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FB0821D6-D683-4DAB-8CD5-22A28844459B}"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<sst xmlns="http://schemas.openxmlformats.org/spreadsheetml/2006/main" xmlns:r="http://schemas.openxmlformats.org/officeDocument/2006/relationships" xmlns:xdr="http://schemas.openxmlformats.org/drawingml/2006/spreadsheetDrawing" count="1548" uniqueCount="305">
  <si>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</si>
  <si>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</si>
  <si>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</si>
  <si>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</si>
  <si>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</si>
  <si>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</si>
  <si>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</si>
  <si>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</si>
  <si>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</si>
  <si>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</si>
  <si>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</si>
  <si>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</si>
  <si>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</si>
  <si>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</si>
  <si>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</si>
  <si>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</si>
  <si>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</si>
  <si>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</si>
  <si>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</si>
  <si>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</si>
  <si>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</si>
  <si>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</si>
  <si>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</si>
  <si>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</si>
  <si>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</si>
  <si>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</si>
  <si>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</si>
  <si>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</si>
  <si>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</si>
  <si>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</si>
  <si>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</si>
  <si>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</si>
  <si>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</si>
  <si>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</si>
  <si>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</si>
  <si>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</si>
  <si>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</si>
  <si>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</si>
  <si>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</si>
  <si>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</si>
  <si>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</si>
  <si>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</si>
  <si>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</si>
  <si>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</si>
  <si>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</si>
  <si>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</si>
  <si>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</si>
  <si>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</si>
  <si>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</si>
  <si>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</si>
  <si>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</si>
  <si>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</si>
  <si>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</si>
  <si>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</si>
  <si>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</si>
  <si>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</si>
  <si>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</si>
  <si>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</si>
  <si>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</si>
  <si>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</si>
  <si>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</si>
  <si>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</si>
  <si>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</si>
  <si>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</si>
  <si>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</si>
  <si>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</si>
  <si>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</si>
  <si>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</si>
  <si>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</si>
  <si>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</si>
  <si>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</si>
  <si>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</si>
  <si>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</si>
  <si>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</si>
  <si>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</si>
  <si>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</si>
  <si>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</si>
  <si>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</si>
  <si>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</si>
  <si>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</si>
  <si>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</si>
  <si>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</si>
  <si>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</si>
  <si>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</si>
  <si>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</si>
  <si>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</si>
  <si>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</si>
  <si>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</si>
  <si>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</si>
  <si>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</si>
  <si>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</si>
  <si>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</si>
  <si>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</si>
  <si>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</si>
  <si>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</si>
  <si>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</si>
  <si>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</si>
  <si>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</si>
  <si>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</si>
  <si>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</si>
  <si>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</si>
  <si>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</si>
  <si>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</si>
  <si>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</si>
  <si>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</si>
  <si>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</si>
  <si>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</si>
  <si>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</si>
  <si>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</si>
  <si>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</si>
  <si>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</si>
  <si>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</si>
  <si>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</si>
  <si>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</si>
  <si>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</si>
  <si>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</si>
  <si>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</si>
  <si>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</si>
  <si>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</si>
  <si>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</si>
  <si>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</si>
  <si>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</si>
  <si>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</si>
  <si>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</si>
  <si>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</si>
  <si>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</si>
  <si>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</si>
  <si>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</si>
  <si>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</si>
  <si>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</si>
  <si>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</si>
  <si>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</si>
  <si>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</si>
  <si>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</si>
  <si>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</si>
  <si>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</si>
  <si>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</si>
  <si>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</si>
  <si>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</si>
  <si>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</si>
  <si>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</si>
  <si>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</si>
  <si>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</si>
  <si>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</si>
  <si>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</si>
  <si>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</si>
  <si>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</si>
  <si>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</si>
  <si>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</si>
  <si>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</si>
  <si>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</si>
  <si>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</si>
  <si>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</si>
  <si>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</si>
  <si>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</si>
  <si>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</si>
  <si>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</si>
  <si>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</si>
  <si>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</si>
  <si>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Mozambique</t>
  </si>
  <si>
    <t>SDI Education 2015 (2014 data)</t>
  </si>
  <si>
    <t>Survey</t>
  </si>
  <si>
    <t>Improved facility</t>
  </si>
  <si>
    <t>Yes</t>
  </si>
  <si>
    <t xml:space="preserve">Basic estimate used </t>
  </si>
  <si>
    <t>Private and accessible</t>
  </si>
  <si>
    <t>Designated for boys and girls</t>
  </si>
  <si>
    <t>Improved, private, accessible and designated for boys &amp; girls</t>
  </si>
  <si>
    <t>Instalações para lavagem de mãos funcionais (água e sabão) nas casas de banho ou perto</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</si>
  <si>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</si>
  <si>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</si>
  <si>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</si>
  <si>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</si>
  <si>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</si>
  <si>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</si>
  <si>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</si>
  <si>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</si>
  <si>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</si>
  <si>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</si>
  <si>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</si>
  <si>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</si>
  <si>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</si>
  <si>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POPULATION OF SCHOOL AGE CHILDREN</t>
  </si>
  <si>
    <r>
      <t xml:space="preserve">School Age Population 
</t>
    </r>
    <r>
      <rPr>
        <sz val="8"/>
        <rFont val="Arial"/>
        <family val="2"/>
      </rPr>
      <t>Source: UN Population Div &amp; UNESCO</t>
    </r>
  </si>
  <si>
    <t>The survey includes public primary schools from across the nation. The estimates for national, urban and rural are therefore based on data for primary schools alone. Estimates are based on the publicly available microdata.</t>
  </si>
  <si>
    <t xml:space="preserve">The survey includes public primary schools from across the nation. The estimates for national, urban and rural are therefore based on data for primary schools alone.  Estimates are based on the publicly available microdata. Missing data are assumed to not have facilities. </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</si>
  <si>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</si>
  <si>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</si>
  <si>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</si>
  <si>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</si>
  <si>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</si>
  <si>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</si>
  <si>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</si>
  <si>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</si>
  <si>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</si>
  <si>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</si>
  <si>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</si>
  <si>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</si>
  <si>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</si>
  <si>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</si>
  <si>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</si>
  <si>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</si>
  <si>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</si>
  <si>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</si>
  <si>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</si>
  <si>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</si>
  <si>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</si>
  <si>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</si>
  <si>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</si>
  <si>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</si>
  <si>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</si>
  <si>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</si>
  <si>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</si>
  <si>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UNESCO UIS (http://data.uis.unesco.org/)</t>
  </si>
  <si>
    <t>Other</t>
  </si>
  <si>
    <t>No water data</t>
  </si>
  <si>
    <t>Basic sanitation</t>
  </si>
  <si>
    <t>Basic handwashing facilities</t>
  </si>
  <si>
    <t>No</t>
  </si>
  <si>
    <t xml:space="preserve">National estimate based on primary schools in the absence of additional information. Estimates are not used as they appear to be based on the SDI14 data and not actually a separate data point. </t>
  </si>
  <si>
    <t>World Vision Assessment</t>
  </si>
  <si>
    <t>Piped water</t>
  </si>
  <si>
    <t>Borehole</t>
  </si>
  <si>
    <t>Protected dug well</t>
  </si>
  <si>
    <t>Unprotected dug well</t>
  </si>
  <si>
    <t>Protected spring</t>
  </si>
  <si>
    <t>Unprotected spring</t>
  </si>
  <si>
    <t>Rainwater</t>
  </si>
  <si>
    <t>Cart/Truck</t>
  </si>
  <si>
    <t>Bottled or sachet</t>
  </si>
  <si>
    <t>Surface water</t>
  </si>
  <si>
    <t xml:space="preserve">World Vision evaluation conducted in 2017 randomly selected schools in intervention and control areas. Schools in control areas are considered representative of rural schools given that intervention areas represent a small proportion of districts. Data on no drinking water includes schools where children bring water from home (2.0%). </t>
  </si>
  <si>
    <t>Flush to piped sewer</t>
  </si>
  <si>
    <t>Flush to septic tank</t>
  </si>
  <si>
    <t>Flush to pit latrine</t>
  </si>
  <si>
    <t>Ventilated improved pit latrine (VIP)</t>
  </si>
  <si>
    <t>Pit latrine with slab</t>
  </si>
  <si>
    <t>Pit latrine without slab</t>
  </si>
  <si>
    <t>Composting toilet</t>
  </si>
  <si>
    <t>Bucket</t>
  </si>
  <si>
    <t>Community latrines</t>
  </si>
  <si>
    <t xml:space="preserve">World Vision evaluation conducted in 2017 randomly selected schools in intervention and control areas. Schools in control areas are considered representative of rural schools given that intervention areas represent a small proportion of districts. Useable sanitation facilities based on a door that can be locked from the inside and no barriers to entry. </t>
  </si>
  <si>
    <t xml:space="preserve">Facility with water </t>
  </si>
  <si>
    <t xml:space="preserve">Facility with soap </t>
  </si>
  <si>
    <t xml:space="preserve">World Vision evaluation conducted in 2017 randomly selected schools in intervention and control areas. Schools in control areas are considered representative of rural schools given that intervention areas represent a small proportion of districts. </t>
  </si>
  <si>
    <t>MOZ_2014_SDI</t>
  </si>
  <si>
    <t>MOZ_2016_UIS</t>
  </si>
  <si>
    <t>MOZ_2017_WV</t>
  </si>
  <si>
    <t>2014</t>
  </si>
  <si>
    <t>2016</t>
  </si>
  <si>
    <t>2017</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</si>
  <si>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</si>
  <si>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</si>
  <si>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</si>
  <si>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</si>
  <si>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</si>
  <si>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</si>
  <si>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</si>
  <si>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</si>
  <si>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</si>
  <si>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</si>
  <si>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</si>
  <si>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</si>
  <si>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</si>
  <si>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</si>
  <si>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</si>
  <si>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</si>
  <si>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</si>
  <si>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</si>
  <si>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</si>
  <si>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</si>
  <si>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</si>
  <si>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</si>
  <si>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MOZ_2013_SACMEQ</t>
  </si>
  <si>
    <t>The SACMEQ IV project in INTERNATIONAL. A study of the conditions of schooling and the quality of education</t>
  </si>
  <si>
    <t/>
  </si>
  <si>
    <t>[Definition]</t>
  </si>
  <si>
    <t>No data</t>
  </si>
  <si>
    <t>MOZ_2021_EMIS</t>
  </si>
  <si>
    <t>EMIS</t>
  </si>
  <si>
    <t>ANNUAL SCHOOL CENSUS - 2021</t>
  </si>
  <si>
    <t>Nenhuma fonte</t>
  </si>
  <si>
    <t>Furo com bomba</t>
  </si>
  <si>
    <t>Outra fonte</t>
  </si>
  <si>
    <t>Poco potavel</t>
  </si>
  <si>
    <t>Poco nao potavel</t>
  </si>
  <si>
    <t>Cisterna</t>
  </si>
  <si>
    <t>Rede Publica</t>
  </si>
  <si>
    <t>Assumimos que 50% de outras fontes sao melhoradas.</t>
  </si>
  <si>
    <t>Nenhuma</t>
  </si>
  <si>
    <t>Casa de Banho</t>
  </si>
  <si>
    <t>Latrina</t>
  </si>
  <si>
    <t>Assumimos que 50% das latrinas sao melhoradas</t>
  </si>
  <si>
    <t>Sem dados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</si>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</sst>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800">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i/>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i/>
      <sz val="8"/>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theme="0" tint="-0.049043244727927"/>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dotted">
        <color theme="0" tint="-0.049043244727927"/>
      </left>
      <right/>
      <top/>
      <bottom/>
      <diagonal/>
    </border>
    <border>
      <left style="dotted">
        <color theme="0" tint="-0.049043244727927"/>
      </left>
      <right/>
      <top/>
      <bottom style="thin">
        <color theme="0" tint="-0.24994659260842"/>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3"/>
    <xf numFmtId="0" fontId="15" fillId="0" borderId="73"/>
    <xf numFmtId="0" fontId="15" fillId="0" borderId="73"/>
    <xf numFmtId="0" fontId="19" fillId="0" borderId="73"/>
    <xf numFmtId="0" fontId="50" fillId="0" borderId="73" applyNumberFormat="false" applyFill="false" applyBorder="false" applyAlignment="false" applyProtection="false"/>
    <xf numFmtId="0" fontId="22" fillId="0" borderId="73" applyNumberFormat="false" applyFill="false" applyBorder="false" applyAlignment="false" applyProtection="false"/>
    <xf numFmtId="0" fontId="58" fillId="20" borderId="73">
      <alignment horizontal="center" vertical="center"/>
    </xf>
    <xf numFmtId="0" fontId="87" fillId="0" borderId="0" applyNumberFormat="false" applyFill="false" applyBorder="false" applyAlignment="false" applyProtection="false"/>
    <xf numFmtId="0" fontId="19" fillId="0" borderId="236"/>
    <xf numFmtId="0" fontId="15" fillId="0" borderId="236"/>
    <xf numFmtId="0" fontId="19" fillId="0" borderId="236"/>
  </cellStyleXfs>
  <cellXfs count="1071">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0" fontId="62" fillId="2" borderId="2" xfId="0"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164" fontId="3" fillId="0" borderId="2" xfId="0" quotePrefix="true" applyNumberFormat="true" applyFont="true" applyFill="true" applyBorder="true" applyAlignment="true">
      <alignment horizontal="center" vertic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5"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63"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4" xfId="0" applyFont="true" applyBorder="true" applyAlignment="true">
      <alignment horizontal="left" vertical="center" wrapText="true"/>
    </xf>
    <xf numFmtId="0" fontId="4" fillId="2" borderId="65" xfId="0" applyFont="true" applyFill="true" applyBorder="true" applyAlignment="true">
      <alignment vertical="center"/>
    </xf>
    <xf numFmtId="0" fontId="4" fillId="0" borderId="65" xfId="0" applyFont="true" applyFill="true" applyBorder="true" applyAlignment="true">
      <alignment vertical="center"/>
    </xf>
    <xf numFmtId="0" fontId="4" fillId="2" borderId="65" xfId="0" applyFont="true" applyFill="true" applyBorder="true" applyAlignment="true">
      <alignment horizontal="left" vertical="center"/>
    </xf>
    <xf numFmtId="164" fontId="3" fillId="2" borderId="65" xfId="0" applyNumberFormat="true" applyFont="true" applyFill="true" applyBorder="true" applyAlignment="true">
      <alignment horizontal="center" vertical="center"/>
    </xf>
    <xf numFmtId="164" fontId="3" fillId="0" borderId="65" xfId="0" applyNumberFormat="true" applyFont="true" applyFill="true" applyBorder="true" applyAlignment="true">
      <alignment horizontal="center" vertical="center"/>
    </xf>
    <xf numFmtId="0" fontId="3" fillId="2" borderId="65" xfId="0" applyFont="true" applyFill="true" applyBorder="true" applyAlignment="true">
      <alignment horizontal="center"/>
    </xf>
    <xf numFmtId="0" fontId="3" fillId="2" borderId="65" xfId="0" applyFont="true" applyFill="true" applyBorder="true" applyAlignment="true">
      <alignment horizontal="center" vertical="center"/>
    </xf>
    <xf numFmtId="0" fontId="3" fillId="0" borderId="65" xfId="0" applyFont="true" applyBorder="true" applyAlignment="true">
      <alignment horizontal="center" vertical="center" wrapText="true"/>
    </xf>
    <xf numFmtId="0" fontId="3" fillId="0" borderId="25" xfId="0" applyFont="true" applyBorder="true" applyAlignment="true">
      <alignment horizontal="center" vertical="center" wrapText="true"/>
    </xf>
    <xf numFmtId="164" fontId="3" fillId="0" borderId="10" xfId="0" applyNumberFormat="true" applyFont="true" applyBorder="true" applyAlignment="true">
      <alignment horizontal="center" vertical="center" wrapText="true"/>
    </xf>
    <xf numFmtId="1" fontId="3" fillId="0" borderId="65" xfId="0" applyNumberFormat="true" applyFont="true" applyFill="true" applyBorder="true" applyAlignment="true">
      <alignment horizontal="center" vertical="center"/>
    </xf>
    <xf numFmtId="0" fontId="1" fillId="0" borderId="65" xfId="0" applyFont="true" applyBorder="true" applyAlignment="true">
      <alignment horizontal="center"/>
    </xf>
    <xf numFmtId="1" fontId="1" fillId="0" borderId="65" xfId="0" applyNumberFormat="true" applyFont="true" applyBorder="true" applyAlignment="true">
      <alignment horizontal="center"/>
    </xf>
    <xf numFmtId="0" fontId="0" fillId="2" borderId="8" xfId="0" applyFill="true" applyBorder="true" applyAlignment="true">
      <alignment horizontal="center"/>
    </xf>
    <xf numFmtId="1" fontId="3" fillId="2" borderId="65" xfId="0" applyNumberFormat="true" applyFont="true" applyFill="true" applyBorder="true" applyAlignment="true">
      <alignment horizontal="center" vertic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1" fontId="67" fillId="30" borderId="66" xfId="0" applyNumberFormat="true" applyFont="true" applyFill="true" applyBorder="true" applyAlignment="true" applyProtection="true">
      <alignment horizontal="center" vertical="center"/>
    </xf>
    <xf numFmtId="1" fontId="68" fillId="31" borderId="67" xfId="0" applyNumberFormat="true" applyFont="true" applyFill="true" applyBorder="true" applyAlignment="true" applyProtection="true">
      <alignment horizontal="center" vertical="center"/>
    </xf>
    <xf numFmtId="164" fontId="74" fillId="37" borderId="68" xfId="0" applyNumberFormat="true" applyFont="true" applyFill="true" applyBorder="true" applyAlignment="true" applyProtection="true">
      <alignment horizontal="center" vertical="center"/>
    </xf>
    <xf numFmtId="0" fontId="75" fillId="38" borderId="69" xfId="0" applyNumberFormat="true" applyFont="true" applyFill="true" applyBorder="true" applyAlignment="true" applyProtection="true">
      <alignment horizontal="center" vertical="center"/>
    </xf>
    <xf numFmtId="0" fontId="76" fillId="39" borderId="70" xfId="0" applyNumberFormat="true" applyFont="true" applyFill="true" applyBorder="true" applyAlignment="true" applyProtection="true">
      <alignment horizontal="center" vertical="center"/>
    </xf>
    <xf numFmtId="0" fontId="77" fillId="40" borderId="71" xfId="0" applyNumberFormat="true" applyFont="true" applyFill="true" applyBorder="true" applyAlignment="true" applyProtection="true">
      <alignment horizontal="center" vertical="center"/>
    </xf>
    <xf numFmtId="0" fontId="78" fillId="41" borderId="72" xfId="0" applyNumberFormat="true" applyFont="true" applyFill="true" applyBorder="true" applyAlignment="true" applyProtection="true">
      <alignment horizontal="center" vertical="center"/>
    </xf>
    <xf numFmtId="0" fontId="19" fillId="0" borderId="73" xfId="12"/>
    <xf numFmtId="0" fontId="3" fillId="29" borderId="39" xfId="14" applyFont="true" applyFill="true" applyBorder="true" applyAlignment="true">
      <alignment horizontal="center"/>
    </xf>
    <xf numFmtId="0" fontId="3" fillId="4" borderId="73" xfId="14" applyFont="true" applyFill="true" applyBorder="true" applyAlignment="true">
      <alignment horizontal="center"/>
    </xf>
    <xf numFmtId="0" fontId="3" fillId="28" borderId="73" xfId="14" applyFont="true" applyFill="true" applyBorder="true" applyAlignment="true">
      <alignment horizontal="center"/>
    </xf>
    <xf numFmtId="0" fontId="3" fillId="29" borderId="73" xfId="14" applyFont="true" applyFill="true" applyBorder="true" applyAlignment="true">
      <alignment horizontal="center"/>
    </xf>
    <xf numFmtId="0" fontId="10" fillId="27" borderId="63"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3"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29"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29"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64"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29" borderId="39" xfId="14" applyNumberFormat="true" applyFont="true" applyFill="true" applyBorder="true" applyAlignment="true">
      <alignment horizontal="center"/>
    </xf>
    <xf numFmtId="164" fontId="8" fillId="27" borderId="63" xfId="14" applyNumberFormat="true" applyFont="true" applyFill="true" applyBorder="true" applyAlignment="true">
      <alignment horizontal="center" wrapText="true"/>
    </xf>
    <xf numFmtId="0" fontId="19" fillId="0" borderId="73" xfId="12" applyFill="true"/>
    <xf numFmtId="0" fontId="19" fillId="0" borderId="73" xfId="12" applyAlignment="true">
      <alignment horizontal="left"/>
    </xf>
    <xf numFmtId="0" fontId="19" fillId="0" borderId="73" xfId="12" applyAlignment="true">
      <alignment horizontal="center"/>
    </xf>
    <xf numFmtId="0" fontId="19" fillId="0" borderId="73" xfId="12" applyAlignment="true">
      <alignment horizontal="right"/>
    </xf>
    <xf numFmtId="0" fontId="7" fillId="0" borderId="1" xfId="12" applyFont="true" applyFill="true" applyBorder="true"/>
    <xf numFmtId="0" fontId="7" fillId="0" borderId="73" xfId="12" applyFont="true" applyFill="true" applyBorder="true"/>
    <xf numFmtId="0" fontId="19" fillId="0" borderId="3" xfId="12" applyFill="true" applyBorder="true"/>
    <xf numFmtId="0" fontId="7" fillId="0" borderId="73" xfId="12" applyFont="true" applyFill="true"/>
    <xf numFmtId="0" fontId="33" fillId="0" borderId="73" xfId="12" applyFont="true" applyFill="true"/>
    <xf numFmtId="0" fontId="33" fillId="0" borderId="1" xfId="12" applyFont="true" applyFill="true" applyBorder="true"/>
    <xf numFmtId="0" fontId="33" fillId="0" borderId="3" xfId="12" applyFont="true" applyFill="true" applyBorder="true"/>
    <xf numFmtId="0" fontId="33" fillId="0" borderId="73" xfId="12" applyFont="true"/>
    <xf numFmtId="0" fontId="10" fillId="42" borderId="63"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63" xfId="14" applyFont="true" applyFill="true" applyBorder="true" applyAlignment="true">
      <alignment vertical="center" textRotation="90" wrapText="true"/>
    </xf>
    <xf numFmtId="0" fontId="3" fillId="44" borderId="73" xfId="14" applyFont="true" applyFill="true" applyBorder="true" applyAlignment="true">
      <alignment horizontal="center"/>
    </xf>
    <xf numFmtId="0" fontId="10" fillId="42" borderId="64"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64"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63"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63" xfId="14" applyNumberFormat="true" applyFont="true" applyFill="true" applyBorder="true" applyAlignment="true">
      <alignment horizontal="center" wrapText="true"/>
    </xf>
    <xf numFmtId="0" fontId="79" fillId="2" borderId="0" xfId="3" applyFont="true" applyFill="true"/>
    <xf numFmtId="0" fontId="80"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2"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2" fillId="0" borderId="0" xfId="0" applyFont="true" applyAlignment="true">
      <alignment horizontal="left" vertical="center"/>
    </xf>
    <xf numFmtId="0" fontId="82"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25" borderId="65"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 fillId="43" borderId="65" xfId="0" applyFont="true" applyFill="true" applyBorder="true" applyAlignment="true">
      <alignment vertical="center"/>
    </xf>
    <xf numFmtId="0" fontId="82" fillId="0" borderId="0" xfId="0" applyFont="true" applyFill="true" applyAlignment="true">
      <alignment horizontal="left" vertical="center"/>
    </xf>
    <xf numFmtId="0" fontId="82" fillId="0" borderId="0" xfId="0" applyFont="true" applyFill="true" applyAlignment="true">
      <alignment vertical="center"/>
    </xf>
    <xf numFmtId="0" fontId="82"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3" xfId="14" applyFont="true" applyFill="true"/>
    <xf numFmtId="0" fontId="11" fillId="2" borderId="73" xfId="14" applyFont="true" applyFill="true"/>
    <xf numFmtId="0" fontId="19" fillId="2" borderId="73" xfId="15" applyFill="true"/>
    <xf numFmtId="0" fontId="19" fillId="0" borderId="73" xfId="15"/>
    <xf numFmtId="0" fontId="20" fillId="2" borderId="73" xfId="14" applyFont="true" applyFill="true" applyAlignment="true">
      <alignment horizontal="center"/>
    </xf>
    <xf numFmtId="0" fontId="19" fillId="2" borderId="73" xfId="15" applyFont="true" applyFill="true"/>
    <xf numFmtId="0" fontId="38" fillId="2" borderId="73" xfId="14" applyFont="true" applyFill="true" applyAlignment="true">
      <alignment horizontal="center" vertical="center" wrapText="true"/>
    </xf>
    <xf numFmtId="0" fontId="7" fillId="2" borderId="73" xfId="14" applyFont="true" applyFill="true" applyAlignment="true">
      <alignment horizontal="left" indent="1"/>
    </xf>
    <xf numFmtId="0" fontId="47" fillId="2" borderId="73" xfId="14" applyFont="true" applyFill="true" applyAlignment="true">
      <alignment horizontal="center" vertical="center" wrapText="true"/>
    </xf>
    <xf numFmtId="0" fontId="21" fillId="2" borderId="73" xfId="14" applyFont="true" applyFill="true" applyAlignment="true">
      <alignment horizontal="center"/>
    </xf>
    <xf numFmtId="0" fontId="48" fillId="2" borderId="73" xfId="14" applyFont="true" applyFill="true" applyAlignment="true">
      <alignment horizontal="center"/>
    </xf>
    <xf numFmtId="0" fontId="66" fillId="41" borderId="73" xfId="13" applyNumberFormat="true" applyFont="true" applyFill="true" applyBorder="true" applyAlignment="true" applyProtection="true">
      <alignment horizontal="center"/>
    </xf>
    <xf numFmtId="0" fontId="19" fillId="2" borderId="73" xfId="15" applyFill="true" applyBorder="true"/>
    <xf numFmtId="0" fontId="11" fillId="2" borderId="73" xfId="14" applyFont="true" applyFill="true" applyBorder="true"/>
    <xf numFmtId="0" fontId="6" fillId="2" borderId="73" xfId="14" applyFont="true" applyFill="true" applyBorder="true" applyAlignment="true">
      <alignment horizontal="center"/>
    </xf>
    <xf numFmtId="0" fontId="28" fillId="2" borderId="73" xfId="14" applyFont="true" applyFill="true" applyBorder="true" applyAlignment="true">
      <alignment horizontal="center"/>
    </xf>
    <xf numFmtId="0" fontId="49" fillId="2" borderId="73" xfId="14" applyFont="true" applyFill="true" applyBorder="true"/>
    <xf numFmtId="0" fontId="51" fillId="2" borderId="73" xfId="16" applyFont="true" applyFill="true" applyBorder="true" applyAlignment="true">
      <alignment horizontal="center"/>
    </xf>
    <xf numFmtId="0" fontId="51" fillId="2" borderId="73" xfId="17" applyFont="true" applyFill="true" applyBorder="true" applyAlignment="true">
      <alignment horizontal="center"/>
    </xf>
    <xf numFmtId="0" fontId="23" fillId="2" borderId="73" xfId="16" applyFont="true" applyFill="true" applyBorder="true" applyAlignment="true">
      <alignment horizontal="center"/>
    </xf>
    <xf numFmtId="0" fontId="27" fillId="2" borderId="73" xfId="14" applyFont="true" applyFill="true" applyBorder="true" applyAlignment="true">
      <alignment horizontal="center"/>
    </xf>
    <xf numFmtId="0" fontId="52" fillId="2" borderId="73" xfId="14" applyFont="true" applyFill="true" applyBorder="true"/>
    <xf numFmtId="0" fontId="53" fillId="2" borderId="73" xfId="16" applyFont="true" applyFill="true" applyBorder="true" applyAlignment="true">
      <alignment horizontal="center"/>
    </xf>
    <xf numFmtId="0" fontId="54" fillId="2" borderId="73" xfId="14" applyFont="true" applyFill="true" applyBorder="true"/>
    <xf numFmtId="0" fontId="55" fillId="2" borderId="73" xfId="14" applyFont="true" applyFill="true" applyBorder="true"/>
    <xf numFmtId="0" fontId="56" fillId="2" borderId="73" xfId="14" applyFont="true" applyFill="true" applyBorder="true"/>
    <xf numFmtId="0" fontId="57" fillId="2" borderId="73" xfId="16" applyFont="true" applyFill="true" applyBorder="true" applyAlignment="true">
      <alignment horizontal="center"/>
    </xf>
    <xf numFmtId="0" fontId="58" fillId="2" borderId="73" xfId="18" applyFill="true">
      <alignment horizontal="center" vertical="center"/>
    </xf>
    <xf numFmtId="0" fontId="59" fillId="45" borderId="73" xfId="18" applyFont="true" applyFill="true">
      <alignment horizontal="center" vertical="center"/>
    </xf>
    <xf numFmtId="0" fontId="2" fillId="2" borderId="73" xfId="14" applyFont="true" applyFill="true"/>
    <xf numFmtId="0" fontId="24" fillId="2" borderId="73" xfId="14" applyFont="true" applyFill="true" applyAlignment="true">
      <alignment horizontal="left" indent="1"/>
    </xf>
    <xf numFmtId="0" fontId="23" fillId="2" borderId="73" xfId="16" applyFont="true" applyFill="true" applyAlignment="true">
      <alignment horizontal="left" indent="1"/>
    </xf>
    <xf numFmtId="0" fontId="25" fillId="2" borderId="73" xfId="14" applyFont="true" applyFill="true" applyAlignment="true">
      <alignment horizontal="left" indent="1"/>
    </xf>
    <xf numFmtId="0" fontId="23" fillId="2" borderId="73" xfId="16" applyFont="true" applyFill="true" applyAlignment="true">
      <alignment horizontal="left" indent="2"/>
    </xf>
    <xf numFmtId="0" fontId="33" fillId="0" borderId="73" xfId="15" applyFont="true"/>
    <xf numFmtId="0" fontId="83" fillId="2" borderId="73" xfId="14" applyFont="true" applyFill="true" applyBorder="true" applyAlignment="true">
      <alignment horizontal="center"/>
    </xf>
    <xf numFmtId="0" fontId="81"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2"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1" fillId="43" borderId="5" xfId="0" applyFont="true" applyFill="true" applyBorder="true" applyAlignment="true">
      <alignment vertical="center"/>
    </xf>
    <xf numFmtId="0" fontId="81" fillId="43" borderId="20" xfId="0" applyFont="true" applyFill="true" applyBorder="true" applyAlignment="true">
      <alignment vertical="center"/>
    </xf>
    <xf numFmtId="0" fontId="81" fillId="27" borderId="15" xfId="0" applyFont="true" applyFill="true" applyBorder="true" applyAlignment="true">
      <alignment vertical="center"/>
    </xf>
    <xf numFmtId="0" fontId="8" fillId="27" borderId="19" xfId="0" applyFont="true" applyFill="true" applyBorder="true" applyAlignment="true">
      <alignment vertical="center"/>
    </xf>
    <xf numFmtId="0" fontId="81" fillId="27" borderId="5" xfId="0" applyFont="true" applyFill="true" applyBorder="true" applyAlignment="true">
      <alignment vertical="center"/>
    </xf>
    <xf numFmtId="0" fontId="81" fillId="42" borderId="15" xfId="0" applyFont="true" applyFill="true" applyBorder="true" applyAlignment="true">
      <alignment vertical="center"/>
    </xf>
    <xf numFmtId="0" fontId="81" fillId="42" borderId="16" xfId="0" applyFont="true" applyFill="true" applyBorder="true" applyAlignment="true">
      <alignment vertical="center"/>
    </xf>
    <xf numFmtId="0" fontId="8" fillId="42" borderId="19" xfId="0" applyFont="true" applyFill="true" applyBorder="true" applyAlignment="true">
      <alignment vertical="center"/>
    </xf>
    <xf numFmtId="0" fontId="81" fillId="42" borderId="5" xfId="0" applyFont="true" applyFill="true" applyBorder="true" applyAlignment="true">
      <alignment vertical="center"/>
    </xf>
    <xf numFmtId="0" fontId="81" fillId="42" borderId="20" xfId="0" applyFont="true" applyFill="true" applyBorder="true" applyAlignment="true">
      <alignment vertical="center"/>
    </xf>
    <xf numFmtId="0" fontId="81" fillId="42" borderId="14" xfId="0" applyFont="true" applyFill="true" applyBorder="true" applyAlignment="true">
      <alignment vertical="center"/>
    </xf>
    <xf numFmtId="0" fontId="81" fillId="43" borderId="16" xfId="0" applyFont="true" applyFill="true" applyBorder="true" applyAlignment="true">
      <alignment vertical="center"/>
    </xf>
    <xf numFmtId="0" fontId="81" fillId="43" borderId="14" xfId="0" applyFont="true" applyFill="true" applyBorder="true" applyAlignment="true">
      <alignment vertical="center"/>
    </xf>
    <xf numFmtId="0" fontId="81" fillId="27" borderId="16" xfId="0" applyFont="true" applyFill="true" applyBorder="true" applyAlignment="true">
      <alignment vertical="center"/>
    </xf>
    <xf numFmtId="0" fontId="81" fillId="27" borderId="20" xfId="0" applyFont="true" applyFill="true" applyBorder="true" applyAlignment="true">
      <alignment vertical="center"/>
    </xf>
    <xf numFmtId="0" fontId="81" fillId="27" borderId="14" xfId="0" applyFont="true" applyFill="true" applyBorder="true" applyAlignment="true">
      <alignment vertical="center"/>
    </xf>
    <xf numFmtId="0" fontId="3" fillId="2" borderId="0" xfId="3" applyFont="true" applyFill="true" applyAlignment="true">
      <alignment horizontal="center"/>
    </xf>
    <xf numFmtId="0" fontId="3" fillId="2" borderId="73" xfId="12" applyFont="true" applyFill="true" applyAlignment="true">
      <alignment horizontal="left"/>
    </xf>
    <xf numFmtId="0" fontId="3" fillId="2" borderId="73" xfId="14" applyFont="true" applyFill="true" applyAlignment="true">
      <alignment horizontal="left"/>
    </xf>
    <xf numFmtId="0" fontId="3" fillId="2" borderId="73" xfId="14" applyFont="true" applyFill="true" applyAlignment="true">
      <alignment horizontal="center"/>
    </xf>
    <xf numFmtId="1" fontId="3" fillId="2" borderId="73" xfId="14" applyNumberFormat="true" applyFont="true" applyFill="true"/>
    <xf numFmtId="164" fontId="3" fillId="4" borderId="73" xfId="14" applyNumberFormat="true" applyFont="true" applyFill="true" applyAlignment="true">
      <alignment horizontal="center"/>
    </xf>
    <xf numFmtId="164" fontId="3" fillId="28" borderId="73" xfId="14" applyNumberFormat="true" applyFont="true" applyFill="true" applyAlignment="true">
      <alignment horizontal="center"/>
    </xf>
    <xf numFmtId="164" fontId="3" fillId="29" borderId="73" xfId="14" applyNumberFormat="true" applyFont="true" applyFill="true" applyAlignment="true">
      <alignment horizontal="center"/>
    </xf>
    <xf numFmtId="0" fontId="3" fillId="2" borderId="73"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29"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64"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29" borderId="38" xfId="14" applyNumberFormat="true" applyFont="true" applyFill="true" applyBorder="true" applyAlignment="true">
      <alignment horizontal="center"/>
    </xf>
    <xf numFmtId="164" fontId="8" fillId="43" borderId="64" xfId="14" applyNumberFormat="true" applyFont="true" applyFill="true" applyBorder="true" applyAlignment="true">
      <alignment horizontal="center" wrapText="true"/>
    </xf>
    <xf numFmtId="164" fontId="8" fillId="27" borderId="64" xfId="14" applyNumberFormat="true" applyFont="true" applyFill="true" applyBorder="true" applyAlignment="true">
      <alignment horizontal="center" wrapText="true"/>
    </xf>
    <xf numFmtId="0" fontId="69" fillId="32" borderId="72" xfId="0" applyNumberFormat="true" applyFont="true" applyFill="true" applyBorder="true" applyAlignment="true" applyProtection="true">
      <alignment horizontal="center" vertical="center"/>
    </xf>
    <xf numFmtId="164" fontId="70" fillId="33" borderId="72" xfId="0" applyNumberFormat="true" applyFont="true" applyFill="true" applyBorder="true" applyAlignment="true" applyProtection="true">
      <alignment horizontal="center" vertical="center"/>
    </xf>
    <xf numFmtId="0" fontId="71" fillId="34" borderId="72" xfId="0" applyNumberFormat="true" applyFont="true" applyFill="true" applyBorder="true" applyAlignment="true" applyProtection="true">
      <alignment horizontal="center" vertical="center"/>
    </xf>
    <xf numFmtId="0" fontId="72" fillId="35" borderId="72" xfId="0" applyNumberFormat="true" applyFont="true" applyFill="true" applyBorder="true" applyAlignment="true" applyProtection="true">
      <alignment horizontal="center" vertical="center"/>
    </xf>
    <xf numFmtId="0" fontId="73" fillId="36" borderId="72"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3"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4" fillId="2" borderId="73" xfId="16" applyFont="true" applyFill="true" applyBorder="true" applyAlignment="true">
      <alignment horizontal="center"/>
    </xf>
    <xf numFmtId="0" fontId="85" fillId="2" borderId="73" xfId="16" applyFont="true" applyFill="true" applyBorder="true" applyAlignment="true">
      <alignment horizontal="center"/>
    </xf>
    <xf numFmtId="0" fontId="86" fillId="2" borderId="73"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8" fillId="0" borderId="0" xfId="0" applyFont="true"/>
    <xf numFmtId="0" fontId="89" fillId="0" borderId="0" xfId="0" applyFont="true" applyAlignment="true">
      <alignment vertical="top" wrapText="true"/>
    </xf>
    <xf numFmtId="0" fontId="90" fillId="0" borderId="0" xfId="0" applyFont="true"/>
    <xf numFmtId="0" fontId="91"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4" xfId="0" applyFont="true" applyBorder="true" applyAlignment="true">
      <alignment horizontal="left" vertical="center" wrapText="true"/>
    </xf>
    <xf numFmtId="0" fontId="0" fillId="0" borderId="91" xfId="0" applyFill="true" applyBorder="true"/>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97" fillId="0" borderId="0" xfId="19" applyFont="true" applyAlignment="true">
      <alignment vertical="center"/>
    </xf>
    <xf numFmtId="0" fontId="98"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29"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3" fillId="0" borderId="24" xfId="0" applyFont="true" applyBorder="true" applyAlignment="true">
      <alignment horizontal="left" vertical="center" wrapText="true"/>
    </xf>
    <xf numFmtId="1" fontId="99" fillId="49" borderId="92" xfId="0" applyNumberFormat="true" applyFont="true" applyFill="true" applyBorder="true" applyAlignment="true" applyProtection="true">
      <alignment horizontal="center" vertical="center"/>
    </xf>
    <xf numFmtId="1" fontId="100" fillId="50" borderId="93" xfId="0" applyNumberFormat="true" applyFont="true" applyFill="true" applyBorder="true" applyAlignment="true" applyProtection="true">
      <alignment horizontal="center" vertical="center"/>
    </xf>
    <xf numFmtId="1" fontId="101" fillId="51" borderId="94" xfId="0" applyNumberFormat="true" applyFont="true" applyFill="true" applyBorder="true" applyAlignment="true" applyProtection="true">
      <alignment horizontal="center" vertical="center"/>
    </xf>
    <xf numFmtId="1" fontId="102" fillId="52" borderId="95" xfId="0" applyNumberFormat="true" applyFont="true" applyFill="true" applyBorder="true" applyAlignment="true" applyProtection="true">
      <alignment horizontal="center" vertical="center"/>
    </xf>
    <xf numFmtId="1" fontId="103" fillId="53" borderId="96" xfId="0" applyNumberFormat="true" applyFont="true" applyFill="true" applyBorder="true" applyAlignment="true" applyProtection="true">
      <alignment horizontal="center" vertical="center"/>
    </xf>
    <xf numFmtId="1" fontId="104" fillId="54" borderId="97" xfId="0" applyNumberFormat="true" applyFont="true" applyFill="true" applyBorder="true" applyAlignment="true" applyProtection="true">
      <alignment horizontal="center" vertical="center"/>
    </xf>
    <xf numFmtId="1" fontId="105" fillId="55" borderId="98" xfId="0" applyNumberFormat="true" applyFont="true" applyFill="true" applyBorder="true" applyAlignment="true" applyProtection="true">
      <alignment horizontal="center" vertical="center"/>
    </xf>
    <xf numFmtId="1" fontId="106" fillId="56" borderId="99" xfId="0" applyNumberFormat="true" applyFont="true" applyFill="true" applyBorder="true" applyAlignment="true" applyProtection="true">
      <alignment horizontal="center" vertical="center"/>
    </xf>
    <xf numFmtId="1" fontId="107" fillId="57" borderId="100" xfId="0" applyNumberFormat="true" applyFont="true" applyFill="true" applyBorder="true" applyAlignment="true" applyProtection="true">
      <alignment horizontal="center" vertical="center"/>
    </xf>
    <xf numFmtId="1" fontId="108" fillId="58" borderId="101" xfId="0" applyNumberFormat="true" applyFont="true" applyFill="true" applyBorder="true" applyAlignment="true" applyProtection="true">
      <alignment horizontal="center" vertical="center"/>
    </xf>
    <xf numFmtId="1" fontId="109" fillId="59" borderId="102" xfId="0" applyNumberFormat="true" applyFont="true" applyFill="true" applyBorder="true" applyAlignment="true" applyProtection="true">
      <alignment horizontal="center" vertical="center"/>
    </xf>
    <xf numFmtId="1" fontId="110" fillId="60" borderId="103" xfId="0" applyNumberFormat="true" applyFont="true" applyFill="true" applyBorder="true" applyAlignment="true" applyProtection="true">
      <alignment horizontal="center" vertical="center"/>
    </xf>
    <xf numFmtId="1" fontId="111" fillId="61" borderId="104" xfId="0" applyNumberFormat="true" applyFont="true" applyFill="true" applyBorder="true" applyAlignment="true" applyProtection="true">
      <alignment horizontal="center" vertical="center"/>
    </xf>
    <xf numFmtId="1" fontId="112" fillId="62" borderId="105" xfId="0" applyNumberFormat="true" applyFont="true" applyFill="true" applyBorder="true" applyAlignment="true" applyProtection="true">
      <alignment horizontal="center" vertical="center"/>
    </xf>
    <xf numFmtId="1" fontId="113" fillId="63" borderId="106" xfId="0" applyNumberFormat="true" applyFont="true" applyFill="true" applyBorder="true" applyAlignment="true" applyProtection="true">
      <alignment horizontal="center" vertical="center"/>
    </xf>
    <xf numFmtId="1" fontId="114" fillId="64" borderId="107" xfId="0" applyNumberFormat="true" applyFont="true" applyFill="true" applyBorder="true" applyAlignment="true" applyProtection="true">
      <alignment horizontal="center" vertical="center"/>
    </xf>
    <xf numFmtId="1" fontId="115" fillId="65" borderId="108" xfId="0" applyNumberFormat="true" applyFont="true" applyFill="true" applyBorder="true" applyAlignment="true" applyProtection="true">
      <alignment horizontal="center" vertical="center"/>
    </xf>
    <xf numFmtId="1" fontId="116" fillId="66" borderId="109" xfId="0" applyNumberFormat="true" applyFont="true" applyFill="true" applyBorder="true" applyAlignment="true" applyProtection="true">
      <alignment horizontal="center" vertical="center"/>
    </xf>
    <xf numFmtId="1" fontId="117" fillId="67" borderId="110" xfId="0" applyNumberFormat="true" applyFont="true" applyFill="true" applyBorder="true" applyAlignment="true" applyProtection="true">
      <alignment horizontal="center" vertical="center"/>
    </xf>
    <xf numFmtId="1" fontId="118" fillId="68" borderId="111" xfId="0" applyNumberFormat="true" applyFont="true" applyFill="true" applyBorder="true" applyAlignment="true" applyProtection="true">
      <alignment horizontal="center" vertical="center"/>
    </xf>
    <xf numFmtId="1" fontId="119" fillId="69" borderId="112" xfId="0" applyNumberFormat="true" applyFont="true" applyFill="true" applyBorder="true" applyAlignment="true" applyProtection="true">
      <alignment horizontal="center" vertical="center"/>
    </xf>
    <xf numFmtId="1" fontId="120" fillId="70" borderId="113" xfId="0" applyNumberFormat="true" applyFont="true" applyFill="true" applyBorder="true" applyAlignment="true" applyProtection="true">
      <alignment horizontal="center" vertical="center"/>
    </xf>
    <xf numFmtId="1" fontId="121" fillId="71" borderId="114" xfId="0" applyNumberFormat="true" applyFont="true" applyFill="true" applyBorder="true" applyAlignment="true" applyProtection="true">
      <alignment horizontal="center" vertical="center"/>
    </xf>
    <xf numFmtId="0" fontId="122" fillId="72" borderId="115" xfId="0" applyNumberFormat="true" applyFont="true" applyFill="true" applyBorder="true" applyAlignment="true" applyProtection="true">
      <alignment horizontal="center" vertical="center"/>
    </xf>
    <xf numFmtId="164" fontId="123" fillId="73" borderId="116" xfId="0" applyNumberFormat="true" applyFont="true" applyFill="true" applyBorder="true" applyAlignment="true" applyProtection="true">
      <alignment horizontal="center" vertical="center"/>
    </xf>
    <xf numFmtId="0" fontId="124" fillId="74" borderId="117" xfId="0" applyNumberFormat="true" applyFont="true" applyFill="true" applyBorder="true" applyAlignment="true" applyProtection="true">
      <alignment horizontal="center" vertical="center"/>
    </xf>
    <xf numFmtId="0" fontId="125" fillId="75" borderId="118" xfId="0" applyNumberFormat="true" applyFont="true" applyFill="true" applyBorder="true" applyAlignment="true" applyProtection="true">
      <alignment horizontal="center" vertical="center"/>
    </xf>
    <xf numFmtId="0" fontId="126" fillId="76" borderId="119" xfId="0" applyNumberFormat="true" applyFont="true" applyFill="true" applyBorder="true" applyAlignment="true" applyProtection="true">
      <alignment horizontal="center" vertical="center"/>
    </xf>
    <xf numFmtId="1" fontId="127" fillId="77" borderId="120" xfId="0" applyNumberFormat="true" applyFont="true" applyFill="true" applyBorder="true" applyAlignment="true" applyProtection="true">
      <alignment horizontal="center" vertical="center"/>
    </xf>
    <xf numFmtId="164" fontId="128" fillId="78" borderId="121" xfId="0" applyNumberFormat="true" applyFont="true" applyFill="true" applyBorder="true" applyAlignment="true" applyProtection="true">
      <alignment horizontal="center" vertical="center"/>
    </xf>
    <xf numFmtId="0" fontId="129" fillId="79" borderId="122" xfId="0" applyNumberFormat="true" applyFont="true" applyFill="true" applyBorder="true" applyAlignment="true" applyProtection="true">
      <alignment horizontal="center" vertical="center"/>
    </xf>
    <xf numFmtId="164" fontId="130" fillId="80" borderId="123" xfId="0" applyNumberFormat="true" applyFont="true" applyFill="true" applyBorder="true" applyAlignment="true" applyProtection="true">
      <alignment horizontal="center" vertical="center"/>
    </xf>
    <xf numFmtId="0" fontId="131" fillId="81" borderId="124" xfId="0" applyNumberFormat="true" applyFont="true" applyFill="true" applyBorder="true" applyAlignment="true" applyProtection="true">
      <alignment horizontal="center" vertical="center"/>
    </xf>
    <xf numFmtId="0" fontId="132" fillId="82" borderId="125" xfId="0" applyNumberFormat="true" applyFont="true" applyFill="true" applyBorder="true" applyAlignment="true" applyProtection="true">
      <alignment horizontal="center" vertical="center"/>
    </xf>
    <xf numFmtId="0" fontId="133" fillId="83" borderId="126" xfId="0" applyNumberFormat="true" applyFont="true" applyFill="true" applyBorder="true" applyAlignment="true" applyProtection="true">
      <alignment horizontal="center" vertical="center"/>
    </xf>
    <xf numFmtId="0" fontId="134" fillId="84" borderId="127" xfId="0" applyNumberFormat="true" applyFont="true" applyFill="true" applyBorder="true" applyAlignment="true" applyProtection="true">
      <alignment horizontal="center" vertical="center"/>
    </xf>
    <xf numFmtId="164" fontId="135" fillId="85" borderId="128" xfId="0" applyNumberFormat="true" applyFont="true" applyFill="true" applyBorder="true" applyAlignment="true" applyProtection="true">
      <alignment horizontal="center" vertical="center"/>
    </xf>
    <xf numFmtId="0" fontId="136" fillId="86" borderId="129" xfId="0" applyNumberFormat="true" applyFont="true" applyFill="true" applyBorder="true" applyAlignment="true" applyProtection="true">
      <alignment horizontal="center" vertical="center"/>
    </xf>
    <xf numFmtId="0" fontId="137" fillId="87" borderId="130" xfId="0" applyNumberFormat="true" applyFont="true" applyFill="true" applyBorder="true" applyAlignment="true" applyProtection="true">
      <alignment horizontal="center" vertical="center"/>
    </xf>
    <xf numFmtId="0" fontId="138" fillId="88" borderId="131" xfId="0" applyNumberFormat="true" applyFont="true" applyFill="true" applyBorder="true" applyAlignment="true" applyProtection="true">
      <alignment horizontal="center" vertical="center"/>
    </xf>
    <xf numFmtId="0" fontId="139" fillId="89" borderId="132" xfId="0" applyNumberFormat="true" applyFont="true" applyFill="true" applyBorder="true" applyAlignment="true" applyProtection="true">
      <alignment horizontal="center" vertical="center"/>
    </xf>
    <xf numFmtId="164" fontId="140" fillId="90" borderId="133" xfId="0" applyNumberFormat="true" applyFont="true" applyFill="true" applyBorder="true" applyAlignment="true" applyProtection="true">
      <alignment horizontal="center" vertical="center"/>
    </xf>
    <xf numFmtId="0" fontId="141" fillId="91" borderId="134" xfId="0" applyNumberFormat="true" applyFont="true" applyFill="true" applyBorder="true" applyAlignment="true" applyProtection="true">
      <alignment horizontal="center" vertical="center"/>
    </xf>
    <xf numFmtId="0" fontId="142" fillId="92" borderId="135" xfId="0" applyNumberFormat="true" applyFont="true" applyFill="true" applyBorder="true" applyAlignment="true" applyProtection="true">
      <alignment horizontal="center" vertical="center"/>
    </xf>
    <xf numFmtId="0" fontId="143" fillId="93" borderId="136" xfId="0" applyNumberFormat="true" applyFont="true" applyFill="true" applyBorder="true" applyAlignment="true" applyProtection="true">
      <alignment horizontal="center" vertical="center"/>
    </xf>
    <xf numFmtId="0" fontId="144" fillId="94" borderId="137" xfId="0" applyNumberFormat="true" applyFont="true" applyFill="true" applyBorder="true" applyAlignment="true" applyProtection="true">
      <alignment horizontal="center" vertical="center"/>
    </xf>
    <xf numFmtId="164" fontId="145" fillId="95" borderId="138" xfId="0" applyNumberFormat="true" applyFont="true" applyFill="true" applyBorder="true" applyAlignment="true" applyProtection="true">
      <alignment horizontal="center" vertical="center"/>
    </xf>
    <xf numFmtId="0" fontId="146" fillId="96" borderId="139" xfId="0" applyNumberFormat="true" applyFont="true" applyFill="true" applyBorder="true" applyAlignment="true" applyProtection="true">
      <alignment horizontal="center" vertical="center"/>
    </xf>
    <xf numFmtId="0" fontId="147" fillId="97" borderId="140" xfId="0" applyNumberFormat="true" applyFont="true" applyFill="true" applyBorder="true" applyAlignment="true" applyProtection="true">
      <alignment horizontal="center" vertical="center"/>
    </xf>
    <xf numFmtId="0" fontId="148" fillId="98" borderId="141" xfId="0" applyNumberFormat="true" applyFont="true" applyFill="true" applyBorder="true" applyAlignment="true" applyProtection="true">
      <alignment horizontal="center" vertical="center"/>
    </xf>
    <xf numFmtId="0" fontId="149" fillId="99" borderId="142" xfId="0" applyNumberFormat="true" applyFont="true" applyFill="true" applyBorder="true" applyAlignment="true" applyProtection="true">
      <alignment horizontal="center" vertical="center"/>
    </xf>
    <xf numFmtId="164" fontId="150" fillId="100" borderId="143" xfId="0" applyNumberFormat="true" applyFont="true" applyFill="true" applyBorder="true" applyAlignment="true" applyProtection="true">
      <alignment horizontal="center" vertical="center"/>
    </xf>
    <xf numFmtId="0" fontId="151" fillId="101" borderId="144" xfId="0" applyNumberFormat="true" applyFont="true" applyFill="true" applyBorder="true" applyAlignment="true" applyProtection="true">
      <alignment horizontal="center" vertical="center"/>
    </xf>
    <xf numFmtId="0" fontId="152" fillId="102" borderId="145" xfId="0" applyNumberFormat="true" applyFont="true" applyFill="true" applyBorder="true" applyAlignment="true" applyProtection="true">
      <alignment horizontal="center" vertical="center"/>
    </xf>
    <xf numFmtId="0" fontId="153" fillId="103" borderId="146" xfId="0" applyNumberFormat="true" applyFont="true" applyFill="true" applyBorder="true" applyAlignment="true" applyProtection="true">
      <alignment horizontal="center" vertical="center"/>
    </xf>
    <xf numFmtId="0" fontId="154" fillId="104" borderId="147" xfId="0" applyNumberFormat="true" applyFont="true" applyFill="true" applyBorder="true" applyAlignment="true" applyProtection="true">
      <alignment horizontal="center" vertical="center"/>
    </xf>
    <xf numFmtId="164" fontId="155" fillId="105" borderId="148" xfId="0" applyNumberFormat="true" applyFont="true" applyFill="true" applyBorder="true" applyAlignment="true" applyProtection="true">
      <alignment horizontal="center" vertical="center"/>
    </xf>
    <xf numFmtId="0" fontId="156" fillId="106" borderId="149" xfId="0" applyNumberFormat="true" applyFont="true" applyFill="true" applyBorder="true" applyAlignment="true" applyProtection="true">
      <alignment horizontal="center" vertical="center"/>
    </xf>
    <xf numFmtId="0" fontId="157" fillId="107" borderId="150" xfId="0" applyNumberFormat="true" applyFont="true" applyFill="true" applyBorder="true" applyAlignment="true" applyProtection="true">
      <alignment horizontal="center" vertical="center"/>
    </xf>
    <xf numFmtId="0" fontId="158" fillId="108" borderId="151" xfId="0" applyNumberFormat="true" applyFont="true" applyFill="true" applyBorder="true" applyAlignment="true" applyProtection="true">
      <alignment horizontal="center" vertical="center"/>
    </xf>
    <xf numFmtId="0" fontId="159" fillId="109" borderId="152" xfId="0" applyNumberFormat="true" applyFont="true" applyFill="true" applyBorder="true" applyAlignment="true" applyProtection="true">
      <alignment horizontal="center" vertical="center"/>
    </xf>
    <xf numFmtId="164" fontId="160" fillId="110" borderId="153" xfId="0" applyNumberFormat="true" applyFont="true" applyFill="true" applyBorder="true" applyAlignment="true" applyProtection="true">
      <alignment horizontal="center" vertical="center"/>
    </xf>
    <xf numFmtId="0" fontId="161" fillId="111" borderId="154" xfId="0" applyNumberFormat="true" applyFont="true" applyFill="true" applyBorder="true" applyAlignment="true" applyProtection="true">
      <alignment horizontal="center" vertical="center"/>
    </xf>
    <xf numFmtId="0" fontId="162" fillId="112" borderId="155" xfId="0" applyNumberFormat="true" applyFont="true" applyFill="true" applyBorder="true" applyAlignment="true" applyProtection="true">
      <alignment horizontal="center" vertical="center"/>
    </xf>
    <xf numFmtId="0" fontId="163" fillId="113" borderId="156" xfId="0" applyNumberFormat="true" applyFont="true" applyFill="true" applyBorder="true" applyAlignment="true" applyProtection="true">
      <alignment horizontal="center" vertical="center"/>
    </xf>
    <xf numFmtId="0" fontId="164" fillId="114" borderId="157" xfId="0" applyNumberFormat="true" applyFont="true" applyFill="true" applyBorder="true" applyAlignment="true" applyProtection="true">
      <alignment horizontal="center" vertical="center"/>
    </xf>
    <xf numFmtId="164" fontId="165" fillId="115" borderId="158" xfId="0" applyNumberFormat="true" applyFont="true" applyFill="true" applyBorder="true" applyAlignment="true" applyProtection="true">
      <alignment horizontal="center" vertical="center"/>
    </xf>
    <xf numFmtId="0" fontId="166" fillId="116" borderId="159" xfId="0" applyNumberFormat="true" applyFont="true" applyFill="true" applyBorder="true" applyAlignment="true" applyProtection="true">
      <alignment horizontal="center" vertical="center"/>
    </xf>
    <xf numFmtId="0" fontId="167" fillId="117" borderId="160" xfId="0" applyNumberFormat="true" applyFont="true" applyFill="true" applyBorder="true" applyAlignment="true" applyProtection="true">
      <alignment horizontal="center" vertical="center"/>
    </xf>
    <xf numFmtId="0" fontId="168" fillId="118" borderId="161" xfId="0" applyNumberFormat="true" applyFont="true" applyFill="true" applyBorder="true" applyAlignment="true" applyProtection="true">
      <alignment horizontal="center" vertical="center"/>
    </xf>
    <xf numFmtId="0" fontId="169" fillId="119" borderId="162" xfId="0" applyNumberFormat="true" applyFont="true" applyFill="true" applyBorder="true" applyAlignment="true" applyProtection="true">
      <alignment horizontal="center" vertical="center"/>
    </xf>
    <xf numFmtId="164" fontId="170" fillId="120" borderId="163" xfId="0" applyNumberFormat="true" applyFont="true" applyFill="true" applyBorder="true" applyAlignment="true" applyProtection="true">
      <alignment horizontal="center" vertical="center"/>
    </xf>
    <xf numFmtId="0" fontId="171" fillId="121" borderId="164" xfId="0" applyNumberFormat="true" applyFont="true" applyFill="true" applyBorder="true" applyAlignment="true" applyProtection="true">
      <alignment horizontal="center" vertical="center"/>
    </xf>
    <xf numFmtId="0" fontId="172" fillId="122" borderId="165" xfId="0" applyNumberFormat="true" applyFont="true" applyFill="true" applyBorder="true" applyAlignment="true" applyProtection="true">
      <alignment horizontal="center" vertical="center"/>
    </xf>
    <xf numFmtId="0" fontId="173" fillId="123" borderId="166" xfId="0" applyNumberFormat="true" applyFont="true" applyFill="true" applyBorder="true" applyAlignment="true" applyProtection="true">
      <alignment horizontal="center" vertical="center"/>
    </xf>
    <xf numFmtId="0" fontId="174" fillId="124" borderId="167" xfId="0" applyNumberFormat="true" applyFont="true" applyFill="true" applyBorder="true" applyAlignment="true" applyProtection="true">
      <alignment horizontal="center" vertical="center"/>
    </xf>
    <xf numFmtId="164" fontId="175" fillId="125" borderId="168" xfId="0" applyNumberFormat="true" applyFont="true" applyFill="true" applyBorder="true" applyAlignment="true" applyProtection="true">
      <alignment horizontal="center" vertical="center"/>
    </xf>
    <xf numFmtId="0" fontId="176" fillId="126" borderId="169" xfId="0" applyNumberFormat="true" applyFont="true" applyFill="true" applyBorder="true" applyAlignment="true" applyProtection="true">
      <alignment horizontal="center" vertical="center"/>
    </xf>
    <xf numFmtId="0" fontId="177" fillId="127" borderId="170" xfId="0" applyNumberFormat="true" applyFont="true" applyFill="true" applyBorder="true" applyAlignment="true" applyProtection="true">
      <alignment horizontal="center" vertical="center"/>
    </xf>
    <xf numFmtId="0" fontId="178" fillId="128" borderId="171" xfId="0" applyNumberFormat="true" applyFont="true" applyFill="true" applyBorder="true" applyAlignment="true" applyProtection="true">
      <alignment horizontal="center" vertical="center"/>
    </xf>
    <xf numFmtId="0" fontId="179" fillId="129" borderId="172" xfId="0" applyNumberFormat="true" applyFont="true" applyFill="true" applyBorder="true" applyAlignment="true" applyProtection="true">
      <alignment horizontal="center" vertical="center"/>
    </xf>
    <xf numFmtId="164" fontId="180" fillId="130" borderId="173" xfId="0" applyNumberFormat="true" applyFont="true" applyFill="true" applyBorder="true" applyAlignment="true" applyProtection="true">
      <alignment horizontal="center" vertical="center"/>
    </xf>
    <xf numFmtId="0" fontId="181" fillId="131" borderId="174" xfId="0" applyNumberFormat="true" applyFont="true" applyFill="true" applyBorder="true" applyAlignment="true" applyProtection="true">
      <alignment horizontal="center" vertical="center"/>
    </xf>
    <xf numFmtId="0" fontId="182" fillId="132" borderId="175" xfId="0" applyNumberFormat="true" applyFont="true" applyFill="true" applyBorder="true" applyAlignment="true" applyProtection="true">
      <alignment horizontal="center" vertical="center"/>
    </xf>
    <xf numFmtId="0" fontId="183" fillId="133" borderId="176" xfId="0" applyNumberFormat="true" applyFont="true" applyFill="true" applyBorder="true" applyAlignment="true" applyProtection="true">
      <alignment horizontal="center" vertical="center"/>
    </xf>
    <xf numFmtId="0" fontId="184" fillId="134" borderId="177" xfId="0" applyNumberFormat="true" applyFont="true" applyFill="true" applyBorder="true" applyAlignment="true" applyProtection="true">
      <alignment horizontal="center" vertical="center"/>
    </xf>
    <xf numFmtId="164" fontId="185" fillId="135" borderId="178" xfId="0" applyNumberFormat="true" applyFont="true" applyFill="true" applyBorder="true" applyAlignment="true" applyProtection="true">
      <alignment horizontal="center" vertical="center"/>
    </xf>
    <xf numFmtId="0" fontId="186" fillId="136" borderId="179" xfId="0" applyNumberFormat="true" applyFont="true" applyFill="true" applyBorder="true" applyAlignment="true" applyProtection="true">
      <alignment horizontal="center" vertical="center"/>
    </xf>
    <xf numFmtId="0" fontId="187" fillId="137" borderId="180" xfId="0" applyNumberFormat="true" applyFont="true" applyFill="true" applyBorder="true" applyAlignment="true" applyProtection="true">
      <alignment horizontal="center" vertical="center"/>
    </xf>
    <xf numFmtId="0" fontId="188" fillId="138" borderId="181" xfId="0" applyNumberFormat="true" applyFont="true" applyFill="true" applyBorder="true" applyAlignment="true" applyProtection="true">
      <alignment horizontal="center" vertical="center"/>
    </xf>
    <xf numFmtId="0" fontId="189" fillId="139" borderId="182" xfId="0" applyNumberFormat="true" applyFont="true" applyFill="true" applyBorder="true" applyAlignment="true" applyProtection="true">
      <alignment horizontal="center" vertical="center"/>
    </xf>
    <xf numFmtId="164" fontId="190" fillId="140" borderId="183" xfId="0" applyNumberFormat="true" applyFont="true" applyFill="true" applyBorder="true" applyAlignment="true" applyProtection="true">
      <alignment horizontal="center" vertical="center"/>
    </xf>
    <xf numFmtId="0" fontId="191" fillId="141" borderId="184" xfId="0" applyNumberFormat="true" applyFont="true" applyFill="true" applyBorder="true" applyAlignment="true" applyProtection="true">
      <alignment horizontal="center" vertical="center"/>
    </xf>
    <xf numFmtId="0" fontId="192" fillId="142" borderId="185" xfId="0" applyNumberFormat="true" applyFont="true" applyFill="true" applyBorder="true" applyAlignment="true" applyProtection="true">
      <alignment horizontal="center" vertical="center"/>
    </xf>
    <xf numFmtId="0" fontId="193" fillId="143" borderId="186" xfId="0" applyNumberFormat="true" applyFont="true" applyFill="true" applyBorder="true" applyAlignment="true" applyProtection="true">
      <alignment horizontal="center" vertical="center"/>
    </xf>
    <xf numFmtId="0" fontId="194" fillId="144" borderId="187" xfId="0" applyNumberFormat="true" applyFont="true" applyFill="true" applyBorder="true" applyAlignment="true" applyProtection="true">
      <alignment horizontal="center" vertical="center"/>
    </xf>
    <xf numFmtId="164" fontId="195" fillId="145" borderId="188" xfId="0" applyNumberFormat="true" applyFont="true" applyFill="true" applyBorder="true" applyAlignment="true" applyProtection="true">
      <alignment horizontal="center" vertical="center"/>
    </xf>
    <xf numFmtId="0" fontId="196" fillId="146" borderId="189" xfId="0" applyNumberFormat="true" applyFont="true" applyFill="true" applyBorder="true" applyAlignment="true" applyProtection="true">
      <alignment horizontal="center" vertical="center"/>
    </xf>
    <xf numFmtId="0" fontId="197" fillId="147" borderId="190" xfId="0" applyNumberFormat="true" applyFont="true" applyFill="true" applyBorder="true" applyAlignment="true" applyProtection="true">
      <alignment horizontal="center" vertical="center"/>
    </xf>
    <xf numFmtId="0" fontId="198" fillId="148" borderId="191" xfId="0" applyNumberFormat="true" applyFont="true" applyFill="true" applyBorder="true" applyAlignment="true" applyProtection="true">
      <alignment horizontal="center" vertical="center"/>
    </xf>
    <xf numFmtId="0" fontId="199" fillId="149" borderId="192" xfId="0" applyNumberFormat="true" applyFont="true" applyFill="true" applyBorder="true" applyAlignment="true" applyProtection="true">
      <alignment horizontal="center" vertical="center"/>
    </xf>
    <xf numFmtId="164" fontId="200" fillId="150" borderId="193" xfId="0" applyNumberFormat="true" applyFont="true" applyFill="true" applyBorder="true" applyAlignment="true" applyProtection="true">
      <alignment horizontal="center" vertical="center"/>
    </xf>
    <xf numFmtId="0" fontId="201" fillId="151" borderId="194" xfId="0" applyNumberFormat="true" applyFont="true" applyFill="true" applyBorder="true" applyAlignment="true" applyProtection="true">
      <alignment horizontal="center" vertical="center"/>
    </xf>
    <xf numFmtId="0" fontId="202" fillId="152" borderId="195" xfId="0" applyNumberFormat="true" applyFont="true" applyFill="true" applyBorder="true" applyAlignment="true" applyProtection="true">
      <alignment horizontal="center" vertical="center"/>
    </xf>
    <xf numFmtId="0" fontId="203" fillId="153" borderId="196" xfId="0" applyNumberFormat="true" applyFont="true" applyFill="true" applyBorder="true" applyAlignment="true" applyProtection="true">
      <alignment horizontal="center" vertical="center"/>
    </xf>
    <xf numFmtId="0" fontId="204" fillId="154" borderId="197" xfId="0" applyNumberFormat="true" applyFont="true" applyFill="true" applyBorder="true" applyAlignment="true" applyProtection="true">
      <alignment horizontal="center" vertical="center"/>
    </xf>
    <xf numFmtId="164" fontId="205" fillId="155" borderId="198" xfId="0" applyNumberFormat="true" applyFont="true" applyFill="true" applyBorder="true" applyAlignment="true" applyProtection="true">
      <alignment horizontal="center" vertical="center"/>
    </xf>
    <xf numFmtId="0" fontId="206" fillId="156" borderId="199" xfId="0" applyNumberFormat="true" applyFont="true" applyFill="true" applyBorder="true" applyAlignment="true" applyProtection="true">
      <alignment horizontal="center" vertical="center"/>
    </xf>
    <xf numFmtId="0" fontId="207" fillId="157" borderId="200" xfId="0" applyNumberFormat="true" applyFont="true" applyFill="true" applyBorder="true" applyAlignment="true" applyProtection="true">
      <alignment horizontal="center" vertical="center"/>
    </xf>
    <xf numFmtId="0" fontId="208" fillId="158" borderId="201" xfId="0" applyNumberFormat="true" applyFont="true" applyFill="true" applyBorder="true" applyAlignment="true" applyProtection="true">
      <alignment horizontal="center" vertical="center"/>
    </xf>
    <xf numFmtId="0" fontId="209" fillId="159" borderId="202" xfId="0" applyNumberFormat="true" applyFont="true" applyFill="true" applyBorder="true" applyAlignment="true" applyProtection="true">
      <alignment horizontal="center" vertical="center"/>
    </xf>
    <xf numFmtId="164" fontId="210" fillId="160" borderId="203" xfId="0" applyNumberFormat="true" applyFont="true" applyFill="true" applyBorder="true" applyAlignment="true" applyProtection="true">
      <alignment horizontal="center" vertical="center"/>
    </xf>
    <xf numFmtId="0" fontId="211" fillId="161" borderId="204" xfId="0" applyNumberFormat="true" applyFont="true" applyFill="true" applyBorder="true" applyAlignment="true" applyProtection="true">
      <alignment horizontal="center" vertical="center"/>
    </xf>
    <xf numFmtId="0" fontId="212" fillId="162" borderId="205" xfId="0" applyNumberFormat="true" applyFont="true" applyFill="true" applyBorder="true" applyAlignment="true" applyProtection="true">
      <alignment horizontal="center" vertical="center"/>
    </xf>
    <xf numFmtId="0" fontId="213" fillId="163" borderId="206" xfId="0" applyNumberFormat="true" applyFont="true" applyFill="true" applyBorder="true" applyAlignment="true" applyProtection="true">
      <alignment horizontal="center" vertical="center"/>
    </xf>
    <xf numFmtId="0" fontId="214" fillId="164" borderId="207" xfId="0" applyNumberFormat="true" applyFont="true" applyFill="true" applyBorder="true" applyAlignment="true" applyProtection="true">
      <alignment horizontal="center" vertical="center"/>
    </xf>
    <xf numFmtId="164" fontId="215" fillId="165" borderId="208" xfId="0" applyNumberFormat="true" applyFont="true" applyFill="true" applyBorder="true" applyAlignment="true" applyProtection="true">
      <alignment horizontal="center" vertical="center"/>
    </xf>
    <xf numFmtId="0" fontId="216" fillId="166" borderId="209" xfId="0" applyNumberFormat="true" applyFont="true" applyFill="true" applyBorder="true" applyAlignment="true" applyProtection="true">
      <alignment horizontal="center" vertical="center"/>
    </xf>
    <xf numFmtId="0" fontId="217" fillId="167" borderId="210" xfId="0" applyNumberFormat="true" applyFont="true" applyFill="true" applyBorder="true" applyAlignment="true" applyProtection="true">
      <alignment horizontal="center" vertical="center"/>
    </xf>
    <xf numFmtId="0" fontId="218" fillId="168" borderId="211" xfId="0" applyNumberFormat="true" applyFont="true" applyFill="true" applyBorder="true" applyAlignment="true" applyProtection="true">
      <alignment horizontal="center" vertical="center"/>
    </xf>
    <xf numFmtId="0" fontId="219" fillId="169" borderId="212" xfId="0" applyNumberFormat="true" applyFont="true" applyFill="true" applyBorder="true" applyAlignment="true" applyProtection="true">
      <alignment horizontal="center" vertical="center"/>
    </xf>
    <xf numFmtId="164" fontId="220" fillId="170" borderId="213" xfId="0" applyNumberFormat="true" applyFont="true" applyFill="true" applyBorder="true" applyAlignment="true" applyProtection="true">
      <alignment horizontal="center" vertical="center"/>
    </xf>
    <xf numFmtId="0" fontId="221" fillId="171" borderId="214" xfId="0" applyNumberFormat="true" applyFont="true" applyFill="true" applyBorder="true" applyAlignment="true" applyProtection="true">
      <alignment horizontal="center" vertical="center"/>
    </xf>
    <xf numFmtId="0" fontId="222" fillId="172" borderId="215" xfId="0" applyNumberFormat="true" applyFont="true" applyFill="true" applyBorder="true" applyAlignment="true" applyProtection="true">
      <alignment horizontal="center" vertical="center"/>
    </xf>
    <xf numFmtId="0" fontId="223" fillId="173" borderId="216" xfId="0" applyNumberFormat="true" applyFont="true" applyFill="true" applyBorder="true" applyAlignment="true" applyProtection="true">
      <alignment horizontal="center" vertical="center"/>
    </xf>
    <xf numFmtId="0" fontId="224" fillId="174" borderId="217" xfId="0" applyNumberFormat="true" applyFont="true" applyFill="true" applyBorder="true" applyAlignment="true" applyProtection="true">
      <alignment horizontal="center" vertical="center"/>
    </xf>
    <xf numFmtId="164" fontId="225" fillId="175" borderId="218" xfId="0" applyNumberFormat="true" applyFont="true" applyFill="true" applyBorder="true" applyAlignment="true" applyProtection="true">
      <alignment horizontal="center" vertical="center"/>
    </xf>
    <xf numFmtId="0" fontId="226" fillId="176" borderId="219" xfId="0" applyNumberFormat="true" applyFont="true" applyFill="true" applyBorder="true" applyAlignment="true" applyProtection="true">
      <alignment horizontal="center" vertical="center"/>
    </xf>
    <xf numFmtId="0" fontId="227" fillId="177" borderId="220" xfId="0" applyNumberFormat="true" applyFont="true" applyFill="true" applyBorder="true" applyAlignment="true" applyProtection="true">
      <alignment horizontal="center" vertical="center"/>
    </xf>
    <xf numFmtId="0" fontId="228" fillId="178" borderId="221" xfId="0" applyNumberFormat="true" applyFont="true" applyFill="true" applyBorder="true" applyAlignment="true" applyProtection="true">
      <alignment horizontal="center" vertical="center"/>
    </xf>
    <xf numFmtId="0" fontId="229" fillId="179" borderId="222" xfId="0" applyNumberFormat="true" applyFont="true" applyFill="true" applyBorder="true" applyAlignment="true" applyProtection="true">
      <alignment horizontal="center" vertical="center"/>
    </xf>
    <xf numFmtId="164" fontId="230" fillId="180" borderId="223" xfId="0" applyNumberFormat="true" applyFont="true" applyFill="true" applyBorder="true" applyAlignment="true" applyProtection="true">
      <alignment horizontal="center" vertical="center"/>
    </xf>
    <xf numFmtId="0" fontId="231" fillId="181" borderId="224" xfId="0" applyNumberFormat="true" applyFont="true" applyFill="true" applyBorder="true" applyAlignment="true" applyProtection="true">
      <alignment horizontal="center" vertical="center"/>
    </xf>
    <xf numFmtId="0" fontId="232" fillId="182" borderId="225" xfId="0" applyNumberFormat="true" applyFont="true" applyFill="true" applyBorder="true" applyAlignment="true" applyProtection="true">
      <alignment horizontal="center" vertical="center"/>
    </xf>
    <xf numFmtId="0" fontId="233" fillId="183" borderId="226" xfId="0" applyNumberFormat="true" applyFont="true" applyFill="true" applyBorder="true" applyAlignment="true" applyProtection="true">
      <alignment horizontal="center" vertical="center"/>
    </xf>
    <xf numFmtId="0" fontId="234" fillId="184" borderId="227" xfId="0" applyNumberFormat="true" applyFont="true" applyFill="true" applyBorder="true" applyAlignment="true" applyProtection="true">
      <alignment horizontal="center" vertical="center"/>
    </xf>
    <xf numFmtId="164" fontId="235" fillId="185" borderId="228" xfId="0" applyNumberFormat="true" applyFont="true" applyFill="true" applyBorder="true" applyAlignment="true" applyProtection="true">
      <alignment horizontal="center" vertical="center"/>
    </xf>
    <xf numFmtId="0" fontId="236" fillId="186" borderId="229" xfId="0" applyNumberFormat="true" applyFont="true" applyFill="true" applyBorder="true" applyAlignment="true" applyProtection="true">
      <alignment horizontal="center" vertical="center"/>
    </xf>
    <xf numFmtId="0" fontId="237" fillId="187" borderId="230" xfId="0" applyNumberFormat="true" applyFont="true" applyFill="true" applyBorder="true" applyAlignment="true" applyProtection="true">
      <alignment horizontal="center" vertical="center"/>
    </xf>
    <xf numFmtId="0" fontId="238" fillId="188" borderId="231" xfId="0" applyNumberFormat="true" applyFont="true" applyFill="true" applyBorder="true" applyAlignment="true" applyProtection="true">
      <alignment horizontal="center" vertical="center"/>
    </xf>
    <xf numFmtId="0" fontId="239" fillId="189" borderId="232" xfId="0" applyNumberFormat="true" applyFont="true" applyFill="true" applyBorder="true" applyAlignment="true" applyProtection="true">
      <alignment horizontal="center" vertical="center"/>
    </xf>
    <xf numFmtId="0" fontId="240" fillId="190" borderId="233" xfId="0" applyNumberFormat="true" applyFont="true" applyFill="true" applyBorder="true" applyAlignment="true" applyProtection="true">
      <alignment horizontal="center" vertical="center"/>
    </xf>
    <xf numFmtId="0" fontId="241" fillId="191" borderId="234" xfId="0" applyNumberFormat="true" applyFont="true" applyFill="true" applyBorder="true" applyAlignment="true" applyProtection="true">
      <alignment horizontal="center" vertical="center"/>
    </xf>
    <xf numFmtId="0" fontId="242" fillId="192" borderId="235" xfId="0" applyNumberFormat="true" applyFont="true" applyFill="true" applyBorder="true" applyAlignment="true" applyProtection="true">
      <alignment horizontal="center" vertical="center"/>
    </xf>
    <xf numFmtId="0" fontId="243" fillId="0" borderId="236" xfId="0" applyNumberFormat="true" applyFont="true" applyBorder="true" applyAlignment="true" applyProtection="true"/>
    <xf numFmtId="0" fontId="244" fillId="0" borderId="23" xfId="0" applyFont="true" applyBorder="true" applyAlignment="true">
      <alignment horizontal="left"/>
    </xf>
    <xf numFmtId="0" fontId="1" fillId="2" borderId="10" xfId="0" applyFont="true" applyFill="true" applyBorder="true" applyAlignment="true">
      <alignment horizontal="center" vertical="center"/>
    </xf>
    <xf numFmtId="164" fontId="1" fillId="2" borderId="10" xfId="0" applyNumberFormat="true" applyFont="true" applyFill="true" applyBorder="true" applyAlignment="true">
      <alignment horizontal="center" vertical="center"/>
    </xf>
    <xf numFmtId="0" fontId="244" fillId="2" borderId="23" xfId="0" applyFont="true" applyFill="true" applyBorder="true" applyAlignment="true">
      <alignment horizontal="left"/>
    </xf>
    <xf numFmtId="0" fontId="1" fillId="2" borderId="2" xfId="0" applyFont="true" applyFill="true" applyBorder="true" applyAlignment="true">
      <alignment horizontal="center"/>
    </xf>
    <xf numFmtId="0" fontId="1" fillId="2" borderId="8" xfId="0" applyFont="true" applyFill="true" applyBorder="true" applyAlignment="true">
      <alignment horizontal="center" vertical="center"/>
    </xf>
    <xf numFmtId="164" fontId="1" fillId="2" borderId="2" xfId="0" applyNumberFormat="true" applyFont="true" applyFill="true" applyBorder="true" applyAlignment="true">
      <alignment horizontal="center" vertical="center"/>
    </xf>
    <xf numFmtId="0" fontId="1" fillId="2" borderId="2" xfId="0" applyFont="true" applyFill="true" applyBorder="true" applyAlignment="true">
      <alignment horizontal="center" vertical="center"/>
    </xf>
    <xf numFmtId="164" fontId="1" fillId="2" borderId="8" xfId="0" applyNumberFormat="true" applyFont="true" applyFill="true" applyBorder="true" applyAlignment="true">
      <alignment horizontal="center" vertical="center"/>
    </xf>
    <xf numFmtId="0" fontId="81" fillId="42" borderId="15" xfId="0" applyFont="true" applyFill="true" applyBorder="true" applyAlignment="true">
      <alignment horizontal="left" vertical="center"/>
    </xf>
    <xf numFmtId="0" fontId="81" fillId="43" borderId="15" xfId="0" applyFont="true" applyFill="true" applyBorder="true" applyAlignment="true">
      <alignment horizontal="left" vertical="center"/>
    </xf>
    <xf numFmtId="0" fontId="81"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3" xfId="14" applyFont="true" applyFill="true" applyBorder="true" applyAlignment="true">
      <alignment horizontal="center" wrapText="true"/>
    </xf>
    <xf numFmtId="0" fontId="4" fillId="2" borderId="73"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3"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3"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3"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2" borderId="0" xfId="0" applyFill="true" applyAlignment="true">
      <alignment horizontal="left"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2" fillId="48" borderId="18" xfId="0" applyFont="true" applyFill="true" applyBorder="true" applyAlignment="true">
      <alignment horizontal="center" vertical="center" wrapText="true"/>
    </xf>
    <xf numFmtId="0" fontId="3" fillId="0" borderId="6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3" xfId="0" applyFont="true" applyBorder="true" applyAlignment="true">
      <alignment horizontal="left" vertical="top" wrapText="true"/>
    </xf>
    <xf numFmtId="0" fontId="3" fillId="0" borderId="73" xfId="0" applyFont="true" applyBorder="true" applyAlignment="true">
      <alignment horizontal="left" vertical="top" wrapText="true"/>
    </xf>
    <xf numFmtId="0" fontId="61" fillId="24" borderId="236" xfId="20" applyFont="true" applyFill="true" applyAlignment="true">
      <alignment horizontal="center" vertical="center"/>
    </xf>
    <xf numFmtId="0" fontId="11" fillId="2" borderId="236" xfId="20" applyFont="true" applyFill="true"/>
    <xf numFmtId="0" fontId="61" fillId="2" borderId="236" xfId="20" applyFont="true" applyFill="true" applyAlignment="true">
      <alignment horizontal="center" vertical="center"/>
    </xf>
    <xf numFmtId="0" fontId="79" fillId="2" borderId="236" xfId="20" applyFont="true" applyFill="true"/>
    <xf numFmtId="0" fontId="26" fillId="2" borderId="236" xfId="20" applyFont="true" applyFill="true"/>
    <xf numFmtId="0" fontId="80" fillId="2" borderId="236" xfId="20" applyFont="true" applyFill="true"/>
    <xf numFmtId="0" fontId="65" fillId="2" borderId="236" xfId="20" applyFont="true" applyFill="true"/>
    <xf numFmtId="0" fontId="11" fillId="2" borderId="236" xfId="20" applyFont="true" applyFill="true" applyAlignment="true">
      <alignment vertical="center" wrapText="true"/>
    </xf>
    <xf numFmtId="0" fontId="5" fillId="2" borderId="236" xfId="20" applyFont="true" applyFill="true" applyAlignment="true">
      <alignment vertical="center" wrapText="true"/>
    </xf>
    <xf numFmtId="0" fontId="11" fillId="0" borderId="236" xfId="20" applyFont="true"/>
    <xf numFmtId="0" fontId="7" fillId="2" borderId="236" xfId="20" applyFont="true" applyFill="true"/>
    <xf numFmtId="0" fontId="3" fillId="2" borderId="236" xfId="20" applyFont="true" applyFill="true"/>
    <xf numFmtId="0" fontId="14" fillId="0" borderId="74" xfId="20" applyFont="true" applyBorder="true" applyAlignment="true">
      <alignment horizontal="center" vertical="center" wrapText="true"/>
    </xf>
    <xf numFmtId="0" fontId="64"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4" fillId="43" borderId="57" xfId="20" applyFont="true" applyFill="true" applyBorder="true" applyAlignment="true">
      <alignment horizontal="center" vertical="center"/>
    </xf>
    <xf numFmtId="0" fontId="64"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4" fillId="27" borderId="15" xfId="20" applyFont="true" applyFill="true" applyBorder="true" applyAlignment="true">
      <alignment horizontal="center" vertical="center"/>
    </xf>
    <xf numFmtId="0" fontId="64"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236"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6" xfId="20" applyFont="true" applyFill="true" applyBorder="true"/>
    <xf numFmtId="165" fontId="3" fillId="2" borderId="236"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59" xfId="20" applyFont="true" applyFill="true" applyBorder="true"/>
    <xf numFmtId="0" fontId="16" fillId="2" borderId="82" xfId="20" applyFont="true" applyFill="true" applyBorder="true" applyAlignment="true">
      <alignment horizontal="left"/>
    </xf>
    <xf numFmtId="0" fontId="16" fillId="2" borderId="59"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6" xfId="20" applyFont="true" applyFill="true"/>
    <xf numFmtId="0" fontId="16" fillId="2" borderId="236" xfId="20" applyFont="true" applyFill="true" applyAlignment="true">
      <alignment horizontal="left" vertical="center"/>
    </xf>
    <xf numFmtId="0" fontId="245" fillId="42" borderId="236" xfId="22" applyFont="true" applyFill="true" applyAlignment="true">
      <alignment horizontal="left" vertical="center" wrapText="true"/>
    </xf>
    <xf numFmtId="0" fontId="245" fillId="43" borderId="237" xfId="22" applyFont="true" applyFill="true" applyBorder="true" applyAlignment="true">
      <alignment horizontal="left" vertical="center" wrapText="true"/>
    </xf>
    <xf numFmtId="0" fontId="245" fillId="43" borderId="236" xfId="22" applyFont="true" applyFill="true" applyAlignment="true">
      <alignment horizontal="left" vertical="center" wrapText="true"/>
    </xf>
    <xf numFmtId="0" fontId="245" fillId="27" borderId="236" xfId="22" applyFont="true" applyFill="true" applyAlignment="true">
      <alignment horizontal="left" vertical="center" wrapText="true"/>
    </xf>
    <xf numFmtId="0" fontId="16" fillId="193" borderId="236" xfId="22" applyFont="true" applyFill="true" applyAlignment="true">
      <alignment horizontal="left" vertical="center" wrapText="true"/>
    </xf>
    <xf numFmtId="0" fontId="16" fillId="44" borderId="236" xfId="22" applyFont="true" applyFill="true" applyAlignment="true">
      <alignment horizontal="left" vertical="center" wrapText="true"/>
    </xf>
    <xf numFmtId="0" fontId="16" fillId="194" borderId="236" xfId="22" applyFont="true" applyFill="true" applyAlignment="true">
      <alignment horizontal="left" vertical="center" wrapText="true"/>
    </xf>
    <xf numFmtId="1" fontId="246"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7"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8"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9"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50"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51"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52"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3"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4"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5"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6"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7"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8"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9"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60"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61"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62"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3"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4"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5"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6"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7"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8"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9"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70"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71"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72"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3"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4"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5"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6"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7"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8"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9"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80"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81"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82"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3"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4"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5"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6"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7"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8"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9"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90"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91"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92"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3"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4"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5"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6"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7"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8"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9"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300"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301"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302"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3"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4"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5"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6"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7"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8"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9"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10"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11"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12"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3"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4"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5"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6"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7"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8"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9"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20"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21"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22"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3"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4"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5"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6"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7"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8"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9"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30"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31"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32"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3"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4"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5"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6"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7"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8"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9"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40"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41"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42"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3"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4"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5"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6"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7"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8"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9"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50"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51"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52"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3"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4"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5"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6"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7"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8"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9"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60"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61"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62"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3"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4"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5"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6"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7"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8"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9"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70"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71"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72"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3"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4"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5"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6"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7"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8"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9"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80"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81"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82"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3"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4"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5"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6"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7"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8"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9"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91"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3"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5"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7"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9"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401"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3"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5"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7"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9"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11"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3"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5"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7"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9"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21"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3"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5"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7"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9"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31"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3"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5"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7"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9"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41"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3"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5"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7"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9"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51"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3"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5"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7"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9"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61"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3"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5"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7"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9"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71"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3"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5"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7"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9"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81"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3"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5"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7"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9"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91"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3"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5"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7"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9"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501"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3"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5"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7"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9"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11"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3"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5"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7"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9"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21"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3"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5"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7"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9"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31"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3"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5"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7"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9"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41"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3"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5"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7"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9"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51"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3"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5"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7"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9"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61"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3"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5"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7"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9"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71"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3"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5"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7"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9"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81"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3"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5"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7"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9"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91"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3"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5"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7"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9"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601"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3"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5"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7"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9"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11"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3"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5"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7"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9"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21"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3"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5"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7"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9"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31"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3"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5"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7"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9"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41"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3"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5"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7"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9"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51"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3"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5"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7"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9"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61"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3"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5"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7"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9"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71"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3"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5"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7"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8"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9"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80"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81"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82"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3"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4"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5"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6"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7"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8"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9"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90"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91"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92"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3"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4"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5"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6"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7"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8"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9"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700"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701"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702"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3"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4"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5"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6"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7"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8"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9"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10"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11"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12"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3"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4"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5"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6"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7"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8"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9"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20"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21"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22"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3"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4"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5"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6"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7"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8"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9"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30"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31"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32"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3"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4"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5"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6"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7"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8"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9"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40"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41"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42"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3"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4"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5"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6"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7"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8"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9"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50"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51"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52"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3"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4"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5"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6"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7"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8"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9"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60"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61"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62"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63"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4"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5"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6"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7" fillId="572" borderId="615" xfId="0" applyNumberFormat="true" applyFont="true" applyFill="true" applyBorder="true" applyAlignment="true" applyProtection="true">
      <alignment horizontal="center" vertical="center" textRotation="0" wrapText="false" indent="0" shrinkToFit="false"/>
      <protection locked="true" hidden="false"/>
    </xf>
    <xf numFmtId="0" fontId="768"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9"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70"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71"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72" fillId="577" borderId="620" xfId="0" applyNumberFormat="true" applyFont="true" applyFill="true" applyBorder="true" applyAlignment="true" applyProtection="true">
      <alignment horizontal="center" vertical="center" textRotation="0" wrapText="false" indent="0" shrinkToFit="false"/>
      <protection locked="true" hidden="false"/>
    </xf>
    <xf numFmtId="0" fontId="773"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4"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5"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6"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7" fillId="582" borderId="625" xfId="0" applyNumberFormat="true" applyFont="true" applyFill="true" applyBorder="true" applyAlignment="true" applyProtection="true">
      <alignment horizontal="center" vertical="center" textRotation="0" wrapText="false" indent="0" shrinkToFit="false"/>
      <protection locked="true" hidden="false"/>
    </xf>
    <xf numFmtId="0" fontId="778"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9"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80"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81"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82" fillId="587" borderId="630" xfId="0" applyNumberFormat="true" applyFont="true" applyFill="true" applyBorder="true" applyAlignment="true" applyProtection="true">
      <alignment horizontal="center" vertical="center" textRotation="0" wrapText="false" indent="0" shrinkToFit="false"/>
      <protection locked="true" hidden="false"/>
    </xf>
    <xf numFmtId="0" fontId="783"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4"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5"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6"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7" fillId="592" borderId="635" xfId="0" applyNumberFormat="true" applyFont="true" applyFill="true" applyBorder="true" applyAlignment="true" applyProtection="true">
      <alignment horizontal="center" vertical="center" textRotation="0" wrapText="false" indent="0" shrinkToFit="false"/>
      <protection locked="true" hidden="false"/>
    </xf>
    <xf numFmtId="0" fontId="789" fillId="593" borderId="636" xfId="0" applyNumberFormat="true" applyFont="true" applyFill="true" applyBorder="true" applyAlignment="true" applyProtection="true">
      <alignment horizontal="center" vertical="center" textRotation="0" wrapText="false" indent="0" shrinkToFit="false"/>
      <protection locked="true" hidden="false"/>
    </xf>
    <xf numFmtId="0" fontId="791" fillId="594" borderId="637" xfId="0" applyNumberFormat="true" applyFont="true" applyFill="true" applyBorder="true" applyAlignment="true" applyProtection="true">
      <alignment horizontal="center" vertical="center" textRotation="0" wrapText="false" indent="0" shrinkToFit="false"/>
      <protection locked="true" hidden="false"/>
    </xf>
    <xf numFmtId="0" fontId="793" fillId="595" borderId="638" xfId="0" applyNumberFormat="true" applyFont="true" applyFill="true" applyBorder="true" applyAlignment="true" applyProtection="true">
      <alignment horizontal="center" vertical="center" textRotation="0" wrapText="false" indent="0" shrinkToFit="false"/>
      <protection locked="true" hidden="false"/>
    </xf>
    <xf numFmtId="0" fontId="795" fillId="596" borderId="639" xfId="0" applyNumberFormat="true" applyFont="true" applyFill="true" applyBorder="true" applyAlignment="true" applyProtection="true">
      <alignment horizontal="center" vertical="center" textRotation="0" wrapText="false" indent="0" shrinkToFit="false"/>
      <protection locked="true" hidden="false"/>
    </xf>
    <xf numFmtId="0" fontId="797" fillId="0" borderId="640" xfId="0" applyNumberFormat="true" applyFont="true" applyBorder="true" applyAlignment="true" applyProtection="true">
      <alignment horizontal="general" vertical="bottom" textRotation="0" wrapText="false" indent="0" shrinkToFit="false"/>
      <protection locked="true" hidden="false"/>
    </xf>
    <xf numFmtId="0" fontId="799" fillId="0" borderId="641"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43244727927"/>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5.8356487870000002</c:v>
                </c:pt>
                <c:pt idx="3">
                  <c:v>1E-10</c:v>
                </c:pt>
                <c:pt idx="4">
                  <c:v>1E-10</c:v>
                </c:pt>
                <c:pt idx="5">
                  <c:v>1E-10</c:v>
                </c:pt>
              </c:numCache>
            </c:numRef>
          </c:val>
          <c:extLst>
            <c:ext xmlns:c16="http://schemas.microsoft.com/office/drawing/2014/chart" uri="{C3380CC4-5D6E-409C-BE32-E72D297353CC}">
              <c16:uniqueId val="{00000000-B3EC-447A-A92F-8434896BBA2E}"/>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3EC-447A-A92F-8434896BBA2E}"/>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3EC-447A-A92F-8434896BBA2E}"/>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3EC-447A-A92F-8434896BBA2E}"/>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3EC-447A-A92F-8434896BBA2E}"/>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3EC-447A-A92F-8434896BBA2E}"/>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3EC-447A-A92F-8434896BBA2E}"/>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B3EC-447A-A92F-8434896BBA2E}"/>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100</c:v>
                </c:pt>
                <c:pt idx="1">
                  <c:v>100</c:v>
                </c:pt>
                <c:pt idx="2">
                  <c:v>94.164351210000007</c:v>
                </c:pt>
                <c:pt idx="3">
                  <c:v>100</c:v>
                </c:pt>
                <c:pt idx="4">
                  <c:v>100</c:v>
                </c:pt>
                <c:pt idx="5">
                  <c:v>100</c:v>
                </c:pt>
              </c:numCache>
            </c:numRef>
          </c:val>
          <c:extLst>
            <c:ext xmlns:c16="http://schemas.microsoft.com/office/drawing/2014/chart" uri="{C3380CC4-5D6E-409C-BE32-E72D297353CC}">
              <c16:uniqueId val="{00000008-B3EC-447A-A92F-8434896BBA2E}"/>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B3EC-447A-A92F-8434896BBA2E}"/>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E99-4607-97CD-6E2CC4083AAC}"/>
                </c:ext>
              </c:extLst>
            </c:dLbl>
            <c:dLbl>
              <c:idx val="1"/>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E99-4607-97CD-6E2CC4083AAC}"/>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785-4301-8801-82DCCC2B7C44}"/>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85-4301-8801-82DCCC2B7C44}"/>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986-475D-8540-FEDDB62611A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C7F-4564-8C78-825C752218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E99-4607-97CD-6E2CC4083AAC}"/>
                </c:ext>
              </c:extLst>
            </c:dLbl>
            <c:dLbl>
              <c:idx val="1"/>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E99-4607-97CD-6E2CC4083AAC}"/>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85-4301-8801-82DCCC2B7C44}"/>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986-475D-8540-FEDDB62611A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C7F-4564-8C78-825C752218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E99-4607-97CD-6E2CC4083AAC}"/>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E99-4607-97CD-6E2CC4083AAC}"/>
                </c:ext>
              </c:extLst>
            </c:dLbl>
            <c:dLbl>
              <c:idx val="1"/>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E99-4607-97CD-6E2CC4083AAC}"/>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785-4301-8801-82DCCC2B7C44}"/>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785-4301-8801-82DCCC2B7C44}"/>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986-475D-8540-FEDDB62611A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C7F-4564-8C78-825C752218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E99-4607-97CD-6E2CC4083AAC}"/>
            </c:ext>
          </c:extLst>
        </c:ser>
        <c:dLbls>
          <c:showLegendKey val="0"/>
          <c:showVal val="0"/>
          <c:showCatName val="0"/>
          <c:showSerName val="0"/>
          <c:showPercent val="0"/>
          <c:showBubbleSize val="0"/>
        </c:dLbls>
        <c:axId val="385120128"/>
        <c:axId val="385121664"/>
      </c:scatterChart>
      <c:valAx>
        <c:axId val="3851201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21664"/>
        <c:crosses val="autoZero"/>
        <c:crossBetween val="midCat"/>
        <c:majorUnit val="5"/>
      </c:valAx>
      <c:valAx>
        <c:axId val="3851216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2012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39C-417C-B0FB-53E40D8EE305}"/>
                </c:ext>
              </c:extLst>
            </c:dLbl>
            <c:dLbl>
              <c:idx val="1"/>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39C-417C-B0FB-53E40D8EE305}"/>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20-4164-8416-F3B0423C4B29}"/>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A20-4164-8416-F3B0423C4B29}"/>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255-452E-8506-999A024A4D4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E4D-4A6B-BAE8-2088FB0E105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9C-417C-B0FB-53E40D8EE305}"/>
                </c:ext>
              </c:extLst>
            </c:dLbl>
            <c:dLbl>
              <c:idx val="1"/>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A20-4164-8416-F3B0423C4B29}"/>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255-452E-8506-999A024A4D4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E4D-4A6B-BAE8-2088FB0E105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139C-417C-B0FB-53E40D8EE305}"/>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39C-417C-B0FB-53E40D8EE305}"/>
                </c:ext>
              </c:extLst>
            </c:dLbl>
            <c:dLbl>
              <c:idx val="1"/>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39C-417C-B0FB-53E40D8EE305}"/>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A20-4164-8416-F3B0423C4B29}"/>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20-4164-8416-F3B0423C4B29}"/>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255-452E-8506-999A024A4D4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E4D-4A6B-BAE8-2088FB0E105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39C-417C-B0FB-53E40D8EE305}"/>
            </c:ext>
          </c:extLst>
        </c:ser>
        <c:dLbls>
          <c:showLegendKey val="0"/>
          <c:showVal val="0"/>
          <c:showCatName val="0"/>
          <c:showSerName val="0"/>
          <c:showPercent val="0"/>
          <c:showBubbleSize val="0"/>
        </c:dLbls>
        <c:axId val="74558848"/>
        <c:axId val="74564736"/>
      </c:scatterChart>
      <c:valAx>
        <c:axId val="745588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4736"/>
        <c:crosses val="autoZero"/>
        <c:crossBetween val="midCat"/>
        <c:majorUnit val="5"/>
      </c:valAx>
      <c:valAx>
        <c:axId val="745647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884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0CA-4B86-88C9-0334F7E6FA7E}"/>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0CA-4B86-88C9-0334F7E6FA7E}"/>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CBF-497D-9ACE-D36CDEE727C2}"/>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CBF-497D-9ACE-D36CDEE727C2}"/>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63C-453D-90A5-7D3CD68743E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CF2-4C99-934A-2EF4221393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31</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31</c:v>
                </c:pt>
                <c:pt idx="11">
                  <c:v>31</c:v>
                </c:pt>
                <c:pt idx="12">
                  <c:v>31</c:v>
                </c:pt>
                <c:pt idx="13">
                  <c:v>31</c:v>
                </c:pt>
                <c:pt idx="14">
                  <c:v>31</c:v>
                </c:pt>
                <c:pt idx="15">
                  <c:v>31</c:v>
                </c:pt>
                <c:pt idx="16">
                  <c:v>31</c:v>
                </c:pt>
                <c:pt idx="17">
                  <c:v>31</c:v>
                </c:pt>
                <c:pt idx="18">
                  <c:v>31</c:v>
                </c:pt>
                <c:pt idx="19">
                  <c:v>#N/A</c:v>
                </c:pt>
                <c:pt idx="20">
                  <c:v>#N/A</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CA-4B86-88C9-0334F7E6FA7E}"/>
                </c:ext>
              </c:extLst>
            </c:dLbl>
            <c:dLbl>
              <c:idx val="1"/>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CBF-497D-9ACE-D36CDEE727C2}"/>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63C-453D-90A5-7D3CD68743E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CF2-4C99-934A-2EF4221393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63</c:v>
                </c:pt>
                <c:pt idx="10">
                  <c:v>63</c:v>
                </c:pt>
                <c:pt idx="11">
                  <c:v>63</c:v>
                </c:pt>
                <c:pt idx="12">
                  <c:v>63</c:v>
                </c:pt>
                <c:pt idx="13">
                  <c:v>63</c:v>
                </c:pt>
                <c:pt idx="14">
                  <c:v>63</c:v>
                </c:pt>
                <c:pt idx="15">
                  <c:v>63</c:v>
                </c:pt>
                <c:pt idx="16">
                  <c:v>63</c:v>
                </c:pt>
                <c:pt idx="17">
                  <c:v>63</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C0CA-4B86-88C9-0334F7E6FA7E}"/>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0CA-4B86-88C9-0334F7E6FA7E}"/>
                </c:ext>
              </c:extLst>
            </c:dLbl>
            <c:dLbl>
              <c:idx val="1"/>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0CA-4B86-88C9-0334F7E6FA7E}"/>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CBF-497D-9ACE-D36CDEE727C2}"/>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CBF-497D-9ACE-D36CDEE727C2}"/>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63C-453D-90A5-7D3CD68743E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CF2-4C99-934A-2EF4221393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63</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C0CA-4B86-88C9-0334F7E6FA7E}"/>
            </c:ext>
          </c:extLst>
        </c:ser>
        <c:dLbls>
          <c:showLegendKey val="0"/>
          <c:showVal val="0"/>
          <c:showCatName val="0"/>
          <c:showSerName val="0"/>
          <c:showPercent val="0"/>
          <c:showBubbleSize val="0"/>
        </c:dLbls>
        <c:axId val="75137024"/>
        <c:axId val="75138560"/>
      </c:scatterChart>
      <c:valAx>
        <c:axId val="751370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8560"/>
        <c:crosses val="autoZero"/>
        <c:crossBetween val="midCat"/>
        <c:majorUnit val="5"/>
      </c:valAx>
      <c:valAx>
        <c:axId val="751385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70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A10-4FEE-93A7-29635881C313}"/>
                </c:ext>
              </c:extLst>
            </c:dLbl>
            <c:dLbl>
              <c:idx val="1"/>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A10-4FEE-93A7-29635881C31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2A9-40CB-A619-8B924E462386}"/>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2A9-40CB-A619-8B924E462386}"/>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077-4771-A11B-1B162F67907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301-4E17-9F10-D5C35E34B27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A10-4FEE-93A7-29635881C313}"/>
                </c:ext>
              </c:extLst>
            </c:dLbl>
            <c:dLbl>
              <c:idx val="1"/>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A10-4FEE-93A7-29635881C31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2A9-40CB-A619-8B924E462386}"/>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077-4771-A11B-1B162F67907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301-4E17-9F10-D5C35E34B27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7A10-4FEE-93A7-29635881C31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A10-4FEE-93A7-29635881C313}"/>
                </c:ext>
              </c:extLst>
            </c:dLbl>
            <c:dLbl>
              <c:idx val="1"/>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A10-4FEE-93A7-29635881C31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2A9-40CB-A619-8B924E462386}"/>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2A9-40CB-A619-8B924E462386}"/>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077-4771-A11B-1B162F67907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301-4E17-9F10-D5C35E34B27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7A10-4FEE-93A7-29635881C313}"/>
            </c:ext>
          </c:extLst>
        </c:ser>
        <c:dLbls>
          <c:showLegendKey val="0"/>
          <c:showVal val="0"/>
          <c:showCatName val="0"/>
          <c:showSerName val="0"/>
          <c:showPercent val="0"/>
          <c:showBubbleSize val="0"/>
        </c:dLbls>
        <c:axId val="84422016"/>
        <c:axId val="84456576"/>
      </c:scatterChart>
      <c:valAx>
        <c:axId val="84422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56576"/>
        <c:crosses val="autoZero"/>
        <c:crossBetween val="midCat"/>
        <c:majorUnit val="5"/>
      </c:valAx>
      <c:valAx>
        <c:axId val="8445657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2201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174-4BD3-B199-D9BEA10F3B27}"/>
                </c:ext>
              </c:extLst>
            </c:dLbl>
            <c:dLbl>
              <c:idx val="1"/>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174-4BD3-B199-D9BEA10F3B27}"/>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D73-44B5-9D52-59B78C0A363E}"/>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D73-44B5-9D52-59B78C0A363E}"/>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EC4-4A04-A8A5-187BEFDA292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1A9-466B-BCA8-6989BE09EA2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174-4BD3-B199-D9BEA10F3B27}"/>
                </c:ext>
              </c:extLst>
            </c:dLbl>
            <c:dLbl>
              <c:idx val="1"/>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D73-44B5-9D52-59B78C0A363E}"/>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EC4-4A04-A8A5-187BEFDA292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1A9-466B-BCA8-6989BE09EA2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174-4BD3-B199-D9BEA10F3B27}"/>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174-4BD3-B199-D9BEA10F3B27}"/>
                </c:ext>
              </c:extLst>
            </c:dLbl>
            <c:dLbl>
              <c:idx val="1"/>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174-4BD3-B199-D9BEA10F3B27}"/>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D73-44B5-9D52-59B78C0A363E}"/>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D73-44B5-9D52-59B78C0A363E}"/>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EC4-4A04-A8A5-187BEFDA292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1A9-466B-BCA8-6989BE09EA2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174-4BD3-B199-D9BEA10F3B27}"/>
            </c:ext>
          </c:extLst>
        </c:ser>
        <c:dLbls>
          <c:showLegendKey val="0"/>
          <c:showVal val="0"/>
          <c:showCatName val="0"/>
          <c:showSerName val="0"/>
          <c:showPercent val="0"/>
          <c:showBubbleSize val="0"/>
        </c:dLbls>
        <c:axId val="84696448"/>
        <c:axId val="84706432"/>
      </c:scatterChart>
      <c:valAx>
        <c:axId val="846964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06432"/>
        <c:crosses val="autoZero"/>
        <c:crossBetween val="midCat"/>
        <c:majorUnit val="5"/>
      </c:valAx>
      <c:valAx>
        <c:axId val="8470643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9644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E18-4E29-94D8-6DDFEFA4B131}"/>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E18-4E29-94D8-6DDFEFA4B131}"/>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08-448D-8422-A59283567D84}"/>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808-448D-8422-A59283567D84}"/>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29D-4ADB-B047-06F4AC7A72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76.5</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76.5</c:v>
                </c:pt>
                <c:pt idx="11">
                  <c:v>76.5</c:v>
                </c:pt>
                <c:pt idx="12">
                  <c:v>76.5</c:v>
                </c:pt>
                <c:pt idx="13">
                  <c:v>76.5</c:v>
                </c:pt>
                <c:pt idx="14">
                  <c:v>76.5</c:v>
                </c:pt>
                <c:pt idx="15">
                  <c:v>76.5</c:v>
                </c:pt>
                <c:pt idx="16">
                  <c:v>76.5</c:v>
                </c:pt>
                <c:pt idx="17">
                  <c:v>76.5</c:v>
                </c:pt>
                <c:pt idx="18">
                  <c:v>76.5</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47.5</c:v>
                </c:pt>
                <c:pt idx="11">
                  <c:v>47.5</c:v>
                </c:pt>
                <c:pt idx="12">
                  <c:v>47.5</c:v>
                </c:pt>
                <c:pt idx="13">
                  <c:v>47.5</c:v>
                </c:pt>
                <c:pt idx="14">
                  <c:v>47.5</c:v>
                </c:pt>
                <c:pt idx="15">
                  <c:v>47.5</c:v>
                </c:pt>
                <c:pt idx="16">
                  <c:v>47.5</c:v>
                </c:pt>
                <c:pt idx="17">
                  <c:v>47.5</c:v>
                </c:pt>
                <c:pt idx="18">
                  <c:v>47.5</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E18-4E29-94D8-6DDFEFA4B131}"/>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808-448D-8422-A59283567D84}"/>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622-4F0F-810B-594592CAA41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29D-4ADB-B047-06F4AC7A72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47.5</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78</c:v>
                </c:pt>
                <c:pt idx="11">
                  <c:v>78</c:v>
                </c:pt>
                <c:pt idx="12">
                  <c:v>78</c:v>
                </c:pt>
                <c:pt idx="13">
                  <c:v>78</c:v>
                </c:pt>
                <c:pt idx="14">
                  <c:v>78</c:v>
                </c:pt>
                <c:pt idx="15">
                  <c:v>78</c:v>
                </c:pt>
                <c:pt idx="16">
                  <c:v>78</c:v>
                </c:pt>
                <c:pt idx="17">
                  <c:v>78</c:v>
                </c:pt>
                <c:pt idx="18">
                  <c:v>78</c:v>
                </c:pt>
                <c:pt idx="19">
                  <c:v>#N/A</c:v>
                </c:pt>
                <c:pt idx="20">
                  <c:v>#N/A</c:v>
                </c:pt>
                <c:pt idx="21">
                  <c:v>#N/A</c:v>
                </c:pt>
                <c:pt idx="22">
                  <c:v>#N/A</c:v>
                </c:pt>
                <c:pt idx="23">
                  <c:v>#N/A</c:v>
                </c:pt>
              </c:numCache>
            </c:numRef>
          </c:yVal>
          <c:smooth val="0"/>
          <c:extLst>
            <c:ext xmlns:c16="http://schemas.microsoft.com/office/drawing/2014/chart" uri="{C3380CC4-5D6E-409C-BE32-E72D297353CC}">
              <c16:uniqueId val="{00000006-8E18-4E29-94D8-6DDFEFA4B13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E18-4E29-94D8-6DDFEFA4B131}"/>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E18-4E29-94D8-6DDFEFA4B131}"/>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808-448D-8422-A59283567D84}"/>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08-448D-8422-A59283567D84}"/>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622-4F0F-810B-594592CAA41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29D-4ADB-B047-06F4AC7A72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78</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8E18-4E29-94D8-6DDFEFA4B131}"/>
            </c:ext>
          </c:extLst>
        </c:ser>
        <c:dLbls>
          <c:showLegendKey val="0"/>
          <c:showVal val="0"/>
          <c:showCatName val="0"/>
          <c:showSerName val="0"/>
          <c:showPercent val="0"/>
          <c:showBubbleSize val="0"/>
        </c:dLbls>
        <c:axId val="84832256"/>
        <c:axId val="84833792"/>
      </c:scatterChart>
      <c:valAx>
        <c:axId val="848322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3792"/>
        <c:crosses val="autoZero"/>
        <c:crossBetween val="midCat"/>
        <c:majorUnit val="5"/>
      </c:valAx>
      <c:valAx>
        <c:axId val="8483379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225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D4F-4699-8639-469D1AE7C4F1}"/>
                </c:ext>
              </c:extLst>
            </c:dLbl>
            <c:dLbl>
              <c:idx val="1"/>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D4F-4699-8639-469D1AE7C4F1}"/>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3C6-4949-B39D-E8D7675FDC58}"/>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3C6-4949-B39D-E8D7675FDC58}"/>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0AD-4375-8A0D-EEE1BAFEBD0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E86-4138-A57E-9009EB3CE94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D4F-4699-8639-469D1AE7C4F1}"/>
                </c:ext>
              </c:extLst>
            </c:dLbl>
            <c:dLbl>
              <c:idx val="1"/>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D4F-4699-8639-469D1AE7C4F1}"/>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C6-4949-B39D-E8D7675FDC58}"/>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3C6-4949-B39D-E8D7675FDC58}"/>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0AD-4375-8A0D-EEE1BAFEBD0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E86-4138-A57E-9009EB3CE94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15.4</c:v>
                </c:pt>
                <c:pt idx="11">
                  <c:v>15.4</c:v>
                </c:pt>
                <c:pt idx="12">
                  <c:v>15.4</c:v>
                </c:pt>
                <c:pt idx="13">
                  <c:v>15.4</c:v>
                </c:pt>
                <c:pt idx="14">
                  <c:v>15.4</c:v>
                </c:pt>
                <c:pt idx="15">
                  <c:v>15.4</c:v>
                </c:pt>
                <c:pt idx="16">
                  <c:v>15.4</c:v>
                </c:pt>
                <c:pt idx="17">
                  <c:v>15.4</c:v>
                </c:pt>
                <c:pt idx="18">
                  <c:v>15.4</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D4F-4699-8639-469D1AE7C4F1}"/>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D4F-4699-8639-469D1AE7C4F1}"/>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3C6-4949-B39D-E8D7675FDC58}"/>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C6-4949-B39D-E8D7675FDC58}"/>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0AD-4375-8A0D-EEE1BAFEBD0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E86-4138-A57E-9009EB3CE94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15.4</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555840"/>
        <c:axId val="85565824"/>
      </c:scatterChart>
      <c:valAx>
        <c:axId val="855558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65824"/>
        <c:crosses val="autoZero"/>
        <c:crossBetween val="midCat"/>
        <c:majorUnit val="5"/>
      </c:valAx>
      <c:valAx>
        <c:axId val="855658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5840"/>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A06-498F-A0DB-0BF5537BC73D}"/>
                </c:ext>
              </c:extLst>
            </c:dLbl>
            <c:dLbl>
              <c:idx val="1"/>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337-4C1B-A9A8-CAAD66EB22FE}"/>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304-4F91-8757-6D9E0123AFC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DF6-402D-8279-2BE9C582F16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15.4</c:v>
                </c:pt>
                <c:pt idx="11">
                  <c:v>15.4</c:v>
                </c:pt>
                <c:pt idx="12">
                  <c:v>15.4</c:v>
                </c:pt>
                <c:pt idx="13">
                  <c:v>15.4</c:v>
                </c:pt>
                <c:pt idx="14">
                  <c:v>15.4</c:v>
                </c:pt>
                <c:pt idx="15">
                  <c:v>15.4</c:v>
                </c:pt>
                <c:pt idx="16">
                  <c:v>15.4</c:v>
                </c:pt>
                <c:pt idx="17">
                  <c:v>15.4</c:v>
                </c:pt>
                <c:pt idx="18">
                  <c:v>15.4</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A06-498F-A0DB-0BF5537BC73D}"/>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06-498F-A0DB-0BF5537BC73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337-4C1B-A9A8-CAAD66EB22FE}"/>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337-4C1B-A9A8-CAAD66EB22FE}"/>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04-4F91-8757-6D9E0123AFC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DF6-402D-8279-2BE9C582F16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15.384615384615385</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A06-498F-A0DB-0BF5537BC73D}"/>
                </c:ext>
              </c:extLst>
            </c:dLbl>
            <c:dLbl>
              <c:idx val="1"/>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37-4C1B-A9A8-CAAD66EB22FE}"/>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04-4F91-8757-6D9E0123AFC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DF6-402D-8279-2BE9C582F16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647360"/>
        <c:axId val="85648896"/>
      </c:scatterChart>
      <c:valAx>
        <c:axId val="856473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48896"/>
        <c:crosses val="autoZero"/>
        <c:crossBetween val="midCat"/>
        <c:majorUnit val="5"/>
      </c:valAx>
      <c:valAx>
        <c:axId val="856488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4736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6.1</c:v>
                </c:pt>
                <c:pt idx="14">
                  <c:v>6.1</c:v>
                </c:pt>
                <c:pt idx="15">
                  <c:v>6.1</c:v>
                </c:pt>
                <c:pt idx="16">
                  <c:v>6.1</c:v>
                </c:pt>
                <c:pt idx="17">
                  <c:v>6.1</c:v>
                </c:pt>
                <c:pt idx="18">
                  <c:v>6.1</c:v>
                </c:pt>
                <c:pt idx="19">
                  <c:v>6.1</c:v>
                </c:pt>
                <c:pt idx="20">
                  <c:v>6.1</c:v>
                </c:pt>
                <c:pt idx="21">
                  <c:v>6.1</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5.8</c:v>
                </c:pt>
                <c:pt idx="9">
                  <c:v>5.8</c:v>
                </c:pt>
                <c:pt idx="10">
                  <c:v>5.8</c:v>
                </c:pt>
                <c:pt idx="11">
                  <c:v>5.8</c:v>
                </c:pt>
                <c:pt idx="12">
                  <c:v>5.8</c:v>
                </c:pt>
                <c:pt idx="13">
                  <c:v>5.8</c:v>
                </c:pt>
                <c:pt idx="14">
                  <c:v>5.8</c:v>
                </c:pt>
                <c:pt idx="15">
                  <c:v>5.8</c:v>
                </c:pt>
                <c:pt idx="16">
                  <c:v>5.8</c:v>
                </c:pt>
                <c:pt idx="17">
                  <c:v>5.8</c:v>
                </c:pt>
                <c:pt idx="18">
                  <c:v>5.8</c:v>
                </c:pt>
                <c:pt idx="19">
                  <c:v>5.8</c:v>
                </c:pt>
                <c:pt idx="20">
                  <c:v>5.8</c:v>
                </c:pt>
                <c:pt idx="21">
                  <c:v>5.8</c:v>
                </c:pt>
                <c:pt idx="22">
                  <c:v>5.8</c:v>
                </c:pt>
                <c:pt idx="23">
                  <c:v>5.8</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65D-4EF2-AF2A-1F348FCFDD94}"/>
                </c:ext>
              </c:extLst>
            </c:dLbl>
            <c:dLbl>
              <c:idx val="1"/>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307-42A2-AE19-7C44AECD0EF0}"/>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5ED-492D-A48E-9A9574BC3C5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FF9-4F41-852C-7DED8683E2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6.1224499999999997</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65D-4EF2-AF2A-1F348FCFDD94}"/>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65D-4EF2-AF2A-1F348FCFDD9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307-42A2-AE19-7C44AECD0EF0}"/>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307-42A2-AE19-7C44AECD0EF0}"/>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5ED-492D-A48E-9A9574BC3C5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FF9-4F41-852C-7DED8683E2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10.650887573964498</c:v>
                </c:pt>
                <c:pt idx="2">
                  <c:v>#N/A</c:v>
                </c:pt>
                <c:pt idx="3">
                  <c:v>1.02041</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17.3</c:v>
                </c:pt>
                <c:pt idx="14">
                  <c:v>17.3</c:v>
                </c:pt>
                <c:pt idx="15">
                  <c:v>17.3</c:v>
                </c:pt>
                <c:pt idx="16">
                  <c:v>17.3</c:v>
                </c:pt>
                <c:pt idx="17">
                  <c:v>17.3</c:v>
                </c:pt>
                <c:pt idx="18">
                  <c:v>17.3</c:v>
                </c:pt>
                <c:pt idx="19">
                  <c:v>17.3</c:v>
                </c:pt>
                <c:pt idx="20">
                  <c:v>17.3</c:v>
                </c:pt>
                <c:pt idx="21">
                  <c:v>17.3</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65D-4EF2-AF2A-1F348FCFDD94}"/>
                </c:ext>
              </c:extLst>
            </c:dLbl>
            <c:dLbl>
              <c:idx val="1"/>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307-42A2-AE19-7C44AECD0EF0}"/>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5ED-492D-A48E-9A9574BC3C5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FF9-4F41-852C-7DED8683E2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17.34694</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5861120"/>
        <c:axId val="85862656"/>
      </c:scatterChart>
      <c:valAx>
        <c:axId val="858611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2656"/>
        <c:crosses val="autoZero"/>
        <c:crossBetween val="midCat"/>
        <c:majorUnit val="5"/>
      </c:valAx>
      <c:valAx>
        <c:axId val="858626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112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61F-48C4-8FF7-84C4B2D9629F}"/>
                </c:ext>
              </c:extLst>
            </c:dLbl>
            <c:dLbl>
              <c:idx val="1"/>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61F-48C4-8FF7-84C4B2D9629F}"/>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B5F-470E-A278-8D57816439D7}"/>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D6-43A8-88F3-2E8A1850774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052-4665-900D-5DDD13FA6D6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61F-48C4-8FF7-84C4B2D9629F}"/>
                </c:ext>
              </c:extLst>
            </c:dLbl>
            <c:dLbl>
              <c:idx val="1"/>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61F-48C4-8FF7-84C4B2D9629F}"/>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B5F-470E-A278-8D57816439D7}"/>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B5F-470E-A278-8D57816439D7}"/>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9D6-43A8-88F3-2E8A1850774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052-4665-900D-5DDD13FA6D6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61F-48C4-8FF7-84C4B2D9629F}"/>
                </c:ext>
              </c:extLst>
            </c:dLbl>
            <c:dLbl>
              <c:idx val="1"/>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61F-48C4-8FF7-84C4B2D9629F}"/>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B5F-470E-A278-8D57816439D7}"/>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9D6-43A8-88F3-2E8A1850774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052-4665-900D-5DDD13FA6D6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471424"/>
        <c:axId val="86472960"/>
      </c:scatterChart>
      <c:valAx>
        <c:axId val="8647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960"/>
        <c:crosses val="autoZero"/>
        <c:crossBetween val="midCat"/>
        <c:majorUnit val="5"/>
      </c:valAx>
      <c:valAx>
        <c:axId val="86472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6C10-4A5F-9FD3-3847A875AC07}"/>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1E-10</c:v>
                </c:pt>
                <c:pt idx="1">
                  <c:v>1E-10</c:v>
                </c:pt>
                <c:pt idx="2">
                  <c:v>45.05013769</c:v>
                </c:pt>
                <c:pt idx="3">
                  <c:v>1E-10</c:v>
                </c:pt>
                <c:pt idx="4">
                  <c:v>1E-10</c:v>
                </c:pt>
                <c:pt idx="5">
                  <c:v>1E-10</c:v>
                </c:pt>
              </c:numCache>
            </c:numRef>
          </c:val>
          <c:extLst>
            <c:ext xmlns:c16="http://schemas.microsoft.com/office/drawing/2014/chart" uri="{C3380CC4-5D6E-409C-BE32-E72D297353CC}">
              <c16:uniqueId val="{00000002-6C10-4A5F-9FD3-3847A875AC07}"/>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0</c:v>
                </c:pt>
                <c:pt idx="3">
                  <c:v>1E-10</c:v>
                </c:pt>
                <c:pt idx="4">
                  <c:v>1E-10</c:v>
                </c:pt>
                <c:pt idx="5">
                  <c:v>1E-10</c:v>
                </c:pt>
              </c:numCache>
            </c:numRef>
          </c:val>
          <c:extLst>
            <c:ext xmlns:c16="http://schemas.microsoft.com/office/drawing/2014/chart" uri="{C3380CC4-5D6E-409C-BE32-E72D297353CC}">
              <c16:uniqueId val="{00000003-6C10-4A5F-9FD3-3847A875AC07}"/>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37.974345</c:v>
                </c:pt>
                <c:pt idx="1">
                  <c:v>59.131349999999998</c:v>
                </c:pt>
                <c:pt idx="2">
                  <c:v>0</c:v>
                </c:pt>
                <c:pt idx="3">
                  <c:v>100</c:v>
                </c:pt>
                <c:pt idx="4">
                  <c:v>100</c:v>
                </c:pt>
                <c:pt idx="5">
                  <c:v>100</c:v>
                </c:pt>
              </c:numCache>
            </c:numRef>
          </c:val>
          <c:extLst>
            <c:ext xmlns:c16="http://schemas.microsoft.com/office/drawing/2014/chart" uri="{C3380CC4-5D6E-409C-BE32-E72D297353CC}">
              <c16:uniqueId val="{00000004-6C10-4A5F-9FD3-3847A875AC07}"/>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62.025655</c:v>
                </c:pt>
                <c:pt idx="1">
                  <c:v>40.868650000000002</c:v>
                </c:pt>
                <c:pt idx="2">
                  <c:v>54.94986231</c:v>
                </c:pt>
                <c:pt idx="3">
                  <c:v>1E-10</c:v>
                </c:pt>
                <c:pt idx="4">
                  <c:v>1E-10</c:v>
                </c:pt>
                <c:pt idx="5">
                  <c:v>1E-10</c:v>
                </c:pt>
              </c:numCache>
            </c:numRef>
          </c:val>
          <c:extLst>
            <c:ext xmlns:c16="http://schemas.microsoft.com/office/drawing/2014/chart" uri="{C3380CC4-5D6E-409C-BE32-E72D297353CC}">
              <c16:uniqueId val="{00000005-6C10-4A5F-9FD3-3847A875AC07}"/>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504-4D36-9F12-F60B9ECE769F}"/>
                </c:ext>
              </c:extLst>
            </c:dLbl>
            <c:dLbl>
              <c:idx val="1"/>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C84-4387-BCA6-BE69557D4FAE}"/>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574-49A5-AF00-DF213458532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859-4065-9B0D-98675FA2CC4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504-4D36-9F12-F60B9ECE769F}"/>
                </c:ext>
              </c:extLst>
            </c:dLbl>
            <c:dLbl>
              <c:idx val="1"/>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504-4D36-9F12-F60B9ECE769F}"/>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C84-4387-BCA6-BE69557D4FAE}"/>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C84-4387-BCA6-BE69557D4FAE}"/>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574-49A5-AF00-DF213458532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859-4065-9B0D-98675FA2CC4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504-4D36-9F12-F60B9ECE769F}"/>
                </c:ext>
              </c:extLst>
            </c:dLbl>
            <c:dLbl>
              <c:idx val="1"/>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C84-4387-BCA6-BE69557D4FAE}"/>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574-49A5-AF00-DF213458532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859-4065-9B0D-98675FA2CC4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6534016"/>
        <c:axId val="86535552"/>
      </c:scatterChart>
      <c:valAx>
        <c:axId val="86534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5552"/>
        <c:crosses val="autoZero"/>
        <c:crossBetween val="midCat"/>
        <c:majorUnit val="5"/>
      </c:valAx>
      <c:valAx>
        <c:axId val="865355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401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15.4</c:v>
                </c:pt>
                <c:pt idx="11">
                  <c:v>15.4</c:v>
                </c:pt>
                <c:pt idx="12">
                  <c:v>15.4</c:v>
                </c:pt>
                <c:pt idx="13">
                  <c:v>15.4</c:v>
                </c:pt>
                <c:pt idx="14">
                  <c:v>15.4</c:v>
                </c:pt>
                <c:pt idx="15">
                  <c:v>15.4</c:v>
                </c:pt>
                <c:pt idx="16">
                  <c:v>15.4</c:v>
                </c:pt>
                <c:pt idx="17">
                  <c:v>15.4</c:v>
                </c:pt>
                <c:pt idx="18">
                  <c:v>15.4</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F7-4C1A-BAD8-885AC0926B98}"/>
                </c:ext>
              </c:extLst>
            </c:dLbl>
            <c:dLbl>
              <c:idx val="1"/>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F06-43A2-88EC-7511A2BFBF5C}"/>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147-4A3B-B461-E617DD9A0A90}"/>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FD6-4EEA-97BC-D4C01FD19F0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BF7-4C1A-BAD8-885AC0926B98}"/>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BF7-4C1A-BAD8-885AC0926B9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F06-43A2-88EC-7511A2BFBF5C}"/>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F06-43A2-88EC-7511A2BFBF5C}"/>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47-4A3B-B461-E617DD9A0A90}"/>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FD6-4EEA-97BC-D4C01FD19F0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15.4</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BF7-4C1A-BAD8-885AC0926B98}"/>
                </c:ext>
              </c:extLst>
            </c:dLbl>
            <c:dLbl>
              <c:idx val="1"/>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BF7-4C1A-BAD8-885AC0926B9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F06-43A2-88EC-7511A2BFBF5C}"/>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47-4A3B-B461-E617DD9A0A90}"/>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FD6-4EEA-97BC-D4C01FD19F0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344640"/>
        <c:axId val="89346432"/>
      </c:scatterChart>
      <c:valAx>
        <c:axId val="893446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6432"/>
        <c:crosses val="autoZero"/>
        <c:crossBetween val="midCat"/>
        <c:majorUnit val="5"/>
      </c:valAx>
      <c:valAx>
        <c:axId val="893464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464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1E-10</c:v>
                </c:pt>
                <c:pt idx="1">
                  <c:v>1E-10</c:v>
                </c:pt>
                <c:pt idx="2">
                  <c:v>25.627943080000001</c:v>
                </c:pt>
                <c:pt idx="3">
                  <c:v>1E-10</c:v>
                </c:pt>
                <c:pt idx="4">
                  <c:v>1E-10</c:v>
                </c:pt>
                <c:pt idx="5">
                  <c:v>1E-10</c:v>
                </c:pt>
              </c:numCache>
            </c:numRef>
          </c:val>
          <c:extLst>
            <c:ext xmlns:c16="http://schemas.microsoft.com/office/drawing/2014/chart" uri="{C3380CC4-5D6E-409C-BE32-E72D297353CC}">
              <c16:uniqueId val="{00000000-367D-4618-9476-1152C492E2D6}"/>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24.757515080000001</c:v>
                </c:pt>
                <c:pt idx="3">
                  <c:v>1E-10</c:v>
                </c:pt>
                <c:pt idx="4">
                  <c:v>1E-10</c:v>
                </c:pt>
                <c:pt idx="5">
                  <c:v>1E-10</c:v>
                </c:pt>
              </c:numCache>
            </c:numRef>
          </c:val>
          <c:extLst>
            <c:ext xmlns:c16="http://schemas.microsoft.com/office/drawing/2014/chart" uri="{C3380CC4-5D6E-409C-BE32-E72D297353CC}">
              <c16:uniqueId val="{00000001-367D-4618-9476-1152C492E2D6}"/>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53.187293570000001</c:v>
                </c:pt>
                <c:pt idx="1">
                  <c:v>59.542498350000002</c:v>
                </c:pt>
                <c:pt idx="2">
                  <c:v>0</c:v>
                </c:pt>
                <c:pt idx="3">
                  <c:v>100</c:v>
                </c:pt>
                <c:pt idx="4">
                  <c:v>100</c:v>
                </c:pt>
                <c:pt idx="5">
                  <c:v>100</c:v>
                </c:pt>
              </c:numCache>
            </c:numRef>
          </c:val>
          <c:extLst>
            <c:ext xmlns:c16="http://schemas.microsoft.com/office/drawing/2014/chart" uri="{C3380CC4-5D6E-409C-BE32-E72D297353CC}">
              <c16:uniqueId val="{00000002-367D-4618-9476-1152C492E2D6}"/>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46.812706429999999</c:v>
                </c:pt>
                <c:pt idx="1">
                  <c:v>40.457501649999998</c:v>
                </c:pt>
                <c:pt idx="2">
                  <c:v>49.614541850000002</c:v>
                </c:pt>
                <c:pt idx="3">
                  <c:v>1E-10</c:v>
                </c:pt>
                <c:pt idx="4">
                  <c:v>1E-10</c:v>
                </c:pt>
                <c:pt idx="5">
                  <c:v>1E-10</c:v>
                </c:pt>
              </c:numCache>
            </c:numRef>
          </c:val>
          <c:extLst>
            <c:ext xmlns:c16="http://schemas.microsoft.com/office/drawing/2014/chart" uri="{C3380CC4-5D6E-409C-BE32-E72D297353CC}">
              <c16:uniqueId val="{00000003-367D-4618-9476-1152C492E2D6}"/>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39.700000000000003</c:v>
                </c:pt>
                <c:pt idx="18">
                  <c:v>39.700000000000003</c:v>
                </c:pt>
                <c:pt idx="19">
                  <c:v>39.700000000000003</c:v>
                </c:pt>
                <c:pt idx="20">
                  <c:v>39.700000000000003</c:v>
                </c:pt>
                <c:pt idx="21">
                  <c:v>39.700000000000003</c:v>
                </c:pt>
                <c:pt idx="22">
                  <c:v>39.700000000000003</c:v>
                </c:pt>
                <c:pt idx="23">
                  <c:v>40</c:v>
                </c:pt>
              </c:numCache>
            </c:numRef>
          </c:yVal>
          <c:smooth val="0"/>
          <c:extLst>
            <c:ext xmlns:c16="http://schemas.microsoft.com/office/drawing/2014/chart" uri="{C3380CC4-5D6E-409C-BE32-E72D297353CC}">
              <c16:uniqueId val="{00000000-1E75-4E70-8E36-A8E42E2D8685}"/>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E75-4E70-8E36-A8E42E2D8685}"/>
                </c:ext>
              </c:extLst>
            </c:dLbl>
            <c:dLbl>
              <c:idx val="1"/>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E75-4E70-8E36-A8E42E2D8685}"/>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DB1-498A-B4E5-709D0E11E751}"/>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DB1-498A-B4E5-709D0E11E751}"/>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337-4990-9216-8AE6B5F8D61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EF5-412D-8A3F-CB329A71C8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39.668149999999997</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1E75-4E70-8E36-A8E42E2D8685}"/>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29</c:v>
                </c:pt>
                <c:pt idx="9">
                  <c:v>29</c:v>
                </c:pt>
                <c:pt idx="10">
                  <c:v>29</c:v>
                </c:pt>
                <c:pt idx="11">
                  <c:v>29</c:v>
                </c:pt>
                <c:pt idx="12">
                  <c:v>29</c:v>
                </c:pt>
                <c:pt idx="13">
                  <c:v>30</c:v>
                </c:pt>
                <c:pt idx="14">
                  <c:v>31</c:v>
                </c:pt>
                <c:pt idx="15">
                  <c:v>32</c:v>
                </c:pt>
                <c:pt idx="16">
                  <c:v>33</c:v>
                </c:pt>
                <c:pt idx="17">
                  <c:v>34</c:v>
                </c:pt>
                <c:pt idx="18">
                  <c:v>35</c:v>
                </c:pt>
                <c:pt idx="19">
                  <c:v>36</c:v>
                </c:pt>
                <c:pt idx="20">
                  <c:v>37</c:v>
                </c:pt>
                <c:pt idx="21">
                  <c:v>38</c:v>
                </c:pt>
                <c:pt idx="22">
                  <c:v>39</c:v>
                </c:pt>
                <c:pt idx="23">
                  <c:v>40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31</c:v>
                </c:pt>
                <c:pt idx="2">
                  <c:v>#N/A</c:v>
                </c:pt>
                <c:pt idx="3">
                  <c:v>#N/A</c:v>
                </c:pt>
                <c:pt idx="4">
                  <c:v>37.974345</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E75-4E70-8E36-A8E42E2D8685}"/>
                </c:ext>
              </c:extLst>
            </c:dLbl>
            <c:dLbl>
              <c:idx val="1"/>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E75-4E70-8E36-A8E42E2D8685}"/>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DB1-498A-B4E5-709D0E11E751}"/>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DB1-498A-B4E5-709D0E11E751}"/>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337-4990-9216-8AE6B5F8D61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EF5-412D-8A3F-CB329A71C8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43168"/>
        <c:axId val="90744704"/>
      </c:scatterChart>
      <c:valAx>
        <c:axId val="907431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44704"/>
        <c:crosses val="autoZero"/>
        <c:crossBetween val="midCat"/>
        <c:majorUnit val="5"/>
      </c:valAx>
      <c:valAx>
        <c:axId val="907447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43168"/>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42.4</c:v>
                </c:pt>
                <c:pt idx="9">
                  <c:v>42.4</c:v>
                </c:pt>
                <c:pt idx="10">
                  <c:v>42.4</c:v>
                </c:pt>
                <c:pt idx="11">
                  <c:v>42.4</c:v>
                </c:pt>
                <c:pt idx="12">
                  <c:v>42.4</c:v>
                </c:pt>
                <c:pt idx="13">
                  <c:v>44.3</c:v>
                </c:pt>
                <c:pt idx="14">
                  <c:v>46.2</c:v>
                </c:pt>
                <c:pt idx="15">
                  <c:v>48</c:v>
                </c:pt>
                <c:pt idx="16">
                  <c:v>49.9</c:v>
                </c:pt>
                <c:pt idx="17">
                  <c:v>51.7</c:v>
                </c:pt>
                <c:pt idx="18">
                  <c:v>53.6</c:v>
                </c:pt>
                <c:pt idx="19">
                  <c:v>55.4</c:v>
                </c:pt>
                <c:pt idx="20">
                  <c:v>57.3</c:v>
                </c:pt>
                <c:pt idx="21">
                  <c:v>59.1</c:v>
                </c:pt>
                <c:pt idx="22">
                  <c:v>61</c:v>
                </c:pt>
                <c:pt idx="23">
                  <c:v>62.8</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6CE-49DF-9F1F-A5F00B5FE5EC}"/>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CE-49DF-9F1F-A5F00B5FE5EC}"/>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B47-4448-9C7C-C548C704FE14}"/>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B47-4448-9C7C-C548C704FE14}"/>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468-4879-98C7-E1F65ACF809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E0-47AA-A945-54E3EA043D0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46.153846153846153</c:v>
                </c:pt>
                <c:pt idx="2">
                  <c:v>#N/A</c:v>
                </c:pt>
                <c:pt idx="3">
                  <c:v>#N/A</c:v>
                </c:pt>
                <c:pt idx="4">
                  <c:v>59.131349999999998</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CE-49DF-9F1F-A5F00B5FE5EC}"/>
                </c:ext>
              </c:extLst>
            </c:dLbl>
            <c:dLbl>
              <c:idx val="1"/>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CE-49DF-9F1F-A5F00B5FE5EC}"/>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B47-4448-9C7C-C548C704FE14}"/>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B47-4448-9C7C-C548C704FE14}"/>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468-4879-98C7-E1F65ACF809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3E0-47AA-A945-54E3EA043D0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60.2</c:v>
                </c:pt>
                <c:pt idx="18">
                  <c:v>60.2</c:v>
                </c:pt>
                <c:pt idx="19">
                  <c:v>60.2</c:v>
                </c:pt>
                <c:pt idx="20">
                  <c:v>60.2</c:v>
                </c:pt>
                <c:pt idx="21">
                  <c:v>60.2</c:v>
                </c:pt>
                <c:pt idx="22">
                  <c:v>61</c:v>
                </c:pt>
                <c:pt idx="23">
                  <c:v>62.8</c:v>
                </c:pt>
              </c:numCache>
            </c:numRef>
          </c:yVal>
          <c:smooth val="0"/>
          <c:extLst>
            <c:ext xmlns:c16="http://schemas.microsoft.com/office/drawing/2014/chart" uri="{C3380CC4-5D6E-409C-BE32-E72D297353CC}">
              <c16:uniqueId val="{00000004-06CE-49DF-9F1F-A5F00B5FE5EC}"/>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CE-49DF-9F1F-A5F00B5FE5EC}"/>
                </c:ext>
              </c:extLst>
            </c:dLbl>
            <c:dLbl>
              <c:idx val="1"/>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CE-49DF-9F1F-A5F00B5FE5EC}"/>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B47-4448-9C7C-C548C704FE14}"/>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B47-4448-9C7C-C548C704FE14}"/>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468-4879-98C7-E1F65ACF809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3E0-47AA-A945-54E3EA043D0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60.230249999999998</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06CE-49DF-9F1F-A5F00B5FE5EC}"/>
            </c:ext>
          </c:extLst>
        </c:ser>
        <c:dLbls>
          <c:showLegendKey val="0"/>
          <c:showVal val="0"/>
          <c:showCatName val="0"/>
          <c:showSerName val="0"/>
          <c:showPercent val="0"/>
          <c:showBubbleSize val="0"/>
        </c:dLbls>
        <c:axId val="94519296"/>
        <c:axId val="94521984"/>
      </c:scatterChart>
      <c:valAx>
        <c:axId val="945192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521984"/>
        <c:crosses val="autoZero"/>
        <c:crossBetween val="midCat"/>
        <c:majorUnit val="5"/>
      </c:valAx>
      <c:valAx>
        <c:axId val="945219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51929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41.3</c:v>
                </c:pt>
                <c:pt idx="9">
                  <c:v>41.3</c:v>
                </c:pt>
                <c:pt idx="10">
                  <c:v>41.3</c:v>
                </c:pt>
                <c:pt idx="11">
                  <c:v>41.3</c:v>
                </c:pt>
                <c:pt idx="12">
                  <c:v>41.3</c:v>
                </c:pt>
                <c:pt idx="13">
                  <c:v>41.7</c:v>
                </c:pt>
                <c:pt idx="14">
                  <c:v>42.1</c:v>
                </c:pt>
                <c:pt idx="15">
                  <c:v>42.5</c:v>
                </c:pt>
                <c:pt idx="16">
                  <c:v>42.9</c:v>
                </c:pt>
                <c:pt idx="17">
                  <c:v>43.4</c:v>
                </c:pt>
                <c:pt idx="18">
                  <c:v>43.8</c:v>
                </c:pt>
                <c:pt idx="19">
                  <c:v>44.2</c:v>
                </c:pt>
                <c:pt idx="20">
                  <c:v>44.6</c:v>
                </c:pt>
                <c:pt idx="21">
                  <c:v>45.1</c:v>
                </c:pt>
                <c:pt idx="22">
                  <c:v>45.5</c:v>
                </c:pt>
                <c:pt idx="23">
                  <c:v>45.9</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2E7-4C3D-B40E-5E353E9B4AC9}"/>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2E7-4C3D-B40E-5E353E9B4AC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5D7-43F9-AAB0-6190C0AE5132}"/>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5D7-43F9-AAB0-6190C0AE5132}"/>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C17-4F04-8BEB-9AA41FD089F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663-4457-A736-367046B2FD4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27.810650887573964</c:v>
                </c:pt>
                <c:pt idx="2">
                  <c:v>#N/A</c:v>
                </c:pt>
                <c:pt idx="3">
                  <c:v>68.367350000000002</c:v>
                </c:pt>
                <c:pt idx="4">
                  <c:v>34.334209999999999</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41.7</c:v>
                </c:pt>
                <c:pt idx="14">
                  <c:v>42.1</c:v>
                </c:pt>
                <c:pt idx="15">
                  <c:v>42.5</c:v>
                </c:pt>
                <c:pt idx="16">
                  <c:v>42.9</c:v>
                </c:pt>
                <c:pt idx="17">
                  <c:v>43.4</c:v>
                </c:pt>
                <c:pt idx="18">
                  <c:v>43.8</c:v>
                </c:pt>
                <c:pt idx="19">
                  <c:v>44.2</c:v>
                </c:pt>
                <c:pt idx="20">
                  <c:v>44.6</c:v>
                </c:pt>
                <c:pt idx="21">
                  <c:v>45.1</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2E7-4C3D-B40E-5E353E9B4AC9}"/>
                </c:ext>
              </c:extLst>
            </c:dLbl>
            <c:dLbl>
              <c:idx val="1"/>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2E7-4C3D-B40E-5E353E9B4AC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5D7-43F9-AAB0-6190C0AE5132}"/>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5D7-43F9-AAB0-6190C0AE5132}"/>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C17-4F04-8BEB-9AA41FD089F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663-4457-A736-367046B2FD4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53.061219999999999</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90.8</c:v>
                </c:pt>
                <c:pt idx="18">
                  <c:v>77.099999999999994</c:v>
                </c:pt>
                <c:pt idx="19">
                  <c:v>63.5</c:v>
                </c:pt>
                <c:pt idx="20">
                  <c:v>49.8</c:v>
                </c:pt>
                <c:pt idx="21">
                  <c:v>45.1</c:v>
                </c:pt>
                <c:pt idx="22">
                  <c:v>45.5</c:v>
                </c:pt>
                <c:pt idx="23">
                  <c:v>45.9</c:v>
                </c:pt>
              </c:numCache>
            </c:numRef>
          </c:yVal>
          <c:smooth val="0"/>
          <c:extLst>
            <c:ext xmlns:c16="http://schemas.microsoft.com/office/drawing/2014/chart" uri="{C3380CC4-5D6E-409C-BE32-E72D297353CC}">
              <c16:uniqueId val="{00000004-42E7-4C3D-B40E-5E353E9B4AC9}"/>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2E7-4C3D-B40E-5E353E9B4AC9}"/>
                </c:ext>
              </c:extLst>
            </c:dLbl>
            <c:dLbl>
              <c:idx val="1"/>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2E7-4C3D-B40E-5E353E9B4AC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5D7-43F9-AAB0-6190C0AE5132}"/>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5D7-43F9-AAB0-6190C0AE5132}"/>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C17-4F04-8BEB-9AA41FD089F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663-4457-A736-367046B2FD4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90.816320000000005</c:v>
                </c:pt>
                <c:pt idx="4">
                  <c:v>36.130369999999999</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42E7-4C3D-B40E-5E353E9B4AC9}"/>
            </c:ext>
          </c:extLst>
        </c:ser>
        <c:dLbls>
          <c:showLegendKey val="0"/>
          <c:showVal val="0"/>
          <c:showCatName val="0"/>
          <c:showSerName val="0"/>
          <c:showPercent val="0"/>
          <c:showBubbleSize val="0"/>
        </c:dLbls>
        <c:axId val="131771008"/>
        <c:axId val="131806720"/>
      </c:scatterChart>
      <c:valAx>
        <c:axId val="1317710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806720"/>
        <c:crosses val="autoZero"/>
        <c:crossBetween val="midCat"/>
        <c:majorUnit val="5"/>
      </c:valAx>
      <c:valAx>
        <c:axId val="1318067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77100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77.7</c:v>
                </c:pt>
                <c:pt idx="9">
                  <c:v>77.7</c:v>
                </c:pt>
                <c:pt idx="10">
                  <c:v>77.7</c:v>
                </c:pt>
                <c:pt idx="11">
                  <c:v>77.7</c:v>
                </c:pt>
                <c:pt idx="12">
                  <c:v>77.7</c:v>
                </c:pt>
                <c:pt idx="13">
                  <c:v>77.8</c:v>
                </c:pt>
                <c:pt idx="14">
                  <c:v>78</c:v>
                </c:pt>
                <c:pt idx="15">
                  <c:v>78.2</c:v>
                </c:pt>
                <c:pt idx="16">
                  <c:v>78.3</c:v>
                </c:pt>
                <c:pt idx="17">
                  <c:v>78.5</c:v>
                </c:pt>
                <c:pt idx="18">
                  <c:v>78.7</c:v>
                </c:pt>
                <c:pt idx="19">
                  <c:v>78.900000000000006</c:v>
                </c:pt>
                <c:pt idx="20">
                  <c:v>79</c:v>
                </c:pt>
                <c:pt idx="21">
                  <c:v>79.2</c:v>
                </c:pt>
                <c:pt idx="22">
                  <c:v>79.400000000000006</c:v>
                </c:pt>
                <c:pt idx="23">
                  <c:v>79.599999999999994</c:v>
                </c:pt>
              </c:numCache>
            </c:numRef>
          </c:yVal>
          <c:smooth val="0"/>
          <c:extLst>
            <c:ext xmlns:c16="http://schemas.microsoft.com/office/drawing/2014/chart" uri="{C3380CC4-5D6E-409C-BE32-E72D297353CC}">
              <c16:uniqueId val="{00000000-485E-49BC-9D24-B0928B181713}"/>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85E-49BC-9D24-B0928B181713}"/>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85E-49BC-9D24-B0928B18171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F3A-4B9B-9553-604513F41AB1}"/>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F3A-4B9B-9553-604513F41AB1}"/>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43A-4B2F-8932-F4B770D92F4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74-4E95-B314-90F5ED27D84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78</c:v>
                </c:pt>
                <c:pt idx="2">
                  <c:v>#N/A</c:v>
                </c:pt>
                <c:pt idx="3">
                  <c:v>#N/A</c:v>
                </c:pt>
                <c:pt idx="4">
                  <c:v>79.208910000000003</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485E-49BC-9D24-B0928B181713}"/>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77.7</c:v>
                </c:pt>
                <c:pt idx="9">
                  <c:v>77.7</c:v>
                </c:pt>
                <c:pt idx="10">
                  <c:v>77.7</c:v>
                </c:pt>
                <c:pt idx="11">
                  <c:v>77.7</c:v>
                </c:pt>
                <c:pt idx="12">
                  <c:v>77.7</c:v>
                </c:pt>
                <c:pt idx="13">
                  <c:v>77.8</c:v>
                </c:pt>
                <c:pt idx="14">
                  <c:v>76.5</c:v>
                </c:pt>
                <c:pt idx="15">
                  <c:v>73.900000000000006</c:v>
                </c:pt>
                <c:pt idx="16">
                  <c:v>71.3</c:v>
                </c:pt>
                <c:pt idx="17">
                  <c:v>68.7</c:v>
                </c:pt>
                <c:pt idx="18">
                  <c:v>66.099999999999994</c:v>
                </c:pt>
                <c:pt idx="19">
                  <c:v>63.5</c:v>
                </c:pt>
                <c:pt idx="20">
                  <c:v>61</c:v>
                </c:pt>
                <c:pt idx="21">
                  <c:v>58.4</c:v>
                </c:pt>
                <c:pt idx="22">
                  <c:v>55.8</c:v>
                </c:pt>
                <c:pt idx="23">
                  <c:v>53.2</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76.5</c:v>
                </c:pt>
                <c:pt idx="2">
                  <c:v>#N/A</c:v>
                </c:pt>
                <c:pt idx="3">
                  <c:v>#N/A</c:v>
                </c:pt>
                <c:pt idx="4">
                  <c:v>58.367894999999997</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47.5</c:v>
                </c:pt>
                <c:pt idx="11">
                  <c:v>47.5</c:v>
                </c:pt>
                <c:pt idx="12">
                  <c:v>47.5</c:v>
                </c:pt>
                <c:pt idx="13">
                  <c:v>47.5</c:v>
                </c:pt>
                <c:pt idx="14">
                  <c:v>47.5</c:v>
                </c:pt>
                <c:pt idx="15">
                  <c:v>47.5</c:v>
                </c:pt>
                <c:pt idx="16">
                  <c:v>47.5</c:v>
                </c:pt>
                <c:pt idx="17">
                  <c:v>47.5</c:v>
                </c:pt>
                <c:pt idx="18">
                  <c:v>47.5</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85E-49BC-9D24-B0928B181713}"/>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85E-49BC-9D24-B0928B18171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F3A-4B9B-9553-604513F41AB1}"/>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F3A-4B9B-9553-604513F41AB1}"/>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43A-4B2F-8932-F4B770D92F4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874-4E95-B314-90F5ED27D84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47.5</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54715648"/>
        <c:axId val="154717568"/>
      </c:scatterChart>
      <c:valAx>
        <c:axId val="1547156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4717568"/>
        <c:crosses val="autoZero"/>
        <c:crossBetween val="midCat"/>
        <c:majorUnit val="5"/>
      </c:valAx>
      <c:valAx>
        <c:axId val="1547175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471564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80.900000000000006</c:v>
                </c:pt>
                <c:pt idx="9">
                  <c:v>80.900000000000006</c:v>
                </c:pt>
                <c:pt idx="10">
                  <c:v>80.900000000000006</c:v>
                </c:pt>
                <c:pt idx="11">
                  <c:v>80.900000000000006</c:v>
                </c:pt>
                <c:pt idx="12">
                  <c:v>80.900000000000006</c:v>
                </c:pt>
                <c:pt idx="13">
                  <c:v>80.8</c:v>
                </c:pt>
                <c:pt idx="14">
                  <c:v>80.8</c:v>
                </c:pt>
                <c:pt idx="15">
                  <c:v>78.400000000000006</c:v>
                </c:pt>
                <c:pt idx="16">
                  <c:v>76.099999999999994</c:v>
                </c:pt>
                <c:pt idx="17">
                  <c:v>73.7</c:v>
                </c:pt>
                <c:pt idx="18">
                  <c:v>71.3</c:v>
                </c:pt>
                <c:pt idx="19">
                  <c:v>69</c:v>
                </c:pt>
                <c:pt idx="20">
                  <c:v>66.599999999999994</c:v>
                </c:pt>
                <c:pt idx="21">
                  <c:v>64.3</c:v>
                </c:pt>
                <c:pt idx="22">
                  <c:v>61.9</c:v>
                </c:pt>
                <c:pt idx="23">
                  <c:v>59.5</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77B-42CC-98BF-38FC14C09204}"/>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7B-42CC-98BF-38FC14C09204}"/>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5D6-453C-B3A5-23B2BFBD076E}"/>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5D6-453C-B3A5-23B2BFBD076E}"/>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D05-4F30-891C-4AA452E6CAE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21F-46FD-9F60-2A987DAA1C6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80.769230769230774</c:v>
                </c:pt>
                <c:pt idx="2">
                  <c:v>#N/A</c:v>
                </c:pt>
                <c:pt idx="3">
                  <c:v>#N/A</c:v>
                </c:pt>
                <c:pt idx="4">
                  <c:v>64.25954999999999</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50</c:v>
                </c:pt>
                <c:pt idx="11">
                  <c:v>50</c:v>
                </c:pt>
                <c:pt idx="12">
                  <c:v>50</c:v>
                </c:pt>
                <c:pt idx="13">
                  <c:v>50</c:v>
                </c:pt>
                <c:pt idx="14">
                  <c:v>50</c:v>
                </c:pt>
                <c:pt idx="15">
                  <c:v>50</c:v>
                </c:pt>
                <c:pt idx="16">
                  <c:v>50</c:v>
                </c:pt>
                <c:pt idx="17">
                  <c:v>50</c:v>
                </c:pt>
                <c:pt idx="18">
                  <c:v>50</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77B-42CC-98BF-38FC14C09204}"/>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D05-4F30-891C-4AA452E6CAE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21F-46FD-9F60-2A987DAA1C6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50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80.900000000000006</c:v>
                </c:pt>
                <c:pt idx="9">
                  <c:v>80.900000000000006</c:v>
                </c:pt>
                <c:pt idx="10">
                  <c:v>80.900000000000006</c:v>
                </c:pt>
                <c:pt idx="11">
                  <c:v>80.900000000000006</c:v>
                </c:pt>
                <c:pt idx="12">
                  <c:v>80.900000000000006</c:v>
                </c:pt>
                <c:pt idx="13">
                  <c:v>80.8</c:v>
                </c:pt>
                <c:pt idx="14">
                  <c:v>80.8</c:v>
                </c:pt>
                <c:pt idx="15">
                  <c:v>80.7</c:v>
                </c:pt>
                <c:pt idx="16">
                  <c:v>80.599999999999994</c:v>
                </c:pt>
                <c:pt idx="17">
                  <c:v>80.599999999999994</c:v>
                </c:pt>
                <c:pt idx="18">
                  <c:v>80.5</c:v>
                </c:pt>
                <c:pt idx="19">
                  <c:v>80.400000000000006</c:v>
                </c:pt>
                <c:pt idx="20">
                  <c:v>80.3</c:v>
                </c:pt>
                <c:pt idx="21">
                  <c:v>80.3</c:v>
                </c:pt>
                <c:pt idx="22">
                  <c:v>80.2</c:v>
                </c:pt>
                <c:pt idx="23">
                  <c:v>80.099999999999994</c:v>
                </c:pt>
              </c:numCache>
            </c:numRef>
          </c:yVal>
          <c:smooth val="0"/>
          <c:extLst>
            <c:ext xmlns:c16="http://schemas.microsoft.com/office/drawing/2014/chart" uri="{C3380CC4-5D6E-409C-BE32-E72D297353CC}">
              <c16:uniqueId val="{00000006-C77B-42CC-98BF-38FC14C09204}"/>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7B-42CC-98BF-38FC14C09204}"/>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77B-42CC-98BF-38FC14C09204}"/>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5D6-453C-B3A5-23B2BFBD076E}"/>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5D6-453C-B3A5-23B2BFBD076E}"/>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D05-4F30-891C-4AA452E6CAE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21F-46FD-9F60-2A987DAA1C6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80.769230769230774</c:v>
                </c:pt>
                <c:pt idx="2">
                  <c:v>#N/A</c:v>
                </c:pt>
                <c:pt idx="3">
                  <c:v>#N/A</c:v>
                </c:pt>
                <c:pt idx="4">
                  <c:v>80.272109999999998</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C77B-42CC-98BF-38FC14C09204}"/>
            </c:ext>
          </c:extLst>
        </c:ser>
        <c:dLbls>
          <c:showLegendKey val="0"/>
          <c:showVal val="0"/>
          <c:showCatName val="0"/>
          <c:showSerName val="0"/>
          <c:showPercent val="0"/>
          <c:showBubbleSize val="0"/>
        </c:dLbls>
        <c:axId val="190618240"/>
        <c:axId val="194503424"/>
      </c:scatterChart>
      <c:valAx>
        <c:axId val="1906182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503424"/>
        <c:crosses val="autoZero"/>
        <c:crossBetween val="midCat"/>
        <c:majorUnit val="5"/>
      </c:valAx>
      <c:valAx>
        <c:axId val="1945034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061824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75.8</c:v>
                </c:pt>
                <c:pt idx="9">
                  <c:v>75.8</c:v>
                </c:pt>
                <c:pt idx="10">
                  <c:v>75.8</c:v>
                </c:pt>
                <c:pt idx="11">
                  <c:v>75.8</c:v>
                </c:pt>
                <c:pt idx="12">
                  <c:v>75.8</c:v>
                </c:pt>
                <c:pt idx="13">
                  <c:v>73.900000000000006</c:v>
                </c:pt>
                <c:pt idx="14">
                  <c:v>71.5</c:v>
                </c:pt>
                <c:pt idx="15">
                  <c:v>69.2</c:v>
                </c:pt>
                <c:pt idx="16">
                  <c:v>66.8</c:v>
                </c:pt>
                <c:pt idx="17">
                  <c:v>64.5</c:v>
                </c:pt>
                <c:pt idx="18">
                  <c:v>62.1</c:v>
                </c:pt>
                <c:pt idx="19">
                  <c:v>59.8</c:v>
                </c:pt>
                <c:pt idx="20">
                  <c:v>57.4</c:v>
                </c:pt>
                <c:pt idx="21">
                  <c:v>55.1</c:v>
                </c:pt>
                <c:pt idx="22">
                  <c:v>52.7</c:v>
                </c:pt>
                <c:pt idx="23">
                  <c:v>50.4</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705-4622-A84E-F6C77F7B79DE}"/>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705-4622-A84E-F6C77F7B79D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113-46A4-A153-9E172FAB422B}"/>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113-46A4-A153-9E172FAB422B}"/>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9CA-483C-A9AA-150665BBC2D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DB4-485E-8D8F-1AD88BB987D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74.556213017751489</c:v>
                </c:pt>
                <c:pt idx="2">
                  <c:v>#N/A</c:v>
                </c:pt>
                <c:pt idx="3">
                  <c:v>59.183680000000003</c:v>
                </c:pt>
                <c:pt idx="4">
                  <c:v>57.354399999999998</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25.6</c:v>
                </c:pt>
                <c:pt idx="9">
                  <c:v>25.6</c:v>
                </c:pt>
                <c:pt idx="10">
                  <c:v>25.6</c:v>
                </c:pt>
                <c:pt idx="11">
                  <c:v>25.6</c:v>
                </c:pt>
                <c:pt idx="12">
                  <c:v>25.6</c:v>
                </c:pt>
                <c:pt idx="13">
                  <c:v>25.6</c:v>
                </c:pt>
                <c:pt idx="14">
                  <c:v>25.6</c:v>
                </c:pt>
                <c:pt idx="15">
                  <c:v>25.6</c:v>
                </c:pt>
                <c:pt idx="16">
                  <c:v>25.6</c:v>
                </c:pt>
                <c:pt idx="17">
                  <c:v>25.6</c:v>
                </c:pt>
                <c:pt idx="18">
                  <c:v>25.6</c:v>
                </c:pt>
                <c:pt idx="19">
                  <c:v>25.6</c:v>
                </c:pt>
                <c:pt idx="20">
                  <c:v>25.6</c:v>
                </c:pt>
                <c:pt idx="21">
                  <c:v>25.6</c:v>
                </c:pt>
                <c:pt idx="22">
                  <c:v>25.6</c:v>
                </c:pt>
                <c:pt idx="23">
                  <c:v>25.6</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705-4622-A84E-F6C77F7B79DE}"/>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9CA-483C-A9AA-150665BBC2D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DB4-485E-8D8F-1AD88BB987D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46.153846153846153</c:v>
                </c:pt>
                <c:pt idx="2">
                  <c:v>#N/A</c:v>
                </c:pt>
                <c:pt idx="3">
                  <c:v>5.1020399999999997</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75.8</c:v>
                </c:pt>
                <c:pt idx="9">
                  <c:v>75.8</c:v>
                </c:pt>
                <c:pt idx="10">
                  <c:v>75.8</c:v>
                </c:pt>
                <c:pt idx="11">
                  <c:v>75.8</c:v>
                </c:pt>
                <c:pt idx="12">
                  <c:v>75.8</c:v>
                </c:pt>
                <c:pt idx="13">
                  <c:v>76.099999999999994</c:v>
                </c:pt>
                <c:pt idx="14">
                  <c:v>76.400000000000006</c:v>
                </c:pt>
                <c:pt idx="15">
                  <c:v>76.8</c:v>
                </c:pt>
                <c:pt idx="16">
                  <c:v>77.099999999999994</c:v>
                </c:pt>
                <c:pt idx="17">
                  <c:v>77.400000000000006</c:v>
                </c:pt>
                <c:pt idx="18">
                  <c:v>77.7</c:v>
                </c:pt>
                <c:pt idx="19">
                  <c:v>78</c:v>
                </c:pt>
                <c:pt idx="20">
                  <c:v>78.3</c:v>
                </c:pt>
                <c:pt idx="21">
                  <c:v>78.7</c:v>
                </c:pt>
                <c:pt idx="22">
                  <c:v>79</c:v>
                </c:pt>
                <c:pt idx="23">
                  <c:v>79.3</c:v>
                </c:pt>
              </c:numCache>
            </c:numRef>
          </c:yVal>
          <c:smooth val="0"/>
          <c:extLst>
            <c:ext xmlns:c16="http://schemas.microsoft.com/office/drawing/2014/chart" uri="{C3380CC4-5D6E-409C-BE32-E72D297353CC}">
              <c16:uniqueId val="{00000006-D705-4622-A84E-F6C77F7B79DE}"/>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705-4622-A84E-F6C77F7B79DE}"/>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705-4622-A84E-F6C77F7B79D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113-46A4-A153-9E172FAB422B}"/>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113-46A4-A153-9E172FAB422B}"/>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9CA-483C-A9AA-150665BBC2D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DB4-485E-8D8F-1AD88BB987D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2016</c:v>
                </c:pt>
                <c:pt idx="3">
                  <c:v>2017</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76.923076923076934</c:v>
                </c:pt>
                <c:pt idx="2">
                  <c:v>#N/A</c:v>
                </c:pt>
                <c:pt idx="3">
                  <c:v>76.530609999999996</c:v>
                </c:pt>
                <c:pt idx="4">
                  <c:v>79.026009999999999</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705-4622-A84E-F6C77F7B79DE}"/>
            </c:ext>
          </c:extLst>
        </c:ser>
        <c:dLbls>
          <c:showLegendKey val="0"/>
          <c:showVal val="0"/>
          <c:showCatName val="0"/>
          <c:showSerName val="0"/>
          <c:showPercent val="0"/>
          <c:showBubbleSize val="0"/>
        </c:dLbls>
        <c:axId val="252226560"/>
        <c:axId val="300069632"/>
      </c:scatterChart>
      <c:valAx>
        <c:axId val="2522265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69632"/>
        <c:crosses val="autoZero"/>
        <c:crossBetween val="midCat"/>
        <c:majorUnit val="5"/>
      </c:valAx>
      <c:valAx>
        <c:axId val="3000696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222656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EC111C96-6FEA-41A0-92C6-D47B211A88DF}"/>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E247705A-BB56-4BA7-AEA5-FE676E9F2A5C}"/>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0B789A25-BF5F-4554-A45F-FFCB5F05D594}"/>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C245F5EA-F2DA-4748-99C7-11824A570F70}"/>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B496C380-B33E-4B98-8312-69F845479F82}"/>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3ED9BB1C-B1DE-45BC-AF4C-F8F8CFA437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7781F551-83AD-4EC8-BF0E-F163A9AFCA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DB03BD7B-9FA8-4488-BEAD-544D7C0D32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6081D0F3-7A81-46FD-8E5E-824C732757D0}"/>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04502BA9-B5EA-4B68-8B52-DC3A67A4A5D2}"/>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4A358640-C2F7-40E8-93F9-277441B77722}"/>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D60E5023-829A-425B-8B99-847A6797957D}"/>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4B676D60-20E2-4669-99E2-6FD9DAE7629E}"/>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A18997A9-9B8D-4992-A45F-9429E15A50FE}"/>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CFF5DF31-88FB-4CC9-B069-0319C3B7A258}"/>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8CB4E-9361-4438-8703-72FFF2A6BBEC}">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300" customWidth="true"/>
    <col min="2" max="2" width="2.375" style="300" customWidth="true"/>
    <col min="3" max="3" width="58" style="300" customWidth="true"/>
    <col min="4" max="4" width="7.75" style="300" customWidth="true"/>
    <col min="5" max="16384" width="7.75" style="300"/>
  </cols>
  <sheetData>
    <row xmlns:x14ac="http://schemas.microsoft.com/office/spreadsheetml/2009/9/ac" r="1" ht="29.25" customHeight="true" x14ac:dyDescent="0.25">
      <c r="A1" s="297"/>
      <c r="B1" s="298"/>
      <c r="C1" s="298"/>
      <c r="D1" s="298"/>
      <c r="E1" s="299"/>
      <c r="F1" s="299"/>
      <c r="G1" s="299"/>
      <c r="H1" s="299"/>
      <c r="I1" s="299"/>
      <c r="J1" s="299"/>
      <c r="K1" s="299"/>
      <c r="L1" s="299"/>
      <c r="M1" s="299"/>
      <c r="N1" s="299"/>
      <c r="O1" s="299"/>
      <c r="P1" s="299"/>
      <c r="Q1" s="299"/>
      <c r="R1" s="299"/>
    </row>
    <row xmlns:x14ac="http://schemas.microsoft.com/office/spreadsheetml/2009/9/ac" r="2" ht="23.25" x14ac:dyDescent="0.35">
      <c r="A2" s="298"/>
      <c r="B2" s="298"/>
      <c r="C2" s="301"/>
      <c r="D2" s="298"/>
      <c r="E2" s="299"/>
      <c r="F2" s="299"/>
      <c r="G2" s="298"/>
      <c r="H2" s="299"/>
      <c r="I2" s="299"/>
      <c r="J2" s="299"/>
      <c r="K2" s="299"/>
      <c r="L2" s="299"/>
      <c r="M2" s="299"/>
      <c r="N2" s="299"/>
      <c r="O2" s="299"/>
      <c r="P2" s="299"/>
      <c r="Q2" s="299"/>
      <c r="R2" s="299"/>
    </row>
    <row xmlns:x14ac="http://schemas.microsoft.com/office/spreadsheetml/2009/9/ac" r="3" ht="15" x14ac:dyDescent="0.2">
      <c r="A3" s="298"/>
      <c r="B3" s="298"/>
      <c r="C3" s="298"/>
      <c r="D3" s="298"/>
      <c r="F3" s="298"/>
      <c r="G3" s="298"/>
      <c r="H3" s="302"/>
      <c r="I3" s="302"/>
      <c r="J3" s="302"/>
      <c r="K3" s="302"/>
      <c r="L3" s="299"/>
      <c r="M3" s="299"/>
      <c r="N3" s="299"/>
      <c r="O3" s="299"/>
      <c r="P3" s="299"/>
      <c r="Q3" s="299"/>
      <c r="R3" s="299"/>
    </row>
    <row xmlns:x14ac="http://schemas.microsoft.com/office/spreadsheetml/2009/9/ac" r="4" ht="40.5" x14ac:dyDescent="0.2">
      <c r="A4" s="298"/>
      <c r="B4" s="298"/>
      <c r="C4" s="303" t="s">
        <v>144</v>
      </c>
      <c r="D4" s="298"/>
      <c r="E4" s="304"/>
      <c r="F4" s="299"/>
      <c r="G4" s="298"/>
      <c r="H4" s="299"/>
      <c r="I4" s="299"/>
      <c r="J4" s="299"/>
      <c r="K4" s="299"/>
      <c r="L4" s="299"/>
      <c r="M4" s="299"/>
      <c r="N4" s="299"/>
      <c r="O4" s="299"/>
      <c r="P4" s="299"/>
      <c r="Q4" s="299"/>
      <c r="R4" s="299"/>
    </row>
    <row xmlns:x14ac="http://schemas.microsoft.com/office/spreadsheetml/2009/9/ac" r="5" ht="20.25" x14ac:dyDescent="0.2">
      <c r="A5" s="298"/>
      <c r="B5" s="298"/>
      <c r="C5" s="305"/>
      <c r="D5" s="298"/>
      <c r="E5" s="304"/>
      <c r="F5" s="299"/>
      <c r="G5" s="298"/>
      <c r="H5" s="299"/>
      <c r="I5" s="299"/>
      <c r="J5" s="299"/>
      <c r="K5" s="299"/>
      <c r="L5" s="299"/>
      <c r="M5" s="299"/>
      <c r="N5" s="299"/>
      <c r="O5" s="299"/>
      <c r="P5" s="299"/>
      <c r="Q5" s="299"/>
      <c r="R5" s="299"/>
    </row>
    <row xmlns:x14ac="http://schemas.microsoft.com/office/spreadsheetml/2009/9/ac" r="6" ht="15" x14ac:dyDescent="0.2">
      <c r="A6" s="298"/>
      <c r="B6" s="298"/>
      <c r="C6" s="306" t="s">
        <v>151</v>
      </c>
      <c r="D6" s="299"/>
      <c r="E6" s="299"/>
      <c r="F6" s="299"/>
      <c r="G6" s="299"/>
      <c r="H6" s="299"/>
      <c r="I6" s="299"/>
      <c r="J6" s="299"/>
      <c r="K6" s="299"/>
      <c r="L6" s="299"/>
      <c r="M6" s="299"/>
      <c r="N6" s="299"/>
      <c r="O6" s="299"/>
      <c r="P6" s="299"/>
      <c r="Q6" s="299"/>
      <c r="R6" s="299"/>
    </row>
    <row xmlns:x14ac="http://schemas.microsoft.com/office/spreadsheetml/2009/9/ac" r="7" ht="26.25" x14ac:dyDescent="0.4">
      <c r="A7" s="298"/>
      <c r="B7" s="298"/>
      <c r="C7" s="307" t="str">
        <f>+'Water Data'!D1</f>
        <v>Mozambique</v>
      </c>
      <c r="D7" s="299"/>
      <c r="E7" s="299"/>
      <c r="F7" s="299"/>
      <c r="G7" s="299"/>
      <c r="H7" s="299"/>
      <c r="I7" s="299"/>
      <c r="J7" s="299"/>
      <c r="K7" s="299"/>
      <c r="L7" s="299"/>
      <c r="M7" s="299"/>
      <c r="N7" s="299"/>
      <c r="O7" s="299"/>
      <c r="P7" s="299"/>
      <c r="Q7" s="299"/>
      <c r="R7" s="299"/>
    </row>
    <row xmlns:x14ac="http://schemas.microsoft.com/office/spreadsheetml/2009/9/ac" r="8" ht="15" x14ac:dyDescent="0.2">
      <c r="A8" s="298"/>
      <c r="B8" s="298"/>
      <c r="C8" s="298"/>
      <c r="D8" s="299"/>
      <c r="E8" s="299"/>
      <c r="F8" s="299"/>
      <c r="G8" s="299"/>
      <c r="H8" s="299"/>
      <c r="I8" s="299"/>
      <c r="J8" s="299"/>
      <c r="K8" s="299"/>
      <c r="L8" s="299"/>
      <c r="M8" s="299"/>
      <c r="N8" s="299"/>
      <c r="O8" s="299"/>
      <c r="P8" s="299"/>
      <c r="Q8" s="299"/>
      <c r="R8" s="299"/>
    </row>
    <row xmlns:x14ac="http://schemas.microsoft.com/office/spreadsheetml/2009/9/ac" r="9" ht="15" x14ac:dyDescent="0.2">
      <c r="A9" s="298"/>
      <c r="B9" s="298"/>
      <c r="C9" s="308" t="s">
        <v>294</v>
      </c>
      <c r="D9" s="299"/>
      <c r="E9" s="299"/>
      <c r="F9" s="299"/>
      <c r="G9" s="299"/>
      <c r="H9" s="299"/>
      <c r="I9" s="299"/>
      <c r="J9" s="299"/>
      <c r="K9" s="299"/>
      <c r="L9" s="299"/>
      <c r="M9" s="299"/>
      <c r="N9" s="299"/>
      <c r="O9" s="299"/>
      <c r="P9" s="299"/>
      <c r="Q9" s="299"/>
      <c r="R9" s="299"/>
    </row>
    <row xmlns:x14ac="http://schemas.microsoft.com/office/spreadsheetml/2009/9/ac" r="10" ht="15" x14ac:dyDescent="0.2">
      <c r="A10" s="298"/>
      <c r="B10" s="298"/>
      <c r="C10" s="306"/>
      <c r="D10" s="299"/>
      <c r="E10" s="299"/>
      <c r="F10" s="299"/>
      <c r="G10" s="299"/>
      <c r="H10" s="299"/>
      <c r="I10" s="299"/>
      <c r="J10" s="299"/>
      <c r="K10" s="299"/>
      <c r="L10" s="299"/>
      <c r="M10" s="299"/>
      <c r="N10" s="299"/>
      <c r="O10" s="299"/>
      <c r="P10" s="299"/>
      <c r="Q10" s="299"/>
      <c r="R10" s="299"/>
    </row>
    <row xmlns:x14ac="http://schemas.microsoft.com/office/spreadsheetml/2009/9/ac" r="11" ht="15.95" customHeight="true" x14ac:dyDescent="0.2">
      <c r="A11" s="298"/>
      <c r="C11" s="332" t="s">
        <v>32</v>
      </c>
      <c r="D11" s="309"/>
      <c r="E11" s="310"/>
      <c r="F11" s="309"/>
      <c r="G11" s="309"/>
      <c r="H11" s="299"/>
      <c r="I11" s="299"/>
      <c r="J11" s="299"/>
      <c r="K11" s="299"/>
      <c r="L11" s="299"/>
      <c r="M11" s="299"/>
      <c r="N11" s="299"/>
      <c r="O11" s="299"/>
      <c r="P11" s="299"/>
      <c r="Q11" s="299"/>
      <c r="R11" s="299"/>
    </row>
    <row xmlns:x14ac="http://schemas.microsoft.com/office/spreadsheetml/2009/9/ac" r="12" ht="9" customHeight="true" x14ac:dyDescent="0.2">
      <c r="A12" s="298"/>
      <c r="B12" s="299"/>
      <c r="C12" s="311"/>
      <c r="D12" s="309"/>
      <c r="E12" s="310"/>
      <c r="F12" s="309"/>
      <c r="G12" s="309"/>
      <c r="H12" s="299"/>
      <c r="I12" s="299"/>
      <c r="J12" s="299"/>
      <c r="K12" s="299"/>
      <c r="L12" s="299"/>
      <c r="M12" s="299"/>
      <c r="N12" s="299"/>
      <c r="O12" s="299"/>
      <c r="P12" s="299"/>
      <c r="Q12" s="299"/>
      <c r="R12" s="299"/>
    </row>
    <row xmlns:x14ac="http://schemas.microsoft.com/office/spreadsheetml/2009/9/ac" r="13" ht="24.95" customHeight="true" x14ac:dyDescent="0.25">
      <c r="A13" s="298"/>
      <c r="B13" s="299"/>
      <c r="C13" s="312" t="s">
        <v>145</v>
      </c>
      <c r="D13" s="309"/>
      <c r="E13" s="310"/>
      <c r="F13" s="309"/>
      <c r="G13" s="309"/>
      <c r="H13" s="299"/>
      <c r="I13" s="299"/>
      <c r="J13" s="299"/>
      <c r="K13" s="299"/>
      <c r="L13" s="299"/>
      <c r="M13" s="299"/>
      <c r="N13" s="299"/>
      <c r="O13" s="299"/>
      <c r="P13" s="299"/>
      <c r="Q13" s="299"/>
      <c r="R13" s="299"/>
    </row>
    <row xmlns:x14ac="http://schemas.microsoft.com/office/spreadsheetml/2009/9/ac" r="14" ht="21.95" customHeight="true" x14ac:dyDescent="0.2">
      <c r="A14" s="298"/>
      <c r="B14" s="313"/>
      <c r="C14" s="314" t="s">
        <v>152</v>
      </c>
      <c r="D14" s="309"/>
      <c r="E14" s="310"/>
      <c r="F14" s="309"/>
      <c r="G14" s="309"/>
      <c r="H14" s="299"/>
      <c r="I14" s="299"/>
      <c r="J14" s="299"/>
      <c r="K14" s="299"/>
      <c r="L14" s="299"/>
      <c r="M14" s="299"/>
      <c r="N14" s="299"/>
      <c r="O14" s="299"/>
      <c r="P14" s="299"/>
      <c r="Q14" s="299"/>
      <c r="R14" s="299"/>
    </row>
    <row xmlns:x14ac="http://schemas.microsoft.com/office/spreadsheetml/2009/9/ac" r="15" ht="15" x14ac:dyDescent="0.2">
      <c r="A15" s="298"/>
      <c r="B15" s="313"/>
      <c r="C15" s="315" t="s">
        <v>153</v>
      </c>
      <c r="D15" s="309"/>
      <c r="E15" s="310"/>
      <c r="F15" s="309"/>
      <c r="G15" s="309"/>
      <c r="H15" s="299"/>
      <c r="I15" s="299"/>
      <c r="J15" s="299"/>
      <c r="K15" s="299"/>
      <c r="L15" s="299"/>
      <c r="M15" s="299"/>
      <c r="N15" s="299"/>
      <c r="O15" s="299"/>
      <c r="P15" s="299"/>
      <c r="Q15" s="299"/>
      <c r="R15" s="299"/>
    </row>
    <row xmlns:x14ac="http://schemas.microsoft.com/office/spreadsheetml/2009/9/ac" r="16" ht="15" x14ac:dyDescent="0.2">
      <c r="A16" s="298"/>
      <c r="B16" s="313"/>
      <c r="C16" s="314" t="s">
        <v>269</v>
      </c>
      <c r="D16" s="309"/>
      <c r="E16" s="310"/>
      <c r="F16" s="309"/>
      <c r="G16" s="309"/>
      <c r="H16" s="299"/>
      <c r="I16" s="299"/>
      <c r="J16" s="299"/>
      <c r="K16" s="299"/>
      <c r="L16" s="299"/>
      <c r="M16" s="299"/>
      <c r="N16" s="299"/>
      <c r="O16" s="299"/>
      <c r="P16" s="299"/>
      <c r="Q16" s="299"/>
      <c r="R16" s="299"/>
    </row>
    <row xmlns:x14ac="http://schemas.microsoft.com/office/spreadsheetml/2009/9/ac" r="17" ht="26.1" customHeight="true" x14ac:dyDescent="0.2">
      <c r="A17" s="298"/>
      <c r="B17" s="310"/>
      <c r="C17" s="316"/>
      <c r="D17" s="309"/>
      <c r="E17" s="313"/>
      <c r="F17" s="309"/>
      <c r="G17" s="309"/>
      <c r="H17" s="299"/>
      <c r="I17" s="299"/>
      <c r="J17" s="299"/>
      <c r="K17" s="299"/>
      <c r="L17" s="299"/>
      <c r="M17" s="299"/>
      <c r="N17" s="299"/>
      <c r="O17" s="299"/>
      <c r="P17" s="299"/>
      <c r="Q17" s="299"/>
      <c r="R17" s="299"/>
    </row>
    <row xmlns:x14ac="http://schemas.microsoft.com/office/spreadsheetml/2009/9/ac" r="18" ht="15.75" x14ac:dyDescent="0.25">
      <c r="A18" s="298"/>
      <c r="B18" s="310"/>
      <c r="C18" s="317" t="s">
        <v>33</v>
      </c>
      <c r="D18" s="309"/>
      <c r="E18" s="318"/>
      <c r="F18" s="309"/>
      <c r="G18" s="309"/>
      <c r="H18" s="299"/>
      <c r="I18" s="299"/>
      <c r="J18" s="299"/>
      <c r="K18" s="299"/>
      <c r="L18" s="299"/>
      <c r="M18" s="299"/>
      <c r="N18" s="299"/>
      <c r="O18" s="299"/>
      <c r="P18" s="299"/>
      <c r="Q18" s="299"/>
      <c r="R18" s="299"/>
    </row>
    <row xmlns:x14ac="http://schemas.microsoft.com/office/spreadsheetml/2009/9/ac" r="19" ht="15" x14ac:dyDescent="0.2">
      <c r="A19" s="298"/>
      <c r="B19" s="310"/>
      <c r="C19" s="319" t="s">
        <v>146</v>
      </c>
      <c r="D19" s="309"/>
      <c r="E19" s="320"/>
      <c r="F19" s="309"/>
      <c r="G19" s="309"/>
      <c r="H19" s="299"/>
      <c r="I19" s="299"/>
      <c r="J19" s="299"/>
      <c r="K19" s="299"/>
      <c r="L19" s="299"/>
      <c r="M19" s="299"/>
      <c r="N19" s="299"/>
      <c r="O19" s="299"/>
      <c r="P19" s="299"/>
      <c r="Q19" s="299"/>
      <c r="R19" s="299"/>
    </row>
    <row xmlns:x14ac="http://schemas.microsoft.com/office/spreadsheetml/2009/9/ac" r="20" ht="15" x14ac:dyDescent="0.2">
      <c r="A20" s="298"/>
      <c r="B20" s="310"/>
      <c r="C20" s="388" t="s">
        <v>147</v>
      </c>
      <c r="D20" s="309"/>
      <c r="E20" s="321"/>
      <c r="F20" s="309"/>
      <c r="G20" s="309"/>
      <c r="H20" s="299"/>
      <c r="I20" s="299"/>
      <c r="J20" s="299"/>
      <c r="K20" s="299"/>
      <c r="L20" s="299"/>
      <c r="M20" s="299"/>
      <c r="N20" s="299"/>
      <c r="O20" s="299"/>
      <c r="P20" s="299"/>
      <c r="Q20" s="299"/>
      <c r="R20" s="299"/>
    </row>
    <row xmlns:x14ac="http://schemas.microsoft.com/office/spreadsheetml/2009/9/ac" r="21" ht="15" x14ac:dyDescent="0.2">
      <c r="A21" s="298"/>
      <c r="B21" s="310"/>
      <c r="C21" s="389" t="s">
        <v>148</v>
      </c>
      <c r="D21" s="309"/>
      <c r="E21" s="322"/>
      <c r="F21" s="309"/>
      <c r="G21" s="309"/>
      <c r="H21" s="299"/>
      <c r="I21" s="299"/>
      <c r="J21" s="299"/>
      <c r="K21" s="299"/>
      <c r="L21" s="299"/>
      <c r="M21" s="299"/>
      <c r="N21" s="299"/>
      <c r="O21" s="299"/>
      <c r="P21" s="299"/>
      <c r="Q21" s="299"/>
      <c r="R21" s="299"/>
    </row>
    <row xmlns:x14ac="http://schemas.microsoft.com/office/spreadsheetml/2009/9/ac" r="22" ht="15" x14ac:dyDescent="0.2">
      <c r="A22" s="298"/>
      <c r="B22" s="310"/>
      <c r="C22" s="390" t="s">
        <v>149</v>
      </c>
      <c r="D22" s="309"/>
      <c r="E22" s="309"/>
      <c r="F22" s="309"/>
      <c r="G22" s="309"/>
      <c r="H22" s="299"/>
      <c r="I22" s="299"/>
      <c r="J22" s="299"/>
      <c r="K22" s="299"/>
      <c r="L22" s="299"/>
      <c r="M22" s="299"/>
      <c r="N22" s="299"/>
      <c r="O22" s="299"/>
      <c r="P22" s="299"/>
      <c r="Q22" s="299"/>
      <c r="R22" s="299"/>
    </row>
    <row xmlns:x14ac="http://schemas.microsoft.com/office/spreadsheetml/2009/9/ac" r="23" ht="15" x14ac:dyDescent="0.2">
      <c r="A23" s="298"/>
      <c r="B23" s="310"/>
      <c r="C23" s="319" t="s">
        <v>150</v>
      </c>
      <c r="D23" s="309"/>
      <c r="E23" s="309"/>
      <c r="F23" s="309"/>
      <c r="G23" s="309"/>
      <c r="H23" s="299"/>
      <c r="I23" s="299"/>
      <c r="J23" s="299"/>
      <c r="K23" s="299"/>
      <c r="L23" s="299"/>
      <c r="M23" s="299"/>
      <c r="N23" s="299"/>
      <c r="O23" s="299"/>
      <c r="P23" s="299"/>
      <c r="Q23" s="299"/>
      <c r="R23" s="299"/>
    </row>
    <row xmlns:x14ac="http://schemas.microsoft.com/office/spreadsheetml/2009/9/ac" r="24" ht="15" x14ac:dyDescent="0.2">
      <c r="A24" s="298"/>
      <c r="B24" s="310"/>
      <c r="C24" s="323"/>
      <c r="D24" s="309"/>
      <c r="E24" s="309"/>
      <c r="F24" s="309"/>
      <c r="G24" s="309"/>
      <c r="H24" s="299"/>
      <c r="I24" s="299"/>
      <c r="J24" s="299"/>
      <c r="K24" s="299"/>
      <c r="L24" s="299"/>
      <c r="M24" s="299"/>
      <c r="N24" s="299"/>
      <c r="O24" s="299"/>
      <c r="P24" s="299"/>
      <c r="Q24" s="299"/>
      <c r="R24" s="299"/>
    </row>
    <row xmlns:x14ac="http://schemas.microsoft.com/office/spreadsheetml/2009/9/ac" r="25" ht="15.95" customHeight="true" x14ac:dyDescent="0.2">
      <c r="A25" s="324"/>
      <c r="B25" s="324"/>
      <c r="C25" s="325"/>
      <c r="D25" s="298"/>
      <c r="E25" s="299"/>
      <c r="F25" s="299"/>
      <c r="G25" s="299"/>
      <c r="H25" s="299"/>
      <c r="I25" s="299"/>
      <c r="J25" s="299"/>
      <c r="K25" s="299"/>
      <c r="L25" s="299"/>
      <c r="M25" s="299"/>
      <c r="N25" s="299"/>
      <c r="O25" s="299"/>
      <c r="P25" s="299"/>
      <c r="Q25" s="299"/>
      <c r="R25" s="299"/>
    </row>
    <row xmlns:x14ac="http://schemas.microsoft.com/office/spreadsheetml/2009/9/ac" r="26" ht="23.25" x14ac:dyDescent="0.2">
      <c r="A26" s="324"/>
      <c r="B26" s="324"/>
      <c r="C26" s="324"/>
      <c r="D26" s="298"/>
      <c r="E26" s="299"/>
      <c r="F26" s="299"/>
      <c r="G26" s="299"/>
      <c r="H26" s="299"/>
      <c r="I26" s="299"/>
      <c r="J26" s="299"/>
      <c r="K26" s="299"/>
      <c r="L26" s="299"/>
      <c r="M26" s="299"/>
      <c r="N26" s="299"/>
      <c r="O26" s="299"/>
      <c r="P26" s="299"/>
      <c r="Q26" s="299"/>
      <c r="R26" s="299"/>
    </row>
    <row xmlns:x14ac="http://schemas.microsoft.com/office/spreadsheetml/2009/9/ac" r="27" ht="15" x14ac:dyDescent="0.2">
      <c r="A27" s="326"/>
      <c r="B27" s="327"/>
      <c r="C27" s="328"/>
      <c r="D27" s="298"/>
      <c r="E27" s="299"/>
      <c r="F27" s="299"/>
      <c r="G27" s="299"/>
      <c r="H27" s="299"/>
      <c r="I27" s="299"/>
      <c r="J27" s="299"/>
      <c r="K27" s="299"/>
      <c r="L27" s="299"/>
      <c r="M27" s="299"/>
      <c r="N27" s="299"/>
      <c r="O27" s="299"/>
      <c r="P27" s="299"/>
      <c r="Q27" s="299"/>
      <c r="R27" s="299"/>
    </row>
    <row xmlns:x14ac="http://schemas.microsoft.com/office/spreadsheetml/2009/9/ac" r="28" ht="15" x14ac:dyDescent="0.2">
      <c r="A28" s="326"/>
      <c r="B28" s="327"/>
      <c r="C28" s="329"/>
      <c r="D28" s="298"/>
      <c r="E28" s="299"/>
      <c r="F28" s="299"/>
      <c r="G28" s="299"/>
      <c r="H28" s="299"/>
      <c r="I28" s="299"/>
      <c r="J28" s="299"/>
      <c r="K28" s="299"/>
      <c r="L28" s="299"/>
      <c r="M28" s="299"/>
      <c r="N28" s="299"/>
      <c r="O28" s="299"/>
      <c r="P28" s="299"/>
      <c r="Q28" s="299"/>
      <c r="R28" s="299"/>
    </row>
    <row xmlns:x14ac="http://schemas.microsoft.com/office/spreadsheetml/2009/9/ac" r="29" ht="15" x14ac:dyDescent="0.2">
      <c r="A29" s="326"/>
      <c r="B29" s="327"/>
      <c r="C29" s="330"/>
      <c r="D29" s="298"/>
      <c r="E29" s="299"/>
      <c r="F29" s="299"/>
      <c r="G29" s="299"/>
      <c r="H29" s="299"/>
      <c r="I29" s="299"/>
      <c r="J29" s="299"/>
      <c r="K29" s="299"/>
      <c r="L29" s="299"/>
      <c r="M29" s="299"/>
      <c r="N29" s="299"/>
      <c r="O29" s="299"/>
      <c r="P29" s="299"/>
      <c r="Q29" s="299"/>
      <c r="R29" s="299"/>
    </row>
    <row xmlns:x14ac="http://schemas.microsoft.com/office/spreadsheetml/2009/9/ac" r="30" ht="15" x14ac:dyDescent="0.2">
      <c r="A30" s="326"/>
      <c r="B30" s="327"/>
      <c r="C30" s="330"/>
      <c r="D30" s="298"/>
      <c r="E30" s="299"/>
      <c r="F30" s="299"/>
      <c r="G30" s="299"/>
      <c r="H30" s="299"/>
      <c r="I30" s="299"/>
      <c r="J30" s="299"/>
      <c r="K30" s="299"/>
      <c r="L30" s="299"/>
      <c r="M30" s="299"/>
      <c r="N30" s="299"/>
      <c r="O30" s="299"/>
      <c r="P30" s="299"/>
      <c r="Q30" s="299"/>
      <c r="R30" s="299"/>
    </row>
    <row xmlns:x14ac="http://schemas.microsoft.com/office/spreadsheetml/2009/9/ac" r="31" ht="15" x14ac:dyDescent="0.2">
      <c r="A31" s="326"/>
      <c r="B31" s="327"/>
      <c r="C31" s="330"/>
      <c r="D31" s="298"/>
      <c r="E31" s="299"/>
      <c r="F31" s="299"/>
      <c r="G31" s="299"/>
      <c r="H31" s="299"/>
      <c r="I31" s="299"/>
      <c r="J31" s="299"/>
      <c r="K31" s="299"/>
      <c r="L31" s="299"/>
      <c r="M31" s="299"/>
      <c r="N31" s="299"/>
      <c r="O31" s="299"/>
      <c r="P31" s="299"/>
      <c r="Q31" s="299"/>
      <c r="R31" s="299"/>
    </row>
    <row xmlns:x14ac="http://schemas.microsoft.com/office/spreadsheetml/2009/9/ac" r="32" ht="15" x14ac:dyDescent="0.2">
      <c r="A32" s="326"/>
      <c r="B32" s="327"/>
      <c r="C32" s="330"/>
      <c r="D32" s="298"/>
      <c r="E32" s="299"/>
      <c r="F32" s="299"/>
      <c r="G32" s="299"/>
      <c r="H32" s="299"/>
      <c r="I32" s="299"/>
      <c r="J32" s="299"/>
      <c r="K32" s="299"/>
      <c r="L32" s="299"/>
      <c r="M32" s="299"/>
      <c r="N32" s="299"/>
      <c r="O32" s="299"/>
      <c r="P32" s="299"/>
      <c r="Q32" s="299"/>
      <c r="R32" s="299"/>
    </row>
    <row xmlns:x14ac="http://schemas.microsoft.com/office/spreadsheetml/2009/9/ac" r="33" ht="15" x14ac:dyDescent="0.2">
      <c r="A33" s="326"/>
      <c r="B33" s="327"/>
      <c r="C33" s="330"/>
      <c r="D33" s="298"/>
      <c r="E33" s="299"/>
      <c r="F33" s="299"/>
      <c r="G33" s="299"/>
      <c r="H33" s="299"/>
      <c r="I33" s="299"/>
      <c r="J33" s="299"/>
      <c r="K33" s="299"/>
      <c r="L33" s="299"/>
      <c r="M33" s="299"/>
      <c r="N33" s="299"/>
      <c r="O33" s="299"/>
      <c r="P33" s="299"/>
      <c r="Q33" s="299"/>
      <c r="R33" s="299"/>
    </row>
    <row xmlns:x14ac="http://schemas.microsoft.com/office/spreadsheetml/2009/9/ac" r="34" ht="15" x14ac:dyDescent="0.2">
      <c r="A34" s="326"/>
      <c r="B34" s="327"/>
      <c r="D34" s="298"/>
      <c r="E34" s="299"/>
      <c r="F34" s="299"/>
      <c r="G34" s="299"/>
      <c r="H34" s="299"/>
      <c r="I34" s="299"/>
      <c r="J34" s="299"/>
      <c r="K34" s="299"/>
      <c r="L34" s="299"/>
      <c r="M34" s="299"/>
      <c r="N34" s="299"/>
      <c r="O34" s="299"/>
      <c r="P34" s="299"/>
      <c r="Q34" s="299"/>
      <c r="R34" s="299"/>
    </row>
    <row xmlns:x14ac="http://schemas.microsoft.com/office/spreadsheetml/2009/9/ac" r="35" ht="15" x14ac:dyDescent="0.2">
      <c r="A35" s="298"/>
      <c r="B35" s="298"/>
      <c r="C35" s="298"/>
      <c r="D35" s="298"/>
      <c r="E35" s="299"/>
      <c r="F35" s="299"/>
      <c r="G35" s="299"/>
      <c r="H35" s="299"/>
      <c r="I35" s="299"/>
      <c r="J35" s="299"/>
      <c r="K35" s="299"/>
      <c r="L35" s="299"/>
      <c r="M35" s="299"/>
      <c r="N35" s="299"/>
      <c r="O35" s="299"/>
      <c r="P35" s="299"/>
      <c r="Q35" s="299"/>
      <c r="R35" s="299"/>
    </row>
    <row xmlns:x14ac="http://schemas.microsoft.com/office/spreadsheetml/2009/9/ac" r="36" ht="15" x14ac:dyDescent="0.2">
      <c r="A36" s="298"/>
      <c r="B36" s="298"/>
      <c r="C36" s="298"/>
      <c r="D36" s="298"/>
      <c r="E36" s="299"/>
      <c r="F36" s="299"/>
      <c r="G36" s="299"/>
      <c r="H36" s="299"/>
      <c r="I36" s="299"/>
      <c r="J36" s="299"/>
      <c r="K36" s="299"/>
      <c r="L36" s="299"/>
      <c r="M36" s="299"/>
      <c r="N36" s="299"/>
      <c r="O36" s="299"/>
      <c r="P36" s="299"/>
      <c r="Q36" s="299"/>
      <c r="R36" s="299"/>
    </row>
    <row xmlns:x14ac="http://schemas.microsoft.com/office/spreadsheetml/2009/9/ac" r="37" ht="15" x14ac:dyDescent="0.2">
      <c r="A37" s="298"/>
      <c r="B37" s="298"/>
      <c r="C37" s="298"/>
      <c r="D37" s="298"/>
    </row>
    <row xmlns:x14ac="http://schemas.microsoft.com/office/spreadsheetml/2009/9/ac" r="38" ht="15" x14ac:dyDescent="0.2">
      <c r="A38" s="298"/>
      <c r="B38" s="298"/>
      <c r="C38" s="298"/>
      <c r="D38" s="298"/>
    </row>
    <row xmlns:x14ac="http://schemas.microsoft.com/office/spreadsheetml/2009/9/ac" r="39" ht="15" x14ac:dyDescent="0.2">
      <c r="A39" s="298"/>
      <c r="B39" s="298"/>
      <c r="C39" s="298"/>
      <c r="D39" s="298"/>
    </row>
    <row xmlns:x14ac="http://schemas.microsoft.com/office/spreadsheetml/2009/9/ac" r="40" ht="15" x14ac:dyDescent="0.2">
      <c r="A40" s="298"/>
      <c r="B40" s="298"/>
      <c r="C40" s="298"/>
      <c r="D40" s="298"/>
    </row>
    <row xmlns:x14ac="http://schemas.microsoft.com/office/spreadsheetml/2009/9/ac" r="46" x14ac:dyDescent="0.2">
      <c r="L46" s="331"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R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5" customWidth="true"/>
    <col min="3" max="3" width="29.75" customWidth="true"/>
    <col min="4" max="9" width="7.875" customWidth="true"/>
    <col min="10" max="11" width="1.125" customWidth="true"/>
    <col min="12" max="12" width="24.625" style="125" customWidth="true"/>
    <col min="13" max="13" width="29.75" customWidth="true"/>
    <col min="14" max="19" width="7.875" customWidth="true"/>
    <col min="20" max="21" width="1.125" customWidth="true"/>
    <col min="22" max="22" width="24.625" style="125" customWidth="true"/>
    <col min="23" max="23" width="29.75" customWidth="true"/>
    <col min="24" max="29" width="7.875" customWidth="true"/>
    <col min="30" max="31" width="1.125" customWidth="true"/>
    <col min="32" max="32" width="24.625" style="125" customWidth="true"/>
    <col min="33" max="33" width="29.75" customWidth="true"/>
    <col min="34" max="39" width="7.875" customWidth="true"/>
    <col min="40" max="41" width="1.125" customWidth="true"/>
    <col min="42" max="42" width="24.625" style="125" customWidth="true"/>
    <col min="43" max="43" width="29.75" customWidth="true"/>
    <col min="44" max="49" width="7.875" customWidth="true"/>
    <col min="50" max="51" width="1.125" customWidth="true"/>
    <col min="52" max="52" width="24.625" style="125" customWidth="true"/>
    <col min="53" max="53" width="29.75" customWidth="true"/>
    <col min="54" max="59" width="7.875" customWidth="true"/>
    <col min="60" max="61" width="1.125" customWidth="true"/>
    <col min="62" max="62" width="24.625" style="125" customWidth="true"/>
    <col min="63" max="63" width="29.75" customWidth="true"/>
    <col min="64" max="69" width="7.875" customWidth="true"/>
    <col min="70" max="71" width="1.125" customWidth="true"/>
    <col min="72" max="72" width="24.625" style="125" customWidth="true"/>
    <col min="73" max="73" width="29.75" style="125" customWidth="true"/>
    <col min="74" max="79" width="7.875" customWidth="true"/>
    <col min="80" max="81" width="1.125" customWidth="true"/>
    <col min="82" max="82" width="24.625" style="125" customWidth="true"/>
    <col min="83" max="83" width="29.75" customWidth="true"/>
    <col min="84" max="89" width="7.875" customWidth="true"/>
    <col min="90" max="91" width="1.125" customWidth="true"/>
    <col min="92" max="92" width="24.625" style="125" customWidth="true"/>
    <col min="93" max="93" width="29.75" customWidth="true"/>
    <col min="94" max="99" width="7.875" customWidth="true"/>
    <col min="100" max="101" width="1.125" customWidth="true"/>
    <col min="102" max="102" width="24.625" style="125" customWidth="true"/>
    <col min="103" max="103" width="29.75" customWidth="true"/>
    <col min="104" max="109" width="7.875" customWidth="true"/>
    <col min="110" max="111" width="1.125" customWidth="true"/>
    <col min="112" max="112" width="24.625" style="125" customWidth="true"/>
    <col min="113" max="113" width="29.75" customWidth="true"/>
    <col min="114" max="119" width="7.875" customWidth="true"/>
    <col min="120" max="121" width="1.125" customWidth="true"/>
    <col min="122" max="122" width="24.625" style="125" customWidth="true"/>
    <col min="123" max="123" width="29.75" customWidth="true"/>
    <col min="124" max="129" width="7.875" customWidth="true"/>
    <col min="130" max="131" width="1.125" customWidth="true"/>
    <col min="132" max="132" width="24.625" style="125" customWidth="true"/>
    <col min="133" max="133" width="29.75" customWidth="true"/>
    <col min="134" max="139" width="7.875" customWidth="true"/>
    <col min="140" max="141" width="1.125" customWidth="true"/>
    <col min="142" max="142" width="24.625" style="125" customWidth="true"/>
    <col min="143" max="143" width="29.75" customWidth="true"/>
    <col min="144" max="149" width="7.875" customWidth="true"/>
    <col min="150" max="151" width="1.125" customWidth="true"/>
    <col min="152" max="152" width="24.625" style="125" customWidth="true"/>
    <col min="153" max="153" width="29.75" customWidth="true"/>
    <col min="154" max="159" width="7.875" customWidth="true"/>
    <col min="160" max="161" width="1.125" customWidth="true"/>
    <col min="162" max="162" width="24.625" style="125" customWidth="true"/>
    <col min="163" max="163" width="29.75" customWidth="true"/>
    <col min="164" max="169" width="7.875" customWidth="true"/>
    <col min="170" max="171" width="1.125" customWidth="true"/>
    <col min="172" max="172" width="24.625" style="125" customWidth="true"/>
    <col min="173" max="173" width="29.75" customWidth="true"/>
    <col min="174" max="179" width="7.875" customWidth="true"/>
    <col min="180" max="181" width="1.125" customWidth="true"/>
    <col min="182" max="182" width="24.625" style="125" customWidth="true"/>
    <col min="183" max="183" width="29.75" customWidth="true"/>
    <col min="184" max="189" width="7.875" customWidth="true"/>
    <col min="190" max="191" width="1.125" customWidth="true"/>
    <col min="192" max="192" width="24.625" style="125" customWidth="true"/>
    <col min="193" max="193" width="29.75" customWidth="true"/>
    <col min="194" max="199" width="7.875" customWidth="true"/>
    <col min="200" max="201" width="1.125" customWidth="true"/>
    <col min="202" max="202" width="24.625" style="125" customWidth="true"/>
    <col min="203" max="203" width="29.75" customWidth="true"/>
    <col min="204" max="209" width="7.875" customWidth="true"/>
    <col min="210" max="211" width="1.125" customWidth="true"/>
    <col min="212" max="212" width="24.625" style="125" customWidth="true"/>
    <col min="213" max="213" width="29.75" customWidth="true"/>
    <col min="214" max="219" width="7.875" customWidth="true"/>
    <col min="220" max="221" width="1.125" customWidth="true"/>
    <col min="222" max="222" width="24.625" style="125" customWidth="true"/>
    <col min="223" max="223" width="29.75" customWidth="true"/>
    <col min="224" max="229" width="7.875" customWidth="true"/>
    <col min="230" max="231" width="1.125" customWidth="true"/>
    <col min="232" max="232" width="24.625" style="125" customWidth="true"/>
    <col min="233" max="233" width="29.75" customWidth="true"/>
    <col min="234" max="239" width="7.875" customWidth="true"/>
    <col min="240" max="241" width="1.125" customWidth="true"/>
    <col min="242" max="242" width="24.625" style="125" customWidth="true"/>
    <col min="243" max="243" width="29.75" customWidth="true"/>
    <col min="244" max="249" width="7.875" customWidth="true"/>
    <col min="250" max="251" width="1.125" customWidth="true"/>
    <col min="252" max="252" width="24.625" style="125" customWidth="true"/>
    <col min="253" max="253" width="29.75" customWidth="true"/>
    <col min="254" max="259" width="7.875" customWidth="true"/>
    <col min="260" max="261" width="1.125" customWidth="true"/>
  </cols>
  <sheetData>
    <row xmlns:x14ac="http://schemas.microsoft.com/office/spreadsheetml/2009/9/ac" r="1" s="336" customFormat="true" ht="30" customHeight="true" x14ac:dyDescent="0.25">
      <c r="B1" s="355" t="s">
        <v>31</v>
      </c>
      <c r="C1" s="585">
        <v>2013</v>
      </c>
      <c r="D1" s="342" t="s">
        <v>159</v>
      </c>
      <c r="E1" s="342"/>
      <c r="F1" s="342"/>
      <c r="G1" s="342"/>
      <c r="H1" s="342"/>
      <c r="I1" s="353"/>
      <c r="J1" s="334"/>
      <c r="K1" s="334"/>
      <c r="L1" s="355" t="s">
        <v>31</v>
      </c>
      <c r="M1" s="585" t="s">
        <v>248</v>
      </c>
      <c r="N1" s="342" t="s">
        <v>159</v>
      </c>
      <c r="O1" s="342"/>
      <c r="P1" s="342"/>
      <c r="Q1" s="342"/>
      <c r="R1" s="342"/>
      <c r="S1" s="353"/>
      <c r="T1" s="334"/>
      <c r="U1" s="334"/>
      <c r="V1" s="355" t="s">
        <v>31</v>
      </c>
      <c r="W1" s="585" t="s">
        <v>249</v>
      </c>
      <c r="X1" s="342" t="s">
        <v>159</v>
      </c>
      <c r="Y1" s="342"/>
      <c r="Z1" s="342"/>
      <c r="AA1" s="342"/>
      <c r="AB1" s="342"/>
      <c r="AC1" s="353"/>
      <c r="AD1" s="334"/>
      <c r="AE1" s="334"/>
      <c r="AF1" s="355" t="s">
        <v>31</v>
      </c>
      <c r="AG1" s="585" t="s">
        <v>250</v>
      </c>
      <c r="AH1" s="342" t="s">
        <v>159</v>
      </c>
      <c r="AI1" s="342"/>
      <c r="AJ1" s="342"/>
      <c r="AK1" s="342"/>
      <c r="AL1" s="342"/>
      <c r="AM1" s="353"/>
      <c r="AN1" s="334"/>
      <c r="AO1" s="334"/>
      <c r="AP1" s="355" t="s">
        <v>31</v>
      </c>
      <c r="AQ1" s="585">
        <v>2021</v>
      </c>
      <c r="AR1" s="342" t="s">
        <v>159</v>
      </c>
      <c r="AS1" s="342"/>
      <c r="AT1" s="342"/>
      <c r="AU1" s="342"/>
      <c r="AV1" s="342"/>
      <c r="AW1" s="353"/>
      <c r="AX1" s="334"/>
      <c r="AY1" s="334"/>
    </row>
    <row xmlns:x14ac="http://schemas.microsoft.com/office/spreadsheetml/2009/9/ac" r="2" s="336" customFormat="true" ht="30" customHeight="true" x14ac:dyDescent="0.25">
      <c r="A2" s="602" t="s">
        <v>268</v>
      </c>
      <c r="B2" s="343" t="s">
        <v>273</v>
      </c>
      <c r="C2" s="296" t="s">
        <v>161</v>
      </c>
      <c r="D2" s="296" t="s">
        <v>274</v>
      </c>
      <c r="E2" s="344"/>
      <c r="F2" s="344"/>
      <c r="G2" s="344"/>
      <c r="H2" s="344"/>
      <c r="I2" s="354"/>
      <c r="J2" s="337" t="s">
        <v>251</v>
      </c>
      <c r="K2" s="337"/>
      <c r="L2" s="343" t="s">
        <v>245</v>
      </c>
      <c r="M2" s="296" t="s">
        <v>161</v>
      </c>
      <c r="N2" s="296" t="s">
        <v>160</v>
      </c>
      <c r="O2" s="344"/>
      <c r="P2" s="344"/>
      <c r="Q2" s="344"/>
      <c r="R2" s="344"/>
      <c r="S2" s="354"/>
      <c r="T2" s="337" t="s">
        <v>251</v>
      </c>
      <c r="U2" s="337"/>
      <c r="V2" s="343" t="s">
        <v>246</v>
      </c>
      <c r="W2" s="296" t="s">
        <v>214</v>
      </c>
      <c r="X2" s="296" t="s">
        <v>213</v>
      </c>
      <c r="Y2" s="344"/>
      <c r="Z2" s="344"/>
      <c r="AA2" s="344"/>
      <c r="AB2" s="344"/>
      <c r="AC2" s="354"/>
      <c r="AD2" s="337" t="s">
        <v>251</v>
      </c>
      <c r="AE2" s="337"/>
      <c r="AF2" s="343" t="s">
        <v>247</v>
      </c>
      <c r="AG2" s="296" t="s">
        <v>161</v>
      </c>
      <c r="AH2" s="296" t="s">
        <v>220</v>
      </c>
      <c r="AI2" s="344"/>
      <c r="AJ2" s="344"/>
      <c r="AK2" s="344"/>
      <c r="AL2" s="344"/>
      <c r="AM2" s="354"/>
      <c r="AN2" s="337" t="s">
        <v>251</v>
      </c>
      <c r="AO2" s="337"/>
      <c r="AP2" s="343" t="s">
        <v>278</v>
      </c>
      <c r="AQ2" s="296" t="s">
        <v>279</v>
      </c>
      <c r="AR2" s="296" t="s">
        <v>280</v>
      </c>
      <c r="AS2" s="344"/>
      <c r="AT2" s="344"/>
      <c r="AU2" s="344"/>
      <c r="AV2" s="344"/>
      <c r="AW2" s="354"/>
      <c r="AX2" s="337" t="s">
        <v>251</v>
      </c>
      <c r="AY2" s="337"/>
    </row>
    <row xmlns:x14ac="http://schemas.microsoft.com/office/spreadsheetml/2009/9/ac" r="3" s="273" customFormat="true" ht="18" customHeight="true" x14ac:dyDescent="0.25">
      <c r="A3" s="602"/>
      <c r="B3" s="384" t="s">
        <v>174</v>
      </c>
      <c r="C3" s="385" t="s">
        <v>56</v>
      </c>
      <c r="D3" s="386" t="s">
        <v>7</v>
      </c>
      <c r="E3" s="386" t="s">
        <v>1</v>
      </c>
      <c r="F3" s="386" t="s">
        <v>2</v>
      </c>
      <c r="G3" s="386" t="s">
        <v>16</v>
      </c>
      <c r="H3" s="386" t="s">
        <v>17</v>
      </c>
      <c r="I3" s="387" t="s">
        <v>18</v>
      </c>
      <c r="J3" s="271"/>
      <c r="K3" s="271"/>
      <c r="L3" s="384" t="s">
        <v>174</v>
      </c>
      <c r="M3" s="385" t="s">
        <v>56</v>
      </c>
      <c r="N3" s="386" t="s">
        <v>7</v>
      </c>
      <c r="O3" s="386" t="s">
        <v>1</v>
      </c>
      <c r="P3" s="386" t="s">
        <v>2</v>
      </c>
      <c r="Q3" s="386" t="s">
        <v>16</v>
      </c>
      <c r="R3" s="386" t="s">
        <v>17</v>
      </c>
      <c r="S3" s="387" t="s">
        <v>18</v>
      </c>
      <c r="T3" s="271"/>
      <c r="U3" s="271"/>
      <c r="V3" s="384" t="s">
        <v>174</v>
      </c>
      <c r="W3" s="385" t="s">
        <v>56</v>
      </c>
      <c r="X3" s="386" t="s">
        <v>7</v>
      </c>
      <c r="Y3" s="386" t="s">
        <v>1</v>
      </c>
      <c r="Z3" s="386" t="s">
        <v>2</v>
      </c>
      <c r="AA3" s="386" t="s">
        <v>16</v>
      </c>
      <c r="AB3" s="386" t="s">
        <v>17</v>
      </c>
      <c r="AC3" s="387" t="s">
        <v>18</v>
      </c>
      <c r="AD3" s="271"/>
      <c r="AE3" s="271"/>
      <c r="AF3" s="384" t="s">
        <v>174</v>
      </c>
      <c r="AG3" s="385" t="s">
        <v>56</v>
      </c>
      <c r="AH3" s="386" t="s">
        <v>7</v>
      </c>
      <c r="AI3" s="386" t="s">
        <v>1</v>
      </c>
      <c r="AJ3" s="386" t="s">
        <v>2</v>
      </c>
      <c r="AK3" s="386" t="s">
        <v>16</v>
      </c>
      <c r="AL3" s="386" t="s">
        <v>17</v>
      </c>
      <c r="AM3" s="387" t="s">
        <v>18</v>
      </c>
      <c r="AN3" s="271"/>
      <c r="AO3" s="271"/>
      <c r="AP3" s="384" t="s">
        <v>174</v>
      </c>
      <c r="AQ3" s="385" t="s">
        <v>56</v>
      </c>
      <c r="AR3" s="386" t="s">
        <v>7</v>
      </c>
      <c r="AS3" s="386" t="s">
        <v>1</v>
      </c>
      <c r="AT3" s="386" t="s">
        <v>2</v>
      </c>
      <c r="AU3" s="386" t="s">
        <v>16</v>
      </c>
      <c r="AV3" s="386" t="s">
        <v>17</v>
      </c>
      <c r="AW3" s="387" t="s">
        <v>18</v>
      </c>
      <c r="AX3" s="271"/>
      <c r="AY3" s="271"/>
      <c r="AZ3" s="272"/>
      <c r="BJ3" s="272"/>
      <c r="BT3" s="272"/>
      <c r="BU3" s="272"/>
      <c r="BV3" s="264"/>
      <c r="BW3" s="264"/>
      <c r="BX3" s="264"/>
      <c r="BY3" s="264"/>
      <c r="BZ3" s="264"/>
      <c r="CA3" s="264"/>
      <c r="CD3" s="272"/>
      <c r="CN3" s="272"/>
      <c r="CX3" s="272"/>
      <c r="DH3" s="272"/>
      <c r="DR3" s="272"/>
      <c r="EB3" s="272"/>
      <c r="EL3" s="272"/>
      <c r="EV3" s="272"/>
      <c r="FF3" s="272"/>
      <c r="FP3" s="272"/>
      <c r="FZ3" s="272"/>
      <c r="GJ3" s="272"/>
      <c r="GT3" s="272"/>
      <c r="HD3" s="272"/>
      <c r="HN3" s="272"/>
      <c r="HX3" s="272"/>
      <c r="IH3" s="272"/>
      <c r="IR3" s="272"/>
    </row>
    <row xmlns:x14ac="http://schemas.microsoft.com/office/spreadsheetml/2009/9/ac" r="4" s="4" customFormat="true" ht="15.75" customHeight="true" x14ac:dyDescent="0.25">
      <c r="A4" s="407" t="str">
        <f>IF(ISBLANK('Data Summary'!A6),"",'Data Summary'!A6)</f>
        <v>MOZ_2013_SACMEQ</v>
      </c>
      <c r="B4" s="117"/>
      <c r="C4" s="87" t="s">
        <v>3</v>
      </c>
      <c r="D4" s="7"/>
      <c r="E4" s="7"/>
      <c r="F4" s="7"/>
      <c r="G4" s="7"/>
      <c r="H4" s="7"/>
      <c r="I4" s="25"/>
      <c r="J4" s="23"/>
      <c r="K4" s="23"/>
      <c r="L4" s="117"/>
      <c r="M4" s="87" t="s">
        <v>3</v>
      </c>
      <c r="N4" s="7"/>
      <c r="O4" s="7"/>
      <c r="P4" s="7"/>
      <c r="Q4" s="7"/>
      <c r="R4" s="7"/>
      <c r="S4" s="25"/>
      <c r="T4" s="23"/>
      <c r="U4" s="23"/>
      <c r="V4" s="117"/>
      <c r="W4" s="87" t="s">
        <v>3</v>
      </c>
      <c r="X4" s="7"/>
      <c r="Y4" s="7"/>
      <c r="Z4" s="7"/>
      <c r="AA4" s="7"/>
      <c r="AB4" s="7"/>
      <c r="AC4" s="25"/>
      <c r="AD4" s="23"/>
      <c r="AE4" s="23"/>
      <c r="AF4" s="130"/>
      <c r="AG4" s="87" t="s">
        <v>3</v>
      </c>
      <c r="AH4" s="195"/>
      <c r="AI4" s="195"/>
      <c r="AJ4" s="195">
        <v>82.653059999999996</v>
      </c>
      <c r="AK4" s="195"/>
      <c r="AL4" s="195"/>
      <c r="AM4" s="25"/>
      <c r="AN4" s="23"/>
      <c r="AO4" s="23"/>
      <c r="AP4" s="117"/>
      <c r="AQ4" s="87" t="s">
        <v>3</v>
      </c>
      <c r="AR4" s="7"/>
      <c r="AS4" s="7"/>
      <c r="AT4" s="7"/>
      <c r="AU4" s="7"/>
      <c r="AV4" s="7"/>
      <c r="AW4" s="25"/>
      <c r="AX4" s="23"/>
      <c r="AY4" s="23"/>
      <c r="AZ4" s="126"/>
      <c r="BJ4" s="126"/>
      <c r="BT4" s="126"/>
      <c r="BU4" s="126"/>
      <c r="BV4" s="143"/>
      <c r="BW4" s="143"/>
      <c r="BX4" s="143"/>
      <c r="BY4" s="143"/>
      <c r="BZ4" s="143"/>
      <c r="CA4" s="143"/>
      <c r="CD4" s="126"/>
      <c r="CN4" s="126"/>
      <c r="CX4" s="126"/>
      <c r="DH4" s="126"/>
      <c r="DR4" s="126"/>
      <c r="EB4" s="126"/>
      <c r="EL4" s="126"/>
      <c r="EV4" s="126"/>
      <c r="FF4" s="126"/>
      <c r="FP4" s="126"/>
      <c r="FZ4" s="126"/>
      <c r="GJ4" s="126"/>
      <c r="GT4" s="126"/>
      <c r="HD4" s="126"/>
      <c r="HN4" s="126"/>
      <c r="HX4" s="126"/>
      <c r="IH4" s="126"/>
      <c r="IR4" s="126"/>
    </row>
    <row xmlns:x14ac="http://schemas.microsoft.com/office/spreadsheetml/2009/9/ac" r="5" s="4" customFormat="true" ht="15.75" customHeight="true" x14ac:dyDescent="0.25">
      <c r="A5" s="407" t="str">
        <f ca="true">IF(ISBLANK('Data Summary'!A7),"",'Data Summary'!A7)</f>
        <v>MOZ_2014_SDI</v>
      </c>
      <c r="B5" s="117"/>
      <c r="C5" s="87" t="s">
        <v>25</v>
      </c>
      <c r="D5" s="7"/>
      <c r="E5" s="7"/>
      <c r="F5" s="7"/>
      <c r="G5" s="7"/>
      <c r="H5" s="7"/>
      <c r="I5" s="25"/>
      <c r="J5" s="23"/>
      <c r="K5" s="23"/>
      <c r="L5" s="117"/>
      <c r="M5" s="87" t="s">
        <v>25</v>
      </c>
      <c r="N5" s="7"/>
      <c r="O5" s="7"/>
      <c r="P5" s="7"/>
      <c r="Q5" s="7"/>
      <c r="R5" s="7"/>
      <c r="S5" s="25"/>
      <c r="T5" s="23"/>
      <c r="U5" s="23"/>
      <c r="V5" s="117"/>
      <c r="W5" s="87" t="s">
        <v>25</v>
      </c>
      <c r="X5" s="7"/>
      <c r="Y5" s="7"/>
      <c r="Z5" s="7"/>
      <c r="AA5" s="7"/>
      <c r="AB5" s="7"/>
      <c r="AC5" s="25"/>
      <c r="AD5" s="23"/>
      <c r="AE5" s="23"/>
      <c r="AF5" s="117"/>
      <c r="AG5" s="87" t="s">
        <v>25</v>
      </c>
      <c r="AH5" s="195"/>
      <c r="AI5" s="195"/>
      <c r="AJ5" s="195">
        <v>17.34694</v>
      </c>
      <c r="AK5" s="195"/>
      <c r="AL5" s="195"/>
      <c r="AM5" s="25"/>
      <c r="AN5" s="23"/>
      <c r="AO5" s="23"/>
      <c r="AP5" s="117"/>
      <c r="AQ5" s="87" t="s">
        <v>25</v>
      </c>
      <c r="AR5" s="7"/>
      <c r="AS5" s="7"/>
      <c r="AT5" s="7"/>
      <c r="AU5" s="7"/>
      <c r="AV5" s="7"/>
      <c r="AW5" s="25"/>
      <c r="AX5" s="23"/>
      <c r="AY5" s="23"/>
      <c r="AZ5" s="126"/>
      <c r="BJ5" s="126"/>
      <c r="BT5" s="126"/>
      <c r="BU5" s="126"/>
      <c r="BV5" s="143"/>
      <c r="BW5" s="143"/>
      <c r="BX5" s="143"/>
      <c r="BY5" s="143"/>
      <c r="BZ5" s="143"/>
      <c r="CA5" s="143"/>
      <c r="CD5" s="126"/>
      <c r="CN5" s="126"/>
      <c r="CX5" s="126"/>
      <c r="DH5" s="126"/>
      <c r="DR5" s="126"/>
      <c r="EB5" s="126"/>
      <c r="EL5" s="126"/>
      <c r="EV5" s="126"/>
      <c r="FF5" s="126"/>
      <c r="FP5" s="126"/>
      <c r="FZ5" s="126"/>
      <c r="GJ5" s="126"/>
      <c r="GT5" s="126"/>
      <c r="HD5" s="126"/>
      <c r="HN5" s="126"/>
      <c r="HX5" s="126"/>
      <c r="IH5" s="126"/>
      <c r="IR5" s="126"/>
    </row>
    <row xmlns:x14ac="http://schemas.microsoft.com/office/spreadsheetml/2009/9/ac" r="6" s="4" customFormat="true" ht="15.75" customHeight="true" x14ac:dyDescent="0.25">
      <c r="A6" s="407" t="str">
        <f ca="true">IF(ISBLANK('Data Summary'!A8),"",'Data Summary'!A8)</f>
        <v>MOZ_2016_UIS</v>
      </c>
      <c r="B6" s="130"/>
      <c r="C6" s="88" t="s">
        <v>26</v>
      </c>
      <c r="D6" s="19"/>
      <c r="E6" s="7"/>
      <c r="F6" s="7"/>
      <c r="G6" s="7"/>
      <c r="H6" s="7"/>
      <c r="I6" s="25"/>
      <c r="J6" s="23"/>
      <c r="K6" s="23"/>
      <c r="L6" s="130"/>
      <c r="M6" s="88" t="s">
        <v>26</v>
      </c>
      <c r="N6" s="19"/>
      <c r="O6" s="7"/>
      <c r="P6" s="7"/>
      <c r="Q6" s="7"/>
      <c r="R6" s="7"/>
      <c r="S6" s="25"/>
      <c r="T6" s="23"/>
      <c r="U6" s="23"/>
      <c r="V6" s="130"/>
      <c r="W6" s="88" t="s">
        <v>26</v>
      </c>
      <c r="X6" s="19"/>
      <c r="Y6" s="7"/>
      <c r="Z6" s="7"/>
      <c r="AA6" s="7"/>
      <c r="AB6" s="7"/>
      <c r="AC6" s="25"/>
      <c r="AD6" s="23"/>
      <c r="AE6" s="23"/>
      <c r="AF6" s="130"/>
      <c r="AG6" s="88" t="s">
        <v>26</v>
      </c>
      <c r="AH6" s="196"/>
      <c r="AI6" s="195"/>
      <c r="AJ6" s="195"/>
      <c r="AK6" s="195"/>
      <c r="AL6" s="195"/>
      <c r="AM6" s="25"/>
      <c r="AN6" s="23"/>
      <c r="AO6" s="23"/>
      <c r="AP6" s="130"/>
      <c r="AQ6" s="88" t="s">
        <v>26</v>
      </c>
      <c r="AR6" s="19"/>
      <c r="AS6" s="7"/>
      <c r="AT6" s="7"/>
      <c r="AU6" s="7"/>
      <c r="AV6" s="7"/>
      <c r="AW6" s="25"/>
      <c r="AX6" s="23"/>
      <c r="AY6" s="23"/>
      <c r="AZ6" s="126"/>
      <c r="BJ6" s="126"/>
      <c r="BT6" s="126"/>
      <c r="BU6" s="126"/>
      <c r="BV6" s="143"/>
      <c r="BW6" s="143"/>
      <c r="BX6" s="143"/>
      <c r="BY6" s="143"/>
      <c r="BZ6" s="143"/>
      <c r="CA6" s="143"/>
      <c r="CD6" s="126"/>
      <c r="CN6" s="126"/>
      <c r="CX6" s="126"/>
      <c r="DH6" s="126"/>
      <c r="DR6" s="126"/>
      <c r="EB6" s="126"/>
      <c r="EL6" s="126"/>
      <c r="EV6" s="126"/>
      <c r="FF6" s="126"/>
      <c r="FP6" s="126"/>
      <c r="FZ6" s="126"/>
      <c r="GJ6" s="126"/>
      <c r="GT6" s="126"/>
      <c r="HD6" s="126"/>
      <c r="HN6" s="126"/>
      <c r="HX6" s="126"/>
      <c r="IH6" s="126"/>
      <c r="IR6" s="126"/>
    </row>
    <row xmlns:x14ac="http://schemas.microsoft.com/office/spreadsheetml/2009/9/ac" r="7" s="4" customFormat="true" ht="15.75" customHeight="true" x14ac:dyDescent="0.25">
      <c r="A7" s="407" t="str">
        <f ca="true">IF(ISBLANK('Data Summary'!A9),"",'Data Summary'!A9)</f>
        <v>MOZ_2017_WV</v>
      </c>
      <c r="B7" s="117"/>
      <c r="C7" s="88" t="s">
        <v>141</v>
      </c>
      <c r="D7" s="77"/>
      <c r="E7" s="7"/>
      <c r="F7" s="7"/>
      <c r="G7" s="7"/>
      <c r="H7" s="77"/>
      <c r="I7" s="25"/>
      <c r="J7" s="23"/>
      <c r="K7" s="23"/>
      <c r="L7" s="117"/>
      <c r="M7" s="88" t="s">
        <v>141</v>
      </c>
      <c r="N7" s="77"/>
      <c r="O7" s="7"/>
      <c r="P7" s="7"/>
      <c r="Q7" s="7"/>
      <c r="R7" s="77"/>
      <c r="S7" s="25"/>
      <c r="T7" s="23"/>
      <c r="U7" s="23"/>
      <c r="V7" s="117"/>
      <c r="W7" s="88" t="s">
        <v>141</v>
      </c>
      <c r="X7" s="77"/>
      <c r="Y7" s="7"/>
      <c r="Z7" s="7"/>
      <c r="AA7" s="7"/>
      <c r="AB7" s="77"/>
      <c r="AC7" s="25"/>
      <c r="AD7" s="23"/>
      <c r="AE7" s="23"/>
      <c r="AF7" s="117"/>
      <c r="AG7" s="88" t="s">
        <v>242</v>
      </c>
      <c r="AH7" s="195"/>
      <c r="AI7" s="195"/>
      <c r="AJ7" s="195">
        <v>6.1224499999999997</v>
      </c>
      <c r="AK7" s="195"/>
      <c r="AL7" s="195"/>
      <c r="AM7" s="25"/>
      <c r="AN7" s="23"/>
      <c r="AO7" s="23"/>
      <c r="AP7" s="117"/>
      <c r="AQ7" s="88" t="s">
        <v>141</v>
      </c>
      <c r="AR7" s="77"/>
      <c r="AS7" s="7"/>
      <c r="AT7" s="7"/>
      <c r="AU7" s="7"/>
      <c r="AV7" s="77"/>
      <c r="AW7" s="25"/>
      <c r="AX7" s="23"/>
      <c r="AY7" s="23"/>
      <c r="AZ7" s="126"/>
      <c r="BJ7" s="126"/>
      <c r="BT7" s="126"/>
      <c r="BU7" s="126"/>
      <c r="BV7" s="143"/>
      <c r="BW7" s="143"/>
      <c r="BX7" s="143"/>
      <c r="BY7" s="143"/>
      <c r="BZ7" s="143"/>
      <c r="CA7" s="143"/>
      <c r="CD7" s="126"/>
      <c r="CN7" s="126"/>
      <c r="CX7" s="126"/>
      <c r="DH7" s="126"/>
      <c r="DR7" s="126"/>
      <c r="EB7" s="126"/>
      <c r="EL7" s="126"/>
      <c r="EV7" s="126"/>
      <c r="FF7" s="126"/>
      <c r="FP7" s="126"/>
      <c r="FZ7" s="126"/>
      <c r="GJ7" s="126"/>
      <c r="GT7" s="126"/>
      <c r="HD7" s="126"/>
      <c r="HN7" s="126"/>
      <c r="HX7" s="126"/>
      <c r="IH7" s="126"/>
      <c r="IR7" s="126"/>
    </row>
    <row xmlns:x14ac="http://schemas.microsoft.com/office/spreadsheetml/2009/9/ac" r="8" s="4" customFormat="true" ht="15.75" customHeight="true" x14ac:dyDescent="0.25">
      <c r="A8" s="407" t="str">
        <f ca="true">IF(ISBLANK('Data Summary'!A10),"",'Data Summary'!A10)</f>
        <v>MOZ_2021_EMIS</v>
      </c>
      <c r="B8" s="130"/>
      <c r="C8" s="88" t="s">
        <v>142</v>
      </c>
      <c r="D8" s="19"/>
      <c r="E8" s="7"/>
      <c r="F8" s="7"/>
      <c r="G8" s="7"/>
      <c r="H8" s="7"/>
      <c r="I8" s="25"/>
      <c r="J8" s="23"/>
      <c r="K8" s="23"/>
      <c r="L8" s="130"/>
      <c r="M8" s="88" t="s">
        <v>142</v>
      </c>
      <c r="N8" s="19"/>
      <c r="O8" s="7"/>
      <c r="P8" s="7"/>
      <c r="Q8" s="7"/>
      <c r="R8" s="7"/>
      <c r="S8" s="25"/>
      <c r="T8" s="23"/>
      <c r="U8" s="23"/>
      <c r="V8" s="130"/>
      <c r="W8" s="88" t="s">
        <v>142</v>
      </c>
      <c r="X8" s="19"/>
      <c r="Y8" s="7"/>
      <c r="Z8" s="7"/>
      <c r="AA8" s="7"/>
      <c r="AB8" s="7"/>
      <c r="AC8" s="25"/>
      <c r="AD8" s="23"/>
      <c r="AE8" s="23"/>
      <c r="AF8" s="130"/>
      <c r="AG8" s="88" t="s">
        <v>243</v>
      </c>
      <c r="AH8" s="196"/>
      <c r="AI8" s="195"/>
      <c r="AJ8" s="195">
        <v>1.02041</v>
      </c>
      <c r="AK8" s="195"/>
      <c r="AL8" s="195"/>
      <c r="AM8" s="25"/>
      <c r="AN8" s="23"/>
      <c r="AO8" s="23"/>
      <c r="AP8" s="130"/>
      <c r="AQ8" s="88" t="s">
        <v>142</v>
      </c>
      <c r="AR8" s="19"/>
      <c r="AS8" s="7"/>
      <c r="AT8" s="7"/>
      <c r="AU8" s="7"/>
      <c r="AV8" s="7"/>
      <c r="AW8" s="25"/>
      <c r="AX8" s="23"/>
      <c r="AY8" s="23"/>
      <c r="AZ8" s="126"/>
      <c r="BJ8" s="126"/>
      <c r="BT8" s="126"/>
      <c r="BU8" s="126"/>
      <c r="BV8" s="143"/>
      <c r="BW8" s="143"/>
      <c r="BX8" s="143"/>
      <c r="BY8" s="143"/>
      <c r="BZ8" s="143"/>
      <c r="CA8" s="143"/>
      <c r="CD8" s="126"/>
      <c r="CN8" s="126"/>
      <c r="CX8" s="126"/>
      <c r="DH8" s="126"/>
      <c r="DR8" s="126"/>
      <c r="EB8" s="126"/>
      <c r="EL8" s="126"/>
      <c r="EV8" s="126"/>
      <c r="FF8" s="126"/>
      <c r="FP8" s="126"/>
      <c r="FZ8" s="126"/>
      <c r="GJ8" s="126"/>
      <c r="GT8" s="126"/>
      <c r="HD8" s="126"/>
      <c r="HN8" s="126"/>
      <c r="HX8" s="126"/>
      <c r="IH8" s="126"/>
      <c r="IR8" s="126"/>
    </row>
    <row xmlns:x14ac="http://schemas.microsoft.com/office/spreadsheetml/2009/9/ac" r="9" s="4" customFormat="true" ht="15.75" customHeight="true" x14ac:dyDescent="0.25">
      <c r="A9" s="408" t="str">
        <f ca="true">IF(ISBLANK('Data Summary'!A11),"",'Data Summary'!A11)</f>
        <v/>
      </c>
      <c r="B9" s="117"/>
      <c r="C9" s="88" t="s">
        <v>177</v>
      </c>
      <c r="D9" s="77"/>
      <c r="E9" s="7"/>
      <c r="F9" s="7"/>
      <c r="G9" s="7"/>
      <c r="H9" s="77"/>
      <c r="I9" s="25"/>
      <c r="J9" s="23"/>
      <c r="K9" s="23"/>
      <c r="L9" s="117" t="s">
        <v>168</v>
      </c>
      <c r="M9" s="88" t="s">
        <v>177</v>
      </c>
      <c r="N9" s="77">
        <v>15.4</v>
      </c>
      <c r="O9" s="7">
        <f>4/26*100</f>
        <v>15.384615384615385</v>
      </c>
      <c r="P9" s="7">
        <f>18/169*100</f>
        <v>10.650887573964498</v>
      </c>
      <c r="Q9" s="7"/>
      <c r="R9" s="77">
        <v>15.4</v>
      </c>
      <c r="S9" s="25"/>
      <c r="T9" s="23"/>
      <c r="U9" s="23"/>
      <c r="V9" s="117" t="s">
        <v>217</v>
      </c>
      <c r="W9" s="88" t="s">
        <v>177</v>
      </c>
      <c r="X9" s="77">
        <f>AB9</f>
        <v>15.4</v>
      </c>
      <c r="Y9" s="7"/>
      <c r="Z9" s="7"/>
      <c r="AA9" s="7"/>
      <c r="AB9" s="77">
        <v>15.4</v>
      </c>
      <c r="AC9" s="25"/>
      <c r="AD9" s="23"/>
      <c r="AE9" s="23"/>
      <c r="AF9" s="117" t="s">
        <v>217</v>
      </c>
      <c r="AG9" s="88" t="s">
        <v>177</v>
      </c>
      <c r="AH9" s="196"/>
      <c r="AI9" s="195"/>
      <c r="AJ9" s="195">
        <v>1.02041</v>
      </c>
      <c r="AK9" s="195"/>
      <c r="AL9" s="195"/>
      <c r="AM9" s="25"/>
      <c r="AN9" s="23"/>
      <c r="AO9" s="23"/>
      <c r="AP9" s="117"/>
      <c r="AQ9" s="88" t="s">
        <v>177</v>
      </c>
      <c r="AR9" s="77"/>
      <c r="AS9" s="7"/>
      <c r="AT9" s="7"/>
      <c r="AU9" s="7"/>
      <c r="AV9" s="77"/>
      <c r="AW9" s="25"/>
      <c r="AX9" s="23"/>
      <c r="AY9" s="23"/>
      <c r="AZ9" s="126"/>
      <c r="BJ9" s="126"/>
      <c r="BT9" s="126"/>
      <c r="BU9" s="126"/>
      <c r="BV9" s="143"/>
      <c r="BW9" s="143"/>
      <c r="BX9" s="143"/>
      <c r="BY9" s="143"/>
      <c r="BZ9" s="143"/>
      <c r="CA9" s="143"/>
      <c r="CD9" s="126"/>
      <c r="CN9" s="126"/>
      <c r="CX9" s="126"/>
      <c r="DH9" s="126"/>
      <c r="DR9" s="126"/>
      <c r="EB9" s="126"/>
      <c r="EL9" s="126"/>
      <c r="EV9" s="126"/>
      <c r="FF9" s="126"/>
      <c r="FP9" s="126"/>
      <c r="FZ9" s="126"/>
      <c r="GJ9" s="126"/>
      <c r="GT9" s="126"/>
      <c r="HD9" s="126"/>
      <c r="HN9" s="126"/>
      <c r="HX9" s="126"/>
      <c r="IH9" s="126"/>
      <c r="IR9" s="126"/>
    </row>
    <row xmlns:x14ac="http://schemas.microsoft.com/office/spreadsheetml/2009/9/ac" r="10" s="2" customFormat="true" ht="80.1" customHeight="true" x14ac:dyDescent="0.25">
      <c r="A10" s="408" t="str">
        <f ca="true">IF(ISBLANK('Data Summary'!A12),"",'Data Summary'!A12)</f>
        <v/>
      </c>
      <c r="B10" s="121" t="s">
        <v>12</v>
      </c>
      <c r="C10" s="596" t="s">
        <v>277</v>
      </c>
      <c r="D10" s="596"/>
      <c r="E10" s="596"/>
      <c r="F10" s="596"/>
      <c r="G10" s="596"/>
      <c r="H10" s="596"/>
      <c r="I10" s="597"/>
      <c r="J10" s="11"/>
      <c r="K10" s="11"/>
      <c r="L10" s="121" t="s">
        <v>12</v>
      </c>
      <c r="M10" s="596" t="s">
        <v>185</v>
      </c>
      <c r="N10" s="596"/>
      <c r="O10" s="596"/>
      <c r="P10" s="596"/>
      <c r="Q10" s="596"/>
      <c r="R10" s="596"/>
      <c r="S10" s="597"/>
      <c r="T10" s="11"/>
      <c r="U10" s="11"/>
      <c r="V10" s="121" t="s">
        <v>12</v>
      </c>
      <c r="W10" s="596" t="s">
        <v>219</v>
      </c>
      <c r="X10" s="596"/>
      <c r="Y10" s="596"/>
      <c r="Z10" s="596"/>
      <c r="AA10" s="596"/>
      <c r="AB10" s="596"/>
      <c r="AC10" s="597"/>
      <c r="AD10" s="11"/>
      <c r="AE10" s="11"/>
      <c r="AF10" s="121" t="s">
        <v>12</v>
      </c>
      <c r="AG10" s="599" t="s">
        <v>244</v>
      </c>
      <c r="AH10" s="600"/>
      <c r="AI10" s="600"/>
      <c r="AJ10" s="600"/>
      <c r="AK10" s="600"/>
      <c r="AL10" s="600"/>
      <c r="AM10" s="601"/>
      <c r="AN10" s="11"/>
      <c r="AO10" s="11"/>
      <c r="AP10" s="121" t="s">
        <v>12</v>
      </c>
      <c r="AQ10" s="596" t="s">
        <v>293</v>
      </c>
      <c r="AR10" s="596"/>
      <c r="AS10" s="596"/>
      <c r="AT10" s="596"/>
      <c r="AU10" s="596"/>
      <c r="AV10" s="596"/>
      <c r="AW10" s="597"/>
      <c r="AX10" s="11"/>
      <c r="AY10" s="11"/>
      <c r="AZ10" s="129"/>
      <c r="BJ10" s="129"/>
      <c r="BT10" s="129"/>
      <c r="BU10" s="598"/>
      <c r="BV10" s="598"/>
      <c r="BW10" s="598"/>
      <c r="BX10" s="598"/>
      <c r="BY10" s="598"/>
      <c r="BZ10" s="598"/>
      <c r="CA10" s="598"/>
      <c r="CD10" s="129"/>
      <c r="CN10" s="129"/>
      <c r="CX10" s="129"/>
      <c r="DH10" s="129"/>
      <c r="DR10" s="129"/>
      <c r="EB10" s="129"/>
      <c r="EL10" s="129"/>
      <c r="EV10" s="129"/>
      <c r="FF10" s="129"/>
      <c r="FP10" s="129"/>
      <c r="FZ10" s="129"/>
      <c r="GJ10" s="129"/>
      <c r="GT10" s="129"/>
      <c r="HD10" s="129"/>
      <c r="HN10" s="129"/>
      <c r="HX10" s="129"/>
      <c r="IH10" s="129"/>
      <c r="IR10" s="129"/>
    </row>
    <row xmlns:x14ac="http://schemas.microsoft.com/office/spreadsheetml/2009/9/ac" r="11" s="2" customFormat="true" ht="15.75" customHeight="true" x14ac:dyDescent="0.25">
      <c r="A11" s="408" t="str">
        <f ca="true">IF(ISBLANK('Data Summary'!A13),"",'Data Summary'!A13)</f>
        <v/>
      </c>
      <c r="B11" s="121"/>
      <c r="C11" s="97" t="s">
        <v>120</v>
      </c>
      <c r="D11" s="52"/>
      <c r="E11" s="52"/>
      <c r="F11" s="52"/>
      <c r="G11" s="52"/>
      <c r="H11" s="52"/>
      <c r="I11" s="96"/>
      <c r="J11" s="11"/>
      <c r="K11" s="11"/>
      <c r="L11" s="121"/>
      <c r="M11" s="97" t="s">
        <v>120</v>
      </c>
      <c r="N11" s="52"/>
      <c r="O11" s="52"/>
      <c r="P11" s="52"/>
      <c r="Q11" s="52"/>
      <c r="R11" s="52"/>
      <c r="S11" s="401"/>
      <c r="T11" s="11"/>
      <c r="U11" s="11"/>
      <c r="V11" s="121"/>
      <c r="W11" s="97" t="s">
        <v>120</v>
      </c>
      <c r="X11" s="52"/>
      <c r="Y11" s="52"/>
      <c r="Z11" s="52"/>
      <c r="AA11" s="52"/>
      <c r="AB11" s="52"/>
      <c r="AC11" s="191"/>
      <c r="AD11" s="11"/>
      <c r="AE11" s="11"/>
      <c r="AF11" s="121"/>
      <c r="AG11" s="97" t="s">
        <v>120</v>
      </c>
      <c r="AH11" s="199"/>
      <c r="AI11" s="199"/>
      <c r="AJ11" s="199" t="s">
        <v>163</v>
      </c>
      <c r="AK11" s="199"/>
      <c r="AL11" s="199"/>
      <c r="AM11" s="95"/>
      <c r="AN11" s="11"/>
      <c r="AO11" s="11"/>
      <c r="AP11" s="121"/>
      <c r="AQ11" s="97" t="s">
        <v>120</v>
      </c>
      <c r="AR11" s="52"/>
      <c r="AS11" s="52"/>
      <c r="AT11" s="52"/>
      <c r="AU11" s="52"/>
      <c r="AV11" s="52"/>
      <c r="AW11" s="428"/>
      <c r="AX11" s="11"/>
      <c r="AY11" s="11"/>
      <c r="AZ11" s="129"/>
      <c r="BJ11" s="129"/>
      <c r="BT11" s="129"/>
      <c r="BU11" s="129"/>
      <c r="BV11" s="146"/>
      <c r="BW11" s="146"/>
      <c r="BX11" s="146"/>
      <c r="BY11" s="146"/>
      <c r="BZ11" s="146"/>
      <c r="CA11" s="146"/>
      <c r="CD11" s="129"/>
      <c r="CN11" s="129"/>
      <c r="CX11" s="129"/>
      <c r="DH11" s="129"/>
      <c r="DR11" s="129"/>
      <c r="EB11" s="129"/>
      <c r="EL11" s="129"/>
      <c r="EV11" s="129"/>
      <c r="FF11" s="129"/>
      <c r="FP11" s="129"/>
      <c r="FZ11" s="129"/>
      <c r="GJ11" s="129"/>
      <c r="GT11" s="129"/>
      <c r="HD11" s="129"/>
      <c r="HN11" s="129"/>
      <c r="HX11" s="129"/>
      <c r="IH11" s="129"/>
      <c r="IR11" s="129"/>
    </row>
    <row xmlns:x14ac="http://schemas.microsoft.com/office/spreadsheetml/2009/9/ac" r="12" s="2" customFormat="true" ht="15.75" customHeight="true" x14ac:dyDescent="0.25">
      <c r="A12" s="408" t="str">
        <f ca="true">IF(ISBLANK('Data Summary'!A14),"",'Data Summary'!A14)</f>
        <v/>
      </c>
      <c r="B12" s="121"/>
      <c r="C12" s="97" t="s">
        <v>126</v>
      </c>
      <c r="D12" s="52"/>
      <c r="E12" s="52"/>
      <c r="F12" s="52"/>
      <c r="G12" s="52"/>
      <c r="H12" s="52"/>
      <c r="I12" s="95"/>
      <c r="J12" s="11"/>
      <c r="K12" s="11"/>
      <c r="L12" s="121"/>
      <c r="M12" s="97" t="s">
        <v>126</v>
      </c>
      <c r="N12" s="52"/>
      <c r="O12" s="52"/>
      <c r="P12" s="52"/>
      <c r="Q12" s="52"/>
      <c r="R12" s="52"/>
      <c r="S12" s="95"/>
      <c r="T12" s="11"/>
      <c r="U12" s="11"/>
      <c r="V12" s="121"/>
      <c r="W12" s="97" t="s">
        <v>126</v>
      </c>
      <c r="X12" s="52"/>
      <c r="Y12" s="52"/>
      <c r="Z12" s="52"/>
      <c r="AA12" s="52"/>
      <c r="AB12" s="52"/>
      <c r="AC12" s="95"/>
      <c r="AD12" s="11"/>
      <c r="AE12" s="11"/>
      <c r="AF12" s="121"/>
      <c r="AG12" s="97" t="s">
        <v>126</v>
      </c>
      <c r="AH12" s="199"/>
      <c r="AI12" s="199"/>
      <c r="AJ12" s="199" t="s">
        <v>163</v>
      </c>
      <c r="AK12" s="199"/>
      <c r="AL12" s="199"/>
      <c r="AM12" s="95"/>
      <c r="AN12" s="11"/>
      <c r="AO12" s="11"/>
      <c r="AP12" s="121"/>
      <c r="AQ12" s="97" t="s">
        <v>126</v>
      </c>
      <c r="AR12" s="52"/>
      <c r="AS12" s="52"/>
      <c r="AT12" s="52"/>
      <c r="AU12" s="52"/>
      <c r="AV12" s="52"/>
      <c r="AW12" s="95"/>
      <c r="AX12" s="11"/>
      <c r="AY12" s="11"/>
      <c r="AZ12" s="129"/>
      <c r="BJ12" s="129"/>
      <c r="BT12" s="129"/>
      <c r="BU12" s="129"/>
      <c r="BV12" s="146"/>
      <c r="BW12" s="146"/>
      <c r="BX12" s="146"/>
      <c r="BY12" s="146"/>
      <c r="BZ12" s="146"/>
      <c r="CA12" s="146"/>
      <c r="CD12" s="129"/>
      <c r="CN12" s="129"/>
      <c r="CX12" s="129"/>
      <c r="DH12" s="129"/>
      <c r="DR12" s="129"/>
      <c r="EB12" s="129"/>
      <c r="EL12" s="129"/>
      <c r="EV12" s="129"/>
      <c r="FF12" s="129"/>
      <c r="FP12" s="129"/>
      <c r="FZ12" s="129"/>
      <c r="GJ12" s="129"/>
      <c r="GT12" s="129"/>
      <c r="HD12" s="129"/>
      <c r="HN12" s="129"/>
      <c r="HX12" s="129"/>
      <c r="IH12" s="129"/>
      <c r="IR12" s="129"/>
    </row>
    <row xmlns:x14ac="http://schemas.microsoft.com/office/spreadsheetml/2009/9/ac" r="13" s="2" customFormat="true" ht="15.75" customHeight="true" x14ac:dyDescent="0.25">
      <c r="A13" s="408" t="str">
        <f ca="true">IF(ISBLANK('Data Summary'!A15),"",'Data Summary'!A15)</f>
        <v/>
      </c>
      <c r="B13" s="121"/>
      <c r="C13" s="97" t="s">
        <v>103</v>
      </c>
      <c r="D13" s="52"/>
      <c r="E13" s="52"/>
      <c r="F13" s="52"/>
      <c r="G13" s="52"/>
      <c r="H13" s="52"/>
      <c r="I13" s="95"/>
      <c r="J13" s="11"/>
      <c r="K13" s="11"/>
      <c r="L13" s="121"/>
      <c r="M13" s="97" t="s">
        <v>103</v>
      </c>
      <c r="N13" s="52" t="s">
        <v>163</v>
      </c>
      <c r="O13" s="52" t="s">
        <v>163</v>
      </c>
      <c r="P13" s="52" t="s">
        <v>163</v>
      </c>
      <c r="Q13" s="52"/>
      <c r="R13" s="52" t="s">
        <v>163</v>
      </c>
      <c r="S13" s="95"/>
      <c r="T13" s="11"/>
      <c r="U13" s="11"/>
      <c r="V13" s="121"/>
      <c r="W13" s="97" t="s">
        <v>103</v>
      </c>
      <c r="X13" s="52" t="s">
        <v>218</v>
      </c>
      <c r="Y13" s="52"/>
      <c r="Z13" s="52"/>
      <c r="AA13" s="52"/>
      <c r="AB13" s="52" t="s">
        <v>218</v>
      </c>
      <c r="AC13" s="95"/>
      <c r="AD13" s="11"/>
      <c r="AE13" s="11"/>
      <c r="AF13" s="121"/>
      <c r="AG13" s="97" t="s">
        <v>103</v>
      </c>
      <c r="AH13" s="199"/>
      <c r="AI13" s="199"/>
      <c r="AJ13" s="199" t="s">
        <v>163</v>
      </c>
      <c r="AK13" s="199"/>
      <c r="AL13" s="199"/>
      <c r="AM13" s="95"/>
      <c r="AN13" s="11"/>
      <c r="AO13" s="11"/>
      <c r="AP13" s="121"/>
      <c r="AQ13" s="97" t="s">
        <v>103</v>
      </c>
      <c r="AR13" s="52"/>
      <c r="AS13" s="52"/>
      <c r="AT13" s="52"/>
      <c r="AU13" s="52"/>
      <c r="AV13" s="52"/>
      <c r="AW13" s="95"/>
      <c r="AX13" s="11"/>
      <c r="AY13" s="11"/>
      <c r="AZ13" s="129"/>
      <c r="BJ13" s="129"/>
      <c r="BT13" s="129"/>
      <c r="BU13" s="129"/>
      <c r="BV13" s="146"/>
      <c r="BW13" s="146"/>
      <c r="BX13" s="146"/>
      <c r="BY13" s="146"/>
      <c r="BZ13" s="146"/>
      <c r="CA13" s="146"/>
      <c r="CD13" s="129"/>
      <c r="CN13" s="129"/>
      <c r="CX13" s="129"/>
      <c r="DH13" s="129"/>
      <c r="DR13" s="129"/>
      <c r="EB13" s="129"/>
      <c r="EL13" s="129"/>
      <c r="EV13" s="129"/>
      <c r="FF13" s="129"/>
      <c r="FP13" s="129"/>
      <c r="FZ13" s="129"/>
      <c r="GJ13" s="129"/>
      <c r="GT13" s="129"/>
      <c r="HD13" s="129"/>
      <c r="HN13" s="129"/>
      <c r="HX13" s="129"/>
      <c r="IH13" s="129"/>
      <c r="IR13" s="129"/>
    </row>
    <row xmlns:x14ac="http://schemas.microsoft.com/office/spreadsheetml/2009/9/ac" r="14" ht="15.75" customHeight="true" x14ac:dyDescent="0.25">
      <c r="A14" s="408" t="str">
        <f ca="true">IF(ISBLANK('Data Summary'!A16),"",'Data Summary'!A16)</f>
        <v/>
      </c>
      <c r="B14" s="122"/>
      <c r="C14" s="89" t="s">
        <v>23</v>
      </c>
      <c r="D14" s="10"/>
      <c r="E14" s="10"/>
      <c r="F14" s="10"/>
      <c r="G14" s="70"/>
      <c r="H14" s="71"/>
      <c r="I14" s="72"/>
      <c r="J14" s="11"/>
      <c r="K14" s="11"/>
      <c r="L14" s="122"/>
      <c r="M14" s="89" t="s">
        <v>23</v>
      </c>
      <c r="N14" s="10"/>
      <c r="O14" s="10"/>
      <c r="P14" s="10"/>
      <c r="Q14" s="70"/>
      <c r="R14" s="71"/>
      <c r="S14" s="72"/>
      <c r="T14" s="11"/>
      <c r="U14" s="11"/>
      <c r="V14" s="122"/>
      <c r="W14" s="89" t="s">
        <v>23</v>
      </c>
      <c r="X14" s="10"/>
      <c r="Y14" s="10"/>
      <c r="Z14" s="10"/>
      <c r="AA14" s="70"/>
      <c r="AB14" s="71"/>
      <c r="AC14" s="72"/>
      <c r="AD14" s="11"/>
      <c r="AE14" s="11"/>
      <c r="AF14" s="122"/>
      <c r="AG14" s="89" t="s">
        <v>23</v>
      </c>
      <c r="AH14" s="206"/>
      <c r="AI14" s="206"/>
      <c r="AJ14" s="206"/>
      <c r="AK14" s="203"/>
      <c r="AL14" s="204"/>
      <c r="AM14" s="72"/>
      <c r="AN14" s="11"/>
      <c r="AO14" s="11"/>
      <c r="AP14" s="122"/>
      <c r="AQ14" s="89" t="s">
        <v>23</v>
      </c>
      <c r="AR14" s="10"/>
      <c r="AS14" s="10"/>
      <c r="AT14" s="10"/>
      <c r="AU14" s="70"/>
      <c r="AV14" s="71"/>
      <c r="AW14" s="72"/>
      <c r="AX14" s="11"/>
      <c r="AY14" s="11"/>
      <c r="BV14" s="145"/>
      <c r="BW14" s="145"/>
      <c r="BX14" s="145"/>
      <c r="BY14" s="145"/>
      <c r="BZ14" s="145"/>
      <c r="CA14" s="145"/>
    </row>
    <row xmlns:x14ac="http://schemas.microsoft.com/office/spreadsheetml/2009/9/ac" r="15" ht="15.75" customHeight="true" thickBot="true" x14ac:dyDescent="0.3">
      <c r="A15" s="408" t="str">
        <f ca="true">IF(ISBLANK('Data Summary'!A17),"",'Data Summary'!A17)</f>
        <v/>
      </c>
      <c r="B15" s="123"/>
      <c r="C15" s="90" t="s">
        <v>20</v>
      </c>
      <c r="D15" s="74"/>
      <c r="E15" s="74"/>
      <c r="F15" s="74"/>
      <c r="G15" s="74"/>
      <c r="H15" s="74"/>
      <c r="I15" s="75"/>
      <c r="J15" s="24"/>
      <c r="K15" s="24"/>
      <c r="L15" s="123"/>
      <c r="M15" s="90" t="s">
        <v>20</v>
      </c>
      <c r="N15" s="74">
        <v>200</v>
      </c>
      <c r="O15" s="74">
        <v>26</v>
      </c>
      <c r="P15" s="74">
        <v>169</v>
      </c>
      <c r="Q15" s="74"/>
      <c r="R15" s="74">
        <v>200</v>
      </c>
      <c r="S15" s="75"/>
      <c r="T15" s="24"/>
      <c r="U15" s="24"/>
      <c r="V15" s="123"/>
      <c r="W15" s="90" t="s">
        <v>20</v>
      </c>
      <c r="X15" s="74"/>
      <c r="Y15" s="74"/>
      <c r="Z15" s="74"/>
      <c r="AA15" s="74"/>
      <c r="AB15" s="74"/>
      <c r="AC15" s="75"/>
      <c r="AD15" s="24"/>
      <c r="AE15" s="24"/>
      <c r="AF15" s="123"/>
      <c r="AG15" s="90" t="s">
        <v>20</v>
      </c>
      <c r="AH15" s="74"/>
      <c r="AI15" s="207"/>
      <c r="AJ15" s="207">
        <v>98</v>
      </c>
      <c r="AK15" s="208"/>
      <c r="AL15" s="207"/>
      <c r="AM15" s="209"/>
      <c r="AN15" s="24"/>
      <c r="AO15" s="24"/>
      <c r="AP15" s="123"/>
      <c r="AQ15" s="90" t="s">
        <v>20</v>
      </c>
      <c r="AR15" s="74"/>
      <c r="AS15" s="74"/>
      <c r="AT15" s="74"/>
      <c r="AU15" s="74"/>
      <c r="AV15" s="74"/>
      <c r="AW15" s="75"/>
      <c r="AX15" s="24"/>
      <c r="AY15" s="24"/>
      <c r="BV15" s="145"/>
      <c r="BW15" s="145"/>
      <c r="BX15" s="145"/>
      <c r="BY15" s="145"/>
      <c r="BZ15" s="145"/>
      <c r="CA15" s="145"/>
    </row>
    <row xmlns:x14ac="http://schemas.microsoft.com/office/spreadsheetml/2009/9/ac" r="16" s="3" customFormat="true" x14ac:dyDescent="0.25">
      <c r="A16" s="408" t="str">
        <f ca="true">IF(ISBLANK('Data Summary'!A18),"",'Data Summary'!A18)</f>
        <v/>
      </c>
      <c r="B16" s="124"/>
      <c r="L16" s="124"/>
      <c r="V16" s="124"/>
      <c r="AF16" s="124"/>
      <c r="AP16" s="124"/>
      <c r="AZ16" s="124"/>
      <c r="BJ16" s="124"/>
      <c r="BT16" s="124"/>
      <c r="BU16" s="124"/>
      <c r="CD16" s="124"/>
      <c r="CN16" s="124"/>
      <c r="CX16" s="124"/>
      <c r="DH16" s="124"/>
      <c r="DR16" s="124"/>
      <c r="EB16" s="124"/>
      <c r="EL16" s="124"/>
      <c r="EV16" s="124"/>
      <c r="FF16" s="124"/>
      <c r="FP16" s="124"/>
      <c r="FZ16" s="124"/>
      <c r="GJ16" s="124"/>
      <c r="GT16" s="124"/>
      <c r="HD16" s="124"/>
      <c r="HN16" s="124"/>
      <c r="HX16" s="124"/>
      <c r="IH16" s="124"/>
      <c r="IR16" s="124"/>
    </row>
    <row xmlns:x14ac="http://schemas.microsoft.com/office/spreadsheetml/2009/9/ac" r="17" s="3" customFormat="true" x14ac:dyDescent="0.25">
      <c r="A17" s="408" t="str">
        <f ca="true">IF(ISBLANK('Data Summary'!A19),"",'Data Summary'!A19)</f>
        <v/>
      </c>
      <c r="B17" s="124"/>
      <c r="L17" s="124"/>
      <c r="V17" s="124"/>
      <c r="AF17" s="124"/>
      <c r="AP17" s="124"/>
      <c r="AZ17" s="124"/>
      <c r="BJ17" s="124"/>
      <c r="BT17" s="124"/>
      <c r="BU17" s="124"/>
      <c r="CD17" s="124"/>
      <c r="CN17" s="124"/>
      <c r="CX17" s="124"/>
      <c r="DH17" s="124"/>
      <c r="DR17" s="124"/>
      <c r="EB17" s="124"/>
      <c r="EL17" s="124"/>
      <c r="EV17" s="124"/>
      <c r="FF17" s="124"/>
      <c r="FP17" s="124"/>
      <c r="FZ17" s="124"/>
      <c r="GJ17" s="124"/>
      <c r="GT17" s="124"/>
      <c r="HD17" s="124"/>
      <c r="HN17" s="124"/>
      <c r="HX17" s="124"/>
      <c r="IH17" s="124"/>
      <c r="IR17" s="124"/>
    </row>
    <row xmlns:x14ac="http://schemas.microsoft.com/office/spreadsheetml/2009/9/ac" r="18" s="3" customFormat="true" x14ac:dyDescent="0.25">
      <c r="A18" s="408" t="str">
        <f ca="true">IF(ISBLANK('Data Summary'!A20),"",'Data Summary'!A20)</f>
        <v/>
      </c>
      <c r="B18" s="124"/>
      <c r="L18" s="124"/>
      <c r="V18" s="124"/>
      <c r="AF18" s="124"/>
      <c r="AP18" s="124"/>
      <c r="AZ18" s="124"/>
      <c r="BJ18" s="124"/>
      <c r="BT18" s="124"/>
      <c r="BU18" s="124"/>
      <c r="CD18" s="124"/>
      <c r="CN18" s="124"/>
      <c r="CX18" s="124"/>
      <c r="DH18" s="124"/>
      <c r="DR18" s="124"/>
      <c r="EB18" s="124"/>
      <c r="EL18" s="124"/>
      <c r="EV18" s="124"/>
      <c r="FF18" s="124"/>
      <c r="FP18" s="124"/>
      <c r="FZ18" s="124"/>
      <c r="GJ18" s="124"/>
      <c r="GT18" s="124"/>
      <c r="HD18" s="124"/>
      <c r="HN18" s="124"/>
      <c r="HX18" s="124"/>
      <c r="IH18" s="124"/>
      <c r="IR18" s="124"/>
    </row>
    <row xmlns:x14ac="http://schemas.microsoft.com/office/spreadsheetml/2009/9/ac" r="19" s="3" customFormat="true" x14ac:dyDescent="0.25">
      <c r="A19" s="408" t="str">
        <f ca="true">IF(ISBLANK('Data Summary'!A21),"",'Data Summary'!A21)</f>
        <v/>
      </c>
      <c r="B19" s="124"/>
      <c r="L19" s="124"/>
      <c r="V19" s="124"/>
      <c r="AF19" s="124"/>
      <c r="AP19" s="124"/>
      <c r="AZ19" s="124"/>
      <c r="BJ19" s="124"/>
      <c r="BT19" s="124"/>
      <c r="BU19" s="124"/>
      <c r="CD19" s="124"/>
      <c r="CN19" s="124"/>
      <c r="CX19" s="124"/>
      <c r="DH19" s="124"/>
      <c r="DR19" s="124"/>
      <c r="EB19" s="124"/>
      <c r="EL19" s="124"/>
      <c r="EV19" s="124"/>
      <c r="FF19" s="124"/>
      <c r="FP19" s="124"/>
      <c r="FZ19" s="124"/>
      <c r="GJ19" s="124"/>
      <c r="GT19" s="124"/>
      <c r="HD19" s="124"/>
      <c r="HN19" s="124"/>
      <c r="HX19" s="124"/>
      <c r="IH19" s="124"/>
      <c r="IR19" s="124"/>
    </row>
    <row xmlns:x14ac="http://schemas.microsoft.com/office/spreadsheetml/2009/9/ac" r="20" s="3" customFormat="true" x14ac:dyDescent="0.25">
      <c r="A20" s="408" t="str">
        <f ca="true">IF(ISBLANK('Data Summary'!A22),"",'Data Summary'!A22)</f>
        <v/>
      </c>
      <c r="B20" s="124"/>
      <c r="L20" s="124"/>
      <c r="V20" s="124"/>
      <c r="AF20" s="124"/>
      <c r="AP20" s="124"/>
      <c r="AZ20" s="124"/>
      <c r="BJ20" s="124"/>
      <c r="BT20" s="124"/>
      <c r="BU20" s="124"/>
      <c r="CD20" s="124"/>
      <c r="CN20" s="124"/>
      <c r="CX20" s="124"/>
      <c r="DH20" s="124"/>
      <c r="DR20" s="124"/>
      <c r="EB20" s="124"/>
      <c r="EL20" s="124"/>
      <c r="EV20" s="124"/>
      <c r="FF20" s="124"/>
      <c r="FP20" s="124"/>
      <c r="FZ20" s="124"/>
      <c r="GJ20" s="124"/>
      <c r="GT20" s="124"/>
      <c r="HD20" s="124"/>
      <c r="HN20" s="124"/>
      <c r="HX20" s="124"/>
      <c r="IH20" s="124"/>
      <c r="IR20" s="124"/>
    </row>
    <row xmlns:x14ac="http://schemas.microsoft.com/office/spreadsheetml/2009/9/ac" r="21" s="3" customFormat="true" x14ac:dyDescent="0.25">
      <c r="A21" s="408" t="str">
        <f ca="true">IF(ISBLANK('Data Summary'!A23),"",'Data Summary'!A23)</f>
        <v/>
      </c>
      <c r="B21" s="124"/>
      <c r="L21" s="124"/>
      <c r="V21" s="124"/>
      <c r="AF21" s="124"/>
      <c r="AP21" s="124"/>
      <c r="AZ21" s="124"/>
      <c r="BJ21" s="124"/>
      <c r="BT21" s="124"/>
      <c r="BU21" s="124"/>
      <c r="CD21" s="124"/>
      <c r="CN21" s="124"/>
      <c r="CX21" s="124"/>
      <c r="DH21" s="124"/>
      <c r="DR21" s="124"/>
      <c r="EB21" s="124"/>
      <c r="EL21" s="124"/>
      <c r="EV21" s="124"/>
      <c r="FF21" s="124"/>
      <c r="FP21" s="124"/>
      <c r="FZ21" s="124"/>
      <c r="GJ21" s="124"/>
      <c r="GT21" s="124"/>
      <c r="HD21" s="124"/>
      <c r="HN21" s="124"/>
      <c r="HX21" s="124"/>
      <c r="IH21" s="124"/>
      <c r="IR21" s="124"/>
    </row>
    <row xmlns:x14ac="http://schemas.microsoft.com/office/spreadsheetml/2009/9/ac" r="22" s="3" customFormat="true" x14ac:dyDescent="0.25">
      <c r="A22" s="408" t="str">
        <f ca="true">IF(ISBLANK('Data Summary'!A24),"",'Data Summary'!A24)</f>
        <v/>
      </c>
      <c r="B22" s="124"/>
      <c r="L22" s="124"/>
      <c r="V22" s="124"/>
      <c r="AF22" s="124"/>
      <c r="AP22" s="124"/>
      <c r="AZ22" s="124"/>
      <c r="BJ22" s="124"/>
      <c r="BT22" s="124"/>
      <c r="BU22" s="124"/>
      <c r="CD22" s="124"/>
      <c r="CN22" s="124"/>
      <c r="CX22" s="124"/>
      <c r="DH22" s="124"/>
      <c r="DR22" s="124"/>
      <c r="EB22" s="124"/>
      <c r="EL22" s="124"/>
      <c r="EV22" s="124"/>
      <c r="FF22" s="124"/>
      <c r="FP22" s="124"/>
      <c r="FZ22" s="124"/>
      <c r="GJ22" s="124"/>
      <c r="GT22" s="124"/>
      <c r="HD22" s="124"/>
      <c r="HN22" s="124"/>
      <c r="HX22" s="124"/>
      <c r="IH22" s="124"/>
      <c r="IR22" s="124"/>
    </row>
    <row xmlns:x14ac="http://schemas.microsoft.com/office/spreadsheetml/2009/9/ac" r="23" s="3" customFormat="true" x14ac:dyDescent="0.25">
      <c r="A23" s="408" t="str">
        <f ca="true">IF(ISBLANK('Data Summary'!A25),"",'Data Summary'!A25)</f>
        <v/>
      </c>
      <c r="B23" s="124"/>
      <c r="L23" s="124"/>
      <c r="V23" s="124"/>
      <c r="AF23" s="124"/>
      <c r="AP23" s="124"/>
      <c r="AZ23" s="124"/>
      <c r="BJ23" s="124"/>
      <c r="BT23" s="124"/>
      <c r="BU23" s="124"/>
      <c r="CD23" s="124"/>
      <c r="CN23" s="124"/>
      <c r="CX23" s="124"/>
      <c r="DH23" s="124"/>
      <c r="DR23" s="124"/>
      <c r="EB23" s="124"/>
      <c r="EL23" s="124"/>
      <c r="EV23" s="124"/>
      <c r="FF23" s="124"/>
      <c r="FP23" s="124"/>
      <c r="FZ23" s="124"/>
      <c r="GJ23" s="124"/>
      <c r="GT23" s="124"/>
      <c r="HD23" s="124"/>
      <c r="HN23" s="124"/>
      <c r="HX23" s="124"/>
      <c r="IH23" s="124"/>
      <c r="IR23" s="124"/>
    </row>
    <row xmlns:x14ac="http://schemas.microsoft.com/office/spreadsheetml/2009/9/ac" r="24" s="3" customFormat="true" x14ac:dyDescent="0.25">
      <c r="A24" s="408" t="str">
        <f ca="true">IF(ISBLANK('Data Summary'!A26),"",'Data Summary'!A26)</f>
        <v/>
      </c>
      <c r="B24" s="124"/>
      <c r="L24" s="124"/>
      <c r="V24" s="124"/>
      <c r="AF24" s="124"/>
      <c r="AP24" s="124"/>
      <c r="AZ24" s="124"/>
      <c r="BJ24" s="124"/>
      <c r="BT24" s="124"/>
      <c r="BU24" s="124"/>
      <c r="CD24" s="124"/>
      <c r="CN24" s="124"/>
      <c r="CX24" s="124"/>
      <c r="DH24" s="124"/>
      <c r="DR24" s="124"/>
      <c r="EB24" s="124"/>
      <c r="EL24" s="124"/>
      <c r="EV24" s="124"/>
      <c r="FF24" s="124"/>
      <c r="FP24" s="124"/>
      <c r="FZ24" s="124"/>
      <c r="GJ24" s="124"/>
      <c r="GT24" s="124"/>
      <c r="HD24" s="124"/>
      <c r="HN24" s="124"/>
      <c r="HX24" s="124"/>
      <c r="IH24" s="124"/>
      <c r="IR24" s="124"/>
    </row>
    <row xmlns:x14ac="http://schemas.microsoft.com/office/spreadsheetml/2009/9/ac" r="25" s="3" customFormat="true" x14ac:dyDescent="0.25">
      <c r="A25" s="408" t="str">
        <f ca="true">IF(ISBLANK('Data Summary'!A27),"",'Data Summary'!A27)</f>
        <v/>
      </c>
      <c r="B25" s="124"/>
      <c r="L25" s="124"/>
      <c r="V25" s="124"/>
      <c r="AF25" s="124"/>
      <c r="AP25" s="124"/>
      <c r="AZ25" s="124"/>
      <c r="BJ25" s="124"/>
      <c r="BT25" s="124"/>
      <c r="BU25" s="124"/>
      <c r="CD25" s="124"/>
      <c r="CN25" s="124"/>
      <c r="CX25" s="124"/>
      <c r="DH25" s="124"/>
      <c r="DR25" s="124"/>
      <c r="EB25" s="124"/>
      <c r="EL25" s="124"/>
      <c r="EV25" s="124"/>
      <c r="FF25" s="124"/>
      <c r="FP25" s="124"/>
      <c r="FZ25" s="124"/>
      <c r="GJ25" s="124"/>
      <c r="GT25" s="124"/>
      <c r="HD25" s="124"/>
      <c r="HN25" s="124"/>
      <c r="HX25" s="124"/>
      <c r="IH25" s="124"/>
      <c r="IR25" s="124"/>
    </row>
    <row xmlns:x14ac="http://schemas.microsoft.com/office/spreadsheetml/2009/9/ac" r="26" s="3" customFormat="true" x14ac:dyDescent="0.25">
      <c r="A26" s="408" t="str">
        <f ca="true">IF(ISBLANK('Data Summary'!A28),"",'Data Summary'!A28)</f>
        <v/>
      </c>
      <c r="B26" s="124"/>
      <c r="L26" s="124"/>
      <c r="V26" s="124"/>
      <c r="AF26" s="124"/>
      <c r="AP26" s="124"/>
      <c r="AZ26" s="124"/>
      <c r="BJ26" s="124"/>
      <c r="BT26" s="124"/>
      <c r="BU26" s="124"/>
      <c r="CD26" s="124"/>
      <c r="CN26" s="124"/>
      <c r="CX26" s="124"/>
      <c r="DH26" s="124"/>
      <c r="DR26" s="124"/>
      <c r="EB26" s="124"/>
      <c r="EL26" s="124"/>
      <c r="EV26" s="124"/>
      <c r="FF26" s="124"/>
      <c r="FP26" s="124"/>
      <c r="FZ26" s="124"/>
      <c r="GJ26" s="124"/>
      <c r="GT26" s="124"/>
      <c r="HD26" s="124"/>
      <c r="HN26" s="124"/>
      <c r="HX26" s="124"/>
      <c r="IH26" s="124"/>
      <c r="IR26" s="124"/>
    </row>
    <row xmlns:x14ac="http://schemas.microsoft.com/office/spreadsheetml/2009/9/ac" r="27" s="3" customFormat="true" x14ac:dyDescent="0.25">
      <c r="A27" s="408" t="str">
        <f ca="true">IF(ISBLANK('Data Summary'!A29),"",'Data Summary'!A29)</f>
        <v/>
      </c>
      <c r="B27" s="124"/>
      <c r="L27" s="124"/>
      <c r="V27" s="124"/>
      <c r="AF27" s="124"/>
      <c r="AP27" s="124"/>
      <c r="AZ27" s="124"/>
      <c r="BJ27" s="124"/>
      <c r="BT27" s="124"/>
      <c r="BU27" s="124"/>
      <c r="CD27" s="124"/>
      <c r="CN27" s="124"/>
      <c r="CX27" s="124"/>
      <c r="DH27" s="124"/>
      <c r="DR27" s="124"/>
      <c r="EB27" s="124"/>
      <c r="EL27" s="124"/>
      <c r="EV27" s="124"/>
      <c r="FF27" s="124"/>
      <c r="FP27" s="124"/>
      <c r="FZ27" s="124"/>
      <c r="GJ27" s="124"/>
      <c r="GT27" s="124"/>
      <c r="HD27" s="124"/>
      <c r="HN27" s="124"/>
      <c r="HX27" s="124"/>
      <c r="IH27" s="124"/>
      <c r="IR27" s="124"/>
    </row>
    <row xmlns:x14ac="http://schemas.microsoft.com/office/spreadsheetml/2009/9/ac" r="28" s="3" customFormat="true" x14ac:dyDescent="0.25">
      <c r="A28" s="408" t="str">
        <f ca="true">IF(ISBLANK('Data Summary'!A30),"",'Data Summary'!A30)</f>
        <v/>
      </c>
      <c r="B28" s="124"/>
      <c r="L28" s="124"/>
      <c r="V28" s="124"/>
      <c r="AF28" s="124"/>
      <c r="AP28" s="124"/>
      <c r="AZ28" s="124"/>
      <c r="BJ28" s="124"/>
      <c r="BT28" s="124"/>
      <c r="BU28" s="124"/>
      <c r="CD28" s="124"/>
      <c r="CN28" s="124"/>
      <c r="CX28" s="124"/>
      <c r="DH28" s="124"/>
      <c r="DR28" s="124"/>
      <c r="EB28" s="124"/>
      <c r="EL28" s="124"/>
      <c r="EV28" s="124"/>
      <c r="FF28" s="124"/>
      <c r="FP28" s="124"/>
      <c r="FZ28" s="124"/>
      <c r="GJ28" s="124"/>
      <c r="GT28" s="124"/>
      <c r="HD28" s="124"/>
      <c r="HN28" s="124"/>
      <c r="HX28" s="124"/>
      <c r="IH28" s="124"/>
      <c r="IR28" s="124"/>
    </row>
    <row xmlns:x14ac="http://schemas.microsoft.com/office/spreadsheetml/2009/9/ac" r="29" s="3" customFormat="true" x14ac:dyDescent="0.25">
      <c r="A29" s="408" t="str">
        <f ca="true">IF(ISBLANK('Data Summary'!A31),"",'Data Summary'!A31)</f>
        <v/>
      </c>
      <c r="B29" s="124"/>
      <c r="L29" s="124"/>
      <c r="V29" s="124"/>
      <c r="AF29" s="124"/>
      <c r="AP29" s="124"/>
      <c r="AZ29" s="124"/>
      <c r="BJ29" s="124"/>
      <c r="BT29" s="124"/>
      <c r="BU29" s="124"/>
      <c r="CD29" s="124"/>
      <c r="CN29" s="124"/>
      <c r="CX29" s="124"/>
      <c r="DH29" s="124"/>
      <c r="DR29" s="124"/>
      <c r="EB29" s="124"/>
      <c r="EL29" s="124"/>
      <c r="EV29" s="124"/>
      <c r="FF29" s="124"/>
      <c r="FP29" s="124"/>
      <c r="FZ29" s="124"/>
      <c r="GJ29" s="124"/>
      <c r="GT29" s="124"/>
      <c r="HD29" s="124"/>
      <c r="HN29" s="124"/>
      <c r="HX29" s="124"/>
      <c r="IH29" s="124"/>
      <c r="IR29" s="124"/>
    </row>
    <row xmlns:x14ac="http://schemas.microsoft.com/office/spreadsheetml/2009/9/ac" r="30" s="3" customFormat="true" x14ac:dyDescent="0.25">
      <c r="A30" s="408" t="str">
        <f ca="true">IF(ISBLANK('Data Summary'!A32),"",'Data Summary'!A32)</f>
        <v/>
      </c>
      <c r="B30" s="124"/>
      <c r="L30" s="124"/>
      <c r="V30" s="124"/>
      <c r="AF30" s="124"/>
      <c r="AP30" s="124"/>
      <c r="AZ30" s="124"/>
      <c r="BJ30" s="124"/>
      <c r="BT30" s="124"/>
      <c r="BU30" s="124"/>
      <c r="CD30" s="124"/>
      <c r="CN30" s="124"/>
      <c r="CX30" s="124"/>
      <c r="DH30" s="124"/>
      <c r="DR30" s="124"/>
      <c r="EB30" s="124"/>
      <c r="EL30" s="124"/>
      <c r="EV30" s="124"/>
      <c r="FF30" s="124"/>
      <c r="FP30" s="124"/>
      <c r="FZ30" s="124"/>
      <c r="GJ30" s="124"/>
      <c r="GT30" s="124"/>
      <c r="HD30" s="124"/>
      <c r="HN30" s="124"/>
      <c r="HX30" s="124"/>
      <c r="IH30" s="124"/>
      <c r="IR30" s="124"/>
    </row>
    <row xmlns:x14ac="http://schemas.microsoft.com/office/spreadsheetml/2009/9/ac" r="31" s="3" customFormat="true" x14ac:dyDescent="0.25">
      <c r="A31" s="408" t="str">
        <f ca="true">IF(ISBLANK('Data Summary'!A33),"",'Data Summary'!A33)</f>
        <v/>
      </c>
      <c r="B31" s="124"/>
      <c r="L31" s="124"/>
      <c r="V31" s="124"/>
      <c r="AF31" s="124"/>
      <c r="AP31" s="124"/>
      <c r="AZ31" s="124"/>
      <c r="BJ31" s="124"/>
      <c r="BT31" s="124"/>
      <c r="BU31" s="124"/>
      <c r="CD31" s="124"/>
      <c r="CN31" s="124"/>
      <c r="CX31" s="124"/>
      <c r="DH31" s="124"/>
      <c r="DR31" s="124"/>
      <c r="EB31" s="124"/>
      <c r="EL31" s="124"/>
      <c r="EV31" s="124"/>
      <c r="FF31" s="124"/>
      <c r="FP31" s="124"/>
      <c r="FZ31" s="124"/>
      <c r="GJ31" s="124"/>
      <c r="GT31" s="124"/>
      <c r="HD31" s="124"/>
      <c r="HN31" s="124"/>
      <c r="HX31" s="124"/>
      <c r="IH31" s="124"/>
      <c r="IR31" s="124"/>
    </row>
    <row xmlns:x14ac="http://schemas.microsoft.com/office/spreadsheetml/2009/9/ac" r="32" s="3" customFormat="true" x14ac:dyDescent="0.25">
      <c r="A32" s="408" t="str">
        <f ca="true">IF(ISBLANK('Data Summary'!A34),"",'Data Summary'!A34)</f>
        <v/>
      </c>
      <c r="B32" s="124"/>
      <c r="L32" s="124"/>
      <c r="V32" s="124"/>
      <c r="AF32" s="124"/>
      <c r="AP32" s="124"/>
      <c r="AZ32" s="124"/>
      <c r="BJ32" s="124"/>
      <c r="BT32" s="124"/>
      <c r="BU32" s="124"/>
      <c r="CD32" s="124"/>
      <c r="CN32" s="124"/>
      <c r="CX32" s="124"/>
      <c r="DH32" s="124"/>
      <c r="DR32" s="124"/>
      <c r="EB32" s="124"/>
      <c r="EL32" s="124"/>
      <c r="EV32" s="124"/>
      <c r="FF32" s="124"/>
      <c r="FP32" s="124"/>
      <c r="FZ32" s="124"/>
      <c r="GJ32" s="124"/>
      <c r="GT32" s="124"/>
      <c r="HD32" s="124"/>
      <c r="HN32" s="124"/>
      <c r="HX32" s="124"/>
      <c r="IH32" s="124"/>
      <c r="IR32" s="124"/>
    </row>
    <row xmlns:x14ac="http://schemas.microsoft.com/office/spreadsheetml/2009/9/ac" r="33" s="3" customFormat="true" x14ac:dyDescent="0.25">
      <c r="A33" s="408" t="str">
        <f ca="true">IF(ISBLANK('Data Summary'!A35),"",'Data Summary'!A35)</f>
        <v/>
      </c>
      <c r="B33" s="124"/>
      <c r="L33" s="124"/>
      <c r="V33" s="124"/>
      <c r="AF33" s="124"/>
      <c r="AP33" s="124"/>
      <c r="AZ33" s="124"/>
      <c r="BJ33" s="124"/>
      <c r="BT33" s="124"/>
      <c r="BU33" s="124"/>
      <c r="CD33" s="124"/>
      <c r="CN33" s="124"/>
      <c r="CX33" s="124"/>
      <c r="DH33" s="124"/>
      <c r="DR33" s="124"/>
      <c r="EB33" s="124"/>
      <c r="EL33" s="124"/>
      <c r="EV33" s="124"/>
      <c r="FF33" s="124"/>
      <c r="FP33" s="124"/>
      <c r="FZ33" s="124"/>
      <c r="GJ33" s="124"/>
      <c r="GT33" s="124"/>
      <c r="HD33" s="124"/>
      <c r="HN33" s="124"/>
      <c r="HX33" s="124"/>
      <c r="IH33" s="124"/>
      <c r="IR33" s="124"/>
    </row>
    <row xmlns:x14ac="http://schemas.microsoft.com/office/spreadsheetml/2009/9/ac" r="34" s="3" customFormat="true" x14ac:dyDescent="0.25">
      <c r="A34" s="408" t="str">
        <f ca="true">IF(ISBLANK('Data Summary'!A36),"",'Data Summary'!A36)</f>
        <v/>
      </c>
      <c r="B34" s="124"/>
      <c r="L34" s="124"/>
      <c r="V34" s="124"/>
      <c r="AF34" s="124"/>
      <c r="AP34" s="124"/>
      <c r="AZ34" s="124"/>
      <c r="BJ34" s="124"/>
      <c r="BT34" s="124"/>
      <c r="BU34" s="124"/>
      <c r="CD34" s="124"/>
      <c r="CN34" s="124"/>
      <c r="CX34" s="124"/>
      <c r="DH34" s="124"/>
      <c r="DR34" s="124"/>
      <c r="EB34" s="124"/>
      <c r="EL34" s="124"/>
      <c r="EV34" s="124"/>
      <c r="FF34" s="124"/>
      <c r="FP34" s="124"/>
      <c r="FZ34" s="124"/>
      <c r="GJ34" s="124"/>
      <c r="GT34" s="124"/>
      <c r="HD34" s="124"/>
      <c r="HN34" s="124"/>
      <c r="HX34" s="124"/>
      <c r="IH34" s="124"/>
      <c r="IR34" s="124"/>
    </row>
    <row xmlns:x14ac="http://schemas.microsoft.com/office/spreadsheetml/2009/9/ac" r="35" s="3" customFormat="true" x14ac:dyDescent="0.25">
      <c r="A35" s="408" t="str">
        <f ca="true">IF(ISBLANK('Data Summary'!A37),"",'Data Summary'!A37)</f>
        <v/>
      </c>
      <c r="B35" s="124"/>
      <c r="L35" s="124"/>
      <c r="V35" s="124"/>
      <c r="AF35" s="124"/>
      <c r="AP35" s="124"/>
      <c r="AZ35" s="124"/>
      <c r="BJ35" s="124"/>
      <c r="BT35" s="124"/>
      <c r="BU35" s="124"/>
      <c r="CD35" s="124"/>
      <c r="CN35" s="124"/>
      <c r="CX35" s="124"/>
      <c r="DH35" s="124"/>
      <c r="DR35" s="124"/>
      <c r="EB35" s="124"/>
      <c r="EL35" s="124"/>
      <c r="EV35" s="124"/>
      <c r="FF35" s="124"/>
      <c r="FP35" s="124"/>
      <c r="FZ35" s="124"/>
      <c r="GJ35" s="124"/>
      <c r="GT35" s="124"/>
      <c r="HD35" s="124"/>
      <c r="HN35" s="124"/>
      <c r="HX35" s="124"/>
      <c r="IH35" s="124"/>
      <c r="IR35" s="124"/>
    </row>
    <row xmlns:x14ac="http://schemas.microsoft.com/office/spreadsheetml/2009/9/ac" r="36" s="3" customFormat="true" x14ac:dyDescent="0.25">
      <c r="A36" s="408" t="str">
        <f ca="true">IF(ISBLANK('Data Summary'!A38),"",'Data Summary'!A38)</f>
        <v/>
      </c>
      <c r="B36" s="124"/>
      <c r="L36" s="124"/>
      <c r="V36" s="124"/>
      <c r="AF36" s="124"/>
      <c r="AP36" s="124"/>
      <c r="AZ36" s="124"/>
      <c r="BJ36" s="124"/>
      <c r="BT36" s="124"/>
      <c r="BU36" s="124"/>
      <c r="CD36" s="124"/>
      <c r="CN36" s="124"/>
      <c r="CX36" s="124"/>
      <c r="DH36" s="124"/>
      <c r="DR36" s="124"/>
      <c r="EB36" s="124"/>
      <c r="EL36" s="124"/>
      <c r="EV36" s="124"/>
      <c r="FF36" s="124"/>
      <c r="FP36" s="124"/>
      <c r="FZ36" s="124"/>
      <c r="GJ36" s="124"/>
      <c r="GT36" s="124"/>
      <c r="HD36" s="124"/>
      <c r="HN36" s="124"/>
      <c r="HX36" s="124"/>
      <c r="IH36" s="124"/>
      <c r="IR36" s="124"/>
    </row>
    <row xmlns:x14ac="http://schemas.microsoft.com/office/spreadsheetml/2009/9/ac" r="37" s="3" customFormat="true" x14ac:dyDescent="0.25">
      <c r="A37" s="408" t="str">
        <f ca="true">IF(ISBLANK('Data Summary'!A39),"",'Data Summary'!A39)</f>
        <v/>
      </c>
      <c r="B37" s="124"/>
      <c r="L37" s="124"/>
      <c r="V37" s="124"/>
      <c r="AF37" s="124"/>
      <c r="AP37" s="124"/>
      <c r="AZ37" s="124"/>
      <c r="BJ37" s="124"/>
      <c r="BT37" s="124"/>
      <c r="BU37" s="124"/>
      <c r="CD37" s="124"/>
      <c r="CN37" s="124"/>
      <c r="CX37" s="124"/>
      <c r="DH37" s="124"/>
      <c r="DR37" s="124"/>
      <c r="EB37" s="124"/>
      <c r="EL37" s="124"/>
      <c r="EV37" s="124"/>
      <c r="FF37" s="124"/>
      <c r="FP37" s="124"/>
      <c r="FZ37" s="124"/>
      <c r="GJ37" s="124"/>
      <c r="GT37" s="124"/>
      <c r="HD37" s="124"/>
      <c r="HN37" s="124"/>
      <c r="HX37" s="124"/>
      <c r="IH37" s="124"/>
      <c r="IR37" s="124"/>
    </row>
    <row xmlns:x14ac="http://schemas.microsoft.com/office/spreadsheetml/2009/9/ac" r="38" s="3" customFormat="true" x14ac:dyDescent="0.25">
      <c r="A38" s="408" t="str">
        <f ca="true">IF(ISBLANK('Data Summary'!A40),"",'Data Summary'!A40)</f>
        <v/>
      </c>
      <c r="B38" s="124"/>
      <c r="L38" s="124"/>
      <c r="V38" s="124"/>
      <c r="AF38" s="124"/>
      <c r="AP38" s="124"/>
      <c r="AZ38" s="124"/>
      <c r="BJ38" s="124"/>
      <c r="BT38" s="124"/>
      <c r="BU38" s="124"/>
      <c r="CD38" s="124"/>
      <c r="CN38" s="124"/>
      <c r="CX38" s="124"/>
      <c r="DH38" s="124"/>
      <c r="DR38" s="124"/>
      <c r="EB38" s="124"/>
      <c r="EL38" s="124"/>
      <c r="EV38" s="124"/>
      <c r="FF38" s="124"/>
      <c r="FP38" s="124"/>
      <c r="FZ38" s="124"/>
      <c r="GJ38" s="124"/>
      <c r="GT38" s="124"/>
      <c r="HD38" s="124"/>
      <c r="HN38" s="124"/>
      <c r="HX38" s="124"/>
      <c r="IH38" s="124"/>
      <c r="IR38" s="124"/>
    </row>
    <row xmlns:x14ac="http://schemas.microsoft.com/office/spreadsheetml/2009/9/ac" r="39" s="3" customFormat="true" x14ac:dyDescent="0.25">
      <c r="A39" s="408" t="str">
        <f ca="true">IF(ISBLANK('Data Summary'!A41),"",'Data Summary'!A41)</f>
        <v/>
      </c>
      <c r="B39" s="124"/>
      <c r="L39" s="124"/>
      <c r="V39" s="124"/>
      <c r="AF39" s="124"/>
      <c r="AP39" s="124"/>
      <c r="AZ39" s="124"/>
      <c r="BJ39" s="124"/>
      <c r="BT39" s="124"/>
      <c r="BU39" s="124"/>
      <c r="CD39" s="124"/>
      <c r="CN39" s="124"/>
      <c r="CX39" s="124"/>
      <c r="DH39" s="124"/>
      <c r="DR39" s="124"/>
      <c r="EB39" s="124"/>
      <c r="EL39" s="124"/>
      <c r="EV39" s="124"/>
      <c r="FF39" s="124"/>
      <c r="FP39" s="124"/>
      <c r="FZ39" s="124"/>
      <c r="GJ39" s="124"/>
      <c r="GT39" s="124"/>
      <c r="HD39" s="124"/>
      <c r="HN39" s="124"/>
      <c r="HX39" s="124"/>
      <c r="IH39" s="124"/>
      <c r="IR39" s="124"/>
    </row>
    <row xmlns:x14ac="http://schemas.microsoft.com/office/spreadsheetml/2009/9/ac" r="40" s="3" customFormat="true" x14ac:dyDescent="0.25">
      <c r="A40" s="408" t="str">
        <f ca="true">IF(ISBLANK('Data Summary'!A42),"",'Data Summary'!A42)</f>
        <v/>
      </c>
      <c r="B40" s="124"/>
      <c r="L40" s="124"/>
      <c r="V40" s="124"/>
      <c r="AF40" s="124"/>
      <c r="AP40" s="124"/>
      <c r="AZ40" s="124"/>
      <c r="BJ40" s="124"/>
      <c r="BT40" s="124"/>
      <c r="BU40" s="124"/>
      <c r="CD40" s="124"/>
      <c r="CN40" s="124"/>
      <c r="CX40" s="124"/>
      <c r="DH40" s="124"/>
      <c r="DR40" s="124"/>
      <c r="EB40" s="124"/>
      <c r="EL40" s="124"/>
      <c r="EV40" s="124"/>
      <c r="FF40" s="124"/>
      <c r="FP40" s="124"/>
      <c r="FZ40" s="124"/>
      <c r="GJ40" s="124"/>
      <c r="GT40" s="124"/>
      <c r="HD40" s="124"/>
      <c r="HN40" s="124"/>
      <c r="HX40" s="124"/>
      <c r="IH40" s="124"/>
      <c r="IR40" s="124"/>
    </row>
    <row xmlns:x14ac="http://schemas.microsoft.com/office/spreadsheetml/2009/9/ac" r="41" s="3" customFormat="true" x14ac:dyDescent="0.25">
      <c r="A41" s="408" t="str">
        <f ca="true">IF(ISBLANK('Data Summary'!A43),"",'Data Summary'!A43)</f>
        <v/>
      </c>
      <c r="B41" s="124"/>
      <c r="L41" s="124"/>
      <c r="V41" s="124"/>
      <c r="AF41" s="124"/>
      <c r="AP41" s="124"/>
      <c r="AZ41" s="124"/>
      <c r="BJ41" s="124"/>
      <c r="BT41" s="124"/>
      <c r="BU41" s="124"/>
      <c r="CD41" s="124"/>
      <c r="CN41" s="124"/>
      <c r="CX41" s="124"/>
      <c r="DH41" s="124"/>
      <c r="DR41" s="124"/>
      <c r="EB41" s="124"/>
      <c r="EL41" s="124"/>
      <c r="EV41" s="124"/>
      <c r="FF41" s="124"/>
      <c r="FP41" s="124"/>
      <c r="FZ41" s="124"/>
      <c r="GJ41" s="124"/>
      <c r="GT41" s="124"/>
      <c r="HD41" s="124"/>
      <c r="HN41" s="124"/>
      <c r="HX41" s="124"/>
      <c r="IH41" s="124"/>
      <c r="IR41" s="124"/>
    </row>
    <row xmlns:x14ac="http://schemas.microsoft.com/office/spreadsheetml/2009/9/ac" r="42" s="3" customFormat="true" x14ac:dyDescent="0.25">
      <c r="A42" s="408" t="str">
        <f ca="true">IF(ISBLANK('Data Summary'!A44),"",'Data Summary'!A44)</f>
        <v/>
      </c>
      <c r="B42" s="124"/>
      <c r="L42" s="124"/>
      <c r="V42" s="124"/>
      <c r="AF42" s="124"/>
      <c r="AP42" s="124"/>
      <c r="AZ42" s="124"/>
      <c r="BJ42" s="124"/>
      <c r="BT42" s="124"/>
      <c r="BU42" s="124"/>
      <c r="CD42" s="124"/>
      <c r="CN42" s="124"/>
      <c r="CX42" s="124"/>
      <c r="DH42" s="124"/>
      <c r="DR42" s="124"/>
      <c r="EB42" s="124"/>
      <c r="EL42" s="124"/>
      <c r="EV42" s="124"/>
      <c r="FF42" s="124"/>
      <c r="FP42" s="124"/>
      <c r="FZ42" s="124"/>
      <c r="GJ42" s="124"/>
      <c r="GT42" s="124"/>
      <c r="HD42" s="124"/>
      <c r="HN42" s="124"/>
      <c r="HX42" s="124"/>
      <c r="IH42" s="124"/>
      <c r="IR42" s="124"/>
    </row>
    <row xmlns:x14ac="http://schemas.microsoft.com/office/spreadsheetml/2009/9/ac" r="43" s="3" customFormat="true" x14ac:dyDescent="0.25">
      <c r="A43" s="408" t="str">
        <f ca="true">IF(ISBLANK('Data Summary'!A45),"",'Data Summary'!A45)</f>
        <v/>
      </c>
      <c r="B43" s="124"/>
      <c r="L43" s="124"/>
      <c r="V43" s="124"/>
      <c r="AF43" s="124"/>
      <c r="AP43" s="124"/>
      <c r="AZ43" s="124"/>
      <c r="BJ43" s="124"/>
      <c r="BT43" s="124"/>
      <c r="BU43" s="124"/>
      <c r="CD43" s="124"/>
      <c r="CN43" s="124"/>
      <c r="CX43" s="124"/>
      <c r="DH43" s="124"/>
      <c r="DR43" s="124"/>
      <c r="EB43" s="124"/>
      <c r="EL43" s="124"/>
      <c r="EV43" s="124"/>
      <c r="FF43" s="124"/>
      <c r="FP43" s="124"/>
      <c r="FZ43" s="124"/>
      <c r="GJ43" s="124"/>
      <c r="GT43" s="124"/>
      <c r="HD43" s="124"/>
      <c r="HN43" s="124"/>
      <c r="HX43" s="124"/>
      <c r="IH43" s="124"/>
      <c r="IR43" s="124"/>
    </row>
    <row xmlns:x14ac="http://schemas.microsoft.com/office/spreadsheetml/2009/9/ac" r="44" s="3" customFormat="true" x14ac:dyDescent="0.25">
      <c r="A44" s="408" t="str">
        <f ca="true">IF(ISBLANK('Data Summary'!A46),"",'Data Summary'!A46)</f>
        <v/>
      </c>
      <c r="B44" s="124"/>
      <c r="L44" s="124"/>
      <c r="V44" s="124"/>
      <c r="AF44" s="124"/>
      <c r="AP44" s="124"/>
      <c r="AZ44" s="124"/>
      <c r="BJ44" s="124"/>
      <c r="BT44" s="124"/>
      <c r="BU44" s="124"/>
      <c r="CD44" s="124"/>
      <c r="CN44" s="124"/>
      <c r="CX44" s="124"/>
      <c r="DH44" s="124"/>
      <c r="DR44" s="124"/>
      <c r="EB44" s="124"/>
      <c r="EL44" s="124"/>
      <c r="EV44" s="124"/>
      <c r="FF44" s="124"/>
      <c r="FP44" s="124"/>
      <c r="FZ44" s="124"/>
      <c r="GJ44" s="124"/>
      <c r="GT44" s="124"/>
      <c r="HD44" s="124"/>
      <c r="HN44" s="124"/>
      <c r="HX44" s="124"/>
      <c r="IH44" s="124"/>
      <c r="IR44" s="124"/>
    </row>
    <row xmlns:x14ac="http://schemas.microsoft.com/office/spreadsheetml/2009/9/ac" r="45" s="3" customFormat="true" x14ac:dyDescent="0.25">
      <c r="A45" s="408" t="str">
        <f ca="true">IF(ISBLANK('Data Summary'!A47),"",'Data Summary'!A47)</f>
        <v/>
      </c>
      <c r="B45" s="124"/>
      <c r="L45" s="124"/>
      <c r="V45" s="124"/>
      <c r="AF45" s="124"/>
      <c r="AP45" s="124"/>
      <c r="AZ45" s="124"/>
      <c r="BJ45" s="124"/>
      <c r="BT45" s="124"/>
      <c r="BU45" s="124"/>
      <c r="CD45" s="124"/>
      <c r="CN45" s="124"/>
      <c r="CX45" s="124"/>
      <c r="DH45" s="124"/>
      <c r="DR45" s="124"/>
      <c r="EB45" s="124"/>
      <c r="EL45" s="124"/>
      <c r="EV45" s="124"/>
      <c r="FF45" s="124"/>
      <c r="FP45" s="124"/>
      <c r="FZ45" s="124"/>
      <c r="GJ45" s="124"/>
      <c r="GT45" s="124"/>
      <c r="HD45" s="124"/>
      <c r="HN45" s="124"/>
      <c r="HX45" s="124"/>
      <c r="IH45" s="124"/>
      <c r="IR45" s="124"/>
    </row>
    <row xmlns:x14ac="http://schemas.microsoft.com/office/spreadsheetml/2009/9/ac" r="46" s="3" customFormat="true" x14ac:dyDescent="0.25">
      <c r="A46" s="408" t="str">
        <f ca="true">IF(ISBLANK('Data Summary'!A48),"",'Data Summary'!A48)</f>
        <v/>
      </c>
      <c r="B46" s="124"/>
      <c r="L46" s="124"/>
      <c r="V46" s="124"/>
      <c r="AF46" s="124"/>
      <c r="AP46" s="124"/>
      <c r="AZ46" s="124"/>
      <c r="BJ46" s="124"/>
      <c r="BT46" s="124"/>
      <c r="BU46" s="124"/>
      <c r="CD46" s="124"/>
      <c r="CN46" s="124"/>
      <c r="CX46" s="124"/>
      <c r="DH46" s="124"/>
      <c r="DR46" s="124"/>
      <c r="EB46" s="124"/>
      <c r="EL46" s="124"/>
      <c r="EV46" s="124"/>
      <c r="FF46" s="124"/>
      <c r="FP46" s="124"/>
      <c r="FZ46" s="124"/>
      <c r="GJ46" s="124"/>
      <c r="GT46" s="124"/>
      <c r="HD46" s="124"/>
      <c r="HN46" s="124"/>
      <c r="HX46" s="124"/>
      <c r="IH46" s="124"/>
      <c r="IR46" s="124"/>
    </row>
    <row xmlns:x14ac="http://schemas.microsoft.com/office/spreadsheetml/2009/9/ac" r="47" s="3" customFormat="true" x14ac:dyDescent="0.25">
      <c r="A47" s="408" t="str">
        <f ca="true">IF(ISBLANK('Data Summary'!A49),"",'Data Summary'!A49)</f>
        <v/>
      </c>
      <c r="B47" s="124"/>
      <c r="L47" s="124"/>
      <c r="V47" s="124"/>
      <c r="AF47" s="124"/>
      <c r="AP47" s="124"/>
      <c r="AZ47" s="124"/>
      <c r="BJ47" s="124"/>
      <c r="BT47" s="124"/>
      <c r="BU47" s="124"/>
      <c r="CD47" s="124"/>
      <c r="CN47" s="124"/>
      <c r="CX47" s="124"/>
      <c r="DH47" s="124"/>
      <c r="DR47" s="124"/>
      <c r="EB47" s="124"/>
      <c r="EL47" s="124"/>
      <c r="EV47" s="124"/>
      <c r="FF47" s="124"/>
      <c r="FP47" s="124"/>
      <c r="FZ47" s="124"/>
      <c r="GJ47" s="124"/>
      <c r="GT47" s="124"/>
      <c r="HD47" s="124"/>
      <c r="HN47" s="124"/>
      <c r="HX47" s="124"/>
      <c r="IH47" s="124"/>
      <c r="IR47" s="124"/>
    </row>
    <row xmlns:x14ac="http://schemas.microsoft.com/office/spreadsheetml/2009/9/ac" r="48" s="3" customFormat="true" x14ac:dyDescent="0.25">
      <c r="A48" s="408" t="str">
        <f ca="true">IF(ISBLANK('Data Summary'!A50),"",'Data Summary'!A50)</f>
        <v/>
      </c>
      <c r="B48" s="124"/>
      <c r="L48" s="124"/>
      <c r="V48" s="124"/>
      <c r="AF48" s="124"/>
      <c r="AP48" s="124"/>
      <c r="AZ48" s="124"/>
      <c r="BJ48" s="124"/>
      <c r="BT48" s="124"/>
      <c r="BU48" s="124"/>
      <c r="CD48" s="124"/>
      <c r="CN48" s="124"/>
      <c r="CX48" s="124"/>
      <c r="DH48" s="124"/>
      <c r="DR48" s="124"/>
      <c r="EB48" s="124"/>
      <c r="EL48" s="124"/>
      <c r="EV48" s="124"/>
      <c r="FF48" s="124"/>
      <c r="FP48" s="124"/>
      <c r="FZ48" s="124"/>
      <c r="GJ48" s="124"/>
      <c r="GT48" s="124"/>
      <c r="HD48" s="124"/>
      <c r="HN48" s="124"/>
      <c r="HX48" s="124"/>
      <c r="IH48" s="124"/>
      <c r="IR48" s="124"/>
    </row>
    <row xmlns:x14ac="http://schemas.microsoft.com/office/spreadsheetml/2009/9/ac" r="49" s="3" customFormat="true" x14ac:dyDescent="0.25">
      <c r="A49" s="408" t="str">
        <f ca="true">IF(ISBLANK('Data Summary'!A51),"",'Data Summary'!A51)</f>
        <v/>
      </c>
      <c r="B49" s="124"/>
      <c r="L49" s="124"/>
      <c r="V49" s="124"/>
      <c r="AF49" s="124"/>
      <c r="AP49" s="124"/>
      <c r="AZ49" s="124"/>
      <c r="BJ49" s="124"/>
      <c r="BT49" s="124"/>
      <c r="BU49" s="124"/>
      <c r="CD49" s="124"/>
      <c r="CN49" s="124"/>
      <c r="CX49" s="124"/>
      <c r="DH49" s="124"/>
      <c r="DR49" s="124"/>
      <c r="EB49" s="124"/>
      <c r="EL49" s="124"/>
      <c r="EV49" s="124"/>
      <c r="FF49" s="124"/>
      <c r="FP49" s="124"/>
      <c r="FZ49" s="124"/>
      <c r="GJ49" s="124"/>
      <c r="GT49" s="124"/>
      <c r="HD49" s="124"/>
      <c r="HN49" s="124"/>
      <c r="HX49" s="124"/>
      <c r="IH49" s="124"/>
      <c r="IR49" s="124"/>
    </row>
    <row xmlns:x14ac="http://schemas.microsoft.com/office/spreadsheetml/2009/9/ac" r="50" s="3" customFormat="true" x14ac:dyDescent="0.25">
      <c r="A50" s="408" t="str">
        <f ca="true">IF(ISBLANK('Data Summary'!A52),"",'Data Summary'!A52)</f>
        <v/>
      </c>
      <c r="B50" s="124"/>
      <c r="L50" s="124"/>
      <c r="V50" s="124"/>
      <c r="AF50" s="124"/>
      <c r="AP50" s="124"/>
      <c r="AZ50" s="124"/>
      <c r="BJ50" s="124"/>
      <c r="BT50" s="124"/>
      <c r="BU50" s="124"/>
      <c r="CD50" s="124"/>
      <c r="CN50" s="124"/>
      <c r="CX50" s="124"/>
      <c r="DH50" s="124"/>
      <c r="DR50" s="124"/>
      <c r="EB50" s="124"/>
      <c r="EL50" s="124"/>
      <c r="EV50" s="124"/>
      <c r="FF50" s="124"/>
      <c r="FP50" s="124"/>
      <c r="FZ50" s="124"/>
      <c r="GJ50" s="124"/>
      <c r="GT50" s="124"/>
      <c r="HD50" s="124"/>
      <c r="HN50" s="124"/>
      <c r="HX50" s="124"/>
      <c r="IH50" s="124"/>
      <c r="IR50" s="124"/>
    </row>
    <row xmlns:x14ac="http://schemas.microsoft.com/office/spreadsheetml/2009/9/ac" r="51" s="3" customFormat="true" x14ac:dyDescent="0.25">
      <c r="A51" s="408" t="str">
        <f ca="true">IF(ISBLANK('Data Summary'!A53),"",'Data Summary'!A53)</f>
        <v/>
      </c>
      <c r="B51" s="124"/>
      <c r="L51" s="124"/>
      <c r="V51" s="124"/>
      <c r="AF51" s="124"/>
      <c r="AP51" s="124"/>
      <c r="AZ51" s="124"/>
      <c r="BJ51" s="124"/>
      <c r="BT51" s="124"/>
      <c r="BU51" s="124"/>
      <c r="CD51" s="124"/>
      <c r="CN51" s="124"/>
      <c r="CX51" s="124"/>
      <c r="DH51" s="124"/>
      <c r="DR51" s="124"/>
      <c r="EB51" s="124"/>
      <c r="EL51" s="124"/>
      <c r="EV51" s="124"/>
      <c r="FF51" s="124"/>
      <c r="FP51" s="124"/>
      <c r="FZ51" s="124"/>
      <c r="GJ51" s="124"/>
      <c r="GT51" s="124"/>
      <c r="HD51" s="124"/>
      <c r="HN51" s="124"/>
      <c r="HX51" s="124"/>
      <c r="IH51" s="124"/>
      <c r="IR51" s="124"/>
    </row>
    <row xmlns:x14ac="http://schemas.microsoft.com/office/spreadsheetml/2009/9/ac" r="52" s="3" customFormat="true" x14ac:dyDescent="0.25">
      <c r="A52" s="408" t="str">
        <f ca="true">IF(ISBLANK('Data Summary'!A54),"",'Data Summary'!A54)</f>
        <v/>
      </c>
      <c r="B52" s="124"/>
      <c r="L52" s="124"/>
      <c r="V52" s="124"/>
      <c r="AF52" s="124"/>
      <c r="AP52" s="124"/>
      <c r="AZ52" s="124"/>
      <c r="BJ52" s="124"/>
      <c r="BT52" s="124"/>
      <c r="BU52" s="124"/>
      <c r="CD52" s="124"/>
      <c r="CN52" s="124"/>
      <c r="CX52" s="124"/>
      <c r="DH52" s="124"/>
      <c r="DR52" s="124"/>
      <c r="EB52" s="124"/>
      <c r="EL52" s="124"/>
      <c r="EV52" s="124"/>
      <c r="FF52" s="124"/>
      <c r="FP52" s="124"/>
      <c r="FZ52" s="124"/>
      <c r="GJ52" s="124"/>
      <c r="GT52" s="124"/>
      <c r="HD52" s="124"/>
      <c r="HN52" s="124"/>
      <c r="HX52" s="124"/>
      <c r="IH52" s="124"/>
      <c r="IR52" s="124"/>
    </row>
    <row xmlns:x14ac="http://schemas.microsoft.com/office/spreadsheetml/2009/9/ac" r="53" s="3" customFormat="true" x14ac:dyDescent="0.25">
      <c r="A53" s="408" t="str">
        <f ca="true">IF(ISBLANK('Data Summary'!A55),"",'Data Summary'!A55)</f>
        <v/>
      </c>
      <c r="B53" s="124"/>
      <c r="L53" s="124"/>
      <c r="V53" s="124"/>
      <c r="AF53" s="124"/>
      <c r="AP53" s="124"/>
      <c r="AZ53" s="124"/>
      <c r="BJ53" s="124"/>
      <c r="BT53" s="124"/>
      <c r="BU53" s="124"/>
      <c r="CD53" s="124"/>
      <c r="CN53" s="124"/>
      <c r="CX53" s="124"/>
      <c r="DH53" s="124"/>
      <c r="DR53" s="124"/>
      <c r="EB53" s="124"/>
      <c r="EL53" s="124"/>
      <c r="EV53" s="124"/>
      <c r="FF53" s="124"/>
      <c r="FP53" s="124"/>
      <c r="FZ53" s="124"/>
      <c r="GJ53" s="124"/>
      <c r="GT53" s="124"/>
      <c r="HD53" s="124"/>
      <c r="HN53" s="124"/>
      <c r="HX53" s="124"/>
      <c r="IH53" s="124"/>
      <c r="IR53" s="124"/>
    </row>
    <row xmlns:x14ac="http://schemas.microsoft.com/office/spreadsheetml/2009/9/ac" r="54" s="3" customFormat="true" x14ac:dyDescent="0.25">
      <c r="A54" s="408" t="str">
        <f ca="true">IF(ISBLANK('Data Summary'!A56),"",'Data Summary'!A56)</f>
        <v/>
      </c>
      <c r="B54" s="124"/>
      <c r="L54" s="124"/>
      <c r="V54" s="124"/>
      <c r="AF54" s="124"/>
      <c r="AP54" s="124"/>
      <c r="AZ54" s="124"/>
      <c r="BJ54" s="124"/>
      <c r="BT54" s="124"/>
      <c r="BU54" s="124"/>
      <c r="CD54" s="124"/>
      <c r="CN54" s="124"/>
      <c r="CX54" s="124"/>
      <c r="DH54" s="124"/>
      <c r="DR54" s="124"/>
      <c r="EB54" s="124"/>
      <c r="EL54" s="124"/>
      <c r="EV54" s="124"/>
      <c r="FF54" s="124"/>
      <c r="FP54" s="124"/>
      <c r="FZ54" s="124"/>
      <c r="GJ54" s="124"/>
      <c r="GT54" s="124"/>
      <c r="HD54" s="124"/>
      <c r="HN54" s="124"/>
      <c r="HX54" s="124"/>
      <c r="IH54" s="124"/>
      <c r="IR54" s="124"/>
    </row>
    <row xmlns:x14ac="http://schemas.microsoft.com/office/spreadsheetml/2009/9/ac" r="55" s="3" customFormat="true" x14ac:dyDescent="0.25">
      <c r="A55" s="408" t="str">
        <f ca="true">IF(ISBLANK('Data Summary'!A57),"",'Data Summary'!A57)</f>
        <v/>
      </c>
      <c r="B55" s="124"/>
      <c r="L55" s="124"/>
      <c r="V55" s="124"/>
      <c r="AF55" s="124"/>
      <c r="AP55" s="124"/>
      <c r="AZ55" s="124"/>
      <c r="BJ55" s="124"/>
      <c r="BT55" s="124"/>
      <c r="BU55" s="124"/>
      <c r="CD55" s="124"/>
      <c r="CN55" s="124"/>
      <c r="CX55" s="124"/>
      <c r="DH55" s="124"/>
      <c r="DR55" s="124"/>
      <c r="EB55" s="124"/>
      <c r="EL55" s="124"/>
      <c r="EV55" s="124"/>
      <c r="FF55" s="124"/>
      <c r="FP55" s="124"/>
      <c r="FZ55" s="124"/>
      <c r="GJ55" s="124"/>
      <c r="GT55" s="124"/>
      <c r="HD55" s="124"/>
      <c r="HN55" s="124"/>
      <c r="HX55" s="124"/>
      <c r="IH55" s="124"/>
      <c r="IR55" s="124"/>
    </row>
    <row xmlns:x14ac="http://schemas.microsoft.com/office/spreadsheetml/2009/9/ac" r="56" s="3" customFormat="true" x14ac:dyDescent="0.25">
      <c r="A56" s="408" t="str">
        <f ca="true">IF(ISBLANK('Data Summary'!A58),"",'Data Summary'!A58)</f>
        <v/>
      </c>
      <c r="B56" s="124"/>
      <c r="L56" s="124"/>
      <c r="V56" s="124"/>
      <c r="AF56" s="124"/>
      <c r="AP56" s="124"/>
      <c r="AZ56" s="124"/>
      <c r="BJ56" s="124"/>
      <c r="BT56" s="124"/>
      <c r="BU56" s="124"/>
      <c r="CD56" s="124"/>
      <c r="CN56" s="124"/>
      <c r="CX56" s="124"/>
      <c r="DH56" s="124"/>
      <c r="DR56" s="124"/>
      <c r="EB56" s="124"/>
      <c r="EL56" s="124"/>
      <c r="EV56" s="124"/>
      <c r="FF56" s="124"/>
      <c r="FP56" s="124"/>
      <c r="FZ56" s="124"/>
      <c r="GJ56" s="124"/>
      <c r="GT56" s="124"/>
      <c r="HD56" s="124"/>
      <c r="HN56" s="124"/>
      <c r="HX56" s="124"/>
      <c r="IH56" s="124"/>
      <c r="IR56" s="124"/>
    </row>
    <row xmlns:x14ac="http://schemas.microsoft.com/office/spreadsheetml/2009/9/ac" r="57" s="3" customFormat="true" x14ac:dyDescent="0.25">
      <c r="A57" s="408" t="str">
        <f ca="true">IF(ISBLANK('Data Summary'!A59),"",'Data Summary'!A59)</f>
        <v/>
      </c>
      <c r="B57" s="124"/>
      <c r="L57" s="124"/>
      <c r="V57" s="124"/>
      <c r="AF57" s="124"/>
      <c r="AP57" s="124"/>
      <c r="AZ57" s="124"/>
      <c r="BJ57" s="124"/>
      <c r="BT57" s="124"/>
      <c r="BU57" s="124"/>
      <c r="CD57" s="124"/>
      <c r="CN57" s="124"/>
      <c r="CX57" s="124"/>
      <c r="DH57" s="124"/>
      <c r="DR57" s="124"/>
      <c r="EB57" s="124"/>
      <c r="EL57" s="124"/>
      <c r="EV57" s="124"/>
      <c r="FF57" s="124"/>
      <c r="FP57" s="124"/>
      <c r="FZ57" s="124"/>
      <c r="GJ57" s="124"/>
      <c r="GT57" s="124"/>
      <c r="HD57" s="124"/>
      <c r="HN57" s="124"/>
      <c r="HX57" s="124"/>
      <c r="IH57" s="124"/>
      <c r="IR57" s="124"/>
    </row>
    <row xmlns:x14ac="http://schemas.microsoft.com/office/spreadsheetml/2009/9/ac" r="58" s="3" customFormat="true" x14ac:dyDescent="0.25">
      <c r="A58" s="408" t="str">
        <f ca="true">IF(ISBLANK('Data Summary'!A60),"",'Data Summary'!A60)</f>
        <v/>
      </c>
      <c r="B58" s="124"/>
      <c r="L58" s="124"/>
      <c r="V58" s="124"/>
      <c r="AF58" s="124"/>
      <c r="AP58" s="124"/>
      <c r="AZ58" s="124"/>
      <c r="BJ58" s="124"/>
      <c r="BT58" s="124"/>
      <c r="BU58" s="124"/>
      <c r="CD58" s="124"/>
      <c r="CN58" s="124"/>
      <c r="CX58" s="124"/>
      <c r="DH58" s="124"/>
      <c r="DR58" s="124"/>
      <c r="EB58" s="124"/>
      <c r="EL58" s="124"/>
      <c r="EV58" s="124"/>
      <c r="FF58" s="124"/>
      <c r="FP58" s="124"/>
      <c r="FZ58" s="124"/>
      <c r="GJ58" s="124"/>
      <c r="GT58" s="124"/>
      <c r="HD58" s="124"/>
      <c r="HN58" s="124"/>
      <c r="HX58" s="124"/>
      <c r="IH58" s="124"/>
      <c r="IR58" s="124"/>
    </row>
    <row xmlns:x14ac="http://schemas.microsoft.com/office/spreadsheetml/2009/9/ac" r="59" s="3" customFormat="true" x14ac:dyDescent="0.25">
      <c r="A59" s="408" t="str">
        <f ca="true">IF(ISBLANK('Data Summary'!A61),"",'Data Summary'!A61)</f>
        <v/>
      </c>
      <c r="B59" s="124"/>
      <c r="L59" s="124"/>
      <c r="V59" s="124"/>
      <c r="AF59" s="124"/>
      <c r="AP59" s="124"/>
      <c r="AZ59" s="124"/>
      <c r="BJ59" s="124"/>
      <c r="BT59" s="124"/>
      <c r="BU59" s="124"/>
      <c r="CD59" s="124"/>
      <c r="CN59" s="124"/>
      <c r="CX59" s="124"/>
      <c r="DH59" s="124"/>
      <c r="DR59" s="124"/>
      <c r="EB59" s="124"/>
      <c r="EL59" s="124"/>
      <c r="EV59" s="124"/>
      <c r="FF59" s="124"/>
      <c r="FP59" s="124"/>
      <c r="FZ59" s="124"/>
      <c r="GJ59" s="124"/>
      <c r="GT59" s="124"/>
      <c r="HD59" s="124"/>
      <c r="HN59" s="124"/>
      <c r="HX59" s="124"/>
      <c r="IH59" s="124"/>
      <c r="IR59" s="124"/>
    </row>
    <row xmlns:x14ac="http://schemas.microsoft.com/office/spreadsheetml/2009/9/ac" r="60" s="3" customFormat="true" x14ac:dyDescent="0.25">
      <c r="A60" s="408" t="str">
        <f ca="true">IF(ISBLANK('Data Summary'!A62),"",'Data Summary'!A62)</f>
        <v/>
      </c>
      <c r="B60" s="124"/>
      <c r="L60" s="124"/>
      <c r="V60" s="124"/>
      <c r="AF60" s="124"/>
      <c r="AP60" s="124"/>
      <c r="AZ60" s="124"/>
      <c r="BJ60" s="124"/>
      <c r="BT60" s="124"/>
      <c r="BU60" s="124"/>
      <c r="CD60" s="124"/>
      <c r="CN60" s="124"/>
      <c r="CX60" s="124"/>
      <c r="DH60" s="124"/>
      <c r="DR60" s="124"/>
      <c r="EB60" s="124"/>
      <c r="EL60" s="124"/>
      <c r="EV60" s="124"/>
      <c r="FF60" s="124"/>
      <c r="FP60" s="124"/>
      <c r="FZ60" s="124"/>
      <c r="GJ60" s="124"/>
      <c r="GT60" s="124"/>
      <c r="HD60" s="124"/>
      <c r="HN60" s="124"/>
      <c r="HX60" s="124"/>
      <c r="IH60" s="124"/>
      <c r="IR60" s="124"/>
    </row>
    <row xmlns:x14ac="http://schemas.microsoft.com/office/spreadsheetml/2009/9/ac" r="61" s="3" customFormat="true" x14ac:dyDescent="0.25">
      <c r="A61" s="408" t="str">
        <f ca="true">IF(ISBLANK('Data Summary'!A63),"",'Data Summary'!A63)</f>
        <v/>
      </c>
      <c r="B61" s="124"/>
      <c r="L61" s="124"/>
      <c r="V61" s="124"/>
      <c r="AF61" s="124"/>
      <c r="AP61" s="124"/>
      <c r="AZ61" s="124"/>
      <c r="BJ61" s="124"/>
      <c r="BT61" s="124"/>
      <c r="BU61" s="124"/>
      <c r="CD61" s="124"/>
      <c r="CN61" s="124"/>
      <c r="CX61" s="124"/>
      <c r="DH61" s="124"/>
      <c r="DR61" s="124"/>
      <c r="EB61" s="124"/>
      <c r="EL61" s="124"/>
      <c r="EV61" s="124"/>
      <c r="FF61" s="124"/>
      <c r="FP61" s="124"/>
      <c r="FZ61" s="124"/>
      <c r="GJ61" s="124"/>
      <c r="GT61" s="124"/>
      <c r="HD61" s="124"/>
      <c r="HN61" s="124"/>
      <c r="HX61" s="124"/>
      <c r="IH61" s="124"/>
      <c r="IR61" s="124"/>
    </row>
    <row xmlns:x14ac="http://schemas.microsoft.com/office/spreadsheetml/2009/9/ac" r="62" s="3" customFormat="true" x14ac:dyDescent="0.25">
      <c r="A62" s="408" t="str">
        <f ca="true">IF(ISBLANK('Data Summary'!A64),"",'Data Summary'!A64)</f>
        <v/>
      </c>
      <c r="B62" s="124"/>
      <c r="L62" s="124"/>
      <c r="V62" s="124"/>
      <c r="AF62" s="124"/>
      <c r="AP62" s="124"/>
      <c r="AZ62" s="124"/>
      <c r="BJ62" s="124"/>
      <c r="BT62" s="124"/>
      <c r="BU62" s="124"/>
      <c r="CD62" s="124"/>
      <c r="CN62" s="124"/>
      <c r="CX62" s="124"/>
      <c r="DH62" s="124"/>
      <c r="DR62" s="124"/>
      <c r="EB62" s="124"/>
      <c r="EL62" s="124"/>
      <c r="EV62" s="124"/>
      <c r="FF62" s="124"/>
      <c r="FP62" s="124"/>
      <c r="FZ62" s="124"/>
      <c r="GJ62" s="124"/>
      <c r="GT62" s="124"/>
      <c r="HD62" s="124"/>
      <c r="HN62" s="124"/>
      <c r="HX62" s="124"/>
      <c r="IH62" s="124"/>
      <c r="IR62" s="124"/>
    </row>
    <row xmlns:x14ac="http://schemas.microsoft.com/office/spreadsheetml/2009/9/ac" r="63" s="3" customFormat="true" x14ac:dyDescent="0.25">
      <c r="A63" s="408" t="str">
        <f ca="true">IF(ISBLANK('Data Summary'!A65),"",'Data Summary'!A65)</f>
        <v/>
      </c>
      <c r="B63" s="124"/>
      <c r="L63" s="124"/>
      <c r="V63" s="124"/>
      <c r="AF63" s="124"/>
      <c r="AP63" s="124"/>
      <c r="AZ63" s="124"/>
      <c r="BJ63" s="124"/>
      <c r="BT63" s="124"/>
      <c r="BU63" s="124"/>
      <c r="CD63" s="124"/>
      <c r="CN63" s="124"/>
      <c r="CX63" s="124"/>
      <c r="DH63" s="124"/>
      <c r="DR63" s="124"/>
      <c r="EB63" s="124"/>
      <c r="EL63" s="124"/>
      <c r="EV63" s="124"/>
      <c r="FF63" s="124"/>
      <c r="FP63" s="124"/>
      <c r="FZ63" s="124"/>
      <c r="GJ63" s="124"/>
      <c r="GT63" s="124"/>
      <c r="HD63" s="124"/>
      <c r="HN63" s="124"/>
      <c r="HX63" s="124"/>
      <c r="IH63" s="124"/>
      <c r="IR63" s="124"/>
    </row>
    <row xmlns:x14ac="http://schemas.microsoft.com/office/spreadsheetml/2009/9/ac" r="64" s="3" customFormat="true" x14ac:dyDescent="0.25">
      <c r="A64" s="408" t="str">
        <f ca="true">IF(ISBLANK('Data Summary'!A66),"",'Data Summary'!A66)</f>
        <v/>
      </c>
      <c r="B64" s="124"/>
      <c r="L64" s="124"/>
      <c r="V64" s="124"/>
      <c r="AF64" s="124"/>
      <c r="AP64" s="124"/>
      <c r="AZ64" s="124"/>
      <c r="BJ64" s="124"/>
      <c r="BT64" s="124"/>
      <c r="BU64" s="124"/>
      <c r="CD64" s="124"/>
      <c r="CN64" s="124"/>
      <c r="CX64" s="124"/>
      <c r="DH64" s="124"/>
      <c r="DR64" s="124"/>
      <c r="EB64" s="124"/>
      <c r="EL64" s="124"/>
      <c r="EV64" s="124"/>
      <c r="FF64" s="124"/>
      <c r="FP64" s="124"/>
      <c r="FZ64" s="124"/>
      <c r="GJ64" s="124"/>
      <c r="GT64" s="124"/>
      <c r="HD64" s="124"/>
      <c r="HN64" s="124"/>
      <c r="HX64" s="124"/>
      <c r="IH64" s="124"/>
      <c r="IR64" s="124"/>
    </row>
    <row xmlns:x14ac="http://schemas.microsoft.com/office/spreadsheetml/2009/9/ac" r="65" s="3" customFormat="true" x14ac:dyDescent="0.25">
      <c r="A65" s="408" t="str">
        <f ca="true">IF(ISBLANK('Data Summary'!A67),"",'Data Summary'!A67)</f>
        <v/>
      </c>
      <c r="B65" s="124"/>
      <c r="L65" s="124"/>
      <c r="V65" s="124"/>
      <c r="AF65" s="124"/>
      <c r="AP65" s="124"/>
      <c r="AZ65" s="124"/>
      <c r="BJ65" s="124"/>
      <c r="BT65" s="124"/>
      <c r="BU65" s="124"/>
      <c r="CD65" s="124"/>
      <c r="CN65" s="124"/>
      <c r="CX65" s="124"/>
      <c r="DH65" s="124"/>
      <c r="DR65" s="124"/>
      <c r="EB65" s="124"/>
      <c r="EL65" s="124"/>
      <c r="EV65" s="124"/>
      <c r="FF65" s="124"/>
      <c r="FP65" s="124"/>
      <c r="FZ65" s="124"/>
      <c r="GJ65" s="124"/>
      <c r="GT65" s="124"/>
      <c r="HD65" s="124"/>
      <c r="HN65" s="124"/>
      <c r="HX65" s="124"/>
      <c r="IH65" s="124"/>
      <c r="IR65" s="124"/>
    </row>
    <row xmlns:x14ac="http://schemas.microsoft.com/office/spreadsheetml/2009/9/ac" r="66" s="3" customFormat="true" x14ac:dyDescent="0.25">
      <c r="A66" s="408" t="str">
        <f ca="true">IF(ISBLANK('Data Summary'!A68),"",'Data Summary'!A68)</f>
        <v/>
      </c>
      <c r="B66" s="124"/>
      <c r="L66" s="124"/>
      <c r="V66" s="124"/>
      <c r="AF66" s="124"/>
      <c r="AP66" s="124"/>
      <c r="AZ66" s="124"/>
      <c r="BJ66" s="124"/>
      <c r="BT66" s="124"/>
      <c r="BU66" s="124"/>
      <c r="CD66" s="124"/>
      <c r="CN66" s="124"/>
      <c r="CX66" s="124"/>
      <c r="DH66" s="124"/>
      <c r="DR66" s="124"/>
      <c r="EB66" s="124"/>
      <c r="EL66" s="124"/>
      <c r="EV66" s="124"/>
      <c r="FF66" s="124"/>
      <c r="FP66" s="124"/>
      <c r="FZ66" s="124"/>
      <c r="GJ66" s="124"/>
      <c r="GT66" s="124"/>
      <c r="HD66" s="124"/>
      <c r="HN66" s="124"/>
      <c r="HX66" s="124"/>
      <c r="IH66" s="124"/>
      <c r="IR66" s="124"/>
    </row>
    <row xmlns:x14ac="http://schemas.microsoft.com/office/spreadsheetml/2009/9/ac" r="67" s="3" customFormat="true" x14ac:dyDescent="0.25">
      <c r="A67" s="408" t="str">
        <f ca="true">IF(ISBLANK('Data Summary'!A69),"",'Data Summary'!A69)</f>
        <v/>
      </c>
      <c r="B67" s="124"/>
      <c r="L67" s="124"/>
      <c r="V67" s="124"/>
      <c r="AF67" s="124"/>
      <c r="AP67" s="124"/>
      <c r="AZ67" s="124"/>
      <c r="BJ67" s="124"/>
      <c r="BT67" s="124"/>
      <c r="BU67" s="124"/>
      <c r="CD67" s="124"/>
      <c r="CN67" s="124"/>
      <c r="CX67" s="124"/>
      <c r="DH67" s="124"/>
      <c r="DR67" s="124"/>
      <c r="EB67" s="124"/>
      <c r="EL67" s="124"/>
      <c r="EV67" s="124"/>
      <c r="FF67" s="124"/>
      <c r="FP67" s="124"/>
      <c r="FZ67" s="124"/>
      <c r="GJ67" s="124"/>
      <c r="GT67" s="124"/>
      <c r="HD67" s="124"/>
      <c r="HN67" s="124"/>
      <c r="HX67" s="124"/>
      <c r="IH67" s="124"/>
      <c r="IR67" s="124"/>
    </row>
    <row xmlns:x14ac="http://schemas.microsoft.com/office/spreadsheetml/2009/9/ac" r="68" s="3" customFormat="true" x14ac:dyDescent="0.25">
      <c r="A68" s="408" t="str">
        <f ca="true">IF(ISBLANK('Data Summary'!A70),"",'Data Summary'!A70)</f>
        <v/>
      </c>
      <c r="B68" s="124"/>
      <c r="L68" s="124"/>
      <c r="V68" s="124"/>
      <c r="AF68" s="124"/>
      <c r="AP68" s="124"/>
      <c r="AZ68" s="124"/>
      <c r="BJ68" s="124"/>
      <c r="BT68" s="124"/>
      <c r="BU68" s="124"/>
      <c r="CD68" s="124"/>
      <c r="CN68" s="124"/>
      <c r="CX68" s="124"/>
      <c r="DH68" s="124"/>
      <c r="DR68" s="124"/>
      <c r="EB68" s="124"/>
      <c r="EL68" s="124"/>
      <c r="EV68" s="124"/>
      <c r="FF68" s="124"/>
      <c r="FP68" s="124"/>
      <c r="FZ68" s="124"/>
      <c r="GJ68" s="124"/>
      <c r="GT68" s="124"/>
      <c r="HD68" s="124"/>
      <c r="HN68" s="124"/>
      <c r="HX68" s="124"/>
      <c r="IH68" s="124"/>
      <c r="IR68" s="124"/>
    </row>
    <row xmlns:x14ac="http://schemas.microsoft.com/office/spreadsheetml/2009/9/ac" r="69" s="3" customFormat="true" x14ac:dyDescent="0.25">
      <c r="A69" s="408" t="str">
        <f ca="true">IF(ISBLANK('Data Summary'!A71),"",'Data Summary'!A71)</f>
        <v/>
      </c>
      <c r="B69" s="124"/>
      <c r="L69" s="124"/>
      <c r="V69" s="124"/>
      <c r="AF69" s="124"/>
      <c r="AP69" s="124"/>
      <c r="AZ69" s="124"/>
      <c r="BJ69" s="124"/>
      <c r="BT69" s="124"/>
      <c r="BU69" s="124"/>
      <c r="CD69" s="124"/>
      <c r="CN69" s="124"/>
      <c r="CX69" s="124"/>
      <c r="DH69" s="124"/>
      <c r="DR69" s="124"/>
      <c r="EB69" s="124"/>
      <c r="EL69" s="124"/>
      <c r="EV69" s="124"/>
      <c r="FF69" s="124"/>
      <c r="FP69" s="124"/>
      <c r="FZ69" s="124"/>
      <c r="GJ69" s="124"/>
      <c r="GT69" s="124"/>
      <c r="HD69" s="124"/>
      <c r="HN69" s="124"/>
      <c r="HX69" s="124"/>
      <c r="IH69" s="124"/>
      <c r="IR69" s="124"/>
    </row>
    <row xmlns:x14ac="http://schemas.microsoft.com/office/spreadsheetml/2009/9/ac" r="70" s="3" customFormat="true" x14ac:dyDescent="0.25">
      <c r="A70" s="408" t="str">
        <f ca="true">IF(ISBLANK('Data Summary'!A72),"",'Data Summary'!A72)</f>
        <v/>
      </c>
      <c r="B70" s="124"/>
      <c r="L70" s="124"/>
      <c r="V70" s="124"/>
      <c r="AF70" s="124"/>
      <c r="AP70" s="124"/>
      <c r="AZ70" s="124"/>
      <c r="BJ70" s="124"/>
      <c r="BT70" s="124"/>
      <c r="BU70" s="124"/>
      <c r="CD70" s="124"/>
      <c r="CN70" s="124"/>
      <c r="CX70" s="124"/>
      <c r="DH70" s="124"/>
      <c r="DR70" s="124"/>
      <c r="EB70" s="124"/>
      <c r="EL70" s="124"/>
      <c r="EV70" s="124"/>
      <c r="FF70" s="124"/>
      <c r="FP70" s="124"/>
      <c r="FZ70" s="124"/>
      <c r="GJ70" s="124"/>
      <c r="GT70" s="124"/>
      <c r="HD70" s="124"/>
      <c r="HN70" s="124"/>
      <c r="HX70" s="124"/>
      <c r="IH70" s="124"/>
      <c r="IR70" s="124"/>
    </row>
    <row xmlns:x14ac="http://schemas.microsoft.com/office/spreadsheetml/2009/9/ac" r="71" s="3" customFormat="true" x14ac:dyDescent="0.25">
      <c r="A71" s="408" t="str">
        <f ca="true">IF(ISBLANK('Data Summary'!A73),"",'Data Summary'!A73)</f>
        <v/>
      </c>
      <c r="B71" s="124"/>
      <c r="L71" s="124"/>
      <c r="V71" s="124"/>
      <c r="AF71" s="124"/>
      <c r="AP71" s="124"/>
      <c r="AZ71" s="124"/>
      <c r="BJ71" s="124"/>
      <c r="BT71" s="124"/>
      <c r="BU71" s="124"/>
      <c r="CD71" s="124"/>
      <c r="CN71" s="124"/>
      <c r="CX71" s="124"/>
      <c r="DH71" s="124"/>
      <c r="DR71" s="124"/>
      <c r="EB71" s="124"/>
      <c r="EL71" s="124"/>
      <c r="EV71" s="124"/>
      <c r="FF71" s="124"/>
      <c r="FP71" s="124"/>
      <c r="FZ71" s="124"/>
      <c r="GJ71" s="124"/>
      <c r="GT71" s="124"/>
      <c r="HD71" s="124"/>
      <c r="HN71" s="124"/>
      <c r="HX71" s="124"/>
      <c r="IH71" s="124"/>
      <c r="IR71" s="124"/>
    </row>
    <row xmlns:x14ac="http://schemas.microsoft.com/office/spreadsheetml/2009/9/ac" r="72" s="3" customFormat="true" x14ac:dyDescent="0.25">
      <c r="A72" s="408" t="str">
        <f ca="true">IF(ISBLANK('Data Summary'!A74),"",'Data Summary'!A74)</f>
        <v/>
      </c>
      <c r="B72" s="124"/>
      <c r="L72" s="124"/>
      <c r="V72" s="124"/>
      <c r="AF72" s="124"/>
      <c r="AP72" s="124"/>
      <c r="AZ72" s="124"/>
      <c r="BJ72" s="124"/>
      <c r="BT72" s="124"/>
      <c r="BU72" s="124"/>
      <c r="CD72" s="124"/>
      <c r="CN72" s="124"/>
      <c r="CX72" s="124"/>
      <c r="DH72" s="124"/>
      <c r="DR72" s="124"/>
      <c r="EB72" s="124"/>
      <c r="EL72" s="124"/>
      <c r="EV72" s="124"/>
      <c r="FF72" s="124"/>
      <c r="FP72" s="124"/>
      <c r="FZ72" s="124"/>
      <c r="GJ72" s="124"/>
      <c r="GT72" s="124"/>
      <c r="HD72" s="124"/>
      <c r="HN72" s="124"/>
      <c r="HX72" s="124"/>
      <c r="IH72" s="124"/>
      <c r="IR72" s="124"/>
    </row>
    <row xmlns:x14ac="http://schemas.microsoft.com/office/spreadsheetml/2009/9/ac" r="73" s="3" customFormat="true" x14ac:dyDescent="0.25">
      <c r="A73" s="408" t="str">
        <f ca="true">IF(ISBLANK('Data Summary'!A75),"",'Data Summary'!A75)</f>
        <v/>
      </c>
      <c r="B73" s="124"/>
      <c r="L73" s="124"/>
      <c r="V73" s="124"/>
      <c r="AF73" s="124"/>
      <c r="AP73" s="124"/>
      <c r="AZ73" s="124"/>
      <c r="BJ73" s="124"/>
      <c r="BT73" s="124"/>
      <c r="BU73" s="124"/>
      <c r="CD73" s="124"/>
      <c r="CN73" s="124"/>
      <c r="CX73" s="124"/>
      <c r="DH73" s="124"/>
      <c r="DR73" s="124"/>
      <c r="EB73" s="124"/>
      <c r="EL73" s="124"/>
      <c r="EV73" s="124"/>
      <c r="FF73" s="124"/>
      <c r="FP73" s="124"/>
      <c r="FZ73" s="124"/>
      <c r="GJ73" s="124"/>
      <c r="GT73" s="124"/>
      <c r="HD73" s="124"/>
      <c r="HN73" s="124"/>
      <c r="HX73" s="124"/>
      <c r="IH73" s="124"/>
      <c r="IR73" s="124"/>
    </row>
    <row xmlns:x14ac="http://schemas.microsoft.com/office/spreadsheetml/2009/9/ac" r="74" s="3" customFormat="true" x14ac:dyDescent="0.25">
      <c r="A74" s="408" t="str">
        <f ca="true">IF(ISBLANK('Data Summary'!A76),"",'Data Summary'!A76)</f>
        <v/>
      </c>
      <c r="B74" s="124"/>
      <c r="L74" s="124"/>
      <c r="V74" s="124"/>
      <c r="AF74" s="124"/>
      <c r="AP74" s="124"/>
      <c r="AZ74" s="124"/>
      <c r="BJ74" s="124"/>
      <c r="BT74" s="124"/>
      <c r="BU74" s="124"/>
      <c r="CD74" s="124"/>
      <c r="CN74" s="124"/>
      <c r="CX74" s="124"/>
      <c r="DH74" s="124"/>
      <c r="DR74" s="124"/>
      <c r="EB74" s="124"/>
      <c r="EL74" s="124"/>
      <c r="EV74" s="124"/>
      <c r="FF74" s="124"/>
      <c r="FP74" s="124"/>
      <c r="FZ74" s="124"/>
      <c r="GJ74" s="124"/>
      <c r="GT74" s="124"/>
      <c r="HD74" s="124"/>
      <c r="HN74" s="124"/>
      <c r="HX74" s="124"/>
      <c r="IH74" s="124"/>
      <c r="IR74" s="124"/>
    </row>
    <row xmlns:x14ac="http://schemas.microsoft.com/office/spreadsheetml/2009/9/ac" r="75" s="3" customFormat="true" x14ac:dyDescent="0.25">
      <c r="A75" s="408" t="str">
        <f ca="true">IF(ISBLANK('Data Summary'!A77),"",'Data Summary'!A77)</f>
        <v/>
      </c>
      <c r="B75" s="124"/>
      <c r="L75" s="124"/>
      <c r="V75" s="124"/>
      <c r="AF75" s="124"/>
      <c r="AP75" s="124"/>
      <c r="AZ75" s="124"/>
      <c r="BJ75" s="124"/>
      <c r="BT75" s="124"/>
      <c r="BU75" s="124"/>
      <c r="CD75" s="124"/>
      <c r="CN75" s="124"/>
      <c r="CX75" s="124"/>
      <c r="DH75" s="124"/>
      <c r="DR75" s="124"/>
      <c r="EB75" s="124"/>
      <c r="EL75" s="124"/>
      <c r="EV75" s="124"/>
      <c r="FF75" s="124"/>
      <c r="FP75" s="124"/>
      <c r="FZ75" s="124"/>
      <c r="GJ75" s="124"/>
      <c r="GT75" s="124"/>
      <c r="HD75" s="124"/>
      <c r="HN75" s="124"/>
      <c r="HX75" s="124"/>
      <c r="IH75" s="124"/>
      <c r="IR75" s="124"/>
    </row>
    <row xmlns:x14ac="http://schemas.microsoft.com/office/spreadsheetml/2009/9/ac" r="76" s="3" customFormat="true" x14ac:dyDescent="0.25">
      <c r="A76" s="408" t="str">
        <f ca="true">IF(ISBLANK('Data Summary'!A78),"",'Data Summary'!A78)</f>
        <v/>
      </c>
      <c r="B76" s="124"/>
      <c r="L76" s="124"/>
      <c r="V76" s="124"/>
      <c r="AF76" s="124"/>
      <c r="AP76" s="124"/>
      <c r="AZ76" s="124"/>
      <c r="BJ76" s="124"/>
      <c r="BT76" s="124"/>
      <c r="BU76" s="124"/>
      <c r="CD76" s="124"/>
      <c r="CN76" s="124"/>
      <c r="CX76" s="124"/>
      <c r="DH76" s="124"/>
      <c r="DR76" s="124"/>
      <c r="EB76" s="124"/>
      <c r="EL76" s="124"/>
      <c r="EV76" s="124"/>
      <c r="FF76" s="124"/>
      <c r="FP76" s="124"/>
      <c r="FZ76" s="124"/>
      <c r="GJ76" s="124"/>
      <c r="GT76" s="124"/>
      <c r="HD76" s="124"/>
      <c r="HN76" s="124"/>
      <c r="HX76" s="124"/>
      <c r="IH76" s="124"/>
      <c r="IR76" s="124"/>
    </row>
    <row xmlns:x14ac="http://schemas.microsoft.com/office/spreadsheetml/2009/9/ac" r="77" s="3" customFormat="true" x14ac:dyDescent="0.25">
      <c r="A77" s="408" t="str">
        <f ca="true">IF(ISBLANK('Data Summary'!A79),"",'Data Summary'!A79)</f>
        <v/>
      </c>
      <c r="B77" s="124"/>
      <c r="L77" s="124"/>
      <c r="V77" s="124"/>
      <c r="AF77" s="124"/>
      <c r="AP77" s="124"/>
      <c r="AZ77" s="124"/>
      <c r="BJ77" s="124"/>
      <c r="BT77" s="124"/>
      <c r="BU77" s="124"/>
      <c r="CD77" s="124"/>
      <c r="CN77" s="124"/>
      <c r="CX77" s="124"/>
      <c r="DH77" s="124"/>
      <c r="DR77" s="124"/>
      <c r="EB77" s="124"/>
      <c r="EL77" s="124"/>
      <c r="EV77" s="124"/>
      <c r="FF77" s="124"/>
      <c r="FP77" s="124"/>
      <c r="FZ77" s="124"/>
      <c r="GJ77" s="124"/>
      <c r="GT77" s="124"/>
      <c r="HD77" s="124"/>
      <c r="HN77" s="124"/>
      <c r="HX77" s="124"/>
      <c r="IH77" s="124"/>
      <c r="IR77" s="124"/>
    </row>
    <row xmlns:x14ac="http://schemas.microsoft.com/office/spreadsheetml/2009/9/ac" r="78" s="3" customFormat="true" x14ac:dyDescent="0.25">
      <c r="A78" s="408" t="str">
        <f ca="true">IF(ISBLANK('Data Summary'!A80),"",'Data Summary'!A80)</f>
        <v/>
      </c>
      <c r="B78" s="124"/>
      <c r="L78" s="124"/>
      <c r="V78" s="124"/>
      <c r="AF78" s="124"/>
      <c r="AP78" s="124"/>
      <c r="AZ78" s="124"/>
      <c r="BJ78" s="124"/>
      <c r="BT78" s="124"/>
      <c r="BU78" s="124"/>
      <c r="CD78" s="124"/>
      <c r="CN78" s="124"/>
      <c r="CX78" s="124"/>
      <c r="DH78" s="124"/>
      <c r="DR78" s="124"/>
      <c r="EB78" s="124"/>
      <c r="EL78" s="124"/>
      <c r="EV78" s="124"/>
      <c r="FF78" s="124"/>
      <c r="FP78" s="124"/>
      <c r="FZ78" s="124"/>
      <c r="GJ78" s="124"/>
      <c r="GT78" s="124"/>
      <c r="HD78" s="124"/>
      <c r="HN78" s="124"/>
      <c r="HX78" s="124"/>
      <c r="IH78" s="124"/>
      <c r="IR78" s="124"/>
    </row>
    <row xmlns:x14ac="http://schemas.microsoft.com/office/spreadsheetml/2009/9/ac" r="79" s="3" customFormat="true" x14ac:dyDescent="0.25">
      <c r="A79" s="408" t="str">
        <f ca="true">IF(ISBLANK('Data Summary'!A81),"",'Data Summary'!A81)</f>
        <v/>
      </c>
      <c r="B79" s="124"/>
      <c r="L79" s="124"/>
      <c r="V79" s="124"/>
      <c r="AF79" s="124"/>
      <c r="AP79" s="124"/>
      <c r="AZ79" s="124"/>
      <c r="BJ79" s="124"/>
      <c r="BT79" s="124"/>
      <c r="BU79" s="124"/>
      <c r="CD79" s="124"/>
      <c r="CN79" s="124"/>
      <c r="CX79" s="124"/>
      <c r="DH79" s="124"/>
      <c r="DR79" s="124"/>
      <c r="EB79" s="124"/>
      <c r="EL79" s="124"/>
      <c r="EV79" s="124"/>
      <c r="FF79" s="124"/>
      <c r="FP79" s="124"/>
      <c r="FZ79" s="124"/>
      <c r="GJ79" s="124"/>
      <c r="GT79" s="124"/>
      <c r="HD79" s="124"/>
      <c r="HN79" s="124"/>
      <c r="HX79" s="124"/>
      <c r="IH79" s="124"/>
      <c r="IR79" s="124"/>
    </row>
    <row xmlns:x14ac="http://schemas.microsoft.com/office/spreadsheetml/2009/9/ac" r="80" s="3" customFormat="true" x14ac:dyDescent="0.25">
      <c r="A80" s="408" t="str">
        <f ca="true">IF(ISBLANK('Data Summary'!A82),"",'Data Summary'!A82)</f>
        <v/>
      </c>
      <c r="B80" s="124"/>
      <c r="L80" s="124"/>
      <c r="V80" s="124"/>
      <c r="AF80" s="124"/>
      <c r="AP80" s="124"/>
      <c r="AZ80" s="124"/>
      <c r="BJ80" s="124"/>
      <c r="BT80" s="124"/>
      <c r="BU80" s="124"/>
      <c r="CD80" s="124"/>
      <c r="CN80" s="124"/>
      <c r="CX80" s="124"/>
      <c r="DH80" s="124"/>
      <c r="DR80" s="124"/>
      <c r="EB80" s="124"/>
      <c r="EL80" s="124"/>
      <c r="EV80" s="124"/>
      <c r="FF80" s="124"/>
      <c r="FP80" s="124"/>
      <c r="FZ80" s="124"/>
      <c r="GJ80" s="124"/>
      <c r="GT80" s="124"/>
      <c r="HD80" s="124"/>
      <c r="HN80" s="124"/>
      <c r="HX80" s="124"/>
      <c r="IH80" s="124"/>
      <c r="IR80" s="124"/>
    </row>
    <row xmlns:x14ac="http://schemas.microsoft.com/office/spreadsheetml/2009/9/ac" r="81" s="3" customFormat="true" x14ac:dyDescent="0.25">
      <c r="A81" s="408" t="str">
        <f ca="true">IF(ISBLANK('Data Summary'!A83),"",'Data Summary'!A83)</f>
        <v/>
      </c>
      <c r="B81" s="124"/>
      <c r="L81" s="124"/>
      <c r="V81" s="124"/>
      <c r="AF81" s="124"/>
      <c r="AP81" s="124"/>
      <c r="AZ81" s="124"/>
      <c r="BJ81" s="124"/>
      <c r="BT81" s="124"/>
      <c r="BU81" s="124"/>
      <c r="CD81" s="124"/>
      <c r="CN81" s="124"/>
      <c r="CX81" s="124"/>
      <c r="DH81" s="124"/>
      <c r="DR81" s="124"/>
      <c r="EB81" s="124"/>
      <c r="EL81" s="124"/>
      <c r="EV81" s="124"/>
      <c r="FF81" s="124"/>
      <c r="FP81" s="124"/>
      <c r="FZ81" s="124"/>
      <c r="GJ81" s="124"/>
      <c r="GT81" s="124"/>
      <c r="HD81" s="124"/>
      <c r="HN81" s="124"/>
      <c r="HX81" s="124"/>
      <c r="IH81" s="124"/>
      <c r="IR81" s="124"/>
    </row>
    <row xmlns:x14ac="http://schemas.microsoft.com/office/spreadsheetml/2009/9/ac" r="82" s="3" customFormat="true" x14ac:dyDescent="0.25">
      <c r="A82" s="408" t="str">
        <f ca="true">IF(ISBLANK('Data Summary'!A84),"",'Data Summary'!A84)</f>
        <v/>
      </c>
      <c r="B82" s="124"/>
      <c r="L82" s="124"/>
      <c r="V82" s="124"/>
      <c r="AF82" s="124"/>
      <c r="AP82" s="124"/>
      <c r="AZ82" s="124"/>
      <c r="BJ82" s="124"/>
      <c r="BT82" s="124"/>
      <c r="BU82" s="124"/>
      <c r="CD82" s="124"/>
      <c r="CN82" s="124"/>
      <c r="CX82" s="124"/>
      <c r="DH82" s="124"/>
      <c r="DR82" s="124"/>
      <c r="EB82" s="124"/>
      <c r="EL82" s="124"/>
      <c r="EV82" s="124"/>
      <c r="FF82" s="124"/>
      <c r="FP82" s="124"/>
      <c r="FZ82" s="124"/>
      <c r="GJ82" s="124"/>
      <c r="GT82" s="124"/>
      <c r="HD82" s="124"/>
      <c r="HN82" s="124"/>
      <c r="HX82" s="124"/>
      <c r="IH82" s="124"/>
      <c r="IR82" s="124"/>
    </row>
    <row xmlns:x14ac="http://schemas.microsoft.com/office/spreadsheetml/2009/9/ac" r="83" s="3" customFormat="true" x14ac:dyDescent="0.25">
      <c r="A83" s="408" t="str">
        <f ca="true">IF(ISBLANK('Data Summary'!A85),"",'Data Summary'!A85)</f>
        <v/>
      </c>
      <c r="B83" s="124"/>
      <c r="L83" s="124"/>
      <c r="V83" s="124"/>
      <c r="AF83" s="124"/>
      <c r="AP83" s="124"/>
      <c r="AZ83" s="124"/>
      <c r="BJ83" s="124"/>
      <c r="BT83" s="124"/>
      <c r="BU83" s="124"/>
      <c r="CD83" s="124"/>
      <c r="CN83" s="124"/>
      <c r="CX83" s="124"/>
      <c r="DH83" s="124"/>
      <c r="DR83" s="124"/>
      <c r="EB83" s="124"/>
      <c r="EL83" s="124"/>
      <c r="EV83" s="124"/>
      <c r="FF83" s="124"/>
      <c r="FP83" s="124"/>
      <c r="FZ83" s="124"/>
      <c r="GJ83" s="124"/>
      <c r="GT83" s="124"/>
      <c r="HD83" s="124"/>
      <c r="HN83" s="124"/>
      <c r="HX83" s="124"/>
      <c r="IH83" s="124"/>
      <c r="IR83" s="124"/>
    </row>
    <row xmlns:x14ac="http://schemas.microsoft.com/office/spreadsheetml/2009/9/ac" r="84" s="3" customFormat="true" x14ac:dyDescent="0.25">
      <c r="A84" s="408" t="str">
        <f ca="true">IF(ISBLANK('Data Summary'!A86),"",'Data Summary'!A86)</f>
        <v/>
      </c>
      <c r="B84" s="124"/>
      <c r="L84" s="124"/>
      <c r="V84" s="124"/>
      <c r="AF84" s="124"/>
      <c r="AP84" s="124"/>
      <c r="AZ84" s="124"/>
      <c r="BJ84" s="124"/>
      <c r="BT84" s="124"/>
      <c r="BU84" s="124"/>
      <c r="CD84" s="124"/>
      <c r="CN84" s="124"/>
      <c r="CX84" s="124"/>
      <c r="DH84" s="124"/>
      <c r="DR84" s="124"/>
      <c r="EB84" s="124"/>
      <c r="EL84" s="124"/>
      <c r="EV84" s="124"/>
      <c r="FF84" s="124"/>
      <c r="FP84" s="124"/>
      <c r="FZ84" s="124"/>
      <c r="GJ84" s="124"/>
      <c r="GT84" s="124"/>
      <c r="HD84" s="124"/>
      <c r="HN84" s="124"/>
      <c r="HX84" s="124"/>
      <c r="IH84" s="124"/>
      <c r="IR84" s="124"/>
    </row>
    <row xmlns:x14ac="http://schemas.microsoft.com/office/spreadsheetml/2009/9/ac" r="85" s="3" customFormat="true" x14ac:dyDescent="0.25">
      <c r="A85" s="408" t="str">
        <f ca="true">IF(ISBLANK('Data Summary'!A87),"",'Data Summary'!A87)</f>
        <v/>
      </c>
      <c r="B85" s="124"/>
      <c r="L85" s="124"/>
      <c r="V85" s="124"/>
      <c r="AF85" s="124"/>
      <c r="AP85" s="124"/>
      <c r="AZ85" s="124"/>
      <c r="BJ85" s="124"/>
      <c r="BT85" s="124"/>
      <c r="BU85" s="124"/>
      <c r="CD85" s="124"/>
      <c r="CN85" s="124"/>
      <c r="CX85" s="124"/>
      <c r="DH85" s="124"/>
      <c r="DR85" s="124"/>
      <c r="EB85" s="124"/>
      <c r="EL85" s="124"/>
      <c r="EV85" s="124"/>
      <c r="FF85" s="124"/>
      <c r="FP85" s="124"/>
      <c r="FZ85" s="124"/>
      <c r="GJ85" s="124"/>
      <c r="GT85" s="124"/>
      <c r="HD85" s="124"/>
      <c r="HN85" s="124"/>
      <c r="HX85" s="124"/>
      <c r="IH85" s="124"/>
      <c r="IR85" s="124"/>
    </row>
    <row xmlns:x14ac="http://schemas.microsoft.com/office/spreadsheetml/2009/9/ac" r="86" s="3" customFormat="true" x14ac:dyDescent="0.25">
      <c r="A86" s="408" t="str">
        <f ca="true">IF(ISBLANK('Data Summary'!A88),"",'Data Summary'!A88)</f>
        <v/>
      </c>
      <c r="B86" s="124"/>
      <c r="L86" s="124"/>
      <c r="V86" s="124"/>
      <c r="AF86" s="124"/>
      <c r="AP86" s="124"/>
      <c r="AZ86" s="124"/>
      <c r="BJ86" s="124"/>
      <c r="BT86" s="124"/>
      <c r="BU86" s="124"/>
      <c r="CD86" s="124"/>
      <c r="CN86" s="124"/>
      <c r="CX86" s="124"/>
      <c r="DH86" s="124"/>
      <c r="DR86" s="124"/>
      <c r="EB86" s="124"/>
      <c r="EL86" s="124"/>
      <c r="EV86" s="124"/>
      <c r="FF86" s="124"/>
      <c r="FP86" s="124"/>
      <c r="FZ86" s="124"/>
      <c r="GJ86" s="124"/>
      <c r="GT86" s="124"/>
      <c r="HD86" s="124"/>
      <c r="HN86" s="124"/>
      <c r="HX86" s="124"/>
      <c r="IH86" s="124"/>
      <c r="IR86" s="124"/>
    </row>
    <row xmlns:x14ac="http://schemas.microsoft.com/office/spreadsheetml/2009/9/ac" r="87" s="3" customFormat="true" x14ac:dyDescent="0.25">
      <c r="A87" s="408" t="str">
        <f ca="true">IF(ISBLANK('Data Summary'!A89),"",'Data Summary'!A89)</f>
        <v/>
      </c>
      <c r="B87" s="124"/>
      <c r="L87" s="124"/>
      <c r="V87" s="124"/>
      <c r="AF87" s="124"/>
      <c r="AP87" s="124"/>
      <c r="AZ87" s="124"/>
      <c r="BJ87" s="124"/>
      <c r="BT87" s="124"/>
      <c r="BU87" s="124"/>
      <c r="CD87" s="124"/>
      <c r="CN87" s="124"/>
      <c r="CX87" s="124"/>
      <c r="DH87" s="124"/>
      <c r="DR87" s="124"/>
      <c r="EB87" s="124"/>
      <c r="EL87" s="124"/>
      <c r="EV87" s="124"/>
      <c r="FF87" s="124"/>
      <c r="FP87" s="124"/>
      <c r="FZ87" s="124"/>
      <c r="GJ87" s="124"/>
      <c r="GT87" s="124"/>
      <c r="HD87" s="124"/>
      <c r="HN87" s="124"/>
      <c r="HX87" s="124"/>
      <c r="IH87" s="124"/>
      <c r="IR87" s="124"/>
    </row>
    <row xmlns:x14ac="http://schemas.microsoft.com/office/spreadsheetml/2009/9/ac" r="88" s="3" customFormat="true" x14ac:dyDescent="0.25">
      <c r="A88" s="408" t="str">
        <f ca="true">IF(ISBLANK('Data Summary'!A90),"",'Data Summary'!A90)</f>
        <v/>
      </c>
      <c r="B88" s="124"/>
      <c r="L88" s="124"/>
      <c r="V88" s="124"/>
      <c r="AF88" s="124"/>
      <c r="AP88" s="124"/>
      <c r="AZ88" s="124"/>
      <c r="BJ88" s="124"/>
      <c r="BT88" s="124"/>
      <c r="BU88" s="124"/>
      <c r="CD88" s="124"/>
      <c r="CN88" s="124"/>
      <c r="CX88" s="124"/>
      <c r="DH88" s="124"/>
      <c r="DR88" s="124"/>
      <c r="EB88" s="124"/>
      <c r="EL88" s="124"/>
      <c r="EV88" s="124"/>
      <c r="FF88" s="124"/>
      <c r="FP88" s="124"/>
      <c r="FZ88" s="124"/>
      <c r="GJ88" s="124"/>
      <c r="GT88" s="124"/>
      <c r="HD88" s="124"/>
      <c r="HN88" s="124"/>
      <c r="HX88" s="124"/>
      <c r="IH88" s="124"/>
      <c r="IR88" s="124"/>
    </row>
    <row xmlns:x14ac="http://schemas.microsoft.com/office/spreadsheetml/2009/9/ac" r="89" s="3" customFormat="true" x14ac:dyDescent="0.25">
      <c r="A89" s="408" t="str">
        <f ca="true">IF(ISBLANK('Data Summary'!A91),"",'Data Summary'!A91)</f>
        <v/>
      </c>
      <c r="B89" s="124"/>
      <c r="L89" s="124"/>
      <c r="V89" s="124"/>
      <c r="AF89" s="124"/>
      <c r="AP89" s="124"/>
      <c r="AZ89" s="124"/>
      <c r="BJ89" s="124"/>
      <c r="BT89" s="124"/>
      <c r="BU89" s="124"/>
      <c r="CD89" s="124"/>
      <c r="CN89" s="124"/>
      <c r="CX89" s="124"/>
      <c r="DH89" s="124"/>
      <c r="DR89" s="124"/>
      <c r="EB89" s="124"/>
      <c r="EL89" s="124"/>
      <c r="EV89" s="124"/>
      <c r="FF89" s="124"/>
      <c r="FP89" s="124"/>
      <c r="FZ89" s="124"/>
      <c r="GJ89" s="124"/>
      <c r="GT89" s="124"/>
      <c r="HD89" s="124"/>
      <c r="HN89" s="124"/>
      <c r="HX89" s="124"/>
      <c r="IH89" s="124"/>
      <c r="IR89" s="124"/>
    </row>
    <row xmlns:x14ac="http://schemas.microsoft.com/office/spreadsheetml/2009/9/ac" r="90" s="3" customFormat="true" x14ac:dyDescent="0.25">
      <c r="A90" s="408" t="str">
        <f ca="true">IF(ISBLANK('Data Summary'!A92),"",'Data Summary'!A92)</f>
        <v/>
      </c>
      <c r="B90" s="124"/>
      <c r="L90" s="124"/>
      <c r="V90" s="124"/>
      <c r="AF90" s="124"/>
      <c r="AP90" s="124"/>
      <c r="AZ90" s="124"/>
      <c r="BJ90" s="124"/>
      <c r="BT90" s="124"/>
      <c r="BU90" s="124"/>
      <c r="CD90" s="124"/>
      <c r="CN90" s="124"/>
      <c r="CX90" s="124"/>
      <c r="DH90" s="124"/>
      <c r="DR90" s="124"/>
      <c r="EB90" s="124"/>
      <c r="EL90" s="124"/>
      <c r="EV90" s="124"/>
      <c r="FF90" s="124"/>
      <c r="FP90" s="124"/>
      <c r="FZ90" s="124"/>
      <c r="GJ90" s="124"/>
      <c r="GT90" s="124"/>
      <c r="HD90" s="124"/>
      <c r="HN90" s="124"/>
      <c r="HX90" s="124"/>
      <c r="IH90" s="124"/>
      <c r="IR90" s="124"/>
    </row>
    <row xmlns:x14ac="http://schemas.microsoft.com/office/spreadsheetml/2009/9/ac" r="91" s="3" customFormat="true" x14ac:dyDescent="0.25">
      <c r="A91" s="408" t="str">
        <f ca="true">IF(ISBLANK('Data Summary'!A93),"",'Data Summary'!A93)</f>
        <v/>
      </c>
      <c r="B91" s="124"/>
      <c r="L91" s="124"/>
      <c r="V91" s="124"/>
      <c r="AF91" s="124"/>
      <c r="AP91" s="124"/>
      <c r="AZ91" s="124"/>
      <c r="BJ91" s="124"/>
      <c r="BT91" s="124"/>
      <c r="BU91" s="124"/>
      <c r="CD91" s="124"/>
      <c r="CN91" s="124"/>
      <c r="CX91" s="124"/>
      <c r="DH91" s="124"/>
      <c r="DR91" s="124"/>
      <c r="EB91" s="124"/>
      <c r="EL91" s="124"/>
      <c r="EV91" s="124"/>
      <c r="FF91" s="124"/>
      <c r="FP91" s="124"/>
      <c r="FZ91" s="124"/>
      <c r="GJ91" s="124"/>
      <c r="GT91" s="124"/>
      <c r="HD91" s="124"/>
      <c r="HN91" s="124"/>
      <c r="HX91" s="124"/>
      <c r="IH91" s="124"/>
      <c r="IR91" s="124"/>
    </row>
    <row xmlns:x14ac="http://schemas.microsoft.com/office/spreadsheetml/2009/9/ac" r="92" s="3" customFormat="true" x14ac:dyDescent="0.25">
      <c r="A92" s="408" t="str">
        <f ca="true">IF(ISBLANK('Data Summary'!A94),"",'Data Summary'!A94)</f>
        <v/>
      </c>
      <c r="B92" s="124"/>
      <c r="L92" s="124"/>
      <c r="V92" s="124"/>
      <c r="AF92" s="124"/>
      <c r="AP92" s="124"/>
      <c r="AZ92" s="124"/>
      <c r="BJ92" s="124"/>
      <c r="BT92" s="124"/>
      <c r="BU92" s="124"/>
      <c r="CD92" s="124"/>
      <c r="CN92" s="124"/>
      <c r="CX92" s="124"/>
      <c r="DH92" s="124"/>
      <c r="DR92" s="124"/>
      <c r="EB92" s="124"/>
      <c r="EL92" s="124"/>
      <c r="EV92" s="124"/>
      <c r="FF92" s="124"/>
      <c r="FP92" s="124"/>
      <c r="FZ92" s="124"/>
      <c r="GJ92" s="124"/>
      <c r="GT92" s="124"/>
      <c r="HD92" s="124"/>
      <c r="HN92" s="124"/>
      <c r="HX92" s="124"/>
      <c r="IH92" s="124"/>
      <c r="IR92" s="124"/>
    </row>
    <row xmlns:x14ac="http://schemas.microsoft.com/office/spreadsheetml/2009/9/ac" r="93" s="3" customFormat="true" x14ac:dyDescent="0.25">
      <c r="A93" s="408" t="str">
        <f ca="true">IF(ISBLANK('Data Summary'!A95),"",'Data Summary'!A95)</f>
        <v/>
      </c>
      <c r="B93" s="124"/>
      <c r="L93" s="124"/>
      <c r="V93" s="124"/>
      <c r="AF93" s="124"/>
      <c r="AP93" s="124"/>
      <c r="AZ93" s="124"/>
      <c r="BJ93" s="124"/>
      <c r="BT93" s="124"/>
      <c r="BU93" s="124"/>
      <c r="CD93" s="124"/>
      <c r="CN93" s="124"/>
      <c r="CX93" s="124"/>
      <c r="DH93" s="124"/>
      <c r="DR93" s="124"/>
      <c r="EB93" s="124"/>
      <c r="EL93" s="124"/>
      <c r="EV93" s="124"/>
      <c r="FF93" s="124"/>
      <c r="FP93" s="124"/>
      <c r="FZ93" s="124"/>
      <c r="GJ93" s="124"/>
      <c r="GT93" s="124"/>
      <c r="HD93" s="124"/>
      <c r="HN93" s="124"/>
      <c r="HX93" s="124"/>
      <c r="IH93" s="124"/>
      <c r="IR93" s="124"/>
    </row>
    <row xmlns:x14ac="http://schemas.microsoft.com/office/spreadsheetml/2009/9/ac" r="94" s="3" customFormat="true" x14ac:dyDescent="0.25">
      <c r="A94" s="408" t="str">
        <f ca="true">IF(ISBLANK('Data Summary'!A96),"",'Data Summary'!A96)</f>
        <v/>
      </c>
      <c r="B94" s="124"/>
      <c r="L94" s="124"/>
      <c r="V94" s="124"/>
      <c r="AF94" s="124"/>
      <c r="AP94" s="124"/>
      <c r="AZ94" s="124"/>
      <c r="BJ94" s="124"/>
      <c r="BT94" s="124"/>
      <c r="BU94" s="124"/>
      <c r="CD94" s="124"/>
      <c r="CN94" s="124"/>
      <c r="CX94" s="124"/>
      <c r="DH94" s="124"/>
      <c r="DR94" s="124"/>
      <c r="EB94" s="124"/>
      <c r="EL94" s="124"/>
      <c r="EV94" s="124"/>
      <c r="FF94" s="124"/>
      <c r="FP94" s="124"/>
      <c r="FZ94" s="124"/>
      <c r="GJ94" s="124"/>
      <c r="GT94" s="124"/>
      <c r="HD94" s="124"/>
      <c r="HN94" s="124"/>
      <c r="HX94" s="124"/>
      <c r="IH94" s="124"/>
      <c r="IR94" s="124"/>
    </row>
    <row xmlns:x14ac="http://schemas.microsoft.com/office/spreadsheetml/2009/9/ac" r="95" s="3" customFormat="true" x14ac:dyDescent="0.25">
      <c r="A95" s="408" t="str">
        <f ca="true">IF(ISBLANK('Data Summary'!A97),"",'Data Summary'!A97)</f>
        <v/>
      </c>
      <c r="B95" s="124"/>
      <c r="L95" s="124"/>
      <c r="V95" s="124"/>
      <c r="AF95" s="124"/>
      <c r="AP95" s="124"/>
      <c r="AZ95" s="124"/>
      <c r="BJ95" s="124"/>
      <c r="BT95" s="124"/>
      <c r="BU95" s="124"/>
      <c r="CD95" s="124"/>
      <c r="CN95" s="124"/>
      <c r="CX95" s="124"/>
      <c r="DH95" s="124"/>
      <c r="DR95" s="124"/>
      <c r="EB95" s="124"/>
      <c r="EL95" s="124"/>
      <c r="EV95" s="124"/>
      <c r="FF95" s="124"/>
      <c r="FP95" s="124"/>
      <c r="FZ95" s="124"/>
      <c r="GJ95" s="124"/>
      <c r="GT95" s="124"/>
      <c r="HD95" s="124"/>
      <c r="HN95" s="124"/>
      <c r="HX95" s="124"/>
      <c r="IH95" s="124"/>
      <c r="IR95" s="124"/>
    </row>
    <row xmlns:x14ac="http://schemas.microsoft.com/office/spreadsheetml/2009/9/ac" r="96" s="3" customFormat="true" x14ac:dyDescent="0.25">
      <c r="A96" s="408" t="str">
        <f ca="true">IF(ISBLANK('Data Summary'!A98),"",'Data Summary'!A98)</f>
        <v/>
      </c>
      <c r="B96" s="124"/>
      <c r="L96" s="124"/>
      <c r="V96" s="124"/>
      <c r="AF96" s="124"/>
      <c r="AP96" s="124"/>
      <c r="AZ96" s="124"/>
      <c r="BJ96" s="124"/>
      <c r="BT96" s="124"/>
      <c r="BU96" s="124"/>
      <c r="CD96" s="124"/>
      <c r="CN96" s="124"/>
      <c r="CX96" s="124"/>
      <c r="DH96" s="124"/>
      <c r="DR96" s="124"/>
      <c r="EB96" s="124"/>
      <c r="EL96" s="124"/>
      <c r="EV96" s="124"/>
      <c r="FF96" s="124"/>
      <c r="FP96" s="124"/>
      <c r="FZ96" s="124"/>
      <c r="GJ96" s="124"/>
      <c r="GT96" s="124"/>
      <c r="HD96" s="124"/>
      <c r="HN96" s="124"/>
      <c r="HX96" s="124"/>
      <c r="IH96" s="124"/>
      <c r="IR96" s="124"/>
    </row>
    <row xmlns:x14ac="http://schemas.microsoft.com/office/spreadsheetml/2009/9/ac" r="97" s="3" customFormat="true" x14ac:dyDescent="0.25">
      <c r="A97" s="408" t="str">
        <f ca="true">IF(ISBLANK('Data Summary'!A99),"",'Data Summary'!A99)</f>
        <v/>
      </c>
      <c r="B97" s="124"/>
      <c r="L97" s="124"/>
      <c r="V97" s="124"/>
      <c r="AF97" s="124"/>
      <c r="AP97" s="124"/>
      <c r="AZ97" s="124"/>
      <c r="BJ97" s="124"/>
      <c r="BT97" s="124"/>
      <c r="BU97" s="124"/>
      <c r="CD97" s="124"/>
      <c r="CN97" s="124"/>
      <c r="CX97" s="124"/>
      <c r="DH97" s="124"/>
      <c r="DR97" s="124"/>
      <c r="EB97" s="124"/>
      <c r="EL97" s="124"/>
      <c r="EV97" s="124"/>
      <c r="FF97" s="124"/>
      <c r="FP97" s="124"/>
      <c r="FZ97" s="124"/>
      <c r="GJ97" s="124"/>
      <c r="GT97" s="124"/>
      <c r="HD97" s="124"/>
      <c r="HN97" s="124"/>
      <c r="HX97" s="124"/>
      <c r="IH97" s="124"/>
      <c r="IR97" s="124"/>
    </row>
    <row xmlns:x14ac="http://schemas.microsoft.com/office/spreadsheetml/2009/9/ac" r="98" s="3" customFormat="true" x14ac:dyDescent="0.25">
      <c r="A98" s="408" t="str">
        <f ca="true">IF(ISBLANK('Data Summary'!A100),"",'Data Summary'!A100)</f>
        <v/>
      </c>
      <c r="B98" s="124"/>
      <c r="L98" s="124"/>
      <c r="V98" s="124"/>
      <c r="AF98" s="124"/>
      <c r="AP98" s="124"/>
      <c r="AZ98" s="124"/>
      <c r="BJ98" s="124"/>
      <c r="BT98" s="124"/>
      <c r="BU98" s="124"/>
      <c r="CD98" s="124"/>
      <c r="CN98" s="124"/>
      <c r="CX98" s="124"/>
      <c r="DH98" s="124"/>
      <c r="DR98" s="124"/>
      <c r="EB98" s="124"/>
      <c r="EL98" s="124"/>
      <c r="EV98" s="124"/>
      <c r="FF98" s="124"/>
      <c r="FP98" s="124"/>
      <c r="FZ98" s="124"/>
      <c r="GJ98" s="124"/>
      <c r="GT98" s="124"/>
      <c r="HD98" s="124"/>
      <c r="HN98" s="124"/>
      <c r="HX98" s="124"/>
      <c r="IH98" s="124"/>
      <c r="IR98" s="124"/>
    </row>
    <row xmlns:x14ac="http://schemas.microsoft.com/office/spreadsheetml/2009/9/ac" r="99" s="3" customFormat="true" x14ac:dyDescent="0.25">
      <c r="A99" s="408" t="str">
        <f ca="true">IF(ISBLANK('Data Summary'!A101),"",'Data Summary'!A101)</f>
        <v/>
      </c>
      <c r="B99" s="124"/>
      <c r="L99" s="124"/>
      <c r="V99" s="124"/>
      <c r="AF99" s="124"/>
      <c r="AP99" s="124"/>
      <c r="AZ99" s="124"/>
      <c r="BJ99" s="124"/>
      <c r="BT99" s="124"/>
      <c r="BU99" s="124"/>
      <c r="CD99" s="124"/>
      <c r="CN99" s="124"/>
      <c r="CX99" s="124"/>
      <c r="DH99" s="124"/>
      <c r="DR99" s="124"/>
      <c r="EB99" s="124"/>
      <c r="EL99" s="124"/>
      <c r="EV99" s="124"/>
      <c r="FF99" s="124"/>
      <c r="FP99" s="124"/>
      <c r="FZ99" s="124"/>
      <c r="GJ99" s="124"/>
      <c r="GT99" s="124"/>
      <c r="HD99" s="124"/>
      <c r="HN99" s="124"/>
      <c r="HX99" s="124"/>
      <c r="IH99" s="124"/>
      <c r="IR99" s="124"/>
    </row>
    <row xmlns:x14ac="http://schemas.microsoft.com/office/spreadsheetml/2009/9/ac" r="100" s="3" customFormat="true" x14ac:dyDescent="0.25">
      <c r="A100" s="408" t="str">
        <f ca="true">IF(ISBLANK('Data Summary'!A102),"",'Data Summary'!A102)</f>
        <v/>
      </c>
      <c r="B100" s="124"/>
      <c r="L100" s="124"/>
      <c r="V100" s="124"/>
      <c r="AF100" s="124"/>
      <c r="AP100" s="124"/>
      <c r="AZ100" s="124"/>
      <c r="BJ100" s="124"/>
      <c r="BT100" s="124"/>
      <c r="BU100" s="124"/>
      <c r="CD100" s="124"/>
      <c r="CN100" s="124"/>
      <c r="CX100" s="124"/>
      <c r="DH100" s="124"/>
      <c r="DR100" s="124"/>
      <c r="EB100" s="124"/>
      <c r="EL100" s="124"/>
      <c r="EV100" s="124"/>
      <c r="FF100" s="124"/>
      <c r="FP100" s="124"/>
      <c r="FZ100" s="124"/>
      <c r="GJ100" s="124"/>
      <c r="GT100" s="124"/>
      <c r="HD100" s="124"/>
      <c r="HN100" s="124"/>
      <c r="HX100" s="124"/>
      <c r="IH100" s="124"/>
      <c r="IR100" s="124"/>
    </row>
    <row xmlns:x14ac="http://schemas.microsoft.com/office/spreadsheetml/2009/9/ac" r="101" s="3" customFormat="true" x14ac:dyDescent="0.25">
      <c r="A101" s="408" t="str">
        <f ca="true">IF(ISBLANK('Data Summary'!A103),"",'Data Summary'!A103)</f>
        <v/>
      </c>
      <c r="B101" s="124"/>
      <c r="L101" s="124"/>
      <c r="V101" s="124"/>
      <c r="AF101" s="124"/>
      <c r="AP101" s="124"/>
      <c r="AZ101" s="124"/>
      <c r="BJ101" s="124"/>
      <c r="BT101" s="124"/>
      <c r="BU101" s="124"/>
      <c r="CD101" s="124"/>
      <c r="CN101" s="124"/>
      <c r="CX101" s="124"/>
      <c r="DH101" s="124"/>
      <c r="DR101" s="124"/>
      <c r="EB101" s="124"/>
      <c r="EL101" s="124"/>
      <c r="EV101" s="124"/>
      <c r="FF101" s="124"/>
      <c r="FP101" s="124"/>
      <c r="FZ101" s="124"/>
      <c r="GJ101" s="124"/>
      <c r="GT101" s="124"/>
      <c r="HD101" s="124"/>
      <c r="HN101" s="124"/>
      <c r="HX101" s="124"/>
      <c r="IH101" s="124"/>
      <c r="IR101" s="124"/>
    </row>
    <row xmlns:x14ac="http://schemas.microsoft.com/office/spreadsheetml/2009/9/ac" r="102" s="3" customFormat="true" x14ac:dyDescent="0.25">
      <c r="A102" s="408" t="str">
        <f ca="true">IF(ISBLANK('Data Summary'!A104),"",'Data Summary'!A104)</f>
        <v/>
      </c>
      <c r="B102" s="124"/>
      <c r="L102" s="124"/>
      <c r="V102" s="124"/>
      <c r="AF102" s="124"/>
      <c r="AP102" s="124"/>
      <c r="AZ102" s="124"/>
      <c r="BJ102" s="124"/>
      <c r="BT102" s="124"/>
      <c r="BU102" s="124"/>
      <c r="CD102" s="124"/>
      <c r="CN102" s="124"/>
      <c r="CX102" s="124"/>
      <c r="DH102" s="124"/>
      <c r="DR102" s="124"/>
      <c r="EB102" s="124"/>
      <c r="EL102" s="124"/>
      <c r="EV102" s="124"/>
      <c r="FF102" s="124"/>
      <c r="FP102" s="124"/>
      <c r="FZ102" s="124"/>
      <c r="GJ102" s="124"/>
      <c r="GT102" s="124"/>
      <c r="HD102" s="124"/>
      <c r="HN102" s="124"/>
      <c r="HX102" s="124"/>
      <c r="IH102" s="124"/>
      <c r="IR102" s="124"/>
    </row>
    <row xmlns:x14ac="http://schemas.microsoft.com/office/spreadsheetml/2009/9/ac" r="103" s="3" customFormat="true" x14ac:dyDescent="0.25">
      <c r="A103" s="408" t="str">
        <f ca="true">IF(ISBLANK('Data Summary'!A105),"",'Data Summary'!A105)</f>
        <v/>
      </c>
      <c r="B103" s="124"/>
      <c r="L103" s="124"/>
      <c r="V103" s="124"/>
      <c r="AF103" s="124"/>
      <c r="AP103" s="124"/>
      <c r="AZ103" s="124"/>
      <c r="BJ103" s="124"/>
      <c r="BT103" s="124"/>
      <c r="BU103" s="124"/>
      <c r="CD103" s="124"/>
      <c r="CN103" s="124"/>
      <c r="CX103" s="124"/>
      <c r="DH103" s="124"/>
      <c r="DR103" s="124"/>
      <c r="EB103" s="124"/>
      <c r="EL103" s="124"/>
      <c r="EV103" s="124"/>
      <c r="FF103" s="124"/>
      <c r="FP103" s="124"/>
      <c r="FZ103" s="124"/>
      <c r="GJ103" s="124"/>
      <c r="GT103" s="124"/>
      <c r="HD103" s="124"/>
      <c r="HN103" s="124"/>
      <c r="HX103" s="124"/>
      <c r="IH103" s="124"/>
      <c r="IR103" s="124"/>
    </row>
    <row xmlns:x14ac="http://schemas.microsoft.com/office/spreadsheetml/2009/9/ac" r="104" s="3" customFormat="true" x14ac:dyDescent="0.25">
      <c r="A104" s="408" t="str">
        <f ca="true">IF(ISBLANK('Data Summary'!A106),"",'Data Summary'!A106)</f>
        <v/>
      </c>
      <c r="B104" s="124"/>
      <c r="L104" s="124"/>
      <c r="V104" s="124"/>
      <c r="AF104" s="124"/>
      <c r="AP104" s="124"/>
      <c r="AZ104" s="124"/>
      <c r="BJ104" s="124"/>
      <c r="BT104" s="124"/>
      <c r="BU104" s="124"/>
      <c r="CD104" s="124"/>
      <c r="CN104" s="124"/>
      <c r="CX104" s="124"/>
      <c r="DH104" s="124"/>
      <c r="DR104" s="124"/>
      <c r="EB104" s="124"/>
      <c r="EL104" s="124"/>
      <c r="EV104" s="124"/>
      <c r="FF104" s="124"/>
      <c r="FP104" s="124"/>
      <c r="FZ104" s="124"/>
      <c r="GJ104" s="124"/>
      <c r="GT104" s="124"/>
      <c r="HD104" s="124"/>
      <c r="HN104" s="124"/>
      <c r="HX104" s="124"/>
      <c r="IH104" s="124"/>
      <c r="IR104" s="124"/>
    </row>
    <row xmlns:x14ac="http://schemas.microsoft.com/office/spreadsheetml/2009/9/ac" r="105" s="3" customFormat="true" x14ac:dyDescent="0.25">
      <c r="A105" s="408" t="str">
        <f ca="true">IF(ISBLANK('Data Summary'!A107),"",'Data Summary'!A107)</f>
        <v/>
      </c>
      <c r="B105" s="124"/>
      <c r="L105" s="124"/>
      <c r="V105" s="124"/>
      <c r="AF105" s="124"/>
      <c r="AP105" s="124"/>
      <c r="AZ105" s="124"/>
      <c r="BJ105" s="124"/>
      <c r="BT105" s="124"/>
      <c r="BU105" s="124"/>
      <c r="CD105" s="124"/>
      <c r="CN105" s="124"/>
      <c r="CX105" s="124"/>
      <c r="DH105" s="124"/>
      <c r="DR105" s="124"/>
      <c r="EB105" s="124"/>
      <c r="EL105" s="124"/>
      <c r="EV105" s="124"/>
      <c r="FF105" s="124"/>
      <c r="FP105" s="124"/>
      <c r="FZ105" s="124"/>
      <c r="GJ105" s="124"/>
      <c r="GT105" s="124"/>
      <c r="HD105" s="124"/>
      <c r="HN105" s="124"/>
      <c r="HX105" s="124"/>
      <c r="IH105" s="124"/>
      <c r="IR105" s="124"/>
    </row>
    <row xmlns:x14ac="http://schemas.microsoft.com/office/spreadsheetml/2009/9/ac" r="106" s="3" customFormat="true" x14ac:dyDescent="0.25">
      <c r="A106" s="408" t="str">
        <f ca="true">IF(ISBLANK('Data Summary'!A108),"",'Data Summary'!A108)</f>
        <v/>
      </c>
      <c r="B106" s="124"/>
      <c r="L106" s="124"/>
      <c r="V106" s="124"/>
      <c r="AF106" s="124"/>
      <c r="AP106" s="124"/>
      <c r="AZ106" s="124"/>
      <c r="BJ106" s="124"/>
      <c r="BT106" s="124"/>
      <c r="BU106" s="124"/>
      <c r="CD106" s="124"/>
      <c r="CN106" s="124"/>
      <c r="CX106" s="124"/>
      <c r="DH106" s="124"/>
      <c r="DR106" s="124"/>
      <c r="EB106" s="124"/>
      <c r="EL106" s="124"/>
      <c r="EV106" s="124"/>
      <c r="FF106" s="124"/>
      <c r="FP106" s="124"/>
      <c r="FZ106" s="124"/>
      <c r="GJ106" s="124"/>
      <c r="GT106" s="124"/>
      <c r="HD106" s="124"/>
      <c r="HN106" s="124"/>
      <c r="HX106" s="124"/>
      <c r="IH106" s="124"/>
      <c r="IR106" s="124"/>
    </row>
    <row xmlns:x14ac="http://schemas.microsoft.com/office/spreadsheetml/2009/9/ac" r="107" s="3" customFormat="true" x14ac:dyDescent="0.25">
      <c r="A107" s="408" t="str">
        <f ca="true">IF(ISBLANK('Data Summary'!A109),"",'Data Summary'!A109)</f>
        <v/>
      </c>
      <c r="B107" s="124"/>
      <c r="L107" s="124"/>
      <c r="V107" s="124"/>
      <c r="AF107" s="124"/>
      <c r="AP107" s="124"/>
      <c r="AZ107" s="124"/>
      <c r="BJ107" s="124"/>
      <c r="BT107" s="124"/>
      <c r="BU107" s="124"/>
      <c r="CD107" s="124"/>
      <c r="CN107" s="124"/>
      <c r="CX107" s="124"/>
      <c r="DH107" s="124"/>
      <c r="DR107" s="124"/>
      <c r="EB107" s="124"/>
      <c r="EL107" s="124"/>
      <c r="EV107" s="124"/>
      <c r="FF107" s="124"/>
      <c r="FP107" s="124"/>
      <c r="FZ107" s="124"/>
      <c r="GJ107" s="124"/>
      <c r="GT107" s="124"/>
      <c r="HD107" s="124"/>
      <c r="HN107" s="124"/>
      <c r="HX107" s="124"/>
      <c r="IH107" s="124"/>
      <c r="IR107" s="124"/>
    </row>
    <row xmlns:x14ac="http://schemas.microsoft.com/office/spreadsheetml/2009/9/ac" r="108" s="3" customFormat="true" x14ac:dyDescent="0.25">
      <c r="A108" s="408" t="str">
        <f ca="true">IF(ISBLANK('Data Summary'!A110),"",'Data Summary'!A110)</f>
        <v/>
      </c>
      <c r="B108" s="124"/>
      <c r="L108" s="124"/>
      <c r="V108" s="124"/>
      <c r="AF108" s="124"/>
      <c r="AP108" s="124"/>
      <c r="AZ108" s="124"/>
      <c r="BJ108" s="124"/>
      <c r="BT108" s="124"/>
      <c r="BU108" s="124"/>
      <c r="CD108" s="124"/>
      <c r="CN108" s="124"/>
      <c r="CX108" s="124"/>
      <c r="DH108" s="124"/>
      <c r="DR108" s="124"/>
      <c r="EB108" s="124"/>
      <c r="EL108" s="124"/>
      <c r="EV108" s="124"/>
      <c r="FF108" s="124"/>
      <c r="FP108" s="124"/>
      <c r="FZ108" s="124"/>
      <c r="GJ108" s="124"/>
      <c r="GT108" s="124"/>
      <c r="HD108" s="124"/>
      <c r="HN108" s="124"/>
      <c r="HX108" s="124"/>
      <c r="IH108" s="124"/>
      <c r="IR108" s="124"/>
    </row>
    <row xmlns:x14ac="http://schemas.microsoft.com/office/spreadsheetml/2009/9/ac" r="109" s="3" customFormat="true" x14ac:dyDescent="0.25">
      <c r="A109" s="408" t="str">
        <f ca="true">IF(ISBLANK('Data Summary'!A111),"",'Data Summary'!A111)</f>
        <v/>
      </c>
      <c r="B109" s="124"/>
      <c r="L109" s="124"/>
      <c r="V109" s="124"/>
      <c r="AF109" s="124"/>
      <c r="AP109" s="124"/>
      <c r="AZ109" s="124"/>
      <c r="BJ109" s="124"/>
      <c r="BT109" s="124"/>
      <c r="BU109" s="124"/>
      <c r="CD109" s="124"/>
      <c r="CN109" s="124"/>
      <c r="CX109" s="124"/>
      <c r="DH109" s="124"/>
      <c r="DR109" s="124"/>
      <c r="EB109" s="124"/>
      <c r="EL109" s="124"/>
      <c r="EV109" s="124"/>
      <c r="FF109" s="124"/>
      <c r="FP109" s="124"/>
      <c r="FZ109" s="124"/>
      <c r="GJ109" s="124"/>
      <c r="GT109" s="124"/>
      <c r="HD109" s="124"/>
      <c r="HN109" s="124"/>
      <c r="HX109" s="124"/>
      <c r="IH109" s="124"/>
      <c r="IR109" s="124"/>
    </row>
    <row xmlns:x14ac="http://schemas.microsoft.com/office/spreadsheetml/2009/9/ac" r="110" s="3" customFormat="true" x14ac:dyDescent="0.25">
      <c r="A110" s="408" t="str">
        <f ca="true">IF(ISBLANK('Data Summary'!A112),"",'Data Summary'!A112)</f>
        <v/>
      </c>
      <c r="B110" s="124"/>
      <c r="L110" s="124"/>
      <c r="V110" s="124"/>
      <c r="AF110" s="124"/>
      <c r="AP110" s="124"/>
      <c r="AZ110" s="124"/>
      <c r="BJ110" s="124"/>
      <c r="BT110" s="124"/>
      <c r="BU110" s="124"/>
      <c r="CD110" s="124"/>
      <c r="CN110" s="124"/>
      <c r="CX110" s="124"/>
      <c r="DH110" s="124"/>
      <c r="DR110" s="124"/>
      <c r="EB110" s="124"/>
      <c r="EL110" s="124"/>
      <c r="EV110" s="124"/>
      <c r="FF110" s="124"/>
      <c r="FP110" s="124"/>
      <c r="FZ110" s="124"/>
      <c r="GJ110" s="124"/>
      <c r="GT110" s="124"/>
      <c r="HD110" s="124"/>
      <c r="HN110" s="124"/>
      <c r="HX110" s="124"/>
      <c r="IH110" s="124"/>
      <c r="IR110" s="124"/>
    </row>
    <row xmlns:x14ac="http://schemas.microsoft.com/office/spreadsheetml/2009/9/ac" r="111" s="3" customFormat="true" x14ac:dyDescent="0.25">
      <c r="A111" s="408" t="str">
        <f ca="true">IF(ISBLANK('Data Summary'!A113),"",'Data Summary'!A113)</f>
        <v/>
      </c>
      <c r="B111" s="124"/>
      <c r="L111" s="124"/>
      <c r="V111" s="124"/>
      <c r="AF111" s="124"/>
      <c r="AP111" s="124"/>
      <c r="AZ111" s="124"/>
      <c r="BJ111" s="124"/>
      <c r="BT111" s="124"/>
      <c r="BU111" s="124"/>
      <c r="CD111" s="124"/>
      <c r="CN111" s="124"/>
      <c r="CX111" s="124"/>
      <c r="DH111" s="124"/>
      <c r="DR111" s="124"/>
      <c r="EB111" s="124"/>
      <c r="EL111" s="124"/>
      <c r="EV111" s="124"/>
      <c r="FF111" s="124"/>
      <c r="FP111" s="124"/>
      <c r="FZ111" s="124"/>
      <c r="GJ111" s="124"/>
      <c r="GT111" s="124"/>
      <c r="HD111" s="124"/>
      <c r="HN111" s="124"/>
      <c r="HX111" s="124"/>
      <c r="IH111" s="124"/>
      <c r="IR111" s="124"/>
    </row>
    <row xmlns:x14ac="http://schemas.microsoft.com/office/spreadsheetml/2009/9/ac" r="112" s="3" customFormat="true" x14ac:dyDescent="0.25">
      <c r="A112" s="408" t="str">
        <f ca="true">IF(ISBLANK('Data Summary'!A114),"",'Data Summary'!A114)</f>
        <v/>
      </c>
      <c r="B112" s="124"/>
      <c r="L112" s="124"/>
      <c r="V112" s="124"/>
      <c r="AF112" s="124"/>
      <c r="AP112" s="124"/>
      <c r="AZ112" s="124"/>
      <c r="BJ112" s="124"/>
      <c r="BT112" s="124"/>
      <c r="BU112" s="124"/>
      <c r="CD112" s="124"/>
      <c r="CN112" s="124"/>
      <c r="CX112" s="124"/>
      <c r="DH112" s="124"/>
      <c r="DR112" s="124"/>
      <c r="EB112" s="124"/>
      <c r="EL112" s="124"/>
      <c r="EV112" s="124"/>
      <c r="FF112" s="124"/>
      <c r="FP112" s="124"/>
      <c r="FZ112" s="124"/>
      <c r="GJ112" s="124"/>
      <c r="GT112" s="124"/>
      <c r="HD112" s="124"/>
      <c r="HN112" s="124"/>
      <c r="HX112" s="124"/>
      <c r="IH112" s="124"/>
      <c r="IR112" s="124"/>
    </row>
    <row xmlns:x14ac="http://schemas.microsoft.com/office/spreadsheetml/2009/9/ac" r="113" s="3" customFormat="true" x14ac:dyDescent="0.25">
      <c r="A113" s="408" t="str">
        <f ca="true">IF(ISBLANK('Data Summary'!A115),"",'Data Summary'!A115)</f>
        <v/>
      </c>
      <c r="B113" s="124"/>
      <c r="L113" s="124"/>
      <c r="V113" s="124"/>
      <c r="AF113" s="124"/>
      <c r="AP113" s="124"/>
      <c r="AZ113" s="124"/>
      <c r="BJ113" s="124"/>
      <c r="BT113" s="124"/>
      <c r="BU113" s="124"/>
      <c r="CD113" s="124"/>
      <c r="CN113" s="124"/>
      <c r="CX113" s="124"/>
      <c r="DH113" s="124"/>
      <c r="DR113" s="124"/>
      <c r="EB113" s="124"/>
      <c r="EL113" s="124"/>
      <c r="EV113" s="124"/>
      <c r="FF113" s="124"/>
      <c r="FP113" s="124"/>
      <c r="FZ113" s="124"/>
      <c r="GJ113" s="124"/>
      <c r="GT113" s="124"/>
      <c r="HD113" s="124"/>
      <c r="HN113" s="124"/>
      <c r="HX113" s="124"/>
      <c r="IH113" s="124"/>
      <c r="IR113" s="124"/>
    </row>
    <row xmlns:x14ac="http://schemas.microsoft.com/office/spreadsheetml/2009/9/ac" r="114" s="3" customFormat="true" x14ac:dyDescent="0.25">
      <c r="A114" s="408" t="str">
        <f ca="true">IF(ISBLANK('Data Summary'!A116),"",'Data Summary'!A116)</f>
        <v/>
      </c>
      <c r="B114" s="124"/>
      <c r="L114" s="124"/>
      <c r="V114" s="124"/>
      <c r="AF114" s="124"/>
      <c r="AP114" s="124"/>
      <c r="AZ114" s="124"/>
      <c r="BJ114" s="124"/>
      <c r="BT114" s="124"/>
      <c r="BU114" s="124"/>
      <c r="CD114" s="124"/>
      <c r="CN114" s="124"/>
      <c r="CX114" s="124"/>
      <c r="DH114" s="124"/>
      <c r="DR114" s="124"/>
      <c r="EB114" s="124"/>
      <c r="EL114" s="124"/>
      <c r="EV114" s="124"/>
      <c r="FF114" s="124"/>
      <c r="FP114" s="124"/>
      <c r="FZ114" s="124"/>
      <c r="GJ114" s="124"/>
      <c r="GT114" s="124"/>
      <c r="HD114" s="124"/>
      <c r="HN114" s="124"/>
      <c r="HX114" s="124"/>
      <c r="IH114" s="124"/>
      <c r="IR114" s="124"/>
    </row>
    <row xmlns:x14ac="http://schemas.microsoft.com/office/spreadsheetml/2009/9/ac" r="115" s="3" customFormat="true" x14ac:dyDescent="0.25">
      <c r="A115" s="408" t="str">
        <f ca="true">IF(ISBLANK('Data Summary'!A117),"",'Data Summary'!A117)</f>
        <v/>
      </c>
      <c r="B115" s="124"/>
      <c r="L115" s="124"/>
      <c r="V115" s="124"/>
      <c r="AF115" s="124"/>
      <c r="AP115" s="124"/>
      <c r="AZ115" s="124"/>
      <c r="BJ115" s="124"/>
      <c r="BT115" s="124"/>
      <c r="BU115" s="124"/>
      <c r="CD115" s="124"/>
      <c r="CN115" s="124"/>
      <c r="CX115" s="124"/>
      <c r="DH115" s="124"/>
      <c r="DR115" s="124"/>
      <c r="EB115" s="124"/>
      <c r="EL115" s="124"/>
      <c r="EV115" s="124"/>
      <c r="FF115" s="124"/>
      <c r="FP115" s="124"/>
      <c r="FZ115" s="124"/>
      <c r="GJ115" s="124"/>
      <c r="GT115" s="124"/>
      <c r="HD115" s="124"/>
      <c r="HN115" s="124"/>
      <c r="HX115" s="124"/>
      <c r="IH115" s="124"/>
      <c r="IR115" s="124"/>
    </row>
    <row xmlns:x14ac="http://schemas.microsoft.com/office/spreadsheetml/2009/9/ac" r="116" s="3" customFormat="true" x14ac:dyDescent="0.25">
      <c r="A116" s="408" t="str">
        <f ca="true">IF(ISBLANK('Data Summary'!A118),"",'Data Summary'!A118)</f>
        <v/>
      </c>
      <c r="B116" s="124"/>
      <c r="L116" s="124"/>
      <c r="V116" s="124"/>
      <c r="AF116" s="124"/>
      <c r="AP116" s="124"/>
      <c r="AZ116" s="124"/>
      <c r="BJ116" s="124"/>
      <c r="BT116" s="124"/>
      <c r="BU116" s="124"/>
      <c r="CD116" s="124"/>
      <c r="CN116" s="124"/>
      <c r="CX116" s="124"/>
      <c r="DH116" s="124"/>
      <c r="DR116" s="124"/>
      <c r="EB116" s="124"/>
      <c r="EL116" s="124"/>
      <c r="EV116" s="124"/>
      <c r="FF116" s="124"/>
      <c r="FP116" s="124"/>
      <c r="FZ116" s="124"/>
      <c r="GJ116" s="124"/>
      <c r="GT116" s="124"/>
      <c r="HD116" s="124"/>
      <c r="HN116" s="124"/>
      <c r="HX116" s="124"/>
      <c r="IH116" s="124"/>
      <c r="IR116" s="124"/>
    </row>
    <row xmlns:x14ac="http://schemas.microsoft.com/office/spreadsheetml/2009/9/ac" r="117" s="3" customFormat="true" x14ac:dyDescent="0.25">
      <c r="A117" s="408" t="str">
        <f ca="true">IF(ISBLANK('Data Summary'!A119),"",'Data Summary'!A119)</f>
        <v/>
      </c>
      <c r="B117" s="124"/>
      <c r="L117" s="124"/>
      <c r="V117" s="124"/>
      <c r="AF117" s="124"/>
      <c r="AP117" s="124"/>
      <c r="AZ117" s="124"/>
      <c r="BJ117" s="124"/>
      <c r="BT117" s="124"/>
      <c r="BU117" s="124"/>
      <c r="CD117" s="124"/>
      <c r="CN117" s="124"/>
      <c r="CX117" s="124"/>
      <c r="DH117" s="124"/>
      <c r="DR117" s="124"/>
      <c r="EB117" s="124"/>
      <c r="EL117" s="124"/>
      <c r="EV117" s="124"/>
      <c r="FF117" s="124"/>
      <c r="FP117" s="124"/>
      <c r="FZ117" s="124"/>
      <c r="GJ117" s="124"/>
      <c r="GT117" s="124"/>
      <c r="HD117" s="124"/>
      <c r="HN117" s="124"/>
      <c r="HX117" s="124"/>
      <c r="IH117" s="124"/>
      <c r="IR117" s="124"/>
    </row>
    <row xmlns:x14ac="http://schemas.microsoft.com/office/spreadsheetml/2009/9/ac" r="118" s="3" customFormat="true" x14ac:dyDescent="0.25">
      <c r="A118" s="408" t="str">
        <f ca="true">IF(ISBLANK('Data Summary'!A120),"",'Data Summary'!A120)</f>
        <v/>
      </c>
      <c r="B118" s="124"/>
      <c r="L118" s="124"/>
      <c r="V118" s="124"/>
      <c r="AF118" s="124"/>
      <c r="AP118" s="124"/>
      <c r="AZ118" s="124"/>
      <c r="BJ118" s="124"/>
      <c r="BT118" s="124"/>
      <c r="BU118" s="124"/>
      <c r="CD118" s="124"/>
      <c r="CN118" s="124"/>
      <c r="CX118" s="124"/>
      <c r="DH118" s="124"/>
      <c r="DR118" s="124"/>
      <c r="EB118" s="124"/>
      <c r="EL118" s="124"/>
      <c r="EV118" s="124"/>
      <c r="FF118" s="124"/>
      <c r="FP118" s="124"/>
      <c r="FZ118" s="124"/>
      <c r="GJ118" s="124"/>
      <c r="GT118" s="124"/>
      <c r="HD118" s="124"/>
      <c r="HN118" s="124"/>
      <c r="HX118" s="124"/>
      <c r="IH118" s="124"/>
      <c r="IR118" s="124"/>
    </row>
    <row xmlns:x14ac="http://schemas.microsoft.com/office/spreadsheetml/2009/9/ac" r="119" s="3" customFormat="true" x14ac:dyDescent="0.25">
      <c r="A119" s="408" t="str">
        <f ca="true">IF(ISBLANK('Data Summary'!A121),"",'Data Summary'!A121)</f>
        <v/>
      </c>
      <c r="B119" s="124"/>
      <c r="L119" s="124"/>
      <c r="V119" s="124"/>
      <c r="AF119" s="124"/>
      <c r="AP119" s="124"/>
      <c r="AZ119" s="124"/>
      <c r="BJ119" s="124"/>
      <c r="BT119" s="124"/>
      <c r="BU119" s="124"/>
      <c r="CD119" s="124"/>
      <c r="CN119" s="124"/>
      <c r="CX119" s="124"/>
      <c r="DH119" s="124"/>
      <c r="DR119" s="124"/>
      <c r="EB119" s="124"/>
      <c r="EL119" s="124"/>
      <c r="EV119" s="124"/>
      <c r="FF119" s="124"/>
      <c r="FP119" s="124"/>
      <c r="FZ119" s="124"/>
      <c r="GJ119" s="124"/>
      <c r="GT119" s="124"/>
      <c r="HD119" s="124"/>
      <c r="HN119" s="124"/>
      <c r="HX119" s="124"/>
      <c r="IH119" s="124"/>
      <c r="IR119" s="124"/>
    </row>
    <row xmlns:x14ac="http://schemas.microsoft.com/office/spreadsheetml/2009/9/ac" r="120" s="3" customFormat="true" x14ac:dyDescent="0.25">
      <c r="A120" s="408" t="str">
        <f ca="true">IF(ISBLANK('Data Summary'!A122),"",'Data Summary'!A122)</f>
        <v/>
      </c>
      <c r="B120" s="124"/>
      <c r="L120" s="124"/>
      <c r="V120" s="124"/>
      <c r="AF120" s="124"/>
      <c r="AP120" s="124"/>
      <c r="AZ120" s="124"/>
      <c r="BJ120" s="124"/>
      <c r="BT120" s="124"/>
      <c r="BU120" s="124"/>
      <c r="CD120" s="124"/>
      <c r="CN120" s="124"/>
      <c r="CX120" s="124"/>
      <c r="DH120" s="124"/>
      <c r="DR120" s="124"/>
      <c r="EB120" s="124"/>
      <c r="EL120" s="124"/>
      <c r="EV120" s="124"/>
      <c r="FF120" s="124"/>
      <c r="FP120" s="124"/>
      <c r="FZ120" s="124"/>
      <c r="GJ120" s="124"/>
      <c r="GT120" s="124"/>
      <c r="HD120" s="124"/>
      <c r="HN120" s="124"/>
      <c r="HX120" s="124"/>
      <c r="IH120" s="124"/>
      <c r="IR120" s="124"/>
    </row>
    <row xmlns:x14ac="http://schemas.microsoft.com/office/spreadsheetml/2009/9/ac" r="121" s="3" customFormat="true" x14ac:dyDescent="0.25">
      <c r="A121" s="408" t="str">
        <f ca="true">IF(ISBLANK('Data Summary'!A123),"",'Data Summary'!A123)</f>
        <v/>
      </c>
      <c r="B121" s="124"/>
      <c r="L121" s="124"/>
      <c r="V121" s="124"/>
      <c r="AF121" s="124"/>
      <c r="AP121" s="124"/>
      <c r="AZ121" s="124"/>
      <c r="BJ121" s="124"/>
      <c r="BT121" s="124"/>
      <c r="BU121" s="124"/>
      <c r="CD121" s="124"/>
      <c r="CN121" s="124"/>
      <c r="CX121" s="124"/>
      <c r="DH121" s="124"/>
      <c r="DR121" s="124"/>
      <c r="EB121" s="124"/>
      <c r="EL121" s="124"/>
      <c r="EV121" s="124"/>
      <c r="FF121" s="124"/>
      <c r="FP121" s="124"/>
      <c r="FZ121" s="124"/>
      <c r="GJ121" s="124"/>
      <c r="GT121" s="124"/>
      <c r="HD121" s="124"/>
      <c r="HN121" s="124"/>
      <c r="HX121" s="124"/>
      <c r="IH121" s="124"/>
      <c r="IR121" s="124"/>
    </row>
    <row xmlns:x14ac="http://schemas.microsoft.com/office/spreadsheetml/2009/9/ac" r="122" s="3" customFormat="true" x14ac:dyDescent="0.25">
      <c r="A122" s="408" t="str">
        <f ca="true">IF(ISBLANK('Data Summary'!A124),"",'Data Summary'!A124)</f>
        <v/>
      </c>
      <c r="B122" s="124"/>
      <c r="L122" s="124"/>
      <c r="V122" s="124"/>
      <c r="AF122" s="124"/>
      <c r="AP122" s="124"/>
      <c r="AZ122" s="124"/>
      <c r="BJ122" s="124"/>
      <c r="BT122" s="124"/>
      <c r="BU122" s="124"/>
      <c r="CD122" s="124"/>
      <c r="CN122" s="124"/>
      <c r="CX122" s="124"/>
      <c r="DH122" s="124"/>
      <c r="DR122" s="124"/>
      <c r="EB122" s="124"/>
      <c r="EL122" s="124"/>
      <c r="EV122" s="124"/>
      <c r="FF122" s="124"/>
      <c r="FP122" s="124"/>
      <c r="FZ122" s="124"/>
      <c r="GJ122" s="124"/>
      <c r="GT122" s="124"/>
      <c r="HD122" s="124"/>
      <c r="HN122" s="124"/>
      <c r="HX122" s="124"/>
      <c r="IH122" s="124"/>
      <c r="IR122" s="124"/>
    </row>
    <row xmlns:x14ac="http://schemas.microsoft.com/office/spreadsheetml/2009/9/ac" r="123" s="3" customFormat="true" x14ac:dyDescent="0.25">
      <c r="A123" s="408" t="str">
        <f ca="true">IF(ISBLANK('Data Summary'!A125),"",'Data Summary'!A125)</f>
        <v/>
      </c>
      <c r="B123" s="124"/>
      <c r="L123" s="124"/>
      <c r="V123" s="124"/>
      <c r="AF123" s="124"/>
      <c r="AP123" s="124"/>
      <c r="AZ123" s="124"/>
      <c r="BJ123" s="124"/>
      <c r="BT123" s="124"/>
      <c r="BU123" s="124"/>
      <c r="CD123" s="124"/>
      <c r="CN123" s="124"/>
      <c r="CX123" s="124"/>
      <c r="DH123" s="124"/>
      <c r="DR123" s="124"/>
      <c r="EB123" s="124"/>
      <c r="EL123" s="124"/>
      <c r="EV123" s="124"/>
      <c r="FF123" s="124"/>
      <c r="FP123" s="124"/>
      <c r="FZ123" s="124"/>
      <c r="GJ123" s="124"/>
      <c r="GT123" s="124"/>
      <c r="HD123" s="124"/>
      <c r="HN123" s="124"/>
      <c r="HX123" s="124"/>
      <c r="IH123" s="124"/>
      <c r="IR123" s="124"/>
    </row>
    <row xmlns:x14ac="http://schemas.microsoft.com/office/spreadsheetml/2009/9/ac" r="124" s="3" customFormat="true" x14ac:dyDescent="0.25">
      <c r="A124" s="408" t="str">
        <f ca="true">IF(ISBLANK('Data Summary'!A126),"",'Data Summary'!A126)</f>
        <v/>
      </c>
      <c r="B124" s="124"/>
      <c r="L124" s="124"/>
      <c r="V124" s="124"/>
      <c r="AF124" s="124"/>
      <c r="AP124" s="124"/>
      <c r="AZ124" s="124"/>
      <c r="BJ124" s="124"/>
      <c r="BT124" s="124"/>
      <c r="BU124" s="124"/>
      <c r="CD124" s="124"/>
      <c r="CN124" s="124"/>
      <c r="CX124" s="124"/>
      <c r="DH124" s="124"/>
      <c r="DR124" s="124"/>
      <c r="EB124" s="124"/>
      <c r="EL124" s="124"/>
      <c r="EV124" s="124"/>
      <c r="FF124" s="124"/>
      <c r="FP124" s="124"/>
      <c r="FZ124" s="124"/>
      <c r="GJ124" s="124"/>
      <c r="GT124" s="124"/>
      <c r="HD124" s="124"/>
      <c r="HN124" s="124"/>
      <c r="HX124" s="124"/>
      <c r="IH124" s="124"/>
      <c r="IR124" s="124"/>
    </row>
    <row xmlns:x14ac="http://schemas.microsoft.com/office/spreadsheetml/2009/9/ac" r="125" s="3" customFormat="true" x14ac:dyDescent="0.25">
      <c r="A125" s="408" t="str">
        <f ca="true">IF(ISBLANK('Data Summary'!A127),"",'Data Summary'!A127)</f>
        <v/>
      </c>
      <c r="B125" s="124"/>
      <c r="L125" s="124"/>
      <c r="V125" s="124"/>
      <c r="AF125" s="124"/>
      <c r="AP125" s="124"/>
      <c r="AZ125" s="124"/>
      <c r="BJ125" s="124"/>
      <c r="BT125" s="124"/>
      <c r="BU125" s="124"/>
      <c r="CD125" s="124"/>
      <c r="CN125" s="124"/>
      <c r="CX125" s="124"/>
      <c r="DH125" s="124"/>
      <c r="DR125" s="124"/>
      <c r="EB125" s="124"/>
      <c r="EL125" s="124"/>
      <c r="EV125" s="124"/>
      <c r="FF125" s="124"/>
      <c r="FP125" s="124"/>
      <c r="FZ125" s="124"/>
      <c r="GJ125" s="124"/>
      <c r="GT125" s="124"/>
      <c r="HD125" s="124"/>
      <c r="HN125" s="124"/>
      <c r="HX125" s="124"/>
      <c r="IH125" s="124"/>
      <c r="IR125" s="124"/>
    </row>
    <row xmlns:x14ac="http://schemas.microsoft.com/office/spreadsheetml/2009/9/ac" r="126" s="3" customFormat="true" x14ac:dyDescent="0.25">
      <c r="A126" s="408" t="str">
        <f ca="true">IF(ISBLANK('Data Summary'!A128),"",'Data Summary'!A128)</f>
        <v/>
      </c>
      <c r="B126" s="124"/>
      <c r="L126" s="124"/>
      <c r="V126" s="124"/>
      <c r="AF126" s="124"/>
      <c r="AP126" s="124"/>
      <c r="AZ126" s="124"/>
      <c r="BJ126" s="124"/>
      <c r="BT126" s="124"/>
      <c r="BU126" s="124"/>
      <c r="CD126" s="124"/>
      <c r="CN126" s="124"/>
      <c r="CX126" s="124"/>
      <c r="DH126" s="124"/>
      <c r="DR126" s="124"/>
      <c r="EB126" s="124"/>
      <c r="EL126" s="124"/>
      <c r="EV126" s="124"/>
      <c r="FF126" s="124"/>
      <c r="FP126" s="124"/>
      <c r="FZ126" s="124"/>
      <c r="GJ126" s="124"/>
      <c r="GT126" s="124"/>
      <c r="HD126" s="124"/>
      <c r="HN126" s="124"/>
      <c r="HX126" s="124"/>
      <c r="IH126" s="124"/>
      <c r="IR126" s="124"/>
    </row>
    <row xmlns:x14ac="http://schemas.microsoft.com/office/spreadsheetml/2009/9/ac" r="127" s="3" customFormat="true" x14ac:dyDescent="0.25">
      <c r="A127" s="408" t="str">
        <f ca="true">IF(ISBLANK('Data Summary'!A129),"",'Data Summary'!A129)</f>
        <v/>
      </c>
      <c r="B127" s="124"/>
      <c r="L127" s="124"/>
      <c r="V127" s="124"/>
      <c r="AF127" s="124"/>
      <c r="AP127" s="124"/>
      <c r="AZ127" s="124"/>
      <c r="BJ127" s="124"/>
      <c r="BT127" s="124"/>
      <c r="BU127" s="124"/>
      <c r="CD127" s="124"/>
      <c r="CN127" s="124"/>
      <c r="CX127" s="124"/>
      <c r="DH127" s="124"/>
      <c r="DR127" s="124"/>
      <c r="EB127" s="124"/>
      <c r="EL127" s="124"/>
      <c r="EV127" s="124"/>
      <c r="FF127" s="124"/>
      <c r="FP127" s="124"/>
      <c r="FZ127" s="124"/>
      <c r="GJ127" s="124"/>
      <c r="GT127" s="124"/>
      <c r="HD127" s="124"/>
      <c r="HN127" s="124"/>
      <c r="HX127" s="124"/>
      <c r="IH127" s="124"/>
      <c r="IR127" s="124"/>
    </row>
    <row xmlns:x14ac="http://schemas.microsoft.com/office/spreadsheetml/2009/9/ac" r="128" s="3" customFormat="true" x14ac:dyDescent="0.25">
      <c r="A128" s="408" t="str">
        <f ca="true">IF(ISBLANK('Data Summary'!A130),"",'Data Summary'!A130)</f>
        <v/>
      </c>
      <c r="B128" s="124"/>
      <c r="L128" s="124"/>
      <c r="V128" s="124"/>
      <c r="AF128" s="124"/>
      <c r="AP128" s="124"/>
      <c r="AZ128" s="124"/>
      <c r="BJ128" s="124"/>
      <c r="BT128" s="124"/>
      <c r="BU128" s="124"/>
      <c r="CD128" s="124"/>
      <c r="CN128" s="124"/>
      <c r="CX128" s="124"/>
      <c r="DH128" s="124"/>
      <c r="DR128" s="124"/>
      <c r="EB128" s="124"/>
      <c r="EL128" s="124"/>
      <c r="EV128" s="124"/>
      <c r="FF128" s="124"/>
      <c r="FP128" s="124"/>
      <c r="FZ128" s="124"/>
      <c r="GJ128" s="124"/>
      <c r="GT128" s="124"/>
      <c r="HD128" s="124"/>
      <c r="HN128" s="124"/>
      <c r="HX128" s="124"/>
      <c r="IH128" s="124"/>
      <c r="IR128" s="124"/>
    </row>
    <row xmlns:x14ac="http://schemas.microsoft.com/office/spreadsheetml/2009/9/ac" r="129" s="3" customFormat="true" x14ac:dyDescent="0.25">
      <c r="A129" s="408" t="str">
        <f ca="true">IF(ISBLANK('Data Summary'!A131),"",'Data Summary'!A131)</f>
        <v/>
      </c>
      <c r="B129" s="124"/>
      <c r="L129" s="124"/>
      <c r="V129" s="124"/>
      <c r="AF129" s="124"/>
      <c r="AP129" s="124"/>
      <c r="AZ129" s="124"/>
      <c r="BJ129" s="124"/>
      <c r="BT129" s="124"/>
      <c r="BU129" s="124"/>
      <c r="CD129" s="124"/>
      <c r="CN129" s="124"/>
      <c r="CX129" s="124"/>
      <c r="DH129" s="124"/>
      <c r="DR129" s="124"/>
      <c r="EB129" s="124"/>
      <c r="EL129" s="124"/>
      <c r="EV129" s="124"/>
      <c r="FF129" s="124"/>
      <c r="FP129" s="124"/>
      <c r="FZ129" s="124"/>
      <c r="GJ129" s="124"/>
      <c r="GT129" s="124"/>
      <c r="HD129" s="124"/>
      <c r="HN129" s="124"/>
      <c r="HX129" s="124"/>
      <c r="IH129" s="124"/>
      <c r="IR129" s="124"/>
    </row>
    <row xmlns:x14ac="http://schemas.microsoft.com/office/spreadsheetml/2009/9/ac" r="130" s="3" customFormat="true" x14ac:dyDescent="0.25">
      <c r="A130" s="408" t="str">
        <f ca="true">IF(ISBLANK('Data Summary'!A132),"",'Data Summary'!A132)</f>
        <v/>
      </c>
      <c r="B130" s="124"/>
      <c r="L130" s="124"/>
      <c r="V130" s="124"/>
      <c r="AF130" s="124"/>
      <c r="AP130" s="124"/>
      <c r="AZ130" s="124"/>
      <c r="BJ130" s="124"/>
      <c r="BT130" s="124"/>
      <c r="BU130" s="124"/>
      <c r="CD130" s="124"/>
      <c r="CN130" s="124"/>
      <c r="CX130" s="124"/>
      <c r="DH130" s="124"/>
      <c r="DR130" s="124"/>
      <c r="EB130" s="124"/>
      <c r="EL130" s="124"/>
      <c r="EV130" s="124"/>
      <c r="FF130" s="124"/>
      <c r="FP130" s="124"/>
      <c r="FZ130" s="124"/>
      <c r="GJ130" s="124"/>
      <c r="GT130" s="124"/>
      <c r="HD130" s="124"/>
      <c r="HN130" s="124"/>
      <c r="HX130" s="124"/>
      <c r="IH130" s="124"/>
      <c r="IR130" s="124"/>
    </row>
    <row xmlns:x14ac="http://schemas.microsoft.com/office/spreadsheetml/2009/9/ac" r="131" s="3" customFormat="true" x14ac:dyDescent="0.25">
      <c r="A131" s="408" t="str">
        <f ca="true">IF(ISBLANK('Data Summary'!A133),"",'Data Summary'!A133)</f>
        <v/>
      </c>
      <c r="B131" s="124"/>
      <c r="L131" s="124"/>
      <c r="V131" s="124"/>
      <c r="AF131" s="124"/>
      <c r="AP131" s="124"/>
      <c r="AZ131" s="124"/>
      <c r="BJ131" s="124"/>
      <c r="BT131" s="124"/>
      <c r="BU131" s="124"/>
      <c r="CD131" s="124"/>
      <c r="CN131" s="124"/>
      <c r="CX131" s="124"/>
      <c r="DH131" s="124"/>
      <c r="DR131" s="124"/>
      <c r="EB131" s="124"/>
      <c r="EL131" s="124"/>
      <c r="EV131" s="124"/>
      <c r="FF131" s="124"/>
      <c r="FP131" s="124"/>
      <c r="FZ131" s="124"/>
      <c r="GJ131" s="124"/>
      <c r="GT131" s="124"/>
      <c r="HD131" s="124"/>
      <c r="HN131" s="124"/>
      <c r="HX131" s="124"/>
      <c r="IH131" s="124"/>
      <c r="IR131" s="124"/>
    </row>
    <row xmlns:x14ac="http://schemas.microsoft.com/office/spreadsheetml/2009/9/ac" r="132" s="3" customFormat="true" x14ac:dyDescent="0.25">
      <c r="A132" s="408" t="str">
        <f ca="true">IF(ISBLANK('Data Summary'!A134),"",'Data Summary'!A134)</f>
        <v/>
      </c>
      <c r="B132" s="124"/>
      <c r="L132" s="124"/>
      <c r="V132" s="124"/>
      <c r="AF132" s="124"/>
      <c r="AP132" s="124"/>
      <c r="AZ132" s="124"/>
      <c r="BJ132" s="124"/>
      <c r="BT132" s="124"/>
      <c r="BU132" s="124"/>
      <c r="CD132" s="124"/>
      <c r="CN132" s="124"/>
      <c r="CX132" s="124"/>
      <c r="DH132" s="124"/>
      <c r="DR132" s="124"/>
      <c r="EB132" s="124"/>
      <c r="EL132" s="124"/>
      <c r="EV132" s="124"/>
      <c r="FF132" s="124"/>
      <c r="FP132" s="124"/>
      <c r="FZ132" s="124"/>
      <c r="GJ132" s="124"/>
      <c r="GT132" s="124"/>
      <c r="HD132" s="124"/>
      <c r="HN132" s="124"/>
      <c r="HX132" s="124"/>
      <c r="IH132" s="124"/>
      <c r="IR132" s="124"/>
    </row>
    <row xmlns:x14ac="http://schemas.microsoft.com/office/spreadsheetml/2009/9/ac" r="133" s="3" customFormat="true" x14ac:dyDescent="0.25">
      <c r="A133" s="408" t="str">
        <f ca="true">IF(ISBLANK('Data Summary'!A135),"",'Data Summary'!A135)</f>
        <v/>
      </c>
      <c r="B133" s="124"/>
      <c r="L133" s="124"/>
      <c r="V133" s="124"/>
      <c r="AF133" s="124"/>
      <c r="AP133" s="124"/>
      <c r="AZ133" s="124"/>
      <c r="BJ133" s="124"/>
      <c r="BT133" s="124"/>
      <c r="BU133" s="124"/>
      <c r="CD133" s="124"/>
      <c r="CN133" s="124"/>
      <c r="CX133" s="124"/>
      <c r="DH133" s="124"/>
      <c r="DR133" s="124"/>
      <c r="EB133" s="124"/>
      <c r="EL133" s="124"/>
      <c r="EV133" s="124"/>
      <c r="FF133" s="124"/>
      <c r="FP133" s="124"/>
      <c r="FZ133" s="124"/>
      <c r="GJ133" s="124"/>
      <c r="GT133" s="124"/>
      <c r="HD133" s="124"/>
      <c r="HN133" s="124"/>
      <c r="HX133" s="124"/>
      <c r="IH133" s="124"/>
      <c r="IR133" s="124"/>
    </row>
    <row xmlns:x14ac="http://schemas.microsoft.com/office/spreadsheetml/2009/9/ac" r="134" s="3" customFormat="true" x14ac:dyDescent="0.25">
      <c r="A134" s="408" t="str">
        <f ca="true">IF(ISBLANK('Data Summary'!A136),"",'Data Summary'!A136)</f>
        <v/>
      </c>
      <c r="B134" s="124"/>
      <c r="L134" s="124"/>
      <c r="V134" s="124"/>
      <c r="AF134" s="124"/>
      <c r="AP134" s="124"/>
      <c r="AZ134" s="124"/>
      <c r="BJ134" s="124"/>
      <c r="BT134" s="124"/>
      <c r="BU134" s="124"/>
      <c r="CD134" s="124"/>
      <c r="CN134" s="124"/>
      <c r="CX134" s="124"/>
      <c r="DH134" s="124"/>
      <c r="DR134" s="124"/>
      <c r="EB134" s="124"/>
      <c r="EL134" s="124"/>
      <c r="EV134" s="124"/>
      <c r="FF134" s="124"/>
      <c r="FP134" s="124"/>
      <c r="FZ134" s="124"/>
      <c r="GJ134" s="124"/>
      <c r="GT134" s="124"/>
      <c r="HD134" s="124"/>
      <c r="HN134" s="124"/>
      <c r="HX134" s="124"/>
      <c r="IH134" s="124"/>
      <c r="IR134" s="124"/>
    </row>
    <row xmlns:x14ac="http://schemas.microsoft.com/office/spreadsheetml/2009/9/ac" r="135" s="3" customFormat="true" x14ac:dyDescent="0.25">
      <c r="A135" s="408" t="str">
        <f ca="true">IF(ISBLANK('Data Summary'!A137),"",'Data Summary'!A137)</f>
        <v/>
      </c>
      <c r="B135" s="124"/>
      <c r="L135" s="124"/>
      <c r="V135" s="124"/>
      <c r="AF135" s="124"/>
      <c r="AP135" s="124"/>
      <c r="AZ135" s="124"/>
      <c r="BJ135" s="124"/>
      <c r="BT135" s="124"/>
      <c r="BU135" s="124"/>
      <c r="CD135" s="124"/>
      <c r="CN135" s="124"/>
      <c r="CX135" s="124"/>
      <c r="DH135" s="124"/>
      <c r="DR135" s="124"/>
      <c r="EB135" s="124"/>
      <c r="EL135" s="124"/>
      <c r="EV135" s="124"/>
      <c r="FF135" s="124"/>
      <c r="FP135" s="124"/>
      <c r="FZ135" s="124"/>
      <c r="GJ135" s="124"/>
      <c r="GT135" s="124"/>
      <c r="HD135" s="124"/>
      <c r="HN135" s="124"/>
      <c r="HX135" s="124"/>
      <c r="IH135" s="124"/>
      <c r="IR135" s="124"/>
    </row>
    <row xmlns:x14ac="http://schemas.microsoft.com/office/spreadsheetml/2009/9/ac" r="136" s="3" customFormat="true" x14ac:dyDescent="0.25">
      <c r="A136" s="408" t="str">
        <f ca="true">IF(ISBLANK('Data Summary'!A138),"",'Data Summary'!A138)</f>
        <v/>
      </c>
      <c r="B136" s="124"/>
      <c r="L136" s="124"/>
      <c r="V136" s="124"/>
      <c r="AF136" s="124"/>
      <c r="AP136" s="124"/>
      <c r="AZ136" s="124"/>
      <c r="BJ136" s="124"/>
      <c r="BT136" s="124"/>
      <c r="BU136" s="124"/>
      <c r="CD136" s="124"/>
      <c r="CN136" s="124"/>
      <c r="CX136" s="124"/>
      <c r="DH136" s="124"/>
      <c r="DR136" s="124"/>
      <c r="EB136" s="124"/>
      <c r="EL136" s="124"/>
      <c r="EV136" s="124"/>
      <c r="FF136" s="124"/>
      <c r="FP136" s="124"/>
      <c r="FZ136" s="124"/>
      <c r="GJ136" s="124"/>
      <c r="GT136" s="124"/>
      <c r="HD136" s="124"/>
      <c r="HN136" s="124"/>
      <c r="HX136" s="124"/>
      <c r="IH136" s="124"/>
      <c r="IR136" s="124"/>
    </row>
    <row xmlns:x14ac="http://schemas.microsoft.com/office/spreadsheetml/2009/9/ac" r="137" s="3" customFormat="true" x14ac:dyDescent="0.25">
      <c r="A137" s="408" t="str">
        <f ca="true">IF(ISBLANK('Data Summary'!A139),"",'Data Summary'!A139)</f>
        <v/>
      </c>
      <c r="B137" s="124"/>
      <c r="L137" s="124"/>
      <c r="V137" s="124"/>
      <c r="AF137" s="124"/>
      <c r="AP137" s="124"/>
      <c r="AZ137" s="124"/>
      <c r="BJ137" s="124"/>
      <c r="BT137" s="124"/>
      <c r="BU137" s="124"/>
      <c r="CD137" s="124"/>
      <c r="CN137" s="124"/>
      <c r="CX137" s="124"/>
      <c r="DH137" s="124"/>
      <c r="DR137" s="124"/>
      <c r="EB137" s="124"/>
      <c r="EL137" s="124"/>
      <c r="EV137" s="124"/>
      <c r="FF137" s="124"/>
      <c r="FP137" s="124"/>
      <c r="FZ137" s="124"/>
      <c r="GJ137" s="124"/>
      <c r="GT137" s="124"/>
      <c r="HD137" s="124"/>
      <c r="HN137" s="124"/>
      <c r="HX137" s="124"/>
      <c r="IH137" s="124"/>
      <c r="IR137" s="124"/>
    </row>
    <row xmlns:x14ac="http://schemas.microsoft.com/office/spreadsheetml/2009/9/ac" r="138" s="3" customFormat="true" x14ac:dyDescent="0.25">
      <c r="A138" s="408" t="str">
        <f ca="true">IF(ISBLANK('Data Summary'!A140),"",'Data Summary'!A140)</f>
        <v/>
      </c>
      <c r="B138" s="124"/>
      <c r="L138" s="124"/>
      <c r="V138" s="124"/>
      <c r="AF138" s="124"/>
      <c r="AP138" s="124"/>
      <c r="AZ138" s="124"/>
      <c r="BJ138" s="124"/>
      <c r="BT138" s="124"/>
      <c r="BU138" s="124"/>
      <c r="CD138" s="124"/>
      <c r="CN138" s="124"/>
      <c r="CX138" s="124"/>
      <c r="DH138" s="124"/>
      <c r="DR138" s="124"/>
      <c r="EB138" s="124"/>
      <c r="EL138" s="124"/>
      <c r="EV138" s="124"/>
      <c r="FF138" s="124"/>
      <c r="FP138" s="124"/>
      <c r="FZ138" s="124"/>
      <c r="GJ138" s="124"/>
      <c r="GT138" s="124"/>
      <c r="HD138" s="124"/>
      <c r="HN138" s="124"/>
      <c r="HX138" s="124"/>
      <c r="IH138" s="124"/>
      <c r="IR138" s="124"/>
    </row>
    <row xmlns:x14ac="http://schemas.microsoft.com/office/spreadsheetml/2009/9/ac" r="139" s="3" customFormat="true" x14ac:dyDescent="0.25">
      <c r="A139" s="408" t="str">
        <f ca="true">IF(ISBLANK('Data Summary'!A141),"",'Data Summary'!A141)</f>
        <v/>
      </c>
      <c r="B139" s="124"/>
      <c r="L139" s="124"/>
      <c r="V139" s="124"/>
      <c r="AF139" s="124"/>
      <c r="AP139" s="124"/>
      <c r="AZ139" s="124"/>
      <c r="BJ139" s="124"/>
      <c r="BT139" s="124"/>
      <c r="BU139" s="124"/>
      <c r="CD139" s="124"/>
      <c r="CN139" s="124"/>
      <c r="CX139" s="124"/>
      <c r="DH139" s="124"/>
      <c r="DR139" s="124"/>
      <c r="EB139" s="124"/>
      <c r="EL139" s="124"/>
      <c r="EV139" s="124"/>
      <c r="FF139" s="124"/>
      <c r="FP139" s="124"/>
      <c r="FZ139" s="124"/>
      <c r="GJ139" s="124"/>
      <c r="GT139" s="124"/>
      <c r="HD139" s="124"/>
      <c r="HN139" s="124"/>
      <c r="HX139" s="124"/>
      <c r="IH139" s="124"/>
      <c r="IR139" s="124"/>
    </row>
    <row xmlns:x14ac="http://schemas.microsoft.com/office/spreadsheetml/2009/9/ac" r="140" s="3" customFormat="true" x14ac:dyDescent="0.25">
      <c r="A140" s="408" t="str">
        <f ca="true">IF(ISBLANK('Data Summary'!A142),"",'Data Summary'!A142)</f>
        <v/>
      </c>
      <c r="B140" s="124"/>
      <c r="L140" s="124"/>
      <c r="V140" s="124"/>
      <c r="AF140" s="124"/>
      <c r="AP140" s="124"/>
      <c r="AZ140" s="124"/>
      <c r="BJ140" s="124"/>
      <c r="BT140" s="124"/>
      <c r="BU140" s="124"/>
      <c r="CD140" s="124"/>
      <c r="CN140" s="124"/>
      <c r="CX140" s="124"/>
      <c r="DH140" s="124"/>
      <c r="DR140" s="124"/>
      <c r="EB140" s="124"/>
      <c r="EL140" s="124"/>
      <c r="EV140" s="124"/>
      <c r="FF140" s="124"/>
      <c r="FP140" s="124"/>
      <c r="FZ140" s="124"/>
      <c r="GJ140" s="124"/>
      <c r="GT140" s="124"/>
      <c r="HD140" s="124"/>
      <c r="HN140" s="124"/>
      <c r="HX140" s="124"/>
      <c r="IH140" s="124"/>
      <c r="IR140" s="124"/>
    </row>
    <row xmlns:x14ac="http://schemas.microsoft.com/office/spreadsheetml/2009/9/ac" r="141" s="3" customFormat="true" x14ac:dyDescent="0.25">
      <c r="A141" s="408" t="str">
        <f ca="true">IF(ISBLANK('Data Summary'!A143),"",'Data Summary'!A143)</f>
        <v/>
      </c>
      <c r="B141" s="124"/>
      <c r="L141" s="124"/>
      <c r="V141" s="124"/>
      <c r="AF141" s="124"/>
      <c r="AP141" s="124"/>
      <c r="AZ141" s="124"/>
      <c r="BJ141" s="124"/>
      <c r="BT141" s="124"/>
      <c r="BU141" s="124"/>
      <c r="CD141" s="124"/>
      <c r="CN141" s="124"/>
      <c r="CX141" s="124"/>
      <c r="DH141" s="124"/>
      <c r="DR141" s="124"/>
      <c r="EB141" s="124"/>
      <c r="EL141" s="124"/>
      <c r="EV141" s="124"/>
      <c r="FF141" s="124"/>
      <c r="FP141" s="124"/>
      <c r="FZ141" s="124"/>
      <c r="GJ141" s="124"/>
      <c r="GT141" s="124"/>
      <c r="HD141" s="124"/>
      <c r="HN141" s="124"/>
      <c r="HX141" s="124"/>
      <c r="IH141" s="124"/>
      <c r="IR141" s="124"/>
    </row>
    <row xmlns:x14ac="http://schemas.microsoft.com/office/spreadsheetml/2009/9/ac" r="142" s="3" customFormat="true" x14ac:dyDescent="0.25">
      <c r="A142" s="408" t="str">
        <f ca="true">IF(ISBLANK('Data Summary'!A144),"",'Data Summary'!A144)</f>
        <v/>
      </c>
      <c r="B142" s="124"/>
      <c r="L142" s="124"/>
      <c r="V142" s="124"/>
      <c r="AF142" s="124"/>
      <c r="AP142" s="124"/>
      <c r="AZ142" s="124"/>
      <c r="BJ142" s="124"/>
      <c r="BT142" s="124"/>
      <c r="BU142" s="124"/>
      <c r="CD142" s="124"/>
      <c r="CN142" s="124"/>
      <c r="CX142" s="124"/>
      <c r="DH142" s="124"/>
      <c r="DR142" s="124"/>
      <c r="EB142" s="124"/>
      <c r="EL142" s="124"/>
      <c r="EV142" s="124"/>
      <c r="FF142" s="124"/>
      <c r="FP142" s="124"/>
      <c r="FZ142" s="124"/>
      <c r="GJ142" s="124"/>
      <c r="GT142" s="124"/>
      <c r="HD142" s="124"/>
      <c r="HN142" s="124"/>
      <c r="HX142" s="124"/>
      <c r="IH142" s="124"/>
      <c r="IR142" s="124"/>
    </row>
    <row xmlns:x14ac="http://schemas.microsoft.com/office/spreadsheetml/2009/9/ac" r="143" s="3" customFormat="true" x14ac:dyDescent="0.25">
      <c r="A143" s="408" t="str">
        <f ca="true">IF(ISBLANK('Data Summary'!A145),"",'Data Summary'!A145)</f>
        <v/>
      </c>
      <c r="B143" s="124"/>
      <c r="L143" s="124"/>
      <c r="V143" s="124"/>
      <c r="AF143" s="124"/>
      <c r="AP143" s="124"/>
      <c r="AZ143" s="124"/>
      <c r="BJ143" s="124"/>
      <c r="BT143" s="124"/>
      <c r="BU143" s="124"/>
      <c r="CD143" s="124"/>
      <c r="CN143" s="124"/>
      <c r="CX143" s="124"/>
      <c r="DH143" s="124"/>
      <c r="DR143" s="124"/>
      <c r="EB143" s="124"/>
      <c r="EL143" s="124"/>
      <c r="EV143" s="124"/>
      <c r="FF143" s="124"/>
      <c r="FP143" s="124"/>
      <c r="FZ143" s="124"/>
      <c r="GJ143" s="124"/>
      <c r="GT143" s="124"/>
      <c r="HD143" s="124"/>
      <c r="HN143" s="124"/>
      <c r="HX143" s="124"/>
      <c r="IH143" s="124"/>
      <c r="IR143" s="124"/>
    </row>
    <row xmlns:x14ac="http://schemas.microsoft.com/office/spreadsheetml/2009/9/ac" r="144" s="3" customFormat="true" x14ac:dyDescent="0.25">
      <c r="A144" s="408" t="str">
        <f ca="true">IF(ISBLANK('Data Summary'!A146),"",'Data Summary'!A146)</f>
        <v/>
      </c>
      <c r="B144" s="124"/>
      <c r="L144" s="124"/>
      <c r="V144" s="124"/>
      <c r="AF144" s="124"/>
      <c r="AP144" s="124"/>
      <c r="AZ144" s="124"/>
      <c r="BJ144" s="124"/>
      <c r="BT144" s="124"/>
      <c r="BU144" s="124"/>
      <c r="CD144" s="124"/>
      <c r="CN144" s="124"/>
      <c r="CX144" s="124"/>
      <c r="DH144" s="124"/>
      <c r="DR144" s="124"/>
      <c r="EB144" s="124"/>
      <c r="EL144" s="124"/>
      <c r="EV144" s="124"/>
      <c r="FF144" s="124"/>
      <c r="FP144" s="124"/>
      <c r="FZ144" s="124"/>
      <c r="GJ144" s="124"/>
      <c r="GT144" s="124"/>
      <c r="HD144" s="124"/>
      <c r="HN144" s="124"/>
      <c r="HX144" s="124"/>
      <c r="IH144" s="124"/>
      <c r="IR144" s="124"/>
    </row>
    <row xmlns:x14ac="http://schemas.microsoft.com/office/spreadsheetml/2009/9/ac" r="145" s="3" customFormat="true" x14ac:dyDescent="0.25">
      <c r="A145" s="408" t="str">
        <f ca="true">IF(ISBLANK('Data Summary'!A147),"",'Data Summary'!A147)</f>
        <v/>
      </c>
      <c r="B145" s="124"/>
      <c r="L145" s="124"/>
      <c r="V145" s="124"/>
      <c r="AF145" s="124"/>
      <c r="AP145" s="124"/>
      <c r="AZ145" s="124"/>
      <c r="BJ145" s="124"/>
      <c r="BT145" s="124"/>
      <c r="BU145" s="124"/>
      <c r="CD145" s="124"/>
      <c r="CN145" s="124"/>
      <c r="CX145" s="124"/>
      <c r="DH145" s="124"/>
      <c r="DR145" s="124"/>
      <c r="EB145" s="124"/>
      <c r="EL145" s="124"/>
      <c r="EV145" s="124"/>
      <c r="FF145" s="124"/>
      <c r="FP145" s="124"/>
      <c r="FZ145" s="124"/>
      <c r="GJ145" s="124"/>
      <c r="GT145" s="124"/>
      <c r="HD145" s="124"/>
      <c r="HN145" s="124"/>
      <c r="HX145" s="124"/>
      <c r="IH145" s="124"/>
      <c r="IR145" s="124"/>
    </row>
    <row xmlns:x14ac="http://schemas.microsoft.com/office/spreadsheetml/2009/9/ac" r="146" s="3" customFormat="true" x14ac:dyDescent="0.25">
      <c r="A146" s="408" t="str">
        <f ca="true">IF(ISBLANK('Data Summary'!A148),"",'Data Summary'!A148)</f>
        <v/>
      </c>
      <c r="B146" s="124"/>
      <c r="L146" s="124"/>
      <c r="V146" s="124"/>
      <c r="AF146" s="124"/>
      <c r="AP146" s="124"/>
      <c r="AZ146" s="124"/>
      <c r="BJ146" s="124"/>
      <c r="BT146" s="124"/>
      <c r="BU146" s="124"/>
      <c r="CD146" s="124"/>
      <c r="CN146" s="124"/>
      <c r="CX146" s="124"/>
      <c r="DH146" s="124"/>
      <c r="DR146" s="124"/>
      <c r="EB146" s="124"/>
      <c r="EL146" s="124"/>
      <c r="EV146" s="124"/>
      <c r="FF146" s="124"/>
      <c r="FP146" s="124"/>
      <c r="FZ146" s="124"/>
      <c r="GJ146" s="124"/>
      <c r="GT146" s="124"/>
      <c r="HD146" s="124"/>
      <c r="HN146" s="124"/>
      <c r="HX146" s="124"/>
      <c r="IH146" s="124"/>
      <c r="IR146" s="124"/>
    </row>
    <row xmlns:x14ac="http://schemas.microsoft.com/office/spreadsheetml/2009/9/ac" r="147" s="3" customFormat="true" x14ac:dyDescent="0.25">
      <c r="A147" s="408" t="str">
        <f ca="true">IF(ISBLANK('Data Summary'!A149),"",'Data Summary'!A149)</f>
        <v/>
      </c>
      <c r="B147" s="124"/>
      <c r="L147" s="124"/>
      <c r="V147" s="124"/>
      <c r="AF147" s="124"/>
      <c r="AP147" s="124"/>
      <c r="AZ147" s="124"/>
      <c r="BJ147" s="124"/>
      <c r="BT147" s="124"/>
      <c r="BU147" s="124"/>
      <c r="CD147" s="124"/>
      <c r="CN147" s="124"/>
      <c r="CX147" s="124"/>
      <c r="DH147" s="124"/>
      <c r="DR147" s="124"/>
      <c r="EB147" s="124"/>
      <c r="EL147" s="124"/>
      <c r="EV147" s="124"/>
      <c r="FF147" s="124"/>
      <c r="FP147" s="124"/>
      <c r="FZ147" s="124"/>
      <c r="GJ147" s="124"/>
      <c r="GT147" s="124"/>
      <c r="HD147" s="124"/>
      <c r="HN147" s="124"/>
      <c r="HX147" s="124"/>
      <c r="IH147" s="124"/>
      <c r="IR147" s="124"/>
    </row>
    <row xmlns:x14ac="http://schemas.microsoft.com/office/spreadsheetml/2009/9/ac" r="148" s="3" customFormat="true" x14ac:dyDescent="0.25">
      <c r="A148" s="408" t="str">
        <f ca="true">IF(ISBLANK('Data Summary'!A150),"",'Data Summary'!A150)</f>
        <v/>
      </c>
      <c r="B148" s="124"/>
      <c r="L148" s="124"/>
      <c r="V148" s="124"/>
      <c r="AF148" s="124"/>
      <c r="AP148" s="124"/>
      <c r="AZ148" s="124"/>
      <c r="BJ148" s="124"/>
      <c r="BT148" s="124"/>
      <c r="BU148" s="124"/>
      <c r="CD148" s="124"/>
      <c r="CN148" s="124"/>
      <c r="CX148" s="124"/>
      <c r="DH148" s="124"/>
      <c r="DR148" s="124"/>
      <c r="EB148" s="124"/>
      <c r="EL148" s="124"/>
      <c r="EV148" s="124"/>
      <c r="FF148" s="124"/>
      <c r="FP148" s="124"/>
      <c r="FZ148" s="124"/>
      <c r="GJ148" s="124"/>
      <c r="GT148" s="124"/>
      <c r="HD148" s="124"/>
      <c r="HN148" s="124"/>
      <c r="HX148" s="124"/>
      <c r="IH148" s="124"/>
      <c r="IR148" s="124"/>
    </row>
    <row xmlns:x14ac="http://schemas.microsoft.com/office/spreadsheetml/2009/9/ac" r="149" s="3" customFormat="true" x14ac:dyDescent="0.25">
      <c r="A149" s="408" t="str">
        <f ca="true">IF(ISBLANK('Data Summary'!A151),"",'Data Summary'!A151)</f>
        <v/>
      </c>
      <c r="B149" s="124"/>
      <c r="L149" s="124"/>
      <c r="V149" s="124"/>
      <c r="AF149" s="124"/>
      <c r="AP149" s="124"/>
      <c r="AZ149" s="124"/>
      <c r="BJ149" s="124"/>
      <c r="BT149" s="124"/>
      <c r="BU149" s="124"/>
      <c r="CD149" s="124"/>
      <c r="CN149" s="124"/>
      <c r="CX149" s="124"/>
      <c r="DH149" s="124"/>
      <c r="DR149" s="124"/>
      <c r="EB149" s="124"/>
      <c r="EL149" s="124"/>
      <c r="EV149" s="124"/>
      <c r="FF149" s="124"/>
      <c r="FP149" s="124"/>
      <c r="FZ149" s="124"/>
      <c r="GJ149" s="124"/>
      <c r="GT149" s="124"/>
      <c r="HD149" s="124"/>
      <c r="HN149" s="124"/>
      <c r="HX149" s="124"/>
      <c r="IH149" s="124"/>
      <c r="IR149" s="124"/>
    </row>
    <row xmlns:x14ac="http://schemas.microsoft.com/office/spreadsheetml/2009/9/ac" r="150" s="3" customFormat="true" x14ac:dyDescent="0.25">
      <c r="A150" s="408" t="str">
        <f ca="true">IF(ISBLANK('Data Summary'!A152),"",'Data Summary'!A152)</f>
        <v/>
      </c>
      <c r="B150" s="124"/>
      <c r="L150" s="124"/>
      <c r="V150" s="124"/>
      <c r="AF150" s="124"/>
      <c r="AP150" s="124"/>
      <c r="AZ150" s="124"/>
      <c r="BJ150" s="124"/>
      <c r="BT150" s="124"/>
      <c r="BU150" s="124"/>
      <c r="CD150" s="124"/>
      <c r="CN150" s="124"/>
      <c r="CX150" s="124"/>
      <c r="DH150" s="124"/>
      <c r="DR150" s="124"/>
      <c r="EB150" s="124"/>
      <c r="EL150" s="124"/>
      <c r="EV150" s="124"/>
      <c r="FF150" s="124"/>
      <c r="FP150" s="124"/>
      <c r="FZ150" s="124"/>
      <c r="GJ150" s="124"/>
      <c r="GT150" s="124"/>
      <c r="HD150" s="124"/>
      <c r="HN150" s="124"/>
      <c r="HX150" s="124"/>
      <c r="IH150" s="124"/>
      <c r="IR150" s="124"/>
    </row>
    <row xmlns:x14ac="http://schemas.microsoft.com/office/spreadsheetml/2009/9/ac" r="151" s="3" customFormat="true" x14ac:dyDescent="0.25">
      <c r="A151" s="408" t="str">
        <f ca="true">IF(ISBLANK('Data Summary'!A153),"",'Data Summary'!A153)</f>
        <v/>
      </c>
      <c r="B151" s="124"/>
      <c r="L151" s="124"/>
      <c r="V151" s="124"/>
      <c r="AF151" s="124"/>
      <c r="AP151" s="124"/>
      <c r="AZ151" s="124"/>
      <c r="BJ151" s="124"/>
      <c r="BT151" s="124"/>
      <c r="BU151" s="124"/>
      <c r="CD151" s="124"/>
      <c r="CN151" s="124"/>
      <c r="CX151" s="124"/>
      <c r="DH151" s="124"/>
      <c r="DR151" s="124"/>
      <c r="EB151" s="124"/>
      <c r="EL151" s="124"/>
      <c r="EV151" s="124"/>
      <c r="FF151" s="124"/>
      <c r="FP151" s="124"/>
      <c r="FZ151" s="124"/>
      <c r="GJ151" s="124"/>
      <c r="GT151" s="124"/>
      <c r="HD151" s="124"/>
      <c r="HN151" s="124"/>
      <c r="HX151" s="124"/>
      <c r="IH151" s="124"/>
      <c r="IR151" s="124"/>
    </row>
    <row xmlns:x14ac="http://schemas.microsoft.com/office/spreadsheetml/2009/9/ac" r="152" s="3" customFormat="true" x14ac:dyDescent="0.25">
      <c r="A152" s="402"/>
      <c r="B152" s="124"/>
      <c r="L152" s="124"/>
      <c r="V152" s="124"/>
      <c r="AF152" s="124"/>
      <c r="AP152" s="124"/>
      <c r="AZ152" s="124"/>
      <c r="BJ152" s="124"/>
      <c r="BT152" s="124"/>
      <c r="BU152" s="124"/>
      <c r="CD152" s="124"/>
      <c r="CN152" s="124"/>
      <c r="CX152" s="124"/>
      <c r="DH152" s="124"/>
      <c r="DR152" s="124"/>
      <c r="EB152" s="124"/>
      <c r="EL152" s="124"/>
      <c r="EV152" s="124"/>
      <c r="FF152" s="124"/>
      <c r="FP152" s="124"/>
      <c r="FZ152" s="124"/>
      <c r="GJ152" s="124"/>
      <c r="GT152" s="124"/>
      <c r="HD152" s="124"/>
      <c r="HN152" s="124"/>
      <c r="HX152" s="124"/>
      <c r="IH152" s="124"/>
      <c r="IR152" s="124"/>
    </row>
    <row xmlns:x14ac="http://schemas.microsoft.com/office/spreadsheetml/2009/9/ac" r="153" s="3" customFormat="true" x14ac:dyDescent="0.25">
      <c r="A153" s="402"/>
      <c r="B153" s="124"/>
      <c r="L153" s="124"/>
      <c r="V153" s="124"/>
      <c r="AF153" s="124"/>
      <c r="AP153" s="124"/>
      <c r="AZ153" s="124"/>
      <c r="BJ153" s="124"/>
      <c r="BT153" s="124"/>
      <c r="BU153" s="124"/>
      <c r="CD153" s="124"/>
      <c r="CN153" s="124"/>
      <c r="CX153" s="124"/>
      <c r="DH153" s="124"/>
      <c r="DR153" s="124"/>
      <c r="EB153" s="124"/>
      <c r="EL153" s="124"/>
      <c r="EV153" s="124"/>
      <c r="FF153" s="124"/>
      <c r="FP153" s="124"/>
      <c r="FZ153" s="124"/>
      <c r="GJ153" s="124"/>
      <c r="GT153" s="124"/>
      <c r="HD153" s="124"/>
      <c r="HN153" s="124"/>
      <c r="HX153" s="124"/>
      <c r="IH153" s="124"/>
      <c r="IR153" s="124"/>
    </row>
    <row xmlns:x14ac="http://schemas.microsoft.com/office/spreadsheetml/2009/9/ac" r="154" s="3" customFormat="true" x14ac:dyDescent="0.25">
      <c r="A154" s="402"/>
      <c r="B154" s="124"/>
      <c r="L154" s="124"/>
      <c r="V154" s="124"/>
      <c r="AF154" s="124"/>
      <c r="AP154" s="124"/>
      <c r="AZ154" s="124"/>
      <c r="BJ154" s="124"/>
      <c r="BT154" s="124"/>
      <c r="BU154" s="124"/>
      <c r="CD154" s="124"/>
      <c r="CN154" s="124"/>
      <c r="CX154" s="124"/>
      <c r="DH154" s="124"/>
      <c r="DR154" s="124"/>
      <c r="EB154" s="124"/>
      <c r="EL154" s="124"/>
      <c r="EV154" s="124"/>
      <c r="FF154" s="124"/>
      <c r="FP154" s="124"/>
      <c r="FZ154" s="124"/>
      <c r="GJ154" s="124"/>
      <c r="GT154" s="124"/>
      <c r="HD154" s="124"/>
      <c r="HN154" s="124"/>
      <c r="HX154" s="124"/>
      <c r="IH154" s="124"/>
      <c r="IR154" s="124"/>
    </row>
    <row xmlns:x14ac="http://schemas.microsoft.com/office/spreadsheetml/2009/9/ac" r="155" s="3" customFormat="true" x14ac:dyDescent="0.25">
      <c r="A155" s="402"/>
      <c r="B155" s="124"/>
      <c r="L155" s="124"/>
      <c r="V155" s="124"/>
      <c r="AF155" s="124"/>
      <c r="AP155" s="124"/>
      <c r="AZ155" s="124"/>
      <c r="BJ155" s="124"/>
      <c r="BT155" s="124"/>
      <c r="BU155" s="124"/>
      <c r="CD155" s="124"/>
      <c r="CN155" s="124"/>
      <c r="CX155" s="124"/>
      <c r="DH155" s="124"/>
      <c r="DR155" s="124"/>
      <c r="EB155" s="124"/>
      <c r="EL155" s="124"/>
      <c r="EV155" s="124"/>
      <c r="FF155" s="124"/>
      <c r="FP155" s="124"/>
      <c r="FZ155" s="124"/>
      <c r="GJ155" s="124"/>
      <c r="GT155" s="124"/>
      <c r="HD155" s="124"/>
      <c r="HN155" s="124"/>
      <c r="HX155" s="124"/>
      <c r="IH155" s="124"/>
      <c r="IR155" s="124"/>
    </row>
    <row xmlns:x14ac="http://schemas.microsoft.com/office/spreadsheetml/2009/9/ac" r="156" s="3" customFormat="true" x14ac:dyDescent="0.25">
      <c r="A156" s="402"/>
      <c r="B156" s="124"/>
      <c r="L156" s="124"/>
      <c r="V156" s="124"/>
      <c r="AF156" s="124"/>
      <c r="AP156" s="124"/>
      <c r="AZ156" s="124"/>
      <c r="BJ156" s="124"/>
      <c r="BT156" s="124"/>
      <c r="BU156" s="124"/>
      <c r="CD156" s="124"/>
      <c r="CN156" s="124"/>
      <c r="CX156" s="124"/>
      <c r="DH156" s="124"/>
      <c r="DR156" s="124"/>
      <c r="EB156" s="124"/>
      <c r="EL156" s="124"/>
      <c r="EV156" s="124"/>
      <c r="FF156" s="124"/>
      <c r="FP156" s="124"/>
      <c r="FZ156" s="124"/>
      <c r="GJ156" s="124"/>
      <c r="GT156" s="124"/>
      <c r="HD156" s="124"/>
      <c r="HN156" s="124"/>
      <c r="HX156" s="124"/>
      <c r="IH156" s="124"/>
      <c r="IR156" s="124"/>
    </row>
    <row xmlns:x14ac="http://schemas.microsoft.com/office/spreadsheetml/2009/9/ac" r="157" s="3" customFormat="true" x14ac:dyDescent="0.25">
      <c r="A157" s="402"/>
      <c r="B157" s="124"/>
      <c r="L157" s="124"/>
      <c r="V157" s="124"/>
      <c r="AF157" s="124"/>
      <c r="AP157" s="124"/>
      <c r="AZ157" s="124"/>
      <c r="BJ157" s="124"/>
      <c r="BT157" s="124"/>
      <c r="BU157" s="124"/>
      <c r="CD157" s="124"/>
      <c r="CN157" s="124"/>
      <c r="CX157" s="124"/>
      <c r="DH157" s="124"/>
      <c r="DR157" s="124"/>
      <c r="EB157" s="124"/>
      <c r="EL157" s="124"/>
      <c r="EV157" s="124"/>
      <c r="FF157" s="124"/>
      <c r="FP157" s="124"/>
      <c r="FZ157" s="124"/>
      <c r="GJ157" s="124"/>
      <c r="GT157" s="124"/>
      <c r="HD157" s="124"/>
      <c r="HN157" s="124"/>
      <c r="HX157" s="124"/>
      <c r="IH157" s="124"/>
      <c r="IR157" s="124"/>
    </row>
    <row xmlns:x14ac="http://schemas.microsoft.com/office/spreadsheetml/2009/9/ac" r="158" s="3" customFormat="true" x14ac:dyDescent="0.25">
      <c r="A158" s="402"/>
      <c r="B158" s="124"/>
      <c r="L158" s="124"/>
      <c r="V158" s="124"/>
      <c r="AF158" s="124"/>
      <c r="AP158" s="124"/>
      <c r="AZ158" s="124"/>
      <c r="BJ158" s="124"/>
      <c r="BT158" s="124"/>
      <c r="BU158" s="124"/>
      <c r="CD158" s="124"/>
      <c r="CN158" s="124"/>
      <c r="CX158" s="124"/>
      <c r="DH158" s="124"/>
      <c r="DR158" s="124"/>
      <c r="EB158" s="124"/>
      <c r="EL158" s="124"/>
      <c r="EV158" s="124"/>
      <c r="FF158" s="124"/>
      <c r="FP158" s="124"/>
      <c r="FZ158" s="124"/>
      <c r="GJ158" s="124"/>
      <c r="GT158" s="124"/>
      <c r="HD158" s="124"/>
      <c r="HN158" s="124"/>
      <c r="HX158" s="124"/>
      <c r="IH158" s="124"/>
      <c r="IR158" s="124"/>
    </row>
    <row xmlns:x14ac="http://schemas.microsoft.com/office/spreadsheetml/2009/9/ac" r="159" s="3" customFormat="true" x14ac:dyDescent="0.25">
      <c r="A159" s="402"/>
      <c r="B159" s="124"/>
      <c r="L159" s="124"/>
      <c r="V159" s="124"/>
      <c r="AF159" s="124"/>
      <c r="AP159" s="124"/>
      <c r="AZ159" s="124"/>
      <c r="BJ159" s="124"/>
      <c r="BT159" s="124"/>
      <c r="BU159" s="124"/>
      <c r="CD159" s="124"/>
      <c r="CN159" s="124"/>
      <c r="CX159" s="124"/>
      <c r="DH159" s="124"/>
      <c r="DR159" s="124"/>
      <c r="EB159" s="124"/>
      <c r="EL159" s="124"/>
      <c r="EV159" s="124"/>
      <c r="FF159" s="124"/>
      <c r="FP159" s="124"/>
      <c r="FZ159" s="124"/>
      <c r="GJ159" s="124"/>
      <c r="GT159" s="124"/>
      <c r="HD159" s="124"/>
      <c r="HN159" s="124"/>
      <c r="HX159" s="124"/>
      <c r="IH159" s="124"/>
      <c r="IR159" s="124"/>
    </row>
    <row xmlns:x14ac="http://schemas.microsoft.com/office/spreadsheetml/2009/9/ac" r="160" s="3" customFormat="true" x14ac:dyDescent="0.25">
      <c r="A160" s="402"/>
      <c r="B160" s="124"/>
      <c r="L160" s="124"/>
      <c r="V160" s="124"/>
      <c r="AF160" s="124"/>
      <c r="AP160" s="124"/>
      <c r="AZ160" s="124"/>
      <c r="BJ160" s="124"/>
      <c r="BT160" s="124"/>
      <c r="BU160" s="124"/>
      <c r="CD160" s="124"/>
      <c r="CN160" s="124"/>
      <c r="CX160" s="124"/>
      <c r="DH160" s="124"/>
      <c r="DR160" s="124"/>
      <c r="EB160" s="124"/>
      <c r="EL160" s="124"/>
      <c r="EV160" s="124"/>
      <c r="FF160" s="124"/>
      <c r="FP160" s="124"/>
      <c r="FZ160" s="124"/>
      <c r="GJ160" s="124"/>
      <c r="GT160" s="124"/>
      <c r="HD160" s="124"/>
      <c r="HN160" s="124"/>
      <c r="HX160" s="124"/>
      <c r="IH160" s="124"/>
      <c r="IR160" s="124"/>
    </row>
    <row xmlns:x14ac="http://schemas.microsoft.com/office/spreadsheetml/2009/9/ac" r="161" s="3" customFormat="true" x14ac:dyDescent="0.25">
      <c r="A161" s="402"/>
      <c r="B161" s="124"/>
      <c r="L161" s="124"/>
      <c r="V161" s="124"/>
      <c r="AF161" s="124"/>
      <c r="AP161" s="124"/>
      <c r="AZ161" s="124"/>
      <c r="BJ161" s="124"/>
      <c r="BT161" s="124"/>
      <c r="BU161" s="124"/>
      <c r="CD161" s="124"/>
      <c r="CN161" s="124"/>
      <c r="CX161" s="124"/>
      <c r="DH161" s="124"/>
      <c r="DR161" s="124"/>
      <c r="EB161" s="124"/>
      <c r="EL161" s="124"/>
      <c r="EV161" s="124"/>
      <c r="FF161" s="124"/>
      <c r="FP161" s="124"/>
      <c r="FZ161" s="124"/>
      <c r="GJ161" s="124"/>
      <c r="GT161" s="124"/>
      <c r="HD161" s="124"/>
      <c r="HN161" s="124"/>
      <c r="HX161" s="124"/>
      <c r="IH161" s="124"/>
      <c r="IR161" s="124"/>
    </row>
    <row xmlns:x14ac="http://schemas.microsoft.com/office/spreadsheetml/2009/9/ac" r="162" s="3" customFormat="true" x14ac:dyDescent="0.25">
      <c r="A162" s="402"/>
      <c r="B162" s="124"/>
      <c r="L162" s="124"/>
      <c r="V162" s="124"/>
      <c r="AF162" s="124"/>
      <c r="AP162" s="124"/>
      <c r="AZ162" s="124"/>
      <c r="BJ162" s="124"/>
      <c r="BT162" s="124"/>
      <c r="BU162" s="124"/>
      <c r="CD162" s="124"/>
      <c r="CN162" s="124"/>
      <c r="CX162" s="124"/>
      <c r="DH162" s="124"/>
      <c r="DR162" s="124"/>
      <c r="EB162" s="124"/>
      <c r="EL162" s="124"/>
      <c r="EV162" s="124"/>
      <c r="FF162" s="124"/>
      <c r="FP162" s="124"/>
      <c r="FZ162" s="124"/>
      <c r="GJ162" s="124"/>
      <c r="GT162" s="124"/>
      <c r="HD162" s="124"/>
      <c r="HN162" s="124"/>
      <c r="HX162" s="124"/>
      <c r="IH162" s="124"/>
      <c r="IR162" s="124"/>
    </row>
    <row xmlns:x14ac="http://schemas.microsoft.com/office/spreadsheetml/2009/9/ac" r="163" s="3" customFormat="true" x14ac:dyDescent="0.25">
      <c r="A163" s="402"/>
      <c r="B163" s="124"/>
      <c r="L163" s="124"/>
      <c r="V163" s="124"/>
      <c r="AF163" s="124"/>
      <c r="AP163" s="124"/>
      <c r="AZ163" s="124"/>
      <c r="BJ163" s="124"/>
      <c r="BT163" s="124"/>
      <c r="BU163" s="124"/>
      <c r="CD163" s="124"/>
      <c r="CN163" s="124"/>
      <c r="CX163" s="124"/>
      <c r="DH163" s="124"/>
      <c r="DR163" s="124"/>
      <c r="EB163" s="124"/>
      <c r="EL163" s="124"/>
      <c r="EV163" s="124"/>
      <c r="FF163" s="124"/>
      <c r="FP163" s="124"/>
      <c r="FZ163" s="124"/>
      <c r="GJ163" s="124"/>
      <c r="GT163" s="124"/>
      <c r="HD163" s="124"/>
      <c r="HN163" s="124"/>
      <c r="HX163" s="124"/>
      <c r="IH163" s="124"/>
      <c r="IR163" s="124"/>
    </row>
    <row xmlns:x14ac="http://schemas.microsoft.com/office/spreadsheetml/2009/9/ac" r="164" s="3" customFormat="true" x14ac:dyDescent="0.25">
      <c r="A164" s="402"/>
      <c r="B164" s="124"/>
      <c r="L164" s="124"/>
      <c r="V164" s="124"/>
      <c r="AF164" s="124"/>
      <c r="AP164" s="124"/>
      <c r="AZ164" s="124"/>
      <c r="BJ164" s="124"/>
      <c r="BT164" s="124"/>
      <c r="BU164" s="124"/>
      <c r="CD164" s="124"/>
      <c r="CN164" s="124"/>
      <c r="CX164" s="124"/>
      <c r="DH164" s="124"/>
      <c r="DR164" s="124"/>
      <c r="EB164" s="124"/>
      <c r="EL164" s="124"/>
      <c r="EV164" s="124"/>
      <c r="FF164" s="124"/>
      <c r="FP164" s="124"/>
      <c r="FZ164" s="124"/>
      <c r="GJ164" s="124"/>
      <c r="GT164" s="124"/>
      <c r="HD164" s="124"/>
      <c r="HN164" s="124"/>
      <c r="HX164" s="124"/>
      <c r="IH164" s="124"/>
      <c r="IR164" s="124"/>
    </row>
    <row xmlns:x14ac="http://schemas.microsoft.com/office/spreadsheetml/2009/9/ac" r="165" s="3" customFormat="true" x14ac:dyDescent="0.25">
      <c r="A165" s="402"/>
      <c r="B165" s="124"/>
      <c r="L165" s="124"/>
      <c r="V165" s="124"/>
      <c r="AF165" s="124"/>
      <c r="AP165" s="124"/>
      <c r="AZ165" s="124"/>
      <c r="BJ165" s="124"/>
      <c r="BT165" s="124"/>
      <c r="BU165" s="124"/>
      <c r="CD165" s="124"/>
      <c r="CN165" s="124"/>
      <c r="CX165" s="124"/>
      <c r="DH165" s="124"/>
      <c r="DR165" s="124"/>
      <c r="EB165" s="124"/>
      <c r="EL165" s="124"/>
      <c r="EV165" s="124"/>
      <c r="FF165" s="124"/>
      <c r="FP165" s="124"/>
      <c r="FZ165" s="124"/>
      <c r="GJ165" s="124"/>
      <c r="GT165" s="124"/>
      <c r="HD165" s="124"/>
      <c r="HN165" s="124"/>
      <c r="HX165" s="124"/>
      <c r="IH165" s="124"/>
      <c r="IR165" s="124"/>
    </row>
    <row xmlns:x14ac="http://schemas.microsoft.com/office/spreadsheetml/2009/9/ac" r="166" s="3" customFormat="true" x14ac:dyDescent="0.25">
      <c r="A166" s="402"/>
      <c r="B166" s="124"/>
      <c r="L166" s="124"/>
      <c r="V166" s="124"/>
      <c r="AF166" s="124"/>
      <c r="AP166" s="124"/>
      <c r="AZ166" s="124"/>
      <c r="BJ166" s="124"/>
      <c r="BT166" s="124"/>
      <c r="BU166" s="124"/>
      <c r="CD166" s="124"/>
      <c r="CN166" s="124"/>
      <c r="CX166" s="124"/>
      <c r="DH166" s="124"/>
      <c r="DR166" s="124"/>
      <c r="EB166" s="124"/>
      <c r="EL166" s="124"/>
      <c r="EV166" s="124"/>
      <c r="FF166" s="124"/>
      <c r="FP166" s="124"/>
      <c r="FZ166" s="124"/>
      <c r="GJ166" s="124"/>
      <c r="GT166" s="124"/>
      <c r="HD166" s="124"/>
      <c r="HN166" s="124"/>
      <c r="HX166" s="124"/>
      <c r="IH166" s="124"/>
      <c r="IR166" s="124"/>
    </row>
    <row xmlns:x14ac="http://schemas.microsoft.com/office/spreadsheetml/2009/9/ac" r="167" s="3" customFormat="true" x14ac:dyDescent="0.25">
      <c r="A167" s="402"/>
      <c r="B167" s="124"/>
      <c r="L167" s="124"/>
      <c r="V167" s="124"/>
      <c r="AF167" s="124"/>
      <c r="AP167" s="124"/>
      <c r="AZ167" s="124"/>
      <c r="BJ167" s="124"/>
      <c r="BT167" s="124"/>
      <c r="BU167" s="124"/>
      <c r="CD167" s="124"/>
      <c r="CN167" s="124"/>
      <c r="CX167" s="124"/>
      <c r="DH167" s="124"/>
      <c r="DR167" s="124"/>
      <c r="EB167" s="124"/>
      <c r="EL167" s="124"/>
      <c r="EV167" s="124"/>
      <c r="FF167" s="124"/>
      <c r="FP167" s="124"/>
      <c r="FZ167" s="124"/>
      <c r="GJ167" s="124"/>
      <c r="GT167" s="124"/>
      <c r="HD167" s="124"/>
      <c r="HN167" s="124"/>
      <c r="HX167" s="124"/>
      <c r="IH167" s="124"/>
      <c r="IR167" s="124"/>
    </row>
    <row xmlns:x14ac="http://schemas.microsoft.com/office/spreadsheetml/2009/9/ac" r="168" s="3" customFormat="true" x14ac:dyDescent="0.25">
      <c r="A168" s="402"/>
      <c r="B168" s="124"/>
      <c r="L168" s="124"/>
      <c r="V168" s="124"/>
      <c r="AF168" s="124"/>
      <c r="AP168" s="124"/>
      <c r="AZ168" s="124"/>
      <c r="BJ168" s="124"/>
      <c r="BT168" s="124"/>
      <c r="BU168" s="124"/>
      <c r="CD168" s="124"/>
      <c r="CN168" s="124"/>
      <c r="CX168" s="124"/>
      <c r="DH168" s="124"/>
      <c r="DR168" s="124"/>
      <c r="EB168" s="124"/>
      <c r="EL168" s="124"/>
      <c r="EV168" s="124"/>
      <c r="FF168" s="124"/>
      <c r="FP168" s="124"/>
      <c r="FZ168" s="124"/>
      <c r="GJ168" s="124"/>
      <c r="GT168" s="124"/>
      <c r="HD168" s="124"/>
      <c r="HN168" s="124"/>
      <c r="HX168" s="124"/>
      <c r="IH168" s="124"/>
      <c r="IR168" s="124"/>
    </row>
    <row xmlns:x14ac="http://schemas.microsoft.com/office/spreadsheetml/2009/9/ac" r="169" s="3" customFormat="true" x14ac:dyDescent="0.25">
      <c r="A169" s="402"/>
      <c r="B169" s="124"/>
      <c r="L169" s="124"/>
      <c r="V169" s="124"/>
      <c r="AF169" s="124"/>
      <c r="AP169" s="124"/>
      <c r="AZ169" s="124"/>
      <c r="BJ169" s="124"/>
      <c r="BT169" s="124"/>
      <c r="BU169" s="124"/>
      <c r="CD169" s="124"/>
      <c r="CN169" s="124"/>
      <c r="CX169" s="124"/>
      <c r="DH169" s="124"/>
      <c r="DR169" s="124"/>
      <c r="EB169" s="124"/>
      <c r="EL169" s="124"/>
      <c r="EV169" s="124"/>
      <c r="FF169" s="124"/>
      <c r="FP169" s="124"/>
      <c r="FZ169" s="124"/>
      <c r="GJ169" s="124"/>
      <c r="GT169" s="124"/>
      <c r="HD169" s="124"/>
      <c r="HN169" s="124"/>
      <c r="HX169" s="124"/>
      <c r="IH169" s="124"/>
      <c r="IR169" s="124"/>
    </row>
    <row xmlns:x14ac="http://schemas.microsoft.com/office/spreadsheetml/2009/9/ac" r="170" s="3" customFormat="true" x14ac:dyDescent="0.25">
      <c r="A170" s="402"/>
      <c r="B170" s="124"/>
      <c r="L170" s="124"/>
      <c r="V170" s="124"/>
      <c r="AF170" s="124"/>
      <c r="AP170" s="124"/>
      <c r="AZ170" s="124"/>
      <c r="BJ170" s="124"/>
      <c r="BT170" s="124"/>
      <c r="BU170" s="124"/>
      <c r="CD170" s="124"/>
      <c r="CN170" s="124"/>
      <c r="CX170" s="124"/>
      <c r="DH170" s="124"/>
      <c r="DR170" s="124"/>
      <c r="EB170" s="124"/>
      <c r="EL170" s="124"/>
      <c r="EV170" s="124"/>
      <c r="FF170" s="124"/>
      <c r="FP170" s="124"/>
      <c r="FZ170" s="124"/>
      <c r="GJ170" s="124"/>
      <c r="GT170" s="124"/>
      <c r="HD170" s="124"/>
      <c r="HN170" s="124"/>
      <c r="HX170" s="124"/>
      <c r="IH170" s="124"/>
      <c r="IR170" s="124"/>
    </row>
    <row xmlns:x14ac="http://schemas.microsoft.com/office/spreadsheetml/2009/9/ac" r="171" s="3" customFormat="true" x14ac:dyDescent="0.25">
      <c r="A171" s="402"/>
      <c r="B171" s="124"/>
      <c r="L171" s="124"/>
      <c r="V171" s="124"/>
      <c r="AF171" s="124"/>
      <c r="AP171" s="124"/>
      <c r="AZ171" s="124"/>
      <c r="BJ171" s="124"/>
      <c r="BT171" s="124"/>
      <c r="BU171" s="124"/>
      <c r="CD171" s="124"/>
      <c r="CN171" s="124"/>
      <c r="CX171" s="124"/>
      <c r="DH171" s="124"/>
      <c r="DR171" s="124"/>
      <c r="EB171" s="124"/>
      <c r="EL171" s="124"/>
      <c r="EV171" s="124"/>
      <c r="FF171" s="124"/>
      <c r="FP171" s="124"/>
      <c r="FZ171" s="124"/>
      <c r="GJ171" s="124"/>
      <c r="GT171" s="124"/>
      <c r="HD171" s="124"/>
      <c r="HN171" s="124"/>
      <c r="HX171" s="124"/>
      <c r="IH171" s="124"/>
      <c r="IR171" s="124"/>
    </row>
    <row xmlns:x14ac="http://schemas.microsoft.com/office/spreadsheetml/2009/9/ac" r="172" s="3" customFormat="true" x14ac:dyDescent="0.25">
      <c r="A172" s="402"/>
      <c r="B172" s="124"/>
      <c r="L172" s="124"/>
      <c r="V172" s="124"/>
      <c r="AF172" s="124"/>
      <c r="AP172" s="124"/>
      <c r="AZ172" s="124"/>
      <c r="BJ172" s="124"/>
      <c r="BT172" s="124"/>
      <c r="BU172" s="124"/>
      <c r="CD172" s="124"/>
      <c r="CN172" s="124"/>
      <c r="CX172" s="124"/>
      <c r="DH172" s="124"/>
      <c r="DR172" s="124"/>
      <c r="EB172" s="124"/>
      <c r="EL172" s="124"/>
      <c r="EV172" s="124"/>
      <c r="FF172" s="124"/>
      <c r="FP172" s="124"/>
      <c r="FZ172" s="124"/>
      <c r="GJ172" s="124"/>
      <c r="GT172" s="124"/>
      <c r="HD172" s="124"/>
      <c r="HN172" s="124"/>
      <c r="HX172" s="124"/>
      <c r="IH172" s="124"/>
      <c r="IR172" s="124"/>
    </row>
    <row xmlns:x14ac="http://schemas.microsoft.com/office/spreadsheetml/2009/9/ac" r="173" s="3" customFormat="true" x14ac:dyDescent="0.25">
      <c r="A173" s="402"/>
      <c r="B173" s="124"/>
      <c r="L173" s="124"/>
      <c r="V173" s="124"/>
      <c r="AF173" s="124"/>
      <c r="AP173" s="124"/>
      <c r="AZ173" s="124"/>
      <c r="BJ173" s="124"/>
      <c r="BT173" s="124"/>
      <c r="BU173" s="124"/>
      <c r="CD173" s="124"/>
      <c r="CN173" s="124"/>
      <c r="CX173" s="124"/>
      <c r="DH173" s="124"/>
      <c r="DR173" s="124"/>
      <c r="EB173" s="124"/>
      <c r="EL173" s="124"/>
      <c r="EV173" s="124"/>
      <c r="FF173" s="124"/>
      <c r="FP173" s="124"/>
      <c r="FZ173" s="124"/>
      <c r="GJ173" s="124"/>
      <c r="GT173" s="124"/>
      <c r="HD173" s="124"/>
      <c r="HN173" s="124"/>
      <c r="HX173" s="124"/>
      <c r="IH173" s="124"/>
      <c r="IR173" s="124"/>
    </row>
    <row xmlns:x14ac="http://schemas.microsoft.com/office/spreadsheetml/2009/9/ac" r="174" s="3" customFormat="true" x14ac:dyDescent="0.25">
      <c r="A174" s="402"/>
      <c r="B174" s="124"/>
      <c r="L174" s="124"/>
      <c r="V174" s="124"/>
      <c r="AF174" s="124"/>
      <c r="AP174" s="124"/>
      <c r="AZ174" s="124"/>
      <c r="BJ174" s="124"/>
      <c r="BT174" s="124"/>
      <c r="BU174" s="124"/>
      <c r="CD174" s="124"/>
      <c r="CN174" s="124"/>
      <c r="CX174" s="124"/>
      <c r="DH174" s="124"/>
      <c r="DR174" s="124"/>
      <c r="EB174" s="124"/>
      <c r="EL174" s="124"/>
      <c r="EV174" s="124"/>
      <c r="FF174" s="124"/>
      <c r="FP174" s="124"/>
      <c r="FZ174" s="124"/>
      <c r="GJ174" s="124"/>
      <c r="GT174" s="124"/>
      <c r="HD174" s="124"/>
      <c r="HN174" s="124"/>
      <c r="HX174" s="124"/>
      <c r="IH174" s="124"/>
      <c r="IR174" s="124"/>
    </row>
    <row xmlns:x14ac="http://schemas.microsoft.com/office/spreadsheetml/2009/9/ac" r="175" s="3" customFormat="true" x14ac:dyDescent="0.25">
      <c r="A175" s="402"/>
      <c r="B175" s="124"/>
      <c r="L175" s="124"/>
      <c r="V175" s="124"/>
      <c r="AF175" s="124"/>
      <c r="AP175" s="124"/>
      <c r="AZ175" s="124"/>
      <c r="BJ175" s="124"/>
      <c r="BT175" s="124"/>
      <c r="BU175" s="124"/>
      <c r="CD175" s="124"/>
      <c r="CN175" s="124"/>
      <c r="CX175" s="124"/>
      <c r="DH175" s="124"/>
      <c r="DR175" s="124"/>
      <c r="EB175" s="124"/>
      <c r="EL175" s="124"/>
      <c r="EV175" s="124"/>
      <c r="FF175" s="124"/>
      <c r="FP175" s="124"/>
      <c r="FZ175" s="124"/>
      <c r="GJ175" s="124"/>
      <c r="GT175" s="124"/>
      <c r="HD175" s="124"/>
      <c r="HN175" s="124"/>
      <c r="HX175" s="124"/>
      <c r="IH175" s="124"/>
      <c r="IR175" s="124"/>
    </row>
    <row xmlns:x14ac="http://schemas.microsoft.com/office/spreadsheetml/2009/9/ac" r="176" s="3" customFormat="true" x14ac:dyDescent="0.25">
      <c r="A176" s="402"/>
      <c r="B176" s="124"/>
      <c r="L176" s="124"/>
      <c r="V176" s="124"/>
      <c r="AF176" s="124"/>
      <c r="AP176" s="124"/>
      <c r="AZ176" s="124"/>
      <c r="BJ176" s="124"/>
      <c r="BT176" s="124"/>
      <c r="BU176" s="124"/>
      <c r="CD176" s="124"/>
      <c r="CN176" s="124"/>
      <c r="CX176" s="124"/>
      <c r="DH176" s="124"/>
      <c r="DR176" s="124"/>
      <c r="EB176" s="124"/>
      <c r="EL176" s="124"/>
      <c r="EV176" s="124"/>
      <c r="FF176" s="124"/>
      <c r="FP176" s="124"/>
      <c r="FZ176" s="124"/>
      <c r="GJ176" s="124"/>
      <c r="GT176" s="124"/>
      <c r="HD176" s="124"/>
      <c r="HN176" s="124"/>
      <c r="HX176" s="124"/>
      <c r="IH176" s="124"/>
      <c r="IR176" s="124"/>
    </row>
    <row xmlns:x14ac="http://schemas.microsoft.com/office/spreadsheetml/2009/9/ac" r="177" s="3" customFormat="true" x14ac:dyDescent="0.25">
      <c r="A177" s="402"/>
      <c r="B177" s="124"/>
      <c r="L177" s="124"/>
      <c r="V177" s="124"/>
      <c r="AF177" s="124"/>
      <c r="AP177" s="124"/>
      <c r="AZ177" s="124"/>
      <c r="BJ177" s="124"/>
      <c r="BT177" s="124"/>
      <c r="BU177" s="124"/>
      <c r="CD177" s="124"/>
      <c r="CN177" s="124"/>
      <c r="CX177" s="124"/>
      <c r="DH177" s="124"/>
      <c r="DR177" s="124"/>
      <c r="EB177" s="124"/>
      <c r="EL177" s="124"/>
      <c r="EV177" s="124"/>
      <c r="FF177" s="124"/>
      <c r="FP177" s="124"/>
      <c r="FZ177" s="124"/>
      <c r="GJ177" s="124"/>
      <c r="GT177" s="124"/>
      <c r="HD177" s="124"/>
      <c r="HN177" s="124"/>
      <c r="HX177" s="124"/>
      <c r="IH177" s="124"/>
      <c r="IR177" s="124"/>
    </row>
    <row xmlns:x14ac="http://schemas.microsoft.com/office/spreadsheetml/2009/9/ac" r="178" s="3" customFormat="true" x14ac:dyDescent="0.25">
      <c r="A178" s="402"/>
      <c r="B178" s="124"/>
      <c r="L178" s="124"/>
      <c r="V178" s="124"/>
      <c r="AF178" s="124"/>
      <c r="AP178" s="124"/>
      <c r="AZ178" s="124"/>
      <c r="BJ178" s="124"/>
      <c r="BT178" s="124"/>
      <c r="BU178" s="124"/>
      <c r="CD178" s="124"/>
      <c r="CN178" s="124"/>
      <c r="CX178" s="124"/>
      <c r="DH178" s="124"/>
      <c r="DR178" s="124"/>
      <c r="EB178" s="124"/>
      <c r="EL178" s="124"/>
      <c r="EV178" s="124"/>
      <c r="FF178" s="124"/>
      <c r="FP178" s="124"/>
      <c r="FZ178" s="124"/>
      <c r="GJ178" s="124"/>
      <c r="GT178" s="124"/>
      <c r="HD178" s="124"/>
      <c r="HN178" s="124"/>
      <c r="HX178" s="124"/>
      <c r="IH178" s="124"/>
      <c r="IR178" s="124"/>
    </row>
    <row xmlns:x14ac="http://schemas.microsoft.com/office/spreadsheetml/2009/9/ac" r="179" s="3" customFormat="true" x14ac:dyDescent="0.25">
      <c r="A179" s="402"/>
      <c r="B179" s="124"/>
      <c r="L179" s="124"/>
      <c r="V179" s="124"/>
      <c r="AF179" s="124"/>
      <c r="AP179" s="124"/>
      <c r="AZ179" s="124"/>
      <c r="BJ179" s="124"/>
      <c r="BT179" s="124"/>
      <c r="BU179" s="124"/>
      <c r="CD179" s="124"/>
      <c r="CN179" s="124"/>
      <c r="CX179" s="124"/>
      <c r="DH179" s="124"/>
      <c r="DR179" s="124"/>
      <c r="EB179" s="124"/>
      <c r="EL179" s="124"/>
      <c r="EV179" s="124"/>
      <c r="FF179" s="124"/>
      <c r="FP179" s="124"/>
      <c r="FZ179" s="124"/>
      <c r="GJ179" s="124"/>
      <c r="GT179" s="124"/>
      <c r="HD179" s="124"/>
      <c r="HN179" s="124"/>
      <c r="HX179" s="124"/>
      <c r="IH179" s="124"/>
      <c r="IR179" s="124"/>
    </row>
    <row xmlns:x14ac="http://schemas.microsoft.com/office/spreadsheetml/2009/9/ac" r="180" s="3" customFormat="true" x14ac:dyDescent="0.25">
      <c r="A180" s="402"/>
      <c r="B180" s="124"/>
      <c r="L180" s="124"/>
      <c r="V180" s="124"/>
      <c r="AF180" s="124"/>
      <c r="AP180" s="124"/>
      <c r="AZ180" s="124"/>
      <c r="BJ180" s="124"/>
      <c r="BT180" s="124"/>
      <c r="BU180" s="124"/>
      <c r="CD180" s="124"/>
      <c r="CN180" s="124"/>
      <c r="CX180" s="124"/>
      <c r="DH180" s="124"/>
      <c r="DR180" s="124"/>
      <c r="EB180" s="124"/>
      <c r="EL180" s="124"/>
      <c r="EV180" s="124"/>
      <c r="FF180" s="124"/>
      <c r="FP180" s="124"/>
      <c r="FZ180" s="124"/>
      <c r="GJ180" s="124"/>
      <c r="GT180" s="124"/>
      <c r="HD180" s="124"/>
      <c r="HN180" s="124"/>
      <c r="HX180" s="124"/>
      <c r="IH180" s="124"/>
      <c r="IR180" s="124"/>
    </row>
    <row xmlns:x14ac="http://schemas.microsoft.com/office/spreadsheetml/2009/9/ac" r="181" s="3" customFormat="true" x14ac:dyDescent="0.25">
      <c r="A181" s="402"/>
      <c r="B181" s="124"/>
      <c r="L181" s="124"/>
      <c r="V181" s="124"/>
      <c r="AF181" s="124"/>
      <c r="AP181" s="124"/>
      <c r="AZ181" s="124"/>
      <c r="BJ181" s="124"/>
      <c r="BT181" s="124"/>
      <c r="BU181" s="124"/>
      <c r="CD181" s="124"/>
      <c r="CN181" s="124"/>
      <c r="CX181" s="124"/>
      <c r="DH181" s="124"/>
      <c r="DR181" s="124"/>
      <c r="EB181" s="124"/>
      <c r="EL181" s="124"/>
      <c r="EV181" s="124"/>
      <c r="FF181" s="124"/>
      <c r="FP181" s="124"/>
      <c r="FZ181" s="124"/>
      <c r="GJ181" s="124"/>
      <c r="GT181" s="124"/>
      <c r="HD181" s="124"/>
      <c r="HN181" s="124"/>
      <c r="HX181" s="124"/>
      <c r="IH181" s="124"/>
      <c r="IR181" s="124"/>
    </row>
    <row xmlns:x14ac="http://schemas.microsoft.com/office/spreadsheetml/2009/9/ac" r="182" s="3" customFormat="true" x14ac:dyDescent="0.25">
      <c r="A182" s="402"/>
      <c r="B182" s="124"/>
      <c r="L182" s="124"/>
      <c r="V182" s="124"/>
      <c r="AF182" s="124"/>
      <c r="AP182" s="124"/>
      <c r="AZ182" s="124"/>
      <c r="BJ182" s="124"/>
      <c r="BT182" s="124"/>
      <c r="BU182" s="124"/>
      <c r="CD182" s="124"/>
      <c r="CN182" s="124"/>
      <c r="CX182" s="124"/>
      <c r="DH182" s="124"/>
      <c r="DR182" s="124"/>
      <c r="EB182" s="124"/>
      <c r="EL182" s="124"/>
      <c r="EV182" s="124"/>
      <c r="FF182" s="124"/>
      <c r="FP182" s="124"/>
      <c r="FZ182" s="124"/>
      <c r="GJ182" s="124"/>
      <c r="GT182" s="124"/>
      <c r="HD182" s="124"/>
      <c r="HN182" s="124"/>
      <c r="HX182" s="124"/>
      <c r="IH182" s="124"/>
      <c r="IR182" s="124"/>
    </row>
    <row xmlns:x14ac="http://schemas.microsoft.com/office/spreadsheetml/2009/9/ac" r="183" s="3" customFormat="true" x14ac:dyDescent="0.25">
      <c r="A183" s="402"/>
      <c r="B183" s="124"/>
      <c r="L183" s="124"/>
      <c r="V183" s="124"/>
      <c r="AF183" s="124"/>
      <c r="AP183" s="124"/>
      <c r="AZ183" s="124"/>
      <c r="BJ183" s="124"/>
      <c r="BT183" s="124"/>
      <c r="BU183" s="124"/>
      <c r="CD183" s="124"/>
      <c r="CN183" s="124"/>
      <c r="CX183" s="124"/>
      <c r="DH183" s="124"/>
      <c r="DR183" s="124"/>
      <c r="EB183" s="124"/>
      <c r="EL183" s="124"/>
      <c r="EV183" s="124"/>
      <c r="FF183" s="124"/>
      <c r="FP183" s="124"/>
      <c r="FZ183" s="124"/>
      <c r="GJ183" s="124"/>
      <c r="GT183" s="124"/>
      <c r="HD183" s="124"/>
      <c r="HN183" s="124"/>
      <c r="HX183" s="124"/>
      <c r="IH183" s="124"/>
      <c r="IR183" s="124"/>
    </row>
    <row xmlns:x14ac="http://schemas.microsoft.com/office/spreadsheetml/2009/9/ac" r="184" s="3" customFormat="true" x14ac:dyDescent="0.25">
      <c r="A184" s="402"/>
      <c r="B184" s="124"/>
      <c r="L184" s="124"/>
      <c r="V184" s="124"/>
      <c r="AF184" s="124"/>
      <c r="AP184" s="124"/>
      <c r="AZ184" s="124"/>
      <c r="BJ184" s="124"/>
      <c r="BT184" s="124"/>
      <c r="BU184" s="124"/>
      <c r="CD184" s="124"/>
      <c r="CN184" s="124"/>
      <c r="CX184" s="124"/>
      <c r="DH184" s="124"/>
      <c r="DR184" s="124"/>
      <c r="EB184" s="124"/>
      <c r="EL184" s="124"/>
      <c r="EV184" s="124"/>
      <c r="FF184" s="124"/>
      <c r="FP184" s="124"/>
      <c r="FZ184" s="124"/>
      <c r="GJ184" s="124"/>
      <c r="GT184" s="124"/>
      <c r="HD184" s="124"/>
      <c r="HN184" s="124"/>
      <c r="HX184" s="124"/>
      <c r="IH184" s="124"/>
      <c r="IR184" s="124"/>
    </row>
    <row xmlns:x14ac="http://schemas.microsoft.com/office/spreadsheetml/2009/9/ac" r="185" s="3" customFormat="true" x14ac:dyDescent="0.25">
      <c r="A185" s="402"/>
      <c r="B185" s="124"/>
      <c r="L185" s="124"/>
      <c r="V185" s="124"/>
      <c r="AF185" s="124"/>
      <c r="AP185" s="124"/>
      <c r="AZ185" s="124"/>
      <c r="BJ185" s="124"/>
      <c r="BT185" s="124"/>
      <c r="BU185" s="124"/>
      <c r="CD185" s="124"/>
      <c r="CN185" s="124"/>
      <c r="CX185" s="124"/>
      <c r="DH185" s="124"/>
      <c r="DR185" s="124"/>
      <c r="EB185" s="124"/>
      <c r="EL185" s="124"/>
      <c r="EV185" s="124"/>
      <c r="FF185" s="124"/>
      <c r="FP185" s="124"/>
      <c r="FZ185" s="124"/>
      <c r="GJ185" s="124"/>
      <c r="GT185" s="124"/>
      <c r="HD185" s="124"/>
      <c r="HN185" s="124"/>
      <c r="HX185" s="124"/>
      <c r="IH185" s="124"/>
      <c r="IR185" s="124"/>
    </row>
    <row xmlns:x14ac="http://schemas.microsoft.com/office/spreadsheetml/2009/9/ac" r="186" s="3" customFormat="true" x14ac:dyDescent="0.25">
      <c r="A186" s="402"/>
      <c r="B186" s="124"/>
      <c r="L186" s="124"/>
      <c r="V186" s="124"/>
      <c r="AF186" s="124"/>
      <c r="AP186" s="124"/>
      <c r="AZ186" s="124"/>
      <c r="BJ186" s="124"/>
      <c r="BT186" s="124"/>
      <c r="BU186" s="124"/>
      <c r="CD186" s="124"/>
      <c r="CN186" s="124"/>
      <c r="CX186" s="124"/>
      <c r="DH186" s="124"/>
      <c r="DR186" s="124"/>
      <c r="EB186" s="124"/>
      <c r="EL186" s="124"/>
      <c r="EV186" s="124"/>
      <c r="FF186" s="124"/>
      <c r="FP186" s="124"/>
      <c r="FZ186" s="124"/>
      <c r="GJ186" s="124"/>
      <c r="GT186" s="124"/>
      <c r="HD186" s="124"/>
      <c r="HN186" s="124"/>
      <c r="HX186" s="124"/>
      <c r="IH186" s="124"/>
      <c r="IR186" s="124"/>
    </row>
    <row xmlns:x14ac="http://schemas.microsoft.com/office/spreadsheetml/2009/9/ac" r="187" s="3" customFormat="true" x14ac:dyDescent="0.25">
      <c r="A187" s="402"/>
      <c r="B187" s="124"/>
      <c r="L187" s="124"/>
      <c r="V187" s="124"/>
      <c r="AF187" s="124"/>
      <c r="AP187" s="124"/>
      <c r="AZ187" s="124"/>
      <c r="BJ187" s="124"/>
      <c r="BT187" s="124"/>
      <c r="BU187" s="124"/>
      <c r="CD187" s="124"/>
      <c r="CN187" s="124"/>
      <c r="CX187" s="124"/>
      <c r="DH187" s="124"/>
      <c r="DR187" s="124"/>
      <c r="EB187" s="124"/>
      <c r="EL187" s="124"/>
      <c r="EV187" s="124"/>
      <c r="FF187" s="124"/>
      <c r="FP187" s="124"/>
      <c r="FZ187" s="124"/>
      <c r="GJ187" s="124"/>
      <c r="GT187" s="124"/>
      <c r="HD187" s="124"/>
      <c r="HN187" s="124"/>
      <c r="HX187" s="124"/>
      <c r="IH187" s="124"/>
      <c r="IR187" s="124"/>
    </row>
    <row xmlns:x14ac="http://schemas.microsoft.com/office/spreadsheetml/2009/9/ac" r="188" s="3" customFormat="true" x14ac:dyDescent="0.25">
      <c r="A188" s="402"/>
      <c r="B188" s="124"/>
      <c r="L188" s="124"/>
      <c r="V188" s="124"/>
      <c r="AF188" s="124"/>
      <c r="AP188" s="124"/>
      <c r="AZ188" s="124"/>
      <c r="BJ188" s="124"/>
      <c r="BT188" s="124"/>
      <c r="BU188" s="124"/>
      <c r="CD188" s="124"/>
      <c r="CN188" s="124"/>
      <c r="CX188" s="124"/>
      <c r="DH188" s="124"/>
      <c r="DR188" s="124"/>
      <c r="EB188" s="124"/>
      <c r="EL188" s="124"/>
      <c r="EV188" s="124"/>
      <c r="FF188" s="124"/>
      <c r="FP188" s="124"/>
      <c r="FZ188" s="124"/>
      <c r="GJ188" s="124"/>
      <c r="GT188" s="124"/>
      <c r="HD188" s="124"/>
      <c r="HN188" s="124"/>
      <c r="HX188" s="124"/>
      <c r="IH188" s="124"/>
      <c r="IR188" s="124"/>
    </row>
    <row xmlns:x14ac="http://schemas.microsoft.com/office/spreadsheetml/2009/9/ac" r="189" s="3" customFormat="true" x14ac:dyDescent="0.25">
      <c r="A189" s="402"/>
      <c r="B189" s="124"/>
      <c r="L189" s="124"/>
      <c r="V189" s="124"/>
      <c r="AF189" s="124"/>
      <c r="AP189" s="124"/>
      <c r="AZ189" s="124"/>
      <c r="BJ189" s="124"/>
      <c r="BT189" s="124"/>
      <c r="BU189" s="124"/>
      <c r="CD189" s="124"/>
      <c r="CN189" s="124"/>
      <c r="CX189" s="124"/>
      <c r="DH189" s="124"/>
      <c r="DR189" s="124"/>
      <c r="EB189" s="124"/>
      <c r="EL189" s="124"/>
      <c r="EV189" s="124"/>
      <c r="FF189" s="124"/>
      <c r="FP189" s="124"/>
      <c r="FZ189" s="124"/>
      <c r="GJ189" s="124"/>
      <c r="GT189" s="124"/>
      <c r="HD189" s="124"/>
      <c r="HN189" s="124"/>
      <c r="HX189" s="124"/>
      <c r="IH189" s="124"/>
      <c r="IR189" s="124"/>
    </row>
    <row xmlns:x14ac="http://schemas.microsoft.com/office/spreadsheetml/2009/9/ac" r="190" s="3" customFormat="true" x14ac:dyDescent="0.25">
      <c r="A190" s="402"/>
      <c r="B190" s="124"/>
      <c r="L190" s="124"/>
      <c r="V190" s="124"/>
      <c r="AF190" s="124"/>
      <c r="AP190" s="124"/>
      <c r="AZ190" s="124"/>
      <c r="BJ190" s="124"/>
      <c r="BT190" s="124"/>
      <c r="BU190" s="124"/>
      <c r="CD190" s="124"/>
      <c r="CN190" s="124"/>
      <c r="CX190" s="124"/>
      <c r="DH190" s="124"/>
      <c r="DR190" s="124"/>
      <c r="EB190" s="124"/>
      <c r="EL190" s="124"/>
      <c r="EV190" s="124"/>
      <c r="FF190" s="124"/>
      <c r="FP190" s="124"/>
      <c r="FZ190" s="124"/>
      <c r="GJ190" s="124"/>
      <c r="GT190" s="124"/>
      <c r="HD190" s="124"/>
      <c r="HN190" s="124"/>
      <c r="HX190" s="124"/>
      <c r="IH190" s="124"/>
      <c r="IR190" s="124"/>
    </row>
    <row xmlns:x14ac="http://schemas.microsoft.com/office/spreadsheetml/2009/9/ac" r="191" s="3" customFormat="true" x14ac:dyDescent="0.25">
      <c r="A191" s="402"/>
      <c r="B191" s="124"/>
      <c r="L191" s="124"/>
      <c r="V191" s="124"/>
      <c r="AF191" s="124"/>
      <c r="AP191" s="124"/>
      <c r="AZ191" s="124"/>
      <c r="BJ191" s="124"/>
      <c r="BT191" s="124"/>
      <c r="BU191" s="124"/>
      <c r="CD191" s="124"/>
      <c r="CN191" s="124"/>
      <c r="CX191" s="124"/>
      <c r="DH191" s="124"/>
      <c r="DR191" s="124"/>
      <c r="EB191" s="124"/>
      <c r="EL191" s="124"/>
      <c r="EV191" s="124"/>
      <c r="FF191" s="124"/>
      <c r="FP191" s="124"/>
      <c r="FZ191" s="124"/>
      <c r="GJ191" s="124"/>
      <c r="GT191" s="124"/>
      <c r="HD191" s="124"/>
      <c r="HN191" s="124"/>
      <c r="HX191" s="124"/>
      <c r="IH191" s="124"/>
      <c r="IR191" s="124"/>
    </row>
    <row xmlns:x14ac="http://schemas.microsoft.com/office/spreadsheetml/2009/9/ac" r="192" s="3" customFormat="true" x14ac:dyDescent="0.25">
      <c r="A192" s="402"/>
      <c r="B192" s="124"/>
      <c r="L192" s="124"/>
      <c r="V192" s="124"/>
      <c r="AF192" s="124"/>
      <c r="AP192" s="124"/>
      <c r="AZ192" s="124"/>
      <c r="BJ192" s="124"/>
      <c r="BT192" s="124"/>
      <c r="BU192" s="124"/>
      <c r="CD192" s="124"/>
      <c r="CN192" s="124"/>
      <c r="CX192" s="124"/>
      <c r="DH192" s="124"/>
      <c r="DR192" s="124"/>
      <c r="EB192" s="124"/>
      <c r="EL192" s="124"/>
      <c r="EV192" s="124"/>
      <c r="FF192" s="124"/>
      <c r="FP192" s="124"/>
      <c r="FZ192" s="124"/>
      <c r="GJ192" s="124"/>
      <c r="GT192" s="124"/>
      <c r="HD192" s="124"/>
      <c r="HN192" s="124"/>
      <c r="HX192" s="124"/>
      <c r="IH192" s="124"/>
      <c r="IR192" s="124"/>
    </row>
    <row xmlns:x14ac="http://schemas.microsoft.com/office/spreadsheetml/2009/9/ac" r="193" s="3" customFormat="true" x14ac:dyDescent="0.25">
      <c r="A193" s="402"/>
      <c r="B193" s="124"/>
      <c r="L193" s="124"/>
      <c r="V193" s="124"/>
      <c r="AF193" s="124"/>
      <c r="AP193" s="124"/>
      <c r="AZ193" s="124"/>
      <c r="BJ193" s="124"/>
      <c r="BT193" s="124"/>
      <c r="BU193" s="124"/>
      <c r="CD193" s="124"/>
      <c r="CN193" s="124"/>
      <c r="CX193" s="124"/>
      <c r="DH193" s="124"/>
      <c r="DR193" s="124"/>
      <c r="EB193" s="124"/>
      <c r="EL193" s="124"/>
      <c r="EV193" s="124"/>
      <c r="FF193" s="124"/>
      <c r="FP193" s="124"/>
      <c r="FZ193" s="124"/>
      <c r="GJ193" s="124"/>
      <c r="GT193" s="124"/>
      <c r="HD193" s="124"/>
      <c r="HN193" s="124"/>
      <c r="HX193" s="124"/>
      <c r="IH193" s="124"/>
      <c r="IR193" s="124"/>
    </row>
    <row xmlns:x14ac="http://schemas.microsoft.com/office/spreadsheetml/2009/9/ac" r="194" s="3" customFormat="true" x14ac:dyDescent="0.25">
      <c r="A194" s="402"/>
      <c r="B194" s="124"/>
      <c r="L194" s="124"/>
      <c r="V194" s="124"/>
      <c r="AF194" s="124"/>
      <c r="AP194" s="124"/>
      <c r="AZ194" s="124"/>
      <c r="BJ194" s="124"/>
      <c r="BT194" s="124"/>
      <c r="BU194" s="124"/>
      <c r="CD194" s="124"/>
      <c r="CN194" s="124"/>
      <c r="CX194" s="124"/>
      <c r="DH194" s="124"/>
      <c r="DR194" s="124"/>
      <c r="EB194" s="124"/>
      <c r="EL194" s="124"/>
      <c r="EV194" s="124"/>
      <c r="FF194" s="124"/>
      <c r="FP194" s="124"/>
      <c r="FZ194" s="124"/>
      <c r="GJ194" s="124"/>
      <c r="GT194" s="124"/>
      <c r="HD194" s="124"/>
      <c r="HN194" s="124"/>
      <c r="HX194" s="124"/>
      <c r="IH194" s="124"/>
      <c r="IR194" s="124"/>
    </row>
    <row xmlns:x14ac="http://schemas.microsoft.com/office/spreadsheetml/2009/9/ac" r="195" s="3" customFormat="true" x14ac:dyDescent="0.25">
      <c r="A195" s="402"/>
      <c r="B195" s="124"/>
      <c r="L195" s="124"/>
      <c r="V195" s="124"/>
      <c r="AF195" s="124"/>
      <c r="AP195" s="124"/>
      <c r="AZ195" s="124"/>
      <c r="BJ195" s="124"/>
      <c r="BT195" s="124"/>
      <c r="BU195" s="124"/>
      <c r="CD195" s="124"/>
      <c r="CN195" s="124"/>
      <c r="CX195" s="124"/>
      <c r="DH195" s="124"/>
      <c r="DR195" s="124"/>
      <c r="EB195" s="124"/>
      <c r="EL195" s="124"/>
      <c r="EV195" s="124"/>
      <c r="FF195" s="124"/>
      <c r="FP195" s="124"/>
      <c r="FZ195" s="124"/>
      <c r="GJ195" s="124"/>
      <c r="GT195" s="124"/>
      <c r="HD195" s="124"/>
      <c r="HN195" s="124"/>
      <c r="HX195" s="124"/>
      <c r="IH195" s="124"/>
      <c r="IR195" s="124"/>
    </row>
    <row xmlns:x14ac="http://schemas.microsoft.com/office/spreadsheetml/2009/9/ac" r="196" s="3" customFormat="true" x14ac:dyDescent="0.25">
      <c r="A196" s="402"/>
      <c r="B196" s="124"/>
      <c r="L196" s="124"/>
      <c r="V196" s="124"/>
      <c r="AF196" s="124"/>
      <c r="AP196" s="124"/>
      <c r="AZ196" s="124"/>
      <c r="BJ196" s="124"/>
      <c r="BT196" s="124"/>
      <c r="BU196" s="124"/>
      <c r="CD196" s="124"/>
      <c r="CN196" s="124"/>
      <c r="CX196" s="124"/>
      <c r="DH196" s="124"/>
      <c r="DR196" s="124"/>
      <c r="EB196" s="124"/>
      <c r="EL196" s="124"/>
      <c r="EV196" s="124"/>
      <c r="FF196" s="124"/>
      <c r="FP196" s="124"/>
      <c r="FZ196" s="124"/>
      <c r="GJ196" s="124"/>
      <c r="GT196" s="124"/>
      <c r="HD196" s="124"/>
      <c r="HN196" s="124"/>
      <c r="HX196" s="124"/>
      <c r="IH196" s="124"/>
      <c r="IR196" s="124"/>
    </row>
    <row xmlns:x14ac="http://schemas.microsoft.com/office/spreadsheetml/2009/9/ac" r="197" s="3" customFormat="true" x14ac:dyDescent="0.25">
      <c r="A197" s="402"/>
      <c r="B197" s="124"/>
      <c r="L197" s="124"/>
      <c r="V197" s="124"/>
      <c r="AF197" s="124"/>
      <c r="AP197" s="124"/>
      <c r="AZ197" s="124"/>
      <c r="BJ197" s="124"/>
      <c r="BT197" s="124"/>
      <c r="BU197" s="124"/>
      <c r="CD197" s="124"/>
      <c r="CN197" s="124"/>
      <c r="CX197" s="124"/>
      <c r="DH197" s="124"/>
      <c r="DR197" s="124"/>
      <c r="EB197" s="124"/>
      <c r="EL197" s="124"/>
      <c r="EV197" s="124"/>
      <c r="FF197" s="124"/>
      <c r="FP197" s="124"/>
      <c r="FZ197" s="124"/>
      <c r="GJ197" s="124"/>
      <c r="GT197" s="124"/>
      <c r="HD197" s="124"/>
      <c r="HN197" s="124"/>
      <c r="HX197" s="124"/>
      <c r="IH197" s="124"/>
      <c r="IR197" s="124"/>
    </row>
    <row xmlns:x14ac="http://schemas.microsoft.com/office/spreadsheetml/2009/9/ac" r="198" s="3" customFormat="true" x14ac:dyDescent="0.25">
      <c r="A198" s="402"/>
      <c r="B198" s="124"/>
      <c r="L198" s="124"/>
      <c r="V198" s="124"/>
      <c r="AF198" s="124"/>
      <c r="AP198" s="124"/>
      <c r="AZ198" s="124"/>
      <c r="BJ198" s="124"/>
      <c r="BT198" s="124"/>
      <c r="BU198" s="124"/>
      <c r="CD198" s="124"/>
      <c r="CN198" s="124"/>
      <c r="CX198" s="124"/>
      <c r="DH198" s="124"/>
      <c r="DR198" s="124"/>
      <c r="EB198" s="124"/>
      <c r="EL198" s="124"/>
      <c r="EV198" s="124"/>
      <c r="FF198" s="124"/>
      <c r="FP198" s="124"/>
      <c r="FZ198" s="124"/>
      <c r="GJ198" s="124"/>
      <c r="GT198" s="124"/>
      <c r="HD198" s="124"/>
      <c r="HN198" s="124"/>
      <c r="HX198" s="124"/>
      <c r="IH198" s="124"/>
      <c r="IR198" s="124"/>
    </row>
    <row xmlns:x14ac="http://schemas.microsoft.com/office/spreadsheetml/2009/9/ac" r="199" s="3" customFormat="true" x14ac:dyDescent="0.25">
      <c r="A199" s="402"/>
      <c r="B199" s="124"/>
      <c r="L199" s="124"/>
      <c r="V199" s="124"/>
      <c r="AF199" s="124"/>
      <c r="AP199" s="124"/>
      <c r="AZ199" s="124"/>
      <c r="BJ199" s="124"/>
      <c r="BT199" s="124"/>
      <c r="BU199" s="124"/>
      <c r="CD199" s="124"/>
      <c r="CN199" s="124"/>
      <c r="CX199" s="124"/>
      <c r="DH199" s="124"/>
      <c r="DR199" s="124"/>
      <c r="EB199" s="124"/>
      <c r="EL199" s="124"/>
      <c r="EV199" s="124"/>
      <c r="FF199" s="124"/>
      <c r="FP199" s="124"/>
      <c r="FZ199" s="124"/>
      <c r="GJ199" s="124"/>
      <c r="GT199" s="124"/>
      <c r="HD199" s="124"/>
      <c r="HN199" s="124"/>
      <c r="HX199" s="124"/>
      <c r="IH199" s="124"/>
      <c r="IR199" s="124"/>
    </row>
    <row xmlns:x14ac="http://schemas.microsoft.com/office/spreadsheetml/2009/9/ac" r="200" s="3" customFormat="true" x14ac:dyDescent="0.25">
      <c r="A200" s="402"/>
      <c r="B200" s="124"/>
      <c r="L200" s="124"/>
      <c r="V200" s="124"/>
      <c r="AF200" s="124"/>
      <c r="AP200" s="124"/>
      <c r="AZ200" s="124"/>
      <c r="BJ200" s="124"/>
      <c r="BT200" s="124"/>
      <c r="BU200" s="124"/>
      <c r="CD200" s="124"/>
      <c r="CN200" s="124"/>
      <c r="CX200" s="124"/>
      <c r="DH200" s="124"/>
      <c r="DR200" s="124"/>
      <c r="EB200" s="124"/>
      <c r="EL200" s="124"/>
      <c r="EV200" s="124"/>
      <c r="FF200" s="124"/>
      <c r="FP200" s="124"/>
      <c r="FZ200" s="124"/>
      <c r="GJ200" s="124"/>
      <c r="GT200" s="124"/>
      <c r="HD200" s="124"/>
      <c r="HN200" s="124"/>
      <c r="HX200" s="124"/>
      <c r="IH200" s="124"/>
      <c r="IR200" s="124"/>
    </row>
    <row xmlns:x14ac="http://schemas.microsoft.com/office/spreadsheetml/2009/9/ac" r="201" s="3" customFormat="true" x14ac:dyDescent="0.25">
      <c r="A201" s="402"/>
      <c r="B201" s="124"/>
      <c r="L201" s="124"/>
      <c r="V201" s="124"/>
      <c r="AF201" s="124"/>
      <c r="AP201" s="124"/>
      <c r="AZ201" s="124"/>
      <c r="BJ201" s="124"/>
      <c r="BT201" s="124"/>
      <c r="BU201" s="124"/>
      <c r="CD201" s="124"/>
      <c r="CN201" s="124"/>
      <c r="CX201" s="124"/>
      <c r="DH201" s="124"/>
      <c r="DR201" s="124"/>
      <c r="EB201" s="124"/>
      <c r="EL201" s="124"/>
      <c r="EV201" s="124"/>
      <c r="FF201" s="124"/>
      <c r="FP201" s="124"/>
      <c r="FZ201" s="124"/>
      <c r="GJ201" s="124"/>
      <c r="GT201" s="124"/>
      <c r="HD201" s="124"/>
      <c r="HN201" s="124"/>
      <c r="HX201" s="124"/>
      <c r="IH201" s="124"/>
      <c r="IR201" s="124"/>
    </row>
    <row xmlns:x14ac="http://schemas.microsoft.com/office/spreadsheetml/2009/9/ac" r="202" s="3" customFormat="true" x14ac:dyDescent="0.25">
      <c r="A202" s="402"/>
      <c r="B202" s="124"/>
      <c r="L202" s="124"/>
      <c r="V202" s="124"/>
      <c r="AF202" s="124"/>
      <c r="AP202" s="124"/>
      <c r="AZ202" s="124"/>
      <c r="BJ202" s="124"/>
      <c r="BT202" s="124"/>
      <c r="BU202" s="124"/>
      <c r="CD202" s="124"/>
      <c r="CN202" s="124"/>
      <c r="CX202" s="124"/>
      <c r="DH202" s="124"/>
      <c r="DR202" s="124"/>
      <c r="EB202" s="124"/>
      <c r="EL202" s="124"/>
      <c r="EV202" s="124"/>
      <c r="FF202" s="124"/>
      <c r="FP202" s="124"/>
      <c r="FZ202" s="124"/>
      <c r="GJ202" s="124"/>
      <c r="GT202" s="124"/>
      <c r="HD202" s="124"/>
      <c r="HN202" s="124"/>
      <c r="HX202" s="124"/>
      <c r="IH202" s="124"/>
      <c r="IR202" s="124"/>
    </row>
    <row xmlns:x14ac="http://schemas.microsoft.com/office/spreadsheetml/2009/9/ac" r="203" s="3" customFormat="true" x14ac:dyDescent="0.25">
      <c r="A203" s="402"/>
      <c r="B203" s="124"/>
      <c r="L203" s="124"/>
      <c r="V203" s="124"/>
      <c r="AF203" s="124"/>
      <c r="AP203" s="124"/>
      <c r="AZ203" s="124"/>
      <c r="BJ203" s="124"/>
      <c r="BT203" s="124"/>
      <c r="BU203" s="124"/>
      <c r="CD203" s="124"/>
      <c r="CN203" s="124"/>
      <c r="CX203" s="124"/>
      <c r="DH203" s="124"/>
      <c r="DR203" s="124"/>
      <c r="EB203" s="124"/>
      <c r="EL203" s="124"/>
      <c r="EV203" s="124"/>
      <c r="FF203" s="124"/>
      <c r="FP203" s="124"/>
      <c r="FZ203" s="124"/>
      <c r="GJ203" s="124"/>
      <c r="GT203" s="124"/>
      <c r="HD203" s="124"/>
      <c r="HN203" s="124"/>
      <c r="HX203" s="124"/>
      <c r="IH203" s="124"/>
      <c r="IR203" s="124"/>
    </row>
    <row xmlns:x14ac="http://schemas.microsoft.com/office/spreadsheetml/2009/9/ac" r="204" s="3" customFormat="true" x14ac:dyDescent="0.25">
      <c r="A204" s="402"/>
      <c r="B204" s="124"/>
      <c r="L204" s="124"/>
      <c r="V204" s="124"/>
      <c r="AF204" s="124"/>
      <c r="AP204" s="124"/>
      <c r="AZ204" s="124"/>
      <c r="BJ204" s="124"/>
      <c r="BT204" s="124"/>
      <c r="BU204" s="124"/>
      <c r="CD204" s="124"/>
      <c r="CN204" s="124"/>
      <c r="CX204" s="124"/>
      <c r="DH204" s="124"/>
      <c r="DR204" s="124"/>
      <c r="EB204" s="124"/>
      <c r="EL204" s="124"/>
      <c r="EV204" s="124"/>
      <c r="FF204" s="124"/>
      <c r="FP204" s="124"/>
      <c r="FZ204" s="124"/>
      <c r="GJ204" s="124"/>
      <c r="GT204" s="124"/>
      <c r="HD204" s="124"/>
      <c r="HN204" s="124"/>
      <c r="HX204" s="124"/>
      <c r="IH204" s="124"/>
      <c r="IR204" s="124"/>
    </row>
    <row xmlns:x14ac="http://schemas.microsoft.com/office/spreadsheetml/2009/9/ac" r="205" s="3" customFormat="true" x14ac:dyDescent="0.25">
      <c r="A205" s="402"/>
      <c r="B205" s="124"/>
      <c r="L205" s="124"/>
      <c r="V205" s="124"/>
      <c r="AF205" s="124"/>
      <c r="AP205" s="124"/>
      <c r="AZ205" s="124"/>
      <c r="BJ205" s="124"/>
      <c r="BT205" s="124"/>
      <c r="BU205" s="124"/>
      <c r="CD205" s="124"/>
      <c r="CN205" s="124"/>
      <c r="CX205" s="124"/>
      <c r="DH205" s="124"/>
      <c r="DR205" s="124"/>
      <c r="EB205" s="124"/>
      <c r="EL205" s="124"/>
      <c r="EV205" s="124"/>
      <c r="FF205" s="124"/>
      <c r="FP205" s="124"/>
      <c r="FZ205" s="124"/>
      <c r="GJ205" s="124"/>
      <c r="GT205" s="124"/>
      <c r="HD205" s="124"/>
      <c r="HN205" s="124"/>
      <c r="HX205" s="124"/>
      <c r="IH205" s="124"/>
      <c r="IR205" s="124"/>
    </row>
    <row xmlns:x14ac="http://schemas.microsoft.com/office/spreadsheetml/2009/9/ac" r="206" s="3" customFormat="true" x14ac:dyDescent="0.25">
      <c r="A206" s="402"/>
      <c r="B206" s="124"/>
      <c r="L206" s="124"/>
      <c r="V206" s="124"/>
      <c r="AF206" s="124"/>
      <c r="AP206" s="124"/>
      <c r="AZ206" s="124"/>
      <c r="BJ206" s="124"/>
      <c r="BT206" s="124"/>
      <c r="BU206" s="124"/>
      <c r="CD206" s="124"/>
      <c r="CN206" s="124"/>
      <c r="CX206" s="124"/>
      <c r="DH206" s="124"/>
      <c r="DR206" s="124"/>
      <c r="EB206" s="124"/>
      <c r="EL206" s="124"/>
      <c r="EV206" s="124"/>
      <c r="FF206" s="124"/>
      <c r="FP206" s="124"/>
      <c r="FZ206" s="124"/>
      <c r="GJ206" s="124"/>
      <c r="GT206" s="124"/>
      <c r="HD206" s="124"/>
      <c r="HN206" s="124"/>
      <c r="HX206" s="124"/>
      <c r="IH206" s="124"/>
      <c r="IR206" s="124"/>
    </row>
    <row xmlns:x14ac="http://schemas.microsoft.com/office/spreadsheetml/2009/9/ac" r="207" s="3" customFormat="true" x14ac:dyDescent="0.25">
      <c r="A207" s="402"/>
      <c r="B207" s="124"/>
      <c r="L207" s="124"/>
      <c r="V207" s="124"/>
      <c r="AF207" s="124"/>
      <c r="AP207" s="124"/>
      <c r="AZ207" s="124"/>
      <c r="BJ207" s="124"/>
      <c r="BT207" s="124"/>
      <c r="BU207" s="124"/>
      <c r="CD207" s="124"/>
      <c r="CN207" s="124"/>
      <c r="CX207" s="124"/>
      <c r="DH207" s="124"/>
      <c r="DR207" s="124"/>
      <c r="EB207" s="124"/>
      <c r="EL207" s="124"/>
      <c r="EV207" s="124"/>
      <c r="FF207" s="124"/>
      <c r="FP207" s="124"/>
      <c r="FZ207" s="124"/>
      <c r="GJ207" s="124"/>
      <c r="GT207" s="124"/>
      <c r="HD207" s="124"/>
      <c r="HN207" s="124"/>
      <c r="HX207" s="124"/>
      <c r="IH207" s="124"/>
      <c r="IR207" s="124"/>
    </row>
    <row xmlns:x14ac="http://schemas.microsoft.com/office/spreadsheetml/2009/9/ac" r="208" s="3" customFormat="true" x14ac:dyDescent="0.25">
      <c r="A208" s="402"/>
      <c r="B208" s="124"/>
      <c r="L208" s="124"/>
      <c r="V208" s="124"/>
      <c r="AF208" s="124"/>
      <c r="AP208" s="124"/>
      <c r="AZ208" s="124"/>
      <c r="BJ208" s="124"/>
      <c r="BT208" s="124"/>
      <c r="BU208" s="124"/>
      <c r="CD208" s="124"/>
      <c r="CN208" s="124"/>
      <c r="CX208" s="124"/>
      <c r="DH208" s="124"/>
      <c r="DR208" s="124"/>
      <c r="EB208" s="124"/>
      <c r="EL208" s="124"/>
      <c r="EV208" s="124"/>
      <c r="FF208" s="124"/>
      <c r="FP208" s="124"/>
      <c r="FZ208" s="124"/>
      <c r="GJ208" s="124"/>
      <c r="GT208" s="124"/>
      <c r="HD208" s="124"/>
      <c r="HN208" s="124"/>
      <c r="HX208" s="124"/>
      <c r="IH208" s="124"/>
      <c r="IR208" s="124"/>
    </row>
    <row xmlns:x14ac="http://schemas.microsoft.com/office/spreadsheetml/2009/9/ac" r="209" s="3" customFormat="true" x14ac:dyDescent="0.25">
      <c r="A209" s="402"/>
      <c r="B209" s="124"/>
      <c r="L209" s="124"/>
      <c r="V209" s="124"/>
      <c r="AF209" s="124"/>
      <c r="AP209" s="124"/>
      <c r="AZ209" s="124"/>
      <c r="BJ209" s="124"/>
      <c r="BT209" s="124"/>
      <c r="BU209" s="124"/>
      <c r="CD209" s="124"/>
      <c r="CN209" s="124"/>
      <c r="CX209" s="124"/>
      <c r="DH209" s="124"/>
      <c r="DR209" s="124"/>
      <c r="EB209" s="124"/>
      <c r="EL209" s="124"/>
      <c r="EV209" s="124"/>
      <c r="FF209" s="124"/>
      <c r="FP209" s="124"/>
      <c r="FZ209" s="124"/>
      <c r="GJ209" s="124"/>
      <c r="GT209" s="124"/>
      <c r="HD209" s="124"/>
      <c r="HN209" s="124"/>
      <c r="HX209" s="124"/>
      <c r="IH209" s="124"/>
      <c r="IR209" s="124"/>
    </row>
    <row xmlns:x14ac="http://schemas.microsoft.com/office/spreadsheetml/2009/9/ac" r="210" s="3" customFormat="true" x14ac:dyDescent="0.25">
      <c r="A210" s="402"/>
      <c r="B210" s="124"/>
      <c r="L210" s="124"/>
      <c r="V210" s="124"/>
      <c r="AF210" s="124"/>
      <c r="AP210" s="124"/>
      <c r="AZ210" s="124"/>
      <c r="BJ210" s="124"/>
      <c r="BT210" s="124"/>
      <c r="BU210" s="124"/>
      <c r="CD210" s="124"/>
      <c r="CN210" s="124"/>
      <c r="CX210" s="124"/>
      <c r="DH210" s="124"/>
      <c r="DR210" s="124"/>
      <c r="EB210" s="124"/>
      <c r="EL210" s="124"/>
      <c r="EV210" s="124"/>
      <c r="FF210" s="124"/>
      <c r="FP210" s="124"/>
      <c r="FZ210" s="124"/>
      <c r="GJ210" s="124"/>
      <c r="GT210" s="124"/>
      <c r="HD210" s="124"/>
      <c r="HN210" s="124"/>
      <c r="HX210" s="124"/>
      <c r="IH210" s="124"/>
      <c r="IR210" s="124"/>
    </row>
    <row xmlns:x14ac="http://schemas.microsoft.com/office/spreadsheetml/2009/9/ac" r="211" s="3" customFormat="true" x14ac:dyDescent="0.25">
      <c r="A211" s="402"/>
      <c r="B211" s="124"/>
      <c r="L211" s="124"/>
      <c r="V211" s="124"/>
      <c r="AF211" s="124"/>
      <c r="AP211" s="124"/>
      <c r="AZ211" s="124"/>
      <c r="BJ211" s="124"/>
      <c r="BT211" s="124"/>
      <c r="BU211" s="124"/>
      <c r="CD211" s="124"/>
      <c r="CN211" s="124"/>
      <c r="CX211" s="124"/>
      <c r="DH211" s="124"/>
      <c r="DR211" s="124"/>
      <c r="EB211" s="124"/>
      <c r="EL211" s="124"/>
      <c r="EV211" s="124"/>
      <c r="FF211" s="124"/>
      <c r="FP211" s="124"/>
      <c r="FZ211" s="124"/>
      <c r="GJ211" s="124"/>
      <c r="GT211" s="124"/>
      <c r="HD211" s="124"/>
      <c r="HN211" s="124"/>
      <c r="HX211" s="124"/>
      <c r="IH211" s="124"/>
      <c r="IR211" s="124"/>
    </row>
    <row xmlns:x14ac="http://schemas.microsoft.com/office/spreadsheetml/2009/9/ac" r="212" s="3" customFormat="true" x14ac:dyDescent="0.25">
      <c r="A212" s="402"/>
      <c r="B212" s="124"/>
      <c r="L212" s="124"/>
      <c r="V212" s="124"/>
      <c r="AF212" s="124"/>
      <c r="AP212" s="124"/>
      <c r="AZ212" s="124"/>
      <c r="BJ212" s="124"/>
      <c r="BT212" s="124"/>
      <c r="BU212" s="124"/>
      <c r="CD212" s="124"/>
      <c r="CN212" s="124"/>
      <c r="CX212" s="124"/>
      <c r="DH212" s="124"/>
      <c r="DR212" s="124"/>
      <c r="EB212" s="124"/>
      <c r="EL212" s="124"/>
      <c r="EV212" s="124"/>
      <c r="FF212" s="124"/>
      <c r="FP212" s="124"/>
      <c r="FZ212" s="124"/>
      <c r="GJ212" s="124"/>
      <c r="GT212" s="124"/>
      <c r="HD212" s="124"/>
      <c r="HN212" s="124"/>
      <c r="HX212" s="124"/>
      <c r="IH212" s="124"/>
      <c r="IR212" s="124"/>
    </row>
    <row xmlns:x14ac="http://schemas.microsoft.com/office/spreadsheetml/2009/9/ac" r="213" s="3" customFormat="true" x14ac:dyDescent="0.25">
      <c r="A213" s="402"/>
      <c r="B213" s="124"/>
      <c r="L213" s="124"/>
      <c r="V213" s="124"/>
      <c r="AF213" s="124"/>
      <c r="AP213" s="124"/>
      <c r="AZ213" s="124"/>
      <c r="BJ213" s="124"/>
      <c r="BT213" s="124"/>
      <c r="BU213" s="124"/>
      <c r="CD213" s="124"/>
      <c r="CN213" s="124"/>
      <c r="CX213" s="124"/>
      <c r="DH213" s="124"/>
      <c r="DR213" s="124"/>
      <c r="EB213" s="124"/>
      <c r="EL213" s="124"/>
      <c r="EV213" s="124"/>
      <c r="FF213" s="124"/>
      <c r="FP213" s="124"/>
      <c r="FZ213" s="124"/>
      <c r="GJ213" s="124"/>
      <c r="GT213" s="124"/>
      <c r="HD213" s="124"/>
      <c r="HN213" s="124"/>
      <c r="HX213" s="124"/>
      <c r="IH213" s="124"/>
      <c r="IR213" s="124"/>
    </row>
    <row xmlns:x14ac="http://schemas.microsoft.com/office/spreadsheetml/2009/9/ac" r="214" s="3" customFormat="true" x14ac:dyDescent="0.25">
      <c r="A214" s="402"/>
      <c r="B214" s="124"/>
      <c r="L214" s="124"/>
      <c r="V214" s="124"/>
      <c r="AF214" s="124"/>
      <c r="AP214" s="124"/>
      <c r="AZ214" s="124"/>
      <c r="BJ214" s="124"/>
      <c r="BT214" s="124"/>
      <c r="BU214" s="124"/>
      <c r="CD214" s="124"/>
      <c r="CN214" s="124"/>
      <c r="CX214" s="124"/>
      <c r="DH214" s="124"/>
      <c r="DR214" s="124"/>
      <c r="EB214" s="124"/>
      <c r="EL214" s="124"/>
      <c r="EV214" s="124"/>
      <c r="FF214" s="124"/>
      <c r="FP214" s="124"/>
      <c r="FZ214" s="124"/>
      <c r="GJ214" s="124"/>
      <c r="GT214" s="124"/>
      <c r="HD214" s="124"/>
      <c r="HN214" s="124"/>
      <c r="HX214" s="124"/>
      <c r="IH214" s="124"/>
      <c r="IR214" s="124"/>
    </row>
    <row xmlns:x14ac="http://schemas.microsoft.com/office/spreadsheetml/2009/9/ac" r="215" s="3" customFormat="true" x14ac:dyDescent="0.25">
      <c r="A215" s="402"/>
      <c r="B215" s="124"/>
      <c r="L215" s="124"/>
      <c r="V215" s="124"/>
      <c r="AF215" s="124"/>
      <c r="AP215" s="124"/>
      <c r="AZ215" s="124"/>
      <c r="BJ215" s="124"/>
      <c r="BT215" s="124"/>
      <c r="BU215" s="124"/>
      <c r="CD215" s="124"/>
      <c r="CN215" s="124"/>
      <c r="CX215" s="124"/>
      <c r="DH215" s="124"/>
      <c r="DR215" s="124"/>
      <c r="EB215" s="124"/>
      <c r="EL215" s="124"/>
      <c r="EV215" s="124"/>
      <c r="FF215" s="124"/>
      <c r="FP215" s="124"/>
      <c r="FZ215" s="124"/>
      <c r="GJ215" s="124"/>
      <c r="GT215" s="124"/>
      <c r="HD215" s="124"/>
      <c r="HN215" s="124"/>
      <c r="HX215" s="124"/>
      <c r="IH215" s="124"/>
      <c r="IR215" s="124"/>
    </row>
    <row xmlns:x14ac="http://schemas.microsoft.com/office/spreadsheetml/2009/9/ac" r="216" s="3" customFormat="true" x14ac:dyDescent="0.25">
      <c r="A216" s="402"/>
      <c r="B216" s="124"/>
      <c r="L216" s="124"/>
      <c r="V216" s="124"/>
      <c r="AF216" s="124"/>
      <c r="AP216" s="124"/>
      <c r="AZ216" s="124"/>
      <c r="BJ216" s="124"/>
      <c r="BT216" s="124"/>
      <c r="BU216" s="124"/>
      <c r="CD216" s="124"/>
      <c r="CN216" s="124"/>
      <c r="CX216" s="124"/>
      <c r="DH216" s="124"/>
      <c r="DR216" s="124"/>
      <c r="EB216" s="124"/>
      <c r="EL216" s="124"/>
      <c r="EV216" s="124"/>
      <c r="FF216" s="124"/>
      <c r="FP216" s="124"/>
      <c r="FZ216" s="124"/>
      <c r="GJ216" s="124"/>
      <c r="GT216" s="124"/>
      <c r="HD216" s="124"/>
      <c r="HN216" s="124"/>
      <c r="HX216" s="124"/>
      <c r="IH216" s="124"/>
      <c r="IR216" s="124"/>
    </row>
    <row xmlns:x14ac="http://schemas.microsoft.com/office/spreadsheetml/2009/9/ac" r="217" s="3" customFormat="true" x14ac:dyDescent="0.25">
      <c r="A217" s="402"/>
      <c r="B217" s="124"/>
      <c r="L217" s="124"/>
      <c r="V217" s="124"/>
      <c r="AF217" s="124"/>
      <c r="AP217" s="124"/>
      <c r="AZ217" s="124"/>
      <c r="BJ217" s="124"/>
      <c r="BT217" s="124"/>
      <c r="BU217" s="124"/>
      <c r="CD217" s="124"/>
      <c r="CN217" s="124"/>
      <c r="CX217" s="124"/>
      <c r="DH217" s="124"/>
      <c r="DR217" s="124"/>
      <c r="EB217" s="124"/>
      <c r="EL217" s="124"/>
      <c r="EV217" s="124"/>
      <c r="FF217" s="124"/>
      <c r="FP217" s="124"/>
      <c r="FZ217" s="124"/>
      <c r="GJ217" s="124"/>
      <c r="GT217" s="124"/>
      <c r="HD217" s="124"/>
      <c r="HN217" s="124"/>
      <c r="HX217" s="124"/>
      <c r="IH217" s="124"/>
      <c r="IR217" s="124"/>
    </row>
    <row xmlns:x14ac="http://schemas.microsoft.com/office/spreadsheetml/2009/9/ac" r="218" s="3" customFormat="true" x14ac:dyDescent="0.25">
      <c r="A218" s="402"/>
      <c r="B218" s="124"/>
      <c r="L218" s="124"/>
      <c r="V218" s="124"/>
      <c r="AF218" s="124"/>
      <c r="AP218" s="124"/>
      <c r="AZ218" s="124"/>
      <c r="BJ218" s="124"/>
      <c r="BT218" s="124"/>
      <c r="BU218" s="124"/>
      <c r="CD218" s="124"/>
      <c r="CN218" s="124"/>
      <c r="CX218" s="124"/>
      <c r="DH218" s="124"/>
      <c r="DR218" s="124"/>
      <c r="EB218" s="124"/>
      <c r="EL218" s="124"/>
      <c r="EV218" s="124"/>
      <c r="FF218" s="124"/>
      <c r="FP218" s="124"/>
      <c r="FZ218" s="124"/>
      <c r="GJ218" s="124"/>
      <c r="GT218" s="124"/>
      <c r="HD218" s="124"/>
      <c r="HN218" s="124"/>
      <c r="HX218" s="124"/>
      <c r="IH218" s="124"/>
      <c r="IR218" s="124"/>
    </row>
    <row xmlns:x14ac="http://schemas.microsoft.com/office/spreadsheetml/2009/9/ac" r="219" s="3" customFormat="true" x14ac:dyDescent="0.25">
      <c r="A219" s="402"/>
      <c r="B219" s="124"/>
      <c r="L219" s="124"/>
      <c r="V219" s="124"/>
      <c r="AF219" s="124"/>
      <c r="AP219" s="124"/>
      <c r="AZ219" s="124"/>
      <c r="BJ219" s="124"/>
      <c r="BT219" s="124"/>
      <c r="BU219" s="124"/>
      <c r="CD219" s="124"/>
      <c r="CN219" s="124"/>
      <c r="CX219" s="124"/>
      <c r="DH219" s="124"/>
      <c r="DR219" s="124"/>
      <c r="EB219" s="124"/>
      <c r="EL219" s="124"/>
      <c r="EV219" s="124"/>
      <c r="FF219" s="124"/>
      <c r="FP219" s="124"/>
      <c r="FZ219" s="124"/>
      <c r="GJ219" s="124"/>
      <c r="GT219" s="124"/>
      <c r="HD219" s="124"/>
      <c r="HN219" s="124"/>
      <c r="HX219" s="124"/>
      <c r="IH219" s="124"/>
      <c r="IR219" s="124"/>
    </row>
    <row xmlns:x14ac="http://schemas.microsoft.com/office/spreadsheetml/2009/9/ac" r="220" s="3" customFormat="true" x14ac:dyDescent="0.25">
      <c r="A220" s="402"/>
      <c r="B220" s="124"/>
      <c r="L220" s="124"/>
      <c r="V220" s="124"/>
      <c r="AF220" s="124"/>
      <c r="AP220" s="124"/>
      <c r="AZ220" s="124"/>
      <c r="BJ220" s="124"/>
      <c r="BT220" s="124"/>
      <c r="BU220" s="124"/>
      <c r="CD220" s="124"/>
      <c r="CN220" s="124"/>
      <c r="CX220" s="124"/>
      <c r="DH220" s="124"/>
      <c r="DR220" s="124"/>
      <c r="EB220" s="124"/>
      <c r="EL220" s="124"/>
      <c r="EV220" s="124"/>
      <c r="FF220" s="124"/>
      <c r="FP220" s="124"/>
      <c r="FZ220" s="124"/>
      <c r="GJ220" s="124"/>
      <c r="GT220" s="124"/>
      <c r="HD220" s="124"/>
      <c r="HN220" s="124"/>
      <c r="HX220" s="124"/>
      <c r="IH220" s="124"/>
      <c r="IR220" s="124"/>
    </row>
    <row xmlns:x14ac="http://schemas.microsoft.com/office/spreadsheetml/2009/9/ac" r="221" s="3" customFormat="true" x14ac:dyDescent="0.25">
      <c r="A221" s="402"/>
      <c r="B221" s="124"/>
      <c r="L221" s="124"/>
      <c r="V221" s="124"/>
      <c r="AF221" s="124"/>
      <c r="AP221" s="124"/>
      <c r="AZ221" s="124"/>
      <c r="BJ221" s="124"/>
      <c r="BT221" s="124"/>
      <c r="BU221" s="124"/>
      <c r="CD221" s="124"/>
      <c r="CN221" s="124"/>
      <c r="CX221" s="124"/>
      <c r="DH221" s="124"/>
      <c r="DR221" s="124"/>
      <c r="EB221" s="124"/>
      <c r="EL221" s="124"/>
      <c r="EV221" s="124"/>
      <c r="FF221" s="124"/>
      <c r="FP221" s="124"/>
      <c r="FZ221" s="124"/>
      <c r="GJ221" s="124"/>
      <c r="GT221" s="124"/>
      <c r="HD221" s="124"/>
      <c r="HN221" s="124"/>
      <c r="HX221" s="124"/>
      <c r="IH221" s="124"/>
      <c r="IR221" s="124"/>
    </row>
    <row xmlns:x14ac="http://schemas.microsoft.com/office/spreadsheetml/2009/9/ac" r="222" s="3" customFormat="true" x14ac:dyDescent="0.25">
      <c r="A222" s="402"/>
      <c r="B222" s="124"/>
      <c r="L222" s="124"/>
      <c r="V222" s="124"/>
      <c r="AF222" s="124"/>
      <c r="AP222" s="124"/>
      <c r="AZ222" s="124"/>
      <c r="BJ222" s="124"/>
      <c r="BT222" s="124"/>
      <c r="BU222" s="124"/>
      <c r="CD222" s="124"/>
      <c r="CN222" s="124"/>
      <c r="CX222" s="124"/>
      <c r="DH222" s="124"/>
      <c r="DR222" s="124"/>
      <c r="EB222" s="124"/>
      <c r="EL222" s="124"/>
      <c r="EV222" s="124"/>
      <c r="FF222" s="124"/>
      <c r="FP222" s="124"/>
      <c r="FZ222" s="124"/>
      <c r="GJ222" s="124"/>
      <c r="GT222" s="124"/>
      <c r="HD222" s="124"/>
      <c r="HN222" s="124"/>
      <c r="HX222" s="124"/>
      <c r="IH222" s="124"/>
      <c r="IR222" s="124"/>
    </row>
    <row xmlns:x14ac="http://schemas.microsoft.com/office/spreadsheetml/2009/9/ac" r="223" s="3" customFormat="true" x14ac:dyDescent="0.25">
      <c r="A223" s="402"/>
      <c r="B223" s="124"/>
      <c r="L223" s="124"/>
      <c r="V223" s="124"/>
      <c r="AF223" s="124"/>
      <c r="AP223" s="124"/>
      <c r="AZ223" s="124"/>
      <c r="BJ223" s="124"/>
      <c r="BT223" s="124"/>
      <c r="BU223" s="124"/>
      <c r="CD223" s="124"/>
      <c r="CN223" s="124"/>
      <c r="CX223" s="124"/>
      <c r="DH223" s="124"/>
      <c r="DR223" s="124"/>
      <c r="EB223" s="124"/>
      <c r="EL223" s="124"/>
      <c r="EV223" s="124"/>
      <c r="FF223" s="124"/>
      <c r="FP223" s="124"/>
      <c r="FZ223" s="124"/>
      <c r="GJ223" s="124"/>
      <c r="GT223" s="124"/>
      <c r="HD223" s="124"/>
      <c r="HN223" s="124"/>
      <c r="HX223" s="124"/>
      <c r="IH223" s="124"/>
      <c r="IR223" s="124"/>
    </row>
    <row xmlns:x14ac="http://schemas.microsoft.com/office/spreadsheetml/2009/9/ac" r="224" s="3" customFormat="true" x14ac:dyDescent="0.25">
      <c r="A224" s="402"/>
      <c r="B224" s="124"/>
      <c r="L224" s="124"/>
      <c r="V224" s="124"/>
      <c r="AF224" s="124"/>
      <c r="AP224" s="124"/>
      <c r="AZ224" s="124"/>
      <c r="BJ224" s="124"/>
      <c r="BT224" s="124"/>
      <c r="BU224" s="124"/>
      <c r="CD224" s="124"/>
      <c r="CN224" s="124"/>
      <c r="CX224" s="124"/>
      <c r="DH224" s="124"/>
      <c r="DR224" s="124"/>
      <c r="EB224" s="124"/>
      <c r="EL224" s="124"/>
      <c r="EV224" s="124"/>
      <c r="FF224" s="124"/>
      <c r="FP224" s="124"/>
      <c r="FZ224" s="124"/>
      <c r="GJ224" s="124"/>
      <c r="GT224" s="124"/>
      <c r="HD224" s="124"/>
      <c r="HN224" s="124"/>
      <c r="HX224" s="124"/>
      <c r="IH224" s="124"/>
      <c r="IR224" s="124"/>
    </row>
    <row xmlns:x14ac="http://schemas.microsoft.com/office/spreadsheetml/2009/9/ac" r="225" s="3" customFormat="true" x14ac:dyDescent="0.25">
      <c r="A225" s="402"/>
      <c r="B225" s="124"/>
      <c r="L225" s="124"/>
      <c r="V225" s="124"/>
      <c r="AF225" s="124"/>
      <c r="AP225" s="124"/>
      <c r="AZ225" s="124"/>
      <c r="BJ225" s="124"/>
      <c r="BT225" s="124"/>
      <c r="BU225" s="124"/>
      <c r="CD225" s="124"/>
      <c r="CN225" s="124"/>
      <c r="CX225" s="124"/>
      <c r="DH225" s="124"/>
      <c r="DR225" s="124"/>
      <c r="EB225" s="124"/>
      <c r="EL225" s="124"/>
      <c r="EV225" s="124"/>
      <c r="FF225" s="124"/>
      <c r="FP225" s="124"/>
      <c r="FZ225" s="124"/>
      <c r="GJ225" s="124"/>
      <c r="GT225" s="124"/>
      <c r="HD225" s="124"/>
      <c r="HN225" s="124"/>
      <c r="HX225" s="124"/>
      <c r="IH225" s="124"/>
      <c r="IR225" s="124"/>
    </row>
    <row xmlns:x14ac="http://schemas.microsoft.com/office/spreadsheetml/2009/9/ac" r="226" s="3" customFormat="true" x14ac:dyDescent="0.25">
      <c r="A226" s="402"/>
      <c r="B226" s="124"/>
      <c r="L226" s="124"/>
      <c r="V226" s="124"/>
      <c r="AF226" s="124"/>
      <c r="AP226" s="124"/>
      <c r="AZ226" s="124"/>
      <c r="BJ226" s="124"/>
      <c r="BT226" s="124"/>
      <c r="BU226" s="124"/>
      <c r="CD226" s="124"/>
      <c r="CN226" s="124"/>
      <c r="CX226" s="124"/>
      <c r="DH226" s="124"/>
      <c r="DR226" s="124"/>
      <c r="EB226" s="124"/>
      <c r="EL226" s="124"/>
      <c r="EV226" s="124"/>
      <c r="FF226" s="124"/>
      <c r="FP226" s="124"/>
      <c r="FZ226" s="124"/>
      <c r="GJ226" s="124"/>
      <c r="GT226" s="124"/>
      <c r="HD226" s="124"/>
      <c r="HN226" s="124"/>
      <c r="HX226" s="124"/>
      <c r="IH226" s="124"/>
      <c r="IR226" s="124"/>
    </row>
    <row xmlns:x14ac="http://schemas.microsoft.com/office/spreadsheetml/2009/9/ac" r="227" s="3" customFormat="true" x14ac:dyDescent="0.25">
      <c r="A227" s="402"/>
      <c r="B227" s="124"/>
      <c r="L227" s="124"/>
      <c r="V227" s="124"/>
      <c r="AF227" s="124"/>
      <c r="AP227" s="124"/>
      <c r="AZ227" s="124"/>
      <c r="BJ227" s="124"/>
      <c r="BT227" s="124"/>
      <c r="BU227" s="124"/>
      <c r="CD227" s="124"/>
      <c r="CN227" s="124"/>
      <c r="CX227" s="124"/>
      <c r="DH227" s="124"/>
      <c r="DR227" s="124"/>
      <c r="EB227" s="124"/>
      <c r="EL227" s="124"/>
      <c r="EV227" s="124"/>
      <c r="FF227" s="124"/>
      <c r="FP227" s="124"/>
      <c r="FZ227" s="124"/>
      <c r="GJ227" s="124"/>
      <c r="GT227" s="124"/>
      <c r="HD227" s="124"/>
      <c r="HN227" s="124"/>
      <c r="HX227" s="124"/>
      <c r="IH227" s="124"/>
      <c r="IR227" s="124"/>
    </row>
    <row xmlns:x14ac="http://schemas.microsoft.com/office/spreadsheetml/2009/9/ac" r="228" s="3" customFormat="true" x14ac:dyDescent="0.25">
      <c r="A228" s="402"/>
      <c r="B228" s="124"/>
      <c r="L228" s="124"/>
      <c r="V228" s="124"/>
      <c r="AF228" s="124"/>
      <c r="AP228" s="124"/>
      <c r="AZ228" s="124"/>
      <c r="BJ228" s="124"/>
      <c r="BT228" s="124"/>
      <c r="BU228" s="124"/>
      <c r="CD228" s="124"/>
      <c r="CN228" s="124"/>
      <c r="CX228" s="124"/>
      <c r="DH228" s="124"/>
      <c r="DR228" s="124"/>
      <c r="EB228" s="124"/>
      <c r="EL228" s="124"/>
      <c r="EV228" s="124"/>
      <c r="FF228" s="124"/>
      <c r="FP228" s="124"/>
      <c r="FZ228" s="124"/>
      <c r="GJ228" s="124"/>
      <c r="GT228" s="124"/>
      <c r="HD228" s="124"/>
      <c r="HN228" s="124"/>
      <c r="HX228" s="124"/>
      <c r="IH228" s="124"/>
      <c r="IR228" s="124"/>
    </row>
    <row xmlns:x14ac="http://schemas.microsoft.com/office/spreadsheetml/2009/9/ac" r="229" s="3" customFormat="true" x14ac:dyDescent="0.25">
      <c r="A229" s="402"/>
      <c r="B229" s="124"/>
      <c r="L229" s="124"/>
      <c r="V229" s="124"/>
      <c r="AF229" s="124"/>
      <c r="AP229" s="124"/>
      <c r="AZ229" s="124"/>
      <c r="BJ229" s="124"/>
      <c r="BT229" s="124"/>
      <c r="BU229" s="124"/>
      <c r="CD229" s="124"/>
      <c r="CN229" s="124"/>
      <c r="CX229" s="124"/>
      <c r="DH229" s="124"/>
      <c r="DR229" s="124"/>
      <c r="EB229" s="124"/>
      <c r="EL229" s="124"/>
      <c r="EV229" s="124"/>
      <c r="FF229" s="124"/>
      <c r="FP229" s="124"/>
      <c r="FZ229" s="124"/>
      <c r="GJ229" s="124"/>
      <c r="GT229" s="124"/>
      <c r="HD229" s="124"/>
      <c r="HN229" s="124"/>
      <c r="HX229" s="124"/>
      <c r="IH229" s="124"/>
      <c r="IR229" s="124"/>
    </row>
    <row xmlns:x14ac="http://schemas.microsoft.com/office/spreadsheetml/2009/9/ac" r="230" s="3" customFormat="true" x14ac:dyDescent="0.25">
      <c r="A230" s="402"/>
      <c r="B230" s="124"/>
      <c r="L230" s="124"/>
      <c r="V230" s="124"/>
      <c r="AF230" s="124"/>
      <c r="AP230" s="124"/>
      <c r="AZ230" s="124"/>
      <c r="BJ230" s="124"/>
      <c r="BT230" s="124"/>
      <c r="BU230" s="124"/>
      <c r="CD230" s="124"/>
      <c r="CN230" s="124"/>
      <c r="CX230" s="124"/>
      <c r="DH230" s="124"/>
      <c r="DR230" s="124"/>
      <c r="EB230" s="124"/>
      <c r="EL230" s="124"/>
      <c r="EV230" s="124"/>
      <c r="FF230" s="124"/>
      <c r="FP230" s="124"/>
      <c r="FZ230" s="124"/>
      <c r="GJ230" s="124"/>
      <c r="GT230" s="124"/>
      <c r="HD230" s="124"/>
      <c r="HN230" s="124"/>
      <c r="HX230" s="124"/>
      <c r="IH230" s="124"/>
      <c r="IR230" s="124"/>
    </row>
    <row xmlns:x14ac="http://schemas.microsoft.com/office/spreadsheetml/2009/9/ac" r="231" s="3" customFormat="true" x14ac:dyDescent="0.25">
      <c r="A231" s="402"/>
      <c r="B231" s="124"/>
      <c r="L231" s="124"/>
      <c r="V231" s="124"/>
      <c r="AF231" s="124"/>
      <c r="AP231" s="124"/>
      <c r="AZ231" s="124"/>
      <c r="BJ231" s="124"/>
      <c r="BT231" s="124"/>
      <c r="BU231" s="124"/>
      <c r="CD231" s="124"/>
      <c r="CN231" s="124"/>
      <c r="CX231" s="124"/>
      <c r="DH231" s="124"/>
      <c r="DR231" s="124"/>
      <c r="EB231" s="124"/>
      <c r="EL231" s="124"/>
      <c r="EV231" s="124"/>
      <c r="FF231" s="124"/>
      <c r="FP231" s="124"/>
      <c r="FZ231" s="124"/>
      <c r="GJ231" s="124"/>
      <c r="GT231" s="124"/>
      <c r="HD231" s="124"/>
      <c r="HN231" s="124"/>
      <c r="HX231" s="124"/>
      <c r="IH231" s="124"/>
      <c r="IR231" s="124"/>
    </row>
    <row xmlns:x14ac="http://schemas.microsoft.com/office/spreadsheetml/2009/9/ac" r="232" s="3" customFormat="true" x14ac:dyDescent="0.25">
      <c r="A232" s="402"/>
      <c r="B232" s="124"/>
      <c r="L232" s="124"/>
      <c r="V232" s="124"/>
      <c r="AF232" s="124"/>
      <c r="AP232" s="124"/>
      <c r="AZ232" s="124"/>
      <c r="BJ232" s="124"/>
      <c r="BT232" s="124"/>
      <c r="BU232" s="124"/>
      <c r="CD232" s="124"/>
      <c r="CN232" s="124"/>
      <c r="CX232" s="124"/>
      <c r="DH232" s="124"/>
      <c r="DR232" s="124"/>
      <c r="EB232" s="124"/>
      <c r="EL232" s="124"/>
      <c r="EV232" s="124"/>
      <c r="FF232" s="124"/>
      <c r="FP232" s="124"/>
      <c r="FZ232" s="124"/>
      <c r="GJ232" s="124"/>
      <c r="GT232" s="124"/>
      <c r="HD232" s="124"/>
      <c r="HN232" s="124"/>
      <c r="HX232" s="124"/>
      <c r="IH232" s="124"/>
      <c r="IR232" s="124"/>
    </row>
    <row xmlns:x14ac="http://schemas.microsoft.com/office/spreadsheetml/2009/9/ac" r="233" s="3" customFormat="true" x14ac:dyDescent="0.25">
      <c r="A233" s="402"/>
      <c r="B233" s="124"/>
      <c r="L233" s="124"/>
      <c r="V233" s="124"/>
      <c r="AF233" s="124"/>
      <c r="AP233" s="124"/>
      <c r="AZ233" s="124"/>
      <c r="BJ233" s="124"/>
      <c r="BT233" s="124"/>
      <c r="BU233" s="124"/>
      <c r="CD233" s="124"/>
      <c r="CN233" s="124"/>
      <c r="CX233" s="124"/>
      <c r="DH233" s="124"/>
      <c r="DR233" s="124"/>
      <c r="EB233" s="124"/>
      <c r="EL233" s="124"/>
      <c r="EV233" s="124"/>
      <c r="FF233" s="124"/>
      <c r="FP233" s="124"/>
      <c r="FZ233" s="124"/>
      <c r="GJ233" s="124"/>
      <c r="GT233" s="124"/>
      <c r="HD233" s="124"/>
      <c r="HN233" s="124"/>
      <c r="HX233" s="124"/>
      <c r="IH233" s="124"/>
      <c r="IR233" s="124"/>
    </row>
    <row xmlns:x14ac="http://schemas.microsoft.com/office/spreadsheetml/2009/9/ac" r="234" s="3" customFormat="true" x14ac:dyDescent="0.25">
      <c r="A234" s="402"/>
      <c r="B234" s="124"/>
      <c r="L234" s="124"/>
      <c r="V234" s="124"/>
      <c r="AF234" s="124"/>
      <c r="AP234" s="124"/>
      <c r="AZ234" s="124"/>
      <c r="BJ234" s="124"/>
      <c r="BT234" s="124"/>
      <c r="BU234" s="124"/>
      <c r="CD234" s="124"/>
      <c r="CN234" s="124"/>
      <c r="CX234" s="124"/>
      <c r="DH234" s="124"/>
      <c r="DR234" s="124"/>
      <c r="EB234" s="124"/>
      <c r="EL234" s="124"/>
      <c r="EV234" s="124"/>
      <c r="FF234" s="124"/>
      <c r="FP234" s="124"/>
      <c r="FZ234" s="124"/>
      <c r="GJ234" s="124"/>
      <c r="GT234" s="124"/>
      <c r="HD234" s="124"/>
      <c r="HN234" s="124"/>
      <c r="HX234" s="124"/>
      <c r="IH234" s="124"/>
      <c r="IR234" s="124"/>
    </row>
    <row xmlns:x14ac="http://schemas.microsoft.com/office/spreadsheetml/2009/9/ac" r="235" s="3" customFormat="true" x14ac:dyDescent="0.25">
      <c r="A235" s="402"/>
      <c r="B235" s="124"/>
      <c r="L235" s="124"/>
      <c r="V235" s="124"/>
      <c r="AF235" s="124"/>
      <c r="AP235" s="124"/>
      <c r="AZ235" s="124"/>
      <c r="BJ235" s="124"/>
      <c r="BT235" s="124"/>
      <c r="BU235" s="124"/>
      <c r="CD235" s="124"/>
      <c r="CN235" s="124"/>
      <c r="CX235" s="124"/>
      <c r="DH235" s="124"/>
      <c r="DR235" s="124"/>
      <c r="EB235" s="124"/>
      <c r="EL235" s="124"/>
      <c r="EV235" s="124"/>
      <c r="FF235" s="124"/>
      <c r="FP235" s="124"/>
      <c r="FZ235" s="124"/>
      <c r="GJ235" s="124"/>
      <c r="GT235" s="124"/>
      <c r="HD235" s="124"/>
      <c r="HN235" s="124"/>
      <c r="HX235" s="124"/>
      <c r="IH235" s="124"/>
      <c r="IR235" s="124"/>
    </row>
    <row xmlns:x14ac="http://schemas.microsoft.com/office/spreadsheetml/2009/9/ac" r="236" s="3" customFormat="true" x14ac:dyDescent="0.25">
      <c r="A236" s="402"/>
      <c r="B236" s="124"/>
      <c r="L236" s="124"/>
      <c r="V236" s="124"/>
      <c r="AF236" s="124"/>
      <c r="AP236" s="124"/>
      <c r="AZ236" s="124"/>
      <c r="BJ236" s="124"/>
      <c r="BT236" s="124"/>
      <c r="BU236" s="124"/>
      <c r="CD236" s="124"/>
      <c r="CN236" s="124"/>
      <c r="CX236" s="124"/>
      <c r="DH236" s="124"/>
      <c r="DR236" s="124"/>
      <c r="EB236" s="124"/>
      <c r="EL236" s="124"/>
      <c r="EV236" s="124"/>
      <c r="FF236" s="124"/>
      <c r="FP236" s="124"/>
      <c r="FZ236" s="124"/>
      <c r="GJ236" s="124"/>
      <c r="GT236" s="124"/>
      <c r="HD236" s="124"/>
      <c r="HN236" s="124"/>
      <c r="HX236" s="124"/>
      <c r="IH236" s="124"/>
      <c r="IR236" s="124"/>
    </row>
    <row xmlns:x14ac="http://schemas.microsoft.com/office/spreadsheetml/2009/9/ac" r="237" s="3" customFormat="true" x14ac:dyDescent="0.25">
      <c r="A237" s="402"/>
      <c r="B237" s="124"/>
      <c r="L237" s="124"/>
      <c r="V237" s="124"/>
      <c r="AF237" s="124"/>
      <c r="AP237" s="124"/>
      <c r="AZ237" s="124"/>
      <c r="BJ237" s="124"/>
      <c r="BT237" s="124"/>
      <c r="BU237" s="124"/>
      <c r="CD237" s="124"/>
      <c r="CN237" s="124"/>
      <c r="CX237" s="124"/>
      <c r="DH237" s="124"/>
      <c r="DR237" s="124"/>
      <c r="EB237" s="124"/>
      <c r="EL237" s="124"/>
      <c r="EV237" s="124"/>
      <c r="FF237" s="124"/>
      <c r="FP237" s="124"/>
      <c r="FZ237" s="124"/>
      <c r="GJ237" s="124"/>
      <c r="GT237" s="124"/>
      <c r="HD237" s="124"/>
      <c r="HN237" s="124"/>
      <c r="HX237" s="124"/>
      <c r="IH237" s="124"/>
      <c r="IR237" s="124"/>
    </row>
    <row xmlns:x14ac="http://schemas.microsoft.com/office/spreadsheetml/2009/9/ac" r="238" s="3" customFormat="true" x14ac:dyDescent="0.25">
      <c r="A238" s="402"/>
      <c r="B238" s="124"/>
      <c r="L238" s="124"/>
      <c r="V238" s="124"/>
      <c r="AF238" s="124"/>
      <c r="AP238" s="124"/>
      <c r="AZ238" s="124"/>
      <c r="BJ238" s="124"/>
      <c r="BT238" s="124"/>
      <c r="BU238" s="124"/>
      <c r="CD238" s="124"/>
      <c r="CN238" s="124"/>
      <c r="CX238" s="124"/>
      <c r="DH238" s="124"/>
      <c r="DR238" s="124"/>
      <c r="EB238" s="124"/>
      <c r="EL238" s="124"/>
      <c r="EV238" s="124"/>
      <c r="FF238" s="124"/>
      <c r="FP238" s="124"/>
      <c r="FZ238" s="124"/>
      <c r="GJ238" s="124"/>
      <c r="GT238" s="124"/>
      <c r="HD238" s="124"/>
      <c r="HN238" s="124"/>
      <c r="HX238" s="124"/>
      <c r="IH238" s="124"/>
      <c r="IR238" s="124"/>
    </row>
    <row xmlns:x14ac="http://schemas.microsoft.com/office/spreadsheetml/2009/9/ac" r="239" s="3" customFormat="true" x14ac:dyDescent="0.25">
      <c r="A239" s="402"/>
      <c r="B239" s="124"/>
      <c r="L239" s="124"/>
      <c r="V239" s="124"/>
      <c r="AF239" s="124"/>
      <c r="AP239" s="124"/>
      <c r="AZ239" s="124"/>
      <c r="BJ239" s="124"/>
      <c r="BT239" s="124"/>
      <c r="BU239" s="124"/>
      <c r="CD239" s="124"/>
      <c r="CN239" s="124"/>
      <c r="CX239" s="124"/>
      <c r="DH239" s="124"/>
      <c r="DR239" s="124"/>
      <c r="EB239" s="124"/>
      <c r="EL239" s="124"/>
      <c r="EV239" s="124"/>
      <c r="FF239" s="124"/>
      <c r="FP239" s="124"/>
      <c r="FZ239" s="124"/>
      <c r="GJ239" s="124"/>
      <c r="GT239" s="124"/>
      <c r="HD239" s="124"/>
      <c r="HN239" s="124"/>
      <c r="HX239" s="124"/>
      <c r="IH239" s="124"/>
      <c r="IR239" s="124"/>
    </row>
    <row xmlns:x14ac="http://schemas.microsoft.com/office/spreadsheetml/2009/9/ac" r="240" s="3" customFormat="true" x14ac:dyDescent="0.25">
      <c r="A240" s="402"/>
      <c r="B240" s="124"/>
      <c r="L240" s="124"/>
      <c r="V240" s="124"/>
      <c r="AF240" s="124"/>
      <c r="AP240" s="124"/>
      <c r="AZ240" s="124"/>
      <c r="BJ240" s="124"/>
      <c r="BT240" s="124"/>
      <c r="BU240" s="124"/>
      <c r="CD240" s="124"/>
      <c r="CN240" s="124"/>
      <c r="CX240" s="124"/>
      <c r="DH240" s="124"/>
      <c r="DR240" s="124"/>
      <c r="EB240" s="124"/>
      <c r="EL240" s="124"/>
      <c r="EV240" s="124"/>
      <c r="FF240" s="124"/>
      <c r="FP240" s="124"/>
      <c r="FZ240" s="124"/>
      <c r="GJ240" s="124"/>
      <c r="GT240" s="124"/>
      <c r="HD240" s="124"/>
      <c r="HN240" s="124"/>
      <c r="HX240" s="124"/>
      <c r="IH240" s="124"/>
      <c r="IR240" s="124"/>
    </row>
    <row xmlns:x14ac="http://schemas.microsoft.com/office/spreadsheetml/2009/9/ac" r="241" s="3" customFormat="true" x14ac:dyDescent="0.25">
      <c r="A241" s="402"/>
      <c r="B241" s="124"/>
      <c r="L241" s="124"/>
      <c r="V241" s="124"/>
      <c r="AF241" s="124"/>
      <c r="AP241" s="124"/>
      <c r="AZ241" s="124"/>
      <c r="BJ241" s="124"/>
      <c r="BT241" s="124"/>
      <c r="BU241" s="124"/>
      <c r="CD241" s="124"/>
      <c r="CN241" s="124"/>
      <c r="CX241" s="124"/>
      <c r="DH241" s="124"/>
      <c r="DR241" s="124"/>
      <c r="EB241" s="124"/>
      <c r="EL241" s="124"/>
      <c r="EV241" s="124"/>
      <c r="FF241" s="124"/>
      <c r="FP241" s="124"/>
      <c r="FZ241" s="124"/>
      <c r="GJ241" s="124"/>
      <c r="GT241" s="124"/>
      <c r="HD241" s="124"/>
      <c r="HN241" s="124"/>
      <c r="HX241" s="124"/>
      <c r="IH241" s="124"/>
      <c r="IR241" s="124"/>
    </row>
    <row xmlns:x14ac="http://schemas.microsoft.com/office/spreadsheetml/2009/9/ac" r="242" s="3" customFormat="true" x14ac:dyDescent="0.25">
      <c r="A242" s="402"/>
      <c r="B242" s="124"/>
      <c r="L242" s="124"/>
      <c r="V242" s="124"/>
      <c r="AF242" s="124"/>
      <c r="AP242" s="124"/>
      <c r="AZ242" s="124"/>
      <c r="BJ242" s="124"/>
      <c r="BT242" s="124"/>
      <c r="BU242" s="124"/>
      <c r="CD242" s="124"/>
      <c r="CN242" s="124"/>
      <c r="CX242" s="124"/>
      <c r="DH242" s="124"/>
      <c r="DR242" s="124"/>
      <c r="EB242" s="124"/>
      <c r="EL242" s="124"/>
      <c r="EV242" s="124"/>
      <c r="FF242" s="124"/>
      <c r="FP242" s="124"/>
      <c r="FZ242" s="124"/>
      <c r="GJ242" s="124"/>
      <c r="GT242" s="124"/>
      <c r="HD242" s="124"/>
      <c r="HN242" s="124"/>
      <c r="HX242" s="124"/>
      <c r="IH242" s="124"/>
      <c r="IR242" s="124"/>
    </row>
    <row xmlns:x14ac="http://schemas.microsoft.com/office/spreadsheetml/2009/9/ac" r="243" s="3" customFormat="true" x14ac:dyDescent="0.25">
      <c r="A243" s="402"/>
      <c r="B243" s="124"/>
      <c r="L243" s="124"/>
      <c r="V243" s="124"/>
      <c r="AF243" s="124"/>
      <c r="AP243" s="124"/>
      <c r="AZ243" s="124"/>
      <c r="BJ243" s="124"/>
      <c r="BT243" s="124"/>
      <c r="BU243" s="124"/>
      <c r="CD243" s="124"/>
      <c r="CN243" s="124"/>
      <c r="CX243" s="124"/>
      <c r="DH243" s="124"/>
      <c r="DR243" s="124"/>
      <c r="EB243" s="124"/>
      <c r="EL243" s="124"/>
      <c r="EV243" s="124"/>
      <c r="FF243" s="124"/>
      <c r="FP243" s="124"/>
      <c r="FZ243" s="124"/>
      <c r="GJ243" s="124"/>
      <c r="GT243" s="124"/>
      <c r="HD243" s="124"/>
      <c r="HN243" s="124"/>
      <c r="HX243" s="124"/>
      <c r="IH243" s="124"/>
      <c r="IR243" s="124"/>
    </row>
    <row xmlns:x14ac="http://schemas.microsoft.com/office/spreadsheetml/2009/9/ac" r="244" s="3" customFormat="true" x14ac:dyDescent="0.25">
      <c r="A244" s="402"/>
      <c r="B244" s="124"/>
      <c r="L244" s="124"/>
      <c r="V244" s="124"/>
      <c r="AF244" s="124"/>
      <c r="AP244" s="124"/>
      <c r="AZ244" s="124"/>
      <c r="BJ244" s="124"/>
      <c r="BT244" s="124"/>
      <c r="BU244" s="124"/>
      <c r="CD244" s="124"/>
      <c r="CN244" s="124"/>
      <c r="CX244" s="124"/>
      <c r="DH244" s="124"/>
      <c r="DR244" s="124"/>
      <c r="EB244" s="124"/>
      <c r="EL244" s="124"/>
      <c r="EV244" s="124"/>
      <c r="FF244" s="124"/>
      <c r="FP244" s="124"/>
      <c r="FZ244" s="124"/>
      <c r="GJ244" s="124"/>
      <c r="GT244" s="124"/>
      <c r="HD244" s="124"/>
      <c r="HN244" s="124"/>
      <c r="HX244" s="124"/>
      <c r="IH244" s="124"/>
      <c r="IR244" s="124"/>
    </row>
    <row xmlns:x14ac="http://schemas.microsoft.com/office/spreadsheetml/2009/9/ac" r="245" s="3" customFormat="true" x14ac:dyDescent="0.25">
      <c r="A245" s="402"/>
      <c r="B245" s="124"/>
      <c r="L245" s="124"/>
      <c r="V245" s="124"/>
      <c r="AF245" s="124"/>
      <c r="AP245" s="124"/>
      <c r="AZ245" s="124"/>
      <c r="BJ245" s="124"/>
      <c r="BT245" s="124"/>
      <c r="BU245" s="124"/>
      <c r="CD245" s="124"/>
      <c r="CN245" s="124"/>
      <c r="CX245" s="124"/>
      <c r="DH245" s="124"/>
      <c r="DR245" s="124"/>
      <c r="EB245" s="124"/>
      <c r="EL245" s="124"/>
      <c r="EV245" s="124"/>
      <c r="FF245" s="124"/>
      <c r="FP245" s="124"/>
      <c r="FZ245" s="124"/>
      <c r="GJ245" s="124"/>
      <c r="GT245" s="124"/>
      <c r="HD245" s="124"/>
      <c r="HN245" s="124"/>
      <c r="HX245" s="124"/>
      <c r="IH245" s="124"/>
      <c r="IR245" s="124"/>
    </row>
    <row xmlns:x14ac="http://schemas.microsoft.com/office/spreadsheetml/2009/9/ac" r="246" s="3" customFormat="true" x14ac:dyDescent="0.25">
      <c r="A246" s="402"/>
      <c r="B246" s="124"/>
      <c r="L246" s="124"/>
      <c r="V246" s="124"/>
      <c r="AF246" s="124"/>
      <c r="AP246" s="124"/>
      <c r="AZ246" s="124"/>
      <c r="BJ246" s="124"/>
      <c r="BT246" s="124"/>
      <c r="BU246" s="124"/>
      <c r="CD246" s="124"/>
      <c r="CN246" s="124"/>
      <c r="CX246" s="124"/>
      <c r="DH246" s="124"/>
      <c r="DR246" s="124"/>
      <c r="EB246" s="124"/>
      <c r="EL246" s="124"/>
      <c r="EV246" s="124"/>
      <c r="FF246" s="124"/>
      <c r="FP246" s="124"/>
      <c r="FZ246" s="124"/>
      <c r="GJ246" s="124"/>
      <c r="GT246" s="124"/>
      <c r="HD246" s="124"/>
      <c r="HN246" s="124"/>
      <c r="HX246" s="124"/>
      <c r="IH246" s="124"/>
      <c r="IR246" s="124"/>
    </row>
    <row xmlns:x14ac="http://schemas.microsoft.com/office/spreadsheetml/2009/9/ac" r="247" s="3" customFormat="true" x14ac:dyDescent="0.25">
      <c r="A247" s="402"/>
      <c r="B247" s="124"/>
      <c r="L247" s="124"/>
      <c r="V247" s="124"/>
      <c r="AF247" s="124"/>
      <c r="AP247" s="124"/>
      <c r="AZ247" s="124"/>
      <c r="BJ247" s="124"/>
      <c r="BT247" s="124"/>
      <c r="BU247" s="124"/>
      <c r="CD247" s="124"/>
      <c r="CN247" s="124"/>
      <c r="CX247" s="124"/>
      <c r="DH247" s="124"/>
      <c r="DR247" s="124"/>
      <c r="EB247" s="124"/>
      <c r="EL247" s="124"/>
      <c r="EV247" s="124"/>
      <c r="FF247" s="124"/>
      <c r="FP247" s="124"/>
      <c r="FZ247" s="124"/>
      <c r="GJ247" s="124"/>
      <c r="GT247" s="124"/>
      <c r="HD247" s="124"/>
      <c r="HN247" s="124"/>
      <c r="HX247" s="124"/>
      <c r="IH247" s="124"/>
      <c r="IR247" s="124"/>
    </row>
    <row xmlns:x14ac="http://schemas.microsoft.com/office/spreadsheetml/2009/9/ac" r="248" s="3" customFormat="true" x14ac:dyDescent="0.25">
      <c r="A248" s="402"/>
      <c r="B248" s="124"/>
      <c r="L248" s="124"/>
      <c r="V248" s="124"/>
      <c r="AF248" s="124"/>
      <c r="AP248" s="124"/>
      <c r="AZ248" s="124"/>
      <c r="BJ248" s="124"/>
      <c r="BT248" s="124"/>
      <c r="BU248" s="124"/>
      <c r="CD248" s="124"/>
      <c r="CN248" s="124"/>
      <c r="CX248" s="124"/>
      <c r="DH248" s="124"/>
      <c r="DR248" s="124"/>
      <c r="EB248" s="124"/>
      <c r="EL248" s="124"/>
      <c r="EV248" s="124"/>
      <c r="FF248" s="124"/>
      <c r="FP248" s="124"/>
      <c r="FZ248" s="124"/>
      <c r="GJ248" s="124"/>
      <c r="GT248" s="124"/>
      <c r="HD248" s="124"/>
      <c r="HN248" s="124"/>
      <c r="HX248" s="124"/>
      <c r="IH248" s="124"/>
      <c r="IR248" s="124"/>
    </row>
    <row xmlns:x14ac="http://schemas.microsoft.com/office/spreadsheetml/2009/9/ac" r="249" s="3" customFormat="true" x14ac:dyDescent="0.25">
      <c r="A249" s="402"/>
      <c r="B249" s="124"/>
      <c r="L249" s="124"/>
      <c r="V249" s="124"/>
      <c r="AF249" s="124"/>
      <c r="AP249" s="124"/>
      <c r="AZ249" s="124"/>
      <c r="BJ249" s="124"/>
      <c r="BT249" s="124"/>
      <c r="BU249" s="124"/>
      <c r="CD249" s="124"/>
      <c r="CN249" s="124"/>
      <c r="CX249" s="124"/>
      <c r="DH249" s="124"/>
      <c r="DR249" s="124"/>
      <c r="EB249" s="124"/>
      <c r="EL249" s="124"/>
      <c r="EV249" s="124"/>
      <c r="FF249" s="124"/>
      <c r="FP249" s="124"/>
      <c r="FZ249" s="124"/>
      <c r="GJ249" s="124"/>
      <c r="GT249" s="124"/>
      <c r="HD249" s="124"/>
      <c r="HN249" s="124"/>
      <c r="HX249" s="124"/>
      <c r="IH249" s="124"/>
      <c r="IR249" s="124"/>
    </row>
    <row xmlns:x14ac="http://schemas.microsoft.com/office/spreadsheetml/2009/9/ac" r="250" s="3" customFormat="true" x14ac:dyDescent="0.25">
      <c r="A250" s="402"/>
      <c r="B250" s="124"/>
      <c r="L250" s="124"/>
      <c r="V250" s="124"/>
      <c r="AF250" s="124"/>
      <c r="AP250" s="124"/>
      <c r="AZ250" s="124"/>
      <c r="BJ250" s="124"/>
      <c r="BT250" s="124"/>
      <c r="BU250" s="124"/>
      <c r="CD250" s="124"/>
      <c r="CN250" s="124"/>
      <c r="CX250" s="124"/>
      <c r="DH250" s="124"/>
      <c r="DR250" s="124"/>
      <c r="EB250" s="124"/>
      <c r="EL250" s="124"/>
      <c r="EV250" s="124"/>
      <c r="FF250" s="124"/>
      <c r="FP250" s="124"/>
      <c r="FZ250" s="124"/>
      <c r="GJ250" s="124"/>
      <c r="GT250" s="124"/>
      <c r="HD250" s="124"/>
      <c r="HN250" s="124"/>
      <c r="HX250" s="124"/>
      <c r="IH250" s="124"/>
      <c r="IR250" s="124"/>
    </row>
    <row xmlns:x14ac="http://schemas.microsoft.com/office/spreadsheetml/2009/9/ac" r="251" s="3" customFormat="true" x14ac:dyDescent="0.25">
      <c r="A251" s="402"/>
      <c r="B251" s="124"/>
      <c r="L251" s="124"/>
      <c r="V251" s="124"/>
      <c r="AF251" s="124"/>
      <c r="AP251" s="124"/>
      <c r="AZ251" s="124"/>
      <c r="BJ251" s="124"/>
      <c r="BT251" s="124"/>
      <c r="BU251" s="124"/>
      <c r="CD251" s="124"/>
      <c r="CN251" s="124"/>
      <c r="CX251" s="124"/>
      <c r="DH251" s="124"/>
      <c r="DR251" s="124"/>
      <c r="EB251" s="124"/>
      <c r="EL251" s="124"/>
      <c r="EV251" s="124"/>
      <c r="FF251" s="124"/>
      <c r="FP251" s="124"/>
      <c r="FZ251" s="124"/>
      <c r="GJ251" s="124"/>
      <c r="GT251" s="124"/>
      <c r="HD251" s="124"/>
      <c r="HN251" s="124"/>
      <c r="HX251" s="124"/>
      <c r="IH251" s="124"/>
      <c r="IR251" s="124"/>
    </row>
    <row xmlns:x14ac="http://schemas.microsoft.com/office/spreadsheetml/2009/9/ac" r="252" s="3" customFormat="true" x14ac:dyDescent="0.25">
      <c r="A252" s="402"/>
      <c r="B252" s="124"/>
      <c r="L252" s="124"/>
      <c r="V252" s="124"/>
      <c r="AF252" s="124"/>
      <c r="AP252" s="124"/>
      <c r="AZ252" s="124"/>
      <c r="BJ252" s="124"/>
      <c r="BT252" s="124"/>
      <c r="BU252" s="124"/>
      <c r="CD252" s="124"/>
      <c r="CN252" s="124"/>
      <c r="CX252" s="124"/>
      <c r="DH252" s="124"/>
      <c r="DR252" s="124"/>
      <c r="EB252" s="124"/>
      <c r="EL252" s="124"/>
      <c r="EV252" s="124"/>
      <c r="FF252" s="124"/>
      <c r="FP252" s="124"/>
      <c r="FZ252" s="124"/>
      <c r="GJ252" s="124"/>
      <c r="GT252" s="124"/>
      <c r="HD252" s="124"/>
      <c r="HN252" s="124"/>
      <c r="HX252" s="124"/>
      <c r="IH252" s="124"/>
      <c r="IR252" s="124"/>
    </row>
    <row xmlns:x14ac="http://schemas.microsoft.com/office/spreadsheetml/2009/9/ac" r="253" s="3" customFormat="true" x14ac:dyDescent="0.25">
      <c r="A253" s="402"/>
      <c r="B253" s="124"/>
      <c r="L253" s="124"/>
      <c r="V253" s="124"/>
      <c r="AF253" s="124"/>
      <c r="AP253" s="124"/>
      <c r="AZ253" s="124"/>
      <c r="BJ253" s="124"/>
      <c r="BT253" s="124"/>
      <c r="BU253" s="124"/>
      <c r="CD253" s="124"/>
      <c r="CN253" s="124"/>
      <c r="CX253" s="124"/>
      <c r="DH253" s="124"/>
      <c r="DR253" s="124"/>
      <c r="EB253" s="124"/>
      <c r="EL253" s="124"/>
      <c r="EV253" s="124"/>
      <c r="FF253" s="124"/>
      <c r="FP253" s="124"/>
      <c r="FZ253" s="124"/>
      <c r="GJ253" s="124"/>
      <c r="GT253" s="124"/>
      <c r="HD253" s="124"/>
      <c r="HN253" s="124"/>
      <c r="HX253" s="124"/>
      <c r="IH253" s="124"/>
      <c r="IR253" s="124"/>
    </row>
    <row xmlns:x14ac="http://schemas.microsoft.com/office/spreadsheetml/2009/9/ac" r="254" s="3" customFormat="true" x14ac:dyDescent="0.25">
      <c r="A254" s="402"/>
      <c r="B254" s="124"/>
      <c r="L254" s="124"/>
      <c r="V254" s="124"/>
      <c r="AF254" s="124"/>
      <c r="AP254" s="124"/>
      <c r="AZ254" s="124"/>
      <c r="BJ254" s="124"/>
      <c r="BT254" s="124"/>
      <c r="BU254" s="124"/>
      <c r="CD254" s="124"/>
      <c r="CN254" s="124"/>
      <c r="CX254" s="124"/>
      <c r="DH254" s="124"/>
      <c r="DR254" s="124"/>
      <c r="EB254" s="124"/>
      <c r="EL254" s="124"/>
      <c r="EV254" s="124"/>
      <c r="FF254" s="124"/>
      <c r="FP254" s="124"/>
      <c r="FZ254" s="124"/>
      <c r="GJ254" s="124"/>
      <c r="GT254" s="124"/>
      <c r="HD254" s="124"/>
      <c r="HN254" s="124"/>
      <c r="HX254" s="124"/>
      <c r="IH254" s="124"/>
      <c r="IR254" s="124"/>
    </row>
    <row xmlns:x14ac="http://schemas.microsoft.com/office/spreadsheetml/2009/9/ac" r="255" s="3" customFormat="true" x14ac:dyDescent="0.25">
      <c r="A255" s="402"/>
      <c r="B255" s="124"/>
      <c r="L255" s="124"/>
      <c r="V255" s="124"/>
      <c r="AF255" s="124"/>
      <c r="AP255" s="124"/>
      <c r="AZ255" s="124"/>
      <c r="BJ255" s="124"/>
      <c r="BT255" s="124"/>
      <c r="BU255" s="124"/>
      <c r="CD255" s="124"/>
      <c r="CN255" s="124"/>
      <c r="CX255" s="124"/>
      <c r="DH255" s="124"/>
      <c r="DR255" s="124"/>
      <c r="EB255" s="124"/>
      <c r="EL255" s="124"/>
      <c r="EV255" s="124"/>
      <c r="FF255" s="124"/>
      <c r="FP255" s="124"/>
      <c r="FZ255" s="124"/>
      <c r="GJ255" s="124"/>
      <c r="GT255" s="124"/>
      <c r="HD255" s="124"/>
      <c r="HN255" s="124"/>
      <c r="HX255" s="124"/>
      <c r="IH255" s="124"/>
      <c r="IR255" s="124"/>
    </row>
    <row xmlns:x14ac="http://schemas.microsoft.com/office/spreadsheetml/2009/9/ac" r="256" s="3" customFormat="true" x14ac:dyDescent="0.25">
      <c r="A256" s="402"/>
      <c r="B256" s="124"/>
      <c r="L256" s="124"/>
      <c r="V256" s="124"/>
      <c r="AF256" s="124"/>
      <c r="AP256" s="124"/>
      <c r="AZ256" s="124"/>
      <c r="BJ256" s="124"/>
      <c r="BT256" s="124"/>
      <c r="BU256" s="124"/>
      <c r="CD256" s="124"/>
      <c r="CN256" s="124"/>
      <c r="CX256" s="124"/>
      <c r="DH256" s="124"/>
      <c r="DR256" s="124"/>
      <c r="EB256" s="124"/>
      <c r="EL256" s="124"/>
      <c r="EV256" s="124"/>
      <c r="FF256" s="124"/>
      <c r="FP256" s="124"/>
      <c r="FZ256" s="124"/>
      <c r="GJ256" s="124"/>
      <c r="GT256" s="124"/>
      <c r="HD256" s="124"/>
      <c r="HN256" s="124"/>
      <c r="HX256" s="124"/>
      <c r="IH256" s="124"/>
      <c r="IR256" s="124"/>
    </row>
    <row xmlns:x14ac="http://schemas.microsoft.com/office/spreadsheetml/2009/9/ac" r="257" s="3" customFormat="true" x14ac:dyDescent="0.25">
      <c r="A257" s="402"/>
      <c r="B257" s="124"/>
      <c r="L257" s="124"/>
      <c r="V257" s="124"/>
      <c r="AF257" s="124"/>
      <c r="AP257" s="124"/>
      <c r="AZ257" s="124"/>
      <c r="BJ257" s="124"/>
      <c r="BT257" s="124"/>
      <c r="BU257" s="124"/>
      <c r="CD257" s="124"/>
      <c r="CN257" s="124"/>
      <c r="CX257" s="124"/>
      <c r="DH257" s="124"/>
      <c r="DR257" s="124"/>
      <c r="EB257" s="124"/>
      <c r="EL257" s="124"/>
      <c r="EV257" s="124"/>
      <c r="FF257" s="124"/>
      <c r="FP257" s="124"/>
      <c r="FZ257" s="124"/>
      <c r="GJ257" s="124"/>
      <c r="GT257" s="124"/>
      <c r="HD257" s="124"/>
      <c r="HN257" s="124"/>
      <c r="HX257" s="124"/>
      <c r="IH257" s="124"/>
      <c r="IR257" s="124"/>
    </row>
    <row xmlns:x14ac="http://schemas.microsoft.com/office/spreadsheetml/2009/9/ac" r="258" s="3" customFormat="true" x14ac:dyDescent="0.25">
      <c r="A258" s="402"/>
      <c r="B258" s="124"/>
      <c r="L258" s="124"/>
      <c r="V258" s="124"/>
      <c r="AF258" s="124"/>
      <c r="AP258" s="124"/>
      <c r="AZ258" s="124"/>
      <c r="BJ258" s="124"/>
      <c r="BT258" s="124"/>
      <c r="BU258" s="124"/>
      <c r="CD258" s="124"/>
      <c r="CN258" s="124"/>
      <c r="CX258" s="124"/>
      <c r="DH258" s="124"/>
      <c r="DR258" s="124"/>
      <c r="EB258" s="124"/>
      <c r="EL258" s="124"/>
      <c r="EV258" s="124"/>
      <c r="FF258" s="124"/>
      <c r="FP258" s="124"/>
      <c r="FZ258" s="124"/>
      <c r="GJ258" s="124"/>
      <c r="GT258" s="124"/>
      <c r="HD258" s="124"/>
      <c r="HN258" s="124"/>
      <c r="HX258" s="124"/>
      <c r="IH258" s="124"/>
      <c r="IR258" s="124"/>
    </row>
    <row xmlns:x14ac="http://schemas.microsoft.com/office/spreadsheetml/2009/9/ac" r="259" s="3" customFormat="true" x14ac:dyDescent="0.25">
      <c r="A259" s="402"/>
      <c r="B259" s="124"/>
      <c r="L259" s="124"/>
      <c r="V259" s="124"/>
      <c r="AF259" s="124"/>
      <c r="AP259" s="124"/>
      <c r="AZ259" s="124"/>
      <c r="BJ259" s="124"/>
      <c r="BT259" s="124"/>
      <c r="BU259" s="124"/>
      <c r="CD259" s="124"/>
      <c r="CN259" s="124"/>
      <c r="CX259" s="124"/>
      <c r="DH259" s="124"/>
      <c r="DR259" s="124"/>
      <c r="EB259" s="124"/>
      <c r="EL259" s="124"/>
      <c r="EV259" s="124"/>
      <c r="FF259" s="124"/>
      <c r="FP259" s="124"/>
      <c r="FZ259" s="124"/>
      <c r="GJ259" s="124"/>
      <c r="GT259" s="124"/>
      <c r="HD259" s="124"/>
      <c r="HN259" s="124"/>
      <c r="HX259" s="124"/>
      <c r="IH259" s="124"/>
      <c r="IR259" s="124"/>
    </row>
    <row xmlns:x14ac="http://schemas.microsoft.com/office/spreadsheetml/2009/9/ac" r="260" s="3" customFormat="true" x14ac:dyDescent="0.25">
      <c r="A260" s="402"/>
      <c r="B260" s="124"/>
      <c r="L260" s="124"/>
      <c r="V260" s="124"/>
      <c r="AF260" s="124"/>
      <c r="AP260" s="124"/>
      <c r="AZ260" s="124"/>
      <c r="BJ260" s="124"/>
      <c r="BT260" s="124"/>
      <c r="BU260" s="124"/>
      <c r="CD260" s="124"/>
      <c r="CN260" s="124"/>
      <c r="CX260" s="124"/>
      <c r="DH260" s="124"/>
      <c r="DR260" s="124"/>
      <c r="EB260" s="124"/>
      <c r="EL260" s="124"/>
      <c r="EV260" s="124"/>
      <c r="FF260" s="124"/>
      <c r="FP260" s="124"/>
      <c r="FZ260" s="124"/>
      <c r="GJ260" s="124"/>
      <c r="GT260" s="124"/>
      <c r="HD260" s="124"/>
      <c r="HN260" s="124"/>
      <c r="HX260" s="124"/>
      <c r="IH260" s="124"/>
      <c r="IR260" s="124"/>
    </row>
    <row xmlns:x14ac="http://schemas.microsoft.com/office/spreadsheetml/2009/9/ac" r="261" s="3" customFormat="true" x14ac:dyDescent="0.25">
      <c r="A261" s="402"/>
      <c r="B261" s="124"/>
      <c r="L261" s="124"/>
      <c r="V261" s="124"/>
      <c r="AF261" s="124"/>
      <c r="AP261" s="124"/>
      <c r="AZ261" s="124"/>
      <c r="BJ261" s="124"/>
      <c r="BT261" s="124"/>
      <c r="BU261" s="124"/>
      <c r="CD261" s="124"/>
      <c r="CN261" s="124"/>
      <c r="CX261" s="124"/>
      <c r="DH261" s="124"/>
      <c r="DR261" s="124"/>
      <c r="EB261" s="124"/>
      <c r="EL261" s="124"/>
      <c r="EV261" s="124"/>
      <c r="FF261" s="124"/>
      <c r="FP261" s="124"/>
      <c r="FZ261" s="124"/>
      <c r="GJ261" s="124"/>
      <c r="GT261" s="124"/>
      <c r="HD261" s="124"/>
      <c r="HN261" s="124"/>
      <c r="HX261" s="124"/>
      <c r="IH261" s="124"/>
      <c r="IR261" s="124"/>
    </row>
    <row xmlns:x14ac="http://schemas.microsoft.com/office/spreadsheetml/2009/9/ac" r="262" s="3" customFormat="true" x14ac:dyDescent="0.25">
      <c r="A262" s="402"/>
      <c r="B262" s="124"/>
      <c r="L262" s="124"/>
      <c r="V262" s="124"/>
      <c r="AF262" s="124"/>
      <c r="AP262" s="124"/>
      <c r="AZ262" s="124"/>
      <c r="BJ262" s="124"/>
      <c r="BT262" s="124"/>
      <c r="BU262" s="124"/>
      <c r="CD262" s="124"/>
      <c r="CN262" s="124"/>
      <c r="CX262" s="124"/>
      <c r="DH262" s="124"/>
      <c r="DR262" s="124"/>
      <c r="EB262" s="124"/>
      <c r="EL262" s="124"/>
      <c r="EV262" s="124"/>
      <c r="FF262" s="124"/>
      <c r="FP262" s="124"/>
      <c r="FZ262" s="124"/>
      <c r="GJ262" s="124"/>
      <c r="GT262" s="124"/>
      <c r="HD262" s="124"/>
      <c r="HN262" s="124"/>
      <c r="HX262" s="124"/>
      <c r="IH262" s="124"/>
      <c r="IR262" s="124"/>
    </row>
    <row xmlns:x14ac="http://schemas.microsoft.com/office/spreadsheetml/2009/9/ac" r="263" s="3" customFormat="true" x14ac:dyDescent="0.25">
      <c r="A263" s="402"/>
      <c r="B263" s="124"/>
      <c r="L263" s="124"/>
      <c r="V263" s="124"/>
      <c r="AF263" s="124"/>
      <c r="AP263" s="124"/>
      <c r="AZ263" s="124"/>
      <c r="BJ263" s="124"/>
      <c r="BT263" s="124"/>
      <c r="BU263" s="124"/>
      <c r="CD263" s="124"/>
      <c r="CN263" s="124"/>
      <c r="CX263" s="124"/>
      <c r="DH263" s="124"/>
      <c r="DR263" s="124"/>
      <c r="EB263" s="124"/>
      <c r="EL263" s="124"/>
      <c r="EV263" s="124"/>
      <c r="FF263" s="124"/>
      <c r="FP263" s="124"/>
      <c r="FZ263" s="124"/>
      <c r="GJ263" s="124"/>
      <c r="GT263" s="124"/>
      <c r="HD263" s="124"/>
      <c r="HN263" s="124"/>
      <c r="HX263" s="124"/>
      <c r="IH263" s="124"/>
      <c r="IR263" s="124"/>
    </row>
    <row xmlns:x14ac="http://schemas.microsoft.com/office/spreadsheetml/2009/9/ac" r="264" s="3" customFormat="true" x14ac:dyDescent="0.25">
      <c r="A264" s="402"/>
      <c r="B264" s="124"/>
      <c r="L264" s="124"/>
      <c r="V264" s="124"/>
      <c r="AF264" s="124"/>
      <c r="AP264" s="124"/>
      <c r="AZ264" s="124"/>
      <c r="BJ264" s="124"/>
      <c r="BT264" s="124"/>
      <c r="BU264" s="124"/>
      <c r="CD264" s="124"/>
      <c r="CN264" s="124"/>
      <c r="CX264" s="124"/>
      <c r="DH264" s="124"/>
      <c r="DR264" s="124"/>
      <c r="EB264" s="124"/>
      <c r="EL264" s="124"/>
      <c r="EV264" s="124"/>
      <c r="FF264" s="124"/>
      <c r="FP264" s="124"/>
      <c r="FZ264" s="124"/>
      <c r="GJ264" s="124"/>
      <c r="GT264" s="124"/>
      <c r="HD264" s="124"/>
      <c r="HN264" s="124"/>
      <c r="HX264" s="124"/>
      <c r="IH264" s="124"/>
      <c r="IR264" s="124"/>
    </row>
    <row xmlns:x14ac="http://schemas.microsoft.com/office/spreadsheetml/2009/9/ac" r="265" s="3" customFormat="true" x14ac:dyDescent="0.25">
      <c r="A265" s="402"/>
      <c r="B265" s="124"/>
      <c r="L265" s="124"/>
      <c r="V265" s="124"/>
      <c r="AF265" s="124"/>
      <c r="AP265" s="124"/>
      <c r="AZ265" s="124"/>
      <c r="BJ265" s="124"/>
      <c r="BT265" s="124"/>
      <c r="BU265" s="124"/>
      <c r="CD265" s="124"/>
      <c r="CN265" s="124"/>
      <c r="CX265" s="124"/>
      <c r="DH265" s="124"/>
      <c r="DR265" s="124"/>
      <c r="EB265" s="124"/>
      <c r="EL265" s="124"/>
      <c r="EV265" s="124"/>
      <c r="FF265" s="124"/>
      <c r="FP265" s="124"/>
      <c r="FZ265" s="124"/>
      <c r="GJ265" s="124"/>
      <c r="GT265" s="124"/>
      <c r="HD265" s="124"/>
      <c r="HN265" s="124"/>
      <c r="HX265" s="124"/>
      <c r="IH265" s="124"/>
      <c r="IR265" s="124"/>
    </row>
    <row xmlns:x14ac="http://schemas.microsoft.com/office/spreadsheetml/2009/9/ac" r="266" s="3" customFormat="true" x14ac:dyDescent="0.25">
      <c r="A266" s="402"/>
      <c r="B266" s="124"/>
      <c r="L266" s="124"/>
      <c r="V266" s="124"/>
      <c r="AF266" s="124"/>
      <c r="AP266" s="124"/>
      <c r="AZ266" s="124"/>
      <c r="BJ266" s="124"/>
      <c r="BT266" s="124"/>
      <c r="BU266" s="124"/>
      <c r="CD266" s="124"/>
      <c r="CN266" s="124"/>
      <c r="CX266" s="124"/>
      <c r="DH266" s="124"/>
      <c r="DR266" s="124"/>
      <c r="EB266" s="124"/>
      <c r="EL266" s="124"/>
      <c r="EV266" s="124"/>
      <c r="FF266" s="124"/>
      <c r="FP266" s="124"/>
      <c r="FZ266" s="124"/>
      <c r="GJ266" s="124"/>
      <c r="GT266" s="124"/>
      <c r="HD266" s="124"/>
      <c r="HN266" s="124"/>
      <c r="HX266" s="124"/>
      <c r="IH266" s="124"/>
      <c r="IR266" s="124"/>
    </row>
    <row xmlns:x14ac="http://schemas.microsoft.com/office/spreadsheetml/2009/9/ac" r="267" s="3" customFormat="true" x14ac:dyDescent="0.25">
      <c r="A267" s="402"/>
      <c r="B267" s="124"/>
      <c r="L267" s="124"/>
      <c r="V267" s="124"/>
      <c r="AF267" s="124"/>
      <c r="AP267" s="124"/>
      <c r="AZ267" s="124"/>
      <c r="BJ267" s="124"/>
      <c r="BT267" s="124"/>
      <c r="BU267" s="124"/>
      <c r="CD267" s="124"/>
      <c r="CN267" s="124"/>
      <c r="CX267" s="124"/>
      <c r="DH267" s="124"/>
      <c r="DR267" s="124"/>
      <c r="EB267" s="124"/>
      <c r="EL267" s="124"/>
      <c r="EV267" s="124"/>
      <c r="FF267" s="124"/>
      <c r="FP267" s="124"/>
      <c r="FZ267" s="124"/>
      <c r="GJ267" s="124"/>
      <c r="GT267" s="124"/>
      <c r="HD267" s="124"/>
      <c r="HN267" s="124"/>
      <c r="HX267" s="124"/>
      <c r="IH267" s="124"/>
      <c r="IR267" s="124"/>
    </row>
    <row xmlns:x14ac="http://schemas.microsoft.com/office/spreadsheetml/2009/9/ac" r="268" s="3" customFormat="true" x14ac:dyDescent="0.25">
      <c r="A268" s="402"/>
      <c r="B268" s="124"/>
      <c r="L268" s="124"/>
      <c r="V268" s="124"/>
      <c r="AF268" s="124"/>
      <c r="AP268" s="124"/>
      <c r="AZ268" s="124"/>
      <c r="BJ268" s="124"/>
      <c r="BT268" s="124"/>
      <c r="BU268" s="124"/>
      <c r="CD268" s="124"/>
      <c r="CN268" s="124"/>
      <c r="CX268" s="124"/>
      <c r="DH268" s="124"/>
      <c r="DR268" s="124"/>
      <c r="EB268" s="124"/>
      <c r="EL268" s="124"/>
      <c r="EV268" s="124"/>
      <c r="FF268" s="124"/>
      <c r="FP268" s="124"/>
      <c r="FZ268" s="124"/>
      <c r="GJ268" s="124"/>
      <c r="GT268" s="124"/>
      <c r="HD268" s="124"/>
      <c r="HN268" s="124"/>
      <c r="HX268" s="124"/>
      <c r="IH268" s="124"/>
      <c r="IR268" s="124"/>
    </row>
    <row xmlns:x14ac="http://schemas.microsoft.com/office/spreadsheetml/2009/9/ac" r="269" s="3" customFormat="true" x14ac:dyDescent="0.25">
      <c r="A269" s="402"/>
      <c r="B269" s="124"/>
      <c r="L269" s="124"/>
      <c r="V269" s="124"/>
      <c r="AF269" s="124"/>
      <c r="AP269" s="124"/>
      <c r="AZ269" s="124"/>
      <c r="BJ269" s="124"/>
      <c r="BT269" s="124"/>
      <c r="BU269" s="124"/>
      <c r="CD269" s="124"/>
      <c r="CN269" s="124"/>
      <c r="CX269" s="124"/>
      <c r="DH269" s="124"/>
      <c r="DR269" s="124"/>
      <c r="EB269" s="124"/>
      <c r="EL269" s="124"/>
      <c r="EV269" s="124"/>
      <c r="FF269" s="124"/>
      <c r="FP269" s="124"/>
      <c r="FZ269" s="124"/>
      <c r="GJ269" s="124"/>
      <c r="GT269" s="124"/>
      <c r="HD269" s="124"/>
      <c r="HN269" s="124"/>
      <c r="HX269" s="124"/>
      <c r="IH269" s="124"/>
      <c r="IR269" s="124"/>
    </row>
    <row xmlns:x14ac="http://schemas.microsoft.com/office/spreadsheetml/2009/9/ac" r="270" s="3" customFormat="true" x14ac:dyDescent="0.25">
      <c r="A270" s="402"/>
      <c r="B270" s="124"/>
      <c r="L270" s="124"/>
      <c r="V270" s="124"/>
      <c r="AF270" s="124"/>
      <c r="AP270" s="124"/>
      <c r="AZ270" s="124"/>
      <c r="BJ270" s="124"/>
      <c r="BT270" s="124"/>
      <c r="BU270" s="124"/>
      <c r="CD270" s="124"/>
      <c r="CN270" s="124"/>
      <c r="CX270" s="124"/>
      <c r="DH270" s="124"/>
      <c r="DR270" s="124"/>
      <c r="EB270" s="124"/>
      <c r="EL270" s="124"/>
      <c r="EV270" s="124"/>
      <c r="FF270" s="124"/>
      <c r="FP270" s="124"/>
      <c r="FZ270" s="124"/>
      <c r="GJ270" s="124"/>
      <c r="GT270" s="124"/>
      <c r="HD270" s="124"/>
      <c r="HN270" s="124"/>
      <c r="HX270" s="124"/>
      <c r="IH270" s="124"/>
      <c r="IR270" s="124"/>
    </row>
    <row xmlns:x14ac="http://schemas.microsoft.com/office/spreadsheetml/2009/9/ac" r="271" s="3" customFormat="true" x14ac:dyDescent="0.25">
      <c r="A271" s="402"/>
      <c r="B271" s="124"/>
      <c r="L271" s="124"/>
      <c r="V271" s="124"/>
      <c r="AF271" s="124"/>
      <c r="AP271" s="124"/>
      <c r="AZ271" s="124"/>
      <c r="BJ271" s="124"/>
      <c r="BT271" s="124"/>
      <c r="BU271" s="124"/>
      <c r="CD271" s="124"/>
      <c r="CN271" s="124"/>
      <c r="CX271" s="124"/>
      <c r="DH271" s="124"/>
      <c r="DR271" s="124"/>
      <c r="EB271" s="124"/>
      <c r="EL271" s="124"/>
      <c r="EV271" s="124"/>
      <c r="FF271" s="124"/>
      <c r="FP271" s="124"/>
      <c r="FZ271" s="124"/>
      <c r="GJ271" s="124"/>
      <c r="GT271" s="124"/>
      <c r="HD271" s="124"/>
      <c r="HN271" s="124"/>
      <c r="HX271" s="124"/>
      <c r="IH271" s="124"/>
      <c r="IR271" s="124"/>
    </row>
    <row xmlns:x14ac="http://schemas.microsoft.com/office/spreadsheetml/2009/9/ac" r="272" s="3" customFormat="true" x14ac:dyDescent="0.25">
      <c r="A272" s="402"/>
      <c r="B272" s="124"/>
      <c r="L272" s="124"/>
      <c r="V272" s="124"/>
      <c r="AF272" s="124"/>
      <c r="AP272" s="124"/>
      <c r="AZ272" s="124"/>
      <c r="BJ272" s="124"/>
      <c r="BT272" s="124"/>
      <c r="BU272" s="124"/>
      <c r="CD272" s="124"/>
      <c r="CN272" s="124"/>
      <c r="CX272" s="124"/>
      <c r="DH272" s="124"/>
      <c r="DR272" s="124"/>
      <c r="EB272" s="124"/>
      <c r="EL272" s="124"/>
      <c r="EV272" s="124"/>
      <c r="FF272" s="124"/>
      <c r="FP272" s="124"/>
      <c r="FZ272" s="124"/>
      <c r="GJ272" s="124"/>
      <c r="GT272" s="124"/>
      <c r="HD272" s="124"/>
      <c r="HN272" s="124"/>
      <c r="HX272" s="124"/>
      <c r="IH272" s="124"/>
      <c r="IR272" s="124"/>
    </row>
    <row xmlns:x14ac="http://schemas.microsoft.com/office/spreadsheetml/2009/9/ac" r="273" s="3" customFormat="true" x14ac:dyDescent="0.25">
      <c r="A273" s="402"/>
      <c r="B273" s="124"/>
      <c r="L273" s="124"/>
      <c r="V273" s="124"/>
      <c r="AF273" s="124"/>
      <c r="AP273" s="124"/>
      <c r="AZ273" s="124"/>
      <c r="BJ273" s="124"/>
      <c r="BT273" s="124"/>
      <c r="BU273" s="124"/>
      <c r="CD273" s="124"/>
      <c r="CN273" s="124"/>
      <c r="CX273" s="124"/>
      <c r="DH273" s="124"/>
      <c r="DR273" s="124"/>
      <c r="EB273" s="124"/>
      <c r="EL273" s="124"/>
      <c r="EV273" s="124"/>
      <c r="FF273" s="124"/>
      <c r="FP273" s="124"/>
      <c r="FZ273" s="124"/>
      <c r="GJ273" s="124"/>
      <c r="GT273" s="124"/>
      <c r="HD273" s="124"/>
      <c r="HN273" s="124"/>
      <c r="HX273" s="124"/>
      <c r="IH273" s="124"/>
      <c r="IR273" s="124"/>
    </row>
    <row xmlns:x14ac="http://schemas.microsoft.com/office/spreadsheetml/2009/9/ac" r="274" s="3" customFormat="true" x14ac:dyDescent="0.25">
      <c r="A274" s="402"/>
      <c r="B274" s="124"/>
      <c r="L274" s="124"/>
      <c r="V274" s="124"/>
      <c r="AF274" s="124"/>
      <c r="AP274" s="124"/>
      <c r="AZ274" s="124"/>
      <c r="BJ274" s="124"/>
      <c r="BT274" s="124"/>
      <c r="BU274" s="124"/>
      <c r="CD274" s="124"/>
      <c r="CN274" s="124"/>
      <c r="CX274" s="124"/>
      <c r="DH274" s="124"/>
      <c r="DR274" s="124"/>
      <c r="EB274" s="124"/>
      <c r="EL274" s="124"/>
      <c r="EV274" s="124"/>
      <c r="FF274" s="124"/>
      <c r="FP274" s="124"/>
      <c r="FZ274" s="124"/>
      <c r="GJ274" s="124"/>
      <c r="GT274" s="124"/>
      <c r="HD274" s="124"/>
      <c r="HN274" s="124"/>
      <c r="HX274" s="124"/>
      <c r="IH274" s="124"/>
      <c r="IR274" s="124"/>
    </row>
    <row xmlns:x14ac="http://schemas.microsoft.com/office/spreadsheetml/2009/9/ac" r="275" s="3" customFormat="true" x14ac:dyDescent="0.25">
      <c r="A275" s="402"/>
      <c r="B275" s="124"/>
      <c r="L275" s="124"/>
      <c r="V275" s="124"/>
      <c r="AF275" s="124"/>
      <c r="AP275" s="124"/>
      <c r="AZ275" s="124"/>
      <c r="BJ275" s="124"/>
      <c r="BT275" s="124"/>
      <c r="BU275" s="124"/>
      <c r="CD275" s="124"/>
      <c r="CN275" s="124"/>
      <c r="CX275" s="124"/>
      <c r="DH275" s="124"/>
      <c r="DR275" s="124"/>
      <c r="EB275" s="124"/>
      <c r="EL275" s="124"/>
      <c r="EV275" s="124"/>
      <c r="FF275" s="124"/>
      <c r="FP275" s="124"/>
      <c r="FZ275" s="124"/>
      <c r="GJ275" s="124"/>
      <c r="GT275" s="124"/>
      <c r="HD275" s="124"/>
      <c r="HN275" s="124"/>
      <c r="HX275" s="124"/>
      <c r="IH275" s="124"/>
      <c r="IR275" s="124"/>
    </row>
    <row xmlns:x14ac="http://schemas.microsoft.com/office/spreadsheetml/2009/9/ac" r="276" s="3" customFormat="true" x14ac:dyDescent="0.25">
      <c r="A276" s="402"/>
      <c r="B276" s="124"/>
      <c r="L276" s="124"/>
      <c r="V276" s="124"/>
      <c r="AF276" s="124"/>
      <c r="AP276" s="124"/>
      <c r="AZ276" s="124"/>
      <c r="BJ276" s="124"/>
      <c r="BT276" s="124"/>
      <c r="BU276" s="124"/>
      <c r="CD276" s="124"/>
      <c r="CN276" s="124"/>
      <c r="CX276" s="124"/>
      <c r="DH276" s="124"/>
      <c r="DR276" s="124"/>
      <c r="EB276" s="124"/>
      <c r="EL276" s="124"/>
      <c r="EV276" s="124"/>
      <c r="FF276" s="124"/>
      <c r="FP276" s="124"/>
      <c r="FZ276" s="124"/>
      <c r="GJ276" s="124"/>
      <c r="GT276" s="124"/>
      <c r="HD276" s="124"/>
      <c r="HN276" s="124"/>
      <c r="HX276" s="124"/>
      <c r="IH276" s="124"/>
      <c r="IR276" s="124"/>
    </row>
    <row xmlns:x14ac="http://schemas.microsoft.com/office/spreadsheetml/2009/9/ac" r="277" s="3" customFormat="true" x14ac:dyDescent="0.25">
      <c r="A277" s="402"/>
      <c r="B277" s="124"/>
      <c r="L277" s="124"/>
      <c r="V277" s="124"/>
      <c r="AF277" s="124"/>
      <c r="AP277" s="124"/>
      <c r="AZ277" s="124"/>
      <c r="BJ277" s="124"/>
      <c r="BT277" s="124"/>
      <c r="BU277" s="124"/>
      <c r="CD277" s="124"/>
      <c r="CN277" s="124"/>
      <c r="CX277" s="124"/>
      <c r="DH277" s="124"/>
      <c r="DR277" s="124"/>
      <c r="EB277" s="124"/>
      <c r="EL277" s="124"/>
      <c r="EV277" s="124"/>
      <c r="FF277" s="124"/>
      <c r="FP277" s="124"/>
      <c r="FZ277" s="124"/>
      <c r="GJ277" s="124"/>
      <c r="GT277" s="124"/>
      <c r="HD277" s="124"/>
      <c r="HN277" s="124"/>
      <c r="HX277" s="124"/>
      <c r="IH277" s="124"/>
      <c r="IR277" s="124"/>
    </row>
    <row xmlns:x14ac="http://schemas.microsoft.com/office/spreadsheetml/2009/9/ac" r="278" s="3" customFormat="true" x14ac:dyDescent="0.25">
      <c r="A278" s="402"/>
      <c r="B278" s="124"/>
      <c r="L278" s="124"/>
      <c r="V278" s="124"/>
      <c r="AF278" s="124"/>
      <c r="AP278" s="124"/>
      <c r="AZ278" s="124"/>
      <c r="BJ278" s="124"/>
      <c r="BT278" s="124"/>
      <c r="BU278" s="124"/>
      <c r="CD278" s="124"/>
      <c r="CN278" s="124"/>
      <c r="CX278" s="124"/>
      <c r="DH278" s="124"/>
      <c r="DR278" s="124"/>
      <c r="EB278" s="124"/>
      <c r="EL278" s="124"/>
      <c r="EV278" s="124"/>
      <c r="FF278" s="124"/>
      <c r="FP278" s="124"/>
      <c r="FZ278" s="124"/>
      <c r="GJ278" s="124"/>
      <c r="GT278" s="124"/>
      <c r="HD278" s="124"/>
      <c r="HN278" s="124"/>
      <c r="HX278" s="124"/>
      <c r="IH278" s="124"/>
      <c r="IR278" s="124"/>
    </row>
    <row xmlns:x14ac="http://schemas.microsoft.com/office/spreadsheetml/2009/9/ac" r="279" s="3" customFormat="true" x14ac:dyDescent="0.25">
      <c r="A279" s="402"/>
      <c r="B279" s="124"/>
      <c r="L279" s="124"/>
      <c r="V279" s="124"/>
      <c r="AF279" s="124"/>
      <c r="AP279" s="124"/>
      <c r="AZ279" s="124"/>
      <c r="BJ279" s="124"/>
      <c r="BT279" s="124"/>
      <c r="BU279" s="124"/>
      <c r="CD279" s="124"/>
      <c r="CN279" s="124"/>
      <c r="CX279" s="124"/>
      <c r="DH279" s="124"/>
      <c r="DR279" s="124"/>
      <c r="EB279" s="124"/>
      <c r="EL279" s="124"/>
      <c r="EV279" s="124"/>
      <c r="FF279" s="124"/>
      <c r="FP279" s="124"/>
      <c r="FZ279" s="124"/>
      <c r="GJ279" s="124"/>
      <c r="GT279" s="124"/>
      <c r="HD279" s="124"/>
      <c r="HN279" s="124"/>
      <c r="HX279" s="124"/>
      <c r="IH279" s="124"/>
      <c r="IR279" s="124"/>
    </row>
    <row xmlns:x14ac="http://schemas.microsoft.com/office/spreadsheetml/2009/9/ac" r="280" s="3" customFormat="true" x14ac:dyDescent="0.25">
      <c r="A280" s="402"/>
      <c r="B280" s="124"/>
      <c r="L280" s="124"/>
      <c r="V280" s="124"/>
      <c r="AF280" s="124"/>
      <c r="AP280" s="124"/>
      <c r="AZ280" s="124"/>
      <c r="BJ280" s="124"/>
      <c r="BT280" s="124"/>
      <c r="BU280" s="124"/>
      <c r="CD280" s="124"/>
      <c r="CN280" s="124"/>
      <c r="CX280" s="124"/>
      <c r="DH280" s="124"/>
      <c r="DR280" s="124"/>
      <c r="EB280" s="124"/>
      <c r="EL280" s="124"/>
      <c r="EV280" s="124"/>
      <c r="FF280" s="124"/>
      <c r="FP280" s="124"/>
      <c r="FZ280" s="124"/>
      <c r="GJ280" s="124"/>
      <c r="GT280" s="124"/>
      <c r="HD280" s="124"/>
      <c r="HN280" s="124"/>
      <c r="HX280" s="124"/>
      <c r="IH280" s="124"/>
      <c r="IR280" s="124"/>
    </row>
    <row xmlns:x14ac="http://schemas.microsoft.com/office/spreadsheetml/2009/9/ac" r="281" s="3" customFormat="true" x14ac:dyDescent="0.25">
      <c r="A281" s="402"/>
      <c r="B281" s="124"/>
      <c r="L281" s="124"/>
      <c r="V281" s="124"/>
      <c r="AF281" s="124"/>
      <c r="AP281" s="124"/>
      <c r="AZ281" s="124"/>
      <c r="BJ281" s="124"/>
      <c r="BT281" s="124"/>
      <c r="BU281" s="124"/>
      <c r="CD281" s="124"/>
      <c r="CN281" s="124"/>
      <c r="CX281" s="124"/>
      <c r="DH281" s="124"/>
      <c r="DR281" s="124"/>
      <c r="EB281" s="124"/>
      <c r="EL281" s="124"/>
      <c r="EV281" s="124"/>
      <c r="FF281" s="124"/>
      <c r="FP281" s="124"/>
      <c r="FZ281" s="124"/>
      <c r="GJ281" s="124"/>
      <c r="GT281" s="124"/>
      <c r="HD281" s="124"/>
      <c r="HN281" s="124"/>
      <c r="HX281" s="124"/>
      <c r="IH281" s="124"/>
      <c r="IR281" s="124"/>
    </row>
    <row xmlns:x14ac="http://schemas.microsoft.com/office/spreadsheetml/2009/9/ac" r="282" s="3" customFormat="true" x14ac:dyDescent="0.25">
      <c r="A282" s="402"/>
      <c r="B282" s="124"/>
      <c r="L282" s="124"/>
      <c r="V282" s="124"/>
      <c r="AF282" s="124"/>
      <c r="AP282" s="124"/>
      <c r="AZ282" s="124"/>
      <c r="BJ282" s="124"/>
      <c r="BT282" s="124"/>
      <c r="BU282" s="124"/>
      <c r="CD282" s="124"/>
      <c r="CN282" s="124"/>
      <c r="CX282" s="124"/>
      <c r="DH282" s="124"/>
      <c r="DR282" s="124"/>
      <c r="EB282" s="124"/>
      <c r="EL282" s="124"/>
      <c r="EV282" s="124"/>
      <c r="FF282" s="124"/>
      <c r="FP282" s="124"/>
      <c r="FZ282" s="124"/>
      <c r="GJ282" s="124"/>
      <c r="GT282" s="124"/>
      <c r="HD282" s="124"/>
      <c r="HN282" s="124"/>
      <c r="HX282" s="124"/>
      <c r="IH282" s="124"/>
      <c r="IR282" s="124"/>
    </row>
    <row xmlns:x14ac="http://schemas.microsoft.com/office/spreadsheetml/2009/9/ac" r="283" s="3" customFormat="true" x14ac:dyDescent="0.25">
      <c r="A283" s="402"/>
      <c r="B283" s="124"/>
      <c r="L283" s="124"/>
      <c r="V283" s="124"/>
      <c r="AF283" s="124"/>
      <c r="AP283" s="124"/>
      <c r="AZ283" s="124"/>
      <c r="BJ283" s="124"/>
      <c r="BT283" s="124"/>
      <c r="BU283" s="124"/>
      <c r="CD283" s="124"/>
      <c r="CN283" s="124"/>
      <c r="CX283" s="124"/>
      <c r="DH283" s="124"/>
      <c r="DR283" s="124"/>
      <c r="EB283" s="124"/>
      <c r="EL283" s="124"/>
      <c r="EV283" s="124"/>
      <c r="FF283" s="124"/>
      <c r="FP283" s="124"/>
      <c r="FZ283" s="124"/>
      <c r="GJ283" s="124"/>
      <c r="GT283" s="124"/>
      <c r="HD283" s="124"/>
      <c r="HN283" s="124"/>
      <c r="HX283" s="124"/>
      <c r="IH283" s="124"/>
      <c r="IR283" s="124"/>
    </row>
    <row xmlns:x14ac="http://schemas.microsoft.com/office/spreadsheetml/2009/9/ac" r="284" s="3" customFormat="true" x14ac:dyDescent="0.25">
      <c r="A284" s="402"/>
      <c r="B284" s="124"/>
      <c r="L284" s="124"/>
      <c r="V284" s="124"/>
      <c r="AF284" s="124"/>
      <c r="AP284" s="124"/>
      <c r="AZ284" s="124"/>
      <c r="BJ284" s="124"/>
      <c r="BT284" s="124"/>
      <c r="BU284" s="124"/>
      <c r="CD284" s="124"/>
      <c r="CN284" s="124"/>
      <c r="CX284" s="124"/>
      <c r="DH284" s="124"/>
      <c r="DR284" s="124"/>
      <c r="EB284" s="124"/>
      <c r="EL284" s="124"/>
      <c r="EV284" s="124"/>
      <c r="FF284" s="124"/>
      <c r="FP284" s="124"/>
      <c r="FZ284" s="124"/>
      <c r="GJ284" s="124"/>
      <c r="GT284" s="124"/>
      <c r="HD284" s="124"/>
      <c r="HN284" s="124"/>
      <c r="HX284" s="124"/>
      <c r="IH284" s="124"/>
      <c r="IR284" s="124"/>
    </row>
    <row xmlns:x14ac="http://schemas.microsoft.com/office/spreadsheetml/2009/9/ac" r="285" s="3" customFormat="true" x14ac:dyDescent="0.25">
      <c r="A285" s="402"/>
      <c r="B285" s="124"/>
      <c r="L285" s="124"/>
      <c r="V285" s="124"/>
      <c r="AF285" s="124"/>
      <c r="AP285" s="124"/>
      <c r="AZ285" s="124"/>
      <c r="BJ285" s="124"/>
      <c r="BT285" s="124"/>
      <c r="BU285" s="124"/>
      <c r="CD285" s="124"/>
      <c r="CN285" s="124"/>
      <c r="CX285" s="124"/>
      <c r="DH285" s="124"/>
      <c r="DR285" s="124"/>
      <c r="EB285" s="124"/>
      <c r="EL285" s="124"/>
      <c r="EV285" s="124"/>
      <c r="FF285" s="124"/>
      <c r="FP285" s="124"/>
      <c r="FZ285" s="124"/>
      <c r="GJ285" s="124"/>
      <c r="GT285" s="124"/>
      <c r="HD285" s="124"/>
      <c r="HN285" s="124"/>
      <c r="HX285" s="124"/>
      <c r="IH285" s="124"/>
      <c r="IR285" s="124"/>
    </row>
    <row xmlns:x14ac="http://schemas.microsoft.com/office/spreadsheetml/2009/9/ac" r="286" s="3" customFormat="true" x14ac:dyDescent="0.25">
      <c r="A286" s="402"/>
      <c r="B286" s="124"/>
      <c r="L286" s="124"/>
      <c r="V286" s="124"/>
      <c r="AF286" s="124"/>
      <c r="AP286" s="124"/>
      <c r="AZ286" s="124"/>
      <c r="BJ286" s="124"/>
      <c r="BT286" s="124"/>
      <c r="BU286" s="124"/>
      <c r="CD286" s="124"/>
      <c r="CN286" s="124"/>
      <c r="CX286" s="124"/>
      <c r="DH286" s="124"/>
      <c r="DR286" s="124"/>
      <c r="EB286" s="124"/>
      <c r="EL286" s="124"/>
      <c r="EV286" s="124"/>
      <c r="FF286" s="124"/>
      <c r="FP286" s="124"/>
      <c r="FZ286" s="124"/>
      <c r="GJ286" s="124"/>
      <c r="GT286" s="124"/>
      <c r="HD286" s="124"/>
      <c r="HN286" s="124"/>
      <c r="HX286" s="124"/>
      <c r="IH286" s="124"/>
      <c r="IR286" s="124"/>
    </row>
    <row xmlns:x14ac="http://schemas.microsoft.com/office/spreadsheetml/2009/9/ac" r="287" s="3" customFormat="true" x14ac:dyDescent="0.25">
      <c r="A287" s="402"/>
      <c r="B287" s="124"/>
      <c r="L287" s="124"/>
      <c r="V287" s="124"/>
      <c r="AF287" s="124"/>
      <c r="AP287" s="124"/>
      <c r="AZ287" s="124"/>
      <c r="BJ287" s="124"/>
      <c r="BT287" s="124"/>
      <c r="BU287" s="124"/>
      <c r="CD287" s="124"/>
      <c r="CN287" s="124"/>
      <c r="CX287" s="124"/>
      <c r="DH287" s="124"/>
      <c r="DR287" s="124"/>
      <c r="EB287" s="124"/>
      <c r="EL287" s="124"/>
      <c r="EV287" s="124"/>
      <c r="FF287" s="124"/>
      <c r="FP287" s="124"/>
      <c r="FZ287" s="124"/>
      <c r="GJ287" s="124"/>
      <c r="GT287" s="124"/>
      <c r="HD287" s="124"/>
      <c r="HN287" s="124"/>
      <c r="HX287" s="124"/>
      <c r="IH287" s="124"/>
      <c r="IR287" s="124"/>
    </row>
    <row xmlns:x14ac="http://schemas.microsoft.com/office/spreadsheetml/2009/9/ac" r="288" s="3" customFormat="true" x14ac:dyDescent="0.25">
      <c r="A288" s="402"/>
      <c r="B288" s="124"/>
      <c r="L288" s="124"/>
      <c r="V288" s="124"/>
      <c r="AF288" s="124"/>
      <c r="AP288" s="124"/>
      <c r="AZ288" s="124"/>
      <c r="BJ288" s="124"/>
      <c r="BT288" s="124"/>
      <c r="BU288" s="124"/>
      <c r="CD288" s="124"/>
      <c r="CN288" s="124"/>
      <c r="CX288" s="124"/>
      <c r="DH288" s="124"/>
      <c r="DR288" s="124"/>
      <c r="EB288" s="124"/>
      <c r="EL288" s="124"/>
      <c r="EV288" s="124"/>
      <c r="FF288" s="124"/>
      <c r="FP288" s="124"/>
      <c r="FZ288" s="124"/>
      <c r="GJ288" s="124"/>
      <c r="GT288" s="124"/>
      <c r="HD288" s="124"/>
      <c r="HN288" s="124"/>
      <c r="HX288" s="124"/>
      <c r="IH288" s="124"/>
      <c r="IR288" s="124"/>
    </row>
    <row xmlns:x14ac="http://schemas.microsoft.com/office/spreadsheetml/2009/9/ac" r="289" s="3" customFormat="true" x14ac:dyDescent="0.25">
      <c r="A289" s="402"/>
      <c r="B289" s="124"/>
      <c r="L289" s="124"/>
      <c r="V289" s="124"/>
      <c r="AF289" s="124"/>
      <c r="AP289" s="124"/>
      <c r="AZ289" s="124"/>
      <c r="BJ289" s="124"/>
      <c r="BT289" s="124"/>
      <c r="BU289" s="124"/>
      <c r="CD289" s="124"/>
      <c r="CN289" s="124"/>
      <c r="CX289" s="124"/>
      <c r="DH289" s="124"/>
      <c r="DR289" s="124"/>
      <c r="EB289" s="124"/>
      <c r="EL289" s="124"/>
      <c r="EV289" s="124"/>
      <c r="FF289" s="124"/>
      <c r="FP289" s="124"/>
      <c r="FZ289" s="124"/>
      <c r="GJ289" s="124"/>
      <c r="GT289" s="124"/>
      <c r="HD289" s="124"/>
      <c r="HN289" s="124"/>
      <c r="HX289" s="124"/>
      <c r="IH289" s="124"/>
      <c r="IR289" s="124"/>
    </row>
    <row xmlns:x14ac="http://schemas.microsoft.com/office/spreadsheetml/2009/9/ac" r="290" s="3" customFormat="true" x14ac:dyDescent="0.25">
      <c r="A290" s="402"/>
      <c r="B290" s="124"/>
      <c r="L290" s="124"/>
      <c r="V290" s="124"/>
      <c r="AF290" s="124"/>
      <c r="AP290" s="124"/>
      <c r="AZ290" s="124"/>
      <c r="BJ290" s="124"/>
      <c r="BT290" s="124"/>
      <c r="BU290" s="124"/>
      <c r="CD290" s="124"/>
      <c r="CN290" s="124"/>
      <c r="CX290" s="124"/>
      <c r="DH290" s="124"/>
      <c r="DR290" s="124"/>
      <c r="EB290" s="124"/>
      <c r="EL290" s="124"/>
      <c r="EV290" s="124"/>
      <c r="FF290" s="124"/>
      <c r="FP290" s="124"/>
      <c r="FZ290" s="124"/>
      <c r="GJ290" s="124"/>
      <c r="GT290" s="124"/>
      <c r="HD290" s="124"/>
      <c r="HN290" s="124"/>
      <c r="HX290" s="124"/>
      <c r="IH290" s="124"/>
      <c r="IR290" s="124"/>
    </row>
    <row xmlns:x14ac="http://schemas.microsoft.com/office/spreadsheetml/2009/9/ac" r="291" s="3" customFormat="true" x14ac:dyDescent="0.25">
      <c r="A291" s="402"/>
      <c r="B291" s="124"/>
      <c r="L291" s="124"/>
      <c r="V291" s="124"/>
      <c r="AF291" s="124"/>
      <c r="AP291" s="124"/>
      <c r="AZ291" s="124"/>
      <c r="BJ291" s="124"/>
      <c r="BT291" s="124"/>
      <c r="BU291" s="124"/>
      <c r="CD291" s="124"/>
      <c r="CN291" s="124"/>
      <c r="CX291" s="124"/>
      <c r="DH291" s="124"/>
      <c r="DR291" s="124"/>
      <c r="EB291" s="124"/>
      <c r="EL291" s="124"/>
      <c r="EV291" s="124"/>
      <c r="FF291" s="124"/>
      <c r="FP291" s="124"/>
      <c r="FZ291" s="124"/>
      <c r="GJ291" s="124"/>
      <c r="GT291" s="124"/>
      <c r="HD291" s="124"/>
      <c r="HN291" s="124"/>
      <c r="HX291" s="124"/>
      <c r="IH291" s="124"/>
      <c r="IR291" s="124"/>
    </row>
    <row xmlns:x14ac="http://schemas.microsoft.com/office/spreadsheetml/2009/9/ac" r="292" s="3" customFormat="true" x14ac:dyDescent="0.25">
      <c r="A292" s="402"/>
      <c r="B292" s="124"/>
      <c r="L292" s="124"/>
      <c r="V292" s="124"/>
      <c r="AF292" s="124"/>
      <c r="AP292" s="124"/>
      <c r="AZ292" s="124"/>
      <c r="BJ292" s="124"/>
      <c r="BT292" s="124"/>
      <c r="BU292" s="124"/>
      <c r="CD292" s="124"/>
      <c r="CN292" s="124"/>
      <c r="CX292" s="124"/>
      <c r="DH292" s="124"/>
      <c r="DR292" s="124"/>
      <c r="EB292" s="124"/>
      <c r="EL292" s="124"/>
      <c r="EV292" s="124"/>
      <c r="FF292" s="124"/>
      <c r="FP292" s="124"/>
      <c r="FZ292" s="124"/>
      <c r="GJ292" s="124"/>
      <c r="GT292" s="124"/>
      <c r="HD292" s="124"/>
      <c r="HN292" s="124"/>
      <c r="HX292" s="124"/>
      <c r="IH292" s="124"/>
      <c r="IR292" s="124"/>
    </row>
    <row xmlns:x14ac="http://schemas.microsoft.com/office/spreadsheetml/2009/9/ac" r="293" s="3" customFormat="true" x14ac:dyDescent="0.25">
      <c r="A293" s="402"/>
      <c r="B293" s="124"/>
      <c r="L293" s="124"/>
      <c r="V293" s="124"/>
      <c r="AF293" s="124"/>
      <c r="AP293" s="124"/>
      <c r="AZ293" s="124"/>
      <c r="BJ293" s="124"/>
      <c r="BT293" s="124"/>
      <c r="BU293" s="124"/>
      <c r="CD293" s="124"/>
      <c r="CN293" s="124"/>
      <c r="CX293" s="124"/>
      <c r="DH293" s="124"/>
      <c r="DR293" s="124"/>
      <c r="EB293" s="124"/>
      <c r="EL293" s="124"/>
      <c r="EV293" s="124"/>
      <c r="FF293" s="124"/>
      <c r="FP293" s="124"/>
      <c r="FZ293" s="124"/>
      <c r="GJ293" s="124"/>
      <c r="GT293" s="124"/>
      <c r="HD293" s="124"/>
      <c r="HN293" s="124"/>
      <c r="HX293" s="124"/>
      <c r="IH293" s="124"/>
      <c r="IR293" s="124"/>
    </row>
    <row xmlns:x14ac="http://schemas.microsoft.com/office/spreadsheetml/2009/9/ac" r="294" s="3" customFormat="true" x14ac:dyDescent="0.25">
      <c r="A294" s="402"/>
      <c r="B294" s="124"/>
      <c r="L294" s="124"/>
      <c r="V294" s="124"/>
      <c r="AF294" s="124"/>
      <c r="AP294" s="124"/>
      <c r="AZ294" s="124"/>
      <c r="BJ294" s="124"/>
      <c r="BT294" s="124"/>
      <c r="BU294" s="124"/>
      <c r="CD294" s="124"/>
      <c r="CN294" s="124"/>
      <c r="CX294" s="124"/>
      <c r="DH294" s="124"/>
      <c r="DR294" s="124"/>
      <c r="EB294" s="124"/>
      <c r="EL294" s="124"/>
      <c r="EV294" s="124"/>
      <c r="FF294" s="124"/>
      <c r="FP294" s="124"/>
      <c r="FZ294" s="124"/>
      <c r="GJ294" s="124"/>
      <c r="GT294" s="124"/>
      <c r="HD294" s="124"/>
      <c r="HN294" s="124"/>
      <c r="HX294" s="124"/>
      <c r="IH294" s="124"/>
      <c r="IR294" s="124"/>
    </row>
    <row xmlns:x14ac="http://schemas.microsoft.com/office/spreadsheetml/2009/9/ac" r="295" s="3" customFormat="true" x14ac:dyDescent="0.25">
      <c r="A295" s="402"/>
      <c r="B295" s="124"/>
      <c r="L295" s="124"/>
      <c r="V295" s="124"/>
      <c r="AF295" s="124"/>
      <c r="AP295" s="124"/>
      <c r="AZ295" s="124"/>
      <c r="BJ295" s="124"/>
      <c r="BT295" s="124"/>
      <c r="BU295" s="124"/>
      <c r="CD295" s="124"/>
      <c r="CN295" s="124"/>
      <c r="CX295" s="124"/>
      <c r="DH295" s="124"/>
      <c r="DR295" s="124"/>
      <c r="EB295" s="124"/>
      <c r="EL295" s="124"/>
      <c r="EV295" s="124"/>
      <c r="FF295" s="124"/>
      <c r="FP295" s="124"/>
      <c r="FZ295" s="124"/>
      <c r="GJ295" s="124"/>
      <c r="GT295" s="124"/>
      <c r="HD295" s="124"/>
      <c r="HN295" s="124"/>
      <c r="HX295" s="124"/>
      <c r="IH295" s="124"/>
      <c r="IR295" s="124"/>
    </row>
    <row xmlns:x14ac="http://schemas.microsoft.com/office/spreadsheetml/2009/9/ac" r="296" s="3" customFormat="true" x14ac:dyDescent="0.25">
      <c r="A296" s="402"/>
      <c r="B296" s="124"/>
      <c r="L296" s="124"/>
      <c r="V296" s="124"/>
      <c r="AF296" s="124"/>
      <c r="AP296" s="124"/>
      <c r="AZ296" s="124"/>
      <c r="BJ296" s="124"/>
      <c r="BT296" s="124"/>
      <c r="BU296" s="124"/>
      <c r="CD296" s="124"/>
      <c r="CN296" s="124"/>
      <c r="CX296" s="124"/>
      <c r="DH296" s="124"/>
      <c r="DR296" s="124"/>
      <c r="EB296" s="124"/>
      <c r="EL296" s="124"/>
      <c r="EV296" s="124"/>
      <c r="FF296" s="124"/>
      <c r="FP296" s="124"/>
      <c r="FZ296" s="124"/>
      <c r="GJ296" s="124"/>
      <c r="GT296" s="124"/>
      <c r="HD296" s="124"/>
      <c r="HN296" s="124"/>
      <c r="HX296" s="124"/>
      <c r="IH296" s="124"/>
      <c r="IR296" s="124"/>
    </row>
    <row xmlns:x14ac="http://schemas.microsoft.com/office/spreadsheetml/2009/9/ac" r="297" s="3" customFormat="true" x14ac:dyDescent="0.25">
      <c r="A297" s="402"/>
      <c r="B297" s="124"/>
      <c r="L297" s="124"/>
      <c r="V297" s="124"/>
      <c r="AF297" s="124"/>
      <c r="AP297" s="124"/>
      <c r="AZ297" s="124"/>
      <c r="BJ297" s="124"/>
      <c r="BT297" s="124"/>
      <c r="BU297" s="124"/>
      <c r="CD297" s="124"/>
      <c r="CN297" s="124"/>
      <c r="CX297" s="124"/>
      <c r="DH297" s="124"/>
      <c r="DR297" s="124"/>
      <c r="EB297" s="124"/>
      <c r="EL297" s="124"/>
      <c r="EV297" s="124"/>
      <c r="FF297" s="124"/>
      <c r="FP297" s="124"/>
      <c r="FZ297" s="124"/>
      <c r="GJ297" s="124"/>
      <c r="GT297" s="124"/>
      <c r="HD297" s="124"/>
      <c r="HN297" s="124"/>
      <c r="HX297" s="124"/>
      <c r="IH297" s="124"/>
      <c r="IR297" s="124"/>
    </row>
    <row xmlns:x14ac="http://schemas.microsoft.com/office/spreadsheetml/2009/9/ac" r="298" s="3" customFormat="true" x14ac:dyDescent="0.25">
      <c r="A298" s="402"/>
      <c r="B298" s="124"/>
      <c r="L298" s="124"/>
      <c r="V298" s="124"/>
      <c r="AF298" s="124"/>
      <c r="AP298" s="124"/>
      <c r="AZ298" s="124"/>
      <c r="BJ298" s="124"/>
      <c r="BT298" s="124"/>
      <c r="BU298" s="124"/>
      <c r="CD298" s="124"/>
      <c r="CN298" s="124"/>
      <c r="CX298" s="124"/>
      <c r="DH298" s="124"/>
      <c r="DR298" s="124"/>
      <c r="EB298" s="124"/>
      <c r="EL298" s="124"/>
      <c r="EV298" s="124"/>
      <c r="FF298" s="124"/>
      <c r="FP298" s="124"/>
      <c r="FZ298" s="124"/>
      <c r="GJ298" s="124"/>
      <c r="GT298" s="124"/>
      <c r="HD298" s="124"/>
      <c r="HN298" s="124"/>
      <c r="HX298" s="124"/>
      <c r="IH298" s="124"/>
      <c r="IR298" s="124"/>
    </row>
    <row xmlns:x14ac="http://schemas.microsoft.com/office/spreadsheetml/2009/9/ac" r="299" s="3" customFormat="true" x14ac:dyDescent="0.25">
      <c r="A299" s="402"/>
      <c r="B299" s="124"/>
      <c r="L299" s="124"/>
      <c r="V299" s="124"/>
      <c r="AF299" s="124"/>
      <c r="AP299" s="124"/>
      <c r="AZ299" s="124"/>
      <c r="BJ299" s="124"/>
      <c r="BT299" s="124"/>
      <c r="BU299" s="124"/>
      <c r="CD299" s="124"/>
      <c r="CN299" s="124"/>
      <c r="CX299" s="124"/>
      <c r="DH299" s="124"/>
      <c r="DR299" s="124"/>
      <c r="EB299" s="124"/>
      <c r="EL299" s="124"/>
      <c r="EV299" s="124"/>
      <c r="FF299" s="124"/>
      <c r="FP299" s="124"/>
      <c r="FZ299" s="124"/>
      <c r="GJ299" s="124"/>
      <c r="GT299" s="124"/>
      <c r="HD299" s="124"/>
      <c r="HN299" s="124"/>
      <c r="HX299" s="124"/>
      <c r="IH299" s="124"/>
      <c r="IR299" s="124"/>
    </row>
    <row xmlns:x14ac="http://schemas.microsoft.com/office/spreadsheetml/2009/9/ac" r="300" s="3" customFormat="true" x14ac:dyDescent="0.25">
      <c r="A300" s="402"/>
      <c r="B300" s="124"/>
      <c r="L300" s="124"/>
      <c r="V300" s="124"/>
      <c r="AF300" s="124"/>
      <c r="AP300" s="124"/>
      <c r="AZ300" s="124"/>
      <c r="BJ300" s="124"/>
      <c r="BT300" s="124"/>
      <c r="BU300" s="124"/>
      <c r="CD300" s="124"/>
      <c r="CN300" s="124"/>
      <c r="CX300" s="124"/>
      <c r="DH300" s="124"/>
      <c r="DR300" s="124"/>
      <c r="EB300" s="124"/>
      <c r="EL300" s="124"/>
      <c r="EV300" s="124"/>
      <c r="FF300" s="124"/>
      <c r="FP300" s="124"/>
      <c r="FZ300" s="124"/>
      <c r="GJ300" s="124"/>
      <c r="GT300" s="124"/>
      <c r="HD300" s="124"/>
      <c r="HN300" s="124"/>
      <c r="HX300" s="124"/>
      <c r="IH300" s="124"/>
      <c r="IR300" s="124"/>
    </row>
    <row xmlns:x14ac="http://schemas.microsoft.com/office/spreadsheetml/2009/9/ac" r="301" s="3" customFormat="true" x14ac:dyDescent="0.25">
      <c r="A301" s="402"/>
      <c r="B301" s="124"/>
      <c r="L301" s="124"/>
      <c r="V301" s="124"/>
      <c r="AF301" s="124"/>
      <c r="AP301" s="124"/>
      <c r="AZ301" s="124"/>
      <c r="BJ301" s="124"/>
      <c r="BT301" s="124"/>
      <c r="BU301" s="124"/>
      <c r="CD301" s="124"/>
      <c r="CN301" s="124"/>
      <c r="CX301" s="124"/>
      <c r="DH301" s="124"/>
      <c r="DR301" s="124"/>
      <c r="EB301" s="124"/>
      <c r="EL301" s="124"/>
      <c r="EV301" s="124"/>
      <c r="FF301" s="124"/>
      <c r="FP301" s="124"/>
      <c r="FZ301" s="124"/>
      <c r="GJ301" s="124"/>
      <c r="GT301" s="124"/>
      <c r="HD301" s="124"/>
      <c r="HN301" s="124"/>
      <c r="HX301" s="124"/>
      <c r="IH301" s="124"/>
      <c r="IR301" s="124"/>
    </row>
    <row xmlns:x14ac="http://schemas.microsoft.com/office/spreadsheetml/2009/9/ac" r="302" s="3" customFormat="true" x14ac:dyDescent="0.25">
      <c r="A302" s="402"/>
      <c r="B302" s="124"/>
      <c r="L302" s="124"/>
      <c r="V302" s="124"/>
      <c r="AF302" s="124"/>
      <c r="AP302" s="124"/>
      <c r="AZ302" s="124"/>
      <c r="BJ302" s="124"/>
      <c r="BT302" s="124"/>
      <c r="BU302" s="124"/>
      <c r="CD302" s="124"/>
      <c r="CN302" s="124"/>
      <c r="CX302" s="124"/>
      <c r="DH302" s="124"/>
      <c r="DR302" s="124"/>
      <c r="EB302" s="124"/>
      <c r="EL302" s="124"/>
      <c r="EV302" s="124"/>
      <c r="FF302" s="124"/>
      <c r="FP302" s="124"/>
      <c r="FZ302" s="124"/>
      <c r="GJ302" s="124"/>
      <c r="GT302" s="124"/>
      <c r="HD302" s="124"/>
      <c r="HN302" s="124"/>
      <c r="HX302" s="124"/>
      <c r="IH302" s="124"/>
      <c r="IR302" s="124"/>
    </row>
    <row xmlns:x14ac="http://schemas.microsoft.com/office/spreadsheetml/2009/9/ac" r="303" s="3" customFormat="true" x14ac:dyDescent="0.25">
      <c r="A303" s="402"/>
      <c r="B303" s="124"/>
      <c r="L303" s="124"/>
      <c r="V303" s="124"/>
      <c r="AF303" s="124"/>
      <c r="AP303" s="124"/>
      <c r="AZ303" s="124"/>
      <c r="BJ303" s="124"/>
      <c r="BT303" s="124"/>
      <c r="BU303" s="124"/>
      <c r="CD303" s="124"/>
      <c r="CN303" s="124"/>
      <c r="CX303" s="124"/>
      <c r="DH303" s="124"/>
      <c r="DR303" s="124"/>
      <c r="EB303" s="124"/>
      <c r="EL303" s="124"/>
      <c r="EV303" s="124"/>
      <c r="FF303" s="124"/>
      <c r="FP303" s="124"/>
      <c r="FZ303" s="124"/>
      <c r="GJ303" s="124"/>
      <c r="GT303" s="124"/>
      <c r="HD303" s="124"/>
      <c r="HN303" s="124"/>
      <c r="HX303" s="124"/>
      <c r="IH303" s="124"/>
      <c r="IR303" s="124"/>
    </row>
    <row xmlns:x14ac="http://schemas.microsoft.com/office/spreadsheetml/2009/9/ac" r="304" s="3" customFormat="true" x14ac:dyDescent="0.25">
      <c r="A304" s="402"/>
      <c r="B304" s="124"/>
      <c r="L304" s="124"/>
      <c r="V304" s="124"/>
      <c r="AF304" s="124"/>
      <c r="AP304" s="124"/>
      <c r="AZ304" s="124"/>
      <c r="BJ304" s="124"/>
      <c r="BT304" s="124"/>
      <c r="BU304" s="124"/>
      <c r="CD304" s="124"/>
      <c r="CN304" s="124"/>
      <c r="CX304" s="124"/>
      <c r="DH304" s="124"/>
      <c r="DR304" s="124"/>
      <c r="EB304" s="124"/>
      <c r="EL304" s="124"/>
      <c r="EV304" s="124"/>
      <c r="FF304" s="124"/>
      <c r="FP304" s="124"/>
      <c r="FZ304" s="124"/>
      <c r="GJ304" s="124"/>
      <c r="GT304" s="124"/>
      <c r="HD304" s="124"/>
      <c r="HN304" s="124"/>
      <c r="HX304" s="124"/>
      <c r="IH304" s="124"/>
      <c r="IR304" s="124"/>
    </row>
    <row xmlns:x14ac="http://schemas.microsoft.com/office/spreadsheetml/2009/9/ac" r="305" s="3" customFormat="true" x14ac:dyDescent="0.25">
      <c r="A305" s="402"/>
      <c r="B305" s="124"/>
      <c r="L305" s="124"/>
      <c r="V305" s="124"/>
      <c r="AF305" s="124"/>
      <c r="AP305" s="124"/>
      <c r="AZ305" s="124"/>
      <c r="BJ305" s="124"/>
      <c r="BT305" s="124"/>
      <c r="BU305" s="124"/>
      <c r="CD305" s="124"/>
      <c r="CN305" s="124"/>
      <c r="CX305" s="124"/>
      <c r="DH305" s="124"/>
      <c r="DR305" s="124"/>
      <c r="EB305" s="124"/>
      <c r="EL305" s="124"/>
      <c r="EV305" s="124"/>
      <c r="FF305" s="124"/>
      <c r="FP305" s="124"/>
      <c r="FZ305" s="124"/>
      <c r="GJ305" s="124"/>
      <c r="GT305" s="124"/>
      <c r="HD305" s="124"/>
      <c r="HN305" s="124"/>
      <c r="HX305" s="124"/>
      <c r="IH305" s="124"/>
      <c r="IR305" s="124"/>
    </row>
    <row xmlns:x14ac="http://schemas.microsoft.com/office/spreadsheetml/2009/9/ac" r="306" s="3" customFormat="true" x14ac:dyDescent="0.25">
      <c r="A306" s="402"/>
      <c r="B306" s="124"/>
      <c r="L306" s="124"/>
      <c r="V306" s="124"/>
      <c r="AF306" s="124"/>
      <c r="AP306" s="124"/>
      <c r="AZ306" s="124"/>
      <c r="BJ306" s="124"/>
      <c r="BT306" s="124"/>
      <c r="BU306" s="124"/>
      <c r="CD306" s="124"/>
      <c r="CN306" s="124"/>
      <c r="CX306" s="124"/>
      <c r="DH306" s="124"/>
      <c r="DR306" s="124"/>
      <c r="EB306" s="124"/>
      <c r="EL306" s="124"/>
      <c r="EV306" s="124"/>
      <c r="FF306" s="124"/>
      <c r="FP306" s="124"/>
      <c r="FZ306" s="124"/>
      <c r="GJ306" s="124"/>
      <c r="GT306" s="124"/>
      <c r="HD306" s="124"/>
      <c r="HN306" s="124"/>
      <c r="HX306" s="124"/>
      <c r="IH306" s="124"/>
      <c r="IR306" s="124"/>
    </row>
    <row xmlns:x14ac="http://schemas.microsoft.com/office/spreadsheetml/2009/9/ac" r="307" s="3" customFormat="true" x14ac:dyDescent="0.25">
      <c r="A307" s="402"/>
      <c r="B307" s="124"/>
      <c r="L307" s="124"/>
      <c r="V307" s="124"/>
      <c r="AF307" s="124"/>
      <c r="AP307" s="124"/>
      <c r="AZ307" s="124"/>
      <c r="BJ307" s="124"/>
      <c r="BT307" s="124"/>
      <c r="BU307" s="124"/>
      <c r="CD307" s="124"/>
      <c r="CN307" s="124"/>
      <c r="CX307" s="124"/>
      <c r="DH307" s="124"/>
      <c r="DR307" s="124"/>
      <c r="EB307" s="124"/>
      <c r="EL307" s="124"/>
      <c r="EV307" s="124"/>
      <c r="FF307" s="124"/>
      <c r="FP307" s="124"/>
      <c r="FZ307" s="124"/>
      <c r="GJ307" s="124"/>
      <c r="GT307" s="124"/>
      <c r="HD307" s="124"/>
      <c r="HN307" s="124"/>
      <c r="HX307" s="124"/>
      <c r="IH307" s="124"/>
      <c r="IR307" s="124"/>
    </row>
    <row xmlns:x14ac="http://schemas.microsoft.com/office/spreadsheetml/2009/9/ac" r="308" s="3" customFormat="true" x14ac:dyDescent="0.25">
      <c r="A308" s="402"/>
      <c r="B308" s="124"/>
      <c r="L308" s="124"/>
      <c r="V308" s="124"/>
      <c r="AF308" s="124"/>
      <c r="AP308" s="124"/>
      <c r="AZ308" s="124"/>
      <c r="BJ308" s="124"/>
      <c r="BT308" s="124"/>
      <c r="BU308" s="124"/>
      <c r="CD308" s="124"/>
      <c r="CN308" s="124"/>
      <c r="CX308" s="124"/>
      <c r="DH308" s="124"/>
      <c r="DR308" s="124"/>
      <c r="EB308" s="124"/>
      <c r="EL308" s="124"/>
      <c r="EV308" s="124"/>
      <c r="FF308" s="124"/>
      <c r="FP308" s="124"/>
      <c r="FZ308" s="124"/>
      <c r="GJ308" s="124"/>
      <c r="GT308" s="124"/>
      <c r="HD308" s="124"/>
      <c r="HN308" s="124"/>
      <c r="HX308" s="124"/>
      <c r="IH308" s="124"/>
      <c r="IR308" s="124"/>
    </row>
    <row xmlns:x14ac="http://schemas.microsoft.com/office/spreadsheetml/2009/9/ac" r="309" s="3" customFormat="true" x14ac:dyDescent="0.25">
      <c r="A309" s="402"/>
      <c r="B309" s="124"/>
      <c r="L309" s="124"/>
      <c r="V309" s="124"/>
      <c r="AF309" s="124"/>
      <c r="AP309" s="124"/>
      <c r="AZ309" s="124"/>
      <c r="BJ309" s="124"/>
      <c r="BT309" s="124"/>
      <c r="BU309" s="124"/>
      <c r="CD309" s="124"/>
      <c r="CN309" s="124"/>
      <c r="CX309" s="124"/>
      <c r="DH309" s="124"/>
      <c r="DR309" s="124"/>
      <c r="EB309" s="124"/>
      <c r="EL309" s="124"/>
      <c r="EV309" s="124"/>
      <c r="FF309" s="124"/>
      <c r="FP309" s="124"/>
      <c r="FZ309" s="124"/>
      <c r="GJ309" s="124"/>
      <c r="GT309" s="124"/>
      <c r="HD309" s="124"/>
      <c r="HN309" s="124"/>
      <c r="HX309" s="124"/>
      <c r="IH309" s="124"/>
      <c r="IR309" s="124"/>
    </row>
    <row xmlns:x14ac="http://schemas.microsoft.com/office/spreadsheetml/2009/9/ac" r="310" s="3" customFormat="true" x14ac:dyDescent="0.25">
      <c r="A310" s="402"/>
      <c r="B310" s="124"/>
      <c r="L310" s="124"/>
      <c r="V310" s="124"/>
      <c r="AF310" s="124"/>
      <c r="AP310" s="124"/>
      <c r="AZ310" s="124"/>
      <c r="BJ310" s="124"/>
      <c r="BT310" s="124"/>
      <c r="BU310" s="124"/>
      <c r="CD310" s="124"/>
      <c r="CN310" s="124"/>
      <c r="CX310" s="124"/>
      <c r="DH310" s="124"/>
      <c r="DR310" s="124"/>
      <c r="EB310" s="124"/>
      <c r="EL310" s="124"/>
      <c r="EV310" s="124"/>
      <c r="FF310" s="124"/>
      <c r="FP310" s="124"/>
      <c r="FZ310" s="124"/>
      <c r="GJ310" s="124"/>
      <c r="GT310" s="124"/>
      <c r="HD310" s="124"/>
      <c r="HN310" s="124"/>
      <c r="HX310" s="124"/>
      <c r="IH310" s="124"/>
      <c r="IR310" s="124"/>
    </row>
    <row xmlns:x14ac="http://schemas.microsoft.com/office/spreadsheetml/2009/9/ac" r="311" s="3" customFormat="true" x14ac:dyDescent="0.25">
      <c r="A311" s="402"/>
      <c r="B311" s="124"/>
      <c r="L311" s="124"/>
      <c r="V311" s="124"/>
      <c r="AF311" s="124"/>
      <c r="AP311" s="124"/>
      <c r="AZ311" s="124"/>
      <c r="BJ311" s="124"/>
      <c r="BT311" s="124"/>
      <c r="BU311" s="124"/>
      <c r="CD311" s="124"/>
      <c r="CN311" s="124"/>
      <c r="CX311" s="124"/>
      <c r="DH311" s="124"/>
      <c r="DR311" s="124"/>
      <c r="EB311" s="124"/>
      <c r="EL311" s="124"/>
      <c r="EV311" s="124"/>
      <c r="FF311" s="124"/>
      <c r="FP311" s="124"/>
      <c r="FZ311" s="124"/>
      <c r="GJ311" s="124"/>
      <c r="GT311" s="124"/>
      <c r="HD311" s="124"/>
      <c r="HN311" s="124"/>
      <c r="HX311" s="124"/>
      <c r="IH311" s="124"/>
      <c r="IR311" s="124"/>
    </row>
    <row xmlns:x14ac="http://schemas.microsoft.com/office/spreadsheetml/2009/9/ac" r="312" s="3" customFormat="true" x14ac:dyDescent="0.25">
      <c r="A312" s="402"/>
      <c r="B312" s="124"/>
      <c r="L312" s="124"/>
      <c r="V312" s="124"/>
      <c r="AF312" s="124"/>
      <c r="AP312" s="124"/>
      <c r="AZ312" s="124"/>
      <c r="BJ312" s="124"/>
      <c r="BT312" s="124"/>
      <c r="BU312" s="124"/>
      <c r="CD312" s="124"/>
      <c r="CN312" s="124"/>
      <c r="CX312" s="124"/>
      <c r="DH312" s="124"/>
      <c r="DR312" s="124"/>
      <c r="EB312" s="124"/>
      <c r="EL312" s="124"/>
      <c r="EV312" s="124"/>
      <c r="FF312" s="124"/>
      <c r="FP312" s="124"/>
      <c r="FZ312" s="124"/>
      <c r="GJ312" s="124"/>
      <c r="GT312" s="124"/>
      <c r="HD312" s="124"/>
      <c r="HN312" s="124"/>
      <c r="HX312" s="124"/>
      <c r="IH312" s="124"/>
      <c r="IR312" s="124"/>
    </row>
    <row xmlns:x14ac="http://schemas.microsoft.com/office/spreadsheetml/2009/9/ac" r="313" s="3" customFormat="true" x14ac:dyDescent="0.25">
      <c r="A313" s="402"/>
      <c r="B313" s="124"/>
      <c r="L313" s="124"/>
      <c r="V313" s="124"/>
      <c r="AF313" s="124"/>
      <c r="AP313" s="124"/>
      <c r="AZ313" s="124"/>
      <c r="BJ313" s="124"/>
      <c r="BT313" s="124"/>
      <c r="BU313" s="124"/>
      <c r="CD313" s="124"/>
      <c r="CN313" s="124"/>
      <c r="CX313" s="124"/>
      <c r="DH313" s="124"/>
      <c r="DR313" s="124"/>
      <c r="EB313" s="124"/>
      <c r="EL313" s="124"/>
      <c r="EV313" s="124"/>
      <c r="FF313" s="124"/>
      <c r="FP313" s="124"/>
      <c r="FZ313" s="124"/>
      <c r="GJ313" s="124"/>
      <c r="GT313" s="124"/>
      <c r="HD313" s="124"/>
      <c r="HN313" s="124"/>
      <c r="HX313" s="124"/>
      <c r="IH313" s="124"/>
      <c r="IR313" s="124"/>
    </row>
    <row xmlns:x14ac="http://schemas.microsoft.com/office/spreadsheetml/2009/9/ac" r="314" s="3" customFormat="true" x14ac:dyDescent="0.25">
      <c r="A314" s="402"/>
      <c r="B314" s="124"/>
      <c r="L314" s="124"/>
      <c r="V314" s="124"/>
      <c r="AF314" s="124"/>
      <c r="AP314" s="124"/>
      <c r="AZ314" s="124"/>
      <c r="BJ314" s="124"/>
      <c r="BT314" s="124"/>
      <c r="BU314" s="124"/>
      <c r="CD314" s="124"/>
      <c r="CN314" s="124"/>
      <c r="CX314" s="124"/>
      <c r="DH314" s="124"/>
      <c r="DR314" s="124"/>
      <c r="EB314" s="124"/>
      <c r="EL314" s="124"/>
      <c r="EV314" s="124"/>
      <c r="FF314" s="124"/>
      <c r="FP314" s="124"/>
      <c r="FZ314" s="124"/>
      <c r="GJ314" s="124"/>
      <c r="GT314" s="124"/>
      <c r="HD314" s="124"/>
      <c r="HN314" s="124"/>
      <c r="HX314" s="124"/>
      <c r="IH314" s="124"/>
      <c r="IR314" s="124"/>
    </row>
    <row xmlns:x14ac="http://schemas.microsoft.com/office/spreadsheetml/2009/9/ac" r="315" s="3" customFormat="true" x14ac:dyDescent="0.25">
      <c r="A315" s="402"/>
      <c r="B315" s="124"/>
      <c r="L315" s="124"/>
      <c r="V315" s="124"/>
      <c r="AF315" s="124"/>
      <c r="AP315" s="124"/>
      <c r="AZ315" s="124"/>
      <c r="BJ315" s="124"/>
      <c r="BT315" s="124"/>
      <c r="BU315" s="124"/>
      <c r="CD315" s="124"/>
      <c r="CN315" s="124"/>
      <c r="CX315" s="124"/>
      <c r="DH315" s="124"/>
      <c r="DR315" s="124"/>
      <c r="EB315" s="124"/>
      <c r="EL315" s="124"/>
      <c r="EV315" s="124"/>
      <c r="FF315" s="124"/>
      <c r="FP315" s="124"/>
      <c r="FZ315" s="124"/>
      <c r="GJ315" s="124"/>
      <c r="GT315" s="124"/>
      <c r="HD315" s="124"/>
      <c r="HN315" s="124"/>
      <c r="HX315" s="124"/>
      <c r="IH315" s="124"/>
      <c r="IR315" s="124"/>
    </row>
    <row xmlns:x14ac="http://schemas.microsoft.com/office/spreadsheetml/2009/9/ac" r="316" s="3" customFormat="true" x14ac:dyDescent="0.25">
      <c r="A316" s="402"/>
      <c r="B316" s="124"/>
      <c r="L316" s="124"/>
      <c r="V316" s="124"/>
      <c r="AF316" s="124"/>
      <c r="AP316" s="124"/>
      <c r="AZ316" s="124"/>
      <c r="BJ316" s="124"/>
      <c r="BT316" s="124"/>
      <c r="BU316" s="124"/>
      <c r="CD316" s="124"/>
      <c r="CN316" s="124"/>
      <c r="CX316" s="124"/>
      <c r="DH316" s="124"/>
      <c r="DR316" s="124"/>
      <c r="EB316" s="124"/>
      <c r="EL316" s="124"/>
      <c r="EV316" s="124"/>
      <c r="FF316" s="124"/>
      <c r="FP316" s="124"/>
      <c r="FZ316" s="124"/>
      <c r="GJ316" s="124"/>
      <c r="GT316" s="124"/>
      <c r="HD316" s="124"/>
      <c r="HN316" s="124"/>
      <c r="HX316" s="124"/>
      <c r="IH316" s="124"/>
      <c r="IR316" s="124"/>
    </row>
    <row xmlns:x14ac="http://schemas.microsoft.com/office/spreadsheetml/2009/9/ac" r="317" s="3" customFormat="true" x14ac:dyDescent="0.25">
      <c r="A317" s="402"/>
      <c r="B317" s="124"/>
      <c r="L317" s="124"/>
      <c r="V317" s="124"/>
      <c r="AF317" s="124"/>
      <c r="AP317" s="124"/>
      <c r="AZ317" s="124"/>
      <c r="BJ317" s="124"/>
      <c r="BT317" s="124"/>
      <c r="BU317" s="124"/>
      <c r="CD317" s="124"/>
      <c r="CN317" s="124"/>
      <c r="CX317" s="124"/>
      <c r="DH317" s="124"/>
      <c r="DR317" s="124"/>
      <c r="EB317" s="124"/>
      <c r="EL317" s="124"/>
      <c r="EV317" s="124"/>
      <c r="FF317" s="124"/>
      <c r="FP317" s="124"/>
      <c r="FZ317" s="124"/>
      <c r="GJ317" s="124"/>
      <c r="GT317" s="124"/>
      <c r="HD317" s="124"/>
      <c r="HN317" s="124"/>
      <c r="HX317" s="124"/>
      <c r="IH317" s="124"/>
      <c r="IR317" s="124"/>
    </row>
    <row xmlns:x14ac="http://schemas.microsoft.com/office/spreadsheetml/2009/9/ac" r="318" s="3" customFormat="true" x14ac:dyDescent="0.25">
      <c r="A318" s="402"/>
      <c r="B318" s="124"/>
      <c r="L318" s="124"/>
      <c r="V318" s="124"/>
      <c r="AF318" s="124"/>
      <c r="AP318" s="124"/>
      <c r="AZ318" s="124"/>
      <c r="BJ318" s="124"/>
      <c r="BT318" s="124"/>
      <c r="BU318" s="124"/>
      <c r="CD318" s="124"/>
      <c r="CN318" s="124"/>
      <c r="CX318" s="124"/>
      <c r="DH318" s="124"/>
      <c r="DR318" s="124"/>
      <c r="EB318" s="124"/>
      <c r="EL318" s="124"/>
      <c r="EV318" s="124"/>
      <c r="FF318" s="124"/>
      <c r="FP318" s="124"/>
      <c r="FZ318" s="124"/>
      <c r="GJ318" s="124"/>
      <c r="GT318" s="124"/>
      <c r="HD318" s="124"/>
      <c r="HN318" s="124"/>
      <c r="HX318" s="124"/>
      <c r="IH318" s="124"/>
      <c r="IR318" s="124"/>
    </row>
    <row xmlns:x14ac="http://schemas.microsoft.com/office/spreadsheetml/2009/9/ac" r="319" s="3" customFormat="true" x14ac:dyDescent="0.25">
      <c r="A319" s="402"/>
      <c r="B319" s="124"/>
      <c r="L319" s="124"/>
      <c r="V319" s="124"/>
      <c r="AF319" s="124"/>
      <c r="AP319" s="124"/>
      <c r="AZ319" s="124"/>
      <c r="BJ319" s="124"/>
      <c r="BT319" s="124"/>
      <c r="BU319" s="124"/>
      <c r="CD319" s="124"/>
      <c r="CN319" s="124"/>
      <c r="CX319" s="124"/>
      <c r="DH319" s="124"/>
      <c r="DR319" s="124"/>
      <c r="EB319" s="124"/>
      <c r="EL319" s="124"/>
      <c r="EV319" s="124"/>
      <c r="FF319" s="124"/>
      <c r="FP319" s="124"/>
      <c r="FZ319" s="124"/>
      <c r="GJ319" s="124"/>
      <c r="GT319" s="124"/>
      <c r="HD319" s="124"/>
      <c r="HN319" s="124"/>
      <c r="HX319" s="124"/>
      <c r="IH319" s="124"/>
      <c r="IR319" s="124"/>
    </row>
    <row xmlns:x14ac="http://schemas.microsoft.com/office/spreadsheetml/2009/9/ac" r="320" s="3" customFormat="true" x14ac:dyDescent="0.25">
      <c r="A320" s="402"/>
      <c r="B320" s="124"/>
      <c r="L320" s="124"/>
      <c r="V320" s="124"/>
      <c r="AF320" s="124"/>
      <c r="AP320" s="124"/>
      <c r="AZ320" s="124"/>
      <c r="BJ320" s="124"/>
      <c r="BT320" s="124"/>
      <c r="BU320" s="124"/>
      <c r="CD320" s="124"/>
      <c r="CN320" s="124"/>
      <c r="CX320" s="124"/>
      <c r="DH320" s="124"/>
      <c r="DR320" s="124"/>
      <c r="EB320" s="124"/>
      <c r="EL320" s="124"/>
      <c r="EV320" s="124"/>
      <c r="FF320" s="124"/>
      <c r="FP320" s="124"/>
      <c r="FZ320" s="124"/>
      <c r="GJ320" s="124"/>
      <c r="GT320" s="124"/>
      <c r="HD320" s="124"/>
      <c r="HN320" s="124"/>
      <c r="HX320" s="124"/>
      <c r="IH320" s="124"/>
      <c r="IR320" s="124"/>
    </row>
    <row xmlns:x14ac="http://schemas.microsoft.com/office/spreadsheetml/2009/9/ac" r="321" s="3" customFormat="true" x14ac:dyDescent="0.25">
      <c r="A321" s="402"/>
      <c r="B321" s="124"/>
      <c r="L321" s="124"/>
      <c r="V321" s="124"/>
      <c r="AF321" s="124"/>
      <c r="AP321" s="124"/>
      <c r="AZ321" s="124"/>
      <c r="BJ321" s="124"/>
      <c r="BT321" s="124"/>
      <c r="BU321" s="124"/>
      <c r="CD321" s="124"/>
      <c r="CN321" s="124"/>
      <c r="CX321" s="124"/>
      <c r="DH321" s="124"/>
      <c r="DR321" s="124"/>
      <c r="EB321" s="124"/>
      <c r="EL321" s="124"/>
      <c r="EV321" s="124"/>
      <c r="FF321" s="124"/>
      <c r="FP321" s="124"/>
      <c r="FZ321" s="124"/>
      <c r="GJ321" s="124"/>
      <c r="GT321" s="124"/>
      <c r="HD321" s="124"/>
      <c r="HN321" s="124"/>
      <c r="HX321" s="124"/>
      <c r="IH321" s="124"/>
      <c r="IR321" s="124"/>
    </row>
    <row xmlns:x14ac="http://schemas.microsoft.com/office/spreadsheetml/2009/9/ac" r="322" s="3" customFormat="true" x14ac:dyDescent="0.25">
      <c r="A322" s="402"/>
      <c r="B322" s="124"/>
      <c r="L322" s="124"/>
      <c r="V322" s="124"/>
      <c r="AF322" s="124"/>
      <c r="AP322" s="124"/>
      <c r="AZ322" s="124"/>
      <c r="BJ322" s="124"/>
      <c r="BT322" s="124"/>
      <c r="BU322" s="124"/>
      <c r="CD322" s="124"/>
      <c r="CN322" s="124"/>
      <c r="CX322" s="124"/>
      <c r="DH322" s="124"/>
      <c r="DR322" s="124"/>
      <c r="EB322" s="124"/>
      <c r="EL322" s="124"/>
      <c r="EV322" s="124"/>
      <c r="FF322" s="124"/>
      <c r="FP322" s="124"/>
      <c r="FZ322" s="124"/>
      <c r="GJ322" s="124"/>
      <c r="GT322" s="124"/>
      <c r="HD322" s="124"/>
      <c r="HN322" s="124"/>
      <c r="HX322" s="124"/>
      <c r="IH322" s="124"/>
      <c r="IR322" s="124"/>
    </row>
    <row xmlns:x14ac="http://schemas.microsoft.com/office/spreadsheetml/2009/9/ac" r="323" s="3" customFormat="true" x14ac:dyDescent="0.25">
      <c r="A323" s="402"/>
      <c r="B323" s="124"/>
      <c r="L323" s="124"/>
      <c r="V323" s="124"/>
      <c r="AF323" s="124"/>
      <c r="AP323" s="124"/>
      <c r="AZ323" s="124"/>
      <c r="BJ323" s="124"/>
      <c r="BT323" s="124"/>
      <c r="BU323" s="124"/>
      <c r="CD323" s="124"/>
      <c r="CN323" s="124"/>
      <c r="CX323" s="124"/>
      <c r="DH323" s="124"/>
      <c r="DR323" s="124"/>
      <c r="EB323" s="124"/>
      <c r="EL323" s="124"/>
      <c r="EV323" s="124"/>
      <c r="FF323" s="124"/>
      <c r="FP323" s="124"/>
      <c r="FZ323" s="124"/>
      <c r="GJ323" s="124"/>
      <c r="GT323" s="124"/>
      <c r="HD323" s="124"/>
      <c r="HN323" s="124"/>
      <c r="HX323" s="124"/>
      <c r="IH323" s="124"/>
      <c r="IR323" s="124"/>
    </row>
    <row xmlns:x14ac="http://schemas.microsoft.com/office/spreadsheetml/2009/9/ac" r="324" s="3" customFormat="true" x14ac:dyDescent="0.25">
      <c r="A324" s="402"/>
      <c r="B324" s="124"/>
      <c r="L324" s="124"/>
      <c r="V324" s="124"/>
      <c r="AF324" s="124"/>
      <c r="AP324" s="124"/>
      <c r="AZ324" s="124"/>
      <c r="BJ324" s="124"/>
      <c r="BT324" s="124"/>
      <c r="BU324" s="124"/>
      <c r="CD324" s="124"/>
      <c r="CN324" s="124"/>
      <c r="CX324" s="124"/>
      <c r="DH324" s="124"/>
      <c r="DR324" s="124"/>
      <c r="EB324" s="124"/>
      <c r="EL324" s="124"/>
      <c r="EV324" s="124"/>
      <c r="FF324" s="124"/>
      <c r="FP324" s="124"/>
      <c r="FZ324" s="124"/>
      <c r="GJ324" s="124"/>
      <c r="GT324" s="124"/>
      <c r="HD324" s="124"/>
      <c r="HN324" s="124"/>
      <c r="HX324" s="124"/>
      <c r="IH324" s="124"/>
      <c r="IR324" s="124"/>
    </row>
    <row xmlns:x14ac="http://schemas.microsoft.com/office/spreadsheetml/2009/9/ac" r="325" s="3" customFormat="true" x14ac:dyDescent="0.25">
      <c r="A325" s="402"/>
      <c r="B325" s="124"/>
      <c r="L325" s="124"/>
      <c r="V325" s="124"/>
      <c r="AF325" s="124"/>
      <c r="AP325" s="124"/>
      <c r="AZ325" s="124"/>
      <c r="BJ325" s="124"/>
      <c r="BT325" s="124"/>
      <c r="BU325" s="124"/>
      <c r="CD325" s="124"/>
      <c r="CN325" s="124"/>
      <c r="CX325" s="124"/>
      <c r="DH325" s="124"/>
      <c r="DR325" s="124"/>
      <c r="EB325" s="124"/>
      <c r="EL325" s="124"/>
      <c r="EV325" s="124"/>
      <c r="FF325" s="124"/>
      <c r="FP325" s="124"/>
      <c r="FZ325" s="124"/>
      <c r="GJ325" s="124"/>
      <c r="GT325" s="124"/>
      <c r="HD325" s="124"/>
      <c r="HN325" s="124"/>
      <c r="HX325" s="124"/>
      <c r="IH325" s="124"/>
      <c r="IR325" s="124"/>
    </row>
    <row xmlns:x14ac="http://schemas.microsoft.com/office/spreadsheetml/2009/9/ac" r="326" s="3" customFormat="true" x14ac:dyDescent="0.25">
      <c r="A326" s="402"/>
      <c r="B326" s="124"/>
      <c r="L326" s="124"/>
      <c r="V326" s="124"/>
      <c r="AF326" s="124"/>
      <c r="AP326" s="124"/>
      <c r="AZ326" s="124"/>
      <c r="BJ326" s="124"/>
      <c r="BT326" s="124"/>
      <c r="BU326" s="124"/>
      <c r="CD326" s="124"/>
      <c r="CN326" s="124"/>
      <c r="CX326" s="124"/>
      <c r="DH326" s="124"/>
      <c r="DR326" s="124"/>
      <c r="EB326" s="124"/>
      <c r="EL326" s="124"/>
      <c r="EV326" s="124"/>
      <c r="FF326" s="124"/>
      <c r="FP326" s="124"/>
      <c r="FZ326" s="124"/>
      <c r="GJ326" s="124"/>
      <c r="GT326" s="124"/>
      <c r="HD326" s="124"/>
      <c r="HN326" s="124"/>
      <c r="HX326" s="124"/>
      <c r="IH326" s="124"/>
      <c r="IR326" s="124"/>
    </row>
    <row xmlns:x14ac="http://schemas.microsoft.com/office/spreadsheetml/2009/9/ac" r="327" s="3" customFormat="true" x14ac:dyDescent="0.25">
      <c r="A327" s="402"/>
      <c r="B327" s="124"/>
      <c r="L327" s="124"/>
      <c r="V327" s="124"/>
      <c r="AF327" s="124"/>
      <c r="AP327" s="124"/>
      <c r="AZ327" s="124"/>
      <c r="BJ327" s="124"/>
      <c r="BT327" s="124"/>
      <c r="BU327" s="124"/>
      <c r="CD327" s="124"/>
      <c r="CN327" s="124"/>
      <c r="CX327" s="124"/>
      <c r="DH327" s="124"/>
      <c r="DR327" s="124"/>
      <c r="EB327" s="124"/>
      <c r="EL327" s="124"/>
      <c r="EV327" s="124"/>
      <c r="FF327" s="124"/>
      <c r="FP327" s="124"/>
      <c r="FZ327" s="124"/>
      <c r="GJ327" s="124"/>
      <c r="GT327" s="124"/>
      <c r="HD327" s="124"/>
      <c r="HN327" s="124"/>
      <c r="HX327" s="124"/>
      <c r="IH327" s="124"/>
      <c r="IR327" s="124"/>
    </row>
    <row xmlns:x14ac="http://schemas.microsoft.com/office/spreadsheetml/2009/9/ac" r="328" s="3" customFormat="true" x14ac:dyDescent="0.25">
      <c r="A328" s="402"/>
      <c r="B328" s="124"/>
      <c r="L328" s="124"/>
      <c r="V328" s="124"/>
      <c r="AF328" s="124"/>
      <c r="AP328" s="124"/>
      <c r="AZ328" s="124"/>
      <c r="BJ328" s="124"/>
      <c r="BT328" s="124"/>
      <c r="BU328" s="124"/>
      <c r="CD328" s="124"/>
      <c r="CN328" s="124"/>
      <c r="CX328" s="124"/>
      <c r="DH328" s="124"/>
      <c r="DR328" s="124"/>
      <c r="EB328" s="124"/>
      <c r="EL328" s="124"/>
      <c r="EV328" s="124"/>
      <c r="FF328" s="124"/>
      <c r="FP328" s="124"/>
      <c r="FZ328" s="124"/>
      <c r="GJ328" s="124"/>
      <c r="GT328" s="124"/>
      <c r="HD328" s="124"/>
      <c r="HN328" s="124"/>
      <c r="HX328" s="124"/>
      <c r="IH328" s="124"/>
      <c r="IR328" s="124"/>
    </row>
    <row xmlns:x14ac="http://schemas.microsoft.com/office/spreadsheetml/2009/9/ac" r="329" s="3" customFormat="true" x14ac:dyDescent="0.25">
      <c r="A329" s="402"/>
      <c r="B329" s="124"/>
      <c r="L329" s="124"/>
      <c r="V329" s="124"/>
      <c r="AF329" s="124"/>
      <c r="AP329" s="124"/>
      <c r="AZ329" s="124"/>
      <c r="BJ329" s="124"/>
      <c r="BT329" s="124"/>
      <c r="BU329" s="124"/>
      <c r="CD329" s="124"/>
      <c r="CN329" s="124"/>
      <c r="CX329" s="124"/>
      <c r="DH329" s="124"/>
      <c r="DR329" s="124"/>
      <c r="EB329" s="124"/>
      <c r="EL329" s="124"/>
      <c r="EV329" s="124"/>
      <c r="FF329" s="124"/>
      <c r="FP329" s="124"/>
      <c r="FZ329" s="124"/>
      <c r="GJ329" s="124"/>
      <c r="GT329" s="124"/>
      <c r="HD329" s="124"/>
      <c r="HN329" s="124"/>
      <c r="HX329" s="124"/>
      <c r="IH329" s="124"/>
      <c r="IR329" s="124"/>
    </row>
    <row xmlns:x14ac="http://schemas.microsoft.com/office/spreadsheetml/2009/9/ac" r="330" s="3" customFormat="true" x14ac:dyDescent="0.25">
      <c r="A330" s="402"/>
      <c r="B330" s="124"/>
      <c r="L330" s="124"/>
      <c r="V330" s="124"/>
      <c r="AF330" s="124"/>
      <c r="AP330" s="124"/>
      <c r="AZ330" s="124"/>
      <c r="BJ330" s="124"/>
      <c r="BT330" s="124"/>
      <c r="BU330" s="124"/>
      <c r="CD330" s="124"/>
      <c r="CN330" s="124"/>
      <c r="CX330" s="124"/>
      <c r="DH330" s="124"/>
      <c r="DR330" s="124"/>
      <c r="EB330" s="124"/>
      <c r="EL330" s="124"/>
      <c r="EV330" s="124"/>
      <c r="FF330" s="124"/>
      <c r="FP330" s="124"/>
      <c r="FZ330" s="124"/>
      <c r="GJ330" s="124"/>
      <c r="GT330" s="124"/>
      <c r="HD330" s="124"/>
      <c r="HN330" s="124"/>
      <c r="HX330" s="124"/>
      <c r="IH330" s="124"/>
      <c r="IR330" s="124"/>
    </row>
    <row xmlns:x14ac="http://schemas.microsoft.com/office/spreadsheetml/2009/9/ac" r="331" s="3" customFormat="true" x14ac:dyDescent="0.25">
      <c r="A331" s="402"/>
      <c r="B331" s="124"/>
      <c r="L331" s="124"/>
      <c r="V331" s="124"/>
      <c r="AF331" s="124"/>
      <c r="AP331" s="124"/>
      <c r="AZ331" s="124"/>
      <c r="BJ331" s="124"/>
      <c r="BT331" s="124"/>
      <c r="BU331" s="124"/>
      <c r="CD331" s="124"/>
      <c r="CN331" s="124"/>
      <c r="CX331" s="124"/>
      <c r="DH331" s="124"/>
      <c r="DR331" s="124"/>
      <c r="EB331" s="124"/>
      <c r="EL331" s="124"/>
      <c r="EV331" s="124"/>
      <c r="FF331" s="124"/>
      <c r="FP331" s="124"/>
      <c r="FZ331" s="124"/>
      <c r="GJ331" s="124"/>
      <c r="GT331" s="124"/>
      <c r="HD331" s="124"/>
      <c r="HN331" s="124"/>
      <c r="HX331" s="124"/>
      <c r="IH331" s="124"/>
      <c r="IR331" s="124"/>
    </row>
    <row xmlns:x14ac="http://schemas.microsoft.com/office/spreadsheetml/2009/9/ac" r="332" s="3" customFormat="true" x14ac:dyDescent="0.25">
      <c r="A332" s="402"/>
      <c r="B332" s="124"/>
      <c r="L332" s="124"/>
      <c r="V332" s="124"/>
      <c r="AF332" s="124"/>
      <c r="AP332" s="124"/>
      <c r="AZ332" s="124"/>
      <c r="BJ332" s="124"/>
      <c r="BT332" s="124"/>
      <c r="BU332" s="124"/>
      <c r="CD332" s="124"/>
      <c r="CN332" s="124"/>
      <c r="CX332" s="124"/>
      <c r="DH332" s="124"/>
      <c r="DR332" s="124"/>
      <c r="EB332" s="124"/>
      <c r="EL332" s="124"/>
      <c r="EV332" s="124"/>
      <c r="FF332" s="124"/>
      <c r="FP332" s="124"/>
      <c r="FZ332" s="124"/>
      <c r="GJ332" s="124"/>
      <c r="GT332" s="124"/>
      <c r="HD332" s="124"/>
      <c r="HN332" s="124"/>
      <c r="HX332" s="124"/>
      <c r="IH332" s="124"/>
      <c r="IR332" s="124"/>
    </row>
    <row xmlns:x14ac="http://schemas.microsoft.com/office/spreadsheetml/2009/9/ac" r="333" s="3" customFormat="true" x14ac:dyDescent="0.25">
      <c r="A333" s="402"/>
      <c r="B333" s="124"/>
      <c r="L333" s="124"/>
      <c r="V333" s="124"/>
      <c r="AF333" s="124"/>
      <c r="AP333" s="124"/>
      <c r="AZ333" s="124"/>
      <c r="BJ333" s="124"/>
      <c r="BT333" s="124"/>
      <c r="BU333" s="124"/>
      <c r="CD333" s="124"/>
      <c r="CN333" s="124"/>
      <c r="CX333" s="124"/>
      <c r="DH333" s="124"/>
      <c r="DR333" s="124"/>
      <c r="EB333" s="124"/>
      <c r="EL333" s="124"/>
      <c r="EV333" s="124"/>
      <c r="FF333" s="124"/>
      <c r="FP333" s="124"/>
      <c r="FZ333" s="124"/>
      <c r="GJ333" s="124"/>
      <c r="GT333" s="124"/>
      <c r="HD333" s="124"/>
      <c r="HN333" s="124"/>
      <c r="HX333" s="124"/>
      <c r="IH333" s="124"/>
      <c r="IR333" s="124"/>
    </row>
    <row xmlns:x14ac="http://schemas.microsoft.com/office/spreadsheetml/2009/9/ac" r="334" s="3" customFormat="true" x14ac:dyDescent="0.25">
      <c r="A334" s="402"/>
      <c r="B334" s="124"/>
      <c r="L334" s="124"/>
      <c r="V334" s="124"/>
      <c r="AF334" s="124"/>
      <c r="AP334" s="124"/>
      <c r="AZ334" s="124"/>
      <c r="BJ334" s="124"/>
      <c r="BT334" s="124"/>
      <c r="BU334" s="124"/>
      <c r="CD334" s="124"/>
      <c r="CN334" s="124"/>
      <c r="CX334" s="124"/>
      <c r="DH334" s="124"/>
      <c r="DR334" s="124"/>
      <c r="EB334" s="124"/>
      <c r="EL334" s="124"/>
      <c r="EV334" s="124"/>
      <c r="FF334" s="124"/>
      <c r="FP334" s="124"/>
      <c r="FZ334" s="124"/>
      <c r="GJ334" s="124"/>
      <c r="GT334" s="124"/>
      <c r="HD334" s="124"/>
      <c r="HN334" s="124"/>
      <c r="HX334" s="124"/>
      <c r="IH334" s="124"/>
      <c r="IR334" s="124"/>
    </row>
    <row xmlns:x14ac="http://schemas.microsoft.com/office/spreadsheetml/2009/9/ac" r="335" s="3" customFormat="true" x14ac:dyDescent="0.25">
      <c r="A335" s="402"/>
      <c r="B335" s="124"/>
      <c r="L335" s="124"/>
      <c r="V335" s="124"/>
      <c r="AF335" s="124"/>
      <c r="AP335" s="124"/>
      <c r="AZ335" s="124"/>
      <c r="BJ335" s="124"/>
      <c r="BT335" s="124"/>
      <c r="BU335" s="124"/>
      <c r="CD335" s="124"/>
      <c r="CN335" s="124"/>
      <c r="CX335" s="124"/>
      <c r="DH335" s="124"/>
      <c r="DR335" s="124"/>
      <c r="EB335" s="124"/>
      <c r="EL335" s="124"/>
      <c r="EV335" s="124"/>
      <c r="FF335" s="124"/>
      <c r="FP335" s="124"/>
      <c r="FZ335" s="124"/>
      <c r="GJ335" s="124"/>
      <c r="GT335" s="124"/>
      <c r="HD335" s="124"/>
      <c r="HN335" s="124"/>
      <c r="HX335" s="124"/>
      <c r="IH335" s="124"/>
      <c r="IR335" s="124"/>
    </row>
    <row xmlns:x14ac="http://schemas.microsoft.com/office/spreadsheetml/2009/9/ac" r="336" s="3" customFormat="true" x14ac:dyDescent="0.25">
      <c r="A336" s="402"/>
      <c r="B336" s="124"/>
      <c r="L336" s="124"/>
      <c r="V336" s="124"/>
      <c r="AF336" s="124"/>
      <c r="AP336" s="124"/>
      <c r="AZ336" s="124"/>
      <c r="BJ336" s="124"/>
      <c r="BT336" s="124"/>
      <c r="BU336" s="124"/>
      <c r="CD336" s="124"/>
      <c r="CN336" s="124"/>
      <c r="CX336" s="124"/>
      <c r="DH336" s="124"/>
      <c r="DR336" s="124"/>
      <c r="EB336" s="124"/>
      <c r="EL336" s="124"/>
      <c r="EV336" s="124"/>
      <c r="FF336" s="124"/>
      <c r="FP336" s="124"/>
      <c r="FZ336" s="124"/>
      <c r="GJ336" s="124"/>
      <c r="GT336" s="124"/>
      <c r="HD336" s="124"/>
      <c r="HN336" s="124"/>
      <c r="HX336" s="124"/>
      <c r="IH336" s="124"/>
      <c r="IR336" s="124"/>
    </row>
    <row xmlns:x14ac="http://schemas.microsoft.com/office/spreadsheetml/2009/9/ac" r="337" s="3" customFormat="true" x14ac:dyDescent="0.25">
      <c r="A337" s="402"/>
      <c r="B337" s="124"/>
      <c r="L337" s="124"/>
      <c r="V337" s="124"/>
      <c r="AF337" s="124"/>
      <c r="AP337" s="124"/>
      <c r="AZ337" s="124"/>
      <c r="BJ337" s="124"/>
      <c r="BT337" s="124"/>
      <c r="BU337" s="124"/>
      <c r="CD337" s="124"/>
      <c r="CN337" s="124"/>
      <c r="CX337" s="124"/>
      <c r="DH337" s="124"/>
      <c r="DR337" s="124"/>
      <c r="EB337" s="124"/>
      <c r="EL337" s="124"/>
      <c r="EV337" s="124"/>
      <c r="FF337" s="124"/>
      <c r="FP337" s="124"/>
      <c r="FZ337" s="124"/>
      <c r="GJ337" s="124"/>
      <c r="GT337" s="124"/>
      <c r="HD337" s="124"/>
      <c r="HN337" s="124"/>
      <c r="HX337" s="124"/>
      <c r="IH337" s="124"/>
      <c r="IR337" s="124"/>
    </row>
    <row xmlns:x14ac="http://schemas.microsoft.com/office/spreadsheetml/2009/9/ac" r="338" s="3" customFormat="true" x14ac:dyDescent="0.25">
      <c r="A338" s="402"/>
      <c r="B338" s="124"/>
      <c r="L338" s="124"/>
      <c r="V338" s="124"/>
      <c r="AF338" s="124"/>
      <c r="AP338" s="124"/>
      <c r="AZ338" s="124"/>
      <c r="BJ338" s="124"/>
      <c r="BT338" s="124"/>
      <c r="BU338" s="124"/>
      <c r="CD338" s="124"/>
      <c r="CN338" s="124"/>
      <c r="CX338" s="124"/>
      <c r="DH338" s="124"/>
      <c r="DR338" s="124"/>
      <c r="EB338" s="124"/>
      <c r="EL338" s="124"/>
      <c r="EV338" s="124"/>
      <c r="FF338" s="124"/>
      <c r="FP338" s="124"/>
      <c r="FZ338" s="124"/>
      <c r="GJ338" s="124"/>
      <c r="GT338" s="124"/>
      <c r="HD338" s="124"/>
      <c r="HN338" s="124"/>
      <c r="HX338" s="124"/>
      <c r="IH338" s="124"/>
      <c r="IR338" s="124"/>
    </row>
    <row xmlns:x14ac="http://schemas.microsoft.com/office/spreadsheetml/2009/9/ac" r="339" s="3" customFormat="true" x14ac:dyDescent="0.25">
      <c r="A339" s="402"/>
      <c r="B339" s="124"/>
      <c r="L339" s="124"/>
      <c r="V339" s="124"/>
      <c r="AF339" s="124"/>
      <c r="AP339" s="124"/>
      <c r="AZ339" s="124"/>
      <c r="BJ339" s="124"/>
      <c r="BT339" s="124"/>
      <c r="BU339" s="124"/>
      <c r="CD339" s="124"/>
      <c r="CN339" s="124"/>
      <c r="CX339" s="124"/>
      <c r="DH339" s="124"/>
      <c r="DR339" s="124"/>
      <c r="EB339" s="124"/>
      <c r="EL339" s="124"/>
      <c r="EV339" s="124"/>
      <c r="FF339" s="124"/>
      <c r="FP339" s="124"/>
      <c r="FZ339" s="124"/>
      <c r="GJ339" s="124"/>
      <c r="GT339" s="124"/>
      <c r="HD339" s="124"/>
      <c r="HN339" s="124"/>
      <c r="HX339" s="124"/>
      <c r="IH339" s="124"/>
      <c r="IR339" s="124"/>
    </row>
    <row xmlns:x14ac="http://schemas.microsoft.com/office/spreadsheetml/2009/9/ac" r="340" s="3" customFormat="true" x14ac:dyDescent="0.25">
      <c r="A340" s="402"/>
      <c r="B340" s="124"/>
      <c r="L340" s="124"/>
      <c r="V340" s="124"/>
      <c r="AF340" s="124"/>
      <c r="AP340" s="124"/>
      <c r="AZ340" s="124"/>
      <c r="BJ340" s="124"/>
      <c r="BT340" s="124"/>
      <c r="BU340" s="124"/>
      <c r="CD340" s="124"/>
      <c r="CN340" s="124"/>
      <c r="CX340" s="124"/>
      <c r="DH340" s="124"/>
      <c r="DR340" s="124"/>
      <c r="EB340" s="124"/>
      <c r="EL340" s="124"/>
      <c r="EV340" s="124"/>
      <c r="FF340" s="124"/>
      <c r="FP340" s="124"/>
      <c r="FZ340" s="124"/>
      <c r="GJ340" s="124"/>
      <c r="GT340" s="124"/>
      <c r="HD340" s="124"/>
      <c r="HN340" s="124"/>
      <c r="HX340" s="124"/>
      <c r="IH340" s="124"/>
      <c r="IR340" s="124"/>
    </row>
    <row xmlns:x14ac="http://schemas.microsoft.com/office/spreadsheetml/2009/9/ac" r="341" s="3" customFormat="true" x14ac:dyDescent="0.25">
      <c r="A341" s="402"/>
      <c r="B341" s="124"/>
      <c r="L341" s="124"/>
      <c r="V341" s="124"/>
      <c r="AF341" s="124"/>
      <c r="AP341" s="124"/>
      <c r="AZ341" s="124"/>
      <c r="BJ341" s="124"/>
      <c r="BT341" s="124"/>
      <c r="BU341" s="124"/>
      <c r="CD341" s="124"/>
      <c r="CN341" s="124"/>
      <c r="CX341" s="124"/>
      <c r="DH341" s="124"/>
      <c r="DR341" s="124"/>
      <c r="EB341" s="124"/>
      <c r="EL341" s="124"/>
      <c r="EV341" s="124"/>
      <c r="FF341" s="124"/>
      <c r="FP341" s="124"/>
      <c r="FZ341" s="124"/>
      <c r="GJ341" s="124"/>
      <c r="GT341" s="124"/>
      <c r="HD341" s="124"/>
      <c r="HN341" s="124"/>
      <c r="HX341" s="124"/>
      <c r="IH341" s="124"/>
      <c r="IR341" s="124"/>
    </row>
    <row xmlns:x14ac="http://schemas.microsoft.com/office/spreadsheetml/2009/9/ac" r="342" s="3" customFormat="true" x14ac:dyDescent="0.25">
      <c r="A342" s="402"/>
      <c r="B342" s="124"/>
      <c r="L342" s="124"/>
      <c r="V342" s="124"/>
      <c r="AF342" s="124"/>
      <c r="AP342" s="124"/>
      <c r="AZ342" s="124"/>
      <c r="BJ342" s="124"/>
      <c r="BT342" s="124"/>
      <c r="BU342" s="124"/>
      <c r="CD342" s="124"/>
      <c r="CN342" s="124"/>
      <c r="CX342" s="124"/>
      <c r="DH342" s="124"/>
      <c r="DR342" s="124"/>
      <c r="EB342" s="124"/>
      <c r="EL342" s="124"/>
      <c r="EV342" s="124"/>
      <c r="FF342" s="124"/>
      <c r="FP342" s="124"/>
      <c r="FZ342" s="124"/>
      <c r="GJ342" s="124"/>
      <c r="GT342" s="124"/>
      <c r="HD342" s="124"/>
      <c r="HN342" s="124"/>
      <c r="HX342" s="124"/>
      <c r="IH342" s="124"/>
      <c r="IR342" s="124"/>
    </row>
    <row xmlns:x14ac="http://schemas.microsoft.com/office/spreadsheetml/2009/9/ac" r="343" s="3" customFormat="true" x14ac:dyDescent="0.25">
      <c r="A343" s="402"/>
      <c r="B343" s="124"/>
      <c r="L343" s="124"/>
      <c r="V343" s="124"/>
      <c r="AF343" s="124"/>
      <c r="AP343" s="124"/>
      <c r="AZ343" s="124"/>
      <c r="BJ343" s="124"/>
      <c r="BT343" s="124"/>
      <c r="BU343" s="124"/>
      <c r="CD343" s="124"/>
      <c r="CN343" s="124"/>
      <c r="CX343" s="124"/>
      <c r="DH343" s="124"/>
      <c r="DR343" s="124"/>
      <c r="EB343" s="124"/>
      <c r="EL343" s="124"/>
      <c r="EV343" s="124"/>
      <c r="FF343" s="124"/>
      <c r="FP343" s="124"/>
      <c r="FZ343" s="124"/>
      <c r="GJ343" s="124"/>
      <c r="GT343" s="124"/>
      <c r="HD343" s="124"/>
      <c r="HN343" s="124"/>
      <c r="HX343" s="124"/>
      <c r="IH343" s="124"/>
      <c r="IR343" s="124"/>
    </row>
    <row xmlns:x14ac="http://schemas.microsoft.com/office/spreadsheetml/2009/9/ac" r="344" s="3" customFormat="true" x14ac:dyDescent="0.25">
      <c r="A344" s="402"/>
      <c r="B344" s="124"/>
      <c r="L344" s="124"/>
      <c r="V344" s="124"/>
      <c r="AF344" s="124"/>
      <c r="AP344" s="124"/>
      <c r="AZ344" s="124"/>
      <c r="BJ344" s="124"/>
      <c r="BT344" s="124"/>
      <c r="BU344" s="124"/>
      <c r="CD344" s="124"/>
      <c r="CN344" s="124"/>
      <c r="CX344" s="124"/>
      <c r="DH344" s="124"/>
      <c r="DR344" s="124"/>
      <c r="EB344" s="124"/>
      <c r="EL344" s="124"/>
      <c r="EV344" s="124"/>
      <c r="FF344" s="124"/>
      <c r="FP344" s="124"/>
      <c r="FZ344" s="124"/>
      <c r="GJ344" s="124"/>
      <c r="GT344" s="124"/>
      <c r="HD344" s="124"/>
      <c r="HN344" s="124"/>
      <c r="HX344" s="124"/>
      <c r="IH344" s="124"/>
      <c r="IR344" s="124"/>
    </row>
    <row xmlns:x14ac="http://schemas.microsoft.com/office/spreadsheetml/2009/9/ac" r="345" s="3" customFormat="true" x14ac:dyDescent="0.25">
      <c r="A345" s="402"/>
      <c r="B345" s="124"/>
      <c r="L345" s="124"/>
      <c r="V345" s="124"/>
      <c r="AF345" s="124"/>
      <c r="AP345" s="124"/>
      <c r="AZ345" s="124"/>
      <c r="BJ345" s="124"/>
      <c r="BT345" s="124"/>
      <c r="BU345" s="124"/>
      <c r="CD345" s="124"/>
      <c r="CN345" s="124"/>
      <c r="CX345" s="124"/>
      <c r="DH345" s="124"/>
      <c r="DR345" s="124"/>
      <c r="EB345" s="124"/>
      <c r="EL345" s="124"/>
      <c r="EV345" s="124"/>
      <c r="FF345" s="124"/>
      <c r="FP345" s="124"/>
      <c r="FZ345" s="124"/>
      <c r="GJ345" s="124"/>
      <c r="GT345" s="124"/>
      <c r="HD345" s="124"/>
      <c r="HN345" s="124"/>
      <c r="HX345" s="124"/>
      <c r="IH345" s="124"/>
      <c r="IR345" s="124"/>
    </row>
    <row xmlns:x14ac="http://schemas.microsoft.com/office/spreadsheetml/2009/9/ac" r="346" s="3" customFormat="true" x14ac:dyDescent="0.25">
      <c r="A346" s="402"/>
      <c r="B346" s="124"/>
      <c r="L346" s="124"/>
      <c r="V346" s="124"/>
      <c r="AF346" s="124"/>
      <c r="AP346" s="124"/>
      <c r="AZ346" s="124"/>
      <c r="BJ346" s="124"/>
      <c r="BT346" s="124"/>
      <c r="BU346" s="124"/>
      <c r="CD346" s="124"/>
      <c r="CN346" s="124"/>
      <c r="CX346" s="124"/>
      <c r="DH346" s="124"/>
      <c r="DR346" s="124"/>
      <c r="EB346" s="124"/>
      <c r="EL346" s="124"/>
      <c r="EV346" s="124"/>
      <c r="FF346" s="124"/>
      <c r="FP346" s="124"/>
      <c r="FZ346" s="124"/>
      <c r="GJ346" s="124"/>
      <c r="GT346" s="124"/>
      <c r="HD346" s="124"/>
      <c r="HN346" s="124"/>
      <c r="HX346" s="124"/>
      <c r="IH346" s="124"/>
      <c r="IR346" s="124"/>
    </row>
    <row xmlns:x14ac="http://schemas.microsoft.com/office/spreadsheetml/2009/9/ac" r="347" s="3" customFormat="true" x14ac:dyDescent="0.25">
      <c r="A347" s="402"/>
      <c r="B347" s="124"/>
      <c r="L347" s="124"/>
      <c r="V347" s="124"/>
      <c r="AF347" s="124"/>
      <c r="AP347" s="124"/>
      <c r="AZ347" s="124"/>
      <c r="BJ347" s="124"/>
      <c r="BT347" s="124"/>
      <c r="BU347" s="124"/>
      <c r="CD347" s="124"/>
      <c r="CN347" s="124"/>
      <c r="CX347" s="124"/>
      <c r="DH347" s="124"/>
      <c r="DR347" s="124"/>
      <c r="EB347" s="124"/>
      <c r="EL347" s="124"/>
      <c r="EV347" s="124"/>
      <c r="FF347" s="124"/>
      <c r="FP347" s="124"/>
      <c r="FZ347" s="124"/>
      <c r="GJ347" s="124"/>
      <c r="GT347" s="124"/>
      <c r="HD347" s="124"/>
      <c r="HN347" s="124"/>
      <c r="HX347" s="124"/>
      <c r="IH347" s="124"/>
      <c r="IR347" s="124"/>
    </row>
    <row xmlns:x14ac="http://schemas.microsoft.com/office/spreadsheetml/2009/9/ac" r="348" s="3" customFormat="true" x14ac:dyDescent="0.25">
      <c r="A348" s="402"/>
      <c r="B348" s="124"/>
      <c r="L348" s="124"/>
      <c r="V348" s="124"/>
      <c r="AF348" s="124"/>
      <c r="AP348" s="124"/>
      <c r="AZ348" s="124"/>
      <c r="BJ348" s="124"/>
      <c r="BT348" s="124"/>
      <c r="BU348" s="124"/>
      <c r="CD348" s="124"/>
      <c r="CN348" s="124"/>
      <c r="CX348" s="124"/>
      <c r="DH348" s="124"/>
      <c r="DR348" s="124"/>
      <c r="EB348" s="124"/>
      <c r="EL348" s="124"/>
      <c r="EV348" s="124"/>
      <c r="FF348" s="124"/>
      <c r="FP348" s="124"/>
      <c r="FZ348" s="124"/>
      <c r="GJ348" s="124"/>
      <c r="GT348" s="124"/>
      <c r="HD348" s="124"/>
      <c r="HN348" s="124"/>
      <c r="HX348" s="124"/>
      <c r="IH348" s="124"/>
      <c r="IR348" s="124"/>
    </row>
    <row xmlns:x14ac="http://schemas.microsoft.com/office/spreadsheetml/2009/9/ac" r="349" s="3" customFormat="true" x14ac:dyDescent="0.25">
      <c r="A349" s="402"/>
      <c r="B349" s="124"/>
      <c r="L349" s="124"/>
      <c r="V349" s="124"/>
      <c r="AF349" s="124"/>
      <c r="AP349" s="124"/>
      <c r="AZ349" s="124"/>
      <c r="BJ349" s="124"/>
      <c r="BT349" s="124"/>
      <c r="BU349" s="124"/>
      <c r="CD349" s="124"/>
      <c r="CN349" s="124"/>
      <c r="CX349" s="124"/>
      <c r="DH349" s="124"/>
      <c r="DR349" s="124"/>
      <c r="EB349" s="124"/>
      <c r="EL349" s="124"/>
      <c r="EV349" s="124"/>
      <c r="FF349" s="124"/>
      <c r="FP349" s="124"/>
      <c r="FZ349" s="124"/>
      <c r="GJ349" s="124"/>
      <c r="GT349" s="124"/>
      <c r="HD349" s="124"/>
      <c r="HN349" s="124"/>
      <c r="HX349" s="124"/>
      <c r="IH349" s="124"/>
      <c r="IR349" s="124"/>
    </row>
    <row xmlns:x14ac="http://schemas.microsoft.com/office/spreadsheetml/2009/9/ac" r="350" s="3" customFormat="true" x14ac:dyDescent="0.25">
      <c r="A350" s="402"/>
      <c r="B350" s="124"/>
      <c r="L350" s="124"/>
      <c r="V350" s="124"/>
      <c r="AF350" s="124"/>
      <c r="AP350" s="124"/>
      <c r="AZ350" s="124"/>
      <c r="BJ350" s="124"/>
      <c r="BT350" s="124"/>
      <c r="BU350" s="124"/>
      <c r="CD350" s="124"/>
      <c r="CN350" s="124"/>
      <c r="CX350" s="124"/>
      <c r="DH350" s="124"/>
      <c r="DR350" s="124"/>
      <c r="EB350" s="124"/>
      <c r="EL350" s="124"/>
      <c r="EV350" s="124"/>
      <c r="FF350" s="124"/>
      <c r="FP350" s="124"/>
      <c r="FZ350" s="124"/>
      <c r="GJ350" s="124"/>
      <c r="GT350" s="124"/>
      <c r="HD350" s="124"/>
      <c r="HN350" s="124"/>
      <c r="HX350" s="124"/>
      <c r="IH350" s="124"/>
      <c r="IR350" s="124"/>
    </row>
    <row xmlns:x14ac="http://schemas.microsoft.com/office/spreadsheetml/2009/9/ac" r="351" s="3" customFormat="true" x14ac:dyDescent="0.25">
      <c r="A351" s="402"/>
      <c r="B351" s="124"/>
      <c r="L351" s="124"/>
      <c r="V351" s="124"/>
      <c r="AF351" s="124"/>
      <c r="AP351" s="124"/>
      <c r="AZ351" s="124"/>
      <c r="BJ351" s="124"/>
      <c r="BT351" s="124"/>
      <c r="BU351" s="124"/>
      <c r="CD351" s="124"/>
      <c r="CN351" s="124"/>
      <c r="CX351" s="124"/>
      <c r="DH351" s="124"/>
      <c r="DR351" s="124"/>
      <c r="EB351" s="124"/>
      <c r="EL351" s="124"/>
      <c r="EV351" s="124"/>
      <c r="FF351" s="124"/>
      <c r="FP351" s="124"/>
      <c r="FZ351" s="124"/>
      <c r="GJ351" s="124"/>
      <c r="GT351" s="124"/>
      <c r="HD351" s="124"/>
      <c r="HN351" s="124"/>
      <c r="HX351" s="124"/>
      <c r="IH351" s="124"/>
      <c r="IR351" s="124"/>
    </row>
    <row xmlns:x14ac="http://schemas.microsoft.com/office/spreadsheetml/2009/9/ac" r="352" s="3" customFormat="true" x14ac:dyDescent="0.25">
      <c r="A352" s="402"/>
      <c r="B352" s="124"/>
      <c r="L352" s="124"/>
      <c r="V352" s="124"/>
      <c r="AF352" s="124"/>
      <c r="AP352" s="124"/>
      <c r="AZ352" s="124"/>
      <c r="BJ352" s="124"/>
      <c r="BT352" s="124"/>
      <c r="BU352" s="124"/>
      <c r="CD352" s="124"/>
      <c r="CN352" s="124"/>
      <c r="CX352" s="124"/>
      <c r="DH352" s="124"/>
      <c r="DR352" s="124"/>
      <c r="EB352" s="124"/>
      <c r="EL352" s="124"/>
      <c r="EV352" s="124"/>
      <c r="FF352" s="124"/>
      <c r="FP352" s="124"/>
      <c r="FZ352" s="124"/>
      <c r="GJ352" s="124"/>
      <c r="GT352" s="124"/>
      <c r="HD352" s="124"/>
      <c r="HN352" s="124"/>
      <c r="HX352" s="124"/>
      <c r="IH352" s="124"/>
      <c r="IR352" s="124"/>
    </row>
    <row xmlns:x14ac="http://schemas.microsoft.com/office/spreadsheetml/2009/9/ac" r="353" s="3" customFormat="true" x14ac:dyDescent="0.25">
      <c r="A353" s="402"/>
      <c r="B353" s="124"/>
      <c r="L353" s="124"/>
      <c r="V353" s="124"/>
      <c r="AF353" s="124"/>
      <c r="AP353" s="124"/>
      <c r="AZ353" s="124"/>
      <c r="BJ353" s="124"/>
      <c r="BT353" s="124"/>
      <c r="BU353" s="124"/>
      <c r="CD353" s="124"/>
      <c r="CN353" s="124"/>
      <c r="CX353" s="124"/>
      <c r="DH353" s="124"/>
      <c r="DR353" s="124"/>
      <c r="EB353" s="124"/>
      <c r="EL353" s="124"/>
      <c r="EV353" s="124"/>
      <c r="FF353" s="124"/>
      <c r="FP353" s="124"/>
      <c r="FZ353" s="124"/>
      <c r="GJ353" s="124"/>
      <c r="GT353" s="124"/>
      <c r="HD353" s="124"/>
      <c r="HN353" s="124"/>
      <c r="HX353" s="124"/>
      <c r="IH353" s="124"/>
      <c r="IR353" s="124"/>
    </row>
    <row xmlns:x14ac="http://schemas.microsoft.com/office/spreadsheetml/2009/9/ac" r="354" s="3" customFormat="true" x14ac:dyDescent="0.25">
      <c r="A354" s="402"/>
      <c r="B354" s="124"/>
      <c r="L354" s="124"/>
      <c r="V354" s="124"/>
      <c r="AF354" s="124"/>
      <c r="AP354" s="124"/>
      <c r="AZ354" s="124"/>
      <c r="BJ354" s="124"/>
      <c r="BT354" s="124"/>
      <c r="BU354" s="124"/>
      <c r="CD354" s="124"/>
      <c r="CN354" s="124"/>
      <c r="CX354" s="124"/>
      <c r="DH354" s="124"/>
      <c r="DR354" s="124"/>
      <c r="EB354" s="124"/>
      <c r="EL354" s="124"/>
      <c r="EV354" s="124"/>
      <c r="FF354" s="124"/>
      <c r="FP354" s="124"/>
      <c r="FZ354" s="124"/>
      <c r="GJ354" s="124"/>
      <c r="GT354" s="124"/>
      <c r="HD354" s="124"/>
      <c r="HN354" s="124"/>
      <c r="HX354" s="124"/>
      <c r="IH354" s="124"/>
      <c r="IR354" s="124"/>
    </row>
    <row xmlns:x14ac="http://schemas.microsoft.com/office/spreadsheetml/2009/9/ac" r="355" s="3" customFormat="true" x14ac:dyDescent="0.25">
      <c r="A355" s="402"/>
      <c r="B355" s="124"/>
      <c r="L355" s="124"/>
      <c r="V355" s="124"/>
      <c r="AF355" s="124"/>
      <c r="AP355" s="124"/>
      <c r="AZ355" s="124"/>
      <c r="BJ355" s="124"/>
      <c r="BT355" s="124"/>
      <c r="BU355" s="124"/>
      <c r="CD355" s="124"/>
      <c r="CN355" s="124"/>
      <c r="CX355" s="124"/>
      <c r="DH355" s="124"/>
      <c r="DR355" s="124"/>
      <c r="EB355" s="124"/>
      <c r="EL355" s="124"/>
      <c r="EV355" s="124"/>
      <c r="FF355" s="124"/>
      <c r="FP355" s="124"/>
      <c r="FZ355" s="124"/>
      <c r="GJ355" s="124"/>
      <c r="GT355" s="124"/>
      <c r="HD355" s="124"/>
      <c r="HN355" s="124"/>
      <c r="HX355" s="124"/>
      <c r="IH355" s="124"/>
      <c r="IR355" s="124"/>
    </row>
    <row xmlns:x14ac="http://schemas.microsoft.com/office/spreadsheetml/2009/9/ac" r="356" s="3" customFormat="true" x14ac:dyDescent="0.25">
      <c r="A356" s="402"/>
      <c r="B356" s="124"/>
      <c r="L356" s="124"/>
      <c r="V356" s="124"/>
      <c r="AF356" s="124"/>
      <c r="AP356" s="124"/>
      <c r="AZ356" s="124"/>
      <c r="BJ356" s="124"/>
      <c r="BT356" s="124"/>
      <c r="BU356" s="124"/>
      <c r="CD356" s="124"/>
      <c r="CN356" s="124"/>
      <c r="CX356" s="124"/>
      <c r="DH356" s="124"/>
      <c r="DR356" s="124"/>
      <c r="EB356" s="124"/>
      <c r="EL356" s="124"/>
      <c r="EV356" s="124"/>
      <c r="FF356" s="124"/>
      <c r="FP356" s="124"/>
      <c r="FZ356" s="124"/>
      <c r="GJ356" s="124"/>
      <c r="GT356" s="124"/>
      <c r="HD356" s="124"/>
      <c r="HN356" s="124"/>
      <c r="HX356" s="124"/>
      <c r="IH356" s="124"/>
      <c r="IR356" s="124"/>
    </row>
    <row xmlns:x14ac="http://schemas.microsoft.com/office/spreadsheetml/2009/9/ac" r="357" s="3" customFormat="true" x14ac:dyDescent="0.25">
      <c r="A357" s="402"/>
      <c r="B357" s="124"/>
      <c r="L357" s="124"/>
      <c r="V357" s="124"/>
      <c r="AF357" s="124"/>
      <c r="AP357" s="124"/>
      <c r="AZ357" s="124"/>
      <c r="BJ357" s="124"/>
      <c r="BT357" s="124"/>
      <c r="BU357" s="124"/>
      <c r="CD357" s="124"/>
      <c r="CN357" s="124"/>
      <c r="CX357" s="124"/>
      <c r="DH357" s="124"/>
      <c r="DR357" s="124"/>
      <c r="EB357" s="124"/>
      <c r="EL357" s="124"/>
      <c r="EV357" s="124"/>
      <c r="FF357" s="124"/>
      <c r="FP357" s="124"/>
      <c r="FZ357" s="124"/>
      <c r="GJ357" s="124"/>
      <c r="GT357" s="124"/>
      <c r="HD357" s="124"/>
      <c r="HN357" s="124"/>
      <c r="HX357" s="124"/>
      <c r="IH357" s="124"/>
      <c r="IR357" s="124"/>
    </row>
    <row xmlns:x14ac="http://schemas.microsoft.com/office/spreadsheetml/2009/9/ac" r="358" s="3" customFormat="true" x14ac:dyDescent="0.25">
      <c r="A358" s="402"/>
      <c r="B358" s="124"/>
      <c r="L358" s="124"/>
      <c r="V358" s="124"/>
      <c r="AF358" s="124"/>
      <c r="AP358" s="124"/>
      <c r="AZ358" s="124"/>
      <c r="BJ358" s="124"/>
      <c r="BT358" s="124"/>
      <c r="BU358" s="124"/>
      <c r="CD358" s="124"/>
      <c r="CN358" s="124"/>
      <c r="CX358" s="124"/>
      <c r="DH358" s="124"/>
      <c r="DR358" s="124"/>
      <c r="EB358" s="124"/>
      <c r="EL358" s="124"/>
      <c r="EV358" s="124"/>
      <c r="FF358" s="124"/>
      <c r="FP358" s="124"/>
      <c r="FZ358" s="124"/>
      <c r="GJ358" s="124"/>
      <c r="GT358" s="124"/>
      <c r="HD358" s="124"/>
      <c r="HN358" s="124"/>
      <c r="HX358" s="124"/>
      <c r="IH358" s="124"/>
      <c r="IR358" s="124"/>
    </row>
    <row xmlns:x14ac="http://schemas.microsoft.com/office/spreadsheetml/2009/9/ac" r="359" s="3" customFormat="true" x14ac:dyDescent="0.25">
      <c r="A359" s="402"/>
      <c r="B359" s="124"/>
      <c r="L359" s="124"/>
      <c r="V359" s="124"/>
      <c r="AF359" s="124"/>
      <c r="AP359" s="124"/>
      <c r="AZ359" s="124"/>
      <c r="BJ359" s="124"/>
      <c r="BT359" s="124"/>
      <c r="BU359" s="124"/>
      <c r="CD359" s="124"/>
      <c r="CN359" s="124"/>
      <c r="CX359" s="124"/>
      <c r="DH359" s="124"/>
      <c r="DR359" s="124"/>
      <c r="EB359" s="124"/>
      <c r="EL359" s="124"/>
      <c r="EV359" s="124"/>
      <c r="FF359" s="124"/>
      <c r="FP359" s="124"/>
      <c r="FZ359" s="124"/>
      <c r="GJ359" s="124"/>
      <c r="GT359" s="124"/>
      <c r="HD359" s="124"/>
      <c r="HN359" s="124"/>
      <c r="HX359" s="124"/>
      <c r="IH359" s="124"/>
      <c r="IR359" s="124"/>
    </row>
    <row xmlns:x14ac="http://schemas.microsoft.com/office/spreadsheetml/2009/9/ac" r="360" s="3" customFormat="true" x14ac:dyDescent="0.25">
      <c r="A360" s="402"/>
      <c r="B360" s="124"/>
      <c r="L360" s="124"/>
      <c r="V360" s="124"/>
      <c r="AF360" s="124"/>
      <c r="AP360" s="124"/>
      <c r="AZ360" s="124"/>
      <c r="BJ360" s="124"/>
      <c r="BT360" s="124"/>
      <c r="BU360" s="124"/>
      <c r="CD360" s="124"/>
      <c r="CN360" s="124"/>
      <c r="CX360" s="124"/>
      <c r="DH360" s="124"/>
      <c r="DR360" s="124"/>
      <c r="EB360" s="124"/>
      <c r="EL360" s="124"/>
      <c r="EV360" s="124"/>
      <c r="FF360" s="124"/>
      <c r="FP360" s="124"/>
      <c r="FZ360" s="124"/>
      <c r="GJ360" s="124"/>
      <c r="GT360" s="124"/>
      <c r="HD360" s="124"/>
      <c r="HN360" s="124"/>
      <c r="HX360" s="124"/>
      <c r="IH360" s="124"/>
      <c r="IR360" s="124"/>
    </row>
    <row xmlns:x14ac="http://schemas.microsoft.com/office/spreadsheetml/2009/9/ac" r="361" s="3" customFormat="true" x14ac:dyDescent="0.25">
      <c r="A361" s="402"/>
      <c r="B361" s="124"/>
      <c r="L361" s="124"/>
      <c r="V361" s="124"/>
      <c r="AF361" s="124"/>
      <c r="AP361" s="124"/>
      <c r="AZ361" s="124"/>
      <c r="BJ361" s="124"/>
      <c r="BT361" s="124"/>
      <c r="BU361" s="124"/>
      <c r="CD361" s="124"/>
      <c r="CN361" s="124"/>
      <c r="CX361" s="124"/>
      <c r="DH361" s="124"/>
      <c r="DR361" s="124"/>
      <c r="EB361" s="124"/>
      <c r="EL361" s="124"/>
      <c r="EV361" s="124"/>
      <c r="FF361" s="124"/>
      <c r="FP361" s="124"/>
      <c r="FZ361" s="124"/>
      <c r="GJ361" s="124"/>
      <c r="GT361" s="124"/>
      <c r="HD361" s="124"/>
      <c r="HN361" s="124"/>
      <c r="HX361" s="124"/>
      <c r="IH361" s="124"/>
      <c r="IR361" s="124"/>
    </row>
    <row xmlns:x14ac="http://schemas.microsoft.com/office/spreadsheetml/2009/9/ac" r="362" s="3" customFormat="true" x14ac:dyDescent="0.25">
      <c r="A362" s="402"/>
      <c r="B362" s="124"/>
      <c r="L362" s="124"/>
      <c r="V362" s="124"/>
      <c r="AF362" s="124"/>
      <c r="AP362" s="124"/>
      <c r="AZ362" s="124"/>
      <c r="BJ362" s="124"/>
      <c r="BT362" s="124"/>
      <c r="BU362" s="124"/>
      <c r="CD362" s="124"/>
      <c r="CN362" s="124"/>
      <c r="CX362" s="124"/>
      <c r="DH362" s="124"/>
      <c r="DR362" s="124"/>
      <c r="EB362" s="124"/>
      <c r="EL362" s="124"/>
      <c r="EV362" s="124"/>
      <c r="FF362" s="124"/>
      <c r="FP362" s="124"/>
      <c r="FZ362" s="124"/>
      <c r="GJ362" s="124"/>
      <c r="GT362" s="124"/>
      <c r="HD362" s="124"/>
      <c r="HN362" s="124"/>
      <c r="HX362" s="124"/>
      <c r="IH362" s="124"/>
      <c r="IR362" s="124"/>
    </row>
    <row xmlns:x14ac="http://schemas.microsoft.com/office/spreadsheetml/2009/9/ac" r="363" s="3" customFormat="true" x14ac:dyDescent="0.25">
      <c r="A363" s="402"/>
      <c r="B363" s="124"/>
      <c r="L363" s="124"/>
      <c r="V363" s="124"/>
      <c r="AF363" s="124"/>
      <c r="AP363" s="124"/>
      <c r="AZ363" s="124"/>
      <c r="BJ363" s="124"/>
      <c r="BT363" s="124"/>
      <c r="BU363" s="124"/>
      <c r="CD363" s="124"/>
      <c r="CN363" s="124"/>
      <c r="CX363" s="124"/>
      <c r="DH363" s="124"/>
      <c r="DR363" s="124"/>
      <c r="EB363" s="124"/>
      <c r="EL363" s="124"/>
      <c r="EV363" s="124"/>
      <c r="FF363" s="124"/>
      <c r="FP363" s="124"/>
      <c r="FZ363" s="124"/>
      <c r="GJ363" s="124"/>
      <c r="GT363" s="124"/>
      <c r="HD363" s="124"/>
      <c r="HN363" s="124"/>
      <c r="HX363" s="124"/>
      <c r="IH363" s="124"/>
      <c r="IR363" s="124"/>
    </row>
    <row xmlns:x14ac="http://schemas.microsoft.com/office/spreadsheetml/2009/9/ac" r="364" s="3" customFormat="true" x14ac:dyDescent="0.25">
      <c r="A364" s="402"/>
      <c r="B364" s="124"/>
      <c r="L364" s="124"/>
      <c r="V364" s="124"/>
      <c r="AF364" s="124"/>
      <c r="AP364" s="124"/>
      <c r="AZ364" s="124"/>
      <c r="BJ364" s="124"/>
      <c r="BT364" s="124"/>
      <c r="BU364" s="124"/>
      <c r="CD364" s="124"/>
      <c r="CN364" s="124"/>
      <c r="CX364" s="124"/>
      <c r="DH364" s="124"/>
      <c r="DR364" s="124"/>
      <c r="EB364" s="124"/>
      <c r="EL364" s="124"/>
      <c r="EV364" s="124"/>
      <c r="FF364" s="124"/>
      <c r="FP364" s="124"/>
      <c r="FZ364" s="124"/>
      <c r="GJ364" s="124"/>
      <c r="GT364" s="124"/>
      <c r="HD364" s="124"/>
      <c r="HN364" s="124"/>
      <c r="HX364" s="124"/>
      <c r="IH364" s="124"/>
      <c r="IR364" s="124"/>
    </row>
    <row xmlns:x14ac="http://schemas.microsoft.com/office/spreadsheetml/2009/9/ac" r="365" s="3" customFormat="true" x14ac:dyDescent="0.25">
      <c r="A365" s="402"/>
      <c r="B365" s="124"/>
      <c r="L365" s="124"/>
      <c r="V365" s="124"/>
      <c r="AF365" s="124"/>
      <c r="AP365" s="124"/>
      <c r="AZ365" s="124"/>
      <c r="BJ365" s="124"/>
      <c r="BT365" s="124"/>
      <c r="BU365" s="124"/>
      <c r="CD365" s="124"/>
      <c r="CN365" s="124"/>
      <c r="CX365" s="124"/>
      <c r="DH365" s="124"/>
      <c r="DR365" s="124"/>
      <c r="EB365" s="124"/>
      <c r="EL365" s="124"/>
      <c r="EV365" s="124"/>
      <c r="FF365" s="124"/>
      <c r="FP365" s="124"/>
      <c r="FZ365" s="124"/>
      <c r="GJ365" s="124"/>
      <c r="GT365" s="124"/>
      <c r="HD365" s="124"/>
      <c r="HN365" s="124"/>
      <c r="HX365" s="124"/>
      <c r="IH365" s="124"/>
      <c r="IR365" s="124"/>
    </row>
    <row xmlns:x14ac="http://schemas.microsoft.com/office/spreadsheetml/2009/9/ac" r="366" s="3" customFormat="true" x14ac:dyDescent="0.25">
      <c r="A366" s="402"/>
      <c r="B366" s="124"/>
      <c r="L366" s="124"/>
      <c r="V366" s="124"/>
      <c r="AF366" s="124"/>
      <c r="AP366" s="124"/>
      <c r="AZ366" s="124"/>
      <c r="BJ366" s="124"/>
      <c r="BT366" s="124"/>
      <c r="BU366" s="124"/>
      <c r="CD366" s="124"/>
      <c r="CN366" s="124"/>
      <c r="CX366" s="124"/>
      <c r="DH366" s="124"/>
      <c r="DR366" s="124"/>
      <c r="EB366" s="124"/>
      <c r="EL366" s="124"/>
      <c r="EV366" s="124"/>
      <c r="FF366" s="124"/>
      <c r="FP366" s="124"/>
      <c r="FZ366" s="124"/>
      <c r="GJ366" s="124"/>
      <c r="GT366" s="124"/>
      <c r="HD366" s="124"/>
      <c r="HN366" s="124"/>
      <c r="HX366" s="124"/>
      <c r="IH366" s="124"/>
      <c r="IR366" s="124"/>
    </row>
    <row xmlns:x14ac="http://schemas.microsoft.com/office/spreadsheetml/2009/9/ac" r="367" s="3" customFormat="true" x14ac:dyDescent="0.25">
      <c r="A367" s="402"/>
      <c r="B367" s="124"/>
      <c r="L367" s="124"/>
      <c r="V367" s="124"/>
      <c r="AF367" s="124"/>
      <c r="AP367" s="124"/>
      <c r="AZ367" s="124"/>
      <c r="BJ367" s="124"/>
      <c r="BT367" s="124"/>
      <c r="BU367" s="124"/>
      <c r="CD367" s="124"/>
      <c r="CN367" s="124"/>
      <c r="CX367" s="124"/>
      <c r="DH367" s="124"/>
      <c r="DR367" s="124"/>
      <c r="EB367" s="124"/>
      <c r="EL367" s="124"/>
      <c r="EV367" s="124"/>
      <c r="FF367" s="124"/>
      <c r="FP367" s="124"/>
      <c r="FZ367" s="124"/>
      <c r="GJ367" s="124"/>
      <c r="GT367" s="124"/>
      <c r="HD367" s="124"/>
      <c r="HN367" s="124"/>
      <c r="HX367" s="124"/>
      <c r="IH367" s="124"/>
      <c r="IR367" s="124"/>
    </row>
    <row xmlns:x14ac="http://schemas.microsoft.com/office/spreadsheetml/2009/9/ac" r="368" s="3" customFormat="true" x14ac:dyDescent="0.25">
      <c r="A368" s="402"/>
      <c r="B368" s="124"/>
      <c r="L368" s="124"/>
      <c r="V368" s="124"/>
      <c r="AF368" s="124"/>
      <c r="AP368" s="124"/>
      <c r="AZ368" s="124"/>
      <c r="BJ368" s="124"/>
      <c r="BT368" s="124"/>
      <c r="BU368" s="124"/>
      <c r="CD368" s="124"/>
      <c r="CN368" s="124"/>
      <c r="CX368" s="124"/>
      <c r="DH368" s="124"/>
      <c r="DR368" s="124"/>
      <c r="EB368" s="124"/>
      <c r="EL368" s="124"/>
      <c r="EV368" s="124"/>
      <c r="FF368" s="124"/>
      <c r="FP368" s="124"/>
      <c r="FZ368" s="124"/>
      <c r="GJ368" s="124"/>
      <c r="GT368" s="124"/>
      <c r="HD368" s="124"/>
      <c r="HN368" s="124"/>
      <c r="HX368" s="124"/>
      <c r="IH368" s="124"/>
      <c r="IR368" s="124"/>
    </row>
    <row xmlns:x14ac="http://schemas.microsoft.com/office/spreadsheetml/2009/9/ac" r="369" s="3" customFormat="true" x14ac:dyDescent="0.25">
      <c r="A369" s="402"/>
      <c r="B369" s="124"/>
      <c r="L369" s="124"/>
      <c r="V369" s="124"/>
      <c r="AF369" s="124"/>
      <c r="AP369" s="124"/>
      <c r="AZ369" s="124"/>
      <c r="BJ369" s="124"/>
      <c r="BT369" s="124"/>
      <c r="BU369" s="124"/>
      <c r="CD369" s="124"/>
      <c r="CN369" s="124"/>
      <c r="CX369" s="124"/>
      <c r="DH369" s="124"/>
      <c r="DR369" s="124"/>
      <c r="EB369" s="124"/>
      <c r="EL369" s="124"/>
      <c r="EV369" s="124"/>
      <c r="FF369" s="124"/>
      <c r="FP369" s="124"/>
      <c r="FZ369" s="124"/>
      <c r="GJ369" s="124"/>
      <c r="GT369" s="124"/>
      <c r="HD369" s="124"/>
      <c r="HN369" s="124"/>
      <c r="HX369" s="124"/>
      <c r="IH369" s="124"/>
      <c r="IR369" s="124"/>
    </row>
    <row xmlns:x14ac="http://schemas.microsoft.com/office/spreadsheetml/2009/9/ac" r="370" s="3" customFormat="true" x14ac:dyDescent="0.25">
      <c r="A370" s="402"/>
      <c r="B370" s="124"/>
      <c r="L370" s="124"/>
      <c r="V370" s="124"/>
      <c r="AF370" s="124"/>
      <c r="AP370" s="124"/>
      <c r="AZ370" s="124"/>
      <c r="BJ370" s="124"/>
      <c r="BT370" s="124"/>
      <c r="BU370" s="124"/>
      <c r="CD370" s="124"/>
      <c r="CN370" s="124"/>
      <c r="CX370" s="124"/>
      <c r="DH370" s="124"/>
      <c r="DR370" s="124"/>
      <c r="EB370" s="124"/>
      <c r="EL370" s="124"/>
      <c r="EV370" s="124"/>
      <c r="FF370" s="124"/>
      <c r="FP370" s="124"/>
      <c r="FZ370" s="124"/>
      <c r="GJ370" s="124"/>
      <c r="GT370" s="124"/>
      <c r="HD370" s="124"/>
      <c r="HN370" s="124"/>
      <c r="HX370" s="124"/>
      <c r="IH370" s="124"/>
      <c r="IR370" s="124"/>
    </row>
    <row xmlns:x14ac="http://schemas.microsoft.com/office/spreadsheetml/2009/9/ac" r="371" s="3" customFormat="true" x14ac:dyDescent="0.25">
      <c r="A371" s="402"/>
      <c r="B371" s="124"/>
      <c r="L371" s="124"/>
      <c r="V371" s="124"/>
      <c r="AF371" s="124"/>
      <c r="AP371" s="124"/>
      <c r="AZ371" s="124"/>
      <c r="BJ371" s="124"/>
      <c r="BT371" s="124"/>
      <c r="BU371" s="124"/>
      <c r="CD371" s="124"/>
      <c r="CN371" s="124"/>
      <c r="CX371" s="124"/>
      <c r="DH371" s="124"/>
      <c r="DR371" s="124"/>
      <c r="EB371" s="124"/>
      <c r="EL371" s="124"/>
      <c r="EV371" s="124"/>
      <c r="FF371" s="124"/>
      <c r="FP371" s="124"/>
      <c r="FZ371" s="124"/>
      <c r="GJ371" s="124"/>
      <c r="GT371" s="124"/>
      <c r="HD371" s="124"/>
      <c r="HN371" s="124"/>
      <c r="HX371" s="124"/>
      <c r="IH371" s="124"/>
      <c r="IR371" s="124"/>
    </row>
    <row xmlns:x14ac="http://schemas.microsoft.com/office/spreadsheetml/2009/9/ac" r="372" s="3" customFormat="true" x14ac:dyDescent="0.25">
      <c r="A372" s="402"/>
      <c r="B372" s="124"/>
      <c r="L372" s="124"/>
      <c r="V372" s="124"/>
      <c r="AF372" s="124"/>
      <c r="AP372" s="124"/>
      <c r="AZ372" s="124"/>
      <c r="BJ372" s="124"/>
      <c r="BT372" s="124"/>
      <c r="BU372" s="124"/>
      <c r="CD372" s="124"/>
      <c r="CN372" s="124"/>
      <c r="CX372" s="124"/>
      <c r="DH372" s="124"/>
      <c r="DR372" s="124"/>
      <c r="EB372" s="124"/>
      <c r="EL372" s="124"/>
      <c r="EV372" s="124"/>
      <c r="FF372" s="124"/>
      <c r="FP372" s="124"/>
      <c r="FZ372" s="124"/>
      <c r="GJ372" s="124"/>
      <c r="GT372" s="124"/>
      <c r="HD372" s="124"/>
      <c r="HN372" s="124"/>
      <c r="HX372" s="124"/>
      <c r="IH372" s="124"/>
      <c r="IR372" s="124"/>
    </row>
    <row xmlns:x14ac="http://schemas.microsoft.com/office/spreadsheetml/2009/9/ac" r="373" s="3" customFormat="true" x14ac:dyDescent="0.25">
      <c r="A373" s="402"/>
      <c r="B373" s="124"/>
      <c r="L373" s="124"/>
      <c r="V373" s="124"/>
      <c r="AF373" s="124"/>
      <c r="AP373" s="124"/>
      <c r="AZ373" s="124"/>
      <c r="BJ373" s="124"/>
      <c r="BT373" s="124"/>
      <c r="BU373" s="124"/>
      <c r="CD373" s="124"/>
      <c r="CN373" s="124"/>
      <c r="CX373" s="124"/>
      <c r="DH373" s="124"/>
      <c r="DR373" s="124"/>
      <c r="EB373" s="124"/>
      <c r="EL373" s="124"/>
      <c r="EV373" s="124"/>
      <c r="FF373" s="124"/>
      <c r="FP373" s="124"/>
      <c r="FZ373" s="124"/>
      <c r="GJ373" s="124"/>
      <c r="GT373" s="124"/>
      <c r="HD373" s="124"/>
      <c r="HN373" s="124"/>
      <c r="HX373" s="124"/>
      <c r="IH373" s="124"/>
      <c r="IR373" s="124"/>
    </row>
    <row xmlns:x14ac="http://schemas.microsoft.com/office/spreadsheetml/2009/9/ac" r="374" s="3" customFormat="true" x14ac:dyDescent="0.25">
      <c r="A374" s="402"/>
      <c r="B374" s="124"/>
      <c r="L374" s="124"/>
      <c r="V374" s="124"/>
      <c r="AF374" s="124"/>
      <c r="AP374" s="124"/>
      <c r="AZ374" s="124"/>
      <c r="BJ374" s="124"/>
      <c r="BT374" s="124"/>
      <c r="BU374" s="124"/>
      <c r="CD374" s="124"/>
      <c r="CN374" s="124"/>
      <c r="CX374" s="124"/>
      <c r="DH374" s="124"/>
      <c r="DR374" s="124"/>
      <c r="EB374" s="124"/>
      <c r="EL374" s="124"/>
      <c r="EV374" s="124"/>
      <c r="FF374" s="124"/>
      <c r="FP374" s="124"/>
      <c r="FZ374" s="124"/>
      <c r="GJ374" s="124"/>
      <c r="GT374" s="124"/>
      <c r="HD374" s="124"/>
      <c r="HN374" s="124"/>
      <c r="HX374" s="124"/>
      <c r="IH374" s="124"/>
      <c r="IR374" s="124"/>
    </row>
    <row xmlns:x14ac="http://schemas.microsoft.com/office/spreadsheetml/2009/9/ac" r="375" s="3" customFormat="true" x14ac:dyDescent="0.25">
      <c r="A375" s="402"/>
      <c r="B375" s="124"/>
      <c r="L375" s="124"/>
      <c r="V375" s="124"/>
      <c r="AF375" s="124"/>
      <c r="AP375" s="124"/>
      <c r="AZ375" s="124"/>
      <c r="BJ375" s="124"/>
      <c r="BT375" s="124"/>
      <c r="BU375" s="124"/>
      <c r="CD375" s="124"/>
      <c r="CN375" s="124"/>
      <c r="CX375" s="124"/>
      <c r="DH375" s="124"/>
      <c r="DR375" s="124"/>
      <c r="EB375" s="124"/>
      <c r="EL375" s="124"/>
      <c r="EV375" s="124"/>
      <c r="FF375" s="124"/>
      <c r="FP375" s="124"/>
      <c r="FZ375" s="124"/>
      <c r="GJ375" s="124"/>
      <c r="GT375" s="124"/>
      <c r="HD375" s="124"/>
      <c r="HN375" s="124"/>
      <c r="HX375" s="124"/>
      <c r="IH375" s="124"/>
      <c r="IR375" s="124"/>
    </row>
    <row xmlns:x14ac="http://schemas.microsoft.com/office/spreadsheetml/2009/9/ac" r="376" s="3" customFormat="true" x14ac:dyDescent="0.25">
      <c r="A376" s="402"/>
      <c r="B376" s="124"/>
      <c r="L376" s="124"/>
      <c r="V376" s="124"/>
      <c r="AF376" s="124"/>
      <c r="AP376" s="124"/>
      <c r="AZ376" s="124"/>
      <c r="BJ376" s="124"/>
      <c r="BT376" s="124"/>
      <c r="BU376" s="124"/>
      <c r="CD376" s="124"/>
      <c r="CN376" s="124"/>
      <c r="CX376" s="124"/>
      <c r="DH376" s="124"/>
      <c r="DR376" s="124"/>
      <c r="EB376" s="124"/>
      <c r="EL376" s="124"/>
      <c r="EV376" s="124"/>
      <c r="FF376" s="124"/>
      <c r="FP376" s="124"/>
      <c r="FZ376" s="124"/>
      <c r="GJ376" s="124"/>
      <c r="GT376" s="124"/>
      <c r="HD376" s="124"/>
      <c r="HN376" s="124"/>
      <c r="HX376" s="124"/>
      <c r="IH376" s="124"/>
      <c r="IR376" s="124"/>
    </row>
    <row xmlns:x14ac="http://schemas.microsoft.com/office/spreadsheetml/2009/9/ac" r="377" s="3" customFormat="true" x14ac:dyDescent="0.25">
      <c r="A377" s="402"/>
      <c r="B377" s="124"/>
      <c r="L377" s="124"/>
      <c r="V377" s="124"/>
      <c r="AF377" s="124"/>
      <c r="AP377" s="124"/>
      <c r="AZ377" s="124"/>
      <c r="BJ377" s="124"/>
      <c r="BT377" s="124"/>
      <c r="BU377" s="124"/>
      <c r="CD377" s="124"/>
      <c r="CN377" s="124"/>
      <c r="CX377" s="124"/>
      <c r="DH377" s="124"/>
      <c r="DR377" s="124"/>
      <c r="EB377" s="124"/>
      <c r="EL377" s="124"/>
      <c r="EV377" s="124"/>
      <c r="FF377" s="124"/>
      <c r="FP377" s="124"/>
      <c r="FZ377" s="124"/>
      <c r="GJ377" s="124"/>
      <c r="GT377" s="124"/>
      <c r="HD377" s="124"/>
      <c r="HN377" s="124"/>
      <c r="HX377" s="124"/>
      <c r="IH377" s="124"/>
      <c r="IR377" s="124"/>
    </row>
    <row xmlns:x14ac="http://schemas.microsoft.com/office/spreadsheetml/2009/9/ac" r="378" s="3" customFormat="true" x14ac:dyDescent="0.25">
      <c r="A378" s="402"/>
      <c r="B378" s="124"/>
      <c r="L378" s="124"/>
      <c r="V378" s="124"/>
      <c r="AF378" s="124"/>
      <c r="AP378" s="124"/>
      <c r="AZ378" s="124"/>
      <c r="BJ378" s="124"/>
      <c r="BT378" s="124"/>
      <c r="BU378" s="124"/>
      <c r="CD378" s="124"/>
      <c r="CN378" s="124"/>
      <c r="CX378" s="124"/>
      <c r="DH378" s="124"/>
      <c r="DR378" s="124"/>
      <c r="EB378" s="124"/>
      <c r="EL378" s="124"/>
      <c r="EV378" s="124"/>
      <c r="FF378" s="124"/>
      <c r="FP378" s="124"/>
      <c r="FZ378" s="124"/>
      <c r="GJ378" s="124"/>
      <c r="GT378" s="124"/>
      <c r="HD378" s="124"/>
      <c r="HN378" s="124"/>
      <c r="HX378" s="124"/>
      <c r="IH378" s="124"/>
      <c r="IR378" s="124"/>
    </row>
    <row xmlns:x14ac="http://schemas.microsoft.com/office/spreadsheetml/2009/9/ac" r="379" s="3" customFormat="true" x14ac:dyDescent="0.25">
      <c r="A379" s="402"/>
      <c r="B379" s="124"/>
      <c r="L379" s="124"/>
      <c r="V379" s="124"/>
      <c r="AF379" s="124"/>
      <c r="AP379" s="124"/>
      <c r="AZ379" s="124"/>
      <c r="BJ379" s="124"/>
      <c r="BT379" s="124"/>
      <c r="BU379" s="124"/>
      <c r="CD379" s="124"/>
      <c r="CN379" s="124"/>
      <c r="CX379" s="124"/>
      <c r="DH379" s="124"/>
      <c r="DR379" s="124"/>
      <c r="EB379" s="124"/>
      <c r="EL379" s="124"/>
      <c r="EV379" s="124"/>
      <c r="FF379" s="124"/>
      <c r="FP379" s="124"/>
      <c r="FZ379" s="124"/>
      <c r="GJ379" s="124"/>
      <c r="GT379" s="124"/>
      <c r="HD379" s="124"/>
      <c r="HN379" s="124"/>
      <c r="HX379" s="124"/>
      <c r="IH379" s="124"/>
      <c r="IR379" s="124"/>
    </row>
    <row xmlns:x14ac="http://schemas.microsoft.com/office/spreadsheetml/2009/9/ac" r="380" s="3" customFormat="true" x14ac:dyDescent="0.25">
      <c r="A380" s="402"/>
      <c r="B380" s="124"/>
      <c r="L380" s="124"/>
      <c r="V380" s="124"/>
      <c r="AF380" s="124"/>
      <c r="AP380" s="124"/>
      <c r="AZ380" s="124"/>
      <c r="BJ380" s="124"/>
      <c r="BT380" s="124"/>
      <c r="BU380" s="124"/>
      <c r="CD380" s="124"/>
      <c r="CN380" s="124"/>
      <c r="CX380" s="124"/>
      <c r="DH380" s="124"/>
      <c r="DR380" s="124"/>
      <c r="EB380" s="124"/>
      <c r="EL380" s="124"/>
      <c r="EV380" s="124"/>
      <c r="FF380" s="124"/>
      <c r="FP380" s="124"/>
      <c r="FZ380" s="124"/>
      <c r="GJ380" s="124"/>
      <c r="GT380" s="124"/>
      <c r="HD380" s="124"/>
      <c r="HN380" s="124"/>
      <c r="HX380" s="124"/>
      <c r="IH380" s="124"/>
      <c r="IR380" s="124"/>
    </row>
    <row xmlns:x14ac="http://schemas.microsoft.com/office/spreadsheetml/2009/9/ac" r="381" s="3" customFormat="true" x14ac:dyDescent="0.25">
      <c r="A381" s="402"/>
      <c r="B381" s="124"/>
      <c r="L381" s="124"/>
      <c r="V381" s="124"/>
      <c r="AF381" s="124"/>
      <c r="AP381" s="124"/>
      <c r="AZ381" s="124"/>
      <c r="BJ381" s="124"/>
      <c r="BT381" s="124"/>
      <c r="BU381" s="124"/>
      <c r="CD381" s="124"/>
      <c r="CN381" s="124"/>
      <c r="CX381" s="124"/>
      <c r="DH381" s="124"/>
      <c r="DR381" s="124"/>
      <c r="EB381" s="124"/>
      <c r="EL381" s="124"/>
      <c r="EV381" s="124"/>
      <c r="FF381" s="124"/>
      <c r="FP381" s="124"/>
      <c r="FZ381" s="124"/>
      <c r="GJ381" s="124"/>
      <c r="GT381" s="124"/>
      <c r="HD381" s="124"/>
      <c r="HN381" s="124"/>
      <c r="HX381" s="124"/>
      <c r="IH381" s="124"/>
      <c r="IR381" s="124"/>
    </row>
    <row xmlns:x14ac="http://schemas.microsoft.com/office/spreadsheetml/2009/9/ac" r="382" s="3" customFormat="true" x14ac:dyDescent="0.25">
      <c r="A382" s="402"/>
      <c r="B382" s="124"/>
      <c r="L382" s="124"/>
      <c r="V382" s="124"/>
      <c r="AF382" s="124"/>
      <c r="AP382" s="124"/>
      <c r="AZ382" s="124"/>
      <c r="BJ382" s="124"/>
      <c r="BT382" s="124"/>
      <c r="BU382" s="124"/>
      <c r="CD382" s="124"/>
      <c r="CN382" s="124"/>
      <c r="CX382" s="124"/>
      <c r="DH382" s="124"/>
      <c r="DR382" s="124"/>
      <c r="EB382" s="124"/>
      <c r="EL382" s="124"/>
      <c r="EV382" s="124"/>
      <c r="FF382" s="124"/>
      <c r="FP382" s="124"/>
      <c r="FZ382" s="124"/>
      <c r="GJ382" s="124"/>
      <c r="GT382" s="124"/>
      <c r="HD382" s="124"/>
      <c r="HN382" s="124"/>
      <c r="HX382" s="124"/>
      <c r="IH382" s="124"/>
      <c r="IR382" s="124"/>
    </row>
    <row xmlns:x14ac="http://schemas.microsoft.com/office/spreadsheetml/2009/9/ac" r="383" s="3" customFormat="true" x14ac:dyDescent="0.25">
      <c r="A383" s="402"/>
      <c r="B383" s="124"/>
      <c r="L383" s="124"/>
      <c r="V383" s="124"/>
      <c r="AF383" s="124"/>
      <c r="AP383" s="124"/>
      <c r="AZ383" s="124"/>
      <c r="BJ383" s="124"/>
      <c r="BT383" s="124"/>
      <c r="BU383" s="124"/>
      <c r="CD383" s="124"/>
      <c r="CN383" s="124"/>
      <c r="CX383" s="124"/>
      <c r="DH383" s="124"/>
      <c r="DR383" s="124"/>
      <c r="EB383" s="124"/>
      <c r="EL383" s="124"/>
      <c r="EV383" s="124"/>
      <c r="FF383" s="124"/>
      <c r="FP383" s="124"/>
      <c r="FZ383" s="124"/>
      <c r="GJ383" s="124"/>
      <c r="GT383" s="124"/>
      <c r="HD383" s="124"/>
      <c r="HN383" s="124"/>
      <c r="HX383" s="124"/>
      <c r="IH383" s="124"/>
      <c r="IR383" s="124"/>
    </row>
    <row xmlns:x14ac="http://schemas.microsoft.com/office/spreadsheetml/2009/9/ac" r="384" s="3" customFormat="true" x14ac:dyDescent="0.25">
      <c r="A384" s="402"/>
      <c r="B384" s="124"/>
      <c r="L384" s="124"/>
      <c r="V384" s="124"/>
      <c r="AF384" s="124"/>
      <c r="AP384" s="124"/>
      <c r="AZ384" s="124"/>
      <c r="BJ384" s="124"/>
      <c r="BT384" s="124"/>
      <c r="BU384" s="124"/>
      <c r="CD384" s="124"/>
      <c r="CN384" s="124"/>
      <c r="CX384" s="124"/>
      <c r="DH384" s="124"/>
      <c r="DR384" s="124"/>
      <c r="EB384" s="124"/>
      <c r="EL384" s="124"/>
      <c r="EV384" s="124"/>
      <c r="FF384" s="124"/>
      <c r="FP384" s="124"/>
      <c r="FZ384" s="124"/>
      <c r="GJ384" s="124"/>
      <c r="GT384" s="124"/>
      <c r="HD384" s="124"/>
      <c r="HN384" s="124"/>
      <c r="HX384" s="124"/>
      <c r="IH384" s="124"/>
      <c r="IR384" s="124"/>
    </row>
    <row xmlns:x14ac="http://schemas.microsoft.com/office/spreadsheetml/2009/9/ac" r="385" s="3" customFormat="true" x14ac:dyDescent="0.25">
      <c r="A385" s="402"/>
      <c r="B385" s="124"/>
      <c r="L385" s="124"/>
      <c r="V385" s="124"/>
      <c r="AF385" s="124"/>
      <c r="AP385" s="124"/>
      <c r="AZ385" s="124"/>
      <c r="BJ385" s="124"/>
      <c r="BT385" s="124"/>
      <c r="BU385" s="124"/>
      <c r="CD385" s="124"/>
      <c r="CN385" s="124"/>
      <c r="CX385" s="124"/>
      <c r="DH385" s="124"/>
      <c r="DR385" s="124"/>
      <c r="EB385" s="124"/>
      <c r="EL385" s="124"/>
      <c r="EV385" s="124"/>
      <c r="FF385" s="124"/>
      <c r="FP385" s="124"/>
      <c r="FZ385" s="124"/>
      <c r="GJ385" s="124"/>
      <c r="GT385" s="124"/>
      <c r="HD385" s="124"/>
      <c r="HN385" s="124"/>
      <c r="HX385" s="124"/>
      <c r="IH385" s="124"/>
      <c r="IR385" s="124"/>
    </row>
    <row xmlns:x14ac="http://schemas.microsoft.com/office/spreadsheetml/2009/9/ac" r="386" s="3" customFormat="true" x14ac:dyDescent="0.25">
      <c r="A386" s="402"/>
      <c r="B386" s="124"/>
      <c r="L386" s="124"/>
      <c r="V386" s="124"/>
      <c r="AF386" s="124"/>
      <c r="AP386" s="124"/>
      <c r="AZ386" s="124"/>
      <c r="BJ386" s="124"/>
      <c r="BT386" s="124"/>
      <c r="BU386" s="124"/>
      <c r="CD386" s="124"/>
      <c r="CN386" s="124"/>
      <c r="CX386" s="124"/>
      <c r="DH386" s="124"/>
      <c r="DR386" s="124"/>
      <c r="EB386" s="124"/>
      <c r="EL386" s="124"/>
      <c r="EV386" s="124"/>
      <c r="FF386" s="124"/>
      <c r="FP386" s="124"/>
      <c r="FZ386" s="124"/>
      <c r="GJ386" s="124"/>
      <c r="GT386" s="124"/>
      <c r="HD386" s="124"/>
      <c r="HN386" s="124"/>
      <c r="HX386" s="124"/>
      <c r="IH386" s="124"/>
      <c r="IR386" s="124"/>
    </row>
    <row xmlns:x14ac="http://schemas.microsoft.com/office/spreadsheetml/2009/9/ac" r="387" s="3" customFormat="true" x14ac:dyDescent="0.25">
      <c r="A387" s="402"/>
      <c r="B387" s="124"/>
      <c r="L387" s="124"/>
      <c r="V387" s="124"/>
      <c r="AF387" s="124"/>
      <c r="AP387" s="124"/>
      <c r="AZ387" s="124"/>
      <c r="BJ387" s="124"/>
      <c r="BT387" s="124"/>
      <c r="BU387" s="124"/>
      <c r="CD387" s="124"/>
      <c r="CN387" s="124"/>
      <c r="CX387" s="124"/>
      <c r="DH387" s="124"/>
      <c r="DR387" s="124"/>
      <c r="EB387" s="124"/>
      <c r="EL387" s="124"/>
      <c r="EV387" s="124"/>
      <c r="FF387" s="124"/>
      <c r="FP387" s="124"/>
      <c r="FZ387" s="124"/>
      <c r="GJ387" s="124"/>
      <c r="GT387" s="124"/>
      <c r="HD387" s="124"/>
      <c r="HN387" s="124"/>
      <c r="HX387" s="124"/>
      <c r="IH387" s="124"/>
      <c r="IR387" s="124"/>
    </row>
    <row xmlns:x14ac="http://schemas.microsoft.com/office/spreadsheetml/2009/9/ac" r="388" s="3" customFormat="true" x14ac:dyDescent="0.25">
      <c r="A388" s="402"/>
      <c r="B388" s="124"/>
      <c r="L388" s="124"/>
      <c r="V388" s="124"/>
      <c r="AF388" s="124"/>
      <c r="AP388" s="124"/>
      <c r="AZ388" s="124"/>
      <c r="BJ388" s="124"/>
      <c r="BT388" s="124"/>
      <c r="BU388" s="124"/>
      <c r="CD388" s="124"/>
      <c r="CN388" s="124"/>
      <c r="CX388" s="124"/>
      <c r="DH388" s="124"/>
      <c r="DR388" s="124"/>
      <c r="EB388" s="124"/>
      <c r="EL388" s="124"/>
      <c r="EV388" s="124"/>
      <c r="FF388" s="124"/>
      <c r="FP388" s="124"/>
      <c r="FZ388" s="124"/>
      <c r="GJ388" s="124"/>
      <c r="GT388" s="124"/>
      <c r="HD388" s="124"/>
      <c r="HN388" s="124"/>
      <c r="HX388" s="124"/>
      <c r="IH388" s="124"/>
      <c r="IR388" s="124"/>
    </row>
    <row xmlns:x14ac="http://schemas.microsoft.com/office/spreadsheetml/2009/9/ac" r="389" s="3" customFormat="true" x14ac:dyDescent="0.25">
      <c r="A389" s="402"/>
      <c r="B389" s="124"/>
      <c r="L389" s="124"/>
      <c r="V389" s="124"/>
      <c r="AF389" s="124"/>
      <c r="AP389" s="124"/>
      <c r="AZ389" s="124"/>
      <c r="BJ389" s="124"/>
      <c r="BT389" s="124"/>
      <c r="BU389" s="124"/>
      <c r="CD389" s="124"/>
      <c r="CN389" s="124"/>
      <c r="CX389" s="124"/>
      <c r="DH389" s="124"/>
      <c r="DR389" s="124"/>
      <c r="EB389" s="124"/>
      <c r="EL389" s="124"/>
      <c r="EV389" s="124"/>
      <c r="FF389" s="124"/>
      <c r="FP389" s="124"/>
      <c r="FZ389" s="124"/>
      <c r="GJ389" s="124"/>
      <c r="GT389" s="124"/>
      <c r="HD389" s="124"/>
      <c r="HN389" s="124"/>
      <c r="HX389" s="124"/>
      <c r="IH389" s="124"/>
      <c r="IR389" s="124"/>
    </row>
    <row xmlns:x14ac="http://schemas.microsoft.com/office/spreadsheetml/2009/9/ac" r="390" s="3" customFormat="true" x14ac:dyDescent="0.25">
      <c r="A390" s="402"/>
      <c r="B390" s="124"/>
      <c r="L390" s="124"/>
      <c r="V390" s="124"/>
      <c r="AF390" s="124"/>
      <c r="AP390" s="124"/>
      <c r="AZ390" s="124"/>
      <c r="BJ390" s="124"/>
      <c r="BT390" s="124"/>
      <c r="BU390" s="124"/>
      <c r="CD390" s="124"/>
      <c r="CN390" s="124"/>
      <c r="CX390" s="124"/>
      <c r="DH390" s="124"/>
      <c r="DR390" s="124"/>
      <c r="EB390" s="124"/>
      <c r="EL390" s="124"/>
      <c r="EV390" s="124"/>
      <c r="FF390" s="124"/>
      <c r="FP390" s="124"/>
      <c r="FZ390" s="124"/>
      <c r="GJ390" s="124"/>
      <c r="GT390" s="124"/>
      <c r="HD390" s="124"/>
      <c r="HN390" s="124"/>
      <c r="HX390" s="124"/>
      <c r="IH390" s="124"/>
      <c r="IR390" s="124"/>
    </row>
    <row xmlns:x14ac="http://schemas.microsoft.com/office/spreadsheetml/2009/9/ac" r="391" s="3" customFormat="true" x14ac:dyDescent="0.25">
      <c r="A391" s="402"/>
      <c r="B391" s="124"/>
      <c r="L391" s="124"/>
      <c r="V391" s="124"/>
      <c r="AF391" s="124"/>
      <c r="AP391" s="124"/>
      <c r="AZ391" s="124"/>
      <c r="BJ391" s="124"/>
      <c r="BT391" s="124"/>
      <c r="BU391" s="124"/>
      <c r="CD391" s="124"/>
      <c r="CN391" s="124"/>
      <c r="CX391" s="124"/>
      <c r="DH391" s="124"/>
      <c r="DR391" s="124"/>
      <c r="EB391" s="124"/>
      <c r="EL391" s="124"/>
      <c r="EV391" s="124"/>
      <c r="FF391" s="124"/>
      <c r="FP391" s="124"/>
      <c r="FZ391" s="124"/>
      <c r="GJ391" s="124"/>
      <c r="GT391" s="124"/>
      <c r="HD391" s="124"/>
      <c r="HN391" s="124"/>
      <c r="HX391" s="124"/>
      <c r="IH391" s="124"/>
      <c r="IR391" s="124"/>
    </row>
    <row xmlns:x14ac="http://schemas.microsoft.com/office/spreadsheetml/2009/9/ac" r="392" s="3" customFormat="true" x14ac:dyDescent="0.25">
      <c r="A392" s="402"/>
      <c r="B392" s="124"/>
      <c r="L392" s="124"/>
      <c r="V392" s="124"/>
      <c r="AF392" s="124"/>
      <c r="AP392" s="124"/>
      <c r="AZ392" s="124"/>
      <c r="BJ392" s="124"/>
      <c r="BT392" s="124"/>
      <c r="BU392" s="124"/>
      <c r="CD392" s="124"/>
      <c r="CN392" s="124"/>
      <c r="CX392" s="124"/>
      <c r="DH392" s="124"/>
      <c r="DR392" s="124"/>
      <c r="EB392" s="124"/>
      <c r="EL392" s="124"/>
      <c r="EV392" s="124"/>
      <c r="FF392" s="124"/>
      <c r="FP392" s="124"/>
      <c r="FZ392" s="124"/>
      <c r="GJ392" s="124"/>
      <c r="GT392" s="124"/>
      <c r="HD392" s="124"/>
      <c r="HN392" s="124"/>
      <c r="HX392" s="124"/>
      <c r="IH392" s="124"/>
      <c r="IR392" s="124"/>
    </row>
    <row xmlns:x14ac="http://schemas.microsoft.com/office/spreadsheetml/2009/9/ac" r="393" s="3" customFormat="true" x14ac:dyDescent="0.25">
      <c r="A393" s="402"/>
      <c r="B393" s="124"/>
      <c r="L393" s="124"/>
      <c r="V393" s="124"/>
      <c r="AF393" s="124"/>
      <c r="AP393" s="124"/>
      <c r="AZ393" s="124"/>
      <c r="BJ393" s="124"/>
      <c r="BT393" s="124"/>
      <c r="BU393" s="124"/>
      <c r="CD393" s="124"/>
      <c r="CN393" s="124"/>
      <c r="CX393" s="124"/>
      <c r="DH393" s="124"/>
      <c r="DR393" s="124"/>
      <c r="EB393" s="124"/>
      <c r="EL393" s="124"/>
      <c r="EV393" s="124"/>
      <c r="FF393" s="124"/>
      <c r="FP393" s="124"/>
      <c r="FZ393" s="124"/>
      <c r="GJ393" s="124"/>
      <c r="GT393" s="124"/>
      <c r="HD393" s="124"/>
      <c r="HN393" s="124"/>
      <c r="HX393" s="124"/>
      <c r="IH393" s="124"/>
      <c r="IR393" s="124"/>
    </row>
    <row xmlns:x14ac="http://schemas.microsoft.com/office/spreadsheetml/2009/9/ac" r="394" s="3" customFormat="true" x14ac:dyDescent="0.25">
      <c r="A394" s="402"/>
      <c r="B394" s="124"/>
      <c r="L394" s="124"/>
      <c r="V394" s="124"/>
      <c r="AF394" s="124"/>
      <c r="AP394" s="124"/>
      <c r="AZ394" s="124"/>
      <c r="BJ394" s="124"/>
      <c r="BT394" s="124"/>
      <c r="BU394" s="124"/>
      <c r="CD394" s="124"/>
      <c r="CN394" s="124"/>
      <c r="CX394" s="124"/>
      <c r="DH394" s="124"/>
      <c r="DR394" s="124"/>
      <c r="EB394" s="124"/>
      <c r="EL394" s="124"/>
      <c r="EV394" s="124"/>
      <c r="FF394" s="124"/>
      <c r="FP394" s="124"/>
      <c r="FZ394" s="124"/>
      <c r="GJ394" s="124"/>
      <c r="GT394" s="124"/>
      <c r="HD394" s="124"/>
      <c r="HN394" s="124"/>
      <c r="HX394" s="124"/>
      <c r="IH394" s="124"/>
      <c r="IR394" s="124"/>
    </row>
    <row xmlns:x14ac="http://schemas.microsoft.com/office/spreadsheetml/2009/9/ac" r="395" s="3" customFormat="true" x14ac:dyDescent="0.25">
      <c r="A395" s="402"/>
      <c r="B395" s="124"/>
      <c r="L395" s="124"/>
      <c r="V395" s="124"/>
      <c r="AF395" s="124"/>
      <c r="AP395" s="124"/>
      <c r="AZ395" s="124"/>
      <c r="BJ395" s="124"/>
      <c r="BT395" s="124"/>
      <c r="BU395" s="124"/>
      <c r="CD395" s="124"/>
      <c r="CN395" s="124"/>
      <c r="CX395" s="124"/>
      <c r="DH395" s="124"/>
      <c r="DR395" s="124"/>
      <c r="EB395" s="124"/>
      <c r="EL395" s="124"/>
      <c r="EV395" s="124"/>
      <c r="FF395" s="124"/>
      <c r="FP395" s="124"/>
      <c r="FZ395" s="124"/>
      <c r="GJ395" s="124"/>
      <c r="GT395" s="124"/>
      <c r="HD395" s="124"/>
      <c r="HN395" s="124"/>
      <c r="HX395" s="124"/>
      <c r="IH395" s="124"/>
      <c r="IR395" s="124"/>
    </row>
    <row xmlns:x14ac="http://schemas.microsoft.com/office/spreadsheetml/2009/9/ac" r="396" s="3" customFormat="true" x14ac:dyDescent="0.25">
      <c r="A396" s="402"/>
      <c r="B396" s="124"/>
      <c r="L396" s="124"/>
      <c r="V396" s="124"/>
      <c r="AF396" s="124"/>
      <c r="AP396" s="124"/>
      <c r="AZ396" s="124"/>
      <c r="BJ396" s="124"/>
      <c r="BT396" s="124"/>
      <c r="BU396" s="124"/>
      <c r="CD396" s="124"/>
      <c r="CN396" s="124"/>
      <c r="CX396" s="124"/>
      <c r="DH396" s="124"/>
      <c r="DR396" s="124"/>
      <c r="EB396" s="124"/>
      <c r="EL396" s="124"/>
      <c r="EV396" s="124"/>
      <c r="FF396" s="124"/>
      <c r="FP396" s="124"/>
      <c r="FZ396" s="124"/>
      <c r="GJ396" s="124"/>
      <c r="GT396" s="124"/>
      <c r="HD396" s="124"/>
      <c r="HN396" s="124"/>
      <c r="HX396" s="124"/>
      <c r="IH396" s="124"/>
      <c r="IR396" s="124"/>
    </row>
    <row xmlns:x14ac="http://schemas.microsoft.com/office/spreadsheetml/2009/9/ac" r="397" s="3" customFormat="true" x14ac:dyDescent="0.25">
      <c r="A397" s="402"/>
      <c r="B397" s="124"/>
      <c r="L397" s="124"/>
      <c r="V397" s="124"/>
      <c r="AF397" s="124"/>
      <c r="AP397" s="124"/>
      <c r="AZ397" s="124"/>
      <c r="BJ397" s="124"/>
      <c r="BT397" s="124"/>
      <c r="BU397" s="124"/>
      <c r="CD397" s="124"/>
      <c r="CN397" s="124"/>
      <c r="CX397" s="124"/>
      <c r="DH397" s="124"/>
      <c r="DR397" s="124"/>
      <c r="EB397" s="124"/>
      <c r="EL397" s="124"/>
      <c r="EV397" s="124"/>
      <c r="FF397" s="124"/>
      <c r="FP397" s="124"/>
      <c r="FZ397" s="124"/>
      <c r="GJ397" s="124"/>
      <c r="GT397" s="124"/>
      <c r="HD397" s="124"/>
      <c r="HN397" s="124"/>
      <c r="HX397" s="124"/>
      <c r="IH397" s="124"/>
      <c r="IR397" s="124"/>
    </row>
    <row xmlns:x14ac="http://schemas.microsoft.com/office/spreadsheetml/2009/9/ac" r="398" s="3" customFormat="true" x14ac:dyDescent="0.25">
      <c r="A398" s="402"/>
      <c r="B398" s="124"/>
      <c r="L398" s="124"/>
      <c r="V398" s="124"/>
      <c r="AF398" s="124"/>
      <c r="AP398" s="124"/>
      <c r="AZ398" s="124"/>
      <c r="BJ398" s="124"/>
      <c r="BT398" s="124"/>
      <c r="BU398" s="124"/>
      <c r="CD398" s="124"/>
      <c r="CN398" s="124"/>
      <c r="CX398" s="124"/>
      <c r="DH398" s="124"/>
      <c r="DR398" s="124"/>
      <c r="EB398" s="124"/>
      <c r="EL398" s="124"/>
      <c r="EV398" s="124"/>
      <c r="FF398" s="124"/>
      <c r="FP398" s="124"/>
      <c r="FZ398" s="124"/>
      <c r="GJ398" s="124"/>
      <c r="GT398" s="124"/>
      <c r="HD398" s="124"/>
      <c r="HN398" s="124"/>
      <c r="HX398" s="124"/>
      <c r="IH398" s="124"/>
      <c r="IR398" s="124"/>
    </row>
    <row xmlns:x14ac="http://schemas.microsoft.com/office/spreadsheetml/2009/9/ac" r="399" s="3" customFormat="true" x14ac:dyDescent="0.25">
      <c r="A399" s="402"/>
      <c r="B399" s="124"/>
      <c r="L399" s="124"/>
      <c r="V399" s="124"/>
      <c r="AF399" s="124"/>
      <c r="AP399" s="124"/>
      <c r="AZ399" s="124"/>
      <c r="BJ399" s="124"/>
      <c r="BT399" s="124"/>
      <c r="BU399" s="124"/>
      <c r="CD399" s="124"/>
      <c r="CN399" s="124"/>
      <c r="CX399" s="124"/>
      <c r="DH399" s="124"/>
      <c r="DR399" s="124"/>
      <c r="EB399" s="124"/>
      <c r="EL399" s="124"/>
      <c r="EV399" s="124"/>
      <c r="FF399" s="124"/>
      <c r="FP399" s="124"/>
      <c r="FZ399" s="124"/>
      <c r="GJ399" s="124"/>
      <c r="GT399" s="124"/>
      <c r="HD399" s="124"/>
      <c r="HN399" s="124"/>
      <c r="HX399" s="124"/>
      <c r="IH399" s="124"/>
      <c r="IR399" s="124"/>
    </row>
    <row xmlns:x14ac="http://schemas.microsoft.com/office/spreadsheetml/2009/9/ac" r="400" s="3" customFormat="true" x14ac:dyDescent="0.25">
      <c r="A400" s="402"/>
      <c r="B400" s="124"/>
      <c r="L400" s="124"/>
      <c r="V400" s="124"/>
      <c r="AF400" s="124"/>
      <c r="AP400" s="124"/>
      <c r="AZ400" s="124"/>
      <c r="BJ400" s="124"/>
      <c r="BT400" s="124"/>
      <c r="BU400" s="124"/>
      <c r="CD400" s="124"/>
      <c r="CN400" s="124"/>
      <c r="CX400" s="124"/>
      <c r="DH400" s="124"/>
      <c r="DR400" s="124"/>
      <c r="EB400" s="124"/>
      <c r="EL400" s="124"/>
      <c r="EV400" s="124"/>
      <c r="FF400" s="124"/>
      <c r="FP400" s="124"/>
      <c r="FZ400" s="124"/>
      <c r="GJ400" s="124"/>
      <c r="GT400" s="124"/>
      <c r="HD400" s="124"/>
      <c r="HN400" s="124"/>
      <c r="HX400" s="124"/>
      <c r="IH400" s="124"/>
      <c r="IR400" s="124"/>
    </row>
    <row xmlns:x14ac="http://schemas.microsoft.com/office/spreadsheetml/2009/9/ac" r="401" s="3" customFormat="true" x14ac:dyDescent="0.25">
      <c r="A401" s="402"/>
      <c r="B401" s="124"/>
      <c r="L401" s="124"/>
      <c r="V401" s="124"/>
      <c r="AF401" s="124"/>
      <c r="AP401" s="124"/>
      <c r="AZ401" s="124"/>
      <c r="BJ401" s="124"/>
      <c r="BT401" s="124"/>
      <c r="BU401" s="124"/>
      <c r="CD401" s="124"/>
      <c r="CN401" s="124"/>
      <c r="CX401" s="124"/>
      <c r="DH401" s="124"/>
      <c r="DR401" s="124"/>
      <c r="EB401" s="124"/>
      <c r="EL401" s="124"/>
      <c r="EV401" s="124"/>
      <c r="FF401" s="124"/>
      <c r="FP401" s="124"/>
      <c r="FZ401" s="124"/>
      <c r="GJ401" s="124"/>
      <c r="GT401" s="124"/>
      <c r="HD401" s="124"/>
      <c r="HN401" s="124"/>
      <c r="HX401" s="124"/>
      <c r="IH401" s="124"/>
      <c r="IR401" s="124"/>
    </row>
    <row xmlns:x14ac="http://schemas.microsoft.com/office/spreadsheetml/2009/9/ac" r="402" s="3" customFormat="true" x14ac:dyDescent="0.25">
      <c r="A402" s="402"/>
      <c r="B402" s="124"/>
      <c r="L402" s="124"/>
      <c r="V402" s="124"/>
      <c r="AF402" s="124"/>
      <c r="AP402" s="124"/>
      <c r="AZ402" s="124"/>
      <c r="BJ402" s="124"/>
      <c r="BT402" s="124"/>
      <c r="BU402" s="124"/>
      <c r="CD402" s="124"/>
      <c r="CN402" s="124"/>
      <c r="CX402" s="124"/>
      <c r="DH402" s="124"/>
      <c r="DR402" s="124"/>
      <c r="EB402" s="124"/>
      <c r="EL402" s="124"/>
      <c r="EV402" s="124"/>
      <c r="FF402" s="124"/>
      <c r="FP402" s="124"/>
      <c r="FZ402" s="124"/>
      <c r="GJ402" s="124"/>
      <c r="GT402" s="124"/>
      <c r="HD402" s="124"/>
      <c r="HN402" s="124"/>
      <c r="HX402" s="124"/>
      <c r="IH402" s="124"/>
      <c r="IR402" s="124"/>
    </row>
    <row xmlns:x14ac="http://schemas.microsoft.com/office/spreadsheetml/2009/9/ac" r="403" s="3" customFormat="true" x14ac:dyDescent="0.25">
      <c r="A403" s="402"/>
      <c r="B403" s="124"/>
      <c r="L403" s="124"/>
      <c r="V403" s="124"/>
      <c r="AF403" s="124"/>
      <c r="AP403" s="124"/>
      <c r="AZ403" s="124"/>
      <c r="BJ403" s="124"/>
      <c r="BT403" s="124"/>
      <c r="BU403" s="124"/>
      <c r="CD403" s="124"/>
      <c r="CN403" s="124"/>
      <c r="CX403" s="124"/>
      <c r="DH403" s="124"/>
      <c r="DR403" s="124"/>
      <c r="EB403" s="124"/>
      <c r="EL403" s="124"/>
      <c r="EV403" s="124"/>
      <c r="FF403" s="124"/>
      <c r="FP403" s="124"/>
      <c r="FZ403" s="124"/>
      <c r="GJ403" s="124"/>
      <c r="GT403" s="124"/>
      <c r="HD403" s="124"/>
      <c r="HN403" s="124"/>
      <c r="HX403" s="124"/>
      <c r="IH403" s="124"/>
      <c r="IR403" s="124"/>
    </row>
    <row xmlns:x14ac="http://schemas.microsoft.com/office/spreadsheetml/2009/9/ac" r="404" s="3" customFormat="true" x14ac:dyDescent="0.25">
      <c r="A404" s="402"/>
      <c r="B404" s="124"/>
      <c r="L404" s="124"/>
      <c r="V404" s="124"/>
      <c r="AF404" s="124"/>
      <c r="AP404" s="124"/>
      <c r="AZ404" s="124"/>
      <c r="BJ404" s="124"/>
      <c r="BT404" s="124"/>
      <c r="BU404" s="124"/>
      <c r="CD404" s="124"/>
      <c r="CN404" s="124"/>
      <c r="CX404" s="124"/>
      <c r="DH404" s="124"/>
      <c r="DR404" s="124"/>
      <c r="EB404" s="124"/>
      <c r="EL404" s="124"/>
      <c r="EV404" s="124"/>
      <c r="FF404" s="124"/>
      <c r="FP404" s="124"/>
      <c r="FZ404" s="124"/>
      <c r="GJ404" s="124"/>
      <c r="GT404" s="124"/>
      <c r="HD404" s="124"/>
      <c r="HN404" s="124"/>
      <c r="HX404" s="124"/>
      <c r="IH404" s="124"/>
      <c r="IR404" s="124"/>
    </row>
    <row xmlns:x14ac="http://schemas.microsoft.com/office/spreadsheetml/2009/9/ac" r="405" s="3" customFormat="true" x14ac:dyDescent="0.25">
      <c r="A405" s="402"/>
      <c r="B405" s="124"/>
      <c r="L405" s="124"/>
      <c r="V405" s="124"/>
      <c r="AF405" s="124"/>
      <c r="AP405" s="124"/>
      <c r="AZ405" s="124"/>
      <c r="BJ405" s="124"/>
      <c r="BT405" s="124"/>
      <c r="BU405" s="124"/>
      <c r="CD405" s="124"/>
      <c r="CN405" s="124"/>
      <c r="CX405" s="124"/>
      <c r="DH405" s="124"/>
      <c r="DR405" s="124"/>
      <c r="EB405" s="124"/>
      <c r="EL405" s="124"/>
      <c r="EV405" s="124"/>
      <c r="FF405" s="124"/>
      <c r="FP405" s="124"/>
      <c r="FZ405" s="124"/>
      <c r="GJ405" s="124"/>
      <c r="GT405" s="124"/>
      <c r="HD405" s="124"/>
      <c r="HN405" s="124"/>
      <c r="HX405" s="124"/>
      <c r="IH405" s="124"/>
      <c r="IR405" s="124"/>
    </row>
    <row xmlns:x14ac="http://schemas.microsoft.com/office/spreadsheetml/2009/9/ac" r="406" s="3" customFormat="true" x14ac:dyDescent="0.25">
      <c r="A406" s="402"/>
      <c r="B406" s="124"/>
      <c r="L406" s="124"/>
      <c r="V406" s="124"/>
      <c r="AF406" s="124"/>
      <c r="AP406" s="124"/>
      <c r="AZ406" s="124"/>
      <c r="BJ406" s="124"/>
      <c r="BT406" s="124"/>
      <c r="BU406" s="124"/>
      <c r="CD406" s="124"/>
      <c r="CN406" s="124"/>
      <c r="CX406" s="124"/>
      <c r="DH406" s="124"/>
      <c r="DR406" s="124"/>
      <c r="EB406" s="124"/>
      <c r="EL406" s="124"/>
      <c r="EV406" s="124"/>
      <c r="FF406" s="124"/>
      <c r="FP406" s="124"/>
      <c r="FZ406" s="124"/>
      <c r="GJ406" s="124"/>
      <c r="GT406" s="124"/>
      <c r="HD406" s="124"/>
      <c r="HN406" s="124"/>
      <c r="HX406" s="124"/>
      <c r="IH406" s="124"/>
      <c r="IR406" s="124"/>
    </row>
    <row xmlns:x14ac="http://schemas.microsoft.com/office/spreadsheetml/2009/9/ac" r="407" s="3" customFormat="true" x14ac:dyDescent="0.25">
      <c r="A407" s="402"/>
      <c r="B407" s="124"/>
      <c r="L407" s="124"/>
      <c r="V407" s="124"/>
      <c r="AF407" s="124"/>
      <c r="AP407" s="124"/>
      <c r="AZ407" s="124"/>
      <c r="BJ407" s="124"/>
      <c r="BT407" s="124"/>
      <c r="BU407" s="124"/>
      <c r="CD407" s="124"/>
      <c r="CN407" s="124"/>
      <c r="CX407" s="124"/>
      <c r="DH407" s="124"/>
      <c r="DR407" s="124"/>
      <c r="EB407" s="124"/>
      <c r="EL407" s="124"/>
      <c r="EV407" s="124"/>
      <c r="FF407" s="124"/>
      <c r="FP407" s="124"/>
      <c r="FZ407" s="124"/>
      <c r="GJ407" s="124"/>
      <c r="GT407" s="124"/>
      <c r="HD407" s="124"/>
      <c r="HN407" s="124"/>
      <c r="HX407" s="124"/>
      <c r="IH407" s="124"/>
      <c r="IR407" s="124"/>
    </row>
    <row xmlns:x14ac="http://schemas.microsoft.com/office/spreadsheetml/2009/9/ac" r="408" s="3" customFormat="true" x14ac:dyDescent="0.25">
      <c r="A408" s="402"/>
      <c r="B408" s="124"/>
      <c r="L408" s="124"/>
      <c r="V408" s="124"/>
      <c r="AF408" s="124"/>
      <c r="AP408" s="124"/>
      <c r="AZ408" s="124"/>
      <c r="BJ408" s="124"/>
      <c r="BT408" s="124"/>
      <c r="BU408" s="124"/>
      <c r="CD408" s="124"/>
      <c r="CN408" s="124"/>
      <c r="CX408" s="124"/>
      <c r="DH408" s="124"/>
      <c r="DR408" s="124"/>
      <c r="EB408" s="124"/>
      <c r="EL408" s="124"/>
      <c r="EV408" s="124"/>
      <c r="FF408" s="124"/>
      <c r="FP408" s="124"/>
      <c r="FZ408" s="124"/>
      <c r="GJ408" s="124"/>
      <c r="GT408" s="124"/>
      <c r="HD408" s="124"/>
      <c r="HN408" s="124"/>
      <c r="HX408" s="124"/>
      <c r="IH408" s="124"/>
      <c r="IR408" s="124"/>
    </row>
    <row xmlns:x14ac="http://schemas.microsoft.com/office/spreadsheetml/2009/9/ac" r="409" s="3" customFormat="true" x14ac:dyDescent="0.25">
      <c r="A409" s="402"/>
      <c r="B409" s="124"/>
      <c r="L409" s="124"/>
      <c r="V409" s="124"/>
      <c r="AF409" s="124"/>
      <c r="AP409" s="124"/>
      <c r="AZ409" s="124"/>
      <c r="BJ409" s="124"/>
      <c r="BT409" s="124"/>
      <c r="BU409" s="124"/>
      <c r="CD409" s="124"/>
      <c r="CN409" s="124"/>
      <c r="CX409" s="124"/>
      <c r="DH409" s="124"/>
      <c r="DR409" s="124"/>
      <c r="EB409" s="124"/>
      <c r="EL409" s="124"/>
      <c r="EV409" s="124"/>
      <c r="FF409" s="124"/>
      <c r="FP409" s="124"/>
      <c r="FZ409" s="124"/>
      <c r="GJ409" s="124"/>
      <c r="GT409" s="124"/>
      <c r="HD409" s="124"/>
      <c r="HN409" s="124"/>
      <c r="HX409" s="124"/>
      <c r="IH409" s="124"/>
      <c r="IR409" s="124"/>
    </row>
    <row xmlns:x14ac="http://schemas.microsoft.com/office/spreadsheetml/2009/9/ac" r="410" s="3" customFormat="true" x14ac:dyDescent="0.25">
      <c r="A410" s="402"/>
      <c r="B410" s="124"/>
      <c r="L410" s="124"/>
      <c r="V410" s="124"/>
      <c r="AF410" s="124"/>
      <c r="AP410" s="124"/>
      <c r="AZ410" s="124"/>
      <c r="BJ410" s="124"/>
      <c r="BT410" s="124"/>
      <c r="BU410" s="124"/>
      <c r="CD410" s="124"/>
      <c r="CN410" s="124"/>
      <c r="CX410" s="124"/>
      <c r="DH410" s="124"/>
      <c r="DR410" s="124"/>
      <c r="EB410" s="124"/>
      <c r="EL410" s="124"/>
      <c r="EV410" s="124"/>
      <c r="FF410" s="124"/>
      <c r="FP410" s="124"/>
      <c r="FZ410" s="124"/>
      <c r="GJ410" s="124"/>
      <c r="GT410" s="124"/>
      <c r="HD410" s="124"/>
      <c r="HN410" s="124"/>
      <c r="HX410" s="124"/>
      <c r="IH410" s="124"/>
      <c r="IR410" s="124"/>
    </row>
    <row xmlns:x14ac="http://schemas.microsoft.com/office/spreadsheetml/2009/9/ac" r="411" s="3" customFormat="true" x14ac:dyDescent="0.25">
      <c r="A411" s="402"/>
      <c r="B411" s="124"/>
      <c r="L411" s="124"/>
      <c r="V411" s="124"/>
      <c r="AF411" s="124"/>
      <c r="AP411" s="124"/>
      <c r="AZ411" s="124"/>
      <c r="BJ411" s="124"/>
      <c r="BT411" s="124"/>
      <c r="BU411" s="124"/>
      <c r="CD411" s="124"/>
      <c r="CN411" s="124"/>
      <c r="CX411" s="124"/>
      <c r="DH411" s="124"/>
      <c r="DR411" s="124"/>
      <c r="EB411" s="124"/>
      <c r="EL411" s="124"/>
      <c r="EV411" s="124"/>
      <c r="FF411" s="124"/>
      <c r="FP411" s="124"/>
      <c r="FZ411" s="124"/>
      <c r="GJ411" s="124"/>
      <c r="GT411" s="124"/>
      <c r="HD411" s="124"/>
      <c r="HN411" s="124"/>
      <c r="HX411" s="124"/>
      <c r="IH411" s="124"/>
      <c r="IR411" s="124"/>
    </row>
    <row xmlns:x14ac="http://schemas.microsoft.com/office/spreadsheetml/2009/9/ac" r="412" s="3" customFormat="true" x14ac:dyDescent="0.25">
      <c r="A412" s="402"/>
      <c r="B412" s="124"/>
      <c r="L412" s="124"/>
      <c r="V412" s="124"/>
      <c r="AF412" s="124"/>
      <c r="AP412" s="124"/>
      <c r="AZ412" s="124"/>
      <c r="BJ412" s="124"/>
      <c r="BT412" s="124"/>
      <c r="BU412" s="124"/>
      <c r="CD412" s="124"/>
      <c r="CN412" s="124"/>
      <c r="CX412" s="124"/>
      <c r="DH412" s="124"/>
      <c r="DR412" s="124"/>
      <c r="EB412" s="124"/>
      <c r="EL412" s="124"/>
      <c r="EV412" s="124"/>
      <c r="FF412" s="124"/>
      <c r="FP412" s="124"/>
      <c r="FZ412" s="124"/>
      <c r="GJ412" s="124"/>
      <c r="GT412" s="124"/>
      <c r="HD412" s="124"/>
      <c r="HN412" s="124"/>
      <c r="HX412" s="124"/>
      <c r="IH412" s="124"/>
      <c r="IR412" s="124"/>
    </row>
    <row xmlns:x14ac="http://schemas.microsoft.com/office/spreadsheetml/2009/9/ac" r="413" s="3" customFormat="true" x14ac:dyDescent="0.25">
      <c r="A413" s="402"/>
      <c r="B413" s="124"/>
      <c r="L413" s="124"/>
      <c r="V413" s="124"/>
      <c r="AF413" s="124"/>
      <c r="AP413" s="124"/>
      <c r="AZ413" s="124"/>
      <c r="BJ413" s="124"/>
      <c r="BT413" s="124"/>
      <c r="BU413" s="124"/>
      <c r="CD413" s="124"/>
      <c r="CN413" s="124"/>
      <c r="CX413" s="124"/>
      <c r="DH413" s="124"/>
      <c r="DR413" s="124"/>
      <c r="EB413" s="124"/>
      <c r="EL413" s="124"/>
      <c r="EV413" s="124"/>
      <c r="FF413" s="124"/>
      <c r="FP413" s="124"/>
      <c r="FZ413" s="124"/>
      <c r="GJ413" s="124"/>
      <c r="GT413" s="124"/>
      <c r="HD413" s="124"/>
      <c r="HN413" s="124"/>
      <c r="HX413" s="124"/>
      <c r="IH413" s="124"/>
      <c r="IR413" s="124"/>
    </row>
    <row xmlns:x14ac="http://schemas.microsoft.com/office/spreadsheetml/2009/9/ac" r="414" s="3" customFormat="true" x14ac:dyDescent="0.25">
      <c r="A414" s="402"/>
      <c r="B414" s="124"/>
      <c r="L414" s="124"/>
      <c r="V414" s="124"/>
      <c r="AF414" s="124"/>
      <c r="AP414" s="124"/>
      <c r="AZ414" s="124"/>
      <c r="BJ414" s="124"/>
      <c r="BT414" s="124"/>
      <c r="BU414" s="124"/>
      <c r="CD414" s="124"/>
      <c r="CN414" s="124"/>
      <c r="CX414" s="124"/>
      <c r="DH414" s="124"/>
      <c r="DR414" s="124"/>
      <c r="EB414" s="124"/>
      <c r="EL414" s="124"/>
      <c r="EV414" s="124"/>
      <c r="FF414" s="124"/>
      <c r="FP414" s="124"/>
      <c r="FZ414" s="124"/>
      <c r="GJ414" s="124"/>
      <c r="GT414" s="124"/>
      <c r="HD414" s="124"/>
      <c r="HN414" s="124"/>
      <c r="HX414" s="124"/>
      <c r="IH414" s="124"/>
      <c r="IR414" s="124"/>
    </row>
    <row xmlns:x14ac="http://schemas.microsoft.com/office/spreadsheetml/2009/9/ac" r="415" s="3" customFormat="true" x14ac:dyDescent="0.25">
      <c r="A415" s="402"/>
      <c r="B415" s="124"/>
      <c r="L415" s="124"/>
      <c r="V415" s="124"/>
      <c r="AF415" s="124"/>
      <c r="AP415" s="124"/>
      <c r="AZ415" s="124"/>
      <c r="BJ415" s="124"/>
      <c r="BT415" s="124"/>
      <c r="BU415" s="124"/>
      <c r="CD415" s="124"/>
      <c r="CN415" s="124"/>
      <c r="CX415" s="124"/>
      <c r="DH415" s="124"/>
      <c r="DR415" s="124"/>
      <c r="EB415" s="124"/>
      <c r="EL415" s="124"/>
      <c r="EV415" s="124"/>
      <c r="FF415" s="124"/>
      <c r="FP415" s="124"/>
      <c r="FZ415" s="124"/>
      <c r="GJ415" s="124"/>
      <c r="GT415" s="124"/>
      <c r="HD415" s="124"/>
      <c r="HN415" s="124"/>
      <c r="HX415" s="124"/>
      <c r="IH415" s="124"/>
      <c r="IR415" s="124"/>
    </row>
    <row xmlns:x14ac="http://schemas.microsoft.com/office/spreadsheetml/2009/9/ac" r="416" s="3" customFormat="true" x14ac:dyDescent="0.25">
      <c r="A416" s="402"/>
      <c r="B416" s="124"/>
      <c r="L416" s="124"/>
      <c r="V416" s="124"/>
      <c r="AF416" s="124"/>
      <c r="AP416" s="124"/>
      <c r="AZ416" s="124"/>
      <c r="BJ416" s="124"/>
      <c r="BT416" s="124"/>
      <c r="BU416" s="124"/>
      <c r="CD416" s="124"/>
      <c r="CN416" s="124"/>
      <c r="CX416" s="124"/>
      <c r="DH416" s="124"/>
      <c r="DR416" s="124"/>
      <c r="EB416" s="124"/>
      <c r="EL416" s="124"/>
      <c r="EV416" s="124"/>
      <c r="FF416" s="124"/>
      <c r="FP416" s="124"/>
      <c r="FZ416" s="124"/>
      <c r="GJ416" s="124"/>
      <c r="GT416" s="124"/>
      <c r="HD416" s="124"/>
      <c r="HN416" s="124"/>
      <c r="HX416" s="124"/>
      <c r="IH416" s="124"/>
      <c r="IR416" s="124"/>
    </row>
    <row xmlns:x14ac="http://schemas.microsoft.com/office/spreadsheetml/2009/9/ac" r="417" s="3" customFormat="true" x14ac:dyDescent="0.25">
      <c r="A417" s="402"/>
      <c r="B417" s="124"/>
      <c r="L417" s="124"/>
      <c r="V417" s="124"/>
      <c r="AF417" s="124"/>
      <c r="AP417" s="124"/>
      <c r="AZ417" s="124"/>
      <c r="BJ417" s="124"/>
      <c r="BT417" s="124"/>
      <c r="BU417" s="124"/>
      <c r="CD417" s="124"/>
      <c r="CN417" s="124"/>
      <c r="CX417" s="124"/>
      <c r="DH417" s="124"/>
      <c r="DR417" s="124"/>
      <c r="EB417" s="124"/>
      <c r="EL417" s="124"/>
      <c r="EV417" s="124"/>
      <c r="FF417" s="124"/>
      <c r="FP417" s="124"/>
      <c r="FZ417" s="124"/>
      <c r="GJ417" s="124"/>
      <c r="GT417" s="124"/>
      <c r="HD417" s="124"/>
      <c r="HN417" s="124"/>
      <c r="HX417" s="124"/>
      <c r="IH417" s="124"/>
      <c r="IR417" s="124"/>
    </row>
    <row xmlns:x14ac="http://schemas.microsoft.com/office/spreadsheetml/2009/9/ac" r="418" s="3" customFormat="true" x14ac:dyDescent="0.25">
      <c r="A418" s="402"/>
      <c r="B418" s="124"/>
      <c r="L418" s="124"/>
      <c r="V418" s="124"/>
      <c r="AF418" s="124"/>
      <c r="AP418" s="124"/>
      <c r="AZ418" s="124"/>
      <c r="BJ418" s="124"/>
      <c r="BT418" s="124"/>
      <c r="BU418" s="124"/>
      <c r="CD418" s="124"/>
      <c r="CN418" s="124"/>
      <c r="CX418" s="124"/>
      <c r="DH418" s="124"/>
      <c r="DR418" s="124"/>
      <c r="EB418" s="124"/>
      <c r="EL418" s="124"/>
      <c r="EV418" s="124"/>
      <c r="FF418" s="124"/>
      <c r="FP418" s="124"/>
      <c r="FZ418" s="124"/>
      <c r="GJ418" s="124"/>
      <c r="GT418" s="124"/>
      <c r="HD418" s="124"/>
      <c r="HN418" s="124"/>
      <c r="HX418" s="124"/>
      <c r="IH418" s="124"/>
      <c r="IR418" s="124"/>
    </row>
    <row xmlns:x14ac="http://schemas.microsoft.com/office/spreadsheetml/2009/9/ac" r="419" s="3" customFormat="true" x14ac:dyDescent="0.25">
      <c r="A419" s="402"/>
      <c r="B419" s="124"/>
      <c r="L419" s="124"/>
      <c r="V419" s="124"/>
      <c r="AF419" s="124"/>
      <c r="AP419" s="124"/>
      <c r="AZ419" s="124"/>
      <c r="BJ419" s="124"/>
      <c r="BT419" s="124"/>
      <c r="BU419" s="124"/>
      <c r="CD419" s="124"/>
      <c r="CN419" s="124"/>
      <c r="CX419" s="124"/>
      <c r="DH419" s="124"/>
      <c r="DR419" s="124"/>
      <c r="EB419" s="124"/>
      <c r="EL419" s="124"/>
      <c r="EV419" s="124"/>
      <c r="FF419" s="124"/>
      <c r="FP419" s="124"/>
      <c r="FZ419" s="124"/>
      <c r="GJ419" s="124"/>
      <c r="GT419" s="124"/>
      <c r="HD419" s="124"/>
      <c r="HN419" s="124"/>
      <c r="HX419" s="124"/>
      <c r="IH419" s="124"/>
      <c r="IR419" s="124"/>
    </row>
    <row xmlns:x14ac="http://schemas.microsoft.com/office/spreadsheetml/2009/9/ac" r="420" s="3" customFormat="true" x14ac:dyDescent="0.25">
      <c r="A420" s="402"/>
      <c r="B420" s="124"/>
      <c r="L420" s="124"/>
      <c r="V420" s="124"/>
      <c r="AF420" s="124"/>
      <c r="AP420" s="124"/>
      <c r="AZ420" s="124"/>
      <c r="BJ420" s="124"/>
      <c r="BT420" s="124"/>
      <c r="BU420" s="124"/>
      <c r="CD420" s="124"/>
      <c r="CN420" s="124"/>
      <c r="CX420" s="124"/>
      <c r="DH420" s="124"/>
      <c r="DR420" s="124"/>
      <c r="EB420" s="124"/>
      <c r="EL420" s="124"/>
      <c r="EV420" s="124"/>
      <c r="FF420" s="124"/>
      <c r="FP420" s="124"/>
      <c r="FZ420" s="124"/>
      <c r="GJ420" s="124"/>
      <c r="GT420" s="124"/>
      <c r="HD420" s="124"/>
      <c r="HN420" s="124"/>
      <c r="HX420" s="124"/>
      <c r="IH420" s="124"/>
      <c r="IR420" s="124"/>
    </row>
    <row xmlns:x14ac="http://schemas.microsoft.com/office/spreadsheetml/2009/9/ac" r="421" s="3" customFormat="true" x14ac:dyDescent="0.25">
      <c r="A421" s="402"/>
      <c r="B421" s="124"/>
      <c r="L421" s="124"/>
      <c r="V421" s="124"/>
      <c r="AF421" s="124"/>
      <c r="AP421" s="124"/>
      <c r="AZ421" s="124"/>
      <c r="BJ421" s="124"/>
      <c r="BT421" s="124"/>
      <c r="BU421" s="124"/>
      <c r="CD421" s="124"/>
      <c r="CN421" s="124"/>
      <c r="CX421" s="124"/>
      <c r="DH421" s="124"/>
      <c r="DR421" s="124"/>
      <c r="EB421" s="124"/>
      <c r="EL421" s="124"/>
      <c r="EV421" s="124"/>
      <c r="FF421" s="124"/>
      <c r="FP421" s="124"/>
      <c r="FZ421" s="124"/>
      <c r="GJ421" s="124"/>
      <c r="GT421" s="124"/>
      <c r="HD421" s="124"/>
      <c r="HN421" s="124"/>
      <c r="HX421" s="124"/>
      <c r="IH421" s="124"/>
      <c r="IR421" s="124"/>
    </row>
    <row xmlns:x14ac="http://schemas.microsoft.com/office/spreadsheetml/2009/9/ac" r="422" s="3" customFormat="true" x14ac:dyDescent="0.25">
      <c r="A422" s="402"/>
      <c r="B422" s="124"/>
      <c r="L422" s="124"/>
      <c r="V422" s="124"/>
      <c r="AF422" s="124"/>
      <c r="AP422" s="124"/>
      <c r="AZ422" s="124"/>
      <c r="BJ422" s="124"/>
      <c r="BT422" s="124"/>
      <c r="BU422" s="124"/>
      <c r="CD422" s="124"/>
      <c r="CN422" s="124"/>
      <c r="CX422" s="124"/>
      <c r="DH422" s="124"/>
      <c r="DR422" s="124"/>
      <c r="EB422" s="124"/>
      <c r="EL422" s="124"/>
      <c r="EV422" s="124"/>
      <c r="FF422" s="124"/>
      <c r="FP422" s="124"/>
      <c r="FZ422" s="124"/>
      <c r="GJ422" s="124"/>
      <c r="GT422" s="124"/>
      <c r="HD422" s="124"/>
      <c r="HN422" s="124"/>
      <c r="HX422" s="124"/>
      <c r="IH422" s="124"/>
      <c r="IR422" s="124"/>
    </row>
    <row xmlns:x14ac="http://schemas.microsoft.com/office/spreadsheetml/2009/9/ac" r="423" s="3" customFormat="true" x14ac:dyDescent="0.25">
      <c r="A423" s="402"/>
      <c r="B423" s="124"/>
      <c r="L423" s="124"/>
      <c r="V423" s="124"/>
      <c r="AF423" s="124"/>
      <c r="AP423" s="124"/>
      <c r="AZ423" s="124"/>
      <c r="BJ423" s="124"/>
      <c r="BT423" s="124"/>
      <c r="BU423" s="124"/>
      <c r="CD423" s="124"/>
      <c r="CN423" s="124"/>
      <c r="CX423" s="124"/>
      <c r="DH423" s="124"/>
      <c r="DR423" s="124"/>
      <c r="EB423" s="124"/>
      <c r="EL423" s="124"/>
      <c r="EV423" s="124"/>
      <c r="FF423" s="124"/>
      <c r="FP423" s="124"/>
      <c r="FZ423" s="124"/>
      <c r="GJ423" s="124"/>
      <c r="GT423" s="124"/>
      <c r="HD423" s="124"/>
      <c r="HN423" s="124"/>
      <c r="HX423" s="124"/>
      <c r="IH423" s="124"/>
      <c r="IR423" s="124"/>
    </row>
    <row xmlns:x14ac="http://schemas.microsoft.com/office/spreadsheetml/2009/9/ac" r="424" s="3" customFormat="true" x14ac:dyDescent="0.25">
      <c r="A424" s="402"/>
      <c r="B424" s="124"/>
      <c r="L424" s="124"/>
      <c r="V424" s="124"/>
      <c r="AF424" s="124"/>
      <c r="AP424" s="124"/>
      <c r="AZ424" s="124"/>
      <c r="BJ424" s="124"/>
      <c r="BT424" s="124"/>
      <c r="BU424" s="124"/>
      <c r="CD424" s="124"/>
      <c r="CN424" s="124"/>
      <c r="CX424" s="124"/>
      <c r="DH424" s="124"/>
      <c r="DR424" s="124"/>
      <c r="EB424" s="124"/>
      <c r="EL424" s="124"/>
      <c r="EV424" s="124"/>
      <c r="FF424" s="124"/>
      <c r="FP424" s="124"/>
      <c r="FZ424" s="124"/>
      <c r="GJ424" s="124"/>
      <c r="GT424" s="124"/>
      <c r="HD424" s="124"/>
      <c r="HN424" s="124"/>
      <c r="HX424" s="124"/>
      <c r="IH424" s="124"/>
      <c r="IR424" s="124"/>
    </row>
    <row xmlns:x14ac="http://schemas.microsoft.com/office/spreadsheetml/2009/9/ac" r="425" s="3" customFormat="true" x14ac:dyDescent="0.25">
      <c r="A425" s="402"/>
      <c r="B425" s="124"/>
      <c r="L425" s="124"/>
      <c r="V425" s="124"/>
      <c r="AF425" s="124"/>
      <c r="AP425" s="124"/>
      <c r="AZ425" s="124"/>
      <c r="BJ425" s="124"/>
      <c r="BT425" s="124"/>
      <c r="BU425" s="124"/>
      <c r="CD425" s="124"/>
      <c r="CN425" s="124"/>
      <c r="CX425" s="124"/>
      <c r="DH425" s="124"/>
      <c r="DR425" s="124"/>
      <c r="EB425" s="124"/>
      <c r="EL425" s="124"/>
      <c r="EV425" s="124"/>
      <c r="FF425" s="124"/>
      <c r="FP425" s="124"/>
      <c r="FZ425" s="124"/>
      <c r="GJ425" s="124"/>
      <c r="GT425" s="124"/>
      <c r="HD425" s="124"/>
      <c r="HN425" s="124"/>
      <c r="HX425" s="124"/>
      <c r="IH425" s="124"/>
      <c r="IR425" s="124"/>
    </row>
    <row xmlns:x14ac="http://schemas.microsoft.com/office/spreadsheetml/2009/9/ac" r="426" s="3" customFormat="true" x14ac:dyDescent="0.25">
      <c r="A426" s="402"/>
      <c r="B426" s="124"/>
      <c r="L426" s="124"/>
      <c r="V426" s="124"/>
      <c r="AF426" s="124"/>
      <c r="AP426" s="124"/>
      <c r="AZ426" s="124"/>
      <c r="BJ426" s="124"/>
      <c r="BT426" s="124"/>
      <c r="BU426" s="124"/>
      <c r="CD426" s="124"/>
      <c r="CN426" s="124"/>
      <c r="CX426" s="124"/>
      <c r="DH426" s="124"/>
      <c r="DR426" s="124"/>
      <c r="EB426" s="124"/>
      <c r="EL426" s="124"/>
      <c r="EV426" s="124"/>
      <c r="FF426" s="124"/>
      <c r="FP426" s="124"/>
      <c r="FZ426" s="124"/>
      <c r="GJ426" s="124"/>
      <c r="GT426" s="124"/>
      <c r="HD426" s="124"/>
      <c r="HN426" s="124"/>
      <c r="HX426" s="124"/>
      <c r="IH426" s="124"/>
      <c r="IR426" s="124"/>
    </row>
    <row xmlns:x14ac="http://schemas.microsoft.com/office/spreadsheetml/2009/9/ac" r="427" s="3" customFormat="true" x14ac:dyDescent="0.25">
      <c r="A427" s="402"/>
      <c r="B427" s="124"/>
      <c r="L427" s="124"/>
      <c r="V427" s="124"/>
      <c r="AF427" s="124"/>
      <c r="AP427" s="124"/>
      <c r="AZ427" s="124"/>
      <c r="BJ427" s="124"/>
      <c r="BT427" s="124"/>
      <c r="BU427" s="124"/>
      <c r="CD427" s="124"/>
      <c r="CN427" s="124"/>
      <c r="CX427" s="124"/>
      <c r="DH427" s="124"/>
      <c r="DR427" s="124"/>
      <c r="EB427" s="124"/>
      <c r="EL427" s="124"/>
      <c r="EV427" s="124"/>
      <c r="FF427" s="124"/>
      <c r="FP427" s="124"/>
      <c r="FZ427" s="124"/>
      <c r="GJ427" s="124"/>
      <c r="GT427" s="124"/>
      <c r="HD427" s="124"/>
      <c r="HN427" s="124"/>
      <c r="HX427" s="124"/>
      <c r="IH427" s="124"/>
      <c r="IR427" s="124"/>
    </row>
    <row xmlns:x14ac="http://schemas.microsoft.com/office/spreadsheetml/2009/9/ac" r="428" s="3" customFormat="true" x14ac:dyDescent="0.25">
      <c r="A428" s="402"/>
      <c r="B428" s="124"/>
      <c r="L428" s="124"/>
      <c r="V428" s="124"/>
      <c r="AF428" s="124"/>
      <c r="AP428" s="124"/>
      <c r="AZ428" s="124"/>
      <c r="BJ428" s="124"/>
      <c r="BT428" s="124"/>
      <c r="BU428" s="124"/>
      <c r="CD428" s="124"/>
      <c r="CN428" s="124"/>
      <c r="CX428" s="124"/>
      <c r="DH428" s="124"/>
      <c r="DR428" s="124"/>
      <c r="EB428" s="124"/>
      <c r="EL428" s="124"/>
      <c r="EV428" s="124"/>
      <c r="FF428" s="124"/>
      <c r="FP428" s="124"/>
      <c r="FZ428" s="124"/>
      <c r="GJ428" s="124"/>
      <c r="GT428" s="124"/>
      <c r="HD428" s="124"/>
      <c r="HN428" s="124"/>
      <c r="HX428" s="124"/>
      <c r="IH428" s="124"/>
      <c r="IR428" s="124"/>
    </row>
    <row xmlns:x14ac="http://schemas.microsoft.com/office/spreadsheetml/2009/9/ac" r="429" s="3" customFormat="true" x14ac:dyDescent="0.25">
      <c r="A429" s="402"/>
      <c r="B429" s="124"/>
      <c r="L429" s="124"/>
      <c r="V429" s="124"/>
      <c r="AF429" s="124"/>
      <c r="AP429" s="124"/>
      <c r="AZ429" s="124"/>
      <c r="BJ429" s="124"/>
      <c r="BT429" s="124"/>
      <c r="BU429" s="124"/>
      <c r="CD429" s="124"/>
      <c r="CN429" s="124"/>
      <c r="CX429" s="124"/>
      <c r="DH429" s="124"/>
      <c r="DR429" s="124"/>
      <c r="EB429" s="124"/>
      <c r="EL429" s="124"/>
      <c r="EV429" s="124"/>
      <c r="FF429" s="124"/>
      <c r="FP429" s="124"/>
      <c r="FZ429" s="124"/>
      <c r="GJ429" s="124"/>
      <c r="GT429" s="124"/>
      <c r="HD429" s="124"/>
      <c r="HN429" s="124"/>
      <c r="HX429" s="124"/>
      <c r="IH429" s="124"/>
      <c r="IR429" s="124"/>
    </row>
    <row xmlns:x14ac="http://schemas.microsoft.com/office/spreadsheetml/2009/9/ac" r="430" s="3" customFormat="true" x14ac:dyDescent="0.25">
      <c r="A430" s="402"/>
      <c r="B430" s="124"/>
      <c r="L430" s="124"/>
      <c r="V430" s="124"/>
      <c r="AF430" s="124"/>
      <c r="AP430" s="124"/>
      <c r="AZ430" s="124"/>
      <c r="BJ430" s="124"/>
      <c r="BT430" s="124"/>
      <c r="BU430" s="124"/>
      <c r="CD430" s="124"/>
      <c r="CN430" s="124"/>
      <c r="CX430" s="124"/>
      <c r="DH430" s="124"/>
      <c r="DR430" s="124"/>
      <c r="EB430" s="124"/>
      <c r="EL430" s="124"/>
      <c r="EV430" s="124"/>
      <c r="FF430" s="124"/>
      <c r="FP430" s="124"/>
      <c r="FZ430" s="124"/>
      <c r="GJ430" s="124"/>
      <c r="GT430" s="124"/>
      <c r="HD430" s="124"/>
      <c r="HN430" s="124"/>
      <c r="HX430" s="124"/>
      <c r="IH430" s="124"/>
      <c r="IR430" s="124"/>
    </row>
    <row xmlns:x14ac="http://schemas.microsoft.com/office/spreadsheetml/2009/9/ac" r="431" s="3" customFormat="true" x14ac:dyDescent="0.25">
      <c r="A431" s="402"/>
      <c r="B431" s="124"/>
      <c r="L431" s="124"/>
      <c r="V431" s="124"/>
      <c r="AF431" s="124"/>
      <c r="AP431" s="124"/>
      <c r="AZ431" s="124"/>
      <c r="BJ431" s="124"/>
      <c r="BT431" s="124"/>
      <c r="BU431" s="124"/>
      <c r="CD431" s="124"/>
      <c r="CN431" s="124"/>
      <c r="CX431" s="124"/>
      <c r="DH431" s="124"/>
      <c r="DR431" s="124"/>
      <c r="EB431" s="124"/>
      <c r="EL431" s="124"/>
      <c r="EV431" s="124"/>
      <c r="FF431" s="124"/>
      <c r="FP431" s="124"/>
      <c r="FZ431" s="124"/>
      <c r="GJ431" s="124"/>
      <c r="GT431" s="124"/>
      <c r="HD431" s="124"/>
      <c r="HN431" s="124"/>
      <c r="HX431" s="124"/>
      <c r="IH431" s="124"/>
      <c r="IR431" s="124"/>
    </row>
    <row xmlns:x14ac="http://schemas.microsoft.com/office/spreadsheetml/2009/9/ac" r="432" s="3" customFormat="true" x14ac:dyDescent="0.25">
      <c r="A432" s="402"/>
      <c r="B432" s="124"/>
      <c r="L432" s="124"/>
      <c r="V432" s="124"/>
      <c r="AF432" s="124"/>
      <c r="AP432" s="124"/>
      <c r="AZ432" s="124"/>
      <c r="BJ432" s="124"/>
      <c r="BT432" s="124"/>
      <c r="BU432" s="124"/>
      <c r="CD432" s="124"/>
      <c r="CN432" s="124"/>
      <c r="CX432" s="124"/>
      <c r="DH432" s="124"/>
      <c r="DR432" s="124"/>
      <c r="EB432" s="124"/>
      <c r="EL432" s="124"/>
      <c r="EV432" s="124"/>
      <c r="FF432" s="124"/>
      <c r="FP432" s="124"/>
      <c r="FZ432" s="124"/>
      <c r="GJ432" s="124"/>
      <c r="GT432" s="124"/>
      <c r="HD432" s="124"/>
      <c r="HN432" s="124"/>
      <c r="HX432" s="124"/>
      <c r="IH432" s="124"/>
      <c r="IR432" s="124"/>
    </row>
    <row xmlns:x14ac="http://schemas.microsoft.com/office/spreadsheetml/2009/9/ac" r="433" s="3" customFormat="true" x14ac:dyDescent="0.25">
      <c r="A433" s="402"/>
      <c r="B433" s="124"/>
      <c r="L433" s="124"/>
      <c r="V433" s="124"/>
      <c r="AF433" s="124"/>
      <c r="AP433" s="124"/>
      <c r="AZ433" s="124"/>
      <c r="BJ433" s="124"/>
      <c r="BT433" s="124"/>
      <c r="BU433" s="124"/>
      <c r="CD433" s="124"/>
      <c r="CN433" s="124"/>
      <c r="CX433" s="124"/>
      <c r="DH433" s="124"/>
      <c r="DR433" s="124"/>
      <c r="EB433" s="124"/>
      <c r="EL433" s="124"/>
      <c r="EV433" s="124"/>
      <c r="FF433" s="124"/>
      <c r="FP433" s="124"/>
      <c r="FZ433" s="124"/>
      <c r="GJ433" s="124"/>
      <c r="GT433" s="124"/>
      <c r="HD433" s="124"/>
      <c r="HN433" s="124"/>
      <c r="HX433" s="124"/>
      <c r="IH433" s="124"/>
      <c r="IR433" s="124"/>
    </row>
    <row xmlns:x14ac="http://schemas.microsoft.com/office/spreadsheetml/2009/9/ac" r="434" s="3" customFormat="true" x14ac:dyDescent="0.25">
      <c r="A434" s="402"/>
      <c r="B434" s="124"/>
      <c r="L434" s="124"/>
      <c r="V434" s="124"/>
      <c r="AF434" s="124"/>
      <c r="AP434" s="124"/>
      <c r="AZ434" s="124"/>
      <c r="BJ434" s="124"/>
      <c r="BT434" s="124"/>
      <c r="BU434" s="124"/>
      <c r="CD434" s="124"/>
      <c r="CN434" s="124"/>
      <c r="CX434" s="124"/>
      <c r="DH434" s="124"/>
      <c r="DR434" s="124"/>
      <c r="EB434" s="124"/>
      <c r="EL434" s="124"/>
      <c r="EV434" s="124"/>
      <c r="FF434" s="124"/>
      <c r="FP434" s="124"/>
      <c r="FZ434" s="124"/>
      <c r="GJ434" s="124"/>
      <c r="GT434" s="124"/>
      <c r="HD434" s="124"/>
      <c r="HN434" s="124"/>
      <c r="HX434" s="124"/>
      <c r="IH434" s="124"/>
      <c r="IR434" s="124"/>
    </row>
    <row xmlns:x14ac="http://schemas.microsoft.com/office/spreadsheetml/2009/9/ac" r="435" s="3" customFormat="true" x14ac:dyDescent="0.25">
      <c r="A435" s="402"/>
      <c r="B435" s="124"/>
      <c r="L435" s="124"/>
      <c r="V435" s="124"/>
      <c r="AF435" s="124"/>
      <c r="AP435" s="124"/>
      <c r="AZ435" s="124"/>
      <c r="BJ435" s="124"/>
      <c r="BT435" s="124"/>
      <c r="BU435" s="124"/>
      <c r="CD435" s="124"/>
      <c r="CN435" s="124"/>
      <c r="CX435" s="124"/>
      <c r="DH435" s="124"/>
      <c r="DR435" s="124"/>
      <c r="EB435" s="124"/>
      <c r="EL435" s="124"/>
      <c r="EV435" s="124"/>
      <c r="FF435" s="124"/>
      <c r="FP435" s="124"/>
      <c r="FZ435" s="124"/>
      <c r="GJ435" s="124"/>
      <c r="GT435" s="124"/>
      <c r="HD435" s="124"/>
      <c r="HN435" s="124"/>
      <c r="HX435" s="124"/>
      <c r="IH435" s="124"/>
      <c r="IR435" s="124"/>
    </row>
    <row xmlns:x14ac="http://schemas.microsoft.com/office/spreadsheetml/2009/9/ac" r="436" s="3" customFormat="true" x14ac:dyDescent="0.25">
      <c r="A436" s="402"/>
      <c r="B436" s="124"/>
      <c r="L436" s="124"/>
      <c r="V436" s="124"/>
      <c r="AF436" s="124"/>
      <c r="AP436" s="124"/>
      <c r="AZ436" s="124"/>
      <c r="BJ436" s="124"/>
      <c r="BT436" s="124"/>
      <c r="BU436" s="124"/>
      <c r="CD436" s="124"/>
      <c r="CN436" s="124"/>
      <c r="CX436" s="124"/>
      <c r="DH436" s="124"/>
      <c r="DR436" s="124"/>
      <c r="EB436" s="124"/>
      <c r="EL436" s="124"/>
      <c r="EV436" s="124"/>
      <c r="FF436" s="124"/>
      <c r="FP436" s="124"/>
      <c r="FZ436" s="124"/>
      <c r="GJ436" s="124"/>
      <c r="GT436" s="124"/>
      <c r="HD436" s="124"/>
      <c r="HN436" s="124"/>
      <c r="HX436" s="124"/>
      <c r="IH436" s="124"/>
      <c r="IR436" s="124"/>
    </row>
    <row xmlns:x14ac="http://schemas.microsoft.com/office/spreadsheetml/2009/9/ac" r="437" s="3" customFormat="true" x14ac:dyDescent="0.25">
      <c r="A437" s="402"/>
      <c r="B437" s="124"/>
      <c r="L437" s="124"/>
      <c r="V437" s="124"/>
      <c r="AF437" s="124"/>
      <c r="AP437" s="124"/>
      <c r="AZ437" s="124"/>
      <c r="BJ437" s="124"/>
      <c r="BT437" s="124"/>
      <c r="BU437" s="124"/>
      <c r="CD437" s="124"/>
      <c r="CN437" s="124"/>
      <c r="CX437" s="124"/>
      <c r="DH437" s="124"/>
      <c r="DR437" s="124"/>
      <c r="EB437" s="124"/>
      <c r="EL437" s="124"/>
      <c r="EV437" s="124"/>
      <c r="FF437" s="124"/>
      <c r="FP437" s="124"/>
      <c r="FZ437" s="124"/>
      <c r="GJ437" s="124"/>
      <c r="GT437" s="124"/>
      <c r="HD437" s="124"/>
      <c r="HN437" s="124"/>
      <c r="HX437" s="124"/>
      <c r="IH437" s="124"/>
      <c r="IR437" s="124"/>
    </row>
    <row xmlns:x14ac="http://schemas.microsoft.com/office/spreadsheetml/2009/9/ac" r="438" s="3" customFormat="true" x14ac:dyDescent="0.25">
      <c r="A438" s="402"/>
      <c r="B438" s="124"/>
      <c r="L438" s="124"/>
      <c r="V438" s="124"/>
      <c r="AF438" s="124"/>
      <c r="AP438" s="124"/>
      <c r="AZ438" s="124"/>
      <c r="BJ438" s="124"/>
      <c r="BT438" s="124"/>
      <c r="BU438" s="124"/>
      <c r="CD438" s="124"/>
      <c r="CN438" s="124"/>
      <c r="CX438" s="124"/>
      <c r="DH438" s="124"/>
      <c r="DR438" s="124"/>
      <c r="EB438" s="124"/>
      <c r="EL438" s="124"/>
      <c r="EV438" s="124"/>
      <c r="FF438" s="124"/>
      <c r="FP438" s="124"/>
      <c r="FZ438" s="124"/>
      <c r="GJ438" s="124"/>
      <c r="GT438" s="124"/>
      <c r="HD438" s="124"/>
      <c r="HN438" s="124"/>
      <c r="HX438" s="124"/>
      <c r="IH438" s="124"/>
      <c r="IR438" s="124"/>
    </row>
    <row xmlns:x14ac="http://schemas.microsoft.com/office/spreadsheetml/2009/9/ac" r="439" s="3" customFormat="true" x14ac:dyDescent="0.25">
      <c r="A439" s="402"/>
      <c r="B439" s="124"/>
      <c r="L439" s="124"/>
      <c r="V439" s="124"/>
      <c r="AF439" s="124"/>
      <c r="AP439" s="124"/>
      <c r="AZ439" s="124"/>
      <c r="BJ439" s="124"/>
      <c r="BT439" s="124"/>
      <c r="BU439" s="124"/>
      <c r="CD439" s="124"/>
      <c r="CN439" s="124"/>
      <c r="CX439" s="124"/>
      <c r="DH439" s="124"/>
      <c r="DR439" s="124"/>
      <c r="EB439" s="124"/>
      <c r="EL439" s="124"/>
      <c r="EV439" s="124"/>
      <c r="FF439" s="124"/>
      <c r="FP439" s="124"/>
      <c r="FZ439" s="124"/>
      <c r="GJ439" s="124"/>
      <c r="GT439" s="124"/>
      <c r="HD439" s="124"/>
      <c r="HN439" s="124"/>
      <c r="HX439" s="124"/>
      <c r="IH439" s="124"/>
      <c r="IR439" s="124"/>
    </row>
    <row xmlns:x14ac="http://schemas.microsoft.com/office/spreadsheetml/2009/9/ac" r="440" s="3" customFormat="true" x14ac:dyDescent="0.25">
      <c r="A440" s="402"/>
      <c r="B440" s="124"/>
      <c r="L440" s="124"/>
      <c r="V440" s="124"/>
      <c r="AF440" s="124"/>
      <c r="AP440" s="124"/>
      <c r="AZ440" s="124"/>
      <c r="BJ440" s="124"/>
      <c r="BT440" s="124"/>
      <c r="BU440" s="124"/>
      <c r="CD440" s="124"/>
      <c r="CN440" s="124"/>
      <c r="CX440" s="124"/>
      <c r="DH440" s="124"/>
      <c r="DR440" s="124"/>
      <c r="EB440" s="124"/>
      <c r="EL440" s="124"/>
      <c r="EV440" s="124"/>
      <c r="FF440" s="124"/>
      <c r="FP440" s="124"/>
      <c r="FZ440" s="124"/>
      <c r="GJ440" s="124"/>
      <c r="GT440" s="124"/>
      <c r="HD440" s="124"/>
      <c r="HN440" s="124"/>
      <c r="HX440" s="124"/>
      <c r="IH440" s="124"/>
      <c r="IR440" s="124"/>
    </row>
    <row xmlns:x14ac="http://schemas.microsoft.com/office/spreadsheetml/2009/9/ac" r="441" s="3" customFormat="true" x14ac:dyDescent="0.25">
      <c r="A441" s="402"/>
      <c r="B441" s="124"/>
      <c r="L441" s="124"/>
      <c r="V441" s="124"/>
      <c r="AF441" s="124"/>
      <c r="AP441" s="124"/>
      <c r="AZ441" s="124"/>
      <c r="BJ441" s="124"/>
      <c r="BT441" s="124"/>
      <c r="BU441" s="124"/>
      <c r="CD441" s="124"/>
      <c r="CN441" s="124"/>
      <c r="CX441" s="124"/>
      <c r="DH441" s="124"/>
      <c r="DR441" s="124"/>
      <c r="EB441" s="124"/>
      <c r="EL441" s="124"/>
      <c r="EV441" s="124"/>
      <c r="FF441" s="124"/>
      <c r="FP441" s="124"/>
      <c r="FZ441" s="124"/>
      <c r="GJ441" s="124"/>
      <c r="GT441" s="124"/>
      <c r="HD441" s="124"/>
      <c r="HN441" s="124"/>
      <c r="HX441" s="124"/>
      <c r="IH441" s="124"/>
      <c r="IR441" s="124"/>
    </row>
    <row xmlns:x14ac="http://schemas.microsoft.com/office/spreadsheetml/2009/9/ac" r="442" s="3" customFormat="true" x14ac:dyDescent="0.25">
      <c r="A442" s="402"/>
      <c r="B442" s="124"/>
      <c r="L442" s="124"/>
      <c r="V442" s="124"/>
      <c r="AF442" s="124"/>
      <c r="AP442" s="124"/>
      <c r="AZ442" s="124"/>
      <c r="BJ442" s="124"/>
      <c r="BT442" s="124"/>
      <c r="BU442" s="124"/>
      <c r="CD442" s="124"/>
      <c r="CN442" s="124"/>
      <c r="CX442" s="124"/>
      <c r="DH442" s="124"/>
      <c r="DR442" s="124"/>
      <c r="EB442" s="124"/>
      <c r="EL442" s="124"/>
      <c r="EV442" s="124"/>
      <c r="FF442" s="124"/>
      <c r="FP442" s="124"/>
      <c r="FZ442" s="124"/>
      <c r="GJ442" s="124"/>
      <c r="GT442" s="124"/>
      <c r="HD442" s="124"/>
      <c r="HN442" s="124"/>
      <c r="HX442" s="124"/>
      <c r="IH442" s="124"/>
      <c r="IR442" s="124"/>
    </row>
    <row xmlns:x14ac="http://schemas.microsoft.com/office/spreadsheetml/2009/9/ac" r="443" s="3" customFormat="true" x14ac:dyDescent="0.25">
      <c r="A443" s="402"/>
      <c r="B443" s="124"/>
      <c r="L443" s="124"/>
      <c r="V443" s="124"/>
      <c r="AF443" s="124"/>
      <c r="AP443" s="124"/>
      <c r="AZ443" s="124"/>
      <c r="BJ443" s="124"/>
      <c r="BT443" s="124"/>
      <c r="BU443" s="124"/>
      <c r="CD443" s="124"/>
      <c r="CN443" s="124"/>
      <c r="CX443" s="124"/>
      <c r="DH443" s="124"/>
      <c r="DR443" s="124"/>
      <c r="EB443" s="124"/>
      <c r="EL443" s="124"/>
      <c r="EV443" s="124"/>
      <c r="FF443" s="124"/>
      <c r="FP443" s="124"/>
      <c r="FZ443" s="124"/>
      <c r="GJ443" s="124"/>
      <c r="GT443" s="124"/>
      <c r="HD443" s="124"/>
      <c r="HN443" s="124"/>
      <c r="HX443" s="124"/>
      <c r="IH443" s="124"/>
      <c r="IR443" s="124"/>
    </row>
    <row xmlns:x14ac="http://schemas.microsoft.com/office/spreadsheetml/2009/9/ac" r="444" s="3" customFormat="true" x14ac:dyDescent="0.25">
      <c r="A444" s="402"/>
      <c r="B444" s="124"/>
      <c r="L444" s="124"/>
      <c r="V444" s="124"/>
      <c r="AF444" s="124"/>
      <c r="AP444" s="124"/>
      <c r="AZ444" s="124"/>
      <c r="BJ444" s="124"/>
      <c r="BT444" s="124"/>
      <c r="BU444" s="124"/>
      <c r="CD444" s="124"/>
      <c r="CN444" s="124"/>
      <c r="CX444" s="124"/>
      <c r="DH444" s="124"/>
      <c r="DR444" s="124"/>
      <c r="EB444" s="124"/>
      <c r="EL444" s="124"/>
      <c r="EV444" s="124"/>
      <c r="FF444" s="124"/>
      <c r="FP444" s="124"/>
      <c r="FZ444" s="124"/>
      <c r="GJ444" s="124"/>
      <c r="GT444" s="124"/>
      <c r="HD444" s="124"/>
      <c r="HN444" s="124"/>
      <c r="HX444" s="124"/>
      <c r="IH444" s="124"/>
      <c r="IR444" s="124"/>
    </row>
    <row xmlns:x14ac="http://schemas.microsoft.com/office/spreadsheetml/2009/9/ac" r="445" s="3" customFormat="true" x14ac:dyDescent="0.25">
      <c r="A445" s="402"/>
      <c r="B445" s="124"/>
      <c r="L445" s="124"/>
      <c r="V445" s="124"/>
      <c r="AF445" s="124"/>
      <c r="AP445" s="124"/>
      <c r="AZ445" s="124"/>
      <c r="BJ445" s="124"/>
      <c r="BT445" s="124"/>
      <c r="BU445" s="124"/>
      <c r="CD445" s="124"/>
      <c r="CN445" s="124"/>
      <c r="CX445" s="124"/>
      <c r="DH445" s="124"/>
      <c r="DR445" s="124"/>
      <c r="EB445" s="124"/>
      <c r="EL445" s="124"/>
      <c r="EV445" s="124"/>
      <c r="FF445" s="124"/>
      <c r="FP445" s="124"/>
      <c r="FZ445" s="124"/>
      <c r="GJ445" s="124"/>
      <c r="GT445" s="124"/>
      <c r="HD445" s="124"/>
      <c r="HN445" s="124"/>
      <c r="HX445" s="124"/>
      <c r="IH445" s="124"/>
      <c r="IR445" s="124"/>
    </row>
    <row xmlns:x14ac="http://schemas.microsoft.com/office/spreadsheetml/2009/9/ac" r="446" s="3" customFormat="true" x14ac:dyDescent="0.25">
      <c r="A446" s="402"/>
      <c r="B446" s="124"/>
      <c r="L446" s="124"/>
      <c r="V446" s="124"/>
      <c r="AF446" s="124"/>
      <c r="AP446" s="124"/>
      <c r="AZ446" s="124"/>
      <c r="BJ446" s="124"/>
      <c r="BT446" s="124"/>
      <c r="BU446" s="124"/>
      <c r="CD446" s="124"/>
      <c r="CN446" s="124"/>
      <c r="CX446" s="124"/>
      <c r="DH446" s="124"/>
      <c r="DR446" s="124"/>
      <c r="EB446" s="124"/>
      <c r="EL446" s="124"/>
      <c r="EV446" s="124"/>
      <c r="FF446" s="124"/>
      <c r="FP446" s="124"/>
      <c r="FZ446" s="124"/>
      <c r="GJ446" s="124"/>
      <c r="GT446" s="124"/>
      <c r="HD446" s="124"/>
      <c r="HN446" s="124"/>
      <c r="HX446" s="124"/>
      <c r="IH446" s="124"/>
      <c r="IR446" s="124"/>
    </row>
    <row xmlns:x14ac="http://schemas.microsoft.com/office/spreadsheetml/2009/9/ac" r="447" s="3" customFormat="true" x14ac:dyDescent="0.25">
      <c r="A447" s="402"/>
      <c r="B447" s="124"/>
      <c r="L447" s="124"/>
      <c r="V447" s="124"/>
      <c r="AF447" s="124"/>
      <c r="AP447" s="124"/>
      <c r="AZ447" s="124"/>
      <c r="BJ447" s="124"/>
      <c r="BT447" s="124"/>
      <c r="BU447" s="124"/>
      <c r="CD447" s="124"/>
      <c r="CN447" s="124"/>
      <c r="CX447" s="124"/>
      <c r="DH447" s="124"/>
      <c r="DR447" s="124"/>
      <c r="EB447" s="124"/>
      <c r="EL447" s="124"/>
      <c r="EV447" s="124"/>
      <c r="FF447" s="124"/>
      <c r="FP447" s="124"/>
      <c r="FZ447" s="124"/>
      <c r="GJ447" s="124"/>
      <c r="GT447" s="124"/>
      <c r="HD447" s="124"/>
      <c r="HN447" s="124"/>
      <c r="HX447" s="124"/>
      <c r="IH447" s="124"/>
      <c r="IR447" s="124"/>
    </row>
    <row xmlns:x14ac="http://schemas.microsoft.com/office/spreadsheetml/2009/9/ac" r="448" s="3" customFormat="true" x14ac:dyDescent="0.25">
      <c r="A448" s="402"/>
      <c r="B448" s="124"/>
      <c r="L448" s="124"/>
      <c r="V448" s="124"/>
      <c r="AF448" s="124"/>
      <c r="AP448" s="124"/>
      <c r="AZ448" s="124"/>
      <c r="BJ448" s="124"/>
      <c r="BT448" s="124"/>
      <c r="BU448" s="124"/>
      <c r="CD448" s="124"/>
      <c r="CN448" s="124"/>
      <c r="CX448" s="124"/>
      <c r="DH448" s="124"/>
      <c r="DR448" s="124"/>
      <c r="EB448" s="124"/>
      <c r="EL448" s="124"/>
      <c r="EV448" s="124"/>
      <c r="FF448" s="124"/>
      <c r="FP448" s="124"/>
      <c r="FZ448" s="124"/>
      <c r="GJ448" s="124"/>
      <c r="GT448" s="124"/>
      <c r="HD448" s="124"/>
      <c r="HN448" s="124"/>
      <c r="HX448" s="124"/>
      <c r="IH448" s="124"/>
      <c r="IR448" s="124"/>
    </row>
    <row xmlns:x14ac="http://schemas.microsoft.com/office/spreadsheetml/2009/9/ac" r="449" s="3" customFormat="true" x14ac:dyDescent="0.25">
      <c r="A449" s="402"/>
      <c r="B449" s="124"/>
      <c r="L449" s="124"/>
      <c r="V449" s="124"/>
      <c r="AF449" s="124"/>
      <c r="AP449" s="124"/>
      <c r="AZ449" s="124"/>
      <c r="BJ449" s="124"/>
      <c r="BT449" s="124"/>
      <c r="BU449" s="124"/>
      <c r="CD449" s="124"/>
      <c r="CN449" s="124"/>
      <c r="CX449" s="124"/>
      <c r="DH449" s="124"/>
      <c r="DR449" s="124"/>
      <c r="EB449" s="124"/>
      <c r="EL449" s="124"/>
      <c r="EV449" s="124"/>
      <c r="FF449" s="124"/>
      <c r="FP449" s="124"/>
      <c r="FZ449" s="124"/>
      <c r="GJ449" s="124"/>
      <c r="GT449" s="124"/>
      <c r="HD449" s="124"/>
      <c r="HN449" s="124"/>
      <c r="HX449" s="124"/>
      <c r="IH449" s="124"/>
      <c r="IR449" s="124"/>
    </row>
    <row xmlns:x14ac="http://schemas.microsoft.com/office/spreadsheetml/2009/9/ac" r="450" s="3" customFormat="true" x14ac:dyDescent="0.25">
      <c r="A450" s="402"/>
      <c r="B450" s="124"/>
      <c r="L450" s="124"/>
      <c r="V450" s="124"/>
      <c r="AF450" s="124"/>
      <c r="AP450" s="124"/>
      <c r="AZ450" s="124"/>
      <c r="BJ450" s="124"/>
      <c r="BT450" s="124"/>
      <c r="BU450" s="124"/>
      <c r="CD450" s="124"/>
      <c r="CN450" s="124"/>
      <c r="CX450" s="124"/>
      <c r="DH450" s="124"/>
      <c r="DR450" s="124"/>
      <c r="EB450" s="124"/>
      <c r="EL450" s="124"/>
      <c r="EV450" s="124"/>
      <c r="FF450" s="124"/>
      <c r="FP450" s="124"/>
      <c r="FZ450" s="124"/>
      <c r="GJ450" s="124"/>
      <c r="GT450" s="124"/>
      <c r="HD450" s="124"/>
      <c r="HN450" s="124"/>
      <c r="HX450" s="124"/>
      <c r="IH450" s="124"/>
      <c r="IR450" s="124"/>
    </row>
    <row xmlns:x14ac="http://schemas.microsoft.com/office/spreadsheetml/2009/9/ac" r="451" s="3" customFormat="true" x14ac:dyDescent="0.25">
      <c r="A451" s="402"/>
      <c r="B451" s="124"/>
      <c r="L451" s="124"/>
      <c r="V451" s="124"/>
      <c r="AF451" s="124"/>
      <c r="AP451" s="124"/>
      <c r="AZ451" s="124"/>
      <c r="BJ451" s="124"/>
      <c r="BT451" s="124"/>
      <c r="BU451" s="124"/>
      <c r="CD451" s="124"/>
      <c r="CN451" s="124"/>
      <c r="CX451" s="124"/>
      <c r="DH451" s="124"/>
      <c r="DR451" s="124"/>
      <c r="EB451" s="124"/>
      <c r="EL451" s="124"/>
      <c r="EV451" s="124"/>
      <c r="FF451" s="124"/>
      <c r="FP451" s="124"/>
      <c r="FZ451" s="124"/>
      <c r="GJ451" s="124"/>
      <c r="GT451" s="124"/>
      <c r="HD451" s="124"/>
      <c r="HN451" s="124"/>
      <c r="HX451" s="124"/>
      <c r="IH451" s="124"/>
      <c r="IR451" s="124"/>
    </row>
    <row xmlns:x14ac="http://schemas.microsoft.com/office/spreadsheetml/2009/9/ac" r="452" s="3" customFormat="true" x14ac:dyDescent="0.25">
      <c r="A452" s="402"/>
      <c r="B452" s="124"/>
      <c r="L452" s="124"/>
      <c r="V452" s="124"/>
      <c r="AF452" s="124"/>
      <c r="AP452" s="124"/>
      <c r="AZ452" s="124"/>
      <c r="BJ452" s="124"/>
      <c r="BT452" s="124"/>
      <c r="BU452" s="124"/>
      <c r="CD452" s="124"/>
      <c r="CN452" s="124"/>
      <c r="CX452" s="124"/>
      <c r="DH452" s="124"/>
      <c r="DR452" s="124"/>
      <c r="EB452" s="124"/>
      <c r="EL452" s="124"/>
      <c r="EV452" s="124"/>
      <c r="FF452" s="124"/>
      <c r="FP452" s="124"/>
      <c r="FZ452" s="124"/>
      <c r="GJ452" s="124"/>
      <c r="GT452" s="124"/>
      <c r="HD452" s="124"/>
      <c r="HN452" s="124"/>
      <c r="HX452" s="124"/>
      <c r="IH452" s="124"/>
      <c r="IR452" s="124"/>
    </row>
    <row xmlns:x14ac="http://schemas.microsoft.com/office/spreadsheetml/2009/9/ac" r="453" s="3" customFormat="true" x14ac:dyDescent="0.25">
      <c r="A453" s="402"/>
      <c r="B453" s="124"/>
      <c r="L453" s="124"/>
      <c r="V453" s="124"/>
      <c r="AF453" s="124"/>
      <c r="AP453" s="124"/>
      <c r="AZ453" s="124"/>
      <c r="BJ453" s="124"/>
      <c r="BT453" s="124"/>
      <c r="BU453" s="124"/>
      <c r="CD453" s="124"/>
      <c r="CN453" s="124"/>
      <c r="CX453" s="124"/>
      <c r="DH453" s="124"/>
      <c r="DR453" s="124"/>
      <c r="EB453" s="124"/>
      <c r="EL453" s="124"/>
      <c r="EV453" s="124"/>
      <c r="FF453" s="124"/>
      <c r="FP453" s="124"/>
      <c r="FZ453" s="124"/>
      <c r="GJ453" s="124"/>
      <c r="GT453" s="124"/>
      <c r="HD453" s="124"/>
      <c r="HN453" s="124"/>
      <c r="HX453" s="124"/>
      <c r="IH453" s="124"/>
      <c r="IR453" s="124"/>
    </row>
    <row xmlns:x14ac="http://schemas.microsoft.com/office/spreadsheetml/2009/9/ac" r="454" s="3" customFormat="true" x14ac:dyDescent="0.25">
      <c r="A454" s="402"/>
      <c r="B454" s="124"/>
      <c r="L454" s="124"/>
      <c r="V454" s="124"/>
      <c r="AF454" s="124"/>
      <c r="AP454" s="124"/>
      <c r="AZ454" s="124"/>
      <c r="BJ454" s="124"/>
      <c r="BT454" s="124"/>
      <c r="BU454" s="124"/>
      <c r="CD454" s="124"/>
      <c r="CN454" s="124"/>
      <c r="CX454" s="124"/>
      <c r="DH454" s="124"/>
      <c r="DR454" s="124"/>
      <c r="EB454" s="124"/>
      <c r="EL454" s="124"/>
      <c r="EV454" s="124"/>
      <c r="FF454" s="124"/>
      <c r="FP454" s="124"/>
      <c r="FZ454" s="124"/>
      <c r="GJ454" s="124"/>
      <c r="GT454" s="124"/>
      <c r="HD454" s="124"/>
      <c r="HN454" s="124"/>
      <c r="HX454" s="124"/>
      <c r="IH454" s="124"/>
      <c r="IR454" s="124"/>
    </row>
    <row xmlns:x14ac="http://schemas.microsoft.com/office/spreadsheetml/2009/9/ac" r="455" s="3" customFormat="true" x14ac:dyDescent="0.25">
      <c r="A455" s="402"/>
      <c r="B455" s="124"/>
      <c r="L455" s="124"/>
      <c r="V455" s="124"/>
      <c r="AF455" s="124"/>
      <c r="AP455" s="124"/>
      <c r="AZ455" s="124"/>
      <c r="BJ455" s="124"/>
      <c r="BT455" s="124"/>
      <c r="BU455" s="124"/>
      <c r="CD455" s="124"/>
      <c r="CN455" s="124"/>
      <c r="CX455" s="124"/>
      <c r="DH455" s="124"/>
      <c r="DR455" s="124"/>
      <c r="EB455" s="124"/>
      <c r="EL455" s="124"/>
      <c r="EV455" s="124"/>
      <c r="FF455" s="124"/>
      <c r="FP455" s="124"/>
      <c r="FZ455" s="124"/>
      <c r="GJ455" s="124"/>
      <c r="GT455" s="124"/>
      <c r="HD455" s="124"/>
      <c r="HN455" s="124"/>
      <c r="HX455" s="124"/>
      <c r="IH455" s="124"/>
      <c r="IR455" s="124"/>
    </row>
    <row xmlns:x14ac="http://schemas.microsoft.com/office/spreadsheetml/2009/9/ac" r="456" s="3" customFormat="true" x14ac:dyDescent="0.25">
      <c r="A456" s="402"/>
      <c r="B456" s="124"/>
      <c r="L456" s="124"/>
      <c r="V456" s="124"/>
      <c r="AF456" s="124"/>
      <c r="AP456" s="124"/>
      <c r="AZ456" s="124"/>
      <c r="BJ456" s="124"/>
      <c r="BT456" s="124"/>
      <c r="BU456" s="124"/>
      <c r="CD456" s="124"/>
      <c r="CN456" s="124"/>
      <c r="CX456" s="124"/>
      <c r="DH456" s="124"/>
      <c r="DR456" s="124"/>
      <c r="EB456" s="124"/>
      <c r="EL456" s="124"/>
      <c r="EV456" s="124"/>
      <c r="FF456" s="124"/>
      <c r="FP456" s="124"/>
      <c r="FZ456" s="124"/>
      <c r="GJ456" s="124"/>
      <c r="GT456" s="124"/>
      <c r="HD456" s="124"/>
      <c r="HN456" s="124"/>
      <c r="HX456" s="124"/>
      <c r="IH456" s="124"/>
      <c r="IR456" s="124"/>
    </row>
    <row xmlns:x14ac="http://schemas.microsoft.com/office/spreadsheetml/2009/9/ac" r="457" s="3" customFormat="true" x14ac:dyDescent="0.25">
      <c r="A457" s="402"/>
      <c r="B457" s="124"/>
      <c r="L457" s="124"/>
      <c r="V457" s="124"/>
      <c r="AF457" s="124"/>
      <c r="AP457" s="124"/>
      <c r="AZ457" s="124"/>
      <c r="BJ457" s="124"/>
      <c r="BT457" s="124"/>
      <c r="BU457" s="124"/>
      <c r="CD457" s="124"/>
      <c r="CN457" s="124"/>
      <c r="CX457" s="124"/>
      <c r="DH457" s="124"/>
      <c r="DR457" s="124"/>
      <c r="EB457" s="124"/>
      <c r="EL457" s="124"/>
      <c r="EV457" s="124"/>
      <c r="FF457" s="124"/>
      <c r="FP457" s="124"/>
      <c r="FZ457" s="124"/>
      <c r="GJ457" s="124"/>
      <c r="GT457" s="124"/>
      <c r="HD457" s="124"/>
      <c r="HN457" s="124"/>
      <c r="HX457" s="124"/>
      <c r="IH457" s="124"/>
      <c r="IR457" s="124"/>
    </row>
    <row xmlns:x14ac="http://schemas.microsoft.com/office/spreadsheetml/2009/9/ac" r="458" s="3" customFormat="true" x14ac:dyDescent="0.25">
      <c r="A458" s="402"/>
      <c r="B458" s="124"/>
      <c r="L458" s="124"/>
      <c r="V458" s="124"/>
      <c r="AF458" s="124"/>
      <c r="AP458" s="124"/>
      <c r="AZ458" s="124"/>
      <c r="BJ458" s="124"/>
      <c r="BT458" s="124"/>
      <c r="BU458" s="124"/>
      <c r="CD458" s="124"/>
      <c r="CN458" s="124"/>
      <c r="CX458" s="124"/>
      <c r="DH458" s="124"/>
      <c r="DR458" s="124"/>
      <c r="EB458" s="124"/>
      <c r="EL458" s="124"/>
      <c r="EV458" s="124"/>
      <c r="FF458" s="124"/>
      <c r="FP458" s="124"/>
      <c r="FZ458" s="124"/>
      <c r="GJ458" s="124"/>
      <c r="GT458" s="124"/>
      <c r="HD458" s="124"/>
      <c r="HN458" s="124"/>
      <c r="HX458" s="124"/>
      <c r="IH458" s="124"/>
      <c r="IR458" s="124"/>
    </row>
    <row xmlns:x14ac="http://schemas.microsoft.com/office/spreadsheetml/2009/9/ac" r="459" s="3" customFormat="true" x14ac:dyDescent="0.25">
      <c r="A459" s="402"/>
      <c r="B459" s="124"/>
      <c r="L459" s="124"/>
      <c r="V459" s="124"/>
      <c r="AF459" s="124"/>
      <c r="AP459" s="124"/>
      <c r="AZ459" s="124"/>
      <c r="BJ459" s="124"/>
      <c r="BT459" s="124"/>
      <c r="BU459" s="124"/>
      <c r="CD459" s="124"/>
      <c r="CN459" s="124"/>
      <c r="CX459" s="124"/>
      <c r="DH459" s="124"/>
      <c r="DR459" s="124"/>
      <c r="EB459" s="124"/>
      <c r="EL459" s="124"/>
      <c r="EV459" s="124"/>
      <c r="FF459" s="124"/>
      <c r="FP459" s="124"/>
      <c r="FZ459" s="124"/>
      <c r="GJ459" s="124"/>
      <c r="GT459" s="124"/>
      <c r="HD459" s="124"/>
      <c r="HN459" s="124"/>
      <c r="HX459" s="124"/>
      <c r="IH459" s="124"/>
      <c r="IR459" s="124"/>
    </row>
    <row xmlns:x14ac="http://schemas.microsoft.com/office/spreadsheetml/2009/9/ac" r="460" s="3" customFormat="true" x14ac:dyDescent="0.25">
      <c r="A460" s="402"/>
      <c r="B460" s="124"/>
      <c r="L460" s="124"/>
      <c r="V460" s="124"/>
      <c r="AF460" s="124"/>
      <c r="AP460" s="124"/>
      <c r="AZ460" s="124"/>
      <c r="BJ460" s="124"/>
      <c r="BT460" s="124"/>
      <c r="BU460" s="124"/>
      <c r="CD460" s="124"/>
      <c r="CN460" s="124"/>
      <c r="CX460" s="124"/>
      <c r="DH460" s="124"/>
      <c r="DR460" s="124"/>
      <c r="EB460" s="124"/>
      <c r="EL460" s="124"/>
      <c r="EV460" s="124"/>
      <c r="FF460" s="124"/>
      <c r="FP460" s="124"/>
      <c r="FZ460" s="124"/>
      <c r="GJ460" s="124"/>
      <c r="GT460" s="124"/>
      <c r="HD460" s="124"/>
      <c r="HN460" s="124"/>
      <c r="HX460" s="124"/>
      <c r="IH460" s="124"/>
      <c r="IR460" s="124"/>
    </row>
    <row xmlns:x14ac="http://schemas.microsoft.com/office/spreadsheetml/2009/9/ac" r="461" s="3" customFormat="true" x14ac:dyDescent="0.25">
      <c r="A461" s="402"/>
      <c r="B461" s="124"/>
      <c r="L461" s="124"/>
      <c r="V461" s="124"/>
      <c r="AF461" s="124"/>
      <c r="AP461" s="124"/>
      <c r="AZ461" s="124"/>
      <c r="BJ461" s="124"/>
      <c r="BT461" s="124"/>
      <c r="BU461" s="124"/>
      <c r="CD461" s="124"/>
      <c r="CN461" s="124"/>
      <c r="CX461" s="124"/>
      <c r="DH461" s="124"/>
      <c r="DR461" s="124"/>
      <c r="EB461" s="124"/>
      <c r="EL461" s="124"/>
      <c r="EV461" s="124"/>
      <c r="FF461" s="124"/>
      <c r="FP461" s="124"/>
      <c r="FZ461" s="124"/>
      <c r="GJ461" s="124"/>
      <c r="GT461" s="124"/>
      <c r="HD461" s="124"/>
      <c r="HN461" s="124"/>
      <c r="HX461" s="124"/>
      <c r="IH461" s="124"/>
      <c r="IR461" s="124"/>
    </row>
    <row xmlns:x14ac="http://schemas.microsoft.com/office/spreadsheetml/2009/9/ac" r="462" s="3" customFormat="true" x14ac:dyDescent="0.25">
      <c r="A462" s="402"/>
      <c r="B462" s="124"/>
      <c r="L462" s="124"/>
      <c r="V462" s="124"/>
      <c r="AF462" s="124"/>
      <c r="AP462" s="124"/>
      <c r="AZ462" s="124"/>
      <c r="BJ462" s="124"/>
      <c r="BT462" s="124"/>
      <c r="BU462" s="124"/>
      <c r="CD462" s="124"/>
      <c r="CN462" s="124"/>
      <c r="CX462" s="124"/>
      <c r="DH462" s="124"/>
      <c r="DR462" s="124"/>
      <c r="EB462" s="124"/>
      <c r="EL462" s="124"/>
      <c r="EV462" s="124"/>
      <c r="FF462" s="124"/>
      <c r="FP462" s="124"/>
      <c r="FZ462" s="124"/>
      <c r="GJ462" s="124"/>
      <c r="GT462" s="124"/>
      <c r="HD462" s="124"/>
      <c r="HN462" s="124"/>
      <c r="HX462" s="124"/>
      <c r="IH462" s="124"/>
      <c r="IR462" s="124"/>
    </row>
    <row xmlns:x14ac="http://schemas.microsoft.com/office/spreadsheetml/2009/9/ac" r="463" s="3" customFormat="true" x14ac:dyDescent="0.25">
      <c r="A463" s="402"/>
      <c r="B463" s="124"/>
      <c r="L463" s="124"/>
      <c r="V463" s="124"/>
      <c r="AF463" s="124"/>
      <c r="AP463" s="124"/>
      <c r="AZ463" s="124"/>
      <c r="BJ463" s="124"/>
      <c r="BT463" s="124"/>
      <c r="BU463" s="124"/>
      <c r="CD463" s="124"/>
      <c r="CN463" s="124"/>
      <c r="CX463" s="124"/>
      <c r="DH463" s="124"/>
      <c r="DR463" s="124"/>
      <c r="EB463" s="124"/>
      <c r="EL463" s="124"/>
      <c r="EV463" s="124"/>
      <c r="FF463" s="124"/>
      <c r="FP463" s="124"/>
      <c r="FZ463" s="124"/>
      <c r="GJ463" s="124"/>
      <c r="GT463" s="124"/>
      <c r="HD463" s="124"/>
      <c r="HN463" s="124"/>
      <c r="HX463" s="124"/>
      <c r="IH463" s="124"/>
      <c r="IR463" s="124"/>
    </row>
    <row xmlns:x14ac="http://schemas.microsoft.com/office/spreadsheetml/2009/9/ac" r="464" s="3" customFormat="true" x14ac:dyDescent="0.25">
      <c r="A464" s="402"/>
      <c r="B464" s="124"/>
      <c r="L464" s="124"/>
      <c r="V464" s="124"/>
      <c r="AF464" s="124"/>
      <c r="AP464" s="124"/>
      <c r="AZ464" s="124"/>
      <c r="BJ464" s="124"/>
      <c r="BT464" s="124"/>
      <c r="BU464" s="124"/>
      <c r="CD464" s="124"/>
      <c r="CN464" s="124"/>
      <c r="CX464" s="124"/>
      <c r="DH464" s="124"/>
      <c r="DR464" s="124"/>
      <c r="EB464" s="124"/>
      <c r="EL464" s="124"/>
      <c r="EV464" s="124"/>
      <c r="FF464" s="124"/>
      <c r="FP464" s="124"/>
      <c r="FZ464" s="124"/>
      <c r="GJ464" s="124"/>
      <c r="GT464" s="124"/>
      <c r="HD464" s="124"/>
      <c r="HN464" s="124"/>
      <c r="HX464" s="124"/>
      <c r="IH464" s="124"/>
      <c r="IR464" s="124"/>
    </row>
    <row xmlns:x14ac="http://schemas.microsoft.com/office/spreadsheetml/2009/9/ac" r="465" s="3" customFormat="true" x14ac:dyDescent="0.25">
      <c r="A465" s="402"/>
      <c r="B465" s="124"/>
      <c r="L465" s="124"/>
      <c r="V465" s="124"/>
      <c r="AF465" s="124"/>
      <c r="AP465" s="124"/>
      <c r="AZ465" s="124"/>
      <c r="BJ465" s="124"/>
      <c r="BT465" s="124"/>
      <c r="BU465" s="124"/>
      <c r="CD465" s="124"/>
      <c r="CN465" s="124"/>
      <c r="CX465" s="124"/>
      <c r="DH465" s="124"/>
      <c r="DR465" s="124"/>
      <c r="EB465" s="124"/>
      <c r="EL465" s="124"/>
      <c r="EV465" s="124"/>
      <c r="FF465" s="124"/>
      <c r="FP465" s="124"/>
      <c r="FZ465" s="124"/>
      <c r="GJ465" s="124"/>
      <c r="GT465" s="124"/>
      <c r="HD465" s="124"/>
      <c r="HN465" s="124"/>
      <c r="HX465" s="124"/>
      <c r="IH465" s="124"/>
      <c r="IR465" s="124"/>
    </row>
    <row xmlns:x14ac="http://schemas.microsoft.com/office/spreadsheetml/2009/9/ac" r="466" s="3" customFormat="true" x14ac:dyDescent="0.25">
      <c r="A466" s="402"/>
      <c r="B466" s="124"/>
      <c r="L466" s="124"/>
      <c r="V466" s="124"/>
      <c r="AF466" s="124"/>
      <c r="AP466" s="124"/>
      <c r="AZ466" s="124"/>
      <c r="BJ466" s="124"/>
      <c r="BT466" s="124"/>
      <c r="BU466" s="124"/>
      <c r="CD466" s="124"/>
      <c r="CN466" s="124"/>
      <c r="CX466" s="124"/>
      <c r="DH466" s="124"/>
      <c r="DR466" s="124"/>
      <c r="EB466" s="124"/>
      <c r="EL466" s="124"/>
      <c r="EV466" s="124"/>
      <c r="FF466" s="124"/>
      <c r="FP466" s="124"/>
      <c r="FZ466" s="124"/>
      <c r="GJ466" s="124"/>
      <c r="GT466" s="124"/>
      <c r="HD466" s="124"/>
      <c r="HN466" s="124"/>
      <c r="HX466" s="124"/>
      <c r="IH466" s="124"/>
      <c r="IR466" s="124"/>
    </row>
    <row xmlns:x14ac="http://schemas.microsoft.com/office/spreadsheetml/2009/9/ac" r="467" s="3" customFormat="true" x14ac:dyDescent="0.25">
      <c r="A467" s="402"/>
      <c r="B467" s="124"/>
      <c r="L467" s="124"/>
      <c r="V467" s="124"/>
      <c r="AF467" s="124"/>
      <c r="AP467" s="124"/>
      <c r="AZ467" s="124"/>
      <c r="BJ467" s="124"/>
      <c r="BT467" s="124"/>
      <c r="BU467" s="124"/>
      <c r="CD467" s="124"/>
      <c r="CN467" s="124"/>
      <c r="CX467" s="124"/>
      <c r="DH467" s="124"/>
      <c r="DR467" s="124"/>
      <c r="EB467" s="124"/>
      <c r="EL467" s="124"/>
      <c r="EV467" s="124"/>
      <c r="FF467" s="124"/>
      <c r="FP467" s="124"/>
      <c r="FZ467" s="124"/>
      <c r="GJ467" s="124"/>
      <c r="GT467" s="124"/>
      <c r="HD467" s="124"/>
      <c r="HN467" s="124"/>
      <c r="HX467" s="124"/>
      <c r="IH467" s="124"/>
      <c r="IR467" s="124"/>
    </row>
    <row xmlns:x14ac="http://schemas.microsoft.com/office/spreadsheetml/2009/9/ac" r="468" s="3" customFormat="true" x14ac:dyDescent="0.25">
      <c r="A468" s="402"/>
      <c r="B468" s="124"/>
      <c r="L468" s="124"/>
      <c r="V468" s="124"/>
      <c r="AF468" s="124"/>
      <c r="AP468" s="124"/>
      <c r="AZ468" s="124"/>
      <c r="BJ468" s="124"/>
      <c r="BT468" s="124"/>
      <c r="BU468" s="124"/>
      <c r="CD468" s="124"/>
      <c r="CN468" s="124"/>
      <c r="CX468" s="124"/>
      <c r="DH468" s="124"/>
      <c r="DR468" s="124"/>
      <c r="EB468" s="124"/>
      <c r="EL468" s="124"/>
      <c r="EV468" s="124"/>
      <c r="FF468" s="124"/>
      <c r="FP468" s="124"/>
      <c r="FZ468" s="124"/>
      <c r="GJ468" s="124"/>
      <c r="GT468" s="124"/>
      <c r="HD468" s="124"/>
      <c r="HN468" s="124"/>
      <c r="HX468" s="124"/>
      <c r="IH468" s="124"/>
      <c r="IR468" s="124"/>
    </row>
    <row xmlns:x14ac="http://schemas.microsoft.com/office/spreadsheetml/2009/9/ac" r="469" s="3" customFormat="true" x14ac:dyDescent="0.25">
      <c r="A469" s="402"/>
      <c r="B469" s="124"/>
      <c r="L469" s="124"/>
      <c r="V469" s="124"/>
      <c r="AF469" s="124"/>
      <c r="AP469" s="124"/>
      <c r="AZ469" s="124"/>
      <c r="BJ469" s="124"/>
      <c r="BT469" s="124"/>
      <c r="BU469" s="124"/>
      <c r="CD469" s="124"/>
      <c r="CN469" s="124"/>
      <c r="CX469" s="124"/>
      <c r="DH469" s="124"/>
      <c r="DR469" s="124"/>
      <c r="EB469" s="124"/>
      <c r="EL469" s="124"/>
      <c r="EV469" s="124"/>
      <c r="FF469" s="124"/>
      <c r="FP469" s="124"/>
      <c r="FZ469" s="124"/>
      <c r="GJ469" s="124"/>
      <c r="GT469" s="124"/>
      <c r="HD469" s="124"/>
      <c r="HN469" s="124"/>
      <c r="HX469" s="124"/>
      <c r="IH469" s="124"/>
      <c r="IR469" s="124"/>
    </row>
    <row xmlns:x14ac="http://schemas.microsoft.com/office/spreadsheetml/2009/9/ac" r="470" s="3" customFormat="true" x14ac:dyDescent="0.25">
      <c r="A470" s="402"/>
      <c r="B470" s="124"/>
      <c r="L470" s="124"/>
      <c r="V470" s="124"/>
      <c r="AF470" s="124"/>
      <c r="AP470" s="124"/>
      <c r="AZ470" s="124"/>
      <c r="BJ470" s="124"/>
      <c r="BT470" s="124"/>
      <c r="BU470" s="124"/>
      <c r="CD470" s="124"/>
      <c r="CN470" s="124"/>
      <c r="CX470" s="124"/>
      <c r="DH470" s="124"/>
      <c r="DR470" s="124"/>
      <c r="EB470" s="124"/>
      <c r="EL470" s="124"/>
      <c r="EV470" s="124"/>
      <c r="FF470" s="124"/>
      <c r="FP470" s="124"/>
      <c r="FZ470" s="124"/>
      <c r="GJ470" s="124"/>
      <c r="GT470" s="124"/>
      <c r="HD470" s="124"/>
      <c r="HN470" s="124"/>
      <c r="HX470" s="124"/>
      <c r="IH470" s="124"/>
      <c r="IR470" s="124"/>
    </row>
    <row xmlns:x14ac="http://schemas.microsoft.com/office/spreadsheetml/2009/9/ac" r="471" s="3" customFormat="true" x14ac:dyDescent="0.25">
      <c r="A471" s="402"/>
      <c r="B471" s="124"/>
      <c r="L471" s="124"/>
      <c r="V471" s="124"/>
      <c r="AF471" s="124"/>
      <c r="AP471" s="124"/>
      <c r="AZ471" s="124"/>
      <c r="BJ471" s="124"/>
      <c r="BT471" s="124"/>
      <c r="BU471" s="124"/>
      <c r="CD471" s="124"/>
      <c r="CN471" s="124"/>
      <c r="CX471" s="124"/>
      <c r="DH471" s="124"/>
      <c r="DR471" s="124"/>
      <c r="EB471" s="124"/>
      <c r="EL471" s="124"/>
      <c r="EV471" s="124"/>
      <c r="FF471" s="124"/>
      <c r="FP471" s="124"/>
      <c r="FZ471" s="124"/>
      <c r="GJ471" s="124"/>
      <c r="GT471" s="124"/>
      <c r="HD471" s="124"/>
      <c r="HN471" s="124"/>
      <c r="HX471" s="124"/>
      <c r="IH471" s="124"/>
      <c r="IR471" s="124"/>
    </row>
    <row xmlns:x14ac="http://schemas.microsoft.com/office/spreadsheetml/2009/9/ac" r="472" s="3" customFormat="true" x14ac:dyDescent="0.25">
      <c r="A472" s="402"/>
      <c r="B472" s="124"/>
      <c r="L472" s="124"/>
      <c r="V472" s="124"/>
      <c r="AF472" s="124"/>
      <c r="AP472" s="124"/>
      <c r="AZ472" s="124"/>
      <c r="BJ472" s="124"/>
      <c r="BT472" s="124"/>
      <c r="BU472" s="124"/>
      <c r="CD472" s="124"/>
      <c r="CN472" s="124"/>
      <c r="CX472" s="124"/>
      <c r="DH472" s="124"/>
      <c r="DR472" s="124"/>
      <c r="EB472" s="124"/>
      <c r="EL472" s="124"/>
      <c r="EV472" s="124"/>
      <c r="FF472" s="124"/>
      <c r="FP472" s="124"/>
      <c r="FZ472" s="124"/>
      <c r="GJ472" s="124"/>
      <c r="GT472" s="124"/>
      <c r="HD472" s="124"/>
      <c r="HN472" s="124"/>
      <c r="HX472" s="124"/>
      <c r="IH472" s="124"/>
      <c r="IR472" s="124"/>
    </row>
    <row xmlns:x14ac="http://schemas.microsoft.com/office/spreadsheetml/2009/9/ac" r="473" s="3" customFormat="true" x14ac:dyDescent="0.25">
      <c r="A473" s="402"/>
      <c r="B473" s="124"/>
      <c r="L473" s="124"/>
      <c r="V473" s="124"/>
      <c r="AF473" s="124"/>
      <c r="AP473" s="124"/>
      <c r="AZ473" s="124"/>
      <c r="BJ473" s="124"/>
      <c r="BT473" s="124"/>
      <c r="BU473" s="124"/>
      <c r="CD473" s="124"/>
      <c r="CN473" s="124"/>
      <c r="CX473" s="124"/>
      <c r="DH473" s="124"/>
      <c r="DR473" s="124"/>
      <c r="EB473" s="124"/>
      <c r="EL473" s="124"/>
      <c r="EV473" s="124"/>
      <c r="FF473" s="124"/>
      <c r="FP473" s="124"/>
      <c r="FZ473" s="124"/>
      <c r="GJ473" s="124"/>
      <c r="GT473" s="124"/>
      <c r="HD473" s="124"/>
      <c r="HN473" s="124"/>
      <c r="HX473" s="124"/>
      <c r="IH473" s="124"/>
      <c r="IR473" s="124"/>
    </row>
    <row xmlns:x14ac="http://schemas.microsoft.com/office/spreadsheetml/2009/9/ac" r="474" s="3" customFormat="true" x14ac:dyDescent="0.25">
      <c r="A474" s="402"/>
      <c r="B474" s="124"/>
      <c r="L474" s="124"/>
      <c r="V474" s="124"/>
      <c r="AF474" s="124"/>
      <c r="AP474" s="124"/>
      <c r="AZ474" s="124"/>
      <c r="BJ474" s="124"/>
      <c r="BT474" s="124"/>
      <c r="BU474" s="124"/>
      <c r="CD474" s="124"/>
      <c r="CN474" s="124"/>
      <c r="CX474" s="124"/>
      <c r="DH474" s="124"/>
      <c r="DR474" s="124"/>
      <c r="EB474" s="124"/>
      <c r="EL474" s="124"/>
      <c r="EV474" s="124"/>
      <c r="FF474" s="124"/>
      <c r="FP474" s="124"/>
      <c r="FZ474" s="124"/>
      <c r="GJ474" s="124"/>
      <c r="GT474" s="124"/>
      <c r="HD474" s="124"/>
      <c r="HN474" s="124"/>
      <c r="HX474" s="124"/>
      <c r="IH474" s="124"/>
      <c r="IR474" s="124"/>
    </row>
    <row xmlns:x14ac="http://schemas.microsoft.com/office/spreadsheetml/2009/9/ac" r="475" s="3" customFormat="true" x14ac:dyDescent="0.25">
      <c r="A475" s="402"/>
      <c r="B475" s="124"/>
      <c r="L475" s="124"/>
      <c r="V475" s="124"/>
      <c r="AF475" s="124"/>
      <c r="AP475" s="124"/>
      <c r="AZ475" s="124"/>
      <c r="BJ475" s="124"/>
      <c r="BT475" s="124"/>
      <c r="BU475" s="124"/>
      <c r="CD475" s="124"/>
      <c r="CN475" s="124"/>
      <c r="CX475" s="124"/>
      <c r="DH475" s="124"/>
      <c r="DR475" s="124"/>
      <c r="EB475" s="124"/>
      <c r="EL475" s="124"/>
      <c r="EV475" s="124"/>
      <c r="FF475" s="124"/>
      <c r="FP475" s="124"/>
      <c r="FZ475" s="124"/>
      <c r="GJ475" s="124"/>
      <c r="GT475" s="124"/>
      <c r="HD475" s="124"/>
      <c r="HN475" s="124"/>
      <c r="HX475" s="124"/>
      <c r="IH475" s="124"/>
      <c r="IR475" s="124"/>
    </row>
    <row xmlns:x14ac="http://schemas.microsoft.com/office/spreadsheetml/2009/9/ac" r="476" s="3" customFormat="true" x14ac:dyDescent="0.25">
      <c r="A476" s="402"/>
      <c r="B476" s="124"/>
      <c r="L476" s="124"/>
      <c r="V476" s="124"/>
      <c r="AF476" s="124"/>
      <c r="AP476" s="124"/>
      <c r="AZ476" s="124"/>
      <c r="BJ476" s="124"/>
      <c r="BT476" s="124"/>
      <c r="BU476" s="124"/>
      <c r="CD476" s="124"/>
      <c r="CN476" s="124"/>
      <c r="CX476" s="124"/>
      <c r="DH476" s="124"/>
      <c r="DR476" s="124"/>
      <c r="EB476" s="124"/>
      <c r="EL476" s="124"/>
      <c r="EV476" s="124"/>
      <c r="FF476" s="124"/>
      <c r="FP476" s="124"/>
      <c r="FZ476" s="124"/>
      <c r="GJ476" s="124"/>
      <c r="GT476" s="124"/>
      <c r="HD476" s="124"/>
      <c r="HN476" s="124"/>
      <c r="HX476" s="124"/>
      <c r="IH476" s="124"/>
      <c r="IR476" s="124"/>
    </row>
    <row xmlns:x14ac="http://schemas.microsoft.com/office/spreadsheetml/2009/9/ac" r="477" s="3" customFormat="true" x14ac:dyDescent="0.25">
      <c r="A477" s="402"/>
      <c r="B477" s="124"/>
      <c r="L477" s="124"/>
      <c r="V477" s="124"/>
      <c r="AF477" s="124"/>
      <c r="AP477" s="124"/>
      <c r="AZ477" s="124"/>
      <c r="BJ477" s="124"/>
      <c r="BT477" s="124"/>
      <c r="BU477" s="124"/>
      <c r="CD477" s="124"/>
      <c r="CN477" s="124"/>
      <c r="CX477" s="124"/>
      <c r="DH477" s="124"/>
      <c r="DR477" s="124"/>
      <c r="EB477" s="124"/>
      <c r="EL477" s="124"/>
      <c r="EV477" s="124"/>
      <c r="FF477" s="124"/>
      <c r="FP477" s="124"/>
      <c r="FZ477" s="124"/>
      <c r="GJ477" s="124"/>
      <c r="GT477" s="124"/>
      <c r="HD477" s="124"/>
      <c r="HN477" s="124"/>
      <c r="HX477" s="124"/>
      <c r="IH477" s="124"/>
      <c r="IR477" s="124"/>
    </row>
    <row xmlns:x14ac="http://schemas.microsoft.com/office/spreadsheetml/2009/9/ac" r="478" s="3" customFormat="true" x14ac:dyDescent="0.25">
      <c r="A478" s="402"/>
      <c r="B478" s="124"/>
      <c r="L478" s="124"/>
      <c r="V478" s="124"/>
      <c r="AF478" s="124"/>
      <c r="AP478" s="124"/>
      <c r="AZ478" s="124"/>
      <c r="BJ478" s="124"/>
      <c r="BT478" s="124"/>
      <c r="BU478" s="124"/>
      <c r="CD478" s="124"/>
      <c r="CN478" s="124"/>
      <c r="CX478" s="124"/>
      <c r="DH478" s="124"/>
      <c r="DR478" s="124"/>
      <c r="EB478" s="124"/>
      <c r="EL478" s="124"/>
      <c r="EV478" s="124"/>
      <c r="FF478" s="124"/>
      <c r="FP478" s="124"/>
      <c r="FZ478" s="124"/>
      <c r="GJ478" s="124"/>
      <c r="GT478" s="124"/>
      <c r="HD478" s="124"/>
      <c r="HN478" s="124"/>
      <c r="HX478" s="124"/>
      <c r="IH478" s="124"/>
      <c r="IR478" s="124"/>
    </row>
    <row xmlns:x14ac="http://schemas.microsoft.com/office/spreadsheetml/2009/9/ac" r="479" s="3" customFormat="true" x14ac:dyDescent="0.25">
      <c r="A479" s="402"/>
      <c r="B479" s="124"/>
      <c r="L479" s="124"/>
      <c r="V479" s="124"/>
      <c r="AF479" s="124"/>
      <c r="AP479" s="124"/>
      <c r="AZ479" s="124"/>
      <c r="BJ479" s="124"/>
      <c r="BT479" s="124"/>
      <c r="BU479" s="124"/>
      <c r="CD479" s="124"/>
      <c r="CN479" s="124"/>
      <c r="CX479" s="124"/>
      <c r="DH479" s="124"/>
      <c r="DR479" s="124"/>
      <c r="EB479" s="124"/>
      <c r="EL479" s="124"/>
      <c r="EV479" s="124"/>
      <c r="FF479" s="124"/>
      <c r="FP479" s="124"/>
      <c r="FZ479" s="124"/>
      <c r="GJ479" s="124"/>
      <c r="GT479" s="124"/>
      <c r="HD479" s="124"/>
      <c r="HN479" s="124"/>
      <c r="HX479" s="124"/>
      <c r="IH479" s="124"/>
      <c r="IR479" s="124"/>
    </row>
    <row xmlns:x14ac="http://schemas.microsoft.com/office/spreadsheetml/2009/9/ac" r="480" s="3" customFormat="true" x14ac:dyDescent="0.25">
      <c r="A480" s="402"/>
      <c r="B480" s="124"/>
      <c r="L480" s="124"/>
      <c r="V480" s="124"/>
      <c r="AF480" s="124"/>
      <c r="AP480" s="124"/>
      <c r="AZ480" s="124"/>
      <c r="BJ480" s="124"/>
      <c r="BT480" s="124"/>
      <c r="BU480" s="124"/>
      <c r="CD480" s="124"/>
      <c r="CN480" s="124"/>
      <c r="CX480" s="124"/>
      <c r="DH480" s="124"/>
      <c r="DR480" s="124"/>
      <c r="EB480" s="124"/>
      <c r="EL480" s="124"/>
      <c r="EV480" s="124"/>
      <c r="FF480" s="124"/>
      <c r="FP480" s="124"/>
      <c r="FZ480" s="124"/>
      <c r="GJ480" s="124"/>
      <c r="GT480" s="124"/>
      <c r="HD480" s="124"/>
      <c r="HN480" s="124"/>
      <c r="HX480" s="124"/>
      <c r="IH480" s="124"/>
      <c r="IR480" s="124"/>
    </row>
    <row xmlns:x14ac="http://schemas.microsoft.com/office/spreadsheetml/2009/9/ac" r="481" s="3" customFormat="true" x14ac:dyDescent="0.25">
      <c r="A481" s="402"/>
      <c r="B481" s="124"/>
      <c r="L481" s="124"/>
      <c r="V481" s="124"/>
      <c r="AF481" s="124"/>
      <c r="AP481" s="124"/>
      <c r="AZ481" s="124"/>
      <c r="BJ481" s="124"/>
      <c r="BT481" s="124"/>
      <c r="BU481" s="124"/>
      <c r="CD481" s="124"/>
      <c r="CN481" s="124"/>
      <c r="CX481" s="124"/>
      <c r="DH481" s="124"/>
      <c r="DR481" s="124"/>
      <c r="EB481" s="124"/>
      <c r="EL481" s="124"/>
      <c r="EV481" s="124"/>
      <c r="FF481" s="124"/>
      <c r="FP481" s="124"/>
      <c r="FZ481" s="124"/>
      <c r="GJ481" s="124"/>
      <c r="GT481" s="124"/>
      <c r="HD481" s="124"/>
      <c r="HN481" s="124"/>
      <c r="HX481" s="124"/>
      <c r="IH481" s="124"/>
      <c r="IR481" s="124"/>
    </row>
    <row xmlns:x14ac="http://schemas.microsoft.com/office/spreadsheetml/2009/9/ac" r="482" s="3" customFormat="true" x14ac:dyDescent="0.25">
      <c r="A482" s="402"/>
      <c r="B482" s="124"/>
      <c r="L482" s="124"/>
      <c r="V482" s="124"/>
      <c r="AF482" s="124"/>
      <c r="AP482" s="124"/>
      <c r="AZ482" s="124"/>
      <c r="BJ482" s="124"/>
      <c r="BT482" s="124"/>
      <c r="BU482" s="124"/>
      <c r="CD482" s="124"/>
      <c r="CN482" s="124"/>
      <c r="CX482" s="124"/>
      <c r="DH482" s="124"/>
      <c r="DR482" s="124"/>
      <c r="EB482" s="124"/>
      <c r="EL482" s="124"/>
      <c r="EV482" s="124"/>
      <c r="FF482" s="124"/>
      <c r="FP482" s="124"/>
      <c r="FZ482" s="124"/>
      <c r="GJ482" s="124"/>
      <c r="GT482" s="124"/>
      <c r="HD482" s="124"/>
      <c r="HN482" s="124"/>
      <c r="HX482" s="124"/>
      <c r="IH482" s="124"/>
      <c r="IR482" s="124"/>
    </row>
    <row xmlns:x14ac="http://schemas.microsoft.com/office/spreadsheetml/2009/9/ac" r="483" s="3" customFormat="true" x14ac:dyDescent="0.25">
      <c r="A483" s="402"/>
      <c r="B483" s="124"/>
      <c r="L483" s="124"/>
      <c r="V483" s="124"/>
      <c r="AF483" s="124"/>
      <c r="AP483" s="124"/>
      <c r="AZ483" s="124"/>
      <c r="BJ483" s="124"/>
      <c r="BT483" s="124"/>
      <c r="BU483" s="124"/>
      <c r="CD483" s="124"/>
      <c r="CN483" s="124"/>
      <c r="CX483" s="124"/>
      <c r="DH483" s="124"/>
      <c r="DR483" s="124"/>
      <c r="EB483" s="124"/>
      <c r="EL483" s="124"/>
      <c r="EV483" s="124"/>
      <c r="FF483" s="124"/>
      <c r="FP483" s="124"/>
      <c r="FZ483" s="124"/>
      <c r="GJ483" s="124"/>
      <c r="GT483" s="124"/>
      <c r="HD483" s="124"/>
      <c r="HN483" s="124"/>
      <c r="HX483" s="124"/>
      <c r="IH483" s="124"/>
      <c r="IR483" s="124"/>
    </row>
    <row xmlns:x14ac="http://schemas.microsoft.com/office/spreadsheetml/2009/9/ac" r="484" s="3" customFormat="true" x14ac:dyDescent="0.25">
      <c r="A484" s="402"/>
      <c r="B484" s="124"/>
      <c r="L484" s="124"/>
      <c r="V484" s="124"/>
      <c r="AF484" s="124"/>
      <c r="AP484" s="124"/>
      <c r="AZ484" s="124"/>
      <c r="BJ484" s="124"/>
      <c r="BT484" s="124"/>
      <c r="BU484" s="124"/>
      <c r="CD484" s="124"/>
      <c r="CN484" s="124"/>
      <c r="CX484" s="124"/>
      <c r="DH484" s="124"/>
      <c r="DR484" s="124"/>
      <c r="EB484" s="124"/>
      <c r="EL484" s="124"/>
      <c r="EV484" s="124"/>
      <c r="FF484" s="124"/>
      <c r="FP484" s="124"/>
      <c r="FZ484" s="124"/>
      <c r="GJ484" s="124"/>
      <c r="GT484" s="124"/>
      <c r="HD484" s="124"/>
      <c r="HN484" s="124"/>
      <c r="HX484" s="124"/>
      <c r="IH484" s="124"/>
      <c r="IR484" s="124"/>
    </row>
    <row xmlns:x14ac="http://schemas.microsoft.com/office/spreadsheetml/2009/9/ac" r="485" s="3" customFormat="true" x14ac:dyDescent="0.25">
      <c r="A485" s="402"/>
      <c r="B485" s="124"/>
      <c r="L485" s="124"/>
      <c r="V485" s="124"/>
      <c r="AF485" s="124"/>
      <c r="AP485" s="124"/>
      <c r="AZ485" s="124"/>
      <c r="BJ485" s="124"/>
      <c r="BT485" s="124"/>
      <c r="BU485" s="124"/>
      <c r="CD485" s="124"/>
      <c r="CN485" s="124"/>
      <c r="CX485" s="124"/>
      <c r="DH485" s="124"/>
      <c r="DR485" s="124"/>
      <c r="EB485" s="124"/>
      <c r="EL485" s="124"/>
      <c r="EV485" s="124"/>
      <c r="FF485" s="124"/>
      <c r="FP485" s="124"/>
      <c r="FZ485" s="124"/>
      <c r="GJ485" s="124"/>
      <c r="GT485" s="124"/>
      <c r="HD485" s="124"/>
      <c r="HN485" s="124"/>
      <c r="HX485" s="124"/>
      <c r="IH485" s="124"/>
      <c r="IR485" s="124"/>
    </row>
    <row xmlns:x14ac="http://schemas.microsoft.com/office/spreadsheetml/2009/9/ac" r="486" s="3" customFormat="true" x14ac:dyDescent="0.25">
      <c r="A486" s="402"/>
      <c r="B486" s="124"/>
      <c r="L486" s="124"/>
      <c r="V486" s="124"/>
      <c r="AF486" s="124"/>
      <c r="AP486" s="124"/>
      <c r="AZ486" s="124"/>
      <c r="BJ486" s="124"/>
      <c r="BT486" s="124"/>
      <c r="BU486" s="124"/>
      <c r="CD486" s="124"/>
      <c r="CN486" s="124"/>
      <c r="CX486" s="124"/>
      <c r="DH486" s="124"/>
      <c r="DR486" s="124"/>
      <c r="EB486" s="124"/>
      <c r="EL486" s="124"/>
      <c r="EV486" s="124"/>
      <c r="FF486" s="124"/>
      <c r="FP486" s="124"/>
      <c r="FZ486" s="124"/>
      <c r="GJ486" s="124"/>
      <c r="GT486" s="124"/>
      <c r="HD486" s="124"/>
      <c r="HN486" s="124"/>
      <c r="HX486" s="124"/>
      <c r="IH486" s="124"/>
      <c r="IR486" s="124"/>
    </row>
    <row xmlns:x14ac="http://schemas.microsoft.com/office/spreadsheetml/2009/9/ac" r="487" s="3" customFormat="true" x14ac:dyDescent="0.25">
      <c r="A487" s="402"/>
      <c r="B487" s="124"/>
      <c r="L487" s="124"/>
      <c r="V487" s="124"/>
      <c r="AF487" s="124"/>
      <c r="AP487" s="124"/>
      <c r="AZ487" s="124"/>
      <c r="BJ487" s="124"/>
      <c r="BT487" s="124"/>
      <c r="BU487" s="124"/>
      <c r="CD487" s="124"/>
      <c r="CN487" s="124"/>
      <c r="CX487" s="124"/>
      <c r="DH487" s="124"/>
      <c r="DR487" s="124"/>
      <c r="EB487" s="124"/>
      <c r="EL487" s="124"/>
      <c r="EV487" s="124"/>
      <c r="FF487" s="124"/>
      <c r="FP487" s="124"/>
      <c r="FZ487" s="124"/>
      <c r="GJ487" s="124"/>
      <c r="GT487" s="124"/>
      <c r="HD487" s="124"/>
      <c r="HN487" s="124"/>
      <c r="HX487" s="124"/>
      <c r="IH487" s="124"/>
      <c r="IR487" s="124"/>
    </row>
    <row xmlns:x14ac="http://schemas.microsoft.com/office/spreadsheetml/2009/9/ac" r="488" s="3" customFormat="true" x14ac:dyDescent="0.25">
      <c r="A488" s="402"/>
      <c r="B488" s="124"/>
      <c r="L488" s="124"/>
      <c r="V488" s="124"/>
      <c r="AF488" s="124"/>
      <c r="AP488" s="124"/>
      <c r="AZ488" s="124"/>
      <c r="BJ488" s="124"/>
      <c r="BT488" s="124"/>
      <c r="BU488" s="124"/>
      <c r="CD488" s="124"/>
      <c r="CN488" s="124"/>
      <c r="CX488" s="124"/>
      <c r="DH488" s="124"/>
      <c r="DR488" s="124"/>
      <c r="EB488" s="124"/>
      <c r="EL488" s="124"/>
      <c r="EV488" s="124"/>
      <c r="FF488" s="124"/>
      <c r="FP488" s="124"/>
      <c r="FZ488" s="124"/>
      <c r="GJ488" s="124"/>
      <c r="GT488" s="124"/>
      <c r="HD488" s="124"/>
      <c r="HN488" s="124"/>
      <c r="HX488" s="124"/>
      <c r="IH488" s="124"/>
      <c r="IR488" s="124"/>
    </row>
    <row xmlns:x14ac="http://schemas.microsoft.com/office/spreadsheetml/2009/9/ac" r="489" s="3" customFormat="true" x14ac:dyDescent="0.25">
      <c r="A489" s="402"/>
      <c r="B489" s="124"/>
      <c r="L489" s="124"/>
      <c r="V489" s="124"/>
      <c r="AF489" s="124"/>
      <c r="AP489" s="124"/>
      <c r="AZ489" s="124"/>
      <c r="BJ489" s="124"/>
      <c r="BT489" s="124"/>
      <c r="BU489" s="124"/>
      <c r="CD489" s="124"/>
      <c r="CN489" s="124"/>
      <c r="CX489" s="124"/>
      <c r="DH489" s="124"/>
      <c r="DR489" s="124"/>
      <c r="EB489" s="124"/>
      <c r="EL489" s="124"/>
      <c r="EV489" s="124"/>
      <c r="FF489" s="124"/>
      <c r="FP489" s="124"/>
      <c r="FZ489" s="124"/>
      <c r="GJ489" s="124"/>
      <c r="GT489" s="124"/>
      <c r="HD489" s="124"/>
      <c r="HN489" s="124"/>
      <c r="HX489" s="124"/>
      <c r="IH489" s="124"/>
      <c r="IR489" s="124"/>
    </row>
    <row xmlns:x14ac="http://schemas.microsoft.com/office/spreadsheetml/2009/9/ac" r="490" s="3" customFormat="true" x14ac:dyDescent="0.25">
      <c r="A490" s="402"/>
      <c r="B490" s="124"/>
      <c r="L490" s="124"/>
      <c r="V490" s="124"/>
      <c r="AF490" s="124"/>
      <c r="AP490" s="124"/>
      <c r="AZ490" s="124"/>
      <c r="BJ490" s="124"/>
      <c r="BT490" s="124"/>
      <c r="BU490" s="124"/>
      <c r="CD490" s="124"/>
      <c r="CN490" s="124"/>
      <c r="CX490" s="124"/>
      <c r="DH490" s="124"/>
      <c r="DR490" s="124"/>
      <c r="EB490" s="124"/>
      <c r="EL490" s="124"/>
      <c r="EV490" s="124"/>
      <c r="FF490" s="124"/>
      <c r="FP490" s="124"/>
      <c r="FZ490" s="124"/>
      <c r="GJ490" s="124"/>
      <c r="GT490" s="124"/>
      <c r="HD490" s="124"/>
      <c r="HN490" s="124"/>
      <c r="HX490" s="124"/>
      <c r="IH490" s="124"/>
      <c r="IR490" s="124"/>
    </row>
    <row xmlns:x14ac="http://schemas.microsoft.com/office/spreadsheetml/2009/9/ac" r="491" s="3" customFormat="true" x14ac:dyDescent="0.25">
      <c r="A491" s="402"/>
      <c r="B491" s="124"/>
      <c r="L491" s="124"/>
      <c r="V491" s="124"/>
      <c r="AF491" s="124"/>
      <c r="AP491" s="124"/>
      <c r="AZ491" s="124"/>
      <c r="BJ491" s="124"/>
      <c r="BT491" s="124"/>
      <c r="BU491" s="124"/>
      <c r="CD491" s="124"/>
      <c r="CN491" s="124"/>
      <c r="CX491" s="124"/>
      <c r="DH491" s="124"/>
      <c r="DR491" s="124"/>
      <c r="EB491" s="124"/>
      <c r="EL491" s="124"/>
      <c r="EV491" s="124"/>
      <c r="FF491" s="124"/>
      <c r="FP491" s="124"/>
      <c r="FZ491" s="124"/>
      <c r="GJ491" s="124"/>
      <c r="GT491" s="124"/>
      <c r="HD491" s="124"/>
      <c r="HN491" s="124"/>
      <c r="HX491" s="124"/>
      <c r="IH491" s="124"/>
      <c r="IR491" s="124"/>
    </row>
    <row xmlns:x14ac="http://schemas.microsoft.com/office/spreadsheetml/2009/9/ac" r="492" s="3" customFormat="true" x14ac:dyDescent="0.25">
      <c r="A492" s="402"/>
      <c r="B492" s="124"/>
      <c r="L492" s="124"/>
      <c r="V492" s="124"/>
      <c r="AF492" s="124"/>
      <c r="AP492" s="124"/>
      <c r="AZ492" s="124"/>
      <c r="BJ492" s="124"/>
      <c r="BT492" s="124"/>
      <c r="BU492" s="124"/>
      <c r="CD492" s="124"/>
      <c r="CN492" s="124"/>
      <c r="CX492" s="124"/>
      <c r="DH492" s="124"/>
      <c r="DR492" s="124"/>
      <c r="EB492" s="124"/>
      <c r="EL492" s="124"/>
      <c r="EV492" s="124"/>
      <c r="FF492" s="124"/>
      <c r="FP492" s="124"/>
      <c r="FZ492" s="124"/>
      <c r="GJ492" s="124"/>
      <c r="GT492" s="124"/>
      <c r="HD492" s="124"/>
      <c r="HN492" s="124"/>
      <c r="HX492" s="124"/>
      <c r="IH492" s="124"/>
      <c r="IR492" s="124"/>
    </row>
    <row xmlns:x14ac="http://schemas.microsoft.com/office/spreadsheetml/2009/9/ac" r="493" s="3" customFormat="true" x14ac:dyDescent="0.25">
      <c r="A493" s="402"/>
      <c r="B493" s="124"/>
      <c r="L493" s="124"/>
      <c r="V493" s="124"/>
      <c r="AF493" s="124"/>
      <c r="AP493" s="124"/>
      <c r="AZ493" s="124"/>
      <c r="BJ493" s="124"/>
      <c r="BT493" s="124"/>
      <c r="BU493" s="124"/>
      <c r="CD493" s="124"/>
      <c r="CN493" s="124"/>
      <c r="CX493" s="124"/>
      <c r="DH493" s="124"/>
      <c r="DR493" s="124"/>
      <c r="EB493" s="124"/>
      <c r="EL493" s="124"/>
      <c r="EV493" s="124"/>
      <c r="FF493" s="124"/>
      <c r="FP493" s="124"/>
      <c r="FZ493" s="124"/>
      <c r="GJ493" s="124"/>
      <c r="GT493" s="124"/>
      <c r="HD493" s="124"/>
      <c r="HN493" s="124"/>
      <c r="HX493" s="124"/>
      <c r="IH493" s="124"/>
      <c r="IR493" s="124"/>
    </row>
    <row xmlns:x14ac="http://schemas.microsoft.com/office/spreadsheetml/2009/9/ac" r="494" s="3" customFormat="true" x14ac:dyDescent="0.25">
      <c r="A494" s="402"/>
      <c r="B494" s="124"/>
      <c r="L494" s="124"/>
      <c r="V494" s="124"/>
      <c r="AF494" s="124"/>
      <c r="AP494" s="124"/>
      <c r="AZ494" s="124"/>
      <c r="BJ494" s="124"/>
      <c r="BT494" s="124"/>
      <c r="BU494" s="124"/>
      <c r="CD494" s="124"/>
      <c r="CN494" s="124"/>
      <c r="CX494" s="124"/>
      <c r="DH494" s="124"/>
      <c r="DR494" s="124"/>
      <c r="EB494" s="124"/>
      <c r="EL494" s="124"/>
      <c r="EV494" s="124"/>
      <c r="FF494" s="124"/>
      <c r="FP494" s="124"/>
      <c r="FZ494" s="124"/>
      <c r="GJ494" s="124"/>
      <c r="GT494" s="124"/>
      <c r="HD494" s="124"/>
      <c r="HN494" s="124"/>
      <c r="HX494" s="124"/>
      <c r="IH494" s="124"/>
      <c r="IR494" s="124"/>
    </row>
    <row xmlns:x14ac="http://schemas.microsoft.com/office/spreadsheetml/2009/9/ac" r="495" s="3" customFormat="true" x14ac:dyDescent="0.25">
      <c r="A495" s="402"/>
      <c r="B495" s="124"/>
      <c r="L495" s="124"/>
      <c r="V495" s="124"/>
      <c r="AF495" s="124"/>
      <c r="AP495" s="124"/>
      <c r="AZ495" s="124"/>
      <c r="BJ495" s="124"/>
      <c r="BT495" s="124"/>
      <c r="BU495" s="124"/>
      <c r="CD495" s="124"/>
      <c r="CN495" s="124"/>
      <c r="CX495" s="124"/>
      <c r="DH495" s="124"/>
      <c r="DR495" s="124"/>
      <c r="EB495" s="124"/>
      <c r="EL495" s="124"/>
      <c r="EV495" s="124"/>
      <c r="FF495" s="124"/>
      <c r="FP495" s="124"/>
      <c r="FZ495" s="124"/>
      <c r="GJ495" s="124"/>
      <c r="GT495" s="124"/>
      <c r="HD495" s="124"/>
      <c r="HN495" s="124"/>
      <c r="HX495" s="124"/>
      <c r="IH495" s="124"/>
      <c r="IR495" s="124"/>
    </row>
    <row xmlns:x14ac="http://schemas.microsoft.com/office/spreadsheetml/2009/9/ac" r="496" s="3" customFormat="true" x14ac:dyDescent="0.25">
      <c r="A496" s="402"/>
      <c r="B496" s="124"/>
      <c r="L496" s="124"/>
      <c r="V496" s="124"/>
      <c r="AF496" s="124"/>
      <c r="AP496" s="124"/>
      <c r="AZ496" s="124"/>
      <c r="BJ496" s="124"/>
      <c r="BT496" s="124"/>
      <c r="BU496" s="124"/>
      <c r="CD496" s="124"/>
      <c r="CN496" s="124"/>
      <c r="CX496" s="124"/>
      <c r="DH496" s="124"/>
      <c r="DR496" s="124"/>
      <c r="EB496" s="124"/>
      <c r="EL496" s="124"/>
      <c r="EV496" s="124"/>
      <c r="FF496" s="124"/>
      <c r="FP496" s="124"/>
      <c r="FZ496" s="124"/>
      <c r="GJ496" s="124"/>
      <c r="GT496" s="124"/>
      <c r="HD496" s="124"/>
      <c r="HN496" s="124"/>
      <c r="HX496" s="124"/>
      <c r="IH496" s="124"/>
      <c r="IR496" s="124"/>
    </row>
    <row xmlns:x14ac="http://schemas.microsoft.com/office/spreadsheetml/2009/9/ac" r="497" s="3" customFormat="true" x14ac:dyDescent="0.25">
      <c r="A497" s="402"/>
      <c r="B497" s="124"/>
      <c r="L497" s="124"/>
      <c r="V497" s="124"/>
      <c r="AF497" s="124"/>
      <c r="AP497" s="124"/>
      <c r="AZ497" s="124"/>
      <c r="BJ497" s="124"/>
      <c r="BT497" s="124"/>
      <c r="BU497" s="124"/>
      <c r="CD497" s="124"/>
      <c r="CN497" s="124"/>
      <c r="CX497" s="124"/>
      <c r="DH497" s="124"/>
      <c r="DR497" s="124"/>
      <c r="EB497" s="124"/>
      <c r="EL497" s="124"/>
      <c r="EV497" s="124"/>
      <c r="FF497" s="124"/>
      <c r="FP497" s="124"/>
      <c r="FZ497" s="124"/>
      <c r="GJ497" s="124"/>
      <c r="GT497" s="124"/>
      <c r="HD497" s="124"/>
      <c r="HN497" s="124"/>
      <c r="HX497" s="124"/>
      <c r="IH497" s="124"/>
      <c r="IR497" s="124"/>
    </row>
    <row xmlns:x14ac="http://schemas.microsoft.com/office/spreadsheetml/2009/9/ac" r="498" s="3" customFormat="true" x14ac:dyDescent="0.25">
      <c r="A498" s="402"/>
      <c r="B498" s="124"/>
      <c r="L498" s="124"/>
      <c r="V498" s="124"/>
      <c r="AF498" s="124"/>
      <c r="AP498" s="124"/>
      <c r="AZ498" s="124"/>
      <c r="BJ498" s="124"/>
      <c r="BT498" s="124"/>
      <c r="BU498" s="124"/>
      <c r="CD498" s="124"/>
      <c r="CN498" s="124"/>
      <c r="CX498" s="124"/>
      <c r="DH498" s="124"/>
      <c r="DR498" s="124"/>
      <c r="EB498" s="124"/>
      <c r="EL498" s="124"/>
      <c r="EV498" s="124"/>
      <c r="FF498" s="124"/>
      <c r="FP498" s="124"/>
      <c r="FZ498" s="124"/>
      <c r="GJ498" s="124"/>
      <c r="GT498" s="124"/>
      <c r="HD498" s="124"/>
      <c r="HN498" s="124"/>
      <c r="HX498" s="124"/>
      <c r="IH498" s="124"/>
      <c r="IR498" s="124"/>
    </row>
    <row xmlns:x14ac="http://schemas.microsoft.com/office/spreadsheetml/2009/9/ac" r="499" s="3" customFormat="true" x14ac:dyDescent="0.25">
      <c r="A499" s="402"/>
      <c r="B499" s="124"/>
      <c r="L499" s="124"/>
      <c r="V499" s="124"/>
      <c r="AF499" s="124"/>
      <c r="AP499" s="124"/>
      <c r="AZ499" s="124"/>
      <c r="BJ499" s="124"/>
      <c r="BT499" s="124"/>
      <c r="BU499" s="124"/>
      <c r="CD499" s="124"/>
      <c r="CN499" s="124"/>
      <c r="CX499" s="124"/>
      <c r="DH499" s="124"/>
      <c r="DR499" s="124"/>
      <c r="EB499" s="124"/>
      <c r="EL499" s="124"/>
      <c r="EV499" s="124"/>
      <c r="FF499" s="124"/>
      <c r="FP499" s="124"/>
      <c r="FZ499" s="124"/>
      <c r="GJ499" s="124"/>
      <c r="GT499" s="124"/>
      <c r="HD499" s="124"/>
      <c r="HN499" s="124"/>
      <c r="HX499" s="124"/>
      <c r="IH499" s="124"/>
      <c r="IR499" s="124"/>
    </row>
    <row xmlns:x14ac="http://schemas.microsoft.com/office/spreadsheetml/2009/9/ac" r="500" s="3" customFormat="true" x14ac:dyDescent="0.25">
      <c r="A500" s="402"/>
      <c r="B500" s="124"/>
      <c r="L500" s="124"/>
      <c r="V500" s="124"/>
      <c r="AF500" s="124"/>
      <c r="AP500" s="124"/>
      <c r="AZ500" s="124"/>
      <c r="BJ500" s="124"/>
      <c r="BT500" s="124"/>
      <c r="BU500" s="124"/>
      <c r="CD500" s="124"/>
      <c r="CN500" s="124"/>
      <c r="CX500" s="124"/>
      <c r="DH500" s="124"/>
      <c r="DR500" s="124"/>
      <c r="EB500" s="124"/>
      <c r="EL500" s="124"/>
      <c r="EV500" s="124"/>
      <c r="FF500" s="124"/>
      <c r="FP500" s="124"/>
      <c r="FZ500" s="124"/>
      <c r="GJ500" s="124"/>
      <c r="GT500" s="124"/>
      <c r="HD500" s="124"/>
      <c r="HN500" s="124"/>
      <c r="HX500" s="124"/>
      <c r="IH500" s="124"/>
      <c r="IR500" s="124"/>
    </row>
    <row xmlns:x14ac="http://schemas.microsoft.com/office/spreadsheetml/2009/9/ac" r="501" s="3" customFormat="true" x14ac:dyDescent="0.25">
      <c r="A501" s="402"/>
      <c r="B501" s="124"/>
      <c r="L501" s="124"/>
      <c r="V501" s="124"/>
      <c r="AF501" s="124"/>
      <c r="AP501" s="124"/>
      <c r="AZ501" s="124"/>
      <c r="BJ501" s="124"/>
      <c r="BT501" s="124"/>
      <c r="BU501" s="124"/>
      <c r="CD501" s="124"/>
      <c r="CN501" s="124"/>
      <c r="CX501" s="124"/>
      <c r="DH501" s="124"/>
      <c r="DR501" s="124"/>
      <c r="EB501" s="124"/>
      <c r="EL501" s="124"/>
      <c r="EV501" s="124"/>
      <c r="FF501" s="124"/>
      <c r="FP501" s="124"/>
      <c r="FZ501" s="124"/>
      <c r="GJ501" s="124"/>
      <c r="GT501" s="124"/>
      <c r="HD501" s="124"/>
      <c r="HN501" s="124"/>
      <c r="HX501" s="124"/>
      <c r="IH501" s="124"/>
      <c r="IR501" s="124"/>
    </row>
    <row xmlns:x14ac="http://schemas.microsoft.com/office/spreadsheetml/2009/9/ac" r="502" s="3" customFormat="true" x14ac:dyDescent="0.25">
      <c r="A502" s="402"/>
      <c r="B502" s="124"/>
      <c r="L502" s="124"/>
      <c r="V502" s="124"/>
      <c r="AF502" s="124"/>
      <c r="AP502" s="124"/>
      <c r="AZ502" s="124"/>
      <c r="BJ502" s="124"/>
      <c r="BT502" s="124"/>
      <c r="BU502" s="124"/>
      <c r="CD502" s="124"/>
      <c r="CN502" s="124"/>
      <c r="CX502" s="124"/>
      <c r="DH502" s="124"/>
      <c r="DR502" s="124"/>
      <c r="EB502" s="124"/>
      <c r="EL502" s="124"/>
      <c r="EV502" s="124"/>
      <c r="FF502" s="124"/>
      <c r="FP502" s="124"/>
      <c r="FZ502" s="124"/>
      <c r="GJ502" s="124"/>
      <c r="GT502" s="124"/>
      <c r="HD502" s="124"/>
      <c r="HN502" s="124"/>
      <c r="HX502" s="124"/>
      <c r="IH502" s="124"/>
      <c r="IR502" s="124"/>
    </row>
    <row xmlns:x14ac="http://schemas.microsoft.com/office/spreadsheetml/2009/9/ac" r="503" s="3" customFormat="true" x14ac:dyDescent="0.25">
      <c r="A503" s="402"/>
      <c r="B503" s="124"/>
      <c r="L503" s="124"/>
      <c r="V503" s="124"/>
      <c r="AF503" s="124"/>
      <c r="AP503" s="124"/>
      <c r="AZ503" s="124"/>
      <c r="BJ503" s="124"/>
      <c r="BT503" s="124"/>
      <c r="BU503" s="124"/>
      <c r="CD503" s="124"/>
      <c r="CN503" s="124"/>
      <c r="CX503" s="124"/>
      <c r="DH503" s="124"/>
      <c r="DR503" s="124"/>
      <c r="EB503" s="124"/>
      <c r="EL503" s="124"/>
      <c r="EV503" s="124"/>
      <c r="FF503" s="124"/>
      <c r="FP503" s="124"/>
      <c r="FZ503" s="124"/>
      <c r="GJ503" s="124"/>
      <c r="GT503" s="124"/>
      <c r="HD503" s="124"/>
      <c r="HN503" s="124"/>
      <c r="HX503" s="124"/>
      <c r="IH503" s="124"/>
      <c r="IR503" s="124"/>
    </row>
    <row xmlns:x14ac="http://schemas.microsoft.com/office/spreadsheetml/2009/9/ac" r="504" s="3" customFormat="true" x14ac:dyDescent="0.25">
      <c r="A504" s="402"/>
      <c r="B504" s="124"/>
      <c r="L504" s="124"/>
      <c r="V504" s="124"/>
      <c r="AF504" s="124"/>
      <c r="AP504" s="124"/>
      <c r="AZ504" s="124"/>
      <c r="BJ504" s="124"/>
      <c r="BT504" s="124"/>
      <c r="BU504" s="124"/>
      <c r="CD504" s="124"/>
      <c r="CN504" s="124"/>
      <c r="CX504" s="124"/>
      <c r="DH504" s="124"/>
      <c r="DR504" s="124"/>
      <c r="EB504" s="124"/>
      <c r="EL504" s="124"/>
      <c r="EV504" s="124"/>
      <c r="FF504" s="124"/>
      <c r="FP504" s="124"/>
      <c r="FZ504" s="124"/>
      <c r="GJ504" s="124"/>
      <c r="GT504" s="124"/>
      <c r="HD504" s="124"/>
      <c r="HN504" s="124"/>
      <c r="HX504" s="124"/>
      <c r="IH504" s="124"/>
      <c r="IR504" s="124"/>
    </row>
    <row xmlns:x14ac="http://schemas.microsoft.com/office/spreadsheetml/2009/9/ac" r="505" s="3" customFormat="true" x14ac:dyDescent="0.25">
      <c r="A505" s="402"/>
      <c r="B505" s="124"/>
      <c r="L505" s="124"/>
      <c r="V505" s="124"/>
      <c r="AF505" s="124"/>
      <c r="AP505" s="124"/>
      <c r="AZ505" s="124"/>
      <c r="BJ505" s="124"/>
      <c r="BT505" s="124"/>
      <c r="BU505" s="124"/>
      <c r="CD505" s="124"/>
      <c r="CN505" s="124"/>
      <c r="CX505" s="124"/>
      <c r="DH505" s="124"/>
      <c r="DR505" s="124"/>
      <c r="EB505" s="124"/>
      <c r="EL505" s="124"/>
      <c r="EV505" s="124"/>
      <c r="FF505" s="124"/>
      <c r="FP505" s="124"/>
      <c r="FZ505" s="124"/>
      <c r="GJ505" s="124"/>
      <c r="GT505" s="124"/>
      <c r="HD505" s="124"/>
      <c r="HN505" s="124"/>
      <c r="HX505" s="124"/>
      <c r="IH505" s="124"/>
      <c r="IR505" s="124"/>
    </row>
    <row xmlns:x14ac="http://schemas.microsoft.com/office/spreadsheetml/2009/9/ac" r="506" s="3" customFormat="true" x14ac:dyDescent="0.25">
      <c r="A506" s="402"/>
      <c r="B506" s="124"/>
      <c r="L506" s="124"/>
      <c r="V506" s="124"/>
      <c r="AF506" s="124"/>
      <c r="AP506" s="124"/>
      <c r="AZ506" s="124"/>
      <c r="BJ506" s="124"/>
      <c r="BT506" s="124"/>
      <c r="BU506" s="124"/>
      <c r="CD506" s="124"/>
      <c r="CN506" s="124"/>
      <c r="CX506" s="124"/>
      <c r="DH506" s="124"/>
      <c r="DR506" s="124"/>
      <c r="EB506" s="124"/>
      <c r="EL506" s="124"/>
      <c r="EV506" s="124"/>
      <c r="FF506" s="124"/>
      <c r="FP506" s="124"/>
      <c r="FZ506" s="124"/>
      <c r="GJ506" s="124"/>
      <c r="GT506" s="124"/>
      <c r="HD506" s="124"/>
      <c r="HN506" s="124"/>
      <c r="HX506" s="124"/>
      <c r="IH506" s="124"/>
      <c r="IR506" s="124"/>
    </row>
    <row xmlns:x14ac="http://schemas.microsoft.com/office/spreadsheetml/2009/9/ac" r="507" s="3" customFormat="true" x14ac:dyDescent="0.25">
      <c r="A507" s="402"/>
      <c r="B507" s="124"/>
      <c r="L507" s="124"/>
      <c r="V507" s="124"/>
      <c r="AF507" s="124"/>
      <c r="AP507" s="124"/>
      <c r="AZ507" s="124"/>
      <c r="BJ507" s="124"/>
      <c r="BT507" s="124"/>
      <c r="BU507" s="124"/>
      <c r="CD507" s="124"/>
      <c r="CN507" s="124"/>
      <c r="CX507" s="124"/>
      <c r="DH507" s="124"/>
      <c r="DR507" s="124"/>
      <c r="EB507" s="124"/>
      <c r="EL507" s="124"/>
      <c r="EV507" s="124"/>
      <c r="FF507" s="124"/>
      <c r="FP507" s="124"/>
      <c r="FZ507" s="124"/>
      <c r="GJ507" s="124"/>
      <c r="GT507" s="124"/>
      <c r="HD507" s="124"/>
      <c r="HN507" s="124"/>
      <c r="HX507" s="124"/>
      <c r="IH507" s="124"/>
      <c r="IR507" s="124"/>
    </row>
    <row xmlns:x14ac="http://schemas.microsoft.com/office/spreadsheetml/2009/9/ac" r="508" s="3" customFormat="true" x14ac:dyDescent="0.25">
      <c r="A508" s="402"/>
      <c r="B508" s="124"/>
      <c r="L508" s="124"/>
      <c r="V508" s="124"/>
      <c r="AF508" s="124"/>
      <c r="AP508" s="124"/>
      <c r="AZ508" s="124"/>
      <c r="BJ508" s="124"/>
      <c r="BT508" s="124"/>
      <c r="BU508" s="124"/>
      <c r="CD508" s="124"/>
      <c r="CN508" s="124"/>
      <c r="CX508" s="124"/>
      <c r="DH508" s="124"/>
      <c r="DR508" s="124"/>
      <c r="EB508" s="124"/>
      <c r="EL508" s="124"/>
      <c r="EV508" s="124"/>
      <c r="FF508" s="124"/>
      <c r="FP508" s="124"/>
      <c r="FZ508" s="124"/>
      <c r="GJ508" s="124"/>
      <c r="GT508" s="124"/>
      <c r="HD508" s="124"/>
      <c r="HN508" s="124"/>
      <c r="HX508" s="124"/>
      <c r="IH508" s="124"/>
      <c r="IR508" s="124"/>
    </row>
    <row xmlns:x14ac="http://schemas.microsoft.com/office/spreadsheetml/2009/9/ac" r="509" s="3" customFormat="true" x14ac:dyDescent="0.25">
      <c r="A509" s="402"/>
      <c r="B509" s="124"/>
      <c r="L509" s="124"/>
      <c r="V509" s="124"/>
      <c r="AF509" s="124"/>
      <c r="AP509" s="124"/>
      <c r="AZ509" s="124"/>
      <c r="BJ509" s="124"/>
      <c r="BT509" s="124"/>
      <c r="BU509" s="124"/>
      <c r="CD509" s="124"/>
      <c r="CN509" s="124"/>
      <c r="CX509" s="124"/>
      <c r="DH509" s="124"/>
      <c r="DR509" s="124"/>
      <c r="EB509" s="124"/>
      <c r="EL509" s="124"/>
      <c r="EV509" s="124"/>
      <c r="FF509" s="124"/>
      <c r="FP509" s="124"/>
      <c r="FZ509" s="124"/>
      <c r="GJ509" s="124"/>
      <c r="GT509" s="124"/>
      <c r="HD509" s="124"/>
      <c r="HN509" s="124"/>
      <c r="HX509" s="124"/>
      <c r="IH509" s="124"/>
      <c r="IR509" s="124"/>
    </row>
    <row xmlns:x14ac="http://schemas.microsoft.com/office/spreadsheetml/2009/9/ac" r="510" s="3" customFormat="true" x14ac:dyDescent="0.25">
      <c r="A510" s="402"/>
      <c r="B510" s="124"/>
      <c r="L510" s="124"/>
      <c r="V510" s="124"/>
      <c r="AF510" s="124"/>
      <c r="AP510" s="124"/>
      <c r="AZ510" s="124"/>
      <c r="BJ510" s="124"/>
      <c r="BT510" s="124"/>
      <c r="BU510" s="124"/>
      <c r="CD510" s="124"/>
      <c r="CN510" s="124"/>
      <c r="CX510" s="124"/>
      <c r="DH510" s="124"/>
      <c r="DR510" s="124"/>
      <c r="EB510" s="124"/>
      <c r="EL510" s="124"/>
      <c r="EV510" s="124"/>
      <c r="FF510" s="124"/>
      <c r="FP510" s="124"/>
      <c r="FZ510" s="124"/>
      <c r="GJ510" s="124"/>
      <c r="GT510" s="124"/>
      <c r="HD510" s="124"/>
      <c r="HN510" s="124"/>
      <c r="HX510" s="124"/>
      <c r="IH510" s="124"/>
      <c r="IR510" s="124"/>
    </row>
    <row xmlns:x14ac="http://schemas.microsoft.com/office/spreadsheetml/2009/9/ac" r="511" s="3" customFormat="true" x14ac:dyDescent="0.25">
      <c r="A511" s="402"/>
      <c r="B511" s="124"/>
      <c r="L511" s="124"/>
      <c r="V511" s="124"/>
      <c r="AF511" s="124"/>
      <c r="AP511" s="124"/>
      <c r="AZ511" s="124"/>
      <c r="BJ511" s="124"/>
      <c r="BT511" s="124"/>
      <c r="BU511" s="124"/>
      <c r="CD511" s="124"/>
      <c r="CN511" s="124"/>
      <c r="CX511" s="124"/>
      <c r="DH511" s="124"/>
      <c r="DR511" s="124"/>
      <c r="EB511" s="124"/>
      <c r="EL511" s="124"/>
      <c r="EV511" s="124"/>
      <c r="FF511" s="124"/>
      <c r="FP511" s="124"/>
      <c r="FZ511" s="124"/>
      <c r="GJ511" s="124"/>
      <c r="GT511" s="124"/>
      <c r="HD511" s="124"/>
      <c r="HN511" s="124"/>
      <c r="HX511" s="124"/>
      <c r="IH511" s="124"/>
      <c r="IR511" s="124"/>
    </row>
    <row xmlns:x14ac="http://schemas.microsoft.com/office/spreadsheetml/2009/9/ac" r="512" s="3" customFormat="true" x14ac:dyDescent="0.25">
      <c r="A512" s="402"/>
      <c r="B512" s="124"/>
      <c r="L512" s="124"/>
      <c r="V512" s="124"/>
      <c r="AF512" s="124"/>
      <c r="AP512" s="124"/>
      <c r="AZ512" s="124"/>
      <c r="BJ512" s="124"/>
      <c r="BT512" s="124"/>
      <c r="BU512" s="124"/>
      <c r="CD512" s="124"/>
      <c r="CN512" s="124"/>
      <c r="CX512" s="124"/>
      <c r="DH512" s="124"/>
      <c r="DR512" s="124"/>
      <c r="EB512" s="124"/>
      <c r="EL512" s="124"/>
      <c r="EV512" s="124"/>
      <c r="FF512" s="124"/>
      <c r="FP512" s="124"/>
      <c r="FZ512" s="124"/>
      <c r="GJ512" s="124"/>
      <c r="GT512" s="124"/>
      <c r="HD512" s="124"/>
      <c r="HN512" s="124"/>
      <c r="HX512" s="124"/>
      <c r="IH512" s="124"/>
      <c r="IR512" s="124"/>
    </row>
    <row xmlns:x14ac="http://schemas.microsoft.com/office/spreadsheetml/2009/9/ac" r="513" s="3" customFormat="true" x14ac:dyDescent="0.25">
      <c r="A513" s="402"/>
      <c r="B513" s="124"/>
      <c r="L513" s="124"/>
      <c r="V513" s="124"/>
      <c r="AF513" s="124"/>
      <c r="AP513" s="124"/>
      <c r="AZ513" s="124"/>
      <c r="BJ513" s="124"/>
      <c r="BT513" s="124"/>
      <c r="BU513" s="124"/>
      <c r="CD513" s="124"/>
      <c r="CN513" s="124"/>
      <c r="CX513" s="124"/>
      <c r="DH513" s="124"/>
      <c r="DR513" s="124"/>
      <c r="EB513" s="124"/>
      <c r="EL513" s="124"/>
      <c r="EV513" s="124"/>
      <c r="FF513" s="124"/>
      <c r="FP513" s="124"/>
      <c r="FZ513" s="124"/>
      <c r="GJ513" s="124"/>
      <c r="GT513" s="124"/>
      <c r="HD513" s="124"/>
      <c r="HN513" s="124"/>
      <c r="HX513" s="124"/>
      <c r="IH513" s="124"/>
      <c r="IR513" s="124"/>
    </row>
    <row xmlns:x14ac="http://schemas.microsoft.com/office/spreadsheetml/2009/9/ac" r="514" s="3" customFormat="true" x14ac:dyDescent="0.25">
      <c r="A514" s="402"/>
      <c r="B514" s="124"/>
      <c r="L514" s="124"/>
      <c r="V514" s="124"/>
      <c r="AF514" s="124"/>
      <c r="AP514" s="124"/>
      <c r="AZ514" s="124"/>
      <c r="BJ514" s="124"/>
      <c r="BT514" s="124"/>
      <c r="BU514" s="124"/>
      <c r="CD514" s="124"/>
      <c r="CN514" s="124"/>
      <c r="CX514" s="124"/>
      <c r="DH514" s="124"/>
      <c r="DR514" s="124"/>
      <c r="EB514" s="124"/>
      <c r="EL514" s="124"/>
      <c r="EV514" s="124"/>
      <c r="FF514" s="124"/>
      <c r="FP514" s="124"/>
      <c r="FZ514" s="124"/>
      <c r="GJ514" s="124"/>
      <c r="GT514" s="124"/>
      <c r="HD514" s="124"/>
      <c r="HN514" s="124"/>
      <c r="HX514" s="124"/>
      <c r="IH514" s="124"/>
      <c r="IR514" s="124"/>
    </row>
    <row xmlns:x14ac="http://schemas.microsoft.com/office/spreadsheetml/2009/9/ac" r="515" s="3" customFormat="true" x14ac:dyDescent="0.25">
      <c r="A515" s="402"/>
      <c r="B515" s="124"/>
      <c r="L515" s="124"/>
      <c r="V515" s="124"/>
      <c r="AF515" s="124"/>
      <c r="AP515" s="124"/>
      <c r="AZ515" s="124"/>
      <c r="BJ515" s="124"/>
      <c r="BT515" s="124"/>
      <c r="BU515" s="124"/>
      <c r="CD515" s="124"/>
      <c r="CN515" s="124"/>
      <c r="CX515" s="124"/>
      <c r="DH515" s="124"/>
      <c r="DR515" s="124"/>
      <c r="EB515" s="124"/>
      <c r="EL515" s="124"/>
      <c r="EV515" s="124"/>
      <c r="FF515" s="124"/>
      <c r="FP515" s="124"/>
      <c r="FZ515" s="124"/>
      <c r="GJ515" s="124"/>
      <c r="GT515" s="124"/>
      <c r="HD515" s="124"/>
      <c r="HN515" s="124"/>
      <c r="HX515" s="124"/>
      <c r="IH515" s="124"/>
      <c r="IR515" s="124"/>
    </row>
    <row xmlns:x14ac="http://schemas.microsoft.com/office/spreadsheetml/2009/9/ac" r="516" s="3" customFormat="true" x14ac:dyDescent="0.25">
      <c r="A516" s="402"/>
      <c r="B516" s="124"/>
      <c r="L516" s="124"/>
      <c r="V516" s="124"/>
      <c r="AF516" s="124"/>
      <c r="AP516" s="124"/>
      <c r="AZ516" s="124"/>
      <c r="BJ516" s="124"/>
      <c r="BT516" s="124"/>
      <c r="BU516" s="124"/>
      <c r="CD516" s="124"/>
      <c r="CN516" s="124"/>
      <c r="CX516" s="124"/>
      <c r="DH516" s="124"/>
      <c r="DR516" s="124"/>
      <c r="EB516" s="124"/>
      <c r="EL516" s="124"/>
      <c r="EV516" s="124"/>
      <c r="FF516" s="124"/>
      <c r="FP516" s="124"/>
      <c r="FZ516" s="124"/>
      <c r="GJ516" s="124"/>
      <c r="GT516" s="124"/>
      <c r="HD516" s="124"/>
      <c r="HN516" s="124"/>
      <c r="HX516" s="124"/>
      <c r="IH516" s="124"/>
      <c r="IR516" s="124"/>
    </row>
    <row xmlns:x14ac="http://schemas.microsoft.com/office/spreadsheetml/2009/9/ac" r="517" s="3" customFormat="true" x14ac:dyDescent="0.25">
      <c r="A517" s="402"/>
      <c r="B517" s="124"/>
      <c r="L517" s="124"/>
      <c r="V517" s="124"/>
      <c r="AF517" s="124"/>
      <c r="AP517" s="124"/>
      <c r="AZ517" s="124"/>
      <c r="BJ517" s="124"/>
      <c r="BT517" s="124"/>
      <c r="BU517" s="124"/>
      <c r="CD517" s="124"/>
      <c r="CN517" s="124"/>
      <c r="CX517" s="124"/>
      <c r="DH517" s="124"/>
      <c r="DR517" s="124"/>
      <c r="EB517" s="124"/>
      <c r="EL517" s="124"/>
      <c r="EV517" s="124"/>
      <c r="FF517" s="124"/>
      <c r="FP517" s="124"/>
      <c r="FZ517" s="124"/>
      <c r="GJ517" s="124"/>
      <c r="GT517" s="124"/>
      <c r="HD517" s="124"/>
      <c r="HN517" s="124"/>
      <c r="HX517" s="124"/>
      <c r="IH517" s="124"/>
      <c r="IR517" s="124"/>
    </row>
    <row xmlns:x14ac="http://schemas.microsoft.com/office/spreadsheetml/2009/9/ac" r="518" s="3" customFormat="true" x14ac:dyDescent="0.25">
      <c r="A518" s="402"/>
      <c r="B518" s="124"/>
      <c r="L518" s="124"/>
      <c r="V518" s="124"/>
      <c r="AF518" s="124"/>
      <c r="AP518" s="124"/>
      <c r="AZ518" s="124"/>
      <c r="BJ518" s="124"/>
      <c r="BT518" s="124"/>
      <c r="BU518" s="124"/>
      <c r="CD518" s="124"/>
      <c r="CN518" s="124"/>
      <c r="CX518" s="124"/>
      <c r="DH518" s="124"/>
      <c r="DR518" s="124"/>
      <c r="EB518" s="124"/>
      <c r="EL518" s="124"/>
      <c r="EV518" s="124"/>
      <c r="FF518" s="124"/>
      <c r="FP518" s="124"/>
      <c r="FZ518" s="124"/>
      <c r="GJ518" s="124"/>
      <c r="GT518" s="124"/>
      <c r="HD518" s="124"/>
      <c r="HN518" s="124"/>
      <c r="HX518" s="124"/>
      <c r="IH518" s="124"/>
      <c r="IR518" s="124"/>
    </row>
    <row xmlns:x14ac="http://schemas.microsoft.com/office/spreadsheetml/2009/9/ac" r="519" s="3" customFormat="true" x14ac:dyDescent="0.25">
      <c r="A519" s="402"/>
      <c r="B519" s="124"/>
      <c r="L519" s="124"/>
      <c r="V519" s="124"/>
      <c r="AF519" s="124"/>
      <c r="AP519" s="124"/>
      <c r="AZ519" s="124"/>
      <c r="BJ519" s="124"/>
      <c r="BT519" s="124"/>
      <c r="BU519" s="124"/>
      <c r="CD519" s="124"/>
      <c r="CN519" s="124"/>
      <c r="CX519" s="124"/>
      <c r="DH519" s="124"/>
      <c r="DR519" s="124"/>
      <c r="EB519" s="124"/>
      <c r="EL519" s="124"/>
      <c r="EV519" s="124"/>
      <c r="FF519" s="124"/>
      <c r="FP519" s="124"/>
      <c r="FZ519" s="124"/>
      <c r="GJ519" s="124"/>
      <c r="GT519" s="124"/>
      <c r="HD519" s="124"/>
      <c r="HN519" s="124"/>
      <c r="HX519" s="124"/>
      <c r="IH519" s="124"/>
      <c r="IR519" s="124"/>
    </row>
    <row xmlns:x14ac="http://schemas.microsoft.com/office/spreadsheetml/2009/9/ac" r="520" s="3" customFormat="true" x14ac:dyDescent="0.25">
      <c r="A520" s="402"/>
      <c r="B520" s="124"/>
      <c r="L520" s="124"/>
      <c r="V520" s="124"/>
      <c r="AF520" s="124"/>
      <c r="AP520" s="124"/>
      <c r="AZ520" s="124"/>
      <c r="BJ520" s="124"/>
      <c r="BT520" s="124"/>
      <c r="BU520" s="124"/>
      <c r="CD520" s="124"/>
      <c r="CN520" s="124"/>
      <c r="CX520" s="124"/>
      <c r="DH520" s="124"/>
      <c r="DR520" s="124"/>
      <c r="EB520" s="124"/>
      <c r="EL520" s="124"/>
      <c r="EV520" s="124"/>
      <c r="FF520" s="124"/>
      <c r="FP520" s="124"/>
      <c r="FZ520" s="124"/>
      <c r="GJ520" s="124"/>
      <c r="GT520" s="124"/>
      <c r="HD520" s="124"/>
      <c r="HN520" s="124"/>
      <c r="HX520" s="124"/>
      <c r="IH520" s="124"/>
      <c r="IR520" s="124"/>
    </row>
    <row xmlns:x14ac="http://schemas.microsoft.com/office/spreadsheetml/2009/9/ac" r="521" s="3" customFormat="true" x14ac:dyDescent="0.25">
      <c r="A521" s="402"/>
      <c r="B521" s="124"/>
      <c r="L521" s="124"/>
      <c r="V521" s="124"/>
      <c r="AF521" s="124"/>
      <c r="AP521" s="124"/>
      <c r="AZ521" s="124"/>
      <c r="BJ521" s="124"/>
      <c r="BT521" s="124"/>
      <c r="BU521" s="124"/>
      <c r="CD521" s="124"/>
      <c r="CN521" s="124"/>
      <c r="CX521" s="124"/>
      <c r="DH521" s="124"/>
      <c r="DR521" s="124"/>
      <c r="EB521" s="124"/>
      <c r="EL521" s="124"/>
      <c r="EV521" s="124"/>
      <c r="FF521" s="124"/>
      <c r="FP521" s="124"/>
      <c r="FZ521" s="124"/>
      <c r="GJ521" s="124"/>
      <c r="GT521" s="124"/>
      <c r="HD521" s="124"/>
      <c r="HN521" s="124"/>
      <c r="HX521" s="124"/>
      <c r="IH521" s="124"/>
      <c r="IR521" s="124"/>
    </row>
    <row xmlns:x14ac="http://schemas.microsoft.com/office/spreadsheetml/2009/9/ac" r="522" s="3" customFormat="true" x14ac:dyDescent="0.25">
      <c r="A522" s="402"/>
      <c r="B522" s="124"/>
      <c r="L522" s="124"/>
      <c r="V522" s="124"/>
      <c r="AF522" s="124"/>
      <c r="AP522" s="124"/>
      <c r="AZ522" s="124"/>
      <c r="BJ522" s="124"/>
      <c r="BT522" s="124"/>
      <c r="BU522" s="124"/>
      <c r="CD522" s="124"/>
      <c r="CN522" s="124"/>
      <c r="CX522" s="124"/>
      <c r="DH522" s="124"/>
      <c r="DR522" s="124"/>
      <c r="EB522" s="124"/>
      <c r="EL522" s="124"/>
      <c r="EV522" s="124"/>
      <c r="FF522" s="124"/>
      <c r="FP522" s="124"/>
      <c r="FZ522" s="124"/>
      <c r="GJ522" s="124"/>
      <c r="GT522" s="124"/>
      <c r="HD522" s="124"/>
      <c r="HN522" s="124"/>
      <c r="HX522" s="124"/>
      <c r="IH522" s="124"/>
      <c r="IR522" s="124"/>
    </row>
    <row xmlns:x14ac="http://schemas.microsoft.com/office/spreadsheetml/2009/9/ac" r="523" s="3" customFormat="true" x14ac:dyDescent="0.25">
      <c r="A523" s="402"/>
      <c r="B523" s="124"/>
      <c r="L523" s="124"/>
      <c r="V523" s="124"/>
      <c r="AF523" s="124"/>
      <c r="AP523" s="124"/>
      <c r="AZ523" s="124"/>
      <c r="BJ523" s="124"/>
      <c r="BT523" s="124"/>
      <c r="BU523" s="124"/>
      <c r="CD523" s="124"/>
      <c r="CN523" s="124"/>
      <c r="CX523" s="124"/>
      <c r="DH523" s="124"/>
      <c r="DR523" s="124"/>
      <c r="EB523" s="124"/>
      <c r="EL523" s="124"/>
      <c r="EV523" s="124"/>
      <c r="FF523" s="124"/>
      <c r="FP523" s="124"/>
      <c r="FZ523" s="124"/>
      <c r="GJ523" s="124"/>
      <c r="GT523" s="124"/>
      <c r="HD523" s="124"/>
      <c r="HN523" s="124"/>
      <c r="HX523" s="124"/>
      <c r="IH523" s="124"/>
      <c r="IR523" s="124"/>
    </row>
    <row xmlns:x14ac="http://schemas.microsoft.com/office/spreadsheetml/2009/9/ac" r="524" s="3" customFormat="true" x14ac:dyDescent="0.25">
      <c r="A524" s="402"/>
      <c r="B524" s="124"/>
      <c r="L524" s="124"/>
      <c r="V524" s="124"/>
      <c r="AF524" s="124"/>
      <c r="AP524" s="124"/>
      <c r="AZ524" s="124"/>
      <c r="BJ524" s="124"/>
      <c r="BT524" s="124"/>
      <c r="BU524" s="124"/>
      <c r="CD524" s="124"/>
      <c r="CN524" s="124"/>
      <c r="CX524" s="124"/>
      <c r="DH524" s="124"/>
      <c r="DR524" s="124"/>
      <c r="EB524" s="124"/>
      <c r="EL524" s="124"/>
      <c r="EV524" s="124"/>
      <c r="FF524" s="124"/>
      <c r="FP524" s="124"/>
      <c r="FZ524" s="124"/>
      <c r="GJ524" s="124"/>
      <c r="GT524" s="124"/>
      <c r="HD524" s="124"/>
      <c r="HN524" s="124"/>
      <c r="HX524" s="124"/>
      <c r="IH524" s="124"/>
      <c r="IR524" s="124"/>
    </row>
    <row xmlns:x14ac="http://schemas.microsoft.com/office/spreadsheetml/2009/9/ac" r="525" s="3" customFormat="true" x14ac:dyDescent="0.25">
      <c r="A525" s="402"/>
      <c r="B525" s="124"/>
      <c r="L525" s="124"/>
      <c r="V525" s="124"/>
      <c r="AF525" s="124"/>
      <c r="AP525" s="124"/>
      <c r="AZ525" s="124"/>
      <c r="BJ525" s="124"/>
      <c r="BT525" s="124"/>
      <c r="BU525" s="124"/>
      <c r="CD525" s="124"/>
      <c r="CN525" s="124"/>
      <c r="CX525" s="124"/>
      <c r="DH525" s="124"/>
      <c r="DR525" s="124"/>
      <c r="EB525" s="124"/>
      <c r="EL525" s="124"/>
      <c r="EV525" s="124"/>
      <c r="FF525" s="124"/>
      <c r="FP525" s="124"/>
      <c r="FZ525" s="124"/>
      <c r="GJ525" s="124"/>
      <c r="GT525" s="124"/>
      <c r="HD525" s="124"/>
      <c r="HN525" s="124"/>
      <c r="HX525" s="124"/>
      <c r="IH525" s="124"/>
      <c r="IR525" s="124"/>
    </row>
    <row xmlns:x14ac="http://schemas.microsoft.com/office/spreadsheetml/2009/9/ac" r="526" s="3" customFormat="true" x14ac:dyDescent="0.25">
      <c r="A526" s="402"/>
      <c r="B526" s="124"/>
      <c r="L526" s="124"/>
      <c r="V526" s="124"/>
      <c r="AF526" s="124"/>
      <c r="AP526" s="124"/>
      <c r="AZ526" s="124"/>
      <c r="BJ526" s="124"/>
      <c r="BT526" s="124"/>
      <c r="BU526" s="124"/>
      <c r="CD526" s="124"/>
      <c r="CN526" s="124"/>
      <c r="CX526" s="124"/>
      <c r="DH526" s="124"/>
      <c r="DR526" s="124"/>
      <c r="EB526" s="124"/>
      <c r="EL526" s="124"/>
      <c r="EV526" s="124"/>
      <c r="FF526" s="124"/>
      <c r="FP526" s="124"/>
      <c r="FZ526" s="124"/>
      <c r="GJ526" s="124"/>
      <c r="GT526" s="124"/>
      <c r="HD526" s="124"/>
      <c r="HN526" s="124"/>
      <c r="HX526" s="124"/>
      <c r="IH526" s="124"/>
      <c r="IR526" s="124"/>
    </row>
    <row xmlns:x14ac="http://schemas.microsoft.com/office/spreadsheetml/2009/9/ac" r="527" s="3" customFormat="true" x14ac:dyDescent="0.25">
      <c r="A527" s="402"/>
      <c r="B527" s="124"/>
      <c r="L527" s="124"/>
      <c r="V527" s="124"/>
      <c r="AF527" s="124"/>
      <c r="AP527" s="124"/>
      <c r="AZ527" s="124"/>
      <c r="BJ527" s="124"/>
      <c r="BT527" s="124"/>
      <c r="BU527" s="124"/>
      <c r="CD527" s="124"/>
      <c r="CN527" s="124"/>
      <c r="CX527" s="124"/>
      <c r="DH527" s="124"/>
      <c r="DR527" s="124"/>
      <c r="EB527" s="124"/>
      <c r="EL527" s="124"/>
      <c r="EV527" s="124"/>
      <c r="FF527" s="124"/>
      <c r="FP527" s="124"/>
      <c r="FZ527" s="124"/>
      <c r="GJ527" s="124"/>
      <c r="GT527" s="124"/>
      <c r="HD527" s="124"/>
      <c r="HN527" s="124"/>
      <c r="HX527" s="124"/>
      <c r="IH527" s="124"/>
      <c r="IR527" s="124"/>
    </row>
    <row xmlns:x14ac="http://schemas.microsoft.com/office/spreadsheetml/2009/9/ac" r="528" s="3" customFormat="true" x14ac:dyDescent="0.25">
      <c r="A528" s="402"/>
      <c r="B528" s="124"/>
      <c r="L528" s="124"/>
      <c r="V528" s="124"/>
      <c r="AF528" s="124"/>
      <c r="AP528" s="124"/>
      <c r="AZ528" s="124"/>
      <c r="BJ528" s="124"/>
      <c r="BT528" s="124"/>
      <c r="BU528" s="124"/>
      <c r="CD528" s="124"/>
      <c r="CN528" s="124"/>
      <c r="CX528" s="124"/>
      <c r="DH528" s="124"/>
      <c r="DR528" s="124"/>
      <c r="EB528" s="124"/>
      <c r="EL528" s="124"/>
      <c r="EV528" s="124"/>
      <c r="FF528" s="124"/>
      <c r="FP528" s="124"/>
      <c r="FZ528" s="124"/>
      <c r="GJ528" s="124"/>
      <c r="GT528" s="124"/>
      <c r="HD528" s="124"/>
      <c r="HN528" s="124"/>
      <c r="HX528" s="124"/>
      <c r="IH528" s="124"/>
      <c r="IR528" s="124"/>
    </row>
    <row xmlns:x14ac="http://schemas.microsoft.com/office/spreadsheetml/2009/9/ac" r="529" s="3" customFormat="true" x14ac:dyDescent="0.25">
      <c r="A529" s="402"/>
      <c r="B529" s="124"/>
      <c r="L529" s="124"/>
      <c r="V529" s="124"/>
      <c r="AF529" s="124"/>
      <c r="AP529" s="124"/>
      <c r="AZ529" s="124"/>
      <c r="BJ529" s="124"/>
      <c r="BT529" s="124"/>
      <c r="BU529" s="124"/>
      <c r="CD529" s="124"/>
      <c r="CN529" s="124"/>
      <c r="CX529" s="124"/>
      <c r="DH529" s="124"/>
      <c r="DR529" s="124"/>
      <c r="EB529" s="124"/>
      <c r="EL529" s="124"/>
      <c r="EV529" s="124"/>
      <c r="FF529" s="124"/>
      <c r="FP529" s="124"/>
      <c r="FZ529" s="124"/>
      <c r="GJ529" s="124"/>
      <c r="GT529" s="124"/>
      <c r="HD529" s="124"/>
      <c r="HN529" s="124"/>
      <c r="HX529" s="124"/>
      <c r="IH529" s="124"/>
      <c r="IR529" s="124"/>
    </row>
    <row xmlns:x14ac="http://schemas.microsoft.com/office/spreadsheetml/2009/9/ac" r="530" s="3" customFormat="true" x14ac:dyDescent="0.25">
      <c r="A530" s="402"/>
      <c r="B530" s="124"/>
      <c r="L530" s="124"/>
      <c r="V530" s="124"/>
      <c r="AF530" s="124"/>
      <c r="AP530" s="124"/>
      <c r="AZ530" s="124"/>
      <c r="BJ530" s="124"/>
      <c r="BT530" s="124"/>
      <c r="BU530" s="124"/>
      <c r="CD530" s="124"/>
      <c r="CN530" s="124"/>
      <c r="CX530" s="124"/>
      <c r="DH530" s="124"/>
      <c r="DR530" s="124"/>
      <c r="EB530" s="124"/>
      <c r="EL530" s="124"/>
      <c r="EV530" s="124"/>
      <c r="FF530" s="124"/>
      <c r="FP530" s="124"/>
      <c r="FZ530" s="124"/>
      <c r="GJ530" s="124"/>
      <c r="GT530" s="124"/>
      <c r="HD530" s="124"/>
      <c r="HN530" s="124"/>
      <c r="HX530" s="124"/>
      <c r="IH530" s="124"/>
      <c r="IR530" s="124"/>
    </row>
    <row xmlns:x14ac="http://schemas.microsoft.com/office/spreadsheetml/2009/9/ac" r="531" s="3" customFormat="true" x14ac:dyDescent="0.25">
      <c r="A531" s="402"/>
      <c r="B531" s="124"/>
      <c r="L531" s="124"/>
      <c r="V531" s="124"/>
      <c r="AF531" s="124"/>
      <c r="AP531" s="124"/>
      <c r="AZ531" s="124"/>
      <c r="BJ531" s="124"/>
      <c r="BT531" s="124"/>
      <c r="BU531" s="124"/>
      <c r="CD531" s="124"/>
      <c r="CN531" s="124"/>
      <c r="CX531" s="124"/>
      <c r="DH531" s="124"/>
      <c r="DR531" s="124"/>
      <c r="EB531" s="124"/>
      <c r="EL531" s="124"/>
      <c r="EV531" s="124"/>
      <c r="FF531" s="124"/>
      <c r="FP531" s="124"/>
      <c r="FZ531" s="124"/>
      <c r="GJ531" s="124"/>
      <c r="GT531" s="124"/>
      <c r="HD531" s="124"/>
      <c r="HN531" s="124"/>
      <c r="HX531" s="124"/>
      <c r="IH531" s="124"/>
      <c r="IR531" s="124"/>
    </row>
    <row xmlns:x14ac="http://schemas.microsoft.com/office/spreadsheetml/2009/9/ac" r="532" s="3" customFormat="true" x14ac:dyDescent="0.25">
      <c r="A532" s="402"/>
      <c r="B532" s="124"/>
      <c r="L532" s="124"/>
      <c r="V532" s="124"/>
      <c r="AF532" s="124"/>
      <c r="AP532" s="124"/>
      <c r="AZ532" s="124"/>
      <c r="BJ532" s="124"/>
      <c r="BT532" s="124"/>
      <c r="BU532" s="124"/>
      <c r="CD532" s="124"/>
      <c r="CN532" s="124"/>
      <c r="CX532" s="124"/>
      <c r="DH532" s="124"/>
      <c r="DR532" s="124"/>
      <c r="EB532" s="124"/>
      <c r="EL532" s="124"/>
      <c r="EV532" s="124"/>
      <c r="FF532" s="124"/>
      <c r="FP532" s="124"/>
      <c r="FZ532" s="124"/>
      <c r="GJ532" s="124"/>
      <c r="GT532" s="124"/>
      <c r="HD532" s="124"/>
      <c r="HN532" s="124"/>
      <c r="HX532" s="124"/>
      <c r="IH532" s="124"/>
      <c r="IR532" s="124"/>
    </row>
    <row xmlns:x14ac="http://schemas.microsoft.com/office/spreadsheetml/2009/9/ac" r="533" s="3" customFormat="true" x14ac:dyDescent="0.25">
      <c r="A533" s="402"/>
      <c r="B533" s="124"/>
      <c r="L533" s="124"/>
      <c r="V533" s="124"/>
      <c r="AF533" s="124"/>
      <c r="AP533" s="124"/>
      <c r="AZ533" s="124"/>
      <c r="BJ533" s="124"/>
      <c r="BT533" s="124"/>
      <c r="BU533" s="124"/>
      <c r="CD533" s="124"/>
      <c r="CN533" s="124"/>
      <c r="CX533" s="124"/>
      <c r="DH533" s="124"/>
      <c r="DR533" s="124"/>
      <c r="EB533" s="124"/>
      <c r="EL533" s="124"/>
      <c r="EV533" s="124"/>
      <c r="FF533" s="124"/>
      <c r="FP533" s="124"/>
      <c r="FZ533" s="124"/>
      <c r="GJ533" s="124"/>
      <c r="GT533" s="124"/>
      <c r="HD533" s="124"/>
      <c r="HN533" s="124"/>
      <c r="HX533" s="124"/>
      <c r="IH533" s="124"/>
      <c r="IR533" s="124"/>
    </row>
    <row xmlns:x14ac="http://schemas.microsoft.com/office/spreadsheetml/2009/9/ac" r="534" s="3" customFormat="true" x14ac:dyDescent="0.25">
      <c r="A534" s="402"/>
      <c r="B534" s="124"/>
      <c r="L534" s="124"/>
      <c r="V534" s="124"/>
      <c r="AF534" s="124"/>
      <c r="AP534" s="124"/>
      <c r="AZ534" s="124"/>
      <c r="BJ534" s="124"/>
      <c r="BT534" s="124"/>
      <c r="BU534" s="124"/>
      <c r="CD534" s="124"/>
      <c r="CN534" s="124"/>
      <c r="CX534" s="124"/>
      <c r="DH534" s="124"/>
      <c r="DR534" s="124"/>
      <c r="EB534" s="124"/>
      <c r="EL534" s="124"/>
      <c r="EV534" s="124"/>
      <c r="FF534" s="124"/>
      <c r="FP534" s="124"/>
      <c r="FZ534" s="124"/>
      <c r="GJ534" s="124"/>
      <c r="GT534" s="124"/>
      <c r="HD534" s="124"/>
      <c r="HN534" s="124"/>
      <c r="HX534" s="124"/>
      <c r="IH534" s="124"/>
      <c r="IR534" s="124"/>
    </row>
    <row xmlns:x14ac="http://schemas.microsoft.com/office/spreadsheetml/2009/9/ac" r="535" s="3" customFormat="true" x14ac:dyDescent="0.25">
      <c r="A535" s="402"/>
      <c r="B535" s="124"/>
      <c r="L535" s="124"/>
      <c r="V535" s="124"/>
      <c r="AF535" s="124"/>
      <c r="AP535" s="124"/>
      <c r="AZ535" s="124"/>
      <c r="BJ535" s="124"/>
      <c r="BT535" s="124"/>
      <c r="BU535" s="124"/>
      <c r="CD535" s="124"/>
      <c r="CN535" s="124"/>
      <c r="CX535" s="124"/>
      <c r="DH535" s="124"/>
      <c r="DR535" s="124"/>
      <c r="EB535" s="124"/>
      <c r="EL535" s="124"/>
      <c r="EV535" s="124"/>
      <c r="FF535" s="124"/>
      <c r="FP535" s="124"/>
      <c r="FZ535" s="124"/>
      <c r="GJ535" s="124"/>
      <c r="GT535" s="124"/>
      <c r="HD535" s="124"/>
      <c r="HN535" s="124"/>
      <c r="HX535" s="124"/>
      <c r="IH535" s="124"/>
      <c r="IR535" s="124"/>
    </row>
    <row xmlns:x14ac="http://schemas.microsoft.com/office/spreadsheetml/2009/9/ac" r="536" s="3" customFormat="true" x14ac:dyDescent="0.25">
      <c r="A536" s="402"/>
      <c r="B536" s="124"/>
      <c r="L536" s="124"/>
      <c r="V536" s="124"/>
      <c r="AF536" s="124"/>
      <c r="AP536" s="124"/>
      <c r="AZ536" s="124"/>
      <c r="BJ536" s="124"/>
      <c r="BT536" s="124"/>
      <c r="BU536" s="124"/>
      <c r="CD536" s="124"/>
      <c r="CN536" s="124"/>
      <c r="CX536" s="124"/>
      <c r="DH536" s="124"/>
      <c r="DR536" s="124"/>
      <c r="EB536" s="124"/>
      <c r="EL536" s="124"/>
      <c r="EV536" s="124"/>
      <c r="FF536" s="124"/>
      <c r="FP536" s="124"/>
      <c r="FZ536" s="124"/>
      <c r="GJ536" s="124"/>
      <c r="GT536" s="124"/>
      <c r="HD536" s="124"/>
      <c r="HN536" s="124"/>
      <c r="HX536" s="124"/>
      <c r="IH536" s="124"/>
      <c r="IR536" s="124"/>
    </row>
    <row xmlns:x14ac="http://schemas.microsoft.com/office/spreadsheetml/2009/9/ac" r="537" s="3" customFormat="true" x14ac:dyDescent="0.25">
      <c r="A537" s="402"/>
      <c r="B537" s="124"/>
      <c r="L537" s="124"/>
      <c r="V537" s="124"/>
      <c r="AF537" s="124"/>
      <c r="AP537" s="124"/>
      <c r="AZ537" s="124"/>
      <c r="BJ537" s="124"/>
      <c r="BT537" s="124"/>
      <c r="BU537" s="124"/>
      <c r="CD537" s="124"/>
      <c r="CN537" s="124"/>
      <c r="CX537" s="124"/>
      <c r="DH537" s="124"/>
      <c r="DR537" s="124"/>
      <c r="EB537" s="124"/>
      <c r="EL537" s="124"/>
      <c r="EV537" s="124"/>
      <c r="FF537" s="124"/>
      <c r="FP537" s="124"/>
      <c r="FZ537" s="124"/>
      <c r="GJ537" s="124"/>
      <c r="GT537" s="124"/>
      <c r="HD537" s="124"/>
      <c r="HN537" s="124"/>
      <c r="HX537" s="124"/>
      <c r="IH537" s="124"/>
      <c r="IR537" s="124"/>
    </row>
    <row xmlns:x14ac="http://schemas.microsoft.com/office/spreadsheetml/2009/9/ac" r="538" s="3" customFormat="true" x14ac:dyDescent="0.25">
      <c r="A538" s="402"/>
      <c r="B538" s="124"/>
      <c r="L538" s="124"/>
      <c r="V538" s="124"/>
      <c r="AF538" s="124"/>
      <c r="AP538" s="124"/>
      <c r="AZ538" s="124"/>
      <c r="BJ538" s="124"/>
      <c r="BT538" s="124"/>
      <c r="BU538" s="124"/>
      <c r="CD538" s="124"/>
      <c r="CN538" s="124"/>
      <c r="CX538" s="124"/>
      <c r="DH538" s="124"/>
      <c r="DR538" s="124"/>
      <c r="EB538" s="124"/>
      <c r="EL538" s="124"/>
      <c r="EV538" s="124"/>
      <c r="FF538" s="124"/>
      <c r="FP538" s="124"/>
      <c r="FZ538" s="124"/>
      <c r="GJ538" s="124"/>
      <c r="GT538" s="124"/>
      <c r="HD538" s="124"/>
      <c r="HN538" s="124"/>
      <c r="HX538" s="124"/>
      <c r="IH538" s="124"/>
      <c r="IR538" s="124"/>
    </row>
    <row xmlns:x14ac="http://schemas.microsoft.com/office/spreadsheetml/2009/9/ac" r="539" s="3" customFormat="true" x14ac:dyDescent="0.25">
      <c r="A539" s="402"/>
      <c r="B539" s="124"/>
      <c r="L539" s="124"/>
      <c r="V539" s="124"/>
      <c r="AF539" s="124"/>
      <c r="AP539" s="124"/>
      <c r="AZ539" s="124"/>
      <c r="BJ539" s="124"/>
      <c r="BT539" s="124"/>
      <c r="BU539" s="124"/>
      <c r="CD539" s="124"/>
      <c r="CN539" s="124"/>
      <c r="CX539" s="124"/>
      <c r="DH539" s="124"/>
      <c r="DR539" s="124"/>
      <c r="EB539" s="124"/>
      <c r="EL539" s="124"/>
      <c r="EV539" s="124"/>
      <c r="FF539" s="124"/>
      <c r="FP539" s="124"/>
      <c r="FZ539" s="124"/>
      <c r="GJ539" s="124"/>
      <c r="GT539" s="124"/>
      <c r="HD539" s="124"/>
      <c r="HN539" s="124"/>
      <c r="HX539" s="124"/>
      <c r="IH539" s="124"/>
      <c r="IR539" s="124"/>
    </row>
    <row xmlns:x14ac="http://schemas.microsoft.com/office/spreadsheetml/2009/9/ac" r="540" s="3" customFormat="true" x14ac:dyDescent="0.25">
      <c r="A540" s="402"/>
      <c r="B540" s="124"/>
      <c r="L540" s="124"/>
      <c r="V540" s="124"/>
      <c r="AF540" s="124"/>
      <c r="AP540" s="124"/>
      <c r="AZ540" s="124"/>
      <c r="BJ540" s="124"/>
      <c r="BT540" s="124"/>
      <c r="BU540" s="124"/>
      <c r="CD540" s="124"/>
      <c r="CN540" s="124"/>
      <c r="CX540" s="124"/>
      <c r="DH540" s="124"/>
      <c r="DR540" s="124"/>
      <c r="EB540" s="124"/>
      <c r="EL540" s="124"/>
      <c r="EV540" s="124"/>
      <c r="FF540" s="124"/>
      <c r="FP540" s="124"/>
      <c r="FZ540" s="124"/>
      <c r="GJ540" s="124"/>
      <c r="GT540" s="124"/>
      <c r="HD540" s="124"/>
      <c r="HN540" s="124"/>
      <c r="HX540" s="124"/>
      <c r="IH540" s="124"/>
      <c r="IR540" s="124"/>
    </row>
    <row xmlns:x14ac="http://schemas.microsoft.com/office/spreadsheetml/2009/9/ac" r="541" s="3" customFormat="true" x14ac:dyDescent="0.25">
      <c r="A541" s="402"/>
      <c r="B541" s="124"/>
      <c r="L541" s="124"/>
      <c r="V541" s="124"/>
      <c r="AF541" s="124"/>
      <c r="AP541" s="124"/>
      <c r="AZ541" s="124"/>
      <c r="BJ541" s="124"/>
      <c r="BT541" s="124"/>
      <c r="BU541" s="124"/>
      <c r="CD541" s="124"/>
      <c r="CN541" s="124"/>
      <c r="CX541" s="124"/>
      <c r="DH541" s="124"/>
      <c r="DR541" s="124"/>
      <c r="EB541" s="124"/>
      <c r="EL541" s="124"/>
      <c r="EV541" s="124"/>
      <c r="FF541" s="124"/>
      <c r="FP541" s="124"/>
      <c r="FZ541" s="124"/>
      <c r="GJ541" s="124"/>
      <c r="GT541" s="124"/>
      <c r="HD541" s="124"/>
      <c r="HN541" s="124"/>
      <c r="HX541" s="124"/>
      <c r="IH541" s="124"/>
      <c r="IR541" s="124"/>
    </row>
    <row xmlns:x14ac="http://schemas.microsoft.com/office/spreadsheetml/2009/9/ac" r="542" s="3" customFormat="true" x14ac:dyDescent="0.25">
      <c r="A542" s="402"/>
      <c r="B542" s="124"/>
      <c r="L542" s="124"/>
      <c r="V542" s="124"/>
      <c r="AF542" s="124"/>
      <c r="AP542" s="124"/>
      <c r="AZ542" s="124"/>
      <c r="BJ542" s="124"/>
      <c r="BT542" s="124"/>
      <c r="BU542" s="124"/>
      <c r="CD542" s="124"/>
      <c r="CN542" s="124"/>
      <c r="CX542" s="124"/>
      <c r="DH542" s="124"/>
      <c r="DR542" s="124"/>
      <c r="EB542" s="124"/>
      <c r="EL542" s="124"/>
      <c r="EV542" s="124"/>
      <c r="FF542" s="124"/>
      <c r="FP542" s="124"/>
      <c r="FZ542" s="124"/>
      <c r="GJ542" s="124"/>
      <c r="GT542" s="124"/>
      <c r="HD542" s="124"/>
      <c r="HN542" s="124"/>
      <c r="HX542" s="124"/>
      <c r="IH542" s="124"/>
      <c r="IR542" s="124"/>
    </row>
    <row xmlns:x14ac="http://schemas.microsoft.com/office/spreadsheetml/2009/9/ac" r="543" s="3" customFormat="true" x14ac:dyDescent="0.25">
      <c r="A543" s="402"/>
      <c r="B543" s="124"/>
      <c r="L543" s="124"/>
      <c r="V543" s="124"/>
      <c r="AF543" s="124"/>
      <c r="AP543" s="124"/>
      <c r="AZ543" s="124"/>
      <c r="BJ543" s="124"/>
      <c r="BT543" s="124"/>
      <c r="BU543" s="124"/>
      <c r="CD543" s="124"/>
      <c r="CN543" s="124"/>
      <c r="CX543" s="124"/>
      <c r="DH543" s="124"/>
      <c r="DR543" s="124"/>
      <c r="EB543" s="124"/>
      <c r="EL543" s="124"/>
      <c r="EV543" s="124"/>
      <c r="FF543" s="124"/>
      <c r="FP543" s="124"/>
      <c r="FZ543" s="124"/>
      <c r="GJ543" s="124"/>
      <c r="GT543" s="124"/>
      <c r="HD543" s="124"/>
      <c r="HN543" s="124"/>
      <c r="HX543" s="124"/>
      <c r="IH543" s="124"/>
      <c r="IR543" s="124"/>
    </row>
    <row xmlns:x14ac="http://schemas.microsoft.com/office/spreadsheetml/2009/9/ac" r="544" s="3" customFormat="true" x14ac:dyDescent="0.25">
      <c r="A544" s="402"/>
      <c r="B544" s="124"/>
      <c r="L544" s="124"/>
      <c r="V544" s="124"/>
      <c r="AF544" s="124"/>
      <c r="AP544" s="124"/>
      <c r="AZ544" s="124"/>
      <c r="BJ544" s="124"/>
      <c r="BT544" s="124"/>
      <c r="BU544" s="124"/>
      <c r="CD544" s="124"/>
      <c r="CN544" s="124"/>
      <c r="CX544" s="124"/>
      <c r="DH544" s="124"/>
      <c r="DR544" s="124"/>
      <c r="EB544" s="124"/>
      <c r="EL544" s="124"/>
      <c r="EV544" s="124"/>
      <c r="FF544" s="124"/>
      <c r="FP544" s="124"/>
      <c r="FZ544" s="124"/>
      <c r="GJ544" s="124"/>
      <c r="GT544" s="124"/>
      <c r="HD544" s="124"/>
      <c r="HN544" s="124"/>
      <c r="HX544" s="124"/>
      <c r="IH544" s="124"/>
      <c r="IR544" s="124"/>
    </row>
    <row xmlns:x14ac="http://schemas.microsoft.com/office/spreadsheetml/2009/9/ac" r="545" s="3" customFormat="true" x14ac:dyDescent="0.25">
      <c r="A545" s="402"/>
      <c r="B545" s="124"/>
      <c r="L545" s="124"/>
      <c r="V545" s="124"/>
      <c r="AF545" s="124"/>
      <c r="AP545" s="124"/>
      <c r="AZ545" s="124"/>
      <c r="BJ545" s="124"/>
      <c r="BT545" s="124"/>
      <c r="BU545" s="124"/>
      <c r="CD545" s="124"/>
      <c r="CN545" s="124"/>
      <c r="CX545" s="124"/>
      <c r="DH545" s="124"/>
      <c r="DR545" s="124"/>
      <c r="EB545" s="124"/>
      <c r="EL545" s="124"/>
      <c r="EV545" s="124"/>
      <c r="FF545" s="124"/>
      <c r="FP545" s="124"/>
      <c r="FZ545" s="124"/>
      <c r="GJ545" s="124"/>
      <c r="GT545" s="124"/>
      <c r="HD545" s="124"/>
      <c r="HN545" s="124"/>
      <c r="HX545" s="124"/>
      <c r="IH545" s="124"/>
      <c r="IR545" s="124"/>
    </row>
    <row xmlns:x14ac="http://schemas.microsoft.com/office/spreadsheetml/2009/9/ac" r="546" s="3" customFormat="true" x14ac:dyDescent="0.25">
      <c r="A546" s="402"/>
      <c r="B546" s="124"/>
      <c r="L546" s="124"/>
      <c r="V546" s="124"/>
      <c r="AF546" s="124"/>
      <c r="AP546" s="124"/>
      <c r="AZ546" s="124"/>
      <c r="BJ546" s="124"/>
      <c r="BT546" s="124"/>
      <c r="BU546" s="124"/>
      <c r="CD546" s="124"/>
      <c r="CN546" s="124"/>
      <c r="CX546" s="124"/>
      <c r="DH546" s="124"/>
      <c r="DR546" s="124"/>
      <c r="EB546" s="124"/>
      <c r="EL546" s="124"/>
      <c r="EV546" s="124"/>
      <c r="FF546" s="124"/>
      <c r="FP546" s="124"/>
      <c r="FZ546" s="124"/>
      <c r="GJ546" s="124"/>
      <c r="GT546" s="124"/>
      <c r="HD546" s="124"/>
      <c r="HN546" s="124"/>
      <c r="HX546" s="124"/>
      <c r="IH546" s="124"/>
      <c r="IR546" s="124"/>
    </row>
    <row xmlns:x14ac="http://schemas.microsoft.com/office/spreadsheetml/2009/9/ac" r="547" s="3" customFormat="true" x14ac:dyDescent="0.25">
      <c r="A547" s="402"/>
      <c r="B547" s="124"/>
      <c r="L547" s="124"/>
      <c r="V547" s="124"/>
      <c r="AF547" s="124"/>
      <c r="AP547" s="124"/>
      <c r="AZ547" s="124"/>
      <c r="BJ547" s="124"/>
      <c r="BT547" s="124"/>
      <c r="BU547" s="124"/>
      <c r="CD547" s="124"/>
      <c r="CN547" s="124"/>
      <c r="CX547" s="124"/>
      <c r="DH547" s="124"/>
      <c r="DR547" s="124"/>
      <c r="EB547" s="124"/>
      <c r="EL547" s="124"/>
      <c r="EV547" s="124"/>
      <c r="FF547" s="124"/>
      <c r="FP547" s="124"/>
      <c r="FZ547" s="124"/>
      <c r="GJ547" s="124"/>
      <c r="GT547" s="124"/>
      <c r="HD547" s="124"/>
      <c r="HN547" s="124"/>
      <c r="HX547" s="124"/>
      <c r="IH547" s="124"/>
      <c r="IR547" s="124"/>
    </row>
    <row xmlns:x14ac="http://schemas.microsoft.com/office/spreadsheetml/2009/9/ac" r="548" s="3" customFormat="true" x14ac:dyDescent="0.25">
      <c r="A548" s="402"/>
      <c r="B548" s="124"/>
      <c r="L548" s="124"/>
      <c r="V548" s="124"/>
      <c r="AF548" s="124"/>
      <c r="AP548" s="124"/>
      <c r="AZ548" s="124"/>
      <c r="BJ548" s="124"/>
      <c r="BT548" s="124"/>
      <c r="BU548" s="124"/>
      <c r="CD548" s="124"/>
      <c r="CN548" s="124"/>
      <c r="CX548" s="124"/>
      <c r="DH548" s="124"/>
      <c r="DR548" s="124"/>
      <c r="EB548" s="124"/>
      <c r="EL548" s="124"/>
      <c r="EV548" s="124"/>
      <c r="FF548" s="124"/>
      <c r="FP548" s="124"/>
      <c r="FZ548" s="124"/>
      <c r="GJ548" s="124"/>
      <c r="GT548" s="124"/>
      <c r="HD548" s="124"/>
      <c r="HN548" s="124"/>
      <c r="HX548" s="124"/>
      <c r="IH548" s="124"/>
      <c r="IR548" s="124"/>
    </row>
    <row xmlns:x14ac="http://schemas.microsoft.com/office/spreadsheetml/2009/9/ac" r="549" s="3" customFormat="true" x14ac:dyDescent="0.25">
      <c r="A549" s="402"/>
      <c r="B549" s="124"/>
      <c r="L549" s="124"/>
      <c r="V549" s="124"/>
      <c r="AF549" s="124"/>
      <c r="AP549" s="124"/>
      <c r="AZ549" s="124"/>
      <c r="BJ549" s="124"/>
      <c r="BT549" s="124"/>
      <c r="BU549" s="124"/>
      <c r="CD549" s="124"/>
      <c r="CN549" s="124"/>
      <c r="CX549" s="124"/>
      <c r="DH549" s="124"/>
      <c r="DR549" s="124"/>
      <c r="EB549" s="124"/>
      <c r="EL549" s="124"/>
      <c r="EV549" s="124"/>
      <c r="FF549" s="124"/>
      <c r="FP549" s="124"/>
      <c r="FZ549" s="124"/>
      <c r="GJ549" s="124"/>
      <c r="GT549" s="124"/>
      <c r="HD549" s="124"/>
      <c r="HN549" s="124"/>
      <c r="HX549" s="124"/>
      <c r="IH549" s="124"/>
      <c r="IR549" s="124"/>
    </row>
    <row xmlns:x14ac="http://schemas.microsoft.com/office/spreadsheetml/2009/9/ac" r="550" s="3" customFormat="true" x14ac:dyDescent="0.25">
      <c r="A550" s="402"/>
      <c r="B550" s="124"/>
      <c r="L550" s="124"/>
      <c r="V550" s="124"/>
      <c r="AF550" s="124"/>
      <c r="AP550" s="124"/>
      <c r="AZ550" s="124"/>
      <c r="BJ550" s="124"/>
      <c r="BT550" s="124"/>
      <c r="BU550" s="124"/>
      <c r="CD550" s="124"/>
      <c r="CN550" s="124"/>
      <c r="CX550" s="124"/>
      <c r="DH550" s="124"/>
      <c r="DR550" s="124"/>
      <c r="EB550" s="124"/>
      <c r="EL550" s="124"/>
      <c r="EV550" s="124"/>
      <c r="FF550" s="124"/>
      <c r="FP550" s="124"/>
      <c r="FZ550" s="124"/>
      <c r="GJ550" s="124"/>
      <c r="GT550" s="124"/>
      <c r="HD550" s="124"/>
      <c r="HN550" s="124"/>
      <c r="HX550" s="124"/>
      <c r="IH550" s="124"/>
      <c r="IR550" s="124"/>
    </row>
    <row xmlns:x14ac="http://schemas.microsoft.com/office/spreadsheetml/2009/9/ac" r="551" s="3" customFormat="true" x14ac:dyDescent="0.25">
      <c r="A551" s="402"/>
      <c r="B551" s="124"/>
      <c r="L551" s="124"/>
      <c r="V551" s="124"/>
      <c r="AF551" s="124"/>
      <c r="AP551" s="124"/>
      <c r="AZ551" s="124"/>
      <c r="BJ551" s="124"/>
      <c r="BT551" s="124"/>
      <c r="BU551" s="124"/>
      <c r="CD551" s="124"/>
      <c r="CN551" s="124"/>
      <c r="CX551" s="124"/>
      <c r="DH551" s="124"/>
      <c r="DR551" s="124"/>
      <c r="EB551" s="124"/>
      <c r="EL551" s="124"/>
      <c r="EV551" s="124"/>
      <c r="FF551" s="124"/>
      <c r="FP551" s="124"/>
      <c r="FZ551" s="124"/>
      <c r="GJ551" s="124"/>
      <c r="GT551" s="124"/>
      <c r="HD551" s="124"/>
      <c r="HN551" s="124"/>
      <c r="HX551" s="124"/>
      <c r="IH551" s="124"/>
      <c r="IR551" s="124"/>
    </row>
    <row xmlns:x14ac="http://schemas.microsoft.com/office/spreadsheetml/2009/9/ac" r="552" s="3" customFormat="true" x14ac:dyDescent="0.25">
      <c r="A552" s="402"/>
      <c r="B552" s="124"/>
      <c r="L552" s="124"/>
      <c r="V552" s="124"/>
      <c r="AF552" s="124"/>
      <c r="AP552" s="124"/>
      <c r="AZ552" s="124"/>
      <c r="BJ552" s="124"/>
      <c r="BT552" s="124"/>
      <c r="BU552" s="124"/>
      <c r="CD552" s="124"/>
      <c r="CN552" s="124"/>
      <c r="CX552" s="124"/>
      <c r="DH552" s="124"/>
      <c r="DR552" s="124"/>
      <c r="EB552" s="124"/>
      <c r="EL552" s="124"/>
      <c r="EV552" s="124"/>
      <c r="FF552" s="124"/>
      <c r="FP552" s="124"/>
      <c r="FZ552" s="124"/>
      <c r="GJ552" s="124"/>
      <c r="GT552" s="124"/>
      <c r="HD552" s="124"/>
      <c r="HN552" s="124"/>
      <c r="HX552" s="124"/>
      <c r="IH552" s="124"/>
      <c r="IR552" s="124"/>
    </row>
    <row xmlns:x14ac="http://schemas.microsoft.com/office/spreadsheetml/2009/9/ac" r="553" s="3" customFormat="true" x14ac:dyDescent="0.25">
      <c r="A553" s="402"/>
      <c r="B553" s="124"/>
      <c r="L553" s="124"/>
      <c r="V553" s="124"/>
      <c r="AF553" s="124"/>
      <c r="AP553" s="124"/>
      <c r="AZ553" s="124"/>
      <c r="BJ553" s="124"/>
      <c r="BT553" s="124"/>
      <c r="BU553" s="124"/>
      <c r="CD553" s="124"/>
      <c r="CN553" s="124"/>
      <c r="CX553" s="124"/>
      <c r="DH553" s="124"/>
      <c r="DR553" s="124"/>
      <c r="EB553" s="124"/>
      <c r="EL553" s="124"/>
      <c r="EV553" s="124"/>
      <c r="FF553" s="124"/>
      <c r="FP553" s="124"/>
      <c r="FZ553" s="124"/>
      <c r="GJ553" s="124"/>
      <c r="GT553" s="124"/>
      <c r="HD553" s="124"/>
      <c r="HN553" s="124"/>
      <c r="HX553" s="124"/>
      <c r="IH553" s="124"/>
      <c r="IR553" s="124"/>
    </row>
    <row xmlns:x14ac="http://schemas.microsoft.com/office/spreadsheetml/2009/9/ac" r="554" s="3" customFormat="true" x14ac:dyDescent="0.25">
      <c r="A554" s="402"/>
      <c r="B554" s="124"/>
      <c r="L554" s="124"/>
      <c r="V554" s="124"/>
      <c r="AF554" s="124"/>
      <c r="AP554" s="124"/>
      <c r="AZ554" s="124"/>
      <c r="BJ554" s="124"/>
      <c r="BT554" s="124"/>
      <c r="BU554" s="124"/>
      <c r="CD554" s="124"/>
      <c r="CN554" s="124"/>
      <c r="CX554" s="124"/>
      <c r="DH554" s="124"/>
      <c r="DR554" s="124"/>
      <c r="EB554" s="124"/>
      <c r="EL554" s="124"/>
      <c r="EV554" s="124"/>
      <c r="FF554" s="124"/>
      <c r="FP554" s="124"/>
      <c r="FZ554" s="124"/>
      <c r="GJ554" s="124"/>
      <c r="GT554" s="124"/>
      <c r="HD554" s="124"/>
      <c r="HN554" s="124"/>
      <c r="HX554" s="124"/>
      <c r="IH554" s="124"/>
      <c r="IR554" s="124"/>
    </row>
    <row xmlns:x14ac="http://schemas.microsoft.com/office/spreadsheetml/2009/9/ac" r="555" s="3" customFormat="true" x14ac:dyDescent="0.25">
      <c r="A555" s="402"/>
      <c r="B555" s="124"/>
      <c r="L555" s="124"/>
      <c r="V555" s="124"/>
      <c r="AF555" s="124"/>
      <c r="AP555" s="124"/>
      <c r="AZ555" s="124"/>
      <c r="BJ555" s="124"/>
      <c r="BT555" s="124"/>
      <c r="BU555" s="124"/>
      <c r="CD555" s="124"/>
      <c r="CN555" s="124"/>
      <c r="CX555" s="124"/>
      <c r="DH555" s="124"/>
      <c r="DR555" s="124"/>
      <c r="EB555" s="124"/>
      <c r="EL555" s="124"/>
      <c r="EV555" s="124"/>
      <c r="FF555" s="124"/>
      <c r="FP555" s="124"/>
      <c r="FZ555" s="124"/>
      <c r="GJ555" s="124"/>
      <c r="GT555" s="124"/>
      <c r="HD555" s="124"/>
      <c r="HN555" s="124"/>
      <c r="HX555" s="124"/>
      <c r="IH555" s="124"/>
      <c r="IR555" s="124"/>
    </row>
    <row xmlns:x14ac="http://schemas.microsoft.com/office/spreadsheetml/2009/9/ac" r="556" s="3" customFormat="true" x14ac:dyDescent="0.25">
      <c r="A556" s="402"/>
      <c r="B556" s="124"/>
      <c r="L556" s="124"/>
      <c r="V556" s="124"/>
      <c r="AF556" s="124"/>
      <c r="AP556" s="124"/>
      <c r="AZ556" s="124"/>
      <c r="BJ556" s="124"/>
      <c r="BT556" s="124"/>
      <c r="BU556" s="124"/>
      <c r="CD556" s="124"/>
      <c r="CN556" s="124"/>
      <c r="CX556" s="124"/>
      <c r="DH556" s="124"/>
      <c r="DR556" s="124"/>
      <c r="EB556" s="124"/>
      <c r="EL556" s="124"/>
      <c r="EV556" s="124"/>
      <c r="FF556" s="124"/>
      <c r="FP556" s="124"/>
      <c r="FZ556" s="124"/>
      <c r="GJ556" s="124"/>
      <c r="GT556" s="124"/>
      <c r="HD556" s="124"/>
      <c r="HN556" s="124"/>
      <c r="HX556" s="124"/>
      <c r="IH556" s="124"/>
      <c r="IR556" s="124"/>
    </row>
    <row xmlns:x14ac="http://schemas.microsoft.com/office/spreadsheetml/2009/9/ac" r="557" s="3" customFormat="true" x14ac:dyDescent="0.25">
      <c r="A557" s="402"/>
      <c r="B557" s="124"/>
      <c r="L557" s="124"/>
      <c r="V557" s="124"/>
      <c r="AF557" s="124"/>
      <c r="AP557" s="124"/>
      <c r="AZ557" s="124"/>
      <c r="BJ557" s="124"/>
      <c r="BT557" s="124"/>
      <c r="BU557" s="124"/>
      <c r="CD557" s="124"/>
      <c r="CN557" s="124"/>
      <c r="CX557" s="124"/>
      <c r="DH557" s="124"/>
      <c r="DR557" s="124"/>
      <c r="EB557" s="124"/>
      <c r="EL557" s="124"/>
      <c r="EV557" s="124"/>
      <c r="FF557" s="124"/>
      <c r="FP557" s="124"/>
      <c r="FZ557" s="124"/>
      <c r="GJ557" s="124"/>
      <c r="GT557" s="124"/>
      <c r="HD557" s="124"/>
      <c r="HN557" s="124"/>
      <c r="HX557" s="124"/>
      <c r="IH557" s="124"/>
      <c r="IR557" s="124"/>
    </row>
    <row xmlns:x14ac="http://schemas.microsoft.com/office/spreadsheetml/2009/9/ac" r="558" s="3" customFormat="true" x14ac:dyDescent="0.25">
      <c r="A558" s="402"/>
      <c r="B558" s="124"/>
      <c r="L558" s="124"/>
      <c r="V558" s="124"/>
      <c r="AF558" s="124"/>
      <c r="AP558" s="124"/>
      <c r="AZ558" s="124"/>
      <c r="BJ558" s="124"/>
      <c r="BT558" s="124"/>
      <c r="BU558" s="124"/>
      <c r="CD558" s="124"/>
      <c r="CN558" s="124"/>
      <c r="CX558" s="124"/>
      <c r="DH558" s="124"/>
      <c r="DR558" s="124"/>
      <c r="EB558" s="124"/>
      <c r="EL558" s="124"/>
      <c r="EV558" s="124"/>
      <c r="FF558" s="124"/>
      <c r="FP558" s="124"/>
      <c r="FZ558" s="124"/>
      <c r="GJ558" s="124"/>
      <c r="GT558" s="124"/>
      <c r="HD558" s="124"/>
      <c r="HN558" s="124"/>
      <c r="HX558" s="124"/>
      <c r="IH558" s="124"/>
      <c r="IR558" s="124"/>
    </row>
    <row xmlns:x14ac="http://schemas.microsoft.com/office/spreadsheetml/2009/9/ac" r="559" s="3" customFormat="true" x14ac:dyDescent="0.25">
      <c r="A559" s="402"/>
      <c r="B559" s="124"/>
      <c r="L559" s="124"/>
      <c r="V559" s="124"/>
      <c r="AF559" s="124"/>
      <c r="AP559" s="124"/>
      <c r="AZ559" s="124"/>
      <c r="BJ559" s="124"/>
      <c r="BT559" s="124"/>
      <c r="BU559" s="124"/>
      <c r="CD559" s="124"/>
      <c r="CN559" s="124"/>
      <c r="CX559" s="124"/>
      <c r="DH559" s="124"/>
      <c r="DR559" s="124"/>
      <c r="EB559" s="124"/>
      <c r="EL559" s="124"/>
      <c r="EV559" s="124"/>
      <c r="FF559" s="124"/>
      <c r="FP559" s="124"/>
      <c r="FZ559" s="124"/>
      <c r="GJ559" s="124"/>
      <c r="GT559" s="124"/>
      <c r="HD559" s="124"/>
      <c r="HN559" s="124"/>
      <c r="HX559" s="124"/>
      <c r="IH559" s="124"/>
      <c r="IR559" s="124"/>
    </row>
    <row xmlns:x14ac="http://schemas.microsoft.com/office/spreadsheetml/2009/9/ac" r="560" s="3" customFormat="true" x14ac:dyDescent="0.25">
      <c r="A560" s="402"/>
      <c r="B560" s="124"/>
      <c r="L560" s="124"/>
      <c r="V560" s="124"/>
      <c r="AF560" s="124"/>
      <c r="AP560" s="124"/>
      <c r="AZ560" s="124"/>
      <c r="BJ560" s="124"/>
      <c r="BT560" s="124"/>
      <c r="BU560" s="124"/>
      <c r="CD560" s="124"/>
      <c r="CN560" s="124"/>
      <c r="CX560" s="124"/>
      <c r="DH560" s="124"/>
      <c r="DR560" s="124"/>
      <c r="EB560" s="124"/>
      <c r="EL560" s="124"/>
      <c r="EV560" s="124"/>
      <c r="FF560" s="124"/>
      <c r="FP560" s="124"/>
      <c r="FZ560" s="124"/>
      <c r="GJ560" s="124"/>
      <c r="GT560" s="124"/>
      <c r="HD560" s="124"/>
      <c r="HN560" s="124"/>
      <c r="HX560" s="124"/>
      <c r="IH560" s="124"/>
      <c r="IR560" s="124"/>
    </row>
    <row xmlns:x14ac="http://schemas.microsoft.com/office/spreadsheetml/2009/9/ac" r="561" s="3" customFormat="true" x14ac:dyDescent="0.25">
      <c r="A561" s="402"/>
      <c r="B561" s="124"/>
      <c r="L561" s="124"/>
      <c r="V561" s="124"/>
      <c r="AF561" s="124"/>
      <c r="AP561" s="124"/>
      <c r="AZ561" s="124"/>
      <c r="BJ561" s="124"/>
      <c r="BT561" s="124"/>
      <c r="BU561" s="124"/>
      <c r="CD561" s="124"/>
      <c r="CN561" s="124"/>
      <c r="CX561" s="124"/>
      <c r="DH561" s="124"/>
      <c r="DR561" s="124"/>
      <c r="EB561" s="124"/>
      <c r="EL561" s="124"/>
      <c r="EV561" s="124"/>
      <c r="FF561" s="124"/>
      <c r="FP561" s="124"/>
      <c r="FZ561" s="124"/>
      <c r="GJ561" s="124"/>
      <c r="GT561" s="124"/>
      <c r="HD561" s="124"/>
      <c r="HN561" s="124"/>
      <c r="HX561" s="124"/>
      <c r="IH561" s="124"/>
      <c r="IR561" s="124"/>
    </row>
    <row xmlns:x14ac="http://schemas.microsoft.com/office/spreadsheetml/2009/9/ac" r="562" s="3" customFormat="true" x14ac:dyDescent="0.25">
      <c r="A562" s="402"/>
      <c r="B562" s="124"/>
      <c r="L562" s="124"/>
      <c r="V562" s="124"/>
      <c r="AF562" s="124"/>
      <c r="AP562" s="124"/>
      <c r="AZ562" s="124"/>
      <c r="BJ562" s="124"/>
      <c r="BT562" s="124"/>
      <c r="BU562" s="124"/>
      <c r="CD562" s="124"/>
      <c r="CN562" s="124"/>
      <c r="CX562" s="124"/>
      <c r="DH562" s="124"/>
      <c r="DR562" s="124"/>
      <c r="EB562" s="124"/>
      <c r="EL562" s="124"/>
      <c r="EV562" s="124"/>
      <c r="FF562" s="124"/>
      <c r="FP562" s="124"/>
      <c r="FZ562" s="124"/>
      <c r="GJ562" s="124"/>
      <c r="GT562" s="124"/>
      <c r="HD562" s="124"/>
      <c r="HN562" s="124"/>
      <c r="HX562" s="124"/>
      <c r="IH562" s="124"/>
      <c r="IR562" s="124"/>
    </row>
    <row xmlns:x14ac="http://schemas.microsoft.com/office/spreadsheetml/2009/9/ac" r="563" s="3" customFormat="true" x14ac:dyDescent="0.25">
      <c r="A563" s="402"/>
      <c r="B563" s="124"/>
      <c r="L563" s="124"/>
      <c r="V563" s="124"/>
      <c r="AF563" s="124"/>
      <c r="AP563" s="124"/>
      <c r="AZ563" s="124"/>
      <c r="BJ563" s="124"/>
      <c r="BT563" s="124"/>
      <c r="BU563" s="124"/>
      <c r="CD563" s="124"/>
      <c r="CN563" s="124"/>
      <c r="CX563" s="124"/>
      <c r="DH563" s="124"/>
      <c r="DR563" s="124"/>
      <c r="EB563" s="124"/>
      <c r="EL563" s="124"/>
      <c r="EV563" s="124"/>
      <c r="FF563" s="124"/>
      <c r="FP563" s="124"/>
      <c r="FZ563" s="124"/>
      <c r="GJ563" s="124"/>
      <c r="GT563" s="124"/>
      <c r="HD563" s="124"/>
      <c r="HN563" s="124"/>
      <c r="HX563" s="124"/>
      <c r="IH563" s="124"/>
      <c r="IR563" s="124"/>
    </row>
    <row xmlns:x14ac="http://schemas.microsoft.com/office/spreadsheetml/2009/9/ac" r="564" s="3" customFormat="true" x14ac:dyDescent="0.25">
      <c r="A564" s="402"/>
      <c r="B564" s="124"/>
      <c r="L564" s="124"/>
      <c r="V564" s="124"/>
      <c r="AF564" s="124"/>
      <c r="AP564" s="124"/>
      <c r="AZ564" s="124"/>
      <c r="BJ564" s="124"/>
      <c r="BT564" s="124"/>
      <c r="BU564" s="124"/>
      <c r="CD564" s="124"/>
      <c r="CN564" s="124"/>
      <c r="CX564" s="124"/>
      <c r="DH564" s="124"/>
      <c r="DR564" s="124"/>
      <c r="EB564" s="124"/>
      <c r="EL564" s="124"/>
      <c r="EV564" s="124"/>
      <c r="FF564" s="124"/>
      <c r="FP564" s="124"/>
      <c r="FZ564" s="124"/>
      <c r="GJ564" s="124"/>
      <c r="GT564" s="124"/>
      <c r="HD564" s="124"/>
      <c r="HN564" s="124"/>
      <c r="HX564" s="124"/>
      <c r="IH564" s="124"/>
      <c r="IR564" s="124"/>
    </row>
    <row xmlns:x14ac="http://schemas.microsoft.com/office/spreadsheetml/2009/9/ac" r="565" s="3" customFormat="true" x14ac:dyDescent="0.25">
      <c r="A565" s="402"/>
      <c r="B565" s="124"/>
      <c r="L565" s="124"/>
      <c r="V565" s="124"/>
      <c r="AF565" s="124"/>
      <c r="AP565" s="124"/>
      <c r="AZ565" s="124"/>
      <c r="BJ565" s="124"/>
      <c r="BT565" s="124"/>
      <c r="BU565" s="124"/>
      <c r="CD565" s="124"/>
      <c r="CN565" s="124"/>
      <c r="CX565" s="124"/>
      <c r="DH565" s="124"/>
      <c r="DR565" s="124"/>
      <c r="EB565" s="124"/>
      <c r="EL565" s="124"/>
      <c r="EV565" s="124"/>
      <c r="FF565" s="124"/>
      <c r="FP565" s="124"/>
      <c r="FZ565" s="124"/>
      <c r="GJ565" s="124"/>
      <c r="GT565" s="124"/>
      <c r="HD565" s="124"/>
      <c r="HN565" s="124"/>
      <c r="HX565" s="124"/>
      <c r="IH565" s="124"/>
      <c r="IR565" s="124"/>
    </row>
    <row xmlns:x14ac="http://schemas.microsoft.com/office/spreadsheetml/2009/9/ac" r="566" s="3" customFormat="true" x14ac:dyDescent="0.25">
      <c r="A566" s="402"/>
      <c r="B566" s="124"/>
      <c r="L566" s="124"/>
      <c r="V566" s="124"/>
      <c r="AF566" s="124"/>
      <c r="AP566" s="124"/>
      <c r="AZ566" s="124"/>
      <c r="BJ566" s="124"/>
      <c r="BT566" s="124"/>
      <c r="BU566" s="124"/>
      <c r="CD566" s="124"/>
      <c r="CN566" s="124"/>
      <c r="CX566" s="124"/>
      <c r="DH566" s="124"/>
      <c r="DR566" s="124"/>
      <c r="EB566" s="124"/>
      <c r="EL566" s="124"/>
      <c r="EV566" s="124"/>
      <c r="FF566" s="124"/>
      <c r="FP566" s="124"/>
      <c r="FZ566" s="124"/>
      <c r="GJ566" s="124"/>
      <c r="GT566" s="124"/>
      <c r="HD566" s="124"/>
      <c r="HN566" s="124"/>
      <c r="HX566" s="124"/>
      <c r="IH566" s="124"/>
      <c r="IR566" s="124"/>
    </row>
    <row xmlns:x14ac="http://schemas.microsoft.com/office/spreadsheetml/2009/9/ac" r="567" s="3" customFormat="true" x14ac:dyDescent="0.25">
      <c r="A567" s="402"/>
      <c r="B567" s="124"/>
      <c r="L567" s="124"/>
      <c r="V567" s="124"/>
      <c r="AF567" s="124"/>
      <c r="AP567" s="124"/>
      <c r="AZ567" s="124"/>
      <c r="BJ567" s="124"/>
      <c r="BT567" s="124"/>
      <c r="BU567" s="124"/>
      <c r="CD567" s="124"/>
      <c r="CN567" s="124"/>
      <c r="CX567" s="124"/>
      <c r="DH567" s="124"/>
      <c r="DR567" s="124"/>
      <c r="EB567" s="124"/>
      <c r="EL567" s="124"/>
      <c r="EV567" s="124"/>
      <c r="FF567" s="124"/>
      <c r="FP567" s="124"/>
      <c r="FZ567" s="124"/>
      <c r="GJ567" s="124"/>
      <c r="GT567" s="124"/>
      <c r="HD567" s="124"/>
      <c r="HN567" s="124"/>
      <c r="HX567" s="124"/>
      <c r="IH567" s="124"/>
      <c r="IR567" s="124"/>
    </row>
    <row xmlns:x14ac="http://schemas.microsoft.com/office/spreadsheetml/2009/9/ac" r="568" s="3" customFormat="true" x14ac:dyDescent="0.25">
      <c r="A568" s="402"/>
      <c r="B568" s="124"/>
      <c r="L568" s="124"/>
      <c r="V568" s="124"/>
      <c r="AF568" s="124"/>
      <c r="AP568" s="124"/>
      <c r="AZ568" s="124"/>
      <c r="BJ568" s="124"/>
      <c r="BT568" s="124"/>
      <c r="BU568" s="124"/>
      <c r="CD568" s="124"/>
      <c r="CN568" s="124"/>
      <c r="CX568" s="124"/>
      <c r="DH568" s="124"/>
      <c r="DR568" s="124"/>
      <c r="EB568" s="124"/>
      <c r="EL568" s="124"/>
      <c r="EV568" s="124"/>
      <c r="FF568" s="124"/>
      <c r="FP568" s="124"/>
      <c r="FZ568" s="124"/>
      <c r="GJ568" s="124"/>
      <c r="GT568" s="124"/>
      <c r="HD568" s="124"/>
      <c r="HN568" s="124"/>
      <c r="HX568" s="124"/>
      <c r="IH568" s="124"/>
      <c r="IR568" s="124"/>
    </row>
    <row xmlns:x14ac="http://schemas.microsoft.com/office/spreadsheetml/2009/9/ac" r="569" s="3" customFormat="true" x14ac:dyDescent="0.25">
      <c r="A569" s="402"/>
      <c r="B569" s="124"/>
      <c r="L569" s="124"/>
      <c r="V569" s="124"/>
      <c r="AF569" s="124"/>
      <c r="AP569" s="124"/>
      <c r="AZ569" s="124"/>
      <c r="BJ569" s="124"/>
      <c r="BT569" s="124"/>
      <c r="BU569" s="124"/>
      <c r="CD569" s="124"/>
      <c r="CN569" s="124"/>
      <c r="CX569" s="124"/>
      <c r="DH569" s="124"/>
      <c r="DR569" s="124"/>
      <c r="EB569" s="124"/>
      <c r="EL569" s="124"/>
      <c r="EV569" s="124"/>
      <c r="FF569" s="124"/>
      <c r="FP569" s="124"/>
      <c r="FZ569" s="124"/>
      <c r="GJ569" s="124"/>
      <c r="GT569" s="124"/>
      <c r="HD569" s="124"/>
      <c r="HN569" s="124"/>
      <c r="HX569" s="124"/>
      <c r="IH569" s="124"/>
      <c r="IR569" s="124"/>
    </row>
    <row xmlns:x14ac="http://schemas.microsoft.com/office/spreadsheetml/2009/9/ac" r="570" s="3" customFormat="true" x14ac:dyDescent="0.25">
      <c r="A570" s="402"/>
      <c r="B570" s="124"/>
      <c r="L570" s="124"/>
      <c r="V570" s="124"/>
      <c r="AF570" s="124"/>
      <c r="AP570" s="124"/>
      <c r="AZ570" s="124"/>
      <c r="BJ570" s="124"/>
      <c r="BT570" s="124"/>
      <c r="BU570" s="124"/>
      <c r="CD570" s="124"/>
      <c r="CN570" s="124"/>
      <c r="CX570" s="124"/>
      <c r="DH570" s="124"/>
      <c r="DR570" s="124"/>
      <c r="EB570" s="124"/>
      <c r="EL570" s="124"/>
      <c r="EV570" s="124"/>
      <c r="FF570" s="124"/>
      <c r="FP570" s="124"/>
      <c r="FZ570" s="124"/>
      <c r="GJ570" s="124"/>
      <c r="GT570" s="124"/>
      <c r="HD570" s="124"/>
      <c r="HN570" s="124"/>
      <c r="HX570" s="124"/>
      <c r="IH570" s="124"/>
      <c r="IR570" s="124"/>
    </row>
    <row xmlns:x14ac="http://schemas.microsoft.com/office/spreadsheetml/2009/9/ac" r="571" s="3" customFormat="true" x14ac:dyDescent="0.25">
      <c r="A571" s="402"/>
      <c r="B571" s="124"/>
      <c r="L571" s="124"/>
      <c r="V571" s="124"/>
      <c r="AF571" s="124"/>
      <c r="AP571" s="124"/>
      <c r="AZ571" s="124"/>
      <c r="BJ571" s="124"/>
      <c r="BT571" s="124"/>
      <c r="BU571" s="124"/>
      <c r="CD571" s="124"/>
      <c r="CN571" s="124"/>
      <c r="CX571" s="124"/>
      <c r="DH571" s="124"/>
      <c r="DR571" s="124"/>
      <c r="EB571" s="124"/>
      <c r="EL571" s="124"/>
      <c r="EV571" s="124"/>
      <c r="FF571" s="124"/>
      <c r="FP571" s="124"/>
      <c r="FZ571" s="124"/>
      <c r="GJ571" s="124"/>
      <c r="GT571" s="124"/>
      <c r="HD571" s="124"/>
      <c r="HN571" s="124"/>
      <c r="HX571" s="124"/>
      <c r="IH571" s="124"/>
      <c r="IR571" s="124"/>
    </row>
    <row xmlns:x14ac="http://schemas.microsoft.com/office/spreadsheetml/2009/9/ac" r="572" s="3" customFormat="true" x14ac:dyDescent="0.25">
      <c r="A572" s="402"/>
      <c r="B572" s="124"/>
      <c r="L572" s="124"/>
      <c r="V572" s="124"/>
      <c r="AF572" s="124"/>
      <c r="AP572" s="124"/>
      <c r="AZ572" s="124"/>
      <c r="BJ572" s="124"/>
      <c r="BT572" s="124"/>
      <c r="BU572" s="124"/>
      <c r="CD572" s="124"/>
      <c r="CN572" s="124"/>
      <c r="CX572" s="124"/>
      <c r="DH572" s="124"/>
      <c r="DR572" s="124"/>
      <c r="EB572" s="124"/>
      <c r="EL572" s="124"/>
      <c r="EV572" s="124"/>
      <c r="FF572" s="124"/>
      <c r="FP572" s="124"/>
      <c r="FZ572" s="124"/>
      <c r="GJ572" s="124"/>
      <c r="GT572" s="124"/>
      <c r="HD572" s="124"/>
      <c r="HN572" s="124"/>
      <c r="HX572" s="124"/>
      <c r="IH572" s="124"/>
      <c r="IR572" s="124"/>
    </row>
    <row xmlns:x14ac="http://schemas.microsoft.com/office/spreadsheetml/2009/9/ac" r="573" s="3" customFormat="true" x14ac:dyDescent="0.25">
      <c r="A573" s="402"/>
      <c r="B573" s="124"/>
      <c r="L573" s="124"/>
      <c r="V573" s="124"/>
      <c r="AF573" s="124"/>
      <c r="AP573" s="124"/>
      <c r="AZ573" s="124"/>
      <c r="BJ573" s="124"/>
      <c r="BT573" s="124"/>
      <c r="BU573" s="124"/>
      <c r="CD573" s="124"/>
      <c r="CN573" s="124"/>
      <c r="CX573" s="124"/>
      <c r="DH573" s="124"/>
      <c r="DR573" s="124"/>
      <c r="EB573" s="124"/>
      <c r="EL573" s="124"/>
      <c r="EV573" s="124"/>
      <c r="FF573" s="124"/>
      <c r="FP573" s="124"/>
      <c r="FZ573" s="124"/>
      <c r="GJ573" s="124"/>
      <c r="GT573" s="124"/>
      <c r="HD573" s="124"/>
      <c r="HN573" s="124"/>
      <c r="HX573" s="124"/>
      <c r="IH573" s="124"/>
      <c r="IR573" s="124"/>
    </row>
    <row xmlns:x14ac="http://schemas.microsoft.com/office/spreadsheetml/2009/9/ac" r="574" s="3" customFormat="true" x14ac:dyDescent="0.25">
      <c r="A574" s="402"/>
      <c r="B574" s="124"/>
      <c r="L574" s="124"/>
      <c r="V574" s="124"/>
      <c r="AF574" s="124"/>
      <c r="AP574" s="124"/>
      <c r="AZ574" s="124"/>
      <c r="BJ574" s="124"/>
      <c r="BT574" s="124"/>
      <c r="BU574" s="124"/>
      <c r="CD574" s="124"/>
      <c r="CN574" s="124"/>
      <c r="CX574" s="124"/>
      <c r="DH574" s="124"/>
      <c r="DR574" s="124"/>
      <c r="EB574" s="124"/>
      <c r="EL574" s="124"/>
      <c r="EV574" s="124"/>
      <c r="FF574" s="124"/>
      <c r="FP574" s="124"/>
      <c r="FZ574" s="124"/>
      <c r="GJ574" s="124"/>
      <c r="GT574" s="124"/>
      <c r="HD574" s="124"/>
      <c r="HN574" s="124"/>
      <c r="HX574" s="124"/>
      <c r="IH574" s="124"/>
      <c r="IR574" s="124"/>
    </row>
    <row xmlns:x14ac="http://schemas.microsoft.com/office/spreadsheetml/2009/9/ac" r="575" s="3" customFormat="true" x14ac:dyDescent="0.25">
      <c r="A575" s="402"/>
      <c r="B575" s="124"/>
      <c r="L575" s="124"/>
      <c r="V575" s="124"/>
      <c r="AF575" s="124"/>
      <c r="AP575" s="124"/>
      <c r="AZ575" s="124"/>
      <c r="BJ575" s="124"/>
      <c r="BT575" s="124"/>
      <c r="BU575" s="124"/>
      <c r="CD575" s="124"/>
      <c r="CN575" s="124"/>
      <c r="CX575" s="124"/>
      <c r="DH575" s="124"/>
      <c r="DR575" s="124"/>
      <c r="EB575" s="124"/>
      <c r="EL575" s="124"/>
      <c r="EV575" s="124"/>
      <c r="FF575" s="124"/>
      <c r="FP575" s="124"/>
      <c r="FZ575" s="124"/>
      <c r="GJ575" s="124"/>
      <c r="GT575" s="124"/>
      <c r="HD575" s="124"/>
      <c r="HN575" s="124"/>
      <c r="HX575" s="124"/>
      <c r="IH575" s="124"/>
      <c r="IR575" s="124"/>
    </row>
    <row xmlns:x14ac="http://schemas.microsoft.com/office/spreadsheetml/2009/9/ac" r="576" s="3" customFormat="true" x14ac:dyDescent="0.25">
      <c r="A576" s="402"/>
      <c r="B576" s="124"/>
      <c r="L576" s="124"/>
      <c r="V576" s="124"/>
      <c r="AF576" s="124"/>
      <c r="AP576" s="124"/>
      <c r="AZ576" s="124"/>
      <c r="BJ576" s="124"/>
      <c r="BT576" s="124"/>
      <c r="BU576" s="124"/>
      <c r="CD576" s="124"/>
      <c r="CN576" s="124"/>
      <c r="CX576" s="124"/>
      <c r="DH576" s="124"/>
      <c r="DR576" s="124"/>
      <c r="EB576" s="124"/>
      <c r="EL576" s="124"/>
      <c r="EV576" s="124"/>
      <c r="FF576" s="124"/>
      <c r="FP576" s="124"/>
      <c r="FZ576" s="124"/>
      <c r="GJ576" s="124"/>
      <c r="GT576" s="124"/>
      <c r="HD576" s="124"/>
      <c r="HN576" s="124"/>
      <c r="HX576" s="124"/>
      <c r="IH576" s="124"/>
      <c r="IR576" s="124"/>
    </row>
    <row xmlns:x14ac="http://schemas.microsoft.com/office/spreadsheetml/2009/9/ac" r="577" s="3" customFormat="true" x14ac:dyDescent="0.25">
      <c r="A577" s="402"/>
      <c r="B577" s="124"/>
      <c r="L577" s="124"/>
      <c r="V577" s="124"/>
      <c r="AF577" s="124"/>
      <c r="AP577" s="124"/>
      <c r="AZ577" s="124"/>
      <c r="BJ577" s="124"/>
      <c r="BT577" s="124"/>
      <c r="BU577" s="124"/>
      <c r="CD577" s="124"/>
      <c r="CN577" s="124"/>
      <c r="CX577" s="124"/>
      <c r="DH577" s="124"/>
      <c r="DR577" s="124"/>
      <c r="EB577" s="124"/>
      <c r="EL577" s="124"/>
      <c r="EV577" s="124"/>
      <c r="FF577" s="124"/>
      <c r="FP577" s="124"/>
      <c r="FZ577" s="124"/>
      <c r="GJ577" s="124"/>
      <c r="GT577" s="124"/>
      <c r="HD577" s="124"/>
      <c r="HN577" s="124"/>
      <c r="HX577" s="124"/>
      <c r="IH577" s="124"/>
      <c r="IR577" s="124"/>
    </row>
    <row xmlns:x14ac="http://schemas.microsoft.com/office/spreadsheetml/2009/9/ac" r="578" s="3" customFormat="true" x14ac:dyDescent="0.25">
      <c r="A578" s="402"/>
      <c r="B578" s="124"/>
      <c r="L578" s="124"/>
      <c r="V578" s="124"/>
      <c r="AF578" s="124"/>
      <c r="AP578" s="124"/>
      <c r="AZ578" s="124"/>
      <c r="BJ578" s="124"/>
      <c r="BT578" s="124"/>
      <c r="BU578" s="124"/>
      <c r="CD578" s="124"/>
      <c r="CN578" s="124"/>
      <c r="CX578" s="124"/>
      <c r="DH578" s="124"/>
      <c r="DR578" s="124"/>
      <c r="EB578" s="124"/>
      <c r="EL578" s="124"/>
      <c r="EV578" s="124"/>
      <c r="FF578" s="124"/>
      <c r="FP578" s="124"/>
      <c r="FZ578" s="124"/>
      <c r="GJ578" s="124"/>
      <c r="GT578" s="124"/>
      <c r="HD578" s="124"/>
      <c r="HN578" s="124"/>
      <c r="HX578" s="124"/>
      <c r="IH578" s="124"/>
      <c r="IR578" s="124"/>
    </row>
    <row xmlns:x14ac="http://schemas.microsoft.com/office/spreadsheetml/2009/9/ac" r="579" s="3" customFormat="true" x14ac:dyDescent="0.25">
      <c r="A579" s="402"/>
      <c r="B579" s="124"/>
      <c r="L579" s="124"/>
      <c r="V579" s="124"/>
      <c r="AF579" s="124"/>
      <c r="AP579" s="124"/>
      <c r="AZ579" s="124"/>
      <c r="BJ579" s="124"/>
      <c r="BT579" s="124"/>
      <c r="BU579" s="124"/>
      <c r="CD579" s="124"/>
      <c r="CN579" s="124"/>
      <c r="CX579" s="124"/>
      <c r="DH579" s="124"/>
      <c r="DR579" s="124"/>
      <c r="EB579" s="124"/>
      <c r="EL579" s="124"/>
      <c r="EV579" s="124"/>
      <c r="FF579" s="124"/>
      <c r="FP579" s="124"/>
      <c r="FZ579" s="124"/>
      <c r="GJ579" s="124"/>
      <c r="GT579" s="124"/>
      <c r="HD579" s="124"/>
      <c r="HN579" s="124"/>
      <c r="HX579" s="124"/>
      <c r="IH579" s="124"/>
      <c r="IR579" s="124"/>
    </row>
    <row xmlns:x14ac="http://schemas.microsoft.com/office/spreadsheetml/2009/9/ac" r="580" s="3" customFormat="true" x14ac:dyDescent="0.25">
      <c r="A580" s="402"/>
      <c r="B580" s="124"/>
      <c r="L580" s="124"/>
      <c r="V580" s="124"/>
      <c r="AF580" s="124"/>
      <c r="AP580" s="124"/>
      <c r="AZ580" s="124"/>
      <c r="BJ580" s="124"/>
      <c r="BT580" s="124"/>
      <c r="BU580" s="124"/>
      <c r="CD580" s="124"/>
      <c r="CN580" s="124"/>
      <c r="CX580" s="124"/>
      <c r="DH580" s="124"/>
      <c r="DR580" s="124"/>
      <c r="EB580" s="124"/>
      <c r="EL580" s="124"/>
      <c r="EV580" s="124"/>
      <c r="FF580" s="124"/>
      <c r="FP580" s="124"/>
      <c r="FZ580" s="124"/>
      <c r="GJ580" s="124"/>
      <c r="GT580" s="124"/>
      <c r="HD580" s="124"/>
      <c r="HN580" s="124"/>
      <c r="HX580" s="124"/>
      <c r="IH580" s="124"/>
      <c r="IR580" s="124"/>
    </row>
    <row xmlns:x14ac="http://schemas.microsoft.com/office/spreadsheetml/2009/9/ac" r="581" s="3" customFormat="true" x14ac:dyDescent="0.25">
      <c r="A581" s="402"/>
      <c r="B581" s="124"/>
      <c r="L581" s="124"/>
      <c r="V581" s="124"/>
      <c r="AF581" s="124"/>
      <c r="AP581" s="124"/>
      <c r="AZ581" s="124"/>
      <c r="BJ581" s="124"/>
      <c r="BT581" s="124"/>
      <c r="BU581" s="124"/>
      <c r="CD581" s="124"/>
      <c r="CN581" s="124"/>
      <c r="CX581" s="124"/>
      <c r="DH581" s="124"/>
      <c r="DR581" s="124"/>
      <c r="EB581" s="124"/>
      <c r="EL581" s="124"/>
      <c r="EV581" s="124"/>
      <c r="FF581" s="124"/>
      <c r="FP581" s="124"/>
      <c r="FZ581" s="124"/>
      <c r="GJ581" s="124"/>
      <c r="GT581" s="124"/>
      <c r="HD581" s="124"/>
      <c r="HN581" s="124"/>
      <c r="HX581" s="124"/>
      <c r="IH581" s="124"/>
      <c r="IR581" s="124"/>
    </row>
    <row xmlns:x14ac="http://schemas.microsoft.com/office/spreadsheetml/2009/9/ac" r="582" s="3" customFormat="true" x14ac:dyDescent="0.25">
      <c r="A582" s="402"/>
      <c r="B582" s="124"/>
      <c r="L582" s="124"/>
      <c r="V582" s="124"/>
      <c r="AF582" s="124"/>
      <c r="AP582" s="124"/>
      <c r="AZ582" s="124"/>
      <c r="BJ582" s="124"/>
      <c r="BT582" s="124"/>
      <c r="BU582" s="124"/>
      <c r="CD582" s="124"/>
      <c r="CN582" s="124"/>
      <c r="CX582" s="124"/>
      <c r="DH582" s="124"/>
      <c r="DR582" s="124"/>
      <c r="EB582" s="124"/>
      <c r="EL582" s="124"/>
      <c r="EV582" s="124"/>
      <c r="FF582" s="124"/>
      <c r="FP582" s="124"/>
      <c r="FZ582" s="124"/>
      <c r="GJ582" s="124"/>
      <c r="GT582" s="124"/>
      <c r="HD582" s="124"/>
      <c r="HN582" s="124"/>
      <c r="HX582" s="124"/>
      <c r="IH582" s="124"/>
      <c r="IR582" s="124"/>
    </row>
    <row xmlns:x14ac="http://schemas.microsoft.com/office/spreadsheetml/2009/9/ac" r="583" s="3" customFormat="true" x14ac:dyDescent="0.25">
      <c r="A583" s="402"/>
      <c r="B583" s="124"/>
      <c r="L583" s="124"/>
      <c r="V583" s="124"/>
      <c r="AF583" s="124"/>
      <c r="AP583" s="124"/>
      <c r="AZ583" s="124"/>
      <c r="BJ583" s="124"/>
      <c r="BT583" s="124"/>
      <c r="BU583" s="124"/>
      <c r="CD583" s="124"/>
      <c r="CN583" s="124"/>
      <c r="CX583" s="124"/>
      <c r="DH583" s="124"/>
      <c r="DR583" s="124"/>
      <c r="EB583" s="124"/>
      <c r="EL583" s="124"/>
      <c r="EV583" s="124"/>
      <c r="FF583" s="124"/>
      <c r="FP583" s="124"/>
      <c r="FZ583" s="124"/>
      <c r="GJ583" s="124"/>
      <c r="GT583" s="124"/>
      <c r="HD583" s="124"/>
      <c r="HN583" s="124"/>
      <c r="HX583" s="124"/>
      <c r="IH583" s="124"/>
      <c r="IR583" s="124"/>
    </row>
    <row xmlns:x14ac="http://schemas.microsoft.com/office/spreadsheetml/2009/9/ac" r="584" s="3" customFormat="true" x14ac:dyDescent="0.25">
      <c r="A584" s="402"/>
      <c r="B584" s="124"/>
      <c r="L584" s="124"/>
      <c r="V584" s="124"/>
      <c r="AF584" s="124"/>
      <c r="AP584" s="124"/>
      <c r="AZ584" s="124"/>
      <c r="BJ584" s="124"/>
      <c r="BT584" s="124"/>
      <c r="BU584" s="124"/>
      <c r="CD584" s="124"/>
      <c r="CN584" s="124"/>
      <c r="CX584" s="124"/>
      <c r="DH584" s="124"/>
      <c r="DR584" s="124"/>
      <c r="EB584" s="124"/>
      <c r="EL584" s="124"/>
      <c r="EV584" s="124"/>
      <c r="FF584" s="124"/>
      <c r="FP584" s="124"/>
      <c r="FZ584" s="124"/>
      <c r="GJ584" s="124"/>
      <c r="GT584" s="124"/>
      <c r="HD584" s="124"/>
      <c r="HN584" s="124"/>
      <c r="HX584" s="124"/>
      <c r="IH584" s="124"/>
      <c r="IR584" s="124"/>
    </row>
    <row xmlns:x14ac="http://schemas.microsoft.com/office/spreadsheetml/2009/9/ac" r="585" s="3" customFormat="true" x14ac:dyDescent="0.25">
      <c r="A585" s="402"/>
      <c r="B585" s="124"/>
      <c r="L585" s="124"/>
      <c r="V585" s="124"/>
      <c r="AF585" s="124"/>
      <c r="AP585" s="124"/>
      <c r="AZ585" s="124"/>
      <c r="BJ585" s="124"/>
      <c r="BT585" s="124"/>
      <c r="BU585" s="124"/>
      <c r="CD585" s="124"/>
      <c r="CN585" s="124"/>
      <c r="CX585" s="124"/>
      <c r="DH585" s="124"/>
      <c r="DR585" s="124"/>
      <c r="EB585" s="124"/>
      <c r="EL585" s="124"/>
      <c r="EV585" s="124"/>
      <c r="FF585" s="124"/>
      <c r="FP585" s="124"/>
      <c r="FZ585" s="124"/>
      <c r="GJ585" s="124"/>
      <c r="GT585" s="124"/>
      <c r="HD585" s="124"/>
      <c r="HN585" s="124"/>
      <c r="HX585" s="124"/>
      <c r="IH585" s="124"/>
      <c r="IR585" s="124"/>
    </row>
    <row xmlns:x14ac="http://schemas.microsoft.com/office/spreadsheetml/2009/9/ac" r="586" s="3" customFormat="true" x14ac:dyDescent="0.25">
      <c r="A586" s="402"/>
      <c r="B586" s="124"/>
      <c r="L586" s="124"/>
      <c r="V586" s="124"/>
      <c r="AF586" s="124"/>
      <c r="AP586" s="124"/>
      <c r="AZ586" s="124"/>
      <c r="BJ586" s="124"/>
      <c r="BT586" s="124"/>
      <c r="BU586" s="124"/>
      <c r="CD586" s="124"/>
      <c r="CN586" s="124"/>
      <c r="CX586" s="124"/>
      <c r="DH586" s="124"/>
      <c r="DR586" s="124"/>
      <c r="EB586" s="124"/>
      <c r="EL586" s="124"/>
      <c r="EV586" s="124"/>
      <c r="FF586" s="124"/>
      <c r="FP586" s="124"/>
      <c r="FZ586" s="124"/>
      <c r="GJ586" s="124"/>
      <c r="GT586" s="124"/>
      <c r="HD586" s="124"/>
      <c r="HN586" s="124"/>
      <c r="HX586" s="124"/>
      <c r="IH586" s="124"/>
      <c r="IR586" s="124"/>
    </row>
    <row xmlns:x14ac="http://schemas.microsoft.com/office/spreadsheetml/2009/9/ac" r="587" s="3" customFormat="true" x14ac:dyDescent="0.25">
      <c r="A587" s="402"/>
      <c r="B587" s="124"/>
      <c r="L587" s="124"/>
      <c r="V587" s="124"/>
      <c r="AF587" s="124"/>
      <c r="AP587" s="124"/>
      <c r="AZ587" s="124"/>
      <c r="BJ587" s="124"/>
      <c r="BT587" s="124"/>
      <c r="BU587" s="124"/>
      <c r="CD587" s="124"/>
      <c r="CN587" s="124"/>
      <c r="CX587" s="124"/>
      <c r="DH587" s="124"/>
      <c r="DR587" s="124"/>
      <c r="EB587" s="124"/>
      <c r="EL587" s="124"/>
      <c r="EV587" s="124"/>
      <c r="FF587" s="124"/>
      <c r="FP587" s="124"/>
      <c r="FZ587" s="124"/>
      <c r="GJ587" s="124"/>
      <c r="GT587" s="124"/>
      <c r="HD587" s="124"/>
      <c r="HN587" s="124"/>
      <c r="HX587" s="124"/>
      <c r="IH587" s="124"/>
      <c r="IR587" s="124"/>
    </row>
    <row xmlns:x14ac="http://schemas.microsoft.com/office/spreadsheetml/2009/9/ac" r="588" s="3" customFormat="true" x14ac:dyDescent="0.25">
      <c r="A588" s="402"/>
      <c r="B588" s="124"/>
      <c r="L588" s="124"/>
      <c r="V588" s="124"/>
      <c r="AF588" s="124"/>
      <c r="AP588" s="124"/>
      <c r="AZ588" s="124"/>
      <c r="BJ588" s="124"/>
      <c r="BT588" s="124"/>
      <c r="BU588" s="124"/>
      <c r="CD588" s="124"/>
      <c r="CN588" s="124"/>
      <c r="CX588" s="124"/>
      <c r="DH588" s="124"/>
      <c r="DR588" s="124"/>
      <c r="EB588" s="124"/>
      <c r="EL588" s="124"/>
      <c r="EV588" s="124"/>
      <c r="FF588" s="124"/>
      <c r="FP588" s="124"/>
      <c r="FZ588" s="124"/>
      <c r="GJ588" s="124"/>
      <c r="GT588" s="124"/>
      <c r="HD588" s="124"/>
      <c r="HN588" s="124"/>
      <c r="HX588" s="124"/>
      <c r="IH588" s="124"/>
      <c r="IR588" s="124"/>
    </row>
    <row xmlns:x14ac="http://schemas.microsoft.com/office/spreadsheetml/2009/9/ac" r="589" s="3" customFormat="true" x14ac:dyDescent="0.25">
      <c r="A589" s="402"/>
      <c r="B589" s="124"/>
      <c r="L589" s="124"/>
      <c r="V589" s="124"/>
      <c r="AF589" s="124"/>
      <c r="AP589" s="124"/>
      <c r="AZ589" s="124"/>
      <c r="BJ589" s="124"/>
      <c r="BT589" s="124"/>
      <c r="BU589" s="124"/>
      <c r="CD589" s="124"/>
      <c r="CN589" s="124"/>
      <c r="CX589" s="124"/>
      <c r="DH589" s="124"/>
      <c r="DR589" s="124"/>
      <c r="EB589" s="124"/>
      <c r="EL589" s="124"/>
      <c r="EV589" s="124"/>
      <c r="FF589" s="124"/>
      <c r="FP589" s="124"/>
      <c r="FZ589" s="124"/>
      <c r="GJ589" s="124"/>
      <c r="GT589" s="124"/>
      <c r="HD589" s="124"/>
      <c r="HN589" s="124"/>
      <c r="HX589" s="124"/>
      <c r="IH589" s="124"/>
      <c r="IR589" s="124"/>
    </row>
    <row xmlns:x14ac="http://schemas.microsoft.com/office/spreadsheetml/2009/9/ac" r="590" s="3" customFormat="true" x14ac:dyDescent="0.25">
      <c r="A590" s="402"/>
      <c r="B590" s="124"/>
      <c r="L590" s="124"/>
      <c r="V590" s="124"/>
      <c r="AF590" s="124"/>
      <c r="AP590" s="124"/>
      <c r="AZ590" s="124"/>
      <c r="BJ590" s="124"/>
      <c r="BT590" s="124"/>
      <c r="BU590" s="124"/>
      <c r="CD590" s="124"/>
      <c r="CN590" s="124"/>
      <c r="CX590" s="124"/>
      <c r="DH590" s="124"/>
      <c r="DR590" s="124"/>
      <c r="EB590" s="124"/>
      <c r="EL590" s="124"/>
      <c r="EV590" s="124"/>
      <c r="FF590" s="124"/>
      <c r="FP590" s="124"/>
      <c r="FZ590" s="124"/>
      <c r="GJ590" s="124"/>
      <c r="GT590" s="124"/>
      <c r="HD590" s="124"/>
      <c r="HN590" s="124"/>
      <c r="HX590" s="124"/>
      <c r="IH590" s="124"/>
      <c r="IR590" s="124"/>
    </row>
    <row xmlns:x14ac="http://schemas.microsoft.com/office/spreadsheetml/2009/9/ac" r="591" s="3" customFormat="true" x14ac:dyDescent="0.25">
      <c r="A591" s="402"/>
      <c r="B591" s="124"/>
      <c r="L591" s="124"/>
      <c r="V591" s="124"/>
      <c r="AF591" s="124"/>
      <c r="AP591" s="124"/>
      <c r="AZ591" s="124"/>
      <c r="BJ591" s="124"/>
      <c r="BT591" s="124"/>
      <c r="BU591" s="124"/>
      <c r="CD591" s="124"/>
      <c r="CN591" s="124"/>
      <c r="CX591" s="124"/>
      <c r="DH591" s="124"/>
      <c r="DR591" s="124"/>
      <c r="EB591" s="124"/>
      <c r="EL591" s="124"/>
      <c r="EV591" s="124"/>
      <c r="FF591" s="124"/>
      <c r="FP591" s="124"/>
      <c r="FZ591" s="124"/>
      <c r="GJ591" s="124"/>
      <c r="GT591" s="124"/>
      <c r="HD591" s="124"/>
      <c r="HN591" s="124"/>
      <c r="HX591" s="124"/>
      <c r="IH591" s="124"/>
      <c r="IR591" s="124"/>
    </row>
    <row xmlns:x14ac="http://schemas.microsoft.com/office/spreadsheetml/2009/9/ac" r="592" s="3" customFormat="true" x14ac:dyDescent="0.25">
      <c r="A592" s="402"/>
      <c r="B592" s="124"/>
      <c r="L592" s="124"/>
      <c r="V592" s="124"/>
      <c r="AF592" s="124"/>
      <c r="AP592" s="124"/>
      <c r="AZ592" s="124"/>
      <c r="BJ592" s="124"/>
      <c r="BT592" s="124"/>
      <c r="BU592" s="124"/>
      <c r="CD592" s="124"/>
      <c r="CN592" s="124"/>
      <c r="CX592" s="124"/>
      <c r="DH592" s="124"/>
      <c r="DR592" s="124"/>
      <c r="EB592" s="124"/>
      <c r="EL592" s="124"/>
      <c r="EV592" s="124"/>
      <c r="FF592" s="124"/>
      <c r="FP592" s="124"/>
      <c r="FZ592" s="124"/>
      <c r="GJ592" s="124"/>
      <c r="GT592" s="124"/>
      <c r="HD592" s="124"/>
      <c r="HN592" s="124"/>
      <c r="HX592" s="124"/>
      <c r="IH592" s="124"/>
      <c r="IR592" s="124"/>
    </row>
    <row xmlns:x14ac="http://schemas.microsoft.com/office/spreadsheetml/2009/9/ac" r="593" s="3" customFormat="true" x14ac:dyDescent="0.25">
      <c r="A593" s="402"/>
      <c r="B593" s="124"/>
      <c r="L593" s="124"/>
      <c r="V593" s="124"/>
      <c r="AF593" s="124"/>
      <c r="AP593" s="124"/>
      <c r="AZ593" s="124"/>
      <c r="BJ593" s="124"/>
      <c r="BT593" s="124"/>
      <c r="BU593" s="124"/>
      <c r="CD593" s="124"/>
      <c r="CN593" s="124"/>
      <c r="CX593" s="124"/>
      <c r="DH593" s="124"/>
      <c r="DR593" s="124"/>
      <c r="EB593" s="124"/>
      <c r="EL593" s="124"/>
      <c r="EV593" s="124"/>
      <c r="FF593" s="124"/>
      <c r="FP593" s="124"/>
      <c r="FZ593" s="124"/>
      <c r="GJ593" s="124"/>
      <c r="GT593" s="124"/>
      <c r="HD593" s="124"/>
      <c r="HN593" s="124"/>
      <c r="HX593" s="124"/>
      <c r="IH593" s="124"/>
      <c r="IR593" s="124"/>
    </row>
    <row xmlns:x14ac="http://schemas.microsoft.com/office/spreadsheetml/2009/9/ac" r="594" s="3" customFormat="true" x14ac:dyDescent="0.25">
      <c r="A594" s="402"/>
      <c r="B594" s="124"/>
      <c r="L594" s="124"/>
      <c r="V594" s="124"/>
      <c r="AF594" s="124"/>
      <c r="AP594" s="124"/>
      <c r="AZ594" s="124"/>
      <c r="BJ594" s="124"/>
      <c r="BT594" s="124"/>
      <c r="BU594" s="124"/>
      <c r="CD594" s="124"/>
      <c r="CN594" s="124"/>
      <c r="CX594" s="124"/>
      <c r="DH594" s="124"/>
      <c r="DR594" s="124"/>
      <c r="EB594" s="124"/>
      <c r="EL594" s="124"/>
      <c r="EV594" s="124"/>
      <c r="FF594" s="124"/>
      <c r="FP594" s="124"/>
      <c r="FZ594" s="124"/>
      <c r="GJ594" s="124"/>
      <c r="GT594" s="124"/>
      <c r="HD594" s="124"/>
      <c r="HN594" s="124"/>
      <c r="HX594" s="124"/>
      <c r="IH594" s="124"/>
      <c r="IR594" s="124"/>
    </row>
    <row xmlns:x14ac="http://schemas.microsoft.com/office/spreadsheetml/2009/9/ac" r="595" s="3" customFormat="true" x14ac:dyDescent="0.25">
      <c r="A595" s="402"/>
      <c r="B595" s="124"/>
      <c r="L595" s="124"/>
      <c r="V595" s="124"/>
      <c r="AF595" s="124"/>
      <c r="AP595" s="124"/>
      <c r="AZ595" s="124"/>
      <c r="BJ595" s="124"/>
      <c r="BT595" s="124"/>
      <c r="BU595" s="124"/>
      <c r="CD595" s="124"/>
      <c r="CN595" s="124"/>
      <c r="CX595" s="124"/>
      <c r="DH595" s="124"/>
      <c r="DR595" s="124"/>
      <c r="EB595" s="124"/>
      <c r="EL595" s="124"/>
      <c r="EV595" s="124"/>
      <c r="FF595" s="124"/>
      <c r="FP595" s="124"/>
      <c r="FZ595" s="124"/>
      <c r="GJ595" s="124"/>
      <c r="GT595" s="124"/>
      <c r="HD595" s="124"/>
      <c r="HN595" s="124"/>
      <c r="HX595" s="124"/>
      <c r="IH595" s="124"/>
      <c r="IR595" s="124"/>
    </row>
    <row xmlns:x14ac="http://schemas.microsoft.com/office/spreadsheetml/2009/9/ac" r="596" s="3" customFormat="true" x14ac:dyDescent="0.25">
      <c r="A596" s="402"/>
      <c r="B596" s="124"/>
      <c r="L596" s="124"/>
      <c r="V596" s="124"/>
      <c r="AF596" s="124"/>
      <c r="AP596" s="124"/>
      <c r="AZ596" s="124"/>
      <c r="BJ596" s="124"/>
      <c r="BT596" s="124"/>
      <c r="BU596" s="124"/>
      <c r="CD596" s="124"/>
      <c r="CN596" s="124"/>
      <c r="CX596" s="124"/>
      <c r="DH596" s="124"/>
      <c r="DR596" s="124"/>
      <c r="EB596" s="124"/>
      <c r="EL596" s="124"/>
      <c r="EV596" s="124"/>
      <c r="FF596" s="124"/>
      <c r="FP596" s="124"/>
      <c r="FZ596" s="124"/>
      <c r="GJ596" s="124"/>
      <c r="GT596" s="124"/>
      <c r="HD596" s="124"/>
      <c r="HN596" s="124"/>
      <c r="HX596" s="124"/>
      <c r="IH596" s="124"/>
      <c r="IR596" s="124"/>
    </row>
    <row xmlns:x14ac="http://schemas.microsoft.com/office/spreadsheetml/2009/9/ac" r="597" s="3" customFormat="true" x14ac:dyDescent="0.25">
      <c r="A597" s="402"/>
      <c r="B597" s="124"/>
      <c r="L597" s="124"/>
      <c r="V597" s="124"/>
      <c r="AF597" s="124"/>
      <c r="AP597" s="124"/>
      <c r="AZ597" s="124"/>
      <c r="BJ597" s="124"/>
      <c r="BT597" s="124"/>
      <c r="BU597" s="124"/>
      <c r="CD597" s="124"/>
      <c r="CN597" s="124"/>
      <c r="CX597" s="124"/>
      <c r="DH597" s="124"/>
      <c r="DR597" s="124"/>
      <c r="EB597" s="124"/>
      <c r="EL597" s="124"/>
      <c r="EV597" s="124"/>
      <c r="FF597" s="124"/>
      <c r="FP597" s="124"/>
      <c r="FZ597" s="124"/>
      <c r="GJ597" s="124"/>
      <c r="GT597" s="124"/>
      <c r="HD597" s="124"/>
      <c r="HN597" s="124"/>
      <c r="HX597" s="124"/>
      <c r="IH597" s="124"/>
      <c r="IR597" s="124"/>
    </row>
    <row xmlns:x14ac="http://schemas.microsoft.com/office/spreadsheetml/2009/9/ac" r="598" s="3" customFormat="true" x14ac:dyDescent="0.25">
      <c r="A598" s="402"/>
      <c r="B598" s="124"/>
      <c r="L598" s="124"/>
      <c r="V598" s="124"/>
      <c r="AF598" s="124"/>
      <c r="AP598" s="124"/>
      <c r="AZ598" s="124"/>
      <c r="BJ598" s="124"/>
      <c r="BT598" s="124"/>
      <c r="BU598" s="124"/>
      <c r="CD598" s="124"/>
      <c r="CN598" s="124"/>
      <c r="CX598" s="124"/>
      <c r="DH598" s="124"/>
      <c r="DR598" s="124"/>
      <c r="EB598" s="124"/>
      <c r="EL598" s="124"/>
      <c r="EV598" s="124"/>
      <c r="FF598" s="124"/>
      <c r="FP598" s="124"/>
      <c r="FZ598" s="124"/>
      <c r="GJ598" s="124"/>
      <c r="GT598" s="124"/>
      <c r="HD598" s="124"/>
      <c r="HN598" s="124"/>
      <c r="HX598" s="124"/>
      <c r="IH598" s="124"/>
      <c r="IR598" s="124"/>
    </row>
    <row xmlns:x14ac="http://schemas.microsoft.com/office/spreadsheetml/2009/9/ac" r="599" s="3" customFormat="true" x14ac:dyDescent="0.25">
      <c r="A599" s="402"/>
      <c r="B599" s="124"/>
      <c r="L599" s="124"/>
      <c r="V599" s="124"/>
      <c r="AF599" s="124"/>
      <c r="AP599" s="124"/>
      <c r="AZ599" s="124"/>
      <c r="BJ599" s="124"/>
      <c r="BT599" s="124"/>
      <c r="BU599" s="124"/>
      <c r="CD599" s="124"/>
      <c r="CN599" s="124"/>
      <c r="CX599" s="124"/>
      <c r="DH599" s="124"/>
      <c r="DR599" s="124"/>
      <c r="EB599" s="124"/>
      <c r="EL599" s="124"/>
      <c r="EV599" s="124"/>
      <c r="FF599" s="124"/>
      <c r="FP599" s="124"/>
      <c r="FZ599" s="124"/>
      <c r="GJ599" s="124"/>
      <c r="GT599" s="124"/>
      <c r="HD599" s="124"/>
      <c r="HN599" s="124"/>
      <c r="HX599" s="124"/>
      <c r="IH599" s="124"/>
      <c r="IR599" s="124"/>
    </row>
    <row xmlns:x14ac="http://schemas.microsoft.com/office/spreadsheetml/2009/9/ac" r="600" s="3" customFormat="true" x14ac:dyDescent="0.25">
      <c r="A600" s="402"/>
      <c r="B600" s="124"/>
      <c r="L600" s="124"/>
      <c r="V600" s="124"/>
      <c r="AF600" s="124"/>
      <c r="AP600" s="124"/>
      <c r="AZ600" s="124"/>
      <c r="BJ600" s="124"/>
      <c r="BT600" s="124"/>
      <c r="BU600" s="124"/>
      <c r="CD600" s="124"/>
      <c r="CN600" s="124"/>
      <c r="CX600" s="124"/>
      <c r="DH600" s="124"/>
      <c r="DR600" s="124"/>
      <c r="EB600" s="124"/>
      <c r="EL600" s="124"/>
      <c r="EV600" s="124"/>
      <c r="FF600" s="124"/>
      <c r="FP600" s="124"/>
      <c r="FZ600" s="124"/>
      <c r="GJ600" s="124"/>
      <c r="GT600" s="124"/>
      <c r="HD600" s="124"/>
      <c r="HN600" s="124"/>
      <c r="HX600" s="124"/>
      <c r="IH600" s="124"/>
      <c r="IR600" s="124"/>
    </row>
    <row xmlns:x14ac="http://schemas.microsoft.com/office/spreadsheetml/2009/9/ac" r="601" s="3" customFormat="true" x14ac:dyDescent="0.25">
      <c r="A601" s="402"/>
      <c r="B601" s="124"/>
      <c r="L601" s="124"/>
      <c r="V601" s="124"/>
      <c r="AF601" s="124"/>
      <c r="AP601" s="124"/>
      <c r="AZ601" s="124"/>
      <c r="BJ601" s="124"/>
      <c r="BT601" s="124"/>
      <c r="BU601" s="124"/>
      <c r="CD601" s="124"/>
      <c r="CN601" s="124"/>
      <c r="CX601" s="124"/>
      <c r="DH601" s="124"/>
      <c r="DR601" s="124"/>
      <c r="EB601" s="124"/>
      <c r="EL601" s="124"/>
      <c r="EV601" s="124"/>
      <c r="FF601" s="124"/>
      <c r="FP601" s="124"/>
      <c r="FZ601" s="124"/>
      <c r="GJ601" s="124"/>
      <c r="GT601" s="124"/>
      <c r="HD601" s="124"/>
      <c r="HN601" s="124"/>
      <c r="HX601" s="124"/>
      <c r="IH601" s="124"/>
      <c r="IR601" s="124"/>
    </row>
    <row xmlns:x14ac="http://schemas.microsoft.com/office/spreadsheetml/2009/9/ac" r="602" s="3" customFormat="true" x14ac:dyDescent="0.25">
      <c r="A602" s="402"/>
      <c r="B602" s="124"/>
      <c r="L602" s="124"/>
      <c r="V602" s="124"/>
      <c r="AF602" s="124"/>
      <c r="AP602" s="124"/>
      <c r="AZ602" s="124"/>
      <c r="BJ602" s="124"/>
      <c r="BT602" s="124"/>
      <c r="BU602" s="124"/>
      <c r="CD602" s="124"/>
      <c r="CN602" s="124"/>
      <c r="CX602" s="124"/>
      <c r="DH602" s="124"/>
      <c r="DR602" s="124"/>
      <c r="EB602" s="124"/>
      <c r="EL602" s="124"/>
      <c r="EV602" s="124"/>
      <c r="FF602" s="124"/>
      <c r="FP602" s="124"/>
      <c r="FZ602" s="124"/>
      <c r="GJ602" s="124"/>
      <c r="GT602" s="124"/>
      <c r="HD602" s="124"/>
      <c r="HN602" s="124"/>
      <c r="HX602" s="124"/>
      <c r="IH602" s="124"/>
      <c r="IR602" s="124"/>
    </row>
    <row xmlns:x14ac="http://schemas.microsoft.com/office/spreadsheetml/2009/9/ac" r="603" s="3" customFormat="true" x14ac:dyDescent="0.25">
      <c r="A603" s="402"/>
      <c r="B603" s="124"/>
      <c r="L603" s="124"/>
      <c r="V603" s="124"/>
      <c r="AF603" s="124"/>
      <c r="AP603" s="124"/>
      <c r="AZ603" s="124"/>
      <c r="BJ603" s="124"/>
      <c r="BT603" s="124"/>
      <c r="BU603" s="124"/>
      <c r="CD603" s="124"/>
      <c r="CN603" s="124"/>
      <c r="CX603" s="124"/>
      <c r="DH603" s="124"/>
      <c r="DR603" s="124"/>
      <c r="EB603" s="124"/>
      <c r="EL603" s="124"/>
      <c r="EV603" s="124"/>
      <c r="FF603" s="124"/>
      <c r="FP603" s="124"/>
      <c r="FZ603" s="124"/>
      <c r="GJ603" s="124"/>
      <c r="GT603" s="124"/>
      <c r="HD603" s="124"/>
      <c r="HN603" s="124"/>
      <c r="HX603" s="124"/>
      <c r="IH603" s="124"/>
      <c r="IR603" s="124"/>
    </row>
    <row xmlns:x14ac="http://schemas.microsoft.com/office/spreadsheetml/2009/9/ac" r="604" s="3" customFormat="true" x14ac:dyDescent="0.25">
      <c r="A604" s="402"/>
      <c r="B604" s="124"/>
      <c r="L604" s="124"/>
      <c r="V604" s="124"/>
      <c r="AF604" s="124"/>
      <c r="AP604" s="124"/>
      <c r="AZ604" s="124"/>
      <c r="BJ604" s="124"/>
      <c r="BT604" s="124"/>
      <c r="BU604" s="124"/>
      <c r="CD604" s="124"/>
      <c r="CN604" s="124"/>
      <c r="CX604" s="124"/>
      <c r="DH604" s="124"/>
      <c r="DR604" s="124"/>
      <c r="EB604" s="124"/>
      <c r="EL604" s="124"/>
      <c r="EV604" s="124"/>
      <c r="FF604" s="124"/>
      <c r="FP604" s="124"/>
      <c r="FZ604" s="124"/>
      <c r="GJ604" s="124"/>
      <c r="GT604" s="124"/>
      <c r="HD604" s="124"/>
      <c r="HN604" s="124"/>
      <c r="HX604" s="124"/>
      <c r="IH604" s="124"/>
      <c r="IR604" s="124"/>
    </row>
    <row xmlns:x14ac="http://schemas.microsoft.com/office/spreadsheetml/2009/9/ac" r="605" s="3" customFormat="true" x14ac:dyDescent="0.25">
      <c r="A605" s="402"/>
      <c r="B605" s="124"/>
      <c r="L605" s="124"/>
      <c r="V605" s="124"/>
      <c r="AF605" s="124"/>
      <c r="AP605" s="124"/>
      <c r="AZ605" s="124"/>
      <c r="BJ605" s="124"/>
      <c r="BT605" s="124"/>
      <c r="BU605" s="124"/>
      <c r="CD605" s="124"/>
      <c r="CN605" s="124"/>
      <c r="CX605" s="124"/>
      <c r="DH605" s="124"/>
      <c r="DR605" s="124"/>
      <c r="EB605" s="124"/>
      <c r="EL605" s="124"/>
      <c r="EV605" s="124"/>
      <c r="FF605" s="124"/>
      <c r="FP605" s="124"/>
      <c r="FZ605" s="124"/>
      <c r="GJ605" s="124"/>
      <c r="GT605" s="124"/>
      <c r="HD605" s="124"/>
      <c r="HN605" s="124"/>
      <c r="HX605" s="124"/>
      <c r="IH605" s="124"/>
      <c r="IR605" s="124"/>
    </row>
    <row xmlns:x14ac="http://schemas.microsoft.com/office/spreadsheetml/2009/9/ac" r="606" s="3" customFormat="true" x14ac:dyDescent="0.25">
      <c r="A606" s="402"/>
      <c r="B606" s="124"/>
      <c r="L606" s="124"/>
      <c r="V606" s="124"/>
      <c r="AF606" s="124"/>
      <c r="AP606" s="124"/>
      <c r="AZ606" s="124"/>
      <c r="BJ606" s="124"/>
      <c r="BT606" s="124"/>
      <c r="BU606" s="124"/>
      <c r="CD606" s="124"/>
      <c r="CN606" s="124"/>
      <c r="CX606" s="124"/>
      <c r="DH606" s="124"/>
      <c r="DR606" s="124"/>
      <c r="EB606" s="124"/>
      <c r="EL606" s="124"/>
      <c r="EV606" s="124"/>
      <c r="FF606" s="124"/>
      <c r="FP606" s="124"/>
      <c r="FZ606" s="124"/>
      <c r="GJ606" s="124"/>
      <c r="GT606" s="124"/>
      <c r="HD606" s="124"/>
      <c r="HN606" s="124"/>
      <c r="HX606" s="124"/>
      <c r="IH606" s="124"/>
      <c r="IR606" s="124"/>
    </row>
    <row xmlns:x14ac="http://schemas.microsoft.com/office/spreadsheetml/2009/9/ac" r="607" s="3" customFormat="true" x14ac:dyDescent="0.25">
      <c r="A607" s="402"/>
      <c r="B607" s="124"/>
      <c r="L607" s="124"/>
      <c r="V607" s="124"/>
      <c r="AF607" s="124"/>
      <c r="AP607" s="124"/>
      <c r="AZ607" s="124"/>
      <c r="BJ607" s="124"/>
      <c r="BT607" s="124"/>
      <c r="BU607" s="124"/>
      <c r="CD607" s="124"/>
      <c r="CN607" s="124"/>
      <c r="CX607" s="124"/>
      <c r="DH607" s="124"/>
      <c r="DR607" s="124"/>
      <c r="EB607" s="124"/>
      <c r="EL607" s="124"/>
      <c r="EV607" s="124"/>
      <c r="FF607" s="124"/>
      <c r="FP607" s="124"/>
      <c r="FZ607" s="124"/>
      <c r="GJ607" s="124"/>
      <c r="GT607" s="124"/>
      <c r="HD607" s="124"/>
      <c r="HN607" s="124"/>
      <c r="HX607" s="124"/>
      <c r="IH607" s="124"/>
      <c r="IR607" s="124"/>
    </row>
    <row xmlns:x14ac="http://schemas.microsoft.com/office/spreadsheetml/2009/9/ac" r="608" s="3" customFormat="true" x14ac:dyDescent="0.25">
      <c r="A608" s="402"/>
      <c r="B608" s="124"/>
      <c r="L608" s="124"/>
      <c r="V608" s="124"/>
      <c r="AF608" s="124"/>
      <c r="AP608" s="124"/>
      <c r="AZ608" s="124"/>
      <c r="BJ608" s="124"/>
      <c r="BT608" s="124"/>
      <c r="BU608" s="124"/>
      <c r="CD608" s="124"/>
      <c r="CN608" s="124"/>
      <c r="CX608" s="124"/>
      <c r="DH608" s="124"/>
      <c r="DR608" s="124"/>
      <c r="EB608" s="124"/>
      <c r="EL608" s="124"/>
      <c r="EV608" s="124"/>
      <c r="FF608" s="124"/>
      <c r="FP608" s="124"/>
      <c r="FZ608" s="124"/>
      <c r="GJ608" s="124"/>
      <c r="GT608" s="124"/>
      <c r="HD608" s="124"/>
      <c r="HN608" s="124"/>
      <c r="HX608" s="124"/>
      <c r="IH608" s="124"/>
      <c r="IR608" s="124"/>
    </row>
    <row xmlns:x14ac="http://schemas.microsoft.com/office/spreadsheetml/2009/9/ac" r="609" s="3" customFormat="true" x14ac:dyDescent="0.25">
      <c r="A609" s="402"/>
      <c r="B609" s="124"/>
      <c r="L609" s="124"/>
      <c r="V609" s="124"/>
      <c r="AF609" s="124"/>
      <c r="AP609" s="124"/>
      <c r="AZ609" s="124"/>
      <c r="BJ609" s="124"/>
      <c r="BT609" s="124"/>
      <c r="BU609" s="124"/>
      <c r="CD609" s="124"/>
      <c r="CN609" s="124"/>
      <c r="CX609" s="124"/>
      <c r="DH609" s="124"/>
      <c r="DR609" s="124"/>
      <c r="EB609" s="124"/>
      <c r="EL609" s="124"/>
      <c r="EV609" s="124"/>
      <c r="FF609" s="124"/>
      <c r="FP609" s="124"/>
      <c r="FZ609" s="124"/>
      <c r="GJ609" s="124"/>
      <c r="GT609" s="124"/>
      <c r="HD609" s="124"/>
      <c r="HN609" s="124"/>
      <c r="HX609" s="124"/>
      <c r="IH609" s="124"/>
      <c r="IR609" s="124"/>
    </row>
    <row xmlns:x14ac="http://schemas.microsoft.com/office/spreadsheetml/2009/9/ac" r="610" s="3" customFormat="true" x14ac:dyDescent="0.25">
      <c r="A610" s="402"/>
      <c r="B610" s="124"/>
      <c r="L610" s="124"/>
      <c r="V610" s="124"/>
      <c r="AF610" s="124"/>
      <c r="AP610" s="124"/>
      <c r="AZ610" s="124"/>
      <c r="BJ610" s="124"/>
      <c r="BT610" s="124"/>
      <c r="BU610" s="124"/>
      <c r="CD610" s="124"/>
      <c r="CN610" s="124"/>
      <c r="CX610" s="124"/>
      <c r="DH610" s="124"/>
      <c r="DR610" s="124"/>
      <c r="EB610" s="124"/>
      <c r="EL610" s="124"/>
      <c r="EV610" s="124"/>
      <c r="FF610" s="124"/>
      <c r="FP610" s="124"/>
      <c r="FZ610" s="124"/>
      <c r="GJ610" s="124"/>
      <c r="GT610" s="124"/>
      <c r="HD610" s="124"/>
      <c r="HN610" s="124"/>
      <c r="HX610" s="124"/>
      <c r="IH610" s="124"/>
      <c r="IR610" s="124"/>
    </row>
    <row xmlns:x14ac="http://schemas.microsoft.com/office/spreadsheetml/2009/9/ac" r="611" s="3" customFormat="true" x14ac:dyDescent="0.25">
      <c r="A611" s="402"/>
      <c r="B611" s="124"/>
      <c r="L611" s="124"/>
      <c r="V611" s="124"/>
      <c r="AF611" s="124"/>
      <c r="AP611" s="124"/>
      <c r="AZ611" s="124"/>
      <c r="BJ611" s="124"/>
      <c r="BT611" s="124"/>
      <c r="BU611" s="124"/>
      <c r="CD611" s="124"/>
      <c r="CN611" s="124"/>
      <c r="CX611" s="124"/>
      <c r="DH611" s="124"/>
      <c r="DR611" s="124"/>
      <c r="EB611" s="124"/>
      <c r="EL611" s="124"/>
      <c r="EV611" s="124"/>
      <c r="FF611" s="124"/>
      <c r="FP611" s="124"/>
      <c r="FZ611" s="124"/>
      <c r="GJ611" s="124"/>
      <c r="GT611" s="124"/>
      <c r="HD611" s="124"/>
      <c r="HN611" s="124"/>
      <c r="HX611" s="124"/>
      <c r="IH611" s="124"/>
      <c r="IR611" s="124"/>
    </row>
    <row xmlns:x14ac="http://schemas.microsoft.com/office/spreadsheetml/2009/9/ac" r="612" s="3" customFormat="true" x14ac:dyDescent="0.25">
      <c r="A612" s="402"/>
      <c r="B612" s="124"/>
      <c r="L612" s="124"/>
      <c r="V612" s="124"/>
      <c r="AF612" s="124"/>
      <c r="AP612" s="124"/>
      <c r="AZ612" s="124"/>
      <c r="BJ612" s="124"/>
      <c r="BT612" s="124"/>
      <c r="BU612" s="124"/>
      <c r="CD612" s="124"/>
      <c r="CN612" s="124"/>
      <c r="CX612" s="124"/>
      <c r="DH612" s="124"/>
      <c r="DR612" s="124"/>
      <c r="EB612" s="124"/>
      <c r="EL612" s="124"/>
      <c r="EV612" s="124"/>
      <c r="FF612" s="124"/>
      <c r="FP612" s="124"/>
      <c r="FZ612" s="124"/>
      <c r="GJ612" s="124"/>
      <c r="GT612" s="124"/>
      <c r="HD612" s="124"/>
      <c r="HN612" s="124"/>
      <c r="HX612" s="124"/>
      <c r="IH612" s="124"/>
      <c r="IR612" s="124"/>
    </row>
    <row xmlns:x14ac="http://schemas.microsoft.com/office/spreadsheetml/2009/9/ac" r="613" s="3" customFormat="true" x14ac:dyDescent="0.25">
      <c r="A613" s="402"/>
      <c r="B613" s="124"/>
      <c r="L613" s="124"/>
      <c r="V613" s="124"/>
      <c r="AF613" s="124"/>
      <c r="AP613" s="124"/>
      <c r="AZ613" s="124"/>
      <c r="BJ613" s="124"/>
      <c r="BT613" s="124"/>
      <c r="BU613" s="124"/>
      <c r="CD613" s="124"/>
      <c r="CN613" s="124"/>
      <c r="CX613" s="124"/>
      <c r="DH613" s="124"/>
      <c r="DR613" s="124"/>
      <c r="EB613" s="124"/>
      <c r="EL613" s="124"/>
      <c r="EV613" s="124"/>
      <c r="FF613" s="124"/>
      <c r="FP613" s="124"/>
      <c r="FZ613" s="124"/>
      <c r="GJ613" s="124"/>
      <c r="GT613" s="124"/>
      <c r="HD613" s="124"/>
      <c r="HN613" s="124"/>
      <c r="HX613" s="124"/>
      <c r="IH613" s="124"/>
      <c r="IR613" s="124"/>
    </row>
    <row xmlns:x14ac="http://schemas.microsoft.com/office/spreadsheetml/2009/9/ac" r="614" s="3" customFormat="true" x14ac:dyDescent="0.25">
      <c r="A614" s="402"/>
      <c r="B614" s="124"/>
      <c r="L614" s="124"/>
      <c r="V614" s="124"/>
      <c r="AF614" s="124"/>
      <c r="AP614" s="124"/>
      <c r="AZ614" s="124"/>
      <c r="BJ614" s="124"/>
      <c r="BT614" s="124"/>
      <c r="BU614" s="124"/>
      <c r="CD614" s="124"/>
      <c r="CN614" s="124"/>
      <c r="CX614" s="124"/>
      <c r="DH614" s="124"/>
      <c r="DR614" s="124"/>
      <c r="EB614" s="124"/>
      <c r="EL614" s="124"/>
      <c r="EV614" s="124"/>
      <c r="FF614" s="124"/>
      <c r="FP614" s="124"/>
      <c r="FZ614" s="124"/>
      <c r="GJ614" s="124"/>
      <c r="GT614" s="124"/>
      <c r="HD614" s="124"/>
      <c r="HN614" s="124"/>
      <c r="HX614" s="124"/>
      <c r="IH614" s="124"/>
      <c r="IR614" s="124"/>
    </row>
    <row xmlns:x14ac="http://schemas.microsoft.com/office/spreadsheetml/2009/9/ac" r="615" s="3" customFormat="true" x14ac:dyDescent="0.25">
      <c r="A615" s="402"/>
      <c r="B615" s="124"/>
      <c r="L615" s="124"/>
      <c r="V615" s="124"/>
      <c r="AF615" s="124"/>
      <c r="AP615" s="124"/>
      <c r="AZ615" s="124"/>
      <c r="BJ615" s="124"/>
      <c r="BT615" s="124"/>
      <c r="BU615" s="124"/>
      <c r="CD615" s="124"/>
      <c r="CN615" s="124"/>
      <c r="CX615" s="124"/>
      <c r="DH615" s="124"/>
      <c r="DR615" s="124"/>
      <c r="EB615" s="124"/>
      <c r="EL615" s="124"/>
      <c r="EV615" s="124"/>
      <c r="FF615" s="124"/>
      <c r="FP615" s="124"/>
      <c r="FZ615" s="124"/>
      <c r="GJ615" s="124"/>
      <c r="GT615" s="124"/>
      <c r="HD615" s="124"/>
      <c r="HN615" s="124"/>
      <c r="HX615" s="124"/>
      <c r="IH615" s="124"/>
      <c r="IR615" s="124"/>
    </row>
    <row xmlns:x14ac="http://schemas.microsoft.com/office/spreadsheetml/2009/9/ac" r="616" s="3" customFormat="true" x14ac:dyDescent="0.25">
      <c r="A616" s="402"/>
      <c r="B616" s="124"/>
      <c r="L616" s="124"/>
      <c r="V616" s="124"/>
      <c r="AF616" s="124"/>
      <c r="AP616" s="124"/>
      <c r="AZ616" s="124"/>
      <c r="BJ616" s="124"/>
      <c r="BT616" s="124"/>
      <c r="BU616" s="124"/>
      <c r="CD616" s="124"/>
      <c r="CN616" s="124"/>
      <c r="CX616" s="124"/>
      <c r="DH616" s="124"/>
      <c r="DR616" s="124"/>
      <c r="EB616" s="124"/>
      <c r="EL616" s="124"/>
      <c r="EV616" s="124"/>
      <c r="FF616" s="124"/>
      <c r="FP616" s="124"/>
      <c r="FZ616" s="124"/>
      <c r="GJ616" s="124"/>
      <c r="GT616" s="124"/>
      <c r="HD616" s="124"/>
      <c r="HN616" s="124"/>
      <c r="HX616" s="124"/>
      <c r="IH616" s="124"/>
      <c r="IR616" s="124"/>
    </row>
    <row xmlns:x14ac="http://schemas.microsoft.com/office/spreadsheetml/2009/9/ac" r="617" s="3" customFormat="true" x14ac:dyDescent="0.25">
      <c r="A617" s="402"/>
      <c r="B617" s="124"/>
      <c r="L617" s="124"/>
      <c r="V617" s="124"/>
      <c r="AF617" s="124"/>
      <c r="AP617" s="124"/>
      <c r="AZ617" s="124"/>
      <c r="BJ617" s="124"/>
      <c r="BT617" s="124"/>
      <c r="BU617" s="124"/>
      <c r="CD617" s="124"/>
      <c r="CN617" s="124"/>
      <c r="CX617" s="124"/>
      <c r="DH617" s="124"/>
      <c r="DR617" s="124"/>
      <c r="EB617" s="124"/>
      <c r="EL617" s="124"/>
      <c r="EV617" s="124"/>
      <c r="FF617" s="124"/>
      <c r="FP617" s="124"/>
      <c r="FZ617" s="124"/>
      <c r="GJ617" s="124"/>
      <c r="GT617" s="124"/>
      <c r="HD617" s="124"/>
      <c r="HN617" s="124"/>
      <c r="HX617" s="124"/>
      <c r="IH617" s="124"/>
      <c r="IR617" s="124"/>
    </row>
    <row xmlns:x14ac="http://schemas.microsoft.com/office/spreadsheetml/2009/9/ac" r="618" s="3" customFormat="true" x14ac:dyDescent="0.25">
      <c r="A618" s="402"/>
      <c r="B618" s="124"/>
      <c r="L618" s="124"/>
      <c r="V618" s="124"/>
      <c r="AF618" s="124"/>
      <c r="AP618" s="124"/>
      <c r="AZ618" s="124"/>
      <c r="BJ618" s="124"/>
      <c r="BT618" s="124"/>
      <c r="BU618" s="124"/>
      <c r="CD618" s="124"/>
      <c r="CN618" s="124"/>
      <c r="CX618" s="124"/>
      <c r="DH618" s="124"/>
      <c r="DR618" s="124"/>
      <c r="EB618" s="124"/>
      <c r="EL618" s="124"/>
      <c r="EV618" s="124"/>
      <c r="FF618" s="124"/>
      <c r="FP618" s="124"/>
      <c r="FZ618" s="124"/>
      <c r="GJ618" s="124"/>
      <c r="GT618" s="124"/>
      <c r="HD618" s="124"/>
      <c r="HN618" s="124"/>
      <c r="HX618" s="124"/>
      <c r="IH618" s="124"/>
      <c r="IR618" s="124"/>
    </row>
    <row xmlns:x14ac="http://schemas.microsoft.com/office/spreadsheetml/2009/9/ac" r="619" s="3" customFormat="true" x14ac:dyDescent="0.25">
      <c r="A619" s="402"/>
      <c r="B619" s="124"/>
      <c r="L619" s="124"/>
      <c r="V619" s="124"/>
      <c r="AF619" s="124"/>
      <c r="AP619" s="124"/>
      <c r="AZ619" s="124"/>
      <c r="BJ619" s="124"/>
      <c r="BT619" s="124"/>
      <c r="BU619" s="124"/>
      <c r="CD619" s="124"/>
      <c r="CN619" s="124"/>
      <c r="CX619" s="124"/>
      <c r="DH619" s="124"/>
      <c r="DR619" s="124"/>
      <c r="EB619" s="124"/>
      <c r="EL619" s="124"/>
      <c r="EV619" s="124"/>
      <c r="FF619" s="124"/>
      <c r="FP619" s="124"/>
      <c r="FZ619" s="124"/>
      <c r="GJ619" s="124"/>
      <c r="GT619" s="124"/>
      <c r="HD619" s="124"/>
      <c r="HN619" s="124"/>
      <c r="HX619" s="124"/>
      <c r="IH619" s="124"/>
      <c r="IR619" s="124"/>
    </row>
    <row xmlns:x14ac="http://schemas.microsoft.com/office/spreadsheetml/2009/9/ac" r="620" s="3" customFormat="true" x14ac:dyDescent="0.25">
      <c r="A620" s="402"/>
      <c r="B620" s="124"/>
      <c r="L620" s="124"/>
      <c r="V620" s="124"/>
      <c r="AF620" s="124"/>
      <c r="AP620" s="124"/>
      <c r="AZ620" s="124"/>
      <c r="BJ620" s="124"/>
      <c r="BT620" s="124"/>
      <c r="BU620" s="124"/>
      <c r="CD620" s="124"/>
      <c r="CN620" s="124"/>
      <c r="CX620" s="124"/>
      <c r="DH620" s="124"/>
      <c r="DR620" s="124"/>
      <c r="EB620" s="124"/>
      <c r="EL620" s="124"/>
      <c r="EV620" s="124"/>
      <c r="FF620" s="124"/>
      <c r="FP620" s="124"/>
      <c r="FZ620" s="124"/>
      <c r="GJ620" s="124"/>
      <c r="GT620" s="124"/>
      <c r="HD620" s="124"/>
      <c r="HN620" s="124"/>
      <c r="HX620" s="124"/>
      <c r="IH620" s="124"/>
      <c r="IR620" s="124"/>
    </row>
    <row xmlns:x14ac="http://schemas.microsoft.com/office/spreadsheetml/2009/9/ac" r="621" s="3" customFormat="true" x14ac:dyDescent="0.25">
      <c r="A621" s="402"/>
      <c r="B621" s="124"/>
      <c r="L621" s="124"/>
      <c r="V621" s="124"/>
      <c r="AF621" s="124"/>
      <c r="AP621" s="124"/>
      <c r="AZ621" s="124"/>
      <c r="BJ621" s="124"/>
      <c r="BT621" s="124"/>
      <c r="BU621" s="124"/>
      <c r="CD621" s="124"/>
      <c r="CN621" s="124"/>
      <c r="CX621" s="124"/>
      <c r="DH621" s="124"/>
      <c r="DR621" s="124"/>
      <c r="EB621" s="124"/>
      <c r="EL621" s="124"/>
      <c r="EV621" s="124"/>
      <c r="FF621" s="124"/>
      <c r="FP621" s="124"/>
      <c r="FZ621" s="124"/>
      <c r="GJ621" s="124"/>
      <c r="GT621" s="124"/>
      <c r="HD621" s="124"/>
      <c r="HN621" s="124"/>
      <c r="HX621" s="124"/>
      <c r="IH621" s="124"/>
      <c r="IR621" s="124"/>
    </row>
    <row xmlns:x14ac="http://schemas.microsoft.com/office/spreadsheetml/2009/9/ac" r="622" s="3" customFormat="true" x14ac:dyDescent="0.25">
      <c r="A622" s="402"/>
      <c r="B622" s="124"/>
      <c r="L622" s="124"/>
      <c r="V622" s="124"/>
      <c r="AF622" s="124"/>
      <c r="AP622" s="124"/>
      <c r="AZ622" s="124"/>
      <c r="BJ622" s="124"/>
      <c r="BT622" s="124"/>
      <c r="BU622" s="124"/>
      <c r="CD622" s="124"/>
      <c r="CN622" s="124"/>
      <c r="CX622" s="124"/>
      <c r="DH622" s="124"/>
      <c r="DR622" s="124"/>
      <c r="EB622" s="124"/>
      <c r="EL622" s="124"/>
      <c r="EV622" s="124"/>
      <c r="FF622" s="124"/>
      <c r="FP622" s="124"/>
      <c r="FZ622" s="124"/>
      <c r="GJ622" s="124"/>
      <c r="GT622" s="124"/>
      <c r="HD622" s="124"/>
      <c r="HN622" s="124"/>
      <c r="HX622" s="124"/>
      <c r="IH622" s="124"/>
      <c r="IR622" s="124"/>
    </row>
  </sheetData>
  <mergeCells count="7">
    <mergeCell ref="C10:I10"/>
    <mergeCell ref="BU10:CA10"/>
    <mergeCell ref="W10:AC10"/>
    <mergeCell ref="AG10:AM10"/>
    <mergeCell ref="A2:A3"/>
    <mergeCell ref="M10:S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1"/>
    <col min="3" max="7" width="11.75" style="111" customWidth="true"/>
    <col min="8" max="16384" width="9" style="111"/>
  </cols>
  <sheetData>
    <row xmlns:x14ac="http://schemas.microsoft.com/office/spreadsheetml/2009/9/ac" r="2" ht="20.25" x14ac:dyDescent="0.2">
      <c r="B2" s="107" t="str">
        <f>+Introduction!C7</f>
        <v>Mozambique</v>
      </c>
      <c r="C2" s="108"/>
      <c r="D2" s="109"/>
      <c r="E2" s="109"/>
      <c r="F2" s="109"/>
      <c r="G2" s="110"/>
    </row>
    <row xmlns:x14ac="http://schemas.microsoft.com/office/spreadsheetml/2009/9/ac" r="3" x14ac:dyDescent="0.2">
      <c r="B3" s="604" t="s">
        <v>182</v>
      </c>
      <c r="C3" s="604"/>
      <c r="D3" s="604"/>
      <c r="E3" s="604"/>
      <c r="F3" s="604"/>
      <c r="G3" s="605"/>
    </row>
    <row xmlns:x14ac="http://schemas.microsoft.com/office/spreadsheetml/2009/9/ac" r="4" ht="13.5" x14ac:dyDescent="0.2">
      <c r="B4" s="112" t="s">
        <v>4</v>
      </c>
      <c r="C4" s="112" t="s">
        <v>60</v>
      </c>
      <c r="D4" s="112" t="s">
        <v>64</v>
      </c>
      <c r="E4" s="112" t="s">
        <v>61</v>
      </c>
      <c r="F4" s="112" t="s">
        <v>62</v>
      </c>
      <c r="G4" s="112" t="s">
        <v>63</v>
      </c>
    </row>
    <row xmlns:x14ac="http://schemas.microsoft.com/office/spreadsheetml/2009/9/ac" r="5" x14ac:dyDescent="0.2">
      <c r="B5" s="811">
        <v>2000</v>
      </c>
      <c r="C5" s="955">
        <v>6944468</v>
      </c>
      <c r="D5" s="956">
        <v>29.098001480102539</v>
      </c>
      <c r="E5" s="957">
        <v>1670982</v>
      </c>
      <c r="F5" s="958">
        <v>3320680</v>
      </c>
      <c r="G5" s="959">
        <v>1952806</v>
      </c>
    </row>
    <row xmlns:x14ac="http://schemas.microsoft.com/office/spreadsheetml/2009/9/ac" r="6" x14ac:dyDescent="0.2">
      <c r="B6" s="817">
        <v>2001</v>
      </c>
      <c r="C6" s="960">
        <v>7150226</v>
      </c>
      <c r="D6" s="961">
        <v>29.277000427246094</v>
      </c>
      <c r="E6" s="962">
        <v>1727161</v>
      </c>
      <c r="F6" s="963">
        <v>3409932</v>
      </c>
      <c r="G6" s="964">
        <v>2013133</v>
      </c>
    </row>
    <row xmlns:x14ac="http://schemas.microsoft.com/office/spreadsheetml/2009/9/ac" r="7" x14ac:dyDescent="0.2">
      <c r="B7" s="823">
        <v>2002</v>
      </c>
      <c r="C7" s="965">
        <v>7365769</v>
      </c>
      <c r="D7" s="966">
        <v>29.457000732421875</v>
      </c>
      <c r="E7" s="967">
        <v>1787205</v>
      </c>
      <c r="F7" s="968">
        <v>3503343</v>
      </c>
      <c r="G7" s="969">
        <v>2075221</v>
      </c>
    </row>
    <row xmlns:x14ac="http://schemas.microsoft.com/office/spreadsheetml/2009/9/ac" r="8" x14ac:dyDescent="0.2">
      <c r="B8" s="829">
        <v>2003</v>
      </c>
      <c r="C8" s="970">
        <v>7589267</v>
      </c>
      <c r="D8" s="971">
        <v>29.636999130249024</v>
      </c>
      <c r="E8" s="972">
        <v>1849162</v>
      </c>
      <c r="F8" s="973">
        <v>3602192</v>
      </c>
      <c r="G8" s="974">
        <v>2137913</v>
      </c>
    </row>
    <row xmlns:x14ac="http://schemas.microsoft.com/office/spreadsheetml/2009/9/ac" r="9" x14ac:dyDescent="0.2">
      <c r="B9" s="835">
        <v>2004</v>
      </c>
      <c r="C9" s="975">
        <v>7819612</v>
      </c>
      <c r="D9" s="976">
        <v>29.818000793457031</v>
      </c>
      <c r="E9" s="977">
        <v>1906037</v>
      </c>
      <c r="F9" s="978">
        <v>3713692</v>
      </c>
      <c r="G9" s="979">
        <v>2199883</v>
      </c>
    </row>
    <row xmlns:x14ac="http://schemas.microsoft.com/office/spreadsheetml/2009/9/ac" r="10" x14ac:dyDescent="0.2">
      <c r="B10" s="841">
        <v>2005</v>
      </c>
      <c r="C10" s="980">
        <v>8055561</v>
      </c>
      <c r="D10" s="981">
        <v>29.999000549316406</v>
      </c>
      <c r="E10" s="982">
        <v>1962595</v>
      </c>
      <c r="F10" s="983">
        <v>3832595</v>
      </c>
      <c r="G10" s="984">
        <v>2260371</v>
      </c>
    </row>
    <row xmlns:x14ac="http://schemas.microsoft.com/office/spreadsheetml/2009/9/ac" r="11" x14ac:dyDescent="0.2">
      <c r="B11" s="847">
        <v>2006</v>
      </c>
      <c r="C11" s="985">
        <v>8296208</v>
      </c>
      <c r="D11" s="986">
        <v>30.182001113891602</v>
      </c>
      <c r="E11" s="987">
        <v>2017002</v>
      </c>
      <c r="F11" s="988">
        <v>3958597</v>
      </c>
      <c r="G11" s="989">
        <v>2320609</v>
      </c>
    </row>
    <row xmlns:x14ac="http://schemas.microsoft.com/office/spreadsheetml/2009/9/ac" r="12" x14ac:dyDescent="0.2">
      <c r="B12" s="853">
        <v>2007</v>
      </c>
      <c r="C12" s="990">
        <v>8547655</v>
      </c>
      <c r="D12" s="991">
        <v>30.36400032043457</v>
      </c>
      <c r="E12" s="992">
        <v>2074008</v>
      </c>
      <c r="F12" s="993">
        <v>4088895</v>
      </c>
      <c r="G12" s="994">
        <v>2384752</v>
      </c>
    </row>
    <row xmlns:x14ac="http://schemas.microsoft.com/office/spreadsheetml/2009/9/ac" r="13" x14ac:dyDescent="0.2">
      <c r="B13" s="859">
        <v>2008</v>
      </c>
      <c r="C13" s="995">
        <v>8801192</v>
      </c>
      <c r="D13" s="996">
        <v>30.831998825073242</v>
      </c>
      <c r="E13" s="997">
        <v>2127107</v>
      </c>
      <c r="F13" s="998">
        <v>4222850</v>
      </c>
      <c r="G13" s="999">
        <v>2451235</v>
      </c>
    </row>
    <row xmlns:x14ac="http://schemas.microsoft.com/office/spreadsheetml/2009/9/ac" r="14" x14ac:dyDescent="0.2">
      <c r="B14" s="865">
        <v>2009</v>
      </c>
      <c r="C14" s="1000">
        <v>9057814</v>
      </c>
      <c r="D14" s="1001">
        <v>31.327999114990234</v>
      </c>
      <c r="E14" s="1002">
        <v>2178579</v>
      </c>
      <c r="F14" s="1003">
        <v>4359186</v>
      </c>
      <c r="G14" s="1004">
        <v>2520049</v>
      </c>
    </row>
    <row xmlns:x14ac="http://schemas.microsoft.com/office/spreadsheetml/2009/9/ac" r="15" x14ac:dyDescent="0.2">
      <c r="B15" s="871">
        <v>2010</v>
      </c>
      <c r="C15" s="1005">
        <v>9319879</v>
      </c>
      <c r="D15" s="1006">
        <v>31.830001831054688</v>
      </c>
      <c r="E15" s="1007">
        <v>2224867</v>
      </c>
      <c r="F15" s="1008">
        <v>4499203</v>
      </c>
      <c r="G15" s="1009">
        <v>2595809</v>
      </c>
    </row>
    <row xmlns:x14ac="http://schemas.microsoft.com/office/spreadsheetml/2009/9/ac" r="16" x14ac:dyDescent="0.2">
      <c r="B16" s="877">
        <v>2011</v>
      </c>
      <c r="C16" s="1010">
        <v>9591675</v>
      </c>
      <c r="D16" s="1011">
        <v>32.33599853515625</v>
      </c>
      <c r="E16" s="1012">
        <v>2276552</v>
      </c>
      <c r="F16" s="1013">
        <v>4629662</v>
      </c>
      <c r="G16" s="1014">
        <v>2685461</v>
      </c>
    </row>
    <row xmlns:x14ac="http://schemas.microsoft.com/office/spreadsheetml/2009/9/ac" r="17" x14ac:dyDescent="0.2">
      <c r="B17" s="883">
        <v>2012</v>
      </c>
      <c r="C17" s="1015">
        <v>9886013</v>
      </c>
      <c r="D17" s="1016">
        <v>32.846000671386719</v>
      </c>
      <c r="E17" s="1017">
        <v>2347828</v>
      </c>
      <c r="F17" s="1018">
        <v>4758363</v>
      </c>
      <c r="G17" s="1019">
        <v>2779822</v>
      </c>
    </row>
    <row xmlns:x14ac="http://schemas.microsoft.com/office/spreadsheetml/2009/9/ac" r="18" x14ac:dyDescent="0.2">
      <c r="B18" s="889">
        <v>2013</v>
      </c>
      <c r="C18" s="1020">
        <v>10199399</v>
      </c>
      <c r="D18" s="1021">
        <v>33.360000610351563</v>
      </c>
      <c r="E18" s="1022">
        <v>2435615</v>
      </c>
      <c r="F18" s="1023">
        <v>4884099</v>
      </c>
      <c r="G18" s="1024">
        <v>2879685</v>
      </c>
    </row>
    <row xmlns:x14ac="http://schemas.microsoft.com/office/spreadsheetml/2009/9/ac" r="19" x14ac:dyDescent="0.2">
      <c r="B19" s="895">
        <v>2014</v>
      </c>
      <c r="C19" s="1025">
        <v>10527391</v>
      </c>
      <c r="D19" s="1026">
        <v>33.877998352050781</v>
      </c>
      <c r="E19" s="1027">
        <v>2533704</v>
      </c>
      <c r="F19" s="1028">
        <v>5010285</v>
      </c>
      <c r="G19" s="1029">
        <v>2983402</v>
      </c>
    </row>
    <row xmlns:x14ac="http://schemas.microsoft.com/office/spreadsheetml/2009/9/ac" r="20" x14ac:dyDescent="0.2">
      <c r="B20" s="901">
        <v>2015</v>
      </c>
      <c r="C20" s="1030">
        <v>10858621</v>
      </c>
      <c r="D20" s="1031">
        <v>34.400001525878906</v>
      </c>
      <c r="E20" s="1032">
        <v>2617464</v>
      </c>
      <c r="F20" s="1033">
        <v>5154151</v>
      </c>
      <c r="G20" s="1034">
        <v>3087006</v>
      </c>
    </row>
    <row xmlns:x14ac="http://schemas.microsoft.com/office/spreadsheetml/2009/9/ac" r="21" x14ac:dyDescent="0.2">
      <c r="B21" s="907">
        <v>2016</v>
      </c>
      <c r="C21" s="1035">
        <v>11184823</v>
      </c>
      <c r="D21" s="1036">
        <v>34.925998687744141</v>
      </c>
      <c r="E21" s="1037">
        <v>2688308</v>
      </c>
      <c r="F21" s="1038">
        <v>5312829</v>
      </c>
      <c r="G21" s="1039">
        <v>3183686</v>
      </c>
    </row>
    <row xmlns:x14ac="http://schemas.microsoft.com/office/spreadsheetml/2009/9/ac" r="22" x14ac:dyDescent="0.2">
      <c r="B22" s="913">
        <v>2017</v>
      </c>
      <c r="C22" s="1040">
        <v>11517251</v>
      </c>
      <c r="D22" s="1041">
        <v>35.455001831054688</v>
      </c>
      <c r="E22" s="1042">
        <v>2750772</v>
      </c>
      <c r="F22" s="1043">
        <v>5480425</v>
      </c>
      <c r="G22" s="1044">
        <v>3286054</v>
      </c>
    </row>
    <row xmlns:x14ac="http://schemas.microsoft.com/office/spreadsheetml/2009/9/ac" r="23" x14ac:dyDescent="0.2">
      <c r="B23" s="919">
        <v>2018</v>
      </c>
      <c r="C23" s="1045">
        <v>11823906</v>
      </c>
      <c r="D23" s="1046">
        <v>35.987998962402344</v>
      </c>
      <c r="E23" s="1047">
        <v>2792646</v>
      </c>
      <c r="F23" s="1048">
        <v>5653706</v>
      </c>
      <c r="G23" s="1049">
        <v>3377554</v>
      </c>
    </row>
    <row xmlns:x14ac="http://schemas.microsoft.com/office/spreadsheetml/2009/9/ac" r="24" x14ac:dyDescent="0.2">
      <c r="B24" s="925">
        <v>2019</v>
      </c>
      <c r="C24" s="1050">
        <v>12130199</v>
      </c>
      <c r="D24" s="1051">
        <v>36.527999877929688</v>
      </c>
      <c r="E24" s="1052">
        <v>2835692</v>
      </c>
      <c r="F24" s="1053">
        <v>5829426</v>
      </c>
      <c r="G24" s="1054">
        <v>3465081</v>
      </c>
    </row>
    <row xmlns:x14ac="http://schemas.microsoft.com/office/spreadsheetml/2009/9/ac" r="25" x14ac:dyDescent="0.2">
      <c r="B25" s="931">
        <v>2020</v>
      </c>
      <c r="C25" s="1055">
        <v>12441577</v>
      </c>
      <c r="D25" s="1056">
        <v>37.074001312255859</v>
      </c>
      <c r="E25" s="1057">
        <v>2881619</v>
      </c>
      <c r="F25" s="1058">
        <v>6008518</v>
      </c>
      <c r="G25" s="1059">
        <v>3551440</v>
      </c>
    </row>
    <row xmlns:x14ac="http://schemas.microsoft.com/office/spreadsheetml/2009/9/ac" r="26" x14ac:dyDescent="0.2">
      <c r="B26" s="937">
        <v>2021</v>
      </c>
      <c r="C26" s="1060">
        <v>12764945</v>
      </c>
      <c r="D26" s="1061">
        <v>37.628002166748047</v>
      </c>
      <c r="E26" s="1062">
        <v>2951854</v>
      </c>
      <c r="F26" s="1063">
        <v>6170733</v>
      </c>
      <c r="G26" s="1064">
        <v>3642358</v>
      </c>
    </row>
    <row xmlns:x14ac="http://schemas.microsoft.com/office/spreadsheetml/2009/9/ac" r="27" x14ac:dyDescent="0.2">
      <c r="B27" s="943">
        <v>2022</v>
      </c>
      <c r="C27" s="944">
        <v>13086261</v>
      </c>
      <c r="D27" s="945">
        <v>38.187000274658203</v>
      </c>
      <c r="E27" s="946">
        <v>3023274</v>
      </c>
      <c r="F27" s="947">
        <v>6318046</v>
      </c>
      <c r="G27" s="948">
        <v>3744941</v>
      </c>
    </row>
    <row xmlns:x14ac="http://schemas.microsoft.com/office/spreadsheetml/2009/9/ac" r="28" x14ac:dyDescent="0.2">
      <c r="B28" s="949">
        <v>2023</v>
      </c>
      <c r="C28" s="1065">
        <v>13174908</v>
      </c>
      <c r="D28" s="951">
        <v>38.752998352050781</v>
      </c>
      <c r="E28" s="1066">
        <v>3082293</v>
      </c>
      <c r="F28" s="1067">
        <v>6333113</v>
      </c>
      <c r="G28" s="1068">
        <v>3759502</v>
      </c>
    </row>
    <row xmlns:x14ac="http://schemas.microsoft.com/office/spreadsheetml/2009/9/ac" r="29" x14ac:dyDescent="0.2">
      <c r="B29" s="211">
        <v>2024</v>
      </c>
      <c r="C29" s="377"/>
      <c r="D29" s="378"/>
      <c r="E29" s="379"/>
      <c r="F29" s="380"/>
      <c r="G29" s="381"/>
    </row>
    <row xmlns:x14ac="http://schemas.microsoft.com/office/spreadsheetml/2009/9/ac" r="30" x14ac:dyDescent="0.2">
      <c r="B30" s="210">
        <v>2025</v>
      </c>
      <c r="C30" s="377"/>
      <c r="D30" s="378"/>
      <c r="E30" s="379"/>
      <c r="F30" s="380"/>
      <c r="G30" s="381"/>
    </row>
    <row xmlns:x14ac="http://schemas.microsoft.com/office/spreadsheetml/2009/9/ac" r="31" x14ac:dyDescent="0.2">
      <c r="B31" s="211">
        <v>2026</v>
      </c>
      <c r="C31" s="377"/>
      <c r="D31" s="378"/>
      <c r="E31" s="379"/>
      <c r="F31" s="380"/>
      <c r="G31" s="381"/>
    </row>
    <row xmlns:x14ac="http://schemas.microsoft.com/office/spreadsheetml/2009/9/ac" r="32" x14ac:dyDescent="0.2">
      <c r="B32" s="210">
        <v>2027</v>
      </c>
      <c r="C32" s="377"/>
      <c r="D32" s="378"/>
      <c r="E32" s="379"/>
      <c r="F32" s="380"/>
      <c r="G32" s="381"/>
    </row>
    <row xmlns:x14ac="http://schemas.microsoft.com/office/spreadsheetml/2009/9/ac" r="33" x14ac:dyDescent="0.2">
      <c r="B33" s="211">
        <v>2028</v>
      </c>
      <c r="C33" s="377"/>
      <c r="D33" s="378"/>
      <c r="E33" s="379"/>
      <c r="F33" s="380"/>
      <c r="G33" s="381"/>
    </row>
    <row xmlns:x14ac="http://schemas.microsoft.com/office/spreadsheetml/2009/9/ac" r="34" x14ac:dyDescent="0.2">
      <c r="B34" s="210">
        <v>2029</v>
      </c>
      <c r="C34" s="377"/>
      <c r="D34" s="378"/>
      <c r="E34" s="379"/>
      <c r="F34" s="380"/>
      <c r="G34" s="381"/>
    </row>
    <row xmlns:x14ac="http://schemas.microsoft.com/office/spreadsheetml/2009/9/ac" r="35" x14ac:dyDescent="0.2">
      <c r="B35" s="211">
        <v>2030</v>
      </c>
      <c r="C35" s="215"/>
      <c r="D35" s="212"/>
      <c r="E35" s="216"/>
      <c r="F35" s="213"/>
      <c r="G35" s="214"/>
    </row>
    <row xmlns:x14ac="http://schemas.microsoft.com/office/spreadsheetml/2009/9/ac" r="36" ht="14.25" x14ac:dyDescent="0.2">
      <c r="B36" s="115" t="s">
        <v>186</v>
      </c>
      <c r="G36" s="113"/>
    </row>
    <row xmlns:x14ac="http://schemas.microsoft.com/office/spreadsheetml/2009/9/ac" r="37" ht="14.25" x14ac:dyDescent="0.2">
      <c r="B37" s="115" t="s">
        <v>211</v>
      </c>
    </row>
    <row xmlns:x14ac="http://schemas.microsoft.com/office/spreadsheetml/2009/9/ac" r="38" ht="14.25" x14ac:dyDescent="0.2">
      <c r="B38" s="115" t="s">
        <v>272</v>
      </c>
    </row>
    <row xmlns:x14ac="http://schemas.microsoft.com/office/spreadsheetml/2009/9/ac" r="39" x14ac:dyDescent="0.2">
      <c r="B39" s="1070" t="s">
        <v>212</v>
      </c>
    </row>
    <row xmlns:x14ac="http://schemas.microsoft.com/office/spreadsheetml/2009/9/ac" r="41" x14ac:dyDescent="0.2">
      <c r="B41" s="114"/>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DF4AE-DB2E-4C4D-9468-F036B3C0F786}">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92" customWidth="true"/>
  </cols>
  <sheetData>
    <row xmlns:x14ac="http://schemas.microsoft.com/office/spreadsheetml/2009/9/ac" r="2" ht="33" customHeight="true" x14ac:dyDescent="0.25">
      <c r="B2" s="606" t="s">
        <v>252</v>
      </c>
      <c r="C2" s="606"/>
    </row>
    <row xmlns:x14ac="http://schemas.microsoft.com/office/spreadsheetml/2009/9/ac" r="3" ht="6" customHeight="true" x14ac:dyDescent="0.25">
      <c r="B3" s="391"/>
    </row>
    <row xmlns:x14ac="http://schemas.microsoft.com/office/spreadsheetml/2009/9/ac" r="4" ht="30" customHeight="true" x14ac:dyDescent="0.25">
      <c r="B4" s="393" t="s">
        <v>253</v>
      </c>
      <c r="C4" s="394" t="s">
        <v>254</v>
      </c>
    </row>
    <row xmlns:x14ac="http://schemas.microsoft.com/office/spreadsheetml/2009/9/ac" r="5" ht="30" customHeight="true" x14ac:dyDescent="0.25">
      <c r="B5" s="393" t="s">
        <v>48</v>
      </c>
      <c r="C5" s="394" t="s">
        <v>255</v>
      </c>
    </row>
    <row xmlns:x14ac="http://schemas.microsoft.com/office/spreadsheetml/2009/9/ac" r="6" ht="30" customHeight="true" x14ac:dyDescent="0.25">
      <c r="B6" s="393" t="s">
        <v>256</v>
      </c>
      <c r="C6" s="394" t="s">
        <v>257</v>
      </c>
    </row>
    <row xmlns:x14ac="http://schemas.microsoft.com/office/spreadsheetml/2009/9/ac" r="7" ht="30" customHeight="true" x14ac:dyDescent="0.25">
      <c r="B7" s="393" t="s">
        <v>258</v>
      </c>
      <c r="C7" s="394" t="s">
        <v>259</v>
      </c>
    </row>
    <row xmlns:x14ac="http://schemas.microsoft.com/office/spreadsheetml/2009/9/ac" r="8" ht="30" customHeight="true" x14ac:dyDescent="0.25">
      <c r="B8" s="393" t="s">
        <v>146</v>
      </c>
      <c r="C8" s="394" t="s">
        <v>260</v>
      </c>
    </row>
    <row xmlns:x14ac="http://schemas.microsoft.com/office/spreadsheetml/2009/9/ac" r="9" ht="30" customHeight="true" x14ac:dyDescent="0.25">
      <c r="B9" s="393" t="s">
        <v>261</v>
      </c>
      <c r="C9" s="394" t="s">
        <v>262</v>
      </c>
    </row>
    <row xmlns:x14ac="http://schemas.microsoft.com/office/spreadsheetml/2009/9/ac" r="10" ht="30" customHeight="true" x14ac:dyDescent="0.25">
      <c r="B10" s="393" t="s">
        <v>150</v>
      </c>
      <c r="C10" s="394" t="s">
        <v>263</v>
      </c>
    </row>
    <row xmlns:x14ac="http://schemas.microsoft.com/office/spreadsheetml/2009/9/ac" r="11" s="397" customFormat="true" ht="6.75" customHeight="true" x14ac:dyDescent="0.25">
      <c r="B11" s="395"/>
      <c r="C11" s="396"/>
    </row>
    <row xmlns:x14ac="http://schemas.microsoft.com/office/spreadsheetml/2009/9/ac" r="12" s="399" customFormat="true" ht="11.25" x14ac:dyDescent="0.2">
      <c r="B12" s="398" t="s">
        <v>264</v>
      </c>
    </row>
    <row xmlns:x14ac="http://schemas.microsoft.com/office/spreadsheetml/2009/9/ac" r="13" x14ac:dyDescent="0.25">
      <c r="B13" s="398" t="s">
        <v>267</v>
      </c>
    </row>
    <row xmlns:x14ac="http://schemas.microsoft.com/office/spreadsheetml/2009/9/ac" r="14" x14ac:dyDescent="0.25">
      <c r="B14" s="400" t="s">
        <v>265</v>
      </c>
    </row>
    <row xmlns:x14ac="http://schemas.microsoft.com/office/spreadsheetml/2009/9/ac" r="15" ht="76.5" customHeight="true" x14ac:dyDescent="0.25">
      <c r="B15" s="607" t="s">
        <v>266</v>
      </c>
      <c r="C15" s="607"/>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06FC1-723A-44D7-A26C-EA5B90413D42}">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609" customWidth="true"/>
    <col min="2" max="2" width="12.375" style="609" customWidth="true"/>
    <col min="3" max="8" width="9" style="609" customWidth="true"/>
    <col min="9" max="9" width="12.375" style="609" customWidth="true"/>
    <col min="10" max="15" width="9" style="609" customWidth="true"/>
    <col min="16" max="16" width="12.375" style="609" customWidth="true"/>
    <col min="17" max="22" width="9" style="609" customWidth="true"/>
    <col min="23" max="38" width="9" style="609"/>
    <col min="39" max="16384" width="9" style="617"/>
  </cols>
  <sheetData>
    <row xmlns:x14ac="http://schemas.microsoft.com/office/spreadsheetml/2009/9/ac" r="1" s="609" customFormat="true" x14ac:dyDescent="0.2">
      <c r="A1" s="608" t="s">
        <v>152</v>
      </c>
      <c r="B1" s="608"/>
      <c r="C1" s="608"/>
      <c r="D1" s="608"/>
      <c r="E1" s="608"/>
      <c r="F1" s="608"/>
      <c r="G1" s="608"/>
      <c r="H1" s="608"/>
      <c r="I1" s="608"/>
      <c r="J1" s="608"/>
      <c r="K1" s="608"/>
      <c r="L1" s="608"/>
      <c r="M1" s="608"/>
      <c r="N1" s="608"/>
      <c r="O1" s="608"/>
      <c r="P1" s="608"/>
      <c r="Q1" s="608"/>
      <c r="R1" s="608"/>
      <c r="S1" s="608"/>
      <c r="T1" s="608"/>
      <c r="U1" s="608"/>
      <c r="V1" s="608"/>
    </row>
    <row xmlns:x14ac="http://schemas.microsoft.com/office/spreadsheetml/2009/9/ac" r="2" s="609" customFormat="true" x14ac:dyDescent="0.2">
      <c r="A2" s="608"/>
      <c r="B2" s="608"/>
      <c r="C2" s="608"/>
      <c r="D2" s="608"/>
      <c r="E2" s="608"/>
      <c r="F2" s="608"/>
      <c r="G2" s="608"/>
      <c r="H2" s="608"/>
      <c r="I2" s="608"/>
      <c r="J2" s="608"/>
      <c r="K2" s="608"/>
      <c r="L2" s="608"/>
      <c r="M2" s="608"/>
      <c r="N2" s="608"/>
      <c r="O2" s="608"/>
      <c r="P2" s="608"/>
      <c r="Q2" s="608"/>
      <c r="R2" s="608"/>
      <c r="S2" s="608"/>
      <c r="T2" s="608"/>
      <c r="U2" s="608"/>
      <c r="V2" s="608"/>
    </row>
    <row xmlns:x14ac="http://schemas.microsoft.com/office/spreadsheetml/2009/9/ac" r="3" s="609" customFormat="true" ht="18" x14ac:dyDescent="0.2">
      <c r="A3" s="610"/>
      <c r="B3" s="610"/>
      <c r="C3" s="610"/>
      <c r="D3" s="610"/>
      <c r="E3" s="610"/>
      <c r="F3" s="610"/>
      <c r="G3" s="610"/>
      <c r="H3" s="610"/>
      <c r="I3" s="610"/>
      <c r="J3" s="610"/>
      <c r="K3" s="610"/>
      <c r="L3" s="610"/>
      <c r="M3" s="610"/>
      <c r="N3" s="610"/>
      <c r="O3" s="610"/>
      <c r="P3" s="610"/>
      <c r="Q3" s="610"/>
      <c r="R3" s="610"/>
      <c r="S3" s="610"/>
      <c r="T3" s="610"/>
      <c r="U3" s="610"/>
      <c r="V3" s="610"/>
    </row>
    <row xmlns:x14ac="http://schemas.microsoft.com/office/spreadsheetml/2009/9/ac" r="4" ht="15.75" x14ac:dyDescent="0.25">
      <c r="B4" s="611" t="s">
        <v>13</v>
      </c>
      <c r="E4" s="612"/>
      <c r="I4" s="613" t="s">
        <v>14</v>
      </c>
      <c r="P4" s="614" t="s">
        <v>15</v>
      </c>
    </row>
    <row xmlns:x14ac="http://schemas.microsoft.com/office/spreadsheetml/2009/9/ac" r="6" x14ac:dyDescent="0.2">
      <c r="G6" s="615"/>
      <c r="H6" s="615"/>
      <c r="I6" s="615"/>
      <c r="K6" s="615"/>
      <c r="L6" s="615"/>
    </row>
    <row xmlns:x14ac="http://schemas.microsoft.com/office/spreadsheetml/2009/9/ac" r="7" ht="15.75" x14ac:dyDescent="0.2">
      <c r="G7" s="615"/>
      <c r="H7" s="615"/>
      <c r="I7" s="615"/>
      <c r="K7" s="616"/>
      <c r="L7" s="615"/>
    </row>
    <row xmlns:x14ac="http://schemas.microsoft.com/office/spreadsheetml/2009/9/ac" r="8" x14ac:dyDescent="0.2">
      <c r="G8" s="615"/>
      <c r="H8" s="615"/>
      <c r="I8" s="615"/>
      <c r="K8" s="615"/>
      <c r="L8" s="615"/>
    </row>
    <row xmlns:x14ac="http://schemas.microsoft.com/office/spreadsheetml/2009/9/ac" r="9" x14ac:dyDescent="0.2">
      <c r="G9" s="615"/>
      <c r="H9" s="615"/>
      <c r="I9" s="615"/>
      <c r="K9" s="615"/>
      <c r="L9" s="615"/>
    </row>
    <row xmlns:x14ac="http://schemas.microsoft.com/office/spreadsheetml/2009/9/ac" r="10" x14ac:dyDescent="0.2">
      <c r="G10" s="615"/>
      <c r="H10" s="615"/>
      <c r="I10" s="615"/>
      <c r="K10" s="615"/>
      <c r="L10" s="615"/>
    </row>
    <row xmlns:x14ac="http://schemas.microsoft.com/office/spreadsheetml/2009/9/ac" r="11" x14ac:dyDescent="0.2">
      <c r="G11" s="615"/>
      <c r="H11" s="615"/>
      <c r="I11" s="615"/>
      <c r="K11" s="615"/>
      <c r="L11" s="615"/>
    </row>
    <row xmlns:x14ac="http://schemas.microsoft.com/office/spreadsheetml/2009/9/ac" r="12" x14ac:dyDescent="0.2">
      <c r="G12" s="615"/>
      <c r="H12" s="615"/>
      <c r="I12" s="615"/>
      <c r="K12" s="615"/>
      <c r="L12" s="615"/>
    </row>
    <row xmlns:x14ac="http://schemas.microsoft.com/office/spreadsheetml/2009/9/ac" r="13" x14ac:dyDescent="0.2">
      <c r="G13" s="615"/>
      <c r="H13" s="615"/>
      <c r="I13" s="615"/>
      <c r="K13" s="615"/>
      <c r="L13" s="615"/>
    </row>
    <row xmlns:x14ac="http://schemas.microsoft.com/office/spreadsheetml/2009/9/ac" r="14" x14ac:dyDescent="0.2">
      <c r="G14" s="615"/>
      <c r="H14" s="615"/>
      <c r="I14" s="615"/>
      <c r="K14" s="615"/>
      <c r="L14" s="615"/>
    </row>
    <row xmlns:x14ac="http://schemas.microsoft.com/office/spreadsheetml/2009/9/ac" r="15" x14ac:dyDescent="0.2">
      <c r="G15" s="615"/>
      <c r="H15" s="615"/>
      <c r="I15" s="615"/>
      <c r="K15" s="615"/>
      <c r="L15" s="615"/>
    </row>
    <row xmlns:x14ac="http://schemas.microsoft.com/office/spreadsheetml/2009/9/ac" r="16" x14ac:dyDescent="0.2">
      <c r="G16" s="615"/>
      <c r="H16" s="615"/>
      <c r="I16" s="615"/>
      <c r="K16" s="615"/>
      <c r="L16" s="615"/>
    </row>
    <row xmlns:x14ac="http://schemas.microsoft.com/office/spreadsheetml/2009/9/ac" r="17" x14ac:dyDescent="0.2">
      <c r="G17" s="615"/>
      <c r="H17" s="615"/>
      <c r="I17" s="615"/>
      <c r="K17" s="615"/>
      <c r="L17" s="615"/>
    </row>
    <row xmlns:x14ac="http://schemas.microsoft.com/office/spreadsheetml/2009/9/ac" r="18" x14ac:dyDescent="0.2">
      <c r="G18" s="615"/>
      <c r="H18" s="615"/>
      <c r="I18" s="615"/>
      <c r="K18" s="615"/>
      <c r="L18" s="615"/>
    </row>
    <row xmlns:x14ac="http://schemas.microsoft.com/office/spreadsheetml/2009/9/ac" r="19" x14ac:dyDescent="0.2">
      <c r="G19" s="615"/>
      <c r="H19" s="615"/>
      <c r="I19" s="615"/>
      <c r="K19" s="615"/>
      <c r="L19" s="615"/>
    </row>
    <row xmlns:x14ac="http://schemas.microsoft.com/office/spreadsheetml/2009/9/ac" r="20" x14ac:dyDescent="0.2">
      <c r="G20" s="615"/>
      <c r="H20" s="615"/>
      <c r="I20" s="615"/>
      <c r="K20" s="615"/>
      <c r="L20" s="615"/>
    </row>
    <row xmlns:x14ac="http://schemas.microsoft.com/office/spreadsheetml/2009/9/ac" r="21" x14ac:dyDescent="0.2">
      <c r="G21" s="615"/>
      <c r="H21" s="615"/>
      <c r="I21" s="615"/>
      <c r="K21" s="615"/>
      <c r="L21" s="615"/>
    </row>
    <row xmlns:x14ac="http://schemas.microsoft.com/office/spreadsheetml/2009/9/ac" r="23" x14ac:dyDescent="0.2">
      <c r="B23" s="618"/>
    </row>
    <row xmlns:x14ac="http://schemas.microsoft.com/office/spreadsheetml/2009/9/ac" r="25" x14ac:dyDescent="0.2">
      <c r="B25" s="619"/>
      <c r="C25" s="619" t="str">
        <f>+IF(OR((C28="National*"),(D28="Urban*"),(E28="Rural*"),(F28="Pre-primary*"),(G28="Primary*"),(H28="Secondary^"),(C28="National*^"),(D28="Urban*^"),(E28="Rural*^"),(F28="Pre-primary*^"),(G28="Primary*^"),(H28="Secondary*^")),"*No basic service estimate available","")</f>
        <v>*No basic service estimate available</v>
      </c>
      <c r="J25" s="619" t="str">
        <f>+IF(OR((J28="National*"),(K28="Urban*"),(L28="Rural*"),(M28="Pre-primary*"),(N28="Primary*"),(O28="Secondary^"),(J28="National*^"),(K28="Urban*^"),(L28="Rural*^"),(M28="Pre-primary*^"),(N28="Primary*^"),(O28="Secondary*^")),"*No basic service estimate available","")</f>
        <v>*No basic service estimate available</v>
      </c>
      <c r="Q25" s="619"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18"/>
      <c r="C26" s="619" t="str">
        <f>+IF(OR((C28="National*^"),(D28="Urban*^"),(E28="Rural*^"),(F28="Pre-primary*^"),(G28="Primary*^"),(H28="Secondary*^")),"^Facilities that cannot be classified as improved or unimproved are treated as limited","")</f>
        <v/>
      </c>
      <c r="J26" s="619" t="str">
        <f>+IF(OR((J28="National*^"),(K28="Urban*^"),(L28="Rural*^"),(M28="Pre-primary*^"),(N28="Primary*^"),(O28="Secondary*^")),"^Facilities that cannot be classified as improved or unimproved are treated as limited","")</f>
        <v/>
      </c>
      <c r="Q26" s="619" t="str">
        <f>+IF(OR((Q28="National*^"),(R28="Urban*^"),(S28="Rural*^"),(T28="Pre-primary*^"),(U28="Primary*^"),(V28="Secondary*^")),"^Facilities that cannot be classified as having water or not are treated as limited","")</f>
        <v/>
      </c>
    </row>
    <row xmlns:x14ac="http://schemas.microsoft.com/office/spreadsheetml/2009/9/ac" r="27" x14ac:dyDescent="0.2">
      <c r="B27" s="620" t="str">
        <f>+Introduction!C7</f>
        <v>Mozambique</v>
      </c>
      <c r="C27" s="621" t="s">
        <v>205</v>
      </c>
      <c r="D27" s="621"/>
      <c r="E27" s="621"/>
      <c r="F27" s="621"/>
      <c r="G27" s="621"/>
      <c r="H27" s="621"/>
      <c r="I27" s="622" t="str">
        <f>+B27</f>
        <v>Mozambique</v>
      </c>
      <c r="J27" s="623" t="s">
        <v>14</v>
      </c>
      <c r="K27" s="624"/>
      <c r="L27" s="624"/>
      <c r="M27" s="624"/>
      <c r="N27" s="624"/>
      <c r="O27" s="624"/>
      <c r="P27" s="625" t="str">
        <f>+B27</f>
        <v>Mozambique</v>
      </c>
      <c r="Q27" s="626" t="s">
        <v>15</v>
      </c>
      <c r="R27" s="626"/>
      <c r="S27" s="626"/>
      <c r="T27" s="626"/>
      <c r="U27" s="626"/>
      <c r="V27" s="627"/>
      <c r="AM27" s="609"/>
      <c r="AN27" s="609"/>
      <c r="AO27" s="609"/>
      <c r="AP27" s="609"/>
      <c r="AQ27" s="609"/>
      <c r="AR27" s="609"/>
      <c r="AS27" s="609"/>
      <c r="AT27" s="609"/>
      <c r="AU27" s="609"/>
    </row>
    <row xmlns:x14ac="http://schemas.microsoft.com/office/spreadsheetml/2009/9/ac" r="28" x14ac:dyDescent="0.2">
      <c r="B28" s="628"/>
      <c r="C28" s="629" t="str">
        <f>IF(AND(C30=0.0000000001,C31=0.0000000001,C32=0.0000000001), "National*",IF(AND(C30=0.0000000001,ISNUMBER(C32)),"National*", "National"))</f>
        <v>National*</v>
      </c>
      <c r="D28" s="630" t="str">
        <f>IF(AND(D30=0.0000000001,D31=0.0000000001,D32=0.0000000001), "Urban*",IF(AND(D30=0.0000000001,ISNUMBER(D32)),"Urban*", "Urban"))</f>
        <v>Urban*</v>
      </c>
      <c r="E28" s="630" t="str">
        <f>IF(AND(E30=0.0000000001,E31=0.0000000001,E32=0.0000000001), "Rural*",IF(AND(E30=0.0000000001,ISNUMBER(E32)),"Rural*", "Rural"))</f>
        <v>Rural</v>
      </c>
      <c r="F28" s="630" t="str">
        <f>IF(AND(F30=0.0000000001,F31=0.0000000001,F32=0.0000000001), "Pre-primary*",IF(AND(F30=0.0000000001,ISNUMBER(F32)),"Pre-primary*", "Pre-primary"))</f>
        <v>Pre-primary*</v>
      </c>
      <c r="G28" s="630" t="str">
        <f>IF(AND(G30=0.0000000001,G31=0.0000000001,G32=0.0000000001), "Primary*",IF(AND(G30=0.0000000001,ISNUMBER(G32)),"Primary*", "Primary"))</f>
        <v>Primary*</v>
      </c>
      <c r="H28" s="630" t="str">
        <f>IF(AND(H30=0.0000000001,H31=0.0000000001,H32=0.0000000001), "Secondary*",IF(AND(H30=0.0000000001,ISNUMBER(H32)),"Secondary*", "Secondary"))</f>
        <v>Secondary*</v>
      </c>
      <c r="I28" s="628"/>
      <c r="J28" s="631" t="str">
        <f>IF(AND(J30=0.0000000001,J31=0.0000000001,J32=0.0000000001), "National*",IF(AND(J30=0.0000000001,ISNUMBER(J32)),"National*", "National"))</f>
        <v>National*</v>
      </c>
      <c r="K28" s="630" t="str">
        <f>IF(AND(K30=0.0000000001,K31=0.0000000001,K32=0.0000000001), "Urban*",IF(AND(K30=0.0000000001,ISNUMBER(K32)),"Urban*", "Urban"))</f>
        <v>Urban*</v>
      </c>
      <c r="L28" s="630" t="str">
        <f>IF(AND(L30=0.0000000001,L31=0.0000000001,L32=0.0000000001), "Rural*",IF(AND(L30=0.0000000001,ISNUMBER(L32)),"Rural*", "Rural"))</f>
        <v>Rural</v>
      </c>
      <c r="M28" s="630" t="str">
        <f>IF(AND(M30=0.0000000001,M31=0.0000000001,M32=0.0000000001), "Pre-primary*",IF(AND(M30=0.0000000001,ISNUMBER(M32)),"Pre-primary*", "Pre-primary"))</f>
        <v>Pre-primary*</v>
      </c>
      <c r="N28" s="630" t="str">
        <f>IF(AND(N30=0.0000000001,N31=0.0000000001,N32=0.0000000001), "Primary*",IF(AND(N30=0.0000000001,ISNUMBER(N32)),"Primary*", "Primary"))</f>
        <v>Primary*</v>
      </c>
      <c r="O28" s="630" t="str">
        <f>IF(AND(O30=0.0000000001,O31=0.0000000001,O32=0.0000000001), "Secondary*",IF(AND(O30=0.0000000001,ISNUMBER(O32)),"Secondary*", "Secondary"))</f>
        <v>Secondary*</v>
      </c>
      <c r="P28" s="632"/>
      <c r="Q28" s="633" t="str">
        <f>IF(AND(Q30=0.0000000001,Q31=0.0000000001,Q32=0.0000000001), "National*",IF(AND(Q30=0.0000000001,ISNUMBER(Q32)),"National*", "National"))</f>
        <v>National*</v>
      </c>
      <c r="R28" s="630" t="str">
        <f>IF(AND(R30=0.0000000001,R31=0.0000000001,R32=0.0000000001), "Urban*",IF(AND(R30=0.0000000001,ISNUMBER(R32)),"Urban*", "Urban"))</f>
        <v>Urban*</v>
      </c>
      <c r="S28" s="630" t="str">
        <f>IF(AND(S30=0.0000000001,S31=0.0000000001,S32=0.0000000001), "Rural*",IF(AND(S30=0.0000000001,ISNUMBER(S32)),"Rural*", "Rural"))</f>
        <v>Rural</v>
      </c>
      <c r="T28" s="630" t="str">
        <f>IF(AND(T30=0.0000000001,T31=0.0000000001,T32=0.0000000001), "Pre-primary*",IF(AND(T30=0.0000000001,ISNUMBER(T32)),"Pre-primary*", "Pre-primary"))</f>
        <v>Pre-primary*</v>
      </c>
      <c r="U28" s="630" t="str">
        <f>IF(AND(U30=0.0000000001,U31=0.0000000001,U32=0.0000000001), "Primary*",IF(AND(U30=0.0000000001,ISNUMBER(U32)),"Primary*", "Primary"))</f>
        <v>Primary*</v>
      </c>
      <c r="V28" s="634" t="str">
        <f>IF(AND(V30=0.0000000001,V31=0.0000000001,V32=0.0000000001), "Secondary*",IF(AND(V30=0.0000000001,ISNUMBER(V32)),"Secondary*", "Secondary"))</f>
        <v>Secondary*</v>
      </c>
      <c r="AM28" s="609"/>
      <c r="AN28" s="609"/>
      <c r="AO28" s="609"/>
      <c r="AP28" s="609"/>
      <c r="AQ28" s="609"/>
      <c r="AR28" s="609"/>
      <c r="AS28" s="609"/>
      <c r="AT28" s="609"/>
      <c r="AU28" s="609"/>
    </row>
    <row xmlns:x14ac="http://schemas.microsoft.com/office/spreadsheetml/2009/9/ac" r="29" ht="15.75" thickBot="true" x14ac:dyDescent="0.25">
      <c r="B29" s="628"/>
      <c r="C29" s="635">
        <f>IF(ISNUMBER(Regressions!B4), Regressions!B4, "-")</f>
        <v>2021</v>
      </c>
      <c r="D29" s="636">
        <f>C29</f>
        <v>2021</v>
      </c>
      <c r="E29" s="636">
        <f>D29</f>
        <v>2021</v>
      </c>
      <c r="F29" s="636">
        <f>E29</f>
        <v>2021</v>
      </c>
      <c r="G29" s="636">
        <f>F29</f>
        <v>2021</v>
      </c>
      <c r="H29" s="636">
        <f>F29</f>
        <v>2021</v>
      </c>
      <c r="I29" s="628"/>
      <c r="J29" s="637">
        <f>IF(ISNUMBER(Regressions!K4), Regressions!K4, "-")</f>
        <v>2023</v>
      </c>
      <c r="K29" s="638">
        <f>J29</f>
        <v>2023</v>
      </c>
      <c r="L29" s="638">
        <f>K29</f>
        <v>2023</v>
      </c>
      <c r="M29" s="638">
        <f>L29</f>
        <v>2023</v>
      </c>
      <c r="N29" s="638">
        <f>M29</f>
        <v>2023</v>
      </c>
      <c r="O29" s="638">
        <f>M29</f>
        <v>2023</v>
      </c>
      <c r="P29" s="632"/>
      <c r="Q29" s="639">
        <f>IF(ISNUMBER(Regressions!T4), Regressions!T4, "-")</f>
        <v>2023</v>
      </c>
      <c r="R29" s="640">
        <f>Q29</f>
        <v>2023</v>
      </c>
      <c r="S29" s="640">
        <f>R29</f>
        <v>2023</v>
      </c>
      <c r="T29" s="640">
        <f>S29</f>
        <v>2023</v>
      </c>
      <c r="U29" s="640">
        <f>T29</f>
        <v>2023</v>
      </c>
      <c r="V29" s="641">
        <f>T29</f>
        <v>2023</v>
      </c>
      <c r="AM29" s="609"/>
      <c r="AN29" s="609"/>
      <c r="AO29" s="609"/>
      <c r="AP29" s="609"/>
      <c r="AQ29" s="609"/>
      <c r="AR29" s="609"/>
      <c r="AS29" s="609"/>
      <c r="AT29" s="609"/>
      <c r="AU29" s="609"/>
    </row>
    <row xmlns:x14ac="http://schemas.microsoft.com/office/spreadsheetml/2009/9/ac" r="30" x14ac:dyDescent="0.2">
      <c r="B30" s="642" t="s">
        <v>155</v>
      </c>
      <c r="C30" s="643">
        <f>IF(ISNUMBER(Regressions!C4), Regressions!C4, 0.0000000001)</f>
        <v>1E-10</v>
      </c>
      <c r="D30" s="643">
        <f>IF(ISNUMBER(Regressions!D4), Regressions!D4, 0.0000000001)</f>
        <v>1E-10</v>
      </c>
      <c r="E30" s="643">
        <f>IF(ISNUMBER(Regressions!E4), Regressions!E4, 0.0000000001)</f>
        <v>45.05013769</v>
      </c>
      <c r="F30" s="643">
        <f>IF(ISNUMBER(Regressions!F4), Regressions!F4, 0.0000000001)</f>
        <v>1E-10</v>
      </c>
      <c r="G30" s="643">
        <f>IF(ISNUMBER(Regressions!G4), Regressions!G4, 0.0000000001)</f>
        <v>1E-10</v>
      </c>
      <c r="H30" s="643">
        <f>IF(ISNUMBER(Regressions!H4), Regressions!H4, 0.0000000001)</f>
        <v>1E-10</v>
      </c>
      <c r="I30" s="644" t="s">
        <v>155</v>
      </c>
      <c r="J30" s="643">
        <f>IF(ISNUMBER(Regressions!L4), Regressions!L4,0.0000000001)</f>
        <v>1E-10</v>
      </c>
      <c r="K30" s="643">
        <f>IF(ISNUMBER(Regressions!M4), Regressions!M4,0.0000000001)</f>
        <v>1E-10</v>
      </c>
      <c r="L30" s="643">
        <f>IF(ISNUMBER(Regressions!N4), Regressions!N4,0.0000000001)</f>
        <v>25.627943080000001</v>
      </c>
      <c r="M30" s="643">
        <f>IF(ISNUMBER(Regressions!O4), Regressions!O4,0.0000000001)</f>
        <v>1E-10</v>
      </c>
      <c r="N30" s="643">
        <f>IF(ISNUMBER(Regressions!P4), Regressions!P4,0.0000000001)</f>
        <v>1E-10</v>
      </c>
      <c r="O30" s="643">
        <f>IF(ISNUMBER(Regressions!Q4), Regressions!Q4,0.0000000001)</f>
        <v>1E-10</v>
      </c>
      <c r="P30" s="645" t="s">
        <v>155</v>
      </c>
      <c r="Q30" s="643">
        <f>IF(ISNUMBER(Regressions!U4), Regressions!U4,0.0000000001)</f>
        <v>1E-10</v>
      </c>
      <c r="R30" s="643">
        <f>IF(ISNUMBER(Regressions!V4), Regressions!V4,0.0000000001)</f>
        <v>1E-10</v>
      </c>
      <c r="S30" s="643">
        <f>IF(ISNUMBER(Regressions!W4), Regressions!W4,0.0000000001)</f>
        <v>5.8356487870000002</v>
      </c>
      <c r="T30" s="643">
        <f>IF(ISNUMBER(Regressions!X4), Regressions!X4,0.0000000001)</f>
        <v>1E-10</v>
      </c>
      <c r="U30" s="643">
        <f>IF(ISNUMBER(Regressions!Y4), Regressions!Y4,0.0000000001)</f>
        <v>1E-10</v>
      </c>
      <c r="V30" s="646">
        <f>IF(ISNUMBER(Regressions!Z4), Regressions!Z4,0.0000000001)</f>
        <v>1E-10</v>
      </c>
      <c r="AM30" s="609"/>
      <c r="AN30" s="609"/>
      <c r="AO30" s="609"/>
      <c r="AP30" s="609"/>
      <c r="AQ30" s="609"/>
      <c r="AR30" s="609"/>
      <c r="AS30" s="609"/>
      <c r="AT30" s="609"/>
      <c r="AU30" s="609"/>
    </row>
    <row xmlns:x14ac="http://schemas.microsoft.com/office/spreadsheetml/2009/9/ac" r="31" x14ac:dyDescent="0.2">
      <c r="B31" s="647" t="s">
        <v>156</v>
      </c>
      <c r="C31" s="643">
        <f>IF(ISNUMBER(Regressions!C5), Regressions!C5, 0.0000000001)</f>
        <v>1E-10</v>
      </c>
      <c r="D31" s="643">
        <f>IF(ISNUMBER(Regressions!D5), Regressions!D5, 0.0000000001)</f>
        <v>1E-10</v>
      </c>
      <c r="E31" s="643">
        <f>IF(ISNUMBER(Regressions!E5), Regressions!E5, 0.0000000001)</f>
        <v>0</v>
      </c>
      <c r="F31" s="643">
        <f>IF(ISNUMBER(Regressions!F5), Regressions!F5, 0.0000000001)</f>
        <v>1E-10</v>
      </c>
      <c r="G31" s="643">
        <f>IF(ISNUMBER(Regressions!G5), Regressions!G5, 0.0000000001)</f>
        <v>1E-10</v>
      </c>
      <c r="H31" s="643">
        <f>IF(ISNUMBER(Regressions!H5), Regressions!H5, 0.0000000001)</f>
        <v>1E-10</v>
      </c>
      <c r="I31" s="648" t="s">
        <v>156</v>
      </c>
      <c r="J31" s="643">
        <f>IF(ISNUMBER(Regressions!L5), Regressions!L5,0.0000000001)</f>
        <v>1E-10</v>
      </c>
      <c r="K31" s="643">
        <f>IF(ISNUMBER(Regressions!M5), Regressions!M5,0.0000000001)</f>
        <v>1E-10</v>
      </c>
      <c r="L31" s="643">
        <f>IF(ISNUMBER(Regressions!N5), Regressions!N5,0.0000000001)</f>
        <v>24.757515080000001</v>
      </c>
      <c r="M31" s="643">
        <f>IF(ISNUMBER(Regressions!O5), Regressions!O5,0.0000000001)</f>
        <v>1E-10</v>
      </c>
      <c r="N31" s="643">
        <f>IF(ISNUMBER(Regressions!P5), Regressions!P5,0.0000000001)</f>
        <v>1E-10</v>
      </c>
      <c r="O31" s="643">
        <f>IF(ISNUMBER(Regressions!Q5), Regressions!Q5,0.0000000001)</f>
        <v>1E-10</v>
      </c>
      <c r="P31" s="649" t="s">
        <v>156</v>
      </c>
      <c r="Q31" s="643">
        <f>IF(ISNUMBER(Regressions!U5), Regressions!U5,0.0000000001)</f>
        <v>1E-10</v>
      </c>
      <c r="R31" s="643">
        <f>IF(ISNUMBER(Regressions!V5), Regressions!V5,0.0000000001)</f>
        <v>1E-10</v>
      </c>
      <c r="S31" s="643">
        <f>IF(ISNUMBER(Regressions!W5), Regressions!W5,0.0000000001)</f>
        <v>1E-10</v>
      </c>
      <c r="T31" s="643">
        <f>IF(ISNUMBER(Regressions!X5), Regressions!X5,0.0000000001)</f>
        <v>1E-10</v>
      </c>
      <c r="U31" s="643">
        <f>IF(ISNUMBER(Regressions!Y5), Regressions!Y5,0.0000000001)</f>
        <v>1E-10</v>
      </c>
      <c r="V31" s="646">
        <f>IF(ISNUMBER(Regressions!Z5), Regressions!Z5,0.0000000001)</f>
        <v>1E-10</v>
      </c>
      <c r="AM31" s="609"/>
      <c r="AN31" s="609"/>
      <c r="AO31" s="609"/>
      <c r="AP31" s="609"/>
      <c r="AQ31" s="609"/>
      <c r="AR31" s="609"/>
      <c r="AS31" s="609"/>
      <c r="AT31" s="609"/>
      <c r="AU31" s="609"/>
    </row>
    <row xmlns:x14ac="http://schemas.microsoft.com/office/spreadsheetml/2009/9/ac" r="32" x14ac:dyDescent="0.2">
      <c r="B32" s="647" t="s">
        <v>154</v>
      </c>
      <c r="C32" s="643">
        <f>IF(ISNUMBER(Regressions!C6), Regressions!C6, 0.0000000001)</f>
        <v>62.025655</v>
      </c>
      <c r="D32" s="643">
        <f>IF(ISNUMBER(Regressions!D6), Regressions!D6, 0.0000000001)</f>
        <v>40.868650000000002</v>
      </c>
      <c r="E32" s="643">
        <f>IF(ISNUMBER(Regressions!E6), Regressions!E6, 0.0000000001)</f>
        <v>54.94986231</v>
      </c>
      <c r="F32" s="643">
        <f>IF(ISNUMBER(Regressions!F6), Regressions!F6, 0.0000000001)</f>
        <v>1E-10</v>
      </c>
      <c r="G32" s="643">
        <f>IF(ISNUMBER(Regressions!G6), Regressions!G6, 0.0000000001)</f>
        <v>1E-10</v>
      </c>
      <c r="H32" s="643">
        <f>IF(ISNUMBER(Regressions!H6), Regressions!H6, 0.0000000001)</f>
        <v>1E-10</v>
      </c>
      <c r="I32" s="650" t="s">
        <v>154</v>
      </c>
      <c r="J32" s="643">
        <f>IF(ISNUMBER(Regressions!L6), Regressions!L6,0.0000000001)</f>
        <v>46.812706429999999</v>
      </c>
      <c r="K32" s="643">
        <f>IF(ISNUMBER(Regressions!M6), Regressions!M6,0.0000000001)</f>
        <v>40.457501649999998</v>
      </c>
      <c r="L32" s="643">
        <f>IF(ISNUMBER(Regressions!N6), Regressions!N6,0.0000000001)</f>
        <v>49.614541850000002</v>
      </c>
      <c r="M32" s="643">
        <f>IF(ISNUMBER(Regressions!O6), Regressions!O6,0.0000000001)</f>
        <v>1E-10</v>
      </c>
      <c r="N32" s="643">
        <f>IF(ISNUMBER(Regressions!P6), Regressions!P6,0.0000000001)</f>
        <v>1E-10</v>
      </c>
      <c r="O32" s="643">
        <f>IF(ISNUMBER(Regressions!Q6), Regressions!Q6,0.0000000001)</f>
        <v>1E-10</v>
      </c>
      <c r="P32" s="651" t="s">
        <v>154</v>
      </c>
      <c r="Q32" s="643">
        <f>IF(ISNUMBER(Regressions!U6), Regressions!U6,0.0000000001)</f>
        <v>1E-10</v>
      </c>
      <c r="R32" s="643">
        <f>IF(ISNUMBER(Regressions!V6), Regressions!V6,0.0000000001)</f>
        <v>1E-10</v>
      </c>
      <c r="S32" s="643">
        <f>IF(ISNUMBER(Regressions!W6), Regressions!W6,0.0000000001)</f>
        <v>1E-10</v>
      </c>
      <c r="T32" s="643">
        <f>IF(ISNUMBER(Regressions!X6), Regressions!X6,0.0000000001)</f>
        <v>1E-10</v>
      </c>
      <c r="U32" s="643">
        <f>IF(ISNUMBER(Regressions!Y6), Regressions!Y6,0.0000000001)</f>
        <v>1E-10</v>
      </c>
      <c r="V32" s="646">
        <f>IF(ISNUMBER(Regressions!Z6), Regressions!Z6,0.0000000001)</f>
        <v>1E-10</v>
      </c>
      <c r="AM32" s="609"/>
      <c r="AN32" s="609"/>
      <c r="AO32" s="609"/>
      <c r="AP32" s="609"/>
      <c r="AQ32" s="609"/>
      <c r="AR32" s="609"/>
      <c r="AS32" s="609"/>
      <c r="AT32" s="609"/>
      <c r="AU32" s="609"/>
    </row>
    <row xmlns:x14ac="http://schemas.microsoft.com/office/spreadsheetml/2009/9/ac" r="33" ht="15.75" thickBot="true" x14ac:dyDescent="0.25">
      <c r="B33" s="652" t="s">
        <v>206</v>
      </c>
      <c r="C33" s="653">
        <f>IF(ISNUMBER(Regressions!C7), Regressions!C7, 0.0000000001)</f>
        <v>37.974345</v>
      </c>
      <c r="D33" s="653">
        <f>IF(ISNUMBER(Regressions!D7), Regressions!D7, 0.0000000001)</f>
        <v>59.131349999999998</v>
      </c>
      <c r="E33" s="653">
        <f>IF(ISNUMBER(Regressions!E7), Regressions!E7, 0.0000000001)</f>
        <v>0</v>
      </c>
      <c r="F33" s="653">
        <f>IF(ISNUMBER(Regressions!F7), Regressions!F7, 0.0000000001)</f>
        <v>100</v>
      </c>
      <c r="G33" s="653">
        <f>IF(ISNUMBER(Regressions!G7), Regressions!G7, 0.0000000001)</f>
        <v>100</v>
      </c>
      <c r="H33" s="653">
        <f>IF(ISNUMBER(Regressions!H7), Regressions!H7, 0.0000000001)</f>
        <v>100</v>
      </c>
      <c r="I33" s="654" t="s">
        <v>206</v>
      </c>
      <c r="J33" s="655">
        <f>IF(ISNUMBER(Regressions!L7), Regressions!L7,0.0000000001)</f>
        <v>53.187293570000001</v>
      </c>
      <c r="K33" s="653">
        <f>IF(ISNUMBER(Regressions!M7), Regressions!M7,0.0000000001)</f>
        <v>59.542498350000002</v>
      </c>
      <c r="L33" s="653">
        <f>IF(ISNUMBER(Regressions!N7), Regressions!N7,0.0000000001)</f>
        <v>0</v>
      </c>
      <c r="M33" s="653">
        <f>IF(ISNUMBER(Regressions!O7), Regressions!O7,0.0000000001)</f>
        <v>100</v>
      </c>
      <c r="N33" s="653">
        <f>IF(ISNUMBER(Regressions!P7), Regressions!P7,0.0000000001)</f>
        <v>100</v>
      </c>
      <c r="O33" s="653">
        <f>IF(ISNUMBER(Regressions!Q7), Regressions!Q7,0.0000000001)</f>
        <v>100</v>
      </c>
      <c r="P33" s="656" t="s">
        <v>206</v>
      </c>
      <c r="Q33" s="655">
        <f>IF(ISNUMBER(Regressions!U7), Regressions!U7,0.0000000001)</f>
        <v>100</v>
      </c>
      <c r="R33" s="655">
        <f>IF(ISNUMBER(Regressions!V7), Regressions!V7,0.0000000001)</f>
        <v>100</v>
      </c>
      <c r="S33" s="653">
        <f>IF(ISNUMBER(Regressions!W7), Regressions!W7,0.0000000001)</f>
        <v>94.164351210000007</v>
      </c>
      <c r="T33" s="653">
        <f>IF(ISNUMBER(Regressions!X7), Regressions!X7,0.0000000001)</f>
        <v>100</v>
      </c>
      <c r="U33" s="653">
        <f>IF(ISNUMBER(Regressions!Y7), Regressions!Y7,0.0000000001)</f>
        <v>100</v>
      </c>
      <c r="V33" s="657">
        <f>IF(ISNUMBER(Regressions!Z7), Regressions!Z7,0.0000000001)</f>
        <v>100</v>
      </c>
    </row>
    <row xmlns:x14ac="http://schemas.microsoft.com/office/spreadsheetml/2009/9/ac" r="34" x14ac:dyDescent="0.2">
      <c r="B34" s="658" t="s">
        <v>270</v>
      </c>
    </row>
    <row xmlns:x14ac="http://schemas.microsoft.com/office/spreadsheetml/2009/9/ac" r="35" ht="6" customHeight="true" x14ac:dyDescent="0.2"/>
    <row xmlns:x14ac="http://schemas.microsoft.com/office/spreadsheetml/2009/9/ac" r="36" s="609" customFormat="true" ht="50.1" customHeight="true" x14ac:dyDescent="0.2">
      <c r="B36" s="659" t="s">
        <v>34</v>
      </c>
      <c r="C36" s="660" t="s">
        <v>295</v>
      </c>
      <c r="D36" s="660"/>
      <c r="E36" s="660"/>
      <c r="F36" s="660"/>
      <c r="G36" s="660"/>
      <c r="H36" s="660"/>
      <c r="I36" s="659" t="s">
        <v>34</v>
      </c>
      <c r="J36" s="661" t="s">
        <v>296</v>
      </c>
      <c r="K36" s="662"/>
      <c r="L36" s="662"/>
      <c r="M36" s="662"/>
      <c r="N36" s="662"/>
      <c r="O36" s="662"/>
      <c r="P36" s="659" t="s">
        <v>34</v>
      </c>
      <c r="Q36" s="663" t="s">
        <v>297</v>
      </c>
      <c r="R36" s="663"/>
      <c r="S36" s="663"/>
      <c r="T36" s="663"/>
      <c r="U36" s="663"/>
      <c r="V36" s="663"/>
    </row>
    <row xmlns:x14ac="http://schemas.microsoft.com/office/spreadsheetml/2009/9/ac" r="37" ht="50.1" customHeight="true" x14ac:dyDescent="0.2">
      <c r="B37" s="659" t="s">
        <v>35</v>
      </c>
      <c r="C37" s="664" t="s">
        <v>298</v>
      </c>
      <c r="D37" s="664"/>
      <c r="E37" s="664"/>
      <c r="F37" s="664"/>
      <c r="G37" s="664"/>
      <c r="H37" s="664"/>
      <c r="I37" s="659" t="s">
        <v>35</v>
      </c>
      <c r="J37" s="664" t="s">
        <v>299</v>
      </c>
      <c r="K37" s="664"/>
      <c r="L37" s="664"/>
      <c r="M37" s="664"/>
      <c r="N37" s="664"/>
      <c r="O37" s="664"/>
      <c r="P37" s="659" t="s">
        <v>35</v>
      </c>
      <c r="Q37" s="664" t="s">
        <v>300</v>
      </c>
      <c r="R37" s="664"/>
      <c r="S37" s="664"/>
      <c r="T37" s="664"/>
      <c r="U37" s="664"/>
      <c r="V37" s="664"/>
    </row>
    <row xmlns:x14ac="http://schemas.microsoft.com/office/spreadsheetml/2009/9/ac" r="38" ht="50.1" customHeight="true" x14ac:dyDescent="0.2">
      <c r="B38" s="659" t="s">
        <v>36</v>
      </c>
      <c r="C38" s="665" t="s">
        <v>301</v>
      </c>
      <c r="D38" s="665"/>
      <c r="E38" s="665"/>
      <c r="F38" s="665"/>
      <c r="G38" s="665"/>
      <c r="H38" s="665"/>
      <c r="I38" s="659" t="s">
        <v>36</v>
      </c>
      <c r="J38" s="665" t="s">
        <v>302</v>
      </c>
      <c r="K38" s="665"/>
      <c r="L38" s="665"/>
      <c r="M38" s="665"/>
      <c r="N38" s="665"/>
      <c r="O38" s="665"/>
      <c r="P38" s="659" t="s">
        <v>36</v>
      </c>
      <c r="Q38" s="665" t="s">
        <v>303</v>
      </c>
      <c r="R38" s="665"/>
      <c r="S38" s="665"/>
      <c r="T38" s="665"/>
      <c r="U38" s="665"/>
      <c r="V38" s="665"/>
    </row>
    <row xmlns:x14ac="http://schemas.microsoft.com/office/spreadsheetml/2009/9/ac" r="39" ht="50.1" customHeight="true" x14ac:dyDescent="0.2">
      <c r="B39" s="659" t="s">
        <v>206</v>
      </c>
      <c r="C39" s="666" t="s">
        <v>304</v>
      </c>
      <c r="D39" s="666"/>
      <c r="E39" s="666"/>
      <c r="F39" s="666"/>
      <c r="G39" s="666"/>
      <c r="H39" s="666"/>
      <c r="I39" s="659" t="s">
        <v>206</v>
      </c>
      <c r="J39" s="666" t="s">
        <v>304</v>
      </c>
      <c r="K39" s="666"/>
      <c r="L39" s="666"/>
      <c r="M39" s="666"/>
      <c r="N39" s="666"/>
      <c r="O39" s="666"/>
      <c r="P39" s="659" t="s">
        <v>206</v>
      </c>
      <c r="Q39" s="666" t="s">
        <v>304</v>
      </c>
      <c r="R39" s="666"/>
      <c r="S39" s="666"/>
      <c r="T39" s="666"/>
      <c r="U39" s="666"/>
      <c r="V39" s="666"/>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9"/>
    <col min="32" max="32" width="5.125" style="29" customWidth="true"/>
    <col min="33" max="16384" width="9" style="29"/>
  </cols>
  <sheetData>
    <row xmlns:x14ac="http://schemas.microsoft.com/office/spreadsheetml/2009/9/ac" r="1" s="32" customFormat="true" x14ac:dyDescent="0.2"/>
    <row xmlns:x14ac="http://schemas.microsoft.com/office/spreadsheetml/2009/9/ac" r="2" s="32" customFormat="true" ht="15.75" x14ac:dyDescent="0.25">
      <c r="A2" s="31" t="s">
        <v>157</v>
      </c>
    </row>
    <row xmlns:x14ac="http://schemas.microsoft.com/office/spreadsheetml/2009/9/ac" r="3" s="32" customFormat="true" ht="15.75" x14ac:dyDescent="0.25">
      <c r="A3" s="31"/>
    </row>
    <row xmlns:x14ac="http://schemas.microsoft.com/office/spreadsheetml/2009/9/ac" r="4" s="32" customFormat="true" x14ac:dyDescent="0.2">
      <c r="A4" s="94"/>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row>
    <row xmlns:x14ac="http://schemas.microsoft.com/office/spreadsheetml/2009/9/ac" r="5" s="32" customFormat="true" x14ac:dyDescent="0.2">
      <c r="A5" s="94"/>
      <c r="B5" s="94"/>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row>
    <row xmlns:x14ac="http://schemas.microsoft.com/office/spreadsheetml/2009/9/ac" r="6" s="32" customFormat="true" x14ac:dyDescent="0.2">
      <c r="A6" s="94"/>
      <c r="B6" s="94"/>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row>
    <row xmlns:x14ac="http://schemas.microsoft.com/office/spreadsheetml/2009/9/ac" r="7" s="32" customFormat="true" x14ac:dyDescent="0.2">
      <c r="A7" s="94"/>
      <c r="B7" s="94"/>
      <c r="C7" s="94"/>
      <c r="D7" s="94"/>
      <c r="E7" s="94"/>
      <c r="F7" s="94"/>
      <c r="G7" s="94"/>
      <c r="H7" s="94"/>
      <c r="I7" s="94"/>
      <c r="J7" s="94"/>
      <c r="K7" s="94"/>
      <c r="L7" s="94"/>
      <c r="M7" s="94"/>
      <c r="N7" s="94"/>
      <c r="O7" s="94"/>
      <c r="P7" s="94"/>
      <c r="Q7" s="94"/>
      <c r="R7" s="94"/>
      <c r="S7" s="94"/>
      <c r="T7" s="94"/>
      <c r="U7" s="94"/>
      <c r="V7" s="94"/>
      <c r="W7" s="94"/>
      <c r="X7" s="94"/>
      <c r="Y7" s="94"/>
      <c r="Z7" s="94"/>
      <c r="AA7" s="94"/>
      <c r="AB7" s="94"/>
      <c r="AC7" s="94"/>
      <c r="AD7" s="94"/>
      <c r="AE7" s="94"/>
      <c r="AF7" s="94"/>
    </row>
    <row xmlns:x14ac="http://schemas.microsoft.com/office/spreadsheetml/2009/9/ac" r="8" s="32" customFormat="true" x14ac:dyDescent="0.2">
      <c r="A8" s="94"/>
      <c r="B8" s="94"/>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row>
    <row xmlns:x14ac="http://schemas.microsoft.com/office/spreadsheetml/2009/9/ac" r="9" s="32" customFormat="true" x14ac:dyDescent="0.2">
      <c r="A9" s="94"/>
      <c r="B9" s="94"/>
      <c r="C9" s="94"/>
      <c r="D9" s="94"/>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row>
    <row xmlns:x14ac="http://schemas.microsoft.com/office/spreadsheetml/2009/9/ac" r="10" s="32" customFormat="true" x14ac:dyDescent="0.2">
      <c r="A10" s="94"/>
      <c r="B10" s="94"/>
      <c r="C10" s="94"/>
      <c r="D10" s="94"/>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row>
    <row xmlns:x14ac="http://schemas.microsoft.com/office/spreadsheetml/2009/9/ac" r="11" s="32" customFormat="true" x14ac:dyDescent="0.2">
      <c r="A11" s="94"/>
      <c r="B11" s="94"/>
      <c r="C11" s="94"/>
      <c r="D11" s="94"/>
      <c r="E11" s="94"/>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row>
    <row xmlns:x14ac="http://schemas.microsoft.com/office/spreadsheetml/2009/9/ac" r="12" s="32" customFormat="true" x14ac:dyDescent="0.2">
      <c r="A12" s="94"/>
      <c r="B12" s="94"/>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row>
    <row xmlns:x14ac="http://schemas.microsoft.com/office/spreadsheetml/2009/9/ac" r="13" s="32" customFormat="true" x14ac:dyDescent="0.2">
      <c r="A13" s="94"/>
      <c r="B13" s="94"/>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row>
    <row xmlns:x14ac="http://schemas.microsoft.com/office/spreadsheetml/2009/9/ac" r="14" s="32" customFormat="true" x14ac:dyDescent="0.2">
      <c r="A14" s="94"/>
      <c r="B14" s="94"/>
      <c r="C14" s="94"/>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row>
    <row xmlns:x14ac="http://schemas.microsoft.com/office/spreadsheetml/2009/9/ac" r="15" s="32" customFormat="true" x14ac:dyDescent="0.2">
      <c r="A15" s="94"/>
      <c r="B15" s="94"/>
      <c r="C15" s="94"/>
      <c r="D15" s="94"/>
      <c r="E15" s="94"/>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row>
    <row xmlns:x14ac="http://schemas.microsoft.com/office/spreadsheetml/2009/9/ac" r="16" s="32" customFormat="true" x14ac:dyDescent="0.2">
      <c r="A16" s="94"/>
      <c r="B16" s="94"/>
      <c r="C16" s="94"/>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row>
    <row xmlns:x14ac="http://schemas.microsoft.com/office/spreadsheetml/2009/9/ac" r="17" s="32" customFormat="true" x14ac:dyDescent="0.2">
      <c r="A17" s="94"/>
      <c r="B17" s="94"/>
      <c r="C17" s="94"/>
      <c r="D17" s="94"/>
      <c r="E17" s="94"/>
      <c r="F17" s="94"/>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row>
    <row xmlns:x14ac="http://schemas.microsoft.com/office/spreadsheetml/2009/9/ac" r="18" s="32" customFormat="true" x14ac:dyDescent="0.2">
      <c r="A18" s="94"/>
      <c r="B18" s="94"/>
      <c r="C18" s="94"/>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row>
    <row xmlns:x14ac="http://schemas.microsoft.com/office/spreadsheetml/2009/9/ac" r="19" s="32" customFormat="true" x14ac:dyDescent="0.2">
      <c r="A19" s="94"/>
      <c r="B19" s="94"/>
      <c r="C19" s="94"/>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row>
    <row xmlns:x14ac="http://schemas.microsoft.com/office/spreadsheetml/2009/9/ac" r="20" s="32" customFormat="true" x14ac:dyDescent="0.2">
      <c r="A20" s="94"/>
      <c r="B20" s="94"/>
      <c r="C20" s="94"/>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row>
    <row xmlns:x14ac="http://schemas.microsoft.com/office/spreadsheetml/2009/9/ac" r="21" s="32" customFormat="true" x14ac:dyDescent="0.2">
      <c r="A21" s="94"/>
      <c r="B21" s="94"/>
      <c r="C21" s="94"/>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row>
    <row xmlns:x14ac="http://schemas.microsoft.com/office/spreadsheetml/2009/9/ac" r="22" s="32" customFormat="true" x14ac:dyDescent="0.2">
      <c r="A22" s="94"/>
      <c r="B22" s="94"/>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row>
    <row xmlns:x14ac="http://schemas.microsoft.com/office/spreadsheetml/2009/9/ac" r="23" s="32" customFormat="true" x14ac:dyDescent="0.2">
      <c r="A23" s="30" t="s">
        <v>270</v>
      </c>
    </row>
    <row xmlns:x14ac="http://schemas.microsoft.com/office/spreadsheetml/2009/9/ac" r="24" s="32" customFormat="true" x14ac:dyDescent="0.2">
      <c r="A24" s="30"/>
    </row>
    <row xmlns:x14ac="http://schemas.microsoft.com/office/spreadsheetml/2009/9/ac" r="25" s="32" customFormat="true" x14ac:dyDescent="0.2">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row>
    <row xmlns:x14ac="http://schemas.microsoft.com/office/spreadsheetml/2009/9/ac" r="26" s="32" customFormat="true" x14ac:dyDescent="0.2">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row>
    <row xmlns:x14ac="http://schemas.microsoft.com/office/spreadsheetml/2009/9/ac" r="27" s="32" customFormat="true" x14ac:dyDescent="0.2">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row>
    <row xmlns:x14ac="http://schemas.microsoft.com/office/spreadsheetml/2009/9/ac" r="28" s="32" customFormat="true" x14ac:dyDescent="0.2">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row>
    <row xmlns:x14ac="http://schemas.microsoft.com/office/spreadsheetml/2009/9/ac" r="29" s="32" customFormat="true" x14ac:dyDescent="0.2">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row>
    <row xmlns:x14ac="http://schemas.microsoft.com/office/spreadsheetml/2009/9/ac" r="30" s="32" customFormat="true" x14ac:dyDescent="0.2">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row>
    <row xmlns:x14ac="http://schemas.microsoft.com/office/spreadsheetml/2009/9/ac" r="31" s="32" customFormat="true" x14ac:dyDescent="0.2">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row>
    <row xmlns:x14ac="http://schemas.microsoft.com/office/spreadsheetml/2009/9/ac" r="32" s="32" customFormat="true" x14ac:dyDescent="0.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row>
    <row xmlns:x14ac="http://schemas.microsoft.com/office/spreadsheetml/2009/9/ac" r="33" s="32" customFormat="true" x14ac:dyDescent="0.2">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row>
    <row xmlns:x14ac="http://schemas.microsoft.com/office/spreadsheetml/2009/9/ac" r="34" s="32" customFormat="true" x14ac:dyDescent="0.2">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row>
    <row xmlns:x14ac="http://schemas.microsoft.com/office/spreadsheetml/2009/9/ac" r="35" s="32" customFormat="true" x14ac:dyDescent="0.2">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row>
    <row xmlns:x14ac="http://schemas.microsoft.com/office/spreadsheetml/2009/9/ac" r="36" s="32" customFormat="true" x14ac:dyDescent="0.2">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row>
    <row xmlns:x14ac="http://schemas.microsoft.com/office/spreadsheetml/2009/9/ac" r="37" s="32" customFormat="true" x14ac:dyDescent="0.2">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row>
    <row xmlns:x14ac="http://schemas.microsoft.com/office/spreadsheetml/2009/9/ac" r="38" s="32" customFormat="true" x14ac:dyDescent="0.2">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row>
    <row xmlns:x14ac="http://schemas.microsoft.com/office/spreadsheetml/2009/9/ac" r="39" s="32" customFormat="true" x14ac:dyDescent="0.2">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row>
    <row xmlns:x14ac="http://schemas.microsoft.com/office/spreadsheetml/2009/9/ac" r="40" s="32" customFormat="true" x14ac:dyDescent="0.2">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row>
    <row xmlns:x14ac="http://schemas.microsoft.com/office/spreadsheetml/2009/9/ac" r="41" s="32" customFormat="true" x14ac:dyDescent="0.2">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row>
    <row xmlns:x14ac="http://schemas.microsoft.com/office/spreadsheetml/2009/9/ac" r="42" s="32" customFormat="true" x14ac:dyDescent="0.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row>
    <row xmlns:x14ac="http://schemas.microsoft.com/office/spreadsheetml/2009/9/ac" r="43" s="32" customFormat="true" x14ac:dyDescent="0.2">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row>
    <row xmlns:x14ac="http://schemas.microsoft.com/office/spreadsheetml/2009/9/ac" r="44" s="32" customFormat="true" x14ac:dyDescent="0.2">
      <c r="A44" s="30" t="s">
        <v>270</v>
      </c>
      <c r="B44" s="30"/>
    </row>
    <row xmlns:x14ac="http://schemas.microsoft.com/office/spreadsheetml/2009/9/ac" r="45" s="32" customFormat="true" x14ac:dyDescent="0.2"/>
    <row xmlns:x14ac="http://schemas.microsoft.com/office/spreadsheetml/2009/9/ac" r="46" s="32" customFormat="true" x14ac:dyDescent="0.2">
      <c r="A46" s="79"/>
      <c r="B46" s="79"/>
      <c r="C46" s="79"/>
      <c r="D46" s="79"/>
      <c r="E46" s="79"/>
      <c r="F46" s="79"/>
      <c r="G46" s="79"/>
      <c r="H46" s="79"/>
      <c r="I46" s="79"/>
      <c r="J46" s="79"/>
      <c r="K46" s="79"/>
      <c r="L46" s="79"/>
      <c r="M46" s="79"/>
      <c r="N46" s="79"/>
      <c r="O46" s="79"/>
      <c r="P46" s="79"/>
      <c r="Q46" s="79"/>
      <c r="R46" s="79"/>
      <c r="S46" s="79"/>
      <c r="T46" s="79"/>
      <c r="U46" s="79"/>
      <c r="V46" s="79"/>
      <c r="W46" s="79"/>
      <c r="X46" s="79"/>
      <c r="Y46" s="79"/>
      <c r="Z46" s="79"/>
      <c r="AA46" s="79"/>
      <c r="AB46" s="79"/>
      <c r="AC46" s="79"/>
      <c r="AD46" s="79"/>
      <c r="AE46" s="79"/>
      <c r="AF46" s="79"/>
    </row>
    <row xmlns:x14ac="http://schemas.microsoft.com/office/spreadsheetml/2009/9/ac" r="47" s="32" customFormat="true" x14ac:dyDescent="0.2">
      <c r="A47" s="79"/>
      <c r="B47" s="79"/>
      <c r="C47" s="79"/>
      <c r="D47" s="79"/>
      <c r="E47" s="79"/>
      <c r="F47" s="79"/>
      <c r="G47" s="79"/>
      <c r="H47" s="79"/>
      <c r="I47" s="79"/>
      <c r="J47" s="79"/>
      <c r="K47" s="79"/>
      <c r="L47" s="79"/>
      <c r="M47" s="79"/>
      <c r="N47" s="79"/>
      <c r="O47" s="79"/>
      <c r="P47" s="79"/>
      <c r="Q47" s="79"/>
      <c r="R47" s="79"/>
      <c r="S47" s="79"/>
      <c r="T47" s="79"/>
      <c r="U47" s="79"/>
      <c r="V47" s="79"/>
      <c r="W47" s="79"/>
      <c r="X47" s="79"/>
      <c r="Y47" s="79"/>
      <c r="Z47" s="79"/>
      <c r="AA47" s="79"/>
      <c r="AB47" s="79"/>
      <c r="AC47" s="79"/>
      <c r="AD47" s="79"/>
      <c r="AE47" s="79"/>
      <c r="AF47" s="79"/>
    </row>
    <row xmlns:x14ac="http://schemas.microsoft.com/office/spreadsheetml/2009/9/ac" r="48" s="32" customFormat="true" x14ac:dyDescent="0.2">
      <c r="A48" s="79"/>
      <c r="B48" s="79"/>
      <c r="C48" s="79"/>
      <c r="D48" s="79"/>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row>
    <row xmlns:x14ac="http://schemas.microsoft.com/office/spreadsheetml/2009/9/ac" r="49" s="32" customFormat="true" x14ac:dyDescent="0.2">
      <c r="A49" s="79"/>
      <c r="B49" s="79"/>
      <c r="C49" s="79"/>
      <c r="D49" s="79"/>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row>
    <row xmlns:x14ac="http://schemas.microsoft.com/office/spreadsheetml/2009/9/ac" r="50" s="32" customFormat="true" x14ac:dyDescent="0.2">
      <c r="A50" s="79"/>
      <c r="B50" s="79"/>
      <c r="C50" s="79"/>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row>
    <row xmlns:x14ac="http://schemas.microsoft.com/office/spreadsheetml/2009/9/ac" r="51" s="32" customFormat="true" x14ac:dyDescent="0.2">
      <c r="A51" s="79"/>
      <c r="B51" s="79"/>
      <c r="C51" s="79"/>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row>
    <row xmlns:x14ac="http://schemas.microsoft.com/office/spreadsheetml/2009/9/ac" r="52" s="32" customFormat="true" x14ac:dyDescent="0.2">
      <c r="A52" s="79"/>
      <c r="B52" s="79"/>
      <c r="C52" s="79"/>
      <c r="D52" s="79"/>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row>
    <row xmlns:x14ac="http://schemas.microsoft.com/office/spreadsheetml/2009/9/ac" r="53" s="32" customFormat="true" x14ac:dyDescent="0.2">
      <c r="A53" s="79"/>
      <c r="B53" s="79"/>
      <c r="C53" s="79"/>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row>
    <row xmlns:x14ac="http://schemas.microsoft.com/office/spreadsheetml/2009/9/ac" r="54" s="32" customFormat="true" x14ac:dyDescent="0.2">
      <c r="A54" s="79"/>
      <c r="B54" s="79"/>
      <c r="C54" s="79"/>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row>
    <row xmlns:x14ac="http://schemas.microsoft.com/office/spreadsheetml/2009/9/ac" r="55" s="32" customFormat="true" x14ac:dyDescent="0.2">
      <c r="A55" s="79"/>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row>
    <row xmlns:x14ac="http://schemas.microsoft.com/office/spreadsheetml/2009/9/ac" r="56" s="32" customFormat="true" x14ac:dyDescent="0.2">
      <c r="A56" s="79"/>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row>
    <row xmlns:x14ac="http://schemas.microsoft.com/office/spreadsheetml/2009/9/ac" r="57" s="32" customFormat="true" x14ac:dyDescent="0.2">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row>
    <row xmlns:x14ac="http://schemas.microsoft.com/office/spreadsheetml/2009/9/ac" r="58" s="32" customFormat="true" x14ac:dyDescent="0.2">
      <c r="A58" s="79"/>
      <c r="B58" s="79"/>
      <c r="C58" s="79"/>
      <c r="D58" s="79"/>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row>
    <row xmlns:x14ac="http://schemas.microsoft.com/office/spreadsheetml/2009/9/ac" r="59" s="32" customFormat="true" x14ac:dyDescent="0.2">
      <c r="A59" s="79"/>
      <c r="B59" s="79"/>
      <c r="C59" s="79"/>
      <c r="D59" s="79"/>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row>
    <row xmlns:x14ac="http://schemas.microsoft.com/office/spreadsheetml/2009/9/ac" r="60" s="32" customFormat="true" x14ac:dyDescent="0.2">
      <c r="A60" s="79"/>
      <c r="B60" s="79"/>
      <c r="C60" s="79"/>
      <c r="D60" s="79"/>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row>
    <row xmlns:x14ac="http://schemas.microsoft.com/office/spreadsheetml/2009/9/ac" r="61" s="32" customFormat="true" x14ac:dyDescent="0.2">
      <c r="A61" s="79"/>
      <c r="B61" s="79"/>
      <c r="C61" s="79"/>
      <c r="D61" s="79"/>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row>
    <row xmlns:x14ac="http://schemas.microsoft.com/office/spreadsheetml/2009/9/ac" r="62" s="32" customFormat="true" x14ac:dyDescent="0.2">
      <c r="A62" s="79"/>
      <c r="B62" s="79"/>
      <c r="C62" s="79"/>
      <c r="D62" s="79"/>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row>
    <row xmlns:x14ac="http://schemas.microsoft.com/office/spreadsheetml/2009/9/ac" r="63" s="32" customFormat="true" x14ac:dyDescent="0.2">
      <c r="A63" s="79"/>
      <c r="B63" s="79"/>
      <c r="C63" s="79"/>
      <c r="D63" s="79"/>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row>
    <row xmlns:x14ac="http://schemas.microsoft.com/office/spreadsheetml/2009/9/ac" r="64" s="32" customFormat="true" x14ac:dyDescent="0.2">
      <c r="A64" s="79"/>
      <c r="B64" s="79"/>
      <c r="C64" s="79"/>
      <c r="D64" s="79"/>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row>
    <row xmlns:x14ac="http://schemas.microsoft.com/office/spreadsheetml/2009/9/ac" r="65" s="32" customFormat="true" x14ac:dyDescent="0.2">
      <c r="A65" s="30" t="s">
        <v>270</v>
      </c>
      <c r="B65" s="30"/>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9" customWidth="true"/>
    <col min="2" max="2" width="9" style="29"/>
    <col min="3" max="3" width="5.875" style="29" customWidth="true"/>
    <col min="4" max="5" width="4.125" style="29" customWidth="true"/>
    <col min="6" max="6" width="3.875" style="29" customWidth="true"/>
    <col min="7" max="7" width="4.125" style="29" customWidth="true"/>
    <col min="8" max="9" width="3.875" style="29" customWidth="true"/>
    <col min="10" max="10" width="4.125" style="29" customWidth="true"/>
    <col min="11" max="12" width="3.875" style="29" customWidth="true"/>
    <col min="13" max="13" width="4.125" style="29" customWidth="true"/>
    <col min="14" max="15" width="3.875" style="29" customWidth="true"/>
    <col min="16" max="16" width="4.125" style="29" customWidth="true"/>
    <col min="17" max="18" width="3.875" style="29" customWidth="true"/>
    <col min="19" max="19" width="4.125" style="29" customWidth="true"/>
    <col min="20" max="21" width="3.875" style="29" customWidth="true"/>
    <col min="22" max="51" width="3.875" style="58" customWidth="true"/>
    <col min="52" max="69" width="3.875" style="62" customWidth="true"/>
    <col min="70" max="16384" width="9" style="29"/>
  </cols>
  <sheetData>
    <row xmlns:x14ac="http://schemas.microsoft.com/office/spreadsheetml/2009/9/ac" r="1" ht="18" x14ac:dyDescent="0.25">
      <c r="A1" s="34" t="s">
        <v>101</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row>
    <row xmlns:x14ac="http://schemas.microsoft.com/office/spreadsheetml/2009/9/ac" r="2" ht="15.75" x14ac:dyDescent="0.25">
      <c r="A2" s="36"/>
      <c r="B2" s="36"/>
      <c r="C2" s="36"/>
      <c r="D2" s="60" t="s">
        <v>13</v>
      </c>
      <c r="E2" s="60"/>
      <c r="F2" s="35"/>
      <c r="G2" s="60"/>
      <c r="H2" s="35"/>
      <c r="I2" s="35"/>
      <c r="J2" s="60"/>
      <c r="K2" s="37"/>
      <c r="L2" s="37"/>
      <c r="M2" s="60"/>
      <c r="N2" s="35"/>
      <c r="O2" s="35"/>
      <c r="P2" s="60"/>
      <c r="Q2" s="35"/>
      <c r="R2" s="35"/>
      <c r="S2" s="60"/>
      <c r="T2" s="35"/>
      <c r="U2" s="35"/>
      <c r="V2" s="59" t="s">
        <v>14</v>
      </c>
      <c r="W2" s="59"/>
      <c r="X2" s="37"/>
      <c r="Y2" s="37"/>
      <c r="Z2" s="37"/>
      <c r="AA2" s="59"/>
      <c r="AB2" s="37"/>
      <c r="AC2" s="37"/>
      <c r="AD2" s="37"/>
      <c r="AE2" s="37"/>
      <c r="AF2" s="59"/>
      <c r="AG2" s="37"/>
      <c r="AH2" s="37"/>
      <c r="AI2" s="37"/>
      <c r="AJ2" s="37"/>
      <c r="AK2" s="59"/>
      <c r="AL2" s="37"/>
      <c r="AM2" s="37"/>
      <c r="AN2" s="37"/>
      <c r="AO2" s="37"/>
      <c r="AP2" s="59"/>
      <c r="AQ2" s="37"/>
      <c r="AR2" s="37"/>
      <c r="AS2" s="37"/>
      <c r="AT2" s="37"/>
      <c r="AU2" s="59"/>
      <c r="AV2" s="37"/>
      <c r="AW2" s="37"/>
      <c r="AX2" s="37"/>
      <c r="AY2" s="37"/>
      <c r="AZ2" s="61" t="s">
        <v>15</v>
      </c>
      <c r="BA2" s="61"/>
      <c r="BB2" s="61"/>
      <c r="BC2" s="61"/>
      <c r="BD2" s="61"/>
      <c r="BE2" s="61"/>
      <c r="BF2" s="61"/>
      <c r="BG2" s="61"/>
      <c r="BH2" s="61"/>
      <c r="BI2" s="61"/>
      <c r="BJ2" s="61"/>
      <c r="BK2" s="61"/>
      <c r="BL2" s="61"/>
      <c r="BM2" s="61"/>
      <c r="BN2" s="61"/>
      <c r="BO2" s="61"/>
      <c r="BP2" s="61"/>
      <c r="BQ2" s="61"/>
    </row>
    <row xmlns:x14ac="http://schemas.microsoft.com/office/spreadsheetml/2009/9/ac" r="3" ht="14.25" x14ac:dyDescent="0.2">
      <c r="A3" s="40"/>
      <c r="B3" s="35"/>
      <c r="C3" s="35"/>
      <c r="D3" s="41" t="s">
        <v>7</v>
      </c>
      <c r="E3" s="41"/>
      <c r="F3" s="41"/>
      <c r="G3" s="41" t="s">
        <v>1</v>
      </c>
      <c r="I3" s="41"/>
      <c r="J3" s="41" t="s">
        <v>2</v>
      </c>
      <c r="L3" s="41"/>
      <c r="M3" s="41" t="s">
        <v>16</v>
      </c>
      <c r="O3" s="41"/>
      <c r="P3" s="41" t="s">
        <v>17</v>
      </c>
      <c r="R3" s="41"/>
      <c r="S3" s="41" t="s">
        <v>18</v>
      </c>
      <c r="U3" s="41"/>
      <c r="V3" s="41" t="s">
        <v>7</v>
      </c>
      <c r="W3" s="41"/>
      <c r="X3" s="41"/>
      <c r="Y3" s="41"/>
      <c r="Z3" s="41"/>
      <c r="AA3" s="41" t="s">
        <v>1</v>
      </c>
      <c r="AB3" s="32"/>
      <c r="AC3" s="41"/>
      <c r="AD3" s="41"/>
      <c r="AE3" s="41"/>
      <c r="AF3" s="41" t="s">
        <v>2</v>
      </c>
      <c r="AG3" s="32"/>
      <c r="AH3" s="41"/>
      <c r="AI3" s="41"/>
      <c r="AJ3" s="41"/>
      <c r="AK3" s="41" t="s">
        <v>16</v>
      </c>
      <c r="AL3" s="32"/>
      <c r="AM3" s="41"/>
      <c r="AN3" s="41"/>
      <c r="AO3" s="41"/>
      <c r="AP3" s="41" t="s">
        <v>17</v>
      </c>
      <c r="AQ3" s="32"/>
      <c r="AR3" s="41"/>
      <c r="AS3" s="41"/>
      <c r="AT3" s="41"/>
      <c r="AU3" s="41" t="s">
        <v>18</v>
      </c>
      <c r="AV3" s="32"/>
      <c r="AW3" s="41"/>
      <c r="AX3" s="41"/>
      <c r="AY3" s="41"/>
      <c r="AZ3" s="41" t="s">
        <v>7</v>
      </c>
      <c r="BA3" s="41"/>
      <c r="BB3" s="41"/>
      <c r="BC3" s="41" t="s">
        <v>1</v>
      </c>
      <c r="BD3" s="32"/>
      <c r="BE3" s="41"/>
      <c r="BF3" s="41" t="s">
        <v>2</v>
      </c>
      <c r="BG3" s="32"/>
      <c r="BH3" s="41"/>
      <c r="BI3" s="41" t="s">
        <v>16</v>
      </c>
      <c r="BJ3" s="32"/>
      <c r="BK3" s="41"/>
      <c r="BL3" s="41" t="s">
        <v>17</v>
      </c>
      <c r="BM3" s="32"/>
      <c r="BN3" s="41"/>
      <c r="BO3" s="41" t="s">
        <v>18</v>
      </c>
      <c r="BP3" s="32"/>
      <c r="BQ3" s="41"/>
    </row>
    <row xmlns:x14ac="http://schemas.microsoft.com/office/spreadsheetml/2009/9/ac" r="4" ht="164.25" x14ac:dyDescent="0.2">
      <c r="A4" s="42" t="s">
        <v>5</v>
      </c>
      <c r="B4" s="42" t="s">
        <v>6</v>
      </c>
      <c r="C4" s="42" t="s">
        <v>4</v>
      </c>
      <c r="D4" s="131" t="s">
        <v>25</v>
      </c>
      <c r="E4" s="132" t="s">
        <v>19</v>
      </c>
      <c r="F4" s="133" t="s">
        <v>121</v>
      </c>
      <c r="G4" s="131" t="s">
        <v>25</v>
      </c>
      <c r="H4" s="132" t="s">
        <v>19</v>
      </c>
      <c r="I4" s="133" t="s">
        <v>121</v>
      </c>
      <c r="J4" s="131" t="s">
        <v>25</v>
      </c>
      <c r="K4" s="132" t="s">
        <v>19</v>
      </c>
      <c r="L4" s="133" t="s">
        <v>121</v>
      </c>
      <c r="M4" s="131" t="s">
        <v>25</v>
      </c>
      <c r="N4" s="132" t="s">
        <v>19</v>
      </c>
      <c r="O4" s="133" t="s">
        <v>121</v>
      </c>
      <c r="P4" s="131" t="s">
        <v>25</v>
      </c>
      <c r="Q4" s="132" t="s">
        <v>19</v>
      </c>
      <c r="R4" s="133" t="s">
        <v>121</v>
      </c>
      <c r="S4" s="131" t="s">
        <v>25</v>
      </c>
      <c r="T4" s="132" t="s">
        <v>19</v>
      </c>
      <c r="U4" s="134" t="s">
        <v>121</v>
      </c>
      <c r="V4" s="135" t="s">
        <v>25</v>
      </c>
      <c r="W4" s="136" t="s">
        <v>19</v>
      </c>
      <c r="X4" s="136" t="s">
        <v>21</v>
      </c>
      <c r="Y4" s="136" t="s">
        <v>29</v>
      </c>
      <c r="Z4" s="138" t="s">
        <v>122</v>
      </c>
      <c r="AA4" s="135" t="s">
        <v>25</v>
      </c>
      <c r="AB4" s="136" t="s">
        <v>19</v>
      </c>
      <c r="AC4" s="136" t="s">
        <v>21</v>
      </c>
      <c r="AD4" s="136" t="s">
        <v>29</v>
      </c>
      <c r="AE4" s="138" t="s">
        <v>122</v>
      </c>
      <c r="AF4" s="135" t="s">
        <v>25</v>
      </c>
      <c r="AG4" s="136" t="s">
        <v>19</v>
      </c>
      <c r="AH4" s="136" t="s">
        <v>21</v>
      </c>
      <c r="AI4" s="136" t="s">
        <v>29</v>
      </c>
      <c r="AJ4" s="138" t="s">
        <v>122</v>
      </c>
      <c r="AK4" s="135" t="s">
        <v>25</v>
      </c>
      <c r="AL4" s="136" t="s">
        <v>19</v>
      </c>
      <c r="AM4" s="136" t="s">
        <v>21</v>
      </c>
      <c r="AN4" s="136" t="s">
        <v>29</v>
      </c>
      <c r="AO4" s="138" t="s">
        <v>122</v>
      </c>
      <c r="AP4" s="135" t="s">
        <v>25</v>
      </c>
      <c r="AQ4" s="136" t="s">
        <v>19</v>
      </c>
      <c r="AR4" s="136" t="s">
        <v>21</v>
      </c>
      <c r="AS4" s="136" t="s">
        <v>29</v>
      </c>
      <c r="AT4" s="138" t="s">
        <v>122</v>
      </c>
      <c r="AU4" s="135" t="s">
        <v>25</v>
      </c>
      <c r="AV4" s="136" t="s">
        <v>19</v>
      </c>
      <c r="AW4" s="136" t="s">
        <v>21</v>
      </c>
      <c r="AX4" s="136" t="s">
        <v>29</v>
      </c>
      <c r="AY4" s="139" t="s">
        <v>122</v>
      </c>
      <c r="AZ4" s="140" t="s">
        <v>25</v>
      </c>
      <c r="BA4" s="141" t="s">
        <v>141</v>
      </c>
      <c r="BB4" s="142" t="s">
        <v>143</v>
      </c>
      <c r="BC4" s="140" t="s">
        <v>25</v>
      </c>
      <c r="BD4" s="141" t="s">
        <v>141</v>
      </c>
      <c r="BE4" s="142" t="s">
        <v>143</v>
      </c>
      <c r="BF4" s="140" t="s">
        <v>25</v>
      </c>
      <c r="BG4" s="141" t="s">
        <v>141</v>
      </c>
      <c r="BH4" s="142" t="s">
        <v>143</v>
      </c>
      <c r="BI4" s="140" t="s">
        <v>25</v>
      </c>
      <c r="BJ4" s="141" t="s">
        <v>141</v>
      </c>
      <c r="BK4" s="142" t="s">
        <v>143</v>
      </c>
      <c r="BL4" s="140" t="s">
        <v>25</v>
      </c>
      <c r="BM4" s="141" t="s">
        <v>141</v>
      </c>
      <c r="BN4" s="142" t="s">
        <v>143</v>
      </c>
      <c r="BO4" s="140" t="s">
        <v>25</v>
      </c>
      <c r="BP4" s="141" t="s">
        <v>141</v>
      </c>
      <c r="BQ4" s="142" t="s">
        <v>143</v>
      </c>
    </row>
    <row xmlns:x14ac="http://schemas.microsoft.com/office/spreadsheetml/2009/9/ac" r="5" ht="48" hidden="true" x14ac:dyDescent="0.2">
      <c r="A5" s="42" t="s">
        <v>39</v>
      </c>
      <c r="B5" s="42" t="s">
        <v>40</v>
      </c>
      <c r="C5" s="42" t="s">
        <v>41</v>
      </c>
      <c r="D5" s="131" t="s">
        <v>135</v>
      </c>
      <c r="E5" s="132" t="s">
        <v>42</v>
      </c>
      <c r="F5" s="133" t="s">
        <v>187</v>
      </c>
      <c r="G5" s="131" t="s">
        <v>136</v>
      </c>
      <c r="H5" s="132" t="s">
        <v>43</v>
      </c>
      <c r="I5" s="133" t="s">
        <v>188</v>
      </c>
      <c r="J5" s="131" t="s">
        <v>137</v>
      </c>
      <c r="K5" s="132" t="s">
        <v>44</v>
      </c>
      <c r="L5" s="133" t="s">
        <v>189</v>
      </c>
      <c r="M5" s="131" t="s">
        <v>138</v>
      </c>
      <c r="N5" s="132" t="s">
        <v>86</v>
      </c>
      <c r="O5" s="133" t="s">
        <v>190</v>
      </c>
      <c r="P5" s="131" t="s">
        <v>139</v>
      </c>
      <c r="Q5" s="132" t="s">
        <v>87</v>
      </c>
      <c r="R5" s="133" t="s">
        <v>191</v>
      </c>
      <c r="S5" s="131" t="s">
        <v>140</v>
      </c>
      <c r="T5" s="132" t="s">
        <v>88</v>
      </c>
      <c r="U5" s="134" t="s">
        <v>192</v>
      </c>
      <c r="V5" s="135" t="s">
        <v>129</v>
      </c>
      <c r="W5" s="136" t="s">
        <v>45</v>
      </c>
      <c r="X5" s="137" t="s">
        <v>65</v>
      </c>
      <c r="Y5" s="137" t="s">
        <v>66</v>
      </c>
      <c r="Z5" s="138" t="s">
        <v>193</v>
      </c>
      <c r="AA5" s="135" t="s">
        <v>130</v>
      </c>
      <c r="AB5" s="136" t="s">
        <v>46</v>
      </c>
      <c r="AC5" s="137" t="s">
        <v>67</v>
      </c>
      <c r="AD5" s="137" t="s">
        <v>68</v>
      </c>
      <c r="AE5" s="138" t="s">
        <v>194</v>
      </c>
      <c r="AF5" s="135" t="s">
        <v>131</v>
      </c>
      <c r="AG5" s="136" t="s">
        <v>47</v>
      </c>
      <c r="AH5" s="137" t="s">
        <v>69</v>
      </c>
      <c r="AI5" s="137" t="s">
        <v>70</v>
      </c>
      <c r="AJ5" s="138" t="s">
        <v>195</v>
      </c>
      <c r="AK5" s="135" t="s">
        <v>132</v>
      </c>
      <c r="AL5" s="136" t="s">
        <v>71</v>
      </c>
      <c r="AM5" s="137" t="s">
        <v>72</v>
      </c>
      <c r="AN5" s="137" t="s">
        <v>73</v>
      </c>
      <c r="AO5" s="138" t="s">
        <v>196</v>
      </c>
      <c r="AP5" s="135" t="s">
        <v>133</v>
      </c>
      <c r="AQ5" s="136" t="s">
        <v>74</v>
      </c>
      <c r="AR5" s="137" t="s">
        <v>75</v>
      </c>
      <c r="AS5" s="137" t="s">
        <v>76</v>
      </c>
      <c r="AT5" s="138" t="s">
        <v>197</v>
      </c>
      <c r="AU5" s="135" t="s">
        <v>134</v>
      </c>
      <c r="AV5" s="136" t="s">
        <v>77</v>
      </c>
      <c r="AW5" s="137" t="s">
        <v>78</v>
      </c>
      <c r="AX5" s="137" t="s">
        <v>79</v>
      </c>
      <c r="AY5" s="139" t="s">
        <v>198</v>
      </c>
      <c r="AZ5" s="140" t="s">
        <v>80</v>
      </c>
      <c r="BA5" s="141" t="s">
        <v>114</v>
      </c>
      <c r="BB5" s="142" t="s">
        <v>199</v>
      </c>
      <c r="BC5" s="140" t="s">
        <v>85</v>
      </c>
      <c r="BD5" s="141" t="s">
        <v>115</v>
      </c>
      <c r="BE5" s="142" t="s">
        <v>200</v>
      </c>
      <c r="BF5" s="140" t="s">
        <v>84</v>
      </c>
      <c r="BG5" s="141" t="s">
        <v>116</v>
      </c>
      <c r="BH5" s="142" t="s">
        <v>201</v>
      </c>
      <c r="BI5" s="140" t="s">
        <v>83</v>
      </c>
      <c r="BJ5" s="141" t="s">
        <v>117</v>
      </c>
      <c r="BK5" s="142" t="s">
        <v>202</v>
      </c>
      <c r="BL5" s="140" t="s">
        <v>82</v>
      </c>
      <c r="BM5" s="141" t="s">
        <v>118</v>
      </c>
      <c r="BN5" s="142" t="s">
        <v>203</v>
      </c>
      <c r="BO5" s="140" t="s">
        <v>81</v>
      </c>
      <c r="BP5" s="141" t="s">
        <v>119</v>
      </c>
      <c r="BQ5" s="142" t="s">
        <v>204</v>
      </c>
    </row>
    <row xmlns:x14ac="http://schemas.microsoft.com/office/spreadsheetml/2009/9/ac" r="6" x14ac:dyDescent="0.2">
      <c r="A6" s="357" t="str">
        <f>+RIGHT('Data Summary'!A6,LEN('Data Summary'!A6)-9)</f>
        <v>SACMEQ</v>
      </c>
      <c r="B6" s="35" t="str">
        <f>+IF(ISTEXT('Data Summary'!B6),'Data Summary'!B6,"")</f>
        <v>Survey</v>
      </c>
      <c r="C6" s="356">
        <f>+VALUE('Data Summary'!C6)</f>
        <v>2013</v>
      </c>
      <c r="D6" s="91" t="e">
        <f>+IF(AND(ISNUMBER('Water Data'!D4),'Data Summary'!BS6="Yes"),100-'Water Data'!D4,NA())</f>
        <v>#N/A</v>
      </c>
      <c r="E6" s="91" t="e">
        <f>+IF(AND(ISNUMBER('Water Data'!D6),'Data Summary'!BT6="Yes"),'Water Data'!D6,NA())</f>
        <v>#N/A</v>
      </c>
      <c r="F6" s="91" t="e">
        <f>+IF(AND(ISNUMBER('Water Data'!D9),'Data Summary'!BU6="Yes"),'Water Data'!D9,NA())</f>
        <v>#N/A</v>
      </c>
      <c r="G6" s="91" t="e">
        <f>+IF(AND(ISNUMBER('Water Data'!E4),'Data Summary'!BV6="Yes"),100-'Water Data'!E4,NA())</f>
        <v>#N/A</v>
      </c>
      <c r="H6" s="91" t="e">
        <f>+IF(AND(ISNUMBER('Water Data'!E6),'Data Summary'!BW6="Yes"),'Water Data'!E6,NA())</f>
        <v>#N/A</v>
      </c>
      <c r="I6" s="91" t="e">
        <f>+IF(AND(ISNUMBER('Water Data'!E9),'Data Summary'!BX6="Yes"),'Water Data'!E9,NA())</f>
        <v>#N/A</v>
      </c>
      <c r="J6" s="91" t="e">
        <f>+IF(AND(ISNUMBER('Water Data'!F4),'Data Summary'!BY6="Yes"),100-'Water Data'!F4,NA())</f>
        <v>#N/A</v>
      </c>
      <c r="K6" s="91" t="e">
        <f>+IF(AND(ISNUMBER('Water Data'!F6),'Data Summary'!BZ6="Yes"),'Water Data'!F6,NA())</f>
        <v>#N/A</v>
      </c>
      <c r="L6" s="91" t="e">
        <f>+IF(AND(ISNUMBER('Water Data'!F9),'Data Summary'!CA6="Yes"),'Water Data'!F9,NA())</f>
        <v>#N/A</v>
      </c>
      <c r="M6" s="91" t="e">
        <f>+IF(AND(ISNUMBER('Water Data'!G4),'Data Summary'!CB6="Yes"),100-'Water Data'!G4,NA())</f>
        <v>#N/A</v>
      </c>
      <c r="N6" s="91" t="e">
        <f>+IF(AND(ISNUMBER('Water Data'!G6),'Data Summary'!CC6="Yes"),'Water Data'!G6,NA())</f>
        <v>#N/A</v>
      </c>
      <c r="O6" s="91" t="e">
        <f>+IF(AND(ISNUMBER('Water Data'!G9),'Data Summary'!CD6="Yes"),'Water Data'!G9,NA())</f>
        <v>#N/A</v>
      </c>
      <c r="P6" s="91">
        <f>+IF(AND(ISNUMBER('Water Data'!H4),'Data Summary'!CE6="Yes"),100-'Water Data'!H4,NA())</f>
        <v>63</v>
      </c>
      <c r="Q6" s="91" t="e">
        <f>+IF(AND(ISNUMBER('Water Data'!H6),'Data Summary'!CF6="Yes"),'Water Data'!H6,NA())</f>
        <v>#N/A</v>
      </c>
      <c r="R6" s="91" t="e">
        <f>+IF(AND(ISNUMBER('Water Data'!H9),'Data Summary'!CG6="Yes"),'Water Data'!H9,NA())</f>
        <v>#N/A</v>
      </c>
      <c r="S6" s="91" t="e">
        <f>+IF(AND(ISNUMBER('Water Data'!I4),'Data Summary'!CH6="Yes"),100-'Water Data'!I4,NA())</f>
        <v>#N/A</v>
      </c>
      <c r="T6" s="91" t="e">
        <f>+IF(AND(ISNUMBER('Water Data'!I6),'Data Summary'!CI6="Yes"),'Water Data'!I6,NA())</f>
        <v>#N/A</v>
      </c>
      <c r="U6" s="91" t="e">
        <f>+IF(AND(ISNUMBER('Water Data'!I9),'Data Summary'!CJ6="Yes"),'Water Data'!I9,NA())</f>
        <v>#N/A</v>
      </c>
      <c r="V6" s="92" t="e">
        <f>+IF(AND(ISNUMBER('Sanitation Data'!D4),'Data Summary'!CK6="Yes"),100-'Sanitation Data'!D4,NA())</f>
        <v>#N/A</v>
      </c>
      <c r="W6" s="92" t="e">
        <f>+IF(AND(ISNUMBER('Sanitation Data'!D6),'Data Summary'!CL6="Yes"),'Sanitation Data'!D6,NA())</f>
        <v>#N/A</v>
      </c>
      <c r="X6" s="92" t="e">
        <f>+IF(AND(ISNUMBER('Sanitation Data'!D10),'Data Summary'!CM6="Yes"),'Sanitation Data'!D10,NA())</f>
        <v>#N/A</v>
      </c>
      <c r="Y6" s="92" t="e">
        <f>+IF(AND(ISNUMBER('Sanitation Data'!D11),'Data Summary'!CN6="Yes"),'Sanitation Data'!D11,NA())</f>
        <v>#N/A</v>
      </c>
      <c r="Z6" s="92" t="e">
        <f>+IF(AND(ISNUMBER('Sanitation Data'!D12),'Data Summary'!CO6="Yes"),'Sanitation Data'!D12,NA())</f>
        <v>#N/A</v>
      </c>
      <c r="AA6" s="92" t="e">
        <f>+IF(AND(ISNUMBER('Sanitation Data'!E4),'Data Summary'!CP6="Yes"),100-'Sanitation Data'!E4,NA())</f>
        <v>#N/A</v>
      </c>
      <c r="AB6" s="92" t="e">
        <f>+IF(AND(ISNUMBER('Sanitation Data'!E6),'Data Summary'!CQ6="Yes"),'Sanitation Data'!E6,NA())</f>
        <v>#N/A</v>
      </c>
      <c r="AC6" s="92" t="e">
        <f>+IF(AND(ISNUMBER('Sanitation Data'!E10),'Data Summary'!CR6="Yes"),'Sanitation Data'!E10,NA())</f>
        <v>#N/A</v>
      </c>
      <c r="AD6" s="92" t="e">
        <f>+IF(AND(ISNUMBER('Sanitation Data'!E11),'Data Summary'!CS6="Yes"),'Sanitation Data'!E11,NA())</f>
        <v>#N/A</v>
      </c>
      <c r="AE6" s="92" t="e">
        <f>+IF(AND(ISNUMBER('Sanitation Data'!E12),'Data Summary'!CT6="Yes"),'Sanitation Data'!E12,NA())</f>
        <v>#N/A</v>
      </c>
      <c r="AF6" s="92" t="e">
        <f>+IF(AND(ISNUMBER('Sanitation Data'!F4),'Data Summary'!CU6="Yes"),100-'Sanitation Data'!F4,NA())</f>
        <v>#N/A</v>
      </c>
      <c r="AG6" s="92" t="e">
        <f>+IF(AND(ISNUMBER('Sanitation Data'!F6),'Data Summary'!CV6="Yes"),'Sanitation Data'!F6,NA())</f>
        <v>#N/A</v>
      </c>
      <c r="AH6" s="92" t="e">
        <f>+IF(AND(ISNUMBER('Sanitation Data'!F10),'Data Summary'!CW6="Yes"),'Sanitation Data'!F10,NA())</f>
        <v>#N/A</v>
      </c>
      <c r="AI6" s="92" t="e">
        <f>+IF(AND(ISNUMBER('Sanitation Data'!F11),'Data Summary'!CX6="Yes"),'Sanitation Data'!F11,NA())</f>
        <v>#N/A</v>
      </c>
      <c r="AJ6" s="92" t="e">
        <f>+IF(AND(ISNUMBER('Sanitation Data'!F12),'Data Summary'!CY6="Yes"),'Sanitation Data'!F12,NA())</f>
        <v>#N/A</v>
      </c>
      <c r="AK6" s="92" t="e">
        <f>+IF(AND(ISNUMBER('Sanitation Data'!G4),'Data Summary'!CZ6="Yes"),100-'Sanitation Data'!G4,NA())</f>
        <v>#N/A</v>
      </c>
      <c r="AL6" s="92" t="e">
        <f>+IF(AND(ISNUMBER('Sanitation Data'!G6),'Data Summary'!DA6="Yes"),'Sanitation Data'!G6,NA())</f>
        <v>#N/A</v>
      </c>
      <c r="AM6" s="92" t="e">
        <f>+IF(AND(ISNUMBER('Sanitation Data'!G10),'Data Summary'!DB6="Yes"),'Sanitation Data'!G10,NA())</f>
        <v>#N/A</v>
      </c>
      <c r="AN6" s="92" t="e">
        <f>+IF(AND(ISNUMBER('Sanitation Data'!G11),'Data Summary'!DC6="Yes"),'Sanitation Data'!G11,NA())</f>
        <v>#N/A</v>
      </c>
      <c r="AO6" s="92" t="e">
        <f>+IF(AND(ISNUMBER('Sanitation Data'!G12),'Data Summary'!DD6="Yes"),'Sanitation Data'!G12,NA())</f>
        <v>#N/A</v>
      </c>
      <c r="AP6" s="92" t="e">
        <f>+IF(AND(ISNUMBER('Sanitation Data'!H4),'Data Summary'!DE6="Yes"),100-'Sanitation Data'!H4,NA())</f>
        <v>#N/A</v>
      </c>
      <c r="AQ6" s="92" t="e">
        <f>+IF(AND(ISNUMBER('Sanitation Data'!H6),'Data Summary'!DF6="Yes"),'Sanitation Data'!H6,NA())</f>
        <v>#N/A</v>
      </c>
      <c r="AR6" s="92" t="e">
        <f>+IF(AND(ISNUMBER('Sanitation Data'!H10),'Data Summary'!DG6="Yes"),'Sanitation Data'!H10,NA())</f>
        <v>#N/A</v>
      </c>
      <c r="AS6" s="92" t="e">
        <f>+IF(AND(ISNUMBER('Sanitation Data'!H11),'Data Summary'!DH6="Yes"),'Sanitation Data'!H11,NA())</f>
        <v>#N/A</v>
      </c>
      <c r="AT6" s="92" t="e">
        <f>+IF(AND(ISNUMBER('Sanitation Data'!H12),'Data Summary'!DI6="Yes"),'Sanitation Data'!H12,NA())</f>
        <v>#N/A</v>
      </c>
      <c r="AU6" s="92" t="e">
        <f>+IF(AND(ISNUMBER('Sanitation Data'!I4),'Data Summary'!DJ6="Yes"),100-'Sanitation Data'!I4,NA())</f>
        <v>#N/A</v>
      </c>
      <c r="AV6" s="92" t="e">
        <f>+IF(AND(ISNUMBER('Sanitation Data'!I6),'Data Summary'!DK6="Yes"),'Sanitation Data'!I6,NA())</f>
        <v>#N/A</v>
      </c>
      <c r="AW6" s="92" t="e">
        <f>+IF(AND(ISNUMBER('Sanitation Data'!I10),'Data Summary'!DL6="Yes"),'Sanitation Data'!I10,NA())</f>
        <v>#N/A</v>
      </c>
      <c r="AX6" s="92" t="e">
        <f>+IF(AND(ISNUMBER('Sanitation Data'!I11),'Data Summary'!DM6="Yes"),'Sanitation Data'!I11,NA())</f>
        <v>#N/A</v>
      </c>
      <c r="AY6" s="92" t="e">
        <f>+IF(AND(ISNUMBER('Sanitation Data'!I12),'Data Summary'!DN6="Yes"),'Sanitation Data'!I12,NA())</f>
        <v>#N/A</v>
      </c>
      <c r="AZ6" s="93" t="e">
        <f>+IF(AND(ISNUMBER('Hygiene Data'!D5),'Data Summary'!DO6="Yes"),'Hygiene Data'!D5,NA())</f>
        <v>#N/A</v>
      </c>
      <c r="BA6" s="93" t="e">
        <f>+IF(AND(ISNUMBER('Hygiene Data'!D7),'Data Summary'!DP6="Yes"),'Hygiene Data'!D7,NA())</f>
        <v>#N/A</v>
      </c>
      <c r="BB6" s="93" t="e">
        <f>+IF(AND(ISNUMBER('Hygiene Data'!D9),'Data Summary'!DQ6="Yes"),'Hygiene Data'!D9,NA())</f>
        <v>#N/A</v>
      </c>
      <c r="BC6" s="93" t="e">
        <f>+IF(AND(ISNUMBER('Hygiene Data'!E5),'Data Summary'!DR6="Yes"),'Hygiene Data'!E5,NA())</f>
        <v>#N/A</v>
      </c>
      <c r="BD6" s="93" t="e">
        <f>+IF(AND(ISNUMBER('Hygiene Data'!E7),'Data Summary'!DS6="Yes"),'Hygiene Data'!E7,NA())</f>
        <v>#N/A</v>
      </c>
      <c r="BE6" s="93" t="e">
        <f>+IF(AND(ISNUMBER('Hygiene Data'!E9),'Data Summary'!DT6="Yes"),'Hygiene Data'!E9,NA())</f>
        <v>#N/A</v>
      </c>
      <c r="BF6" s="93" t="e">
        <f>+IF(AND(ISNUMBER('Hygiene Data'!F5),'Data Summary'!DU6="Yes"),'Hygiene Data'!F5,NA())</f>
        <v>#N/A</v>
      </c>
      <c r="BG6" s="93" t="e">
        <f>+IF(AND(ISNUMBER('Hygiene Data'!F7),'Data Summary'!DV6="Yes"),'Hygiene Data'!F7,NA())</f>
        <v>#N/A</v>
      </c>
      <c r="BH6" s="93" t="e">
        <f>+IF(AND(ISNUMBER('Hygiene Data'!F9),'Data Summary'!DW6="Yes"),'Hygiene Data'!F9,NA())</f>
        <v>#N/A</v>
      </c>
      <c r="BI6" s="93" t="e">
        <f>+IF(AND(ISNUMBER('Hygiene Data'!G5),'Data Summary'!DX6="Yes"),'Hygiene Data'!G5,NA())</f>
        <v>#N/A</v>
      </c>
      <c r="BJ6" s="93" t="e">
        <f>+IF(AND(ISNUMBER('Hygiene Data'!G7),'Data Summary'!DY6="Yes"),'Hygiene Data'!G7,NA())</f>
        <v>#N/A</v>
      </c>
      <c r="BK6" s="93" t="e">
        <f>+IF(AND(ISNUMBER('Hygiene Data'!G9),'Data Summary'!DZ6="Yes"),'Hygiene Data'!G9,NA())</f>
        <v>#N/A</v>
      </c>
      <c r="BL6" s="93" t="e">
        <f>+IF(AND(ISNUMBER('Hygiene Data'!H5),'Data Summary'!EA6="Yes"),'Hygiene Data'!H5,NA())</f>
        <v>#N/A</v>
      </c>
      <c r="BM6" s="93" t="e">
        <f>+IF(AND(ISNUMBER('Hygiene Data'!H7),'Data Summary'!EB6="Yes"),'Hygiene Data'!H7,NA())</f>
        <v>#N/A</v>
      </c>
      <c r="BN6" s="93" t="e">
        <f>+IF(AND(ISNUMBER('Hygiene Data'!H9),'Data Summary'!EC6="Yes"),'Hygiene Data'!H9,NA())</f>
        <v>#N/A</v>
      </c>
      <c r="BO6" s="93" t="e">
        <f>+IF(AND(ISNUMBER('Hygiene Data'!I5),'Data Summary'!ED6="Yes"),'Hygiene Data'!I5,NA())</f>
        <v>#N/A</v>
      </c>
      <c r="BP6" s="93" t="e">
        <f>+IF(AND(ISNUMBER('Hygiene Data'!I7),'Data Summary'!EE6="Yes"),'Hygiene Data'!I7,NA())</f>
        <v>#N/A</v>
      </c>
      <c r="BQ6" s="93" t="e">
        <f>+IF(AND(ISNUMBER('Hygiene Data'!I9),'Data Summary'!EF6="Yes"),'Hygiene Data'!I9,NA())</f>
        <v>#N/A</v>
      </c>
    </row>
    <row xmlns:x14ac="http://schemas.microsoft.com/office/spreadsheetml/2009/9/ac" r="7" x14ac:dyDescent="0.2">
      <c r="A7" s="357" t="str">
        <f ca="true">+RIGHT('Data Summary'!A7,LEN('Data Summary'!A7)-9)</f>
        <v>SDI</v>
      </c>
      <c r="B7" s="35" t="str">
        <f ca="true">+IF(ISTEXT('Data Summary'!B7),'Data Summary'!B7,"")</f>
        <v>Survey</v>
      </c>
      <c r="C7" s="356">
        <f ca="true">+VALUE('Data Summary'!C7)</f>
        <v>2014</v>
      </c>
      <c r="D7" s="91" t="e">
        <f ca="true">+IF(AND(ISNUMBER(OFFSET('Water Data'!$D$4,0,10*ROW('Water Data'!D1))),'Data Summary'!BS7="Yes"),100-OFFSET('Water Data'!$D$4,0,10*ROW('Water Data'!D1)),NA())</f>
        <v>#N/A</v>
      </c>
      <c r="E7" s="91">
        <f ca="true">+IF(AND(ISNUMBER(OFFSET('Water Data'!$D$6,0,10*ROW('Water Data'!D1))),'Data Summary'!BT7="Yes"),OFFSET('Water Data'!$D$6,0,10*ROW('Water Data'!D1)),NA())</f>
        <v>31</v>
      </c>
      <c r="F7" s="91" t="e">
        <f ca="true">+IF(AND(ISNUMBER(OFFSET('Water Data'!$D$9,0,10*ROW('Water Data'!D1))),'Data Summary'!BU7="Yes"),OFFSET('Water Data'!$D$9,0,10*ROW('Water Data'!D1)),NA())</f>
        <v>#N/A</v>
      </c>
      <c r="G7" s="91" t="e">
        <f ca="true">+IF(AND(ISNUMBER(OFFSET('Water Data'!$E$4,0,10*ROW('Water Data'!E1))),'Data Summary'!BV7="Yes"),100-OFFSET('Water Data'!$E$4,0,10*ROW('Water Data'!E1)),NA())</f>
        <v>#N/A</v>
      </c>
      <c r="H7" s="91">
        <f ca="true">+IF(AND(ISNUMBER(OFFSET('Water Data'!$E$6,0,10*ROW('Water Data'!E1))),'Data Summary'!BW7="Yes"),OFFSET('Water Data'!$E$6,0,10*ROW('Water Data'!E1)),NA())</f>
        <v>46.153846153846153</v>
      </c>
      <c r="I7" s="91" t="e">
        <f ca="true">+IF(AND(ISNUMBER(OFFSET('Water Data'!$E$9,0,10*ROW('Water Data'!E1))),'Data Summary'!BX7="Yes"),OFFSET('Water Data'!$E$9,0,10*ROW('Water Data'!E1)),NA())</f>
        <v>#N/A</v>
      </c>
      <c r="J7" s="91" t="e">
        <f ca="true">+IF(AND(ISNUMBER(OFFSET('Water Data'!$F$4,0,10*ROW('Water Data'!F1))),'Data Summary'!BY7="Yes"),100-OFFSET('Water Data'!$F$4,0,10*ROW('Water Data'!F1)),NA())</f>
        <v>#N/A</v>
      </c>
      <c r="K7" s="91">
        <f ca="true">+IF(AND(ISNUMBER(OFFSET('Water Data'!$F$6,0,10*ROW('Water Data'!F1))),'Data Summary'!BZ7="Yes"),OFFSET('Water Data'!$F$6,0,10*ROW('Water Data'!F1)),NA())</f>
        <v>27.810650887573964</v>
      </c>
      <c r="L7" s="91" t="e">
        <f ca="true">+IF(AND(ISNUMBER(OFFSET('Water Data'!$F$9,0,10*ROW('Water Data'!F1))),'Data Summary'!CA7="Yes"),OFFSET('Water Data'!$F$9,0,10*ROW('Water Data'!F1)),NA())</f>
        <v>#N/A</v>
      </c>
      <c r="M7" s="91" t="e">
        <f ca="true">+IF(AND(ISNUMBER(OFFSET('Water Data'!$G$4,0,10*ROW('Water Data'!G1))),'Data Summary'!CB7="Yes"),100-OFFSET('Water Data'!$G$4,0,10*ROW('Water Data'!G1)),NA())</f>
        <v>#N/A</v>
      </c>
      <c r="N7" s="91" t="e">
        <f ca="true">+IF(AND(ISNUMBER(OFFSET('Water Data'!$G$6,0,10*ROW('Water Data'!G1))),'Data Summary'!CC7="Yes"),OFFSET('Water Data'!$G$6,0,10*ROW('Water Data'!G1)),NA())</f>
        <v>#N/A</v>
      </c>
      <c r="O7" s="91" t="e">
        <f ca="true">+IF(AND(ISNUMBER(OFFSET('Water Data'!$G$9,0,10*ROW('Water Data'!G1))),'Data Summary'!CD7="Yes"),OFFSET('Water Data'!$G$9,0,10*ROW('Water Data'!G1)),NA())</f>
        <v>#N/A</v>
      </c>
      <c r="P7" s="91" t="e">
        <f ca="true">+IF(AND(ISNUMBER(OFFSET('Water Data'!$H$4,0,10*ROW('Water Data'!H1))),'Data Summary'!CE7="Yes"),100-OFFSET('Water Data'!$H$4,0,10*ROW('Water Data'!H1)),NA())</f>
        <v>#N/A</v>
      </c>
      <c r="Q7" s="91">
        <f ca="true">+IF(AND(ISNUMBER(OFFSET('Water Data'!$H$6,0,10*ROW('Water Data'!H1))),'Data Summary'!CF7="Yes"),OFFSET('Water Data'!$H$6,0,10*ROW('Water Data'!H1)),NA())</f>
        <v>31</v>
      </c>
      <c r="R7" s="91" t="e">
        <f ca="true">+IF(AND(ISNUMBER(OFFSET('Water Data'!$H$9,0,10*ROW('Water Data'!H1))),'Data Summary'!CG7="Yes"),OFFSET('Water Data'!$H$9,0,10*ROW('Water Data'!H1)),NA())</f>
        <v>#N/A</v>
      </c>
      <c r="S7" s="91" t="e">
        <f ca="true">+IF(AND(ISNUMBER(OFFSET('Water Data'!$I$4,0,10*ROW('Water Data'!I1))),'Data Summary'!CH7="Yes"),100-OFFSET('Water Data'!$I$4,0,10*ROW('Water Data'!I1)),NA())</f>
        <v>#N/A</v>
      </c>
      <c r="T7" s="91" t="e">
        <f ca="true">+IF(AND(ISNUMBER(OFFSET('Water Data'!$I$6,0,10*ROW('Water Data'!I1))),'Data Summary'!CI7="Yes"),OFFSET('Water Data'!$I$6,0,10*ROW('Water Data'!I1)),NA())</f>
        <v>#N/A</v>
      </c>
      <c r="U7" s="91" t="e">
        <f ca="true">+IF(AND(ISNUMBER(OFFSET('Water Data'!$I$9,0,10*ROW('Water Data'!I1))),'Data Summary'!CJ7="Yes"),OFFSET('Water Data'!$I$9,0,10*ROW('Water Data'!I1)),NA())</f>
        <v>#N/A</v>
      </c>
      <c r="V7" s="92">
        <f ca="true">+IF(AND(ISNUMBER(OFFSET('Sanitation Data'!$D$4,0,10*ROW('Sanitation Data'!D1))),'Data Summary'!CK7="Yes"),100-OFFSET('Sanitation Data'!$D$4,0,10*ROW('Sanitation Data'!D1)),NA())</f>
        <v>78</v>
      </c>
      <c r="W7" s="92">
        <f ca="true">+IF(AND(ISNUMBER(OFFSET('Sanitation Data'!$D$6,0,10*ROW('Sanitation Data'!D1))),'Data Summary'!CL7="Yes"),OFFSET('Sanitation Data'!$D$6,0,10*ROW('Sanitation Data'!D1)),NA())</f>
        <v>76.5</v>
      </c>
      <c r="X7" s="92" t="e">
        <f ca="true">+IF(AND(ISNUMBER(OFFSET('Sanitation Data'!$D$10,0,10*ROW('Sanitation Data'!D1))),'Data Summary'!CM7="Yes"),OFFSET('Sanitation Data'!$D$10,0,10*ROW('Sanitation Data'!D1)),NA())</f>
        <v>#N/A</v>
      </c>
      <c r="Y7" s="92" t="e">
        <f ca="true">+IF(AND(ISNUMBER(OFFSET('Sanitation Data'!$D$11,0,10*ROW('Sanitation Data'!D1))),'Data Summary'!CN7="Yes"),OFFSET('Sanitation Data'!$D$11,0,10*ROW('Sanitation Data'!D1)),NA())</f>
        <v>#N/A</v>
      </c>
      <c r="Z7" s="92">
        <f ca="true">+IF(AND(ISNUMBER(OFFSET('Sanitation Data'!$D$12,0,10*ROW('Sanitation Data'!D1))),'Data Summary'!CO7="Yes"),OFFSET('Sanitation Data'!$D$12,0,10*ROW('Sanitation Data'!D1)),NA())</f>
        <v>47.5</v>
      </c>
      <c r="AA7" s="92">
        <f ca="true">+IF(AND(ISNUMBER(OFFSET('Sanitation Data'!$E$4,0,10*ROW('Sanitation Data'!E1))),'Data Summary'!CP7="Yes"),100-OFFSET('Sanitation Data'!$E$4,0,10*ROW('Sanitation Data'!E1)),NA())</f>
        <v>80.769230769230774</v>
      </c>
      <c r="AB7" s="92">
        <f ca="true">+IF(AND(ISNUMBER(OFFSET('Sanitation Data'!$E$6,0,10*ROW('Sanitation Data'!E1))),'Data Summary'!CQ7="Yes"),OFFSET('Sanitation Data'!$E$6,0,10*ROW('Sanitation Data'!E1)),NA())</f>
        <v>80.769230769230774</v>
      </c>
      <c r="AC7" s="92" t="e">
        <f ca="true">+IF(AND(ISNUMBER(OFFSET('Sanitation Data'!$E$10,0,10*ROW('Sanitation Data'!E1))),'Data Summary'!CR7="Yes"),OFFSET('Sanitation Data'!$E$10,0,10*ROW('Sanitation Data'!E1)),NA())</f>
        <v>#N/A</v>
      </c>
      <c r="AD7" s="92" t="e">
        <f ca="true">+IF(AND(ISNUMBER(OFFSET('Sanitation Data'!$E$11,0,10*ROW('Sanitation Data'!E1))),'Data Summary'!CS7="Yes"),OFFSET('Sanitation Data'!$E$11,0,10*ROW('Sanitation Data'!E1)),NA())</f>
        <v>#N/A</v>
      </c>
      <c r="AE7" s="92">
        <f ca="true">+IF(AND(ISNUMBER(OFFSET('Sanitation Data'!$E$12,0,10*ROW('Sanitation Data'!E1))),'Data Summary'!CT7="Yes"),OFFSET('Sanitation Data'!$E$12,0,10*ROW('Sanitation Data'!E1)),NA())</f>
        <v>50</v>
      </c>
      <c r="AF7" s="92">
        <f ca="true">+IF(AND(ISNUMBER(OFFSET('Sanitation Data'!$F$4,0,10*ROW('Sanitation Data'!F1))),'Data Summary'!CU7="Yes"),100-OFFSET('Sanitation Data'!$F$4,0,10*ROW('Sanitation Data'!F1)),NA())</f>
        <v>76.923076923076934</v>
      </c>
      <c r="AG7" s="92">
        <f ca="true">+IF(AND(ISNUMBER(OFFSET('Sanitation Data'!$F$6,0,10*ROW('Sanitation Data'!F1))),'Data Summary'!CV7="Yes"),OFFSET('Sanitation Data'!$F$6,0,10*ROW('Sanitation Data'!F1)),NA())</f>
        <v>74.556213017751489</v>
      </c>
      <c r="AH7" s="92" t="e">
        <f ca="true">+IF(AND(ISNUMBER(OFFSET('Sanitation Data'!$F$10,0,10*ROW('Sanitation Data'!F1))),'Data Summary'!CW7="Yes"),OFFSET('Sanitation Data'!$F$10,0,10*ROW('Sanitation Data'!F1)),NA())</f>
        <v>#N/A</v>
      </c>
      <c r="AI7" s="92" t="e">
        <f ca="true">+IF(AND(ISNUMBER(OFFSET('Sanitation Data'!$F$11,0,10*ROW('Sanitation Data'!F1))),'Data Summary'!CX7="Yes"),OFFSET('Sanitation Data'!$F$11,0,10*ROW('Sanitation Data'!F1)),NA())</f>
        <v>#N/A</v>
      </c>
      <c r="AJ7" s="92">
        <f ca="true">+IF(AND(ISNUMBER(OFFSET('Sanitation Data'!$F$12,0,10*ROW('Sanitation Data'!F1))),'Data Summary'!CY7="Yes"),OFFSET('Sanitation Data'!$F$12,0,10*ROW('Sanitation Data'!F1)),NA())</f>
        <v>46.153846153846153</v>
      </c>
      <c r="AK7" s="92" t="e">
        <f ca="true">+IF(AND(ISNUMBER(OFFSET('Sanitation Data'!$G$4,0,10*ROW('Sanitation Data'!G1))),'Data Summary'!CZ7="Yes"),100-OFFSET('Sanitation Data'!$G$4,0,10*ROW('Sanitation Data'!G1)),NA())</f>
        <v>#N/A</v>
      </c>
      <c r="AL7" s="92" t="e">
        <f ca="true">+IF(AND(ISNUMBER(OFFSET('Sanitation Data'!$G$6,0,10*ROW('Sanitation Data'!G1))),'Data Summary'!DA7="Yes"),OFFSET('Sanitation Data'!$G$6,0,10*ROW('Sanitation Data'!G1)),NA())</f>
        <v>#N/A</v>
      </c>
      <c r="AM7" s="92" t="e">
        <f ca="true">+IF(AND(ISNUMBER(OFFSET('Sanitation Data'!$G$10,0,10*ROW('Sanitation Data'!G1))),'Data Summary'!DB7="Yes"),OFFSET('Sanitation Data'!$G$10,0,10*ROW('Sanitation Data'!G1)),NA())</f>
        <v>#N/A</v>
      </c>
      <c r="AN7" s="92" t="e">
        <f ca="true">+IF(AND(ISNUMBER(OFFSET('Sanitation Data'!$G$11,0,10*ROW('Sanitation Data'!G1))),'Data Summary'!DC7="Yes"),OFFSET('Sanitation Data'!$G$11,0,10*ROW('Sanitation Data'!G1)),NA())</f>
        <v>#N/A</v>
      </c>
      <c r="AO7" s="92" t="e">
        <f ca="true">+IF(AND(ISNUMBER(OFFSET('Sanitation Data'!$G$12,0,10*ROW('Sanitation Data'!G1))),'Data Summary'!DD7="Yes"),OFFSET('Sanitation Data'!$G$12,0,10*ROW('Sanitation Data'!G1)),NA())</f>
        <v>#N/A</v>
      </c>
      <c r="AP7" s="92">
        <f ca="true">+IF(AND(ISNUMBER(OFFSET('Sanitation Data'!$H$4,0,10*ROW('Sanitation Data'!H1))),'Data Summary'!DE7="Yes"),100-OFFSET('Sanitation Data'!$H$4,0,10*ROW('Sanitation Data'!H1)),NA())</f>
        <v>78</v>
      </c>
      <c r="AQ7" s="92">
        <f ca="true">+IF(AND(ISNUMBER(OFFSET('Sanitation Data'!$H$6,0,10*ROW('Sanitation Data'!H1))),'Data Summary'!DF7="Yes"),OFFSET('Sanitation Data'!$H$6,0,10*ROW('Sanitation Data'!H1)),NA())</f>
        <v>76.5</v>
      </c>
      <c r="AR7" s="92" t="e">
        <f ca="true">+IF(AND(ISNUMBER(OFFSET('Sanitation Data'!$H$10,0,10*ROW('Sanitation Data'!H1))),'Data Summary'!DG7="Yes"),OFFSET('Sanitation Data'!$H$10,0,10*ROW('Sanitation Data'!H1)),NA())</f>
        <v>#N/A</v>
      </c>
      <c r="AS7" s="92" t="e">
        <f ca="true">+IF(AND(ISNUMBER(OFFSET('Sanitation Data'!$H$11,0,10*ROW('Sanitation Data'!H1))),'Data Summary'!DH7="Yes"),OFFSET('Sanitation Data'!$H$11,0,10*ROW('Sanitation Data'!H1)),NA())</f>
        <v>#N/A</v>
      </c>
      <c r="AT7" s="92">
        <f ca="true">+IF(AND(ISNUMBER(OFFSET('Sanitation Data'!$H$12,0,10*ROW('Sanitation Data'!H1))),'Data Summary'!DI7="Yes"),OFFSET('Sanitation Data'!$H$12,0,10*ROW('Sanitation Data'!H1)),NA())</f>
        <v>47.5</v>
      </c>
      <c r="AU7" s="92" t="e">
        <f ca="true">+IF(AND(ISNUMBER(OFFSET('Sanitation Data'!$I$4,0,10*ROW('Sanitation Data'!I1))),'Data Summary'!DJ7="Yes"),100-OFFSET('Sanitation Data'!$I$4,0,10*ROW('Sanitation Data'!I1)),NA())</f>
        <v>#N/A</v>
      </c>
      <c r="AV7" s="92" t="e">
        <f ca="true">+IF(AND(ISNUMBER(OFFSET('Sanitation Data'!$I$6,0,10*ROW('Sanitation Data'!I1))),'Data Summary'!DK7="Yes"),OFFSET('Sanitation Data'!$I$6,0,10*ROW('Sanitation Data'!I1)),NA())</f>
        <v>#N/A</v>
      </c>
      <c r="AW7" s="92" t="e">
        <f ca="true">+IF(AND(ISNUMBER(OFFSET('Sanitation Data'!$I$10,0,10*ROW('Sanitation Data'!I1))),'Data Summary'!DL7="Yes"),OFFSET('Sanitation Data'!$I$10,0,10*ROW('Sanitation Data'!I1)),NA())</f>
        <v>#N/A</v>
      </c>
      <c r="AX7" s="92" t="e">
        <f ca="true">+IF(AND(ISNUMBER(OFFSET('Sanitation Data'!$I$11,0,10*ROW('Sanitation Data'!I1))),'Data Summary'!DM7="Yes"),OFFSET('Sanitation Data'!$I$11,0,10*ROW('Sanitation Data'!I1)),NA())</f>
        <v>#N/A</v>
      </c>
      <c r="AY7" s="92" t="e">
        <f ca="true">+IF(AND(ISNUMBER(OFFSET('Sanitation Data'!$I$12,0,10*ROW('Sanitation Data'!I1))),'Data Summary'!DN7="Yes"),OFFSET('Sanitation Data'!$I$12,0,10*ROW('Sanitation Data'!I1)),NA())</f>
        <v>#N/A</v>
      </c>
      <c r="AZ7" s="93" t="e">
        <f ca="true">+IF(AND(ISNUMBER(OFFSET('Hygiene Data'!$D$5,0,10*ROW('Hygiene Data'!D1))),'Data Summary'!DO7="Yes"),OFFSET('Hygiene Data'!$D$5,0,10*ROW('Hygiene Data'!D1)),NA())</f>
        <v>#N/A</v>
      </c>
      <c r="BA7" s="93" t="e">
        <f ca="true">+IF(AND(ISNUMBER(OFFSET('Hygiene Data'!$D$7,0,10*ROW('Hygiene Data'!D1))),'Data Summary'!DP7="Yes"),OFFSET('Hygiene Data'!$D$7,0,10*ROW('Hygiene Data'!D1)),NA())</f>
        <v>#N/A</v>
      </c>
      <c r="BB7" s="93">
        <f ca="true">+IF(AND(ISNUMBER(OFFSET('Hygiene Data'!$D$9,0,10*ROW('Hygiene Data'!D1))),'Data Summary'!DQ7="Yes"),OFFSET('Hygiene Data'!$D$9,0,10*ROW('Hygiene Data'!D1)),NA())</f>
        <v>15.4</v>
      </c>
      <c r="BC7" s="93" t="e">
        <f ca="true">+IF(AND(ISNUMBER(OFFSET('Hygiene Data'!$E$5,0,10*ROW('Hygiene Data'!E1))),'Data Summary'!DR7="Yes"),OFFSET('Hygiene Data'!$E$5,0,10*ROW('Hygiene Data'!E1)),NA())</f>
        <v>#N/A</v>
      </c>
      <c r="BD7" s="93" t="e">
        <f ca="true">+IF(AND(ISNUMBER(OFFSET('Hygiene Data'!$E$7,0,10*ROW('Hygiene Data'!E1))),'Data Summary'!DS7="Yes"),OFFSET('Hygiene Data'!$E$7,0,10*ROW('Hygiene Data'!E1)),NA())</f>
        <v>#N/A</v>
      </c>
      <c r="BE7" s="93">
        <f ca="true">+IF(AND(ISNUMBER(OFFSET('Hygiene Data'!$E$9,0,10*ROW('Hygiene Data'!E1))),'Data Summary'!DT7="Yes"),OFFSET('Hygiene Data'!$E$9,0,10*ROW('Hygiene Data'!E1)),NA())</f>
        <v>15.384615384615385</v>
      </c>
      <c r="BF7" s="93" t="e">
        <f ca="true">+IF(AND(ISNUMBER(OFFSET('Hygiene Data'!$F$5,0,10*ROW('Hygiene Data'!F1))),'Data Summary'!DU7="Yes"),OFFSET('Hygiene Data'!$F$5,0,10*ROW('Hygiene Data'!F1)),NA())</f>
        <v>#N/A</v>
      </c>
      <c r="BG7" s="93" t="e">
        <f ca="true">+IF(AND(ISNUMBER(OFFSET('Hygiene Data'!$F$7,0,10*ROW('Hygiene Data'!F1))),'Data Summary'!DV7="Yes"),OFFSET('Hygiene Data'!$F$7,0,10*ROW('Hygiene Data'!F1)),NA())</f>
        <v>#N/A</v>
      </c>
      <c r="BH7" s="93">
        <f ca="true">+IF(AND(ISNUMBER(OFFSET('Hygiene Data'!$F$9,0,10*ROW('Hygiene Data'!F1))),'Data Summary'!DW7="Yes"),OFFSET('Hygiene Data'!$F$9,0,10*ROW('Hygiene Data'!F1)),NA())</f>
        <v>10.650887573964498</v>
      </c>
      <c r="BI7" s="93" t="e">
        <f ca="true">+IF(AND(ISNUMBER(OFFSET('Hygiene Data'!$G$5,0,10*ROW('Hygiene Data'!G1))),'Data Summary'!DX7="Yes"),OFFSET('Hygiene Data'!$G$5,0,10*ROW('Hygiene Data'!G1)),NA())</f>
        <v>#N/A</v>
      </c>
      <c r="BJ7" s="93" t="e">
        <f ca="true">+IF(AND(ISNUMBER(OFFSET('Hygiene Data'!$G$7,0,10*ROW('Hygiene Data'!G1))),'Data Summary'!DY7="Yes"),OFFSET('Hygiene Data'!$G$7,0,10*ROW('Hygiene Data'!G1)),NA())</f>
        <v>#N/A</v>
      </c>
      <c r="BK7" s="93" t="e">
        <f ca="true">+IF(AND(ISNUMBER(OFFSET('Hygiene Data'!$G$9,0,10*ROW('Hygiene Data'!G1))),'Data Summary'!DZ7="Yes"),OFFSET('Hygiene Data'!$G$9,0,10*ROW('Hygiene Data'!G1)),NA())</f>
        <v>#N/A</v>
      </c>
      <c r="BL7" s="93" t="e">
        <f ca="true">+IF(AND(ISNUMBER(OFFSET('Hygiene Data'!$H$5,0,10*ROW('Hygiene Data'!H1))),'Data Summary'!EA7="Yes"),OFFSET('Hygiene Data'!$H$5,0,10*ROW('Hygiene Data'!H1)),NA())</f>
        <v>#N/A</v>
      </c>
      <c r="BM7" s="93" t="e">
        <f ca="true">+IF(AND(ISNUMBER(OFFSET('Hygiene Data'!$H$7,0,10*ROW('Hygiene Data'!H1))),'Data Summary'!EB7="Yes"),OFFSET('Hygiene Data'!$H$7,0,10*ROW('Hygiene Data'!H1)),NA())</f>
        <v>#N/A</v>
      </c>
      <c r="BN7" s="93">
        <f ca="true">+IF(AND(ISNUMBER(OFFSET('Hygiene Data'!$H$9,0,10*ROW('Hygiene Data'!H1))),'Data Summary'!EC7="Yes"),OFFSET('Hygiene Data'!$H$9,0,10*ROW('Hygiene Data'!H1)),NA())</f>
        <v>15.4</v>
      </c>
      <c r="BO7" s="93" t="e">
        <f ca="true">+IF(AND(ISNUMBER(OFFSET('Hygiene Data'!$I$5,0,10*ROW('Hygiene Data'!I1))),'Data Summary'!ED7="Yes"),OFFSET('Hygiene Data'!$I$5,0,10*ROW('Hygiene Data'!I1)),NA())</f>
        <v>#N/A</v>
      </c>
      <c r="BP7" s="93" t="e">
        <f ca="true">+IF(AND(ISNUMBER(OFFSET('Hygiene Data'!$I$7,0,10*ROW('Hygiene Data'!I1))),'Data Summary'!EE7="Yes"),OFFSET('Hygiene Data'!$I$7,0,10*ROW('Hygiene Data'!I1)),NA())</f>
        <v>#N/A</v>
      </c>
      <c r="BQ7" s="93" t="e">
        <f ca="true">+IF(AND(ISNUMBER(OFFSET('Hygiene Data'!$I$9,0,10*ROW('Hygiene Data'!I1))),'Data Summary'!EF7="Yes"),OFFSET('Hygiene Data'!$I$9,0,10*ROW('Hygiene Data'!I1)),NA())</f>
        <v>#N/A</v>
      </c>
    </row>
    <row xmlns:x14ac="http://schemas.microsoft.com/office/spreadsheetml/2009/9/ac" r="8" x14ac:dyDescent="0.2">
      <c r="A8" s="357" t="str">
        <f ca="true">+RIGHT('Data Summary'!A8,LEN('Data Summary'!A8)-9)</f>
        <v>UIS</v>
      </c>
      <c r="B8" s="35" t="str">
        <f ca="true">+IF(ISTEXT('Data Summary'!B8),'Data Summary'!B8,"")</f>
        <v>Other</v>
      </c>
      <c r="C8" s="356">
        <f ca="true">+VALUE('Data Summary'!C8)</f>
        <v>2016</v>
      </c>
      <c r="D8" s="91" t="e">
        <f ca="true">+IF(AND(ISNUMBER(OFFSET('Water Data'!$D$4,0,10*ROW('Water Data'!D2))),'Data Summary'!BS8="Yes"),100-OFFSET('Water Data'!$D$4,0,10*ROW('Water Data'!D2)),NA())</f>
        <v>#N/A</v>
      </c>
      <c r="E8" s="91" t="e">
        <f ca="true">+IF(AND(ISNUMBER(OFFSET('Water Data'!$D$6,0,10*ROW('Water Data'!D2))),'Data Summary'!BT8="Yes"),OFFSET('Water Data'!$D$6,0,10*ROW('Water Data'!D2)),NA())</f>
        <v>#N/A</v>
      </c>
      <c r="F8" s="91" t="e">
        <f ca="true">+IF(AND(ISNUMBER(OFFSET('Water Data'!$D$9,0,10*ROW('Water Data'!D2))),'Data Summary'!BU8="Yes"),OFFSET('Water Data'!$D$9,0,10*ROW('Water Data'!D2)),NA())</f>
        <v>#N/A</v>
      </c>
      <c r="G8" s="91" t="e">
        <f ca="true">+IF(AND(ISNUMBER(OFFSET('Water Data'!$E$4,0,10*ROW('Water Data'!E2))),'Data Summary'!BV8="Yes"),100-OFFSET('Water Data'!$E$4,0,10*ROW('Water Data'!E2)),NA())</f>
        <v>#N/A</v>
      </c>
      <c r="H8" s="91" t="e">
        <f ca="true">+IF(AND(ISNUMBER(OFFSET('Water Data'!$E$6,0,10*ROW('Water Data'!E2))),'Data Summary'!BW8="Yes"),OFFSET('Water Data'!$E$6,0,10*ROW('Water Data'!E2)),NA())</f>
        <v>#N/A</v>
      </c>
      <c r="I8" s="91" t="e">
        <f ca="true">+IF(AND(ISNUMBER(OFFSET('Water Data'!$E$9,0,10*ROW('Water Data'!E2))),'Data Summary'!BX8="Yes"),OFFSET('Water Data'!$E$9,0,10*ROW('Water Data'!E2)),NA())</f>
        <v>#N/A</v>
      </c>
      <c r="J8" s="91" t="e">
        <f ca="true">+IF(AND(ISNUMBER(OFFSET('Water Data'!$F$4,0,10*ROW('Water Data'!F2))),'Data Summary'!BY8="Yes"),100-OFFSET('Water Data'!$F$4,0,10*ROW('Water Data'!F2)),NA())</f>
        <v>#N/A</v>
      </c>
      <c r="K8" s="91" t="e">
        <f ca="true">+IF(AND(ISNUMBER(OFFSET('Water Data'!$F$6,0,10*ROW('Water Data'!F2))),'Data Summary'!BZ8="Yes"),OFFSET('Water Data'!$F$6,0,10*ROW('Water Data'!F2)),NA())</f>
        <v>#N/A</v>
      </c>
      <c r="L8" s="91" t="e">
        <f ca="true">+IF(AND(ISNUMBER(OFFSET('Water Data'!$F$9,0,10*ROW('Water Data'!F2))),'Data Summary'!CA8="Yes"),OFFSET('Water Data'!$F$9,0,10*ROW('Water Data'!F2)),NA())</f>
        <v>#N/A</v>
      </c>
      <c r="M8" s="91" t="e">
        <f ca="true">+IF(AND(ISNUMBER(OFFSET('Water Data'!$G$4,0,10*ROW('Water Data'!G2))),'Data Summary'!CB8="Yes"),100-OFFSET('Water Data'!$G$4,0,10*ROW('Water Data'!G2)),NA())</f>
        <v>#N/A</v>
      </c>
      <c r="N8" s="91" t="e">
        <f ca="true">+IF(AND(ISNUMBER(OFFSET('Water Data'!$G$6,0,10*ROW('Water Data'!G2))),'Data Summary'!CC8="Yes"),OFFSET('Water Data'!$G$6,0,10*ROW('Water Data'!G2)),NA())</f>
        <v>#N/A</v>
      </c>
      <c r="O8" s="91" t="e">
        <f ca="true">+IF(AND(ISNUMBER(OFFSET('Water Data'!$G$9,0,10*ROW('Water Data'!G2))),'Data Summary'!CD8="Yes"),OFFSET('Water Data'!$G$9,0,10*ROW('Water Data'!G2)),NA())</f>
        <v>#N/A</v>
      </c>
      <c r="P8" s="91" t="e">
        <f ca="true">+IF(AND(ISNUMBER(OFFSET('Water Data'!$H$4,0,10*ROW('Water Data'!H2))),'Data Summary'!CE8="Yes"),100-OFFSET('Water Data'!$H$4,0,10*ROW('Water Data'!H2)),NA())</f>
        <v>#N/A</v>
      </c>
      <c r="Q8" s="91" t="e">
        <f ca="true">+IF(AND(ISNUMBER(OFFSET('Water Data'!$H$6,0,10*ROW('Water Data'!H2))),'Data Summary'!CF8="Yes"),OFFSET('Water Data'!$H$6,0,10*ROW('Water Data'!H2)),NA())</f>
        <v>#N/A</v>
      </c>
      <c r="R8" s="91" t="e">
        <f ca="true">+IF(AND(ISNUMBER(OFFSET('Water Data'!$H$9,0,10*ROW('Water Data'!H2))),'Data Summary'!CG8="Yes"),OFFSET('Water Data'!$H$9,0,10*ROW('Water Data'!H2)),NA())</f>
        <v>#N/A</v>
      </c>
      <c r="S8" s="91" t="e">
        <f ca="true">+IF(AND(ISNUMBER(OFFSET('Water Data'!$I$4,0,10*ROW('Water Data'!I2))),'Data Summary'!CH8="Yes"),100-OFFSET('Water Data'!$I$4,0,10*ROW('Water Data'!I2)),NA())</f>
        <v>#N/A</v>
      </c>
      <c r="T8" s="91" t="e">
        <f ca="true">+IF(AND(ISNUMBER(OFFSET('Water Data'!$I$6,0,10*ROW('Water Data'!I2))),'Data Summary'!CI8="Yes"),OFFSET('Water Data'!$I$6,0,10*ROW('Water Data'!I2)),NA())</f>
        <v>#N/A</v>
      </c>
      <c r="U8" s="91" t="e">
        <f ca="true">+IF(AND(ISNUMBER(OFFSET('Water Data'!$I$9,0,10*ROW('Water Data'!I2))),'Data Summary'!CJ8="Yes"),OFFSET('Water Data'!$I$9,0,10*ROW('Water Data'!I2)),NA())</f>
        <v>#N/A</v>
      </c>
      <c r="V8" s="92" t="e">
        <f ca="true">+IF(AND(ISNUMBER(OFFSET('Sanitation Data'!$D$4,0,10*ROW('Sanitation Data'!D2))),'Data Summary'!CK8="Yes"),100-OFFSET('Sanitation Data'!$D$4,0,10*ROW('Sanitation Data'!D2)),NA())</f>
        <v>#N/A</v>
      </c>
      <c r="W8" s="92" t="e">
        <f ca="true">+IF(AND(ISNUMBER(OFFSET('Sanitation Data'!$D$6,0,10*ROW('Sanitation Data'!D2))),'Data Summary'!CL8="Yes"),OFFSET('Sanitation Data'!$D$6,0,10*ROW('Sanitation Data'!D2)),NA())</f>
        <v>#N/A</v>
      </c>
      <c r="X8" s="92" t="e">
        <f ca="true">+IF(AND(ISNUMBER(OFFSET('Sanitation Data'!$D$10,0,10*ROW('Sanitation Data'!D2))),'Data Summary'!CM8="Yes"),OFFSET('Sanitation Data'!$D$10,0,10*ROW('Sanitation Data'!D2)),NA())</f>
        <v>#N/A</v>
      </c>
      <c r="Y8" s="92" t="e">
        <f ca="true">+IF(AND(ISNUMBER(OFFSET('Sanitation Data'!$D$11,0,10*ROW('Sanitation Data'!D2))),'Data Summary'!CN8="Yes"),OFFSET('Sanitation Data'!$D$11,0,10*ROW('Sanitation Data'!D2)),NA())</f>
        <v>#N/A</v>
      </c>
      <c r="Z8" s="92" t="e">
        <f ca="true">+IF(AND(ISNUMBER(OFFSET('Sanitation Data'!$D$12,0,10*ROW('Sanitation Data'!D2))),'Data Summary'!CO8="Yes"),OFFSET('Sanitation Data'!$D$12,0,10*ROW('Sanitation Data'!D2)),NA())</f>
        <v>#N/A</v>
      </c>
      <c r="AA8" s="92" t="e">
        <f ca="true">+IF(AND(ISNUMBER(OFFSET('Sanitation Data'!$E$4,0,10*ROW('Sanitation Data'!E2))),'Data Summary'!CP8="Yes"),100-OFFSET('Sanitation Data'!$E$4,0,10*ROW('Sanitation Data'!E2)),NA())</f>
        <v>#N/A</v>
      </c>
      <c r="AB8" s="92" t="e">
        <f ca="true">+IF(AND(ISNUMBER(OFFSET('Sanitation Data'!$E$6,0,10*ROW('Sanitation Data'!E2))),'Data Summary'!CQ8="Yes"),OFFSET('Sanitation Data'!$E$6,0,10*ROW('Sanitation Data'!E2)),NA())</f>
        <v>#N/A</v>
      </c>
      <c r="AC8" s="92" t="e">
        <f ca="true">+IF(AND(ISNUMBER(OFFSET('Sanitation Data'!$E$10,0,10*ROW('Sanitation Data'!E2))),'Data Summary'!CR8="Yes"),OFFSET('Sanitation Data'!$E$10,0,10*ROW('Sanitation Data'!E2)),NA())</f>
        <v>#N/A</v>
      </c>
      <c r="AD8" s="92" t="e">
        <f ca="true">+IF(AND(ISNUMBER(OFFSET('Sanitation Data'!$E$11,0,10*ROW('Sanitation Data'!E2))),'Data Summary'!CS8="Yes"),OFFSET('Sanitation Data'!$E$11,0,10*ROW('Sanitation Data'!E2)),NA())</f>
        <v>#N/A</v>
      </c>
      <c r="AE8" s="92" t="e">
        <f ca="true">+IF(AND(ISNUMBER(OFFSET('Sanitation Data'!$E$12,0,10*ROW('Sanitation Data'!E2))),'Data Summary'!CT8="Yes"),OFFSET('Sanitation Data'!$E$12,0,10*ROW('Sanitation Data'!E2)),NA())</f>
        <v>#N/A</v>
      </c>
      <c r="AF8" s="92" t="e">
        <f ca="true">+IF(AND(ISNUMBER(OFFSET('Sanitation Data'!$F$4,0,10*ROW('Sanitation Data'!F2))),'Data Summary'!CU8="Yes"),100-OFFSET('Sanitation Data'!$F$4,0,10*ROW('Sanitation Data'!F2)),NA())</f>
        <v>#N/A</v>
      </c>
      <c r="AG8" s="92" t="e">
        <f ca="true">+IF(AND(ISNUMBER(OFFSET('Sanitation Data'!$F$6,0,10*ROW('Sanitation Data'!F2))),'Data Summary'!CV8="Yes"),OFFSET('Sanitation Data'!$F$6,0,10*ROW('Sanitation Data'!F2)),NA())</f>
        <v>#N/A</v>
      </c>
      <c r="AH8" s="92" t="e">
        <f ca="true">+IF(AND(ISNUMBER(OFFSET('Sanitation Data'!$F$10,0,10*ROW('Sanitation Data'!F2))),'Data Summary'!CW8="Yes"),OFFSET('Sanitation Data'!$F$10,0,10*ROW('Sanitation Data'!F2)),NA())</f>
        <v>#N/A</v>
      </c>
      <c r="AI8" s="92" t="e">
        <f ca="true">+IF(AND(ISNUMBER(OFFSET('Sanitation Data'!$F$11,0,10*ROW('Sanitation Data'!F2))),'Data Summary'!CX8="Yes"),OFFSET('Sanitation Data'!$F$11,0,10*ROW('Sanitation Data'!F2)),NA())</f>
        <v>#N/A</v>
      </c>
      <c r="AJ8" s="92" t="e">
        <f ca="true">+IF(AND(ISNUMBER(OFFSET('Sanitation Data'!$F$12,0,10*ROW('Sanitation Data'!F2))),'Data Summary'!CY8="Yes"),OFFSET('Sanitation Data'!$F$12,0,10*ROW('Sanitation Data'!F2)),NA())</f>
        <v>#N/A</v>
      </c>
      <c r="AK8" s="92" t="e">
        <f ca="true">+IF(AND(ISNUMBER(OFFSET('Sanitation Data'!$G$4,0,10*ROW('Sanitation Data'!G2))),'Data Summary'!CZ8="Yes"),100-OFFSET('Sanitation Data'!$G$4,0,10*ROW('Sanitation Data'!G2)),NA())</f>
        <v>#N/A</v>
      </c>
      <c r="AL8" s="92" t="e">
        <f ca="true">+IF(AND(ISNUMBER(OFFSET('Sanitation Data'!$G$6,0,10*ROW('Sanitation Data'!G2))),'Data Summary'!DA8="Yes"),OFFSET('Sanitation Data'!$G$6,0,10*ROW('Sanitation Data'!G2)),NA())</f>
        <v>#N/A</v>
      </c>
      <c r="AM8" s="92" t="e">
        <f ca="true">+IF(AND(ISNUMBER(OFFSET('Sanitation Data'!$G$10,0,10*ROW('Sanitation Data'!G2))),'Data Summary'!DB8="Yes"),OFFSET('Sanitation Data'!$G$10,0,10*ROW('Sanitation Data'!G2)),NA())</f>
        <v>#N/A</v>
      </c>
      <c r="AN8" s="92" t="e">
        <f ca="true">+IF(AND(ISNUMBER(OFFSET('Sanitation Data'!$G$11,0,10*ROW('Sanitation Data'!G2))),'Data Summary'!DC8="Yes"),OFFSET('Sanitation Data'!$G$11,0,10*ROW('Sanitation Data'!G2)),NA())</f>
        <v>#N/A</v>
      </c>
      <c r="AO8" s="92" t="e">
        <f ca="true">+IF(AND(ISNUMBER(OFFSET('Sanitation Data'!$G$12,0,10*ROW('Sanitation Data'!G2))),'Data Summary'!DD8="Yes"),OFFSET('Sanitation Data'!$G$12,0,10*ROW('Sanitation Data'!G2)),NA())</f>
        <v>#N/A</v>
      </c>
      <c r="AP8" s="92" t="e">
        <f ca="true">+IF(AND(ISNUMBER(OFFSET('Sanitation Data'!$H$4,0,10*ROW('Sanitation Data'!H2))),'Data Summary'!DE8="Yes"),100-OFFSET('Sanitation Data'!$H$4,0,10*ROW('Sanitation Data'!H2)),NA())</f>
        <v>#N/A</v>
      </c>
      <c r="AQ8" s="92" t="e">
        <f ca="true">+IF(AND(ISNUMBER(OFFSET('Sanitation Data'!$H$6,0,10*ROW('Sanitation Data'!H2))),'Data Summary'!DF8="Yes"),OFFSET('Sanitation Data'!$H$6,0,10*ROW('Sanitation Data'!H2)),NA())</f>
        <v>#N/A</v>
      </c>
      <c r="AR8" s="92" t="e">
        <f ca="true">+IF(AND(ISNUMBER(OFFSET('Sanitation Data'!$H$10,0,10*ROW('Sanitation Data'!H2))),'Data Summary'!DG8="Yes"),OFFSET('Sanitation Data'!$H$10,0,10*ROW('Sanitation Data'!H2)),NA())</f>
        <v>#N/A</v>
      </c>
      <c r="AS8" s="92" t="e">
        <f ca="true">+IF(AND(ISNUMBER(OFFSET('Sanitation Data'!$H$11,0,10*ROW('Sanitation Data'!H2))),'Data Summary'!DH8="Yes"),OFFSET('Sanitation Data'!$H$11,0,10*ROW('Sanitation Data'!H2)),NA())</f>
        <v>#N/A</v>
      </c>
      <c r="AT8" s="92" t="e">
        <f ca="true">+IF(AND(ISNUMBER(OFFSET('Sanitation Data'!$H$12,0,10*ROW('Sanitation Data'!H2))),'Data Summary'!DI8="Yes"),OFFSET('Sanitation Data'!$H$12,0,10*ROW('Sanitation Data'!H2)),NA())</f>
        <v>#N/A</v>
      </c>
      <c r="AU8" s="92" t="e">
        <f ca="true">+IF(AND(ISNUMBER(OFFSET('Sanitation Data'!$I$4,0,10*ROW('Sanitation Data'!I2))),'Data Summary'!DJ8="Yes"),100-OFFSET('Sanitation Data'!$I$4,0,10*ROW('Sanitation Data'!I2)),NA())</f>
        <v>#N/A</v>
      </c>
      <c r="AV8" s="92" t="e">
        <f ca="true">+IF(AND(ISNUMBER(OFFSET('Sanitation Data'!$I$6,0,10*ROW('Sanitation Data'!I2))),'Data Summary'!DK8="Yes"),OFFSET('Sanitation Data'!$I$6,0,10*ROW('Sanitation Data'!I2)),NA())</f>
        <v>#N/A</v>
      </c>
      <c r="AW8" s="92" t="e">
        <f ca="true">+IF(AND(ISNUMBER(OFFSET('Sanitation Data'!$I$10,0,10*ROW('Sanitation Data'!I2))),'Data Summary'!DL8="Yes"),OFFSET('Sanitation Data'!$I$10,0,10*ROW('Sanitation Data'!I2)),NA())</f>
        <v>#N/A</v>
      </c>
      <c r="AX8" s="92" t="e">
        <f ca="true">+IF(AND(ISNUMBER(OFFSET('Sanitation Data'!$I$11,0,10*ROW('Sanitation Data'!I2))),'Data Summary'!DM8="Yes"),OFFSET('Sanitation Data'!$I$11,0,10*ROW('Sanitation Data'!I2)),NA())</f>
        <v>#N/A</v>
      </c>
      <c r="AY8" s="92" t="e">
        <f ca="true">+IF(AND(ISNUMBER(OFFSET('Sanitation Data'!$I$12,0,10*ROW('Sanitation Data'!I2))),'Data Summary'!DN8="Yes"),OFFSET('Sanitation Data'!$I$12,0,10*ROW('Sanitation Data'!I2)),NA())</f>
        <v>#N/A</v>
      </c>
      <c r="AZ8" s="93" t="e">
        <f ca="true">+IF(AND(ISNUMBER(OFFSET('Hygiene Data'!$D$5,0,10*ROW('Hygiene Data'!D2))),'Data Summary'!DO8="Yes"),OFFSET('Hygiene Data'!$D$5,0,10*ROW('Hygiene Data'!D2)),NA())</f>
        <v>#N/A</v>
      </c>
      <c r="BA8" s="93" t="e">
        <f ca="true">+IF(AND(ISNUMBER(OFFSET('Hygiene Data'!$D$7,0,10*ROW('Hygiene Data'!D2))),'Data Summary'!DP8="Yes"),OFFSET('Hygiene Data'!$D$7,0,10*ROW('Hygiene Data'!D2)),NA())</f>
        <v>#N/A</v>
      </c>
      <c r="BB8" s="93" t="e">
        <f ca="true">+IF(AND(ISNUMBER(OFFSET('Hygiene Data'!$D$9,0,10*ROW('Hygiene Data'!D2))),'Data Summary'!DQ8="Yes"),OFFSET('Hygiene Data'!$D$9,0,10*ROW('Hygiene Data'!D2)),NA())</f>
        <v>#N/A</v>
      </c>
      <c r="BC8" s="93" t="e">
        <f ca="true">+IF(AND(ISNUMBER(OFFSET('Hygiene Data'!$E$5,0,10*ROW('Hygiene Data'!E2))),'Data Summary'!DR8="Yes"),OFFSET('Hygiene Data'!$E$5,0,10*ROW('Hygiene Data'!E2)),NA())</f>
        <v>#N/A</v>
      </c>
      <c r="BD8" s="93" t="e">
        <f ca="true">+IF(AND(ISNUMBER(OFFSET('Hygiene Data'!$E$7,0,10*ROW('Hygiene Data'!E2))),'Data Summary'!DS8="Yes"),OFFSET('Hygiene Data'!$E$7,0,10*ROW('Hygiene Data'!E2)),NA())</f>
        <v>#N/A</v>
      </c>
      <c r="BE8" s="93" t="e">
        <f ca="true">+IF(AND(ISNUMBER(OFFSET('Hygiene Data'!$E$9,0,10*ROW('Hygiene Data'!E2))),'Data Summary'!DT8="Yes"),OFFSET('Hygiene Data'!$E$9,0,10*ROW('Hygiene Data'!E2)),NA())</f>
        <v>#N/A</v>
      </c>
      <c r="BF8" s="93" t="e">
        <f ca="true">+IF(AND(ISNUMBER(OFFSET('Hygiene Data'!$F$5,0,10*ROW('Hygiene Data'!F2))),'Data Summary'!DU8="Yes"),OFFSET('Hygiene Data'!$F$5,0,10*ROW('Hygiene Data'!F2)),NA())</f>
        <v>#N/A</v>
      </c>
      <c r="BG8" s="93" t="e">
        <f ca="true">+IF(AND(ISNUMBER(OFFSET('Hygiene Data'!$F$7,0,10*ROW('Hygiene Data'!F2))),'Data Summary'!DV8="Yes"),OFFSET('Hygiene Data'!$F$7,0,10*ROW('Hygiene Data'!F2)),NA())</f>
        <v>#N/A</v>
      </c>
      <c r="BH8" s="93" t="e">
        <f ca="true">+IF(AND(ISNUMBER(OFFSET('Hygiene Data'!$F$9,0,10*ROW('Hygiene Data'!F2))),'Data Summary'!DW8="Yes"),OFFSET('Hygiene Data'!$F$9,0,10*ROW('Hygiene Data'!F2)),NA())</f>
        <v>#N/A</v>
      </c>
      <c r="BI8" s="93" t="e">
        <f ca="true">+IF(AND(ISNUMBER(OFFSET('Hygiene Data'!$G$5,0,10*ROW('Hygiene Data'!G2))),'Data Summary'!DX8="Yes"),OFFSET('Hygiene Data'!$G$5,0,10*ROW('Hygiene Data'!G2)),NA())</f>
        <v>#N/A</v>
      </c>
      <c r="BJ8" s="93" t="e">
        <f ca="true">+IF(AND(ISNUMBER(OFFSET('Hygiene Data'!$G$7,0,10*ROW('Hygiene Data'!G2))),'Data Summary'!DY8="Yes"),OFFSET('Hygiene Data'!$G$7,0,10*ROW('Hygiene Data'!G2)),NA())</f>
        <v>#N/A</v>
      </c>
      <c r="BK8" s="93" t="e">
        <f ca="true">+IF(AND(ISNUMBER(OFFSET('Hygiene Data'!$G$9,0,10*ROW('Hygiene Data'!G2))),'Data Summary'!DZ8="Yes"),OFFSET('Hygiene Data'!$G$9,0,10*ROW('Hygiene Data'!G2)),NA())</f>
        <v>#N/A</v>
      </c>
      <c r="BL8" s="93" t="e">
        <f ca="true">+IF(AND(ISNUMBER(OFFSET('Hygiene Data'!$H$5,0,10*ROW('Hygiene Data'!H2))),'Data Summary'!EA8="Yes"),OFFSET('Hygiene Data'!$H$5,0,10*ROW('Hygiene Data'!H2)),NA())</f>
        <v>#N/A</v>
      </c>
      <c r="BM8" s="93" t="e">
        <f ca="true">+IF(AND(ISNUMBER(OFFSET('Hygiene Data'!$H$7,0,10*ROW('Hygiene Data'!H2))),'Data Summary'!EB8="Yes"),OFFSET('Hygiene Data'!$H$7,0,10*ROW('Hygiene Data'!H2)),NA())</f>
        <v>#N/A</v>
      </c>
      <c r="BN8" s="93" t="e">
        <f ca="true">+IF(AND(ISNUMBER(OFFSET('Hygiene Data'!$H$9,0,10*ROW('Hygiene Data'!H2))),'Data Summary'!EC8="Yes"),OFFSET('Hygiene Data'!$H$9,0,10*ROW('Hygiene Data'!H2)),NA())</f>
        <v>#N/A</v>
      </c>
      <c r="BO8" s="93" t="e">
        <f ca="true">+IF(AND(ISNUMBER(OFFSET('Hygiene Data'!$I$5,0,10*ROW('Hygiene Data'!I2))),'Data Summary'!ED8="Yes"),OFFSET('Hygiene Data'!$I$5,0,10*ROW('Hygiene Data'!I2)),NA())</f>
        <v>#N/A</v>
      </c>
      <c r="BP8" s="93" t="e">
        <f ca="true">+IF(AND(ISNUMBER(OFFSET('Hygiene Data'!$I$7,0,10*ROW('Hygiene Data'!I2))),'Data Summary'!EE8="Yes"),OFFSET('Hygiene Data'!$I$7,0,10*ROW('Hygiene Data'!I2)),NA())</f>
        <v>#N/A</v>
      </c>
      <c r="BQ8" s="93" t="e">
        <f ca="true">+IF(AND(ISNUMBER(OFFSET('Hygiene Data'!$I$9,0,10*ROW('Hygiene Data'!I2))),'Data Summary'!EF8="Yes"),OFFSET('Hygiene Data'!$I$9,0,10*ROW('Hygiene Data'!I2)),NA())</f>
        <v>#N/A</v>
      </c>
    </row>
    <row xmlns:x14ac="http://schemas.microsoft.com/office/spreadsheetml/2009/9/ac" r="9" x14ac:dyDescent="0.2">
      <c r="A9" s="357" t="str">
        <f ca="true">+RIGHT('Data Summary'!A9,LEN('Data Summary'!A9)-9)</f>
        <v>WV</v>
      </c>
      <c r="B9" s="35" t="str">
        <f ca="true">+IF(ISTEXT('Data Summary'!B9),'Data Summary'!B9,"")</f>
        <v>Survey</v>
      </c>
      <c r="C9" s="356">
        <f ca="true">+VALUE('Data Summary'!C9)</f>
        <v>2017</v>
      </c>
      <c r="D9" s="91" t="e">
        <f ca="true">+IF(AND(ISNUMBER(OFFSET('Water Data'!$D$4,0,10*ROW('Water Data'!D3))),'Data Summary'!BS9="Yes"),100-OFFSET('Water Data'!$D$4,0,10*ROW('Water Data'!D3)),NA())</f>
        <v>#N/A</v>
      </c>
      <c r="E9" s="91" t="e">
        <f ca="true">+IF(AND(ISNUMBER(OFFSET('Water Data'!$D$6,0,10*ROW('Water Data'!D3))),'Data Summary'!BT9="Yes"),OFFSET('Water Data'!$D$6,0,10*ROW('Water Data'!D3)),NA())</f>
        <v>#N/A</v>
      </c>
      <c r="F9" s="91" t="e">
        <f ca="true">+IF(AND(ISNUMBER(OFFSET('Water Data'!$D$9,0,10*ROW('Water Data'!D3))),'Data Summary'!BU9="Yes"),OFFSET('Water Data'!$D$9,0,10*ROW('Water Data'!D3)),NA())</f>
        <v>#N/A</v>
      </c>
      <c r="G9" s="91" t="e">
        <f ca="true">+IF(AND(ISNUMBER(OFFSET('Water Data'!$E$4,0,10*ROW('Water Data'!E3))),'Data Summary'!BV9="Yes"),100-OFFSET('Water Data'!$E$4,0,10*ROW('Water Data'!E3)),NA())</f>
        <v>#N/A</v>
      </c>
      <c r="H9" s="91" t="e">
        <f ca="true">+IF(AND(ISNUMBER(OFFSET('Water Data'!$E$6,0,10*ROW('Water Data'!E3))),'Data Summary'!BW9="Yes"),OFFSET('Water Data'!$E$6,0,10*ROW('Water Data'!E3)),NA())</f>
        <v>#N/A</v>
      </c>
      <c r="I9" s="91" t="e">
        <f ca="true">+IF(AND(ISNUMBER(OFFSET('Water Data'!$E$9,0,10*ROW('Water Data'!E3))),'Data Summary'!BX9="Yes"),OFFSET('Water Data'!$E$9,0,10*ROW('Water Data'!E3)),NA())</f>
        <v>#N/A</v>
      </c>
      <c r="J9" s="91">
        <f ca="true">+IF(AND(ISNUMBER(OFFSET('Water Data'!$F$4,0,10*ROW('Water Data'!F3))),'Data Summary'!BY9="Yes"),100-OFFSET('Water Data'!$F$4,0,10*ROW('Water Data'!F3)),NA())</f>
        <v>90.816320000000005</v>
      </c>
      <c r="K9" s="91">
        <f ca="true">+IF(AND(ISNUMBER(OFFSET('Water Data'!$F$6,0,10*ROW('Water Data'!F3))),'Data Summary'!BZ9="Yes"),OFFSET('Water Data'!$F$6,0,10*ROW('Water Data'!F3)),NA())</f>
        <v>68.367350000000002</v>
      </c>
      <c r="L9" s="91">
        <f ca="true">+IF(AND(ISNUMBER(OFFSET('Water Data'!$F$9,0,10*ROW('Water Data'!F3))),'Data Summary'!CA9="Yes"),OFFSET('Water Data'!$F$9,0,10*ROW('Water Data'!F3)),NA())</f>
        <v>53.061219999999999</v>
      </c>
      <c r="M9" s="91" t="e">
        <f ca="true">+IF(AND(ISNUMBER(OFFSET('Water Data'!$G$4,0,10*ROW('Water Data'!G3))),'Data Summary'!CB9="Yes"),100-OFFSET('Water Data'!$G$4,0,10*ROW('Water Data'!G3)),NA())</f>
        <v>#N/A</v>
      </c>
      <c r="N9" s="91" t="e">
        <f ca="true">+IF(AND(ISNUMBER(OFFSET('Water Data'!$G$6,0,10*ROW('Water Data'!G3))),'Data Summary'!CC9="Yes"),OFFSET('Water Data'!$G$6,0,10*ROW('Water Data'!G3)),NA())</f>
        <v>#N/A</v>
      </c>
      <c r="O9" s="91" t="e">
        <f ca="true">+IF(AND(ISNUMBER(OFFSET('Water Data'!$G$9,0,10*ROW('Water Data'!G3))),'Data Summary'!CD9="Yes"),OFFSET('Water Data'!$G$9,0,10*ROW('Water Data'!G3)),NA())</f>
        <v>#N/A</v>
      </c>
      <c r="P9" s="91" t="e">
        <f ca="true">+IF(AND(ISNUMBER(OFFSET('Water Data'!$H$4,0,10*ROW('Water Data'!H3))),'Data Summary'!CE9="Yes"),100-OFFSET('Water Data'!$H$4,0,10*ROW('Water Data'!H3)),NA())</f>
        <v>#N/A</v>
      </c>
      <c r="Q9" s="91" t="e">
        <f ca="true">+IF(AND(ISNUMBER(OFFSET('Water Data'!$H$6,0,10*ROW('Water Data'!H3))),'Data Summary'!CF9="Yes"),OFFSET('Water Data'!$H$6,0,10*ROW('Water Data'!H3)),NA())</f>
        <v>#N/A</v>
      </c>
      <c r="R9" s="91" t="e">
        <f ca="true">+IF(AND(ISNUMBER(OFFSET('Water Data'!$H$9,0,10*ROW('Water Data'!H3))),'Data Summary'!CG9="Yes"),OFFSET('Water Data'!$H$9,0,10*ROW('Water Data'!H3)),NA())</f>
        <v>#N/A</v>
      </c>
      <c r="S9" s="91" t="e">
        <f ca="true">+IF(AND(ISNUMBER(OFFSET('Water Data'!$I$4,0,10*ROW('Water Data'!I3))),'Data Summary'!CH9="Yes"),100-OFFSET('Water Data'!$I$4,0,10*ROW('Water Data'!I3)),NA())</f>
        <v>#N/A</v>
      </c>
      <c r="T9" s="91" t="e">
        <f ca="true">+IF(AND(ISNUMBER(OFFSET('Water Data'!$I$6,0,10*ROW('Water Data'!I3))),'Data Summary'!CI9="Yes"),OFFSET('Water Data'!$I$6,0,10*ROW('Water Data'!I3)),NA())</f>
        <v>#N/A</v>
      </c>
      <c r="U9" s="91" t="e">
        <f ca="true">+IF(AND(ISNUMBER(OFFSET('Water Data'!$I$9,0,10*ROW('Water Data'!I3))),'Data Summary'!CJ9="Yes"),OFFSET('Water Data'!$I$9,0,10*ROW('Water Data'!I3)),NA())</f>
        <v>#N/A</v>
      </c>
      <c r="V9" s="92" t="e">
        <f ca="true">+IF(AND(ISNUMBER(OFFSET('Sanitation Data'!$D$4,0,10*ROW('Sanitation Data'!D3))),'Data Summary'!CK9="Yes"),100-OFFSET('Sanitation Data'!$D$4,0,10*ROW('Sanitation Data'!D3)),NA())</f>
        <v>#N/A</v>
      </c>
      <c r="W9" s="92" t="e">
        <f ca="true">+IF(AND(ISNUMBER(OFFSET('Sanitation Data'!$D$6,0,10*ROW('Sanitation Data'!D3))),'Data Summary'!CL9="Yes"),OFFSET('Sanitation Data'!$D$6,0,10*ROW('Sanitation Data'!D3)),NA())</f>
        <v>#N/A</v>
      </c>
      <c r="X9" s="92" t="e">
        <f ca="true">+IF(AND(ISNUMBER(OFFSET('Sanitation Data'!$D$10,0,10*ROW('Sanitation Data'!D3))),'Data Summary'!CM9="Yes"),OFFSET('Sanitation Data'!$D$10,0,10*ROW('Sanitation Data'!D3)),NA())</f>
        <v>#N/A</v>
      </c>
      <c r="Y9" s="92" t="e">
        <f ca="true">+IF(AND(ISNUMBER(OFFSET('Sanitation Data'!$D$11,0,10*ROW('Sanitation Data'!D3))),'Data Summary'!CN9="Yes"),OFFSET('Sanitation Data'!$D$11,0,10*ROW('Sanitation Data'!D3)),NA())</f>
        <v>#N/A</v>
      </c>
      <c r="Z9" s="92" t="e">
        <f ca="true">+IF(AND(ISNUMBER(OFFSET('Sanitation Data'!$D$12,0,10*ROW('Sanitation Data'!D3))),'Data Summary'!CO9="Yes"),OFFSET('Sanitation Data'!$D$12,0,10*ROW('Sanitation Data'!D3)),NA())</f>
        <v>#N/A</v>
      </c>
      <c r="AA9" s="92" t="e">
        <f ca="true">+IF(AND(ISNUMBER(OFFSET('Sanitation Data'!$E$4,0,10*ROW('Sanitation Data'!E3))),'Data Summary'!CP9="Yes"),100-OFFSET('Sanitation Data'!$E$4,0,10*ROW('Sanitation Data'!E3)),NA())</f>
        <v>#N/A</v>
      </c>
      <c r="AB9" s="92" t="e">
        <f ca="true">+IF(AND(ISNUMBER(OFFSET('Sanitation Data'!$E$6,0,10*ROW('Sanitation Data'!E3))),'Data Summary'!CQ9="Yes"),OFFSET('Sanitation Data'!$E$6,0,10*ROW('Sanitation Data'!E3)),NA())</f>
        <v>#N/A</v>
      </c>
      <c r="AC9" s="92" t="e">
        <f ca="true">+IF(AND(ISNUMBER(OFFSET('Sanitation Data'!$E$10,0,10*ROW('Sanitation Data'!E3))),'Data Summary'!CR9="Yes"),OFFSET('Sanitation Data'!$E$10,0,10*ROW('Sanitation Data'!E3)),NA())</f>
        <v>#N/A</v>
      </c>
      <c r="AD9" s="92" t="e">
        <f ca="true">+IF(AND(ISNUMBER(OFFSET('Sanitation Data'!$E$11,0,10*ROW('Sanitation Data'!E3))),'Data Summary'!CS9="Yes"),OFFSET('Sanitation Data'!$E$11,0,10*ROW('Sanitation Data'!E3)),NA())</f>
        <v>#N/A</v>
      </c>
      <c r="AE9" s="92" t="e">
        <f ca="true">+IF(AND(ISNUMBER(OFFSET('Sanitation Data'!$E$12,0,10*ROW('Sanitation Data'!E3))),'Data Summary'!CT9="Yes"),OFFSET('Sanitation Data'!$E$12,0,10*ROW('Sanitation Data'!E3)),NA())</f>
        <v>#N/A</v>
      </c>
      <c r="AF9" s="92">
        <f ca="true">+IF(AND(ISNUMBER(OFFSET('Sanitation Data'!$F$4,0,10*ROW('Sanitation Data'!F3))),'Data Summary'!CU9="Yes"),100-OFFSET('Sanitation Data'!$F$4,0,10*ROW('Sanitation Data'!F3)),NA())</f>
        <v>76.530609999999996</v>
      </c>
      <c r="AG9" s="92">
        <f ca="true">+IF(AND(ISNUMBER(OFFSET('Sanitation Data'!$F$6,0,10*ROW('Sanitation Data'!F3))),'Data Summary'!CV9="Yes"),OFFSET('Sanitation Data'!$F$6,0,10*ROW('Sanitation Data'!F3)),NA())</f>
        <v>59.183680000000003</v>
      </c>
      <c r="AH9" s="92">
        <f ca="true">+IF(AND(ISNUMBER(OFFSET('Sanitation Data'!$F$10,0,10*ROW('Sanitation Data'!F3))),'Data Summary'!CW9="Yes"),OFFSET('Sanitation Data'!$F$10,0,10*ROW('Sanitation Data'!F3)),NA())</f>
        <v>6.1224499999999997</v>
      </c>
      <c r="AI9" s="92">
        <f ca="true">+IF(AND(ISNUMBER(OFFSET('Sanitation Data'!$F$11,0,10*ROW('Sanitation Data'!F3))),'Data Summary'!CX9="Yes"),OFFSET('Sanitation Data'!$F$11,0,10*ROW('Sanitation Data'!F3)),NA())</f>
        <v>48.979590000000002</v>
      </c>
      <c r="AJ9" s="92">
        <f ca="true">+IF(AND(ISNUMBER(OFFSET('Sanitation Data'!$F$12,0,10*ROW('Sanitation Data'!F3))),'Data Summary'!CY9="Yes"),OFFSET('Sanitation Data'!$F$12,0,10*ROW('Sanitation Data'!F3)),NA())</f>
        <v>5.1020399999999997</v>
      </c>
      <c r="AK9" s="92" t="e">
        <f ca="true">+IF(AND(ISNUMBER(OFFSET('Sanitation Data'!$G$4,0,10*ROW('Sanitation Data'!G3))),'Data Summary'!CZ9="Yes"),100-OFFSET('Sanitation Data'!$G$4,0,10*ROW('Sanitation Data'!G3)),NA())</f>
        <v>#N/A</v>
      </c>
      <c r="AL9" s="92" t="e">
        <f ca="true">+IF(AND(ISNUMBER(OFFSET('Sanitation Data'!$G$6,0,10*ROW('Sanitation Data'!G3))),'Data Summary'!DA9="Yes"),OFFSET('Sanitation Data'!$G$6,0,10*ROW('Sanitation Data'!G3)),NA())</f>
        <v>#N/A</v>
      </c>
      <c r="AM9" s="92" t="e">
        <f ca="true">+IF(AND(ISNUMBER(OFFSET('Sanitation Data'!$G$10,0,10*ROW('Sanitation Data'!G3))),'Data Summary'!DB9="Yes"),OFFSET('Sanitation Data'!$G$10,0,10*ROW('Sanitation Data'!G3)),NA())</f>
        <v>#N/A</v>
      </c>
      <c r="AN9" s="92" t="e">
        <f ca="true">+IF(AND(ISNUMBER(OFFSET('Sanitation Data'!$G$11,0,10*ROW('Sanitation Data'!G3))),'Data Summary'!DC9="Yes"),OFFSET('Sanitation Data'!$G$11,0,10*ROW('Sanitation Data'!G3)),NA())</f>
        <v>#N/A</v>
      </c>
      <c r="AO9" s="92" t="e">
        <f ca="true">+IF(AND(ISNUMBER(OFFSET('Sanitation Data'!$G$12,0,10*ROW('Sanitation Data'!G3))),'Data Summary'!DD9="Yes"),OFFSET('Sanitation Data'!$G$12,0,10*ROW('Sanitation Data'!G3)),NA())</f>
        <v>#N/A</v>
      </c>
      <c r="AP9" s="92" t="e">
        <f ca="true">+IF(AND(ISNUMBER(OFFSET('Sanitation Data'!$H$4,0,10*ROW('Sanitation Data'!H3))),'Data Summary'!DE9="Yes"),100-OFFSET('Sanitation Data'!$H$4,0,10*ROW('Sanitation Data'!H3)),NA())</f>
        <v>#N/A</v>
      </c>
      <c r="AQ9" s="92" t="e">
        <f ca="true">+IF(AND(ISNUMBER(OFFSET('Sanitation Data'!$H$6,0,10*ROW('Sanitation Data'!H3))),'Data Summary'!DF9="Yes"),OFFSET('Sanitation Data'!$H$6,0,10*ROW('Sanitation Data'!H3)),NA())</f>
        <v>#N/A</v>
      </c>
      <c r="AR9" s="92" t="e">
        <f ca="true">+IF(AND(ISNUMBER(OFFSET('Sanitation Data'!$H$10,0,10*ROW('Sanitation Data'!H3))),'Data Summary'!DG9="Yes"),OFFSET('Sanitation Data'!$H$10,0,10*ROW('Sanitation Data'!H3)),NA())</f>
        <v>#N/A</v>
      </c>
      <c r="AS9" s="92" t="e">
        <f ca="true">+IF(AND(ISNUMBER(OFFSET('Sanitation Data'!$H$11,0,10*ROW('Sanitation Data'!H3))),'Data Summary'!DH9="Yes"),OFFSET('Sanitation Data'!$H$11,0,10*ROW('Sanitation Data'!H3)),NA())</f>
        <v>#N/A</v>
      </c>
      <c r="AT9" s="92" t="e">
        <f ca="true">+IF(AND(ISNUMBER(OFFSET('Sanitation Data'!$H$12,0,10*ROW('Sanitation Data'!H3))),'Data Summary'!DI9="Yes"),OFFSET('Sanitation Data'!$H$12,0,10*ROW('Sanitation Data'!H3)),NA())</f>
        <v>#N/A</v>
      </c>
      <c r="AU9" s="92" t="e">
        <f ca="true">+IF(AND(ISNUMBER(OFFSET('Sanitation Data'!$I$4,0,10*ROW('Sanitation Data'!I3))),'Data Summary'!DJ9="Yes"),100-OFFSET('Sanitation Data'!$I$4,0,10*ROW('Sanitation Data'!I3)),NA())</f>
        <v>#N/A</v>
      </c>
      <c r="AV9" s="92" t="e">
        <f ca="true">+IF(AND(ISNUMBER(OFFSET('Sanitation Data'!$I$6,0,10*ROW('Sanitation Data'!I3))),'Data Summary'!DK9="Yes"),OFFSET('Sanitation Data'!$I$6,0,10*ROW('Sanitation Data'!I3)),NA())</f>
        <v>#N/A</v>
      </c>
      <c r="AW9" s="92" t="e">
        <f ca="true">+IF(AND(ISNUMBER(OFFSET('Sanitation Data'!$I$10,0,10*ROW('Sanitation Data'!I3))),'Data Summary'!DL9="Yes"),OFFSET('Sanitation Data'!$I$10,0,10*ROW('Sanitation Data'!I3)),NA())</f>
        <v>#N/A</v>
      </c>
      <c r="AX9" s="92" t="e">
        <f ca="true">+IF(AND(ISNUMBER(OFFSET('Sanitation Data'!$I$11,0,10*ROW('Sanitation Data'!I3))),'Data Summary'!DM9="Yes"),OFFSET('Sanitation Data'!$I$11,0,10*ROW('Sanitation Data'!I3)),NA())</f>
        <v>#N/A</v>
      </c>
      <c r="AY9" s="92" t="e">
        <f ca="true">+IF(AND(ISNUMBER(OFFSET('Sanitation Data'!$I$12,0,10*ROW('Sanitation Data'!I3))),'Data Summary'!DN9="Yes"),OFFSET('Sanitation Data'!$I$12,0,10*ROW('Sanitation Data'!I3)),NA())</f>
        <v>#N/A</v>
      </c>
      <c r="AZ9" s="93" t="e">
        <f ca="true">+IF(AND(ISNUMBER(OFFSET('Hygiene Data'!$D$5,0,10*ROW('Hygiene Data'!D3))),'Data Summary'!DO9="Yes"),OFFSET('Hygiene Data'!$D$5,0,10*ROW('Hygiene Data'!D3)),NA())</f>
        <v>#N/A</v>
      </c>
      <c r="BA9" s="93" t="e">
        <f ca="true">+IF(AND(ISNUMBER(OFFSET('Hygiene Data'!$D$7,0,10*ROW('Hygiene Data'!D3))),'Data Summary'!DP9="Yes"),OFFSET('Hygiene Data'!$D$7,0,10*ROW('Hygiene Data'!D3)),NA())</f>
        <v>#N/A</v>
      </c>
      <c r="BB9" s="93" t="e">
        <f ca="true">+IF(AND(ISNUMBER(OFFSET('Hygiene Data'!$D$9,0,10*ROW('Hygiene Data'!D3))),'Data Summary'!DQ9="Yes"),OFFSET('Hygiene Data'!$D$9,0,10*ROW('Hygiene Data'!D3)),NA())</f>
        <v>#N/A</v>
      </c>
      <c r="BC9" s="93" t="e">
        <f ca="true">+IF(AND(ISNUMBER(OFFSET('Hygiene Data'!$E$5,0,10*ROW('Hygiene Data'!E3))),'Data Summary'!DR9="Yes"),OFFSET('Hygiene Data'!$E$5,0,10*ROW('Hygiene Data'!E3)),NA())</f>
        <v>#N/A</v>
      </c>
      <c r="BD9" s="93" t="e">
        <f ca="true">+IF(AND(ISNUMBER(OFFSET('Hygiene Data'!$E$7,0,10*ROW('Hygiene Data'!E3))),'Data Summary'!DS9="Yes"),OFFSET('Hygiene Data'!$E$7,0,10*ROW('Hygiene Data'!E3)),NA())</f>
        <v>#N/A</v>
      </c>
      <c r="BE9" s="93" t="e">
        <f ca="true">+IF(AND(ISNUMBER(OFFSET('Hygiene Data'!$E$9,0,10*ROW('Hygiene Data'!E3))),'Data Summary'!DT9="Yes"),OFFSET('Hygiene Data'!$E$9,0,10*ROW('Hygiene Data'!E3)),NA())</f>
        <v>#N/A</v>
      </c>
      <c r="BF9" s="93">
        <f ca="true">+IF(AND(ISNUMBER(OFFSET('Hygiene Data'!$F$5,0,10*ROW('Hygiene Data'!F3))),'Data Summary'!DU9="Yes"),OFFSET('Hygiene Data'!$F$5,0,10*ROW('Hygiene Data'!F3)),NA())</f>
        <v>17.34694</v>
      </c>
      <c r="BG9" s="93">
        <f ca="true">+IF(AND(ISNUMBER(OFFSET('Hygiene Data'!$F$7,0,10*ROW('Hygiene Data'!F3))),'Data Summary'!DV9="Yes"),OFFSET('Hygiene Data'!$F$7,0,10*ROW('Hygiene Data'!F3)),NA())</f>
        <v>6.1224499999999997</v>
      </c>
      <c r="BH9" s="93">
        <f ca="true">+IF(AND(ISNUMBER(OFFSET('Hygiene Data'!$F$9,0,10*ROW('Hygiene Data'!F3))),'Data Summary'!DW9="Yes"),OFFSET('Hygiene Data'!$F$9,0,10*ROW('Hygiene Data'!F3)),NA())</f>
        <v>1.02041</v>
      </c>
      <c r="BI9" s="93" t="e">
        <f ca="true">+IF(AND(ISNUMBER(OFFSET('Hygiene Data'!$G$5,0,10*ROW('Hygiene Data'!G3))),'Data Summary'!DX9="Yes"),OFFSET('Hygiene Data'!$G$5,0,10*ROW('Hygiene Data'!G3)),NA())</f>
        <v>#N/A</v>
      </c>
      <c r="BJ9" s="93" t="e">
        <f ca="true">+IF(AND(ISNUMBER(OFFSET('Hygiene Data'!$G$7,0,10*ROW('Hygiene Data'!G3))),'Data Summary'!DY9="Yes"),OFFSET('Hygiene Data'!$G$7,0,10*ROW('Hygiene Data'!G3)),NA())</f>
        <v>#N/A</v>
      </c>
      <c r="BK9" s="93" t="e">
        <f ca="true">+IF(AND(ISNUMBER(OFFSET('Hygiene Data'!$G$9,0,10*ROW('Hygiene Data'!G3))),'Data Summary'!DZ9="Yes"),OFFSET('Hygiene Data'!$G$9,0,10*ROW('Hygiene Data'!G3)),NA())</f>
        <v>#N/A</v>
      </c>
      <c r="BL9" s="93" t="e">
        <f ca="true">+IF(AND(ISNUMBER(OFFSET('Hygiene Data'!$H$5,0,10*ROW('Hygiene Data'!H3))),'Data Summary'!EA9="Yes"),OFFSET('Hygiene Data'!$H$5,0,10*ROW('Hygiene Data'!H3)),NA())</f>
        <v>#N/A</v>
      </c>
      <c r="BM9" s="93" t="e">
        <f ca="true">+IF(AND(ISNUMBER(OFFSET('Hygiene Data'!$H$7,0,10*ROW('Hygiene Data'!H3))),'Data Summary'!EB9="Yes"),OFFSET('Hygiene Data'!$H$7,0,10*ROW('Hygiene Data'!H3)),NA())</f>
        <v>#N/A</v>
      </c>
      <c r="BN9" s="93" t="e">
        <f ca="true">+IF(AND(ISNUMBER(OFFSET('Hygiene Data'!$H$9,0,10*ROW('Hygiene Data'!H3))),'Data Summary'!EC9="Yes"),OFFSET('Hygiene Data'!$H$9,0,10*ROW('Hygiene Data'!H3)),NA())</f>
        <v>#N/A</v>
      </c>
      <c r="BO9" s="93" t="e">
        <f ca="true">+IF(AND(ISNUMBER(OFFSET('Hygiene Data'!$I$5,0,10*ROW('Hygiene Data'!I3))),'Data Summary'!ED9="Yes"),OFFSET('Hygiene Data'!$I$5,0,10*ROW('Hygiene Data'!I3)),NA())</f>
        <v>#N/A</v>
      </c>
      <c r="BP9" s="93" t="e">
        <f ca="true">+IF(AND(ISNUMBER(OFFSET('Hygiene Data'!$I$7,0,10*ROW('Hygiene Data'!I3))),'Data Summary'!EE9="Yes"),OFFSET('Hygiene Data'!$I$7,0,10*ROW('Hygiene Data'!I3)),NA())</f>
        <v>#N/A</v>
      </c>
      <c r="BQ9" s="93" t="e">
        <f ca="true">+IF(AND(ISNUMBER(OFFSET('Hygiene Data'!$I$9,0,10*ROW('Hygiene Data'!I3))),'Data Summary'!EF9="Yes"),OFFSET('Hygiene Data'!$I$9,0,10*ROW('Hygiene Data'!I3)),NA())</f>
        <v>#N/A</v>
      </c>
    </row>
    <row xmlns:x14ac="http://schemas.microsoft.com/office/spreadsheetml/2009/9/ac" r="10" x14ac:dyDescent="0.2">
      <c r="A10" s="357" t="str">
        <f ca="true">+RIGHT('Data Summary'!A10,LEN('Data Summary'!A10)-9)</f>
        <v>EMIS</v>
      </c>
      <c r="B10" s="35" t="str">
        <f ca="true">+IF(ISTEXT('Data Summary'!B10),'Data Summary'!B10,"")</f>
        <v>EMIS</v>
      </c>
      <c r="C10" s="356">
        <f ca="true">+VALUE('Data Summary'!C10)</f>
        <v>2021</v>
      </c>
      <c r="D10" s="91">
        <f ca="true">+IF(AND(ISNUMBER(OFFSET('Water Data'!$D$4,0,10*ROW('Water Data'!D4))),'Data Summary'!BS10="Yes"),100-OFFSET('Water Data'!$D$4,0,10*ROW('Water Data'!D4)),NA())</f>
        <v>39.668149999999997</v>
      </c>
      <c r="E10" s="91">
        <f ca="true">+IF(AND(ISNUMBER(OFFSET('Water Data'!$D$6,0,10*ROW('Water Data'!D4))),'Data Summary'!BT10="Yes"),OFFSET('Water Data'!$D$6,0,10*ROW('Water Data'!D4)),NA())</f>
        <v>37.974345</v>
      </c>
      <c r="F10" s="91" t="e">
        <f ca="true">+IF(AND(ISNUMBER(OFFSET('Water Data'!$D$9,0,10*ROW('Water Data'!D4))),'Data Summary'!BU10="Yes"),OFFSET('Water Data'!$D$9,0,10*ROW('Water Data'!D4)),NA())</f>
        <v>#N/A</v>
      </c>
      <c r="G10" s="91">
        <f ca="true">+IF(AND(ISNUMBER(OFFSET('Water Data'!$E$4,0,10*ROW('Water Data'!E4))),'Data Summary'!BV10="Yes"),100-OFFSET('Water Data'!$E$4,0,10*ROW('Water Data'!E4)),NA())</f>
        <v>60.230249999999998</v>
      </c>
      <c r="H10" s="91">
        <f ca="true">+IF(AND(ISNUMBER(OFFSET('Water Data'!$E$6,0,10*ROW('Water Data'!E4))),'Data Summary'!BW10="Yes"),OFFSET('Water Data'!$E$6,0,10*ROW('Water Data'!E4)),NA())</f>
        <v>59.131349999999998</v>
      </c>
      <c r="I10" s="91" t="e">
        <f ca="true">+IF(AND(ISNUMBER(OFFSET('Water Data'!$E$9,0,10*ROW('Water Data'!E4))),'Data Summary'!BX10="Yes"),OFFSET('Water Data'!$E$9,0,10*ROW('Water Data'!E4)),NA())</f>
        <v>#N/A</v>
      </c>
      <c r="J10" s="91">
        <f ca="true">+IF(AND(ISNUMBER(OFFSET('Water Data'!$F$4,0,10*ROW('Water Data'!F4))),'Data Summary'!BY10="Yes"),100-OFFSET('Water Data'!$F$4,0,10*ROW('Water Data'!F4)),NA())</f>
        <v>36.130369999999999</v>
      </c>
      <c r="K10" s="91">
        <f ca="true">+IF(AND(ISNUMBER(OFFSET('Water Data'!$F$6,0,10*ROW('Water Data'!F4))),'Data Summary'!BZ10="Yes"),OFFSET('Water Data'!$F$6,0,10*ROW('Water Data'!F4)),NA())</f>
        <v>34.334209999999999</v>
      </c>
      <c r="L10" s="91" t="e">
        <f ca="true">+IF(AND(ISNUMBER(OFFSET('Water Data'!$F$9,0,10*ROW('Water Data'!F4))),'Data Summary'!CA10="Yes"),OFFSET('Water Data'!$F$9,0,10*ROW('Water Data'!F4)),NA())</f>
        <v>#N/A</v>
      </c>
      <c r="M10" s="91" t="e">
        <f ca="true">+IF(AND(ISNUMBER(OFFSET('Water Data'!$G$4,0,10*ROW('Water Data'!G4))),'Data Summary'!CB10="Yes"),100-OFFSET('Water Data'!$G$4,0,10*ROW('Water Data'!G4)),NA())</f>
        <v>#N/A</v>
      </c>
      <c r="N10" s="91" t="e">
        <f ca="true">+IF(AND(ISNUMBER(OFFSET('Water Data'!$G$6,0,10*ROW('Water Data'!G4))),'Data Summary'!CC10="Yes"),OFFSET('Water Data'!$G$6,0,10*ROW('Water Data'!G4)),NA())</f>
        <v>#N/A</v>
      </c>
      <c r="O10" s="91" t="e">
        <f ca="true">+IF(AND(ISNUMBER(OFFSET('Water Data'!$G$9,0,10*ROW('Water Data'!G4))),'Data Summary'!CD10="Yes"),OFFSET('Water Data'!$G$9,0,10*ROW('Water Data'!G4)),NA())</f>
        <v>#N/A</v>
      </c>
      <c r="P10" s="91" t="e">
        <f ca="true">+IF(AND(ISNUMBER(OFFSET('Water Data'!$H$4,0,10*ROW('Water Data'!H4))),'Data Summary'!CE10="Yes"),100-OFFSET('Water Data'!$H$4,0,10*ROW('Water Data'!H4)),NA())</f>
        <v>#N/A</v>
      </c>
      <c r="Q10" s="91" t="e">
        <f ca="true">+IF(AND(ISNUMBER(OFFSET('Water Data'!$H$6,0,10*ROW('Water Data'!H4))),'Data Summary'!CF10="Yes"),OFFSET('Water Data'!$H$6,0,10*ROW('Water Data'!H4)),NA())</f>
        <v>#N/A</v>
      </c>
      <c r="R10" s="91" t="e">
        <f ca="true">+IF(AND(ISNUMBER(OFFSET('Water Data'!$H$9,0,10*ROW('Water Data'!H4))),'Data Summary'!CG10="Yes"),OFFSET('Water Data'!$H$9,0,10*ROW('Water Data'!H4)),NA())</f>
        <v>#N/A</v>
      </c>
      <c r="S10" s="91" t="e">
        <f ca="true">+IF(AND(ISNUMBER(OFFSET('Water Data'!$I$4,0,10*ROW('Water Data'!I4))),'Data Summary'!CH10="Yes"),100-OFFSET('Water Data'!$I$4,0,10*ROW('Water Data'!I4)),NA())</f>
        <v>#N/A</v>
      </c>
      <c r="T10" s="91" t="e">
        <f ca="true">+IF(AND(ISNUMBER(OFFSET('Water Data'!$I$6,0,10*ROW('Water Data'!I4))),'Data Summary'!CI10="Yes"),OFFSET('Water Data'!$I$6,0,10*ROW('Water Data'!I4)),NA())</f>
        <v>#N/A</v>
      </c>
      <c r="U10" s="91" t="e">
        <f ca="true">+IF(AND(ISNUMBER(OFFSET('Water Data'!$I$9,0,10*ROW('Water Data'!I4))),'Data Summary'!CJ10="Yes"),OFFSET('Water Data'!$I$9,0,10*ROW('Water Data'!I4)),NA())</f>
        <v>#N/A</v>
      </c>
      <c r="V10" s="92">
        <f ca="true">+IF(AND(ISNUMBER(OFFSET('Sanitation Data'!$D$4,0,10*ROW('Sanitation Data'!D4))),'Data Summary'!CK10="Yes"),100-OFFSET('Sanitation Data'!$D$4,0,10*ROW('Sanitation Data'!D4)),NA())</f>
        <v>79.208910000000003</v>
      </c>
      <c r="W10" s="92">
        <f ca="true">+IF(AND(ISNUMBER(OFFSET('Sanitation Data'!$D$6,0,10*ROW('Sanitation Data'!D4))),'Data Summary'!CL10="Yes"),OFFSET('Sanitation Data'!$D$6,0,10*ROW('Sanitation Data'!D4)),NA())</f>
        <v>58.367894999999997</v>
      </c>
      <c r="X10" s="92" t="e">
        <f ca="true">+IF(AND(ISNUMBER(OFFSET('Sanitation Data'!$D$10,0,10*ROW('Sanitation Data'!D4))),'Data Summary'!CM10="Yes"),OFFSET('Sanitation Data'!$D$10,0,10*ROW('Sanitation Data'!D4)),NA())</f>
        <v>#N/A</v>
      </c>
      <c r="Y10" s="92" t="e">
        <f ca="true">+IF(AND(ISNUMBER(OFFSET('Sanitation Data'!$D$11,0,10*ROW('Sanitation Data'!D4))),'Data Summary'!CN10="Yes"),OFFSET('Sanitation Data'!$D$11,0,10*ROW('Sanitation Data'!D4)),NA())</f>
        <v>#N/A</v>
      </c>
      <c r="Z10" s="92" t="e">
        <f ca="true">+IF(AND(ISNUMBER(OFFSET('Sanitation Data'!$D$12,0,10*ROW('Sanitation Data'!D4))),'Data Summary'!CO10="Yes"),OFFSET('Sanitation Data'!$D$12,0,10*ROW('Sanitation Data'!D4)),NA())</f>
        <v>#N/A</v>
      </c>
      <c r="AA10" s="92">
        <f ca="true">+IF(AND(ISNUMBER(OFFSET('Sanitation Data'!$E$4,0,10*ROW('Sanitation Data'!E4))),'Data Summary'!CP10="Yes"),100-OFFSET('Sanitation Data'!$E$4,0,10*ROW('Sanitation Data'!E4)),NA())</f>
        <v>80.272109999999998</v>
      </c>
      <c r="AB10" s="92">
        <f ca="true">+IF(AND(ISNUMBER(OFFSET('Sanitation Data'!$E$6,0,10*ROW('Sanitation Data'!E4))),'Data Summary'!CQ10="Yes"),OFFSET('Sanitation Data'!$E$6,0,10*ROW('Sanitation Data'!E4)),NA())</f>
        <v>64.25954999999999</v>
      </c>
      <c r="AC10" s="92" t="e">
        <f ca="true">+IF(AND(ISNUMBER(OFFSET('Sanitation Data'!$E$10,0,10*ROW('Sanitation Data'!E4))),'Data Summary'!CR10="Yes"),OFFSET('Sanitation Data'!$E$10,0,10*ROW('Sanitation Data'!E4)),NA())</f>
        <v>#N/A</v>
      </c>
      <c r="AD10" s="92" t="e">
        <f ca="true">+IF(AND(ISNUMBER(OFFSET('Sanitation Data'!$E$11,0,10*ROW('Sanitation Data'!E4))),'Data Summary'!CS10="Yes"),OFFSET('Sanitation Data'!$E$11,0,10*ROW('Sanitation Data'!E4)),NA())</f>
        <v>#N/A</v>
      </c>
      <c r="AE10" s="92" t="e">
        <f ca="true">+IF(AND(ISNUMBER(OFFSET('Sanitation Data'!$E$12,0,10*ROW('Sanitation Data'!E4))),'Data Summary'!CT10="Yes"),OFFSET('Sanitation Data'!$E$12,0,10*ROW('Sanitation Data'!E4)),NA())</f>
        <v>#N/A</v>
      </c>
      <c r="AF10" s="92">
        <f ca="true">+IF(AND(ISNUMBER(OFFSET('Sanitation Data'!$F$4,0,10*ROW('Sanitation Data'!F4))),'Data Summary'!CU10="Yes"),100-OFFSET('Sanitation Data'!$F$4,0,10*ROW('Sanitation Data'!F4)),NA())</f>
        <v>79.026009999999999</v>
      </c>
      <c r="AG10" s="92">
        <f ca="true">+IF(AND(ISNUMBER(OFFSET('Sanitation Data'!$F$6,0,10*ROW('Sanitation Data'!F4))),'Data Summary'!CV10="Yes"),OFFSET('Sanitation Data'!$F$6,0,10*ROW('Sanitation Data'!F4)),NA())</f>
        <v>57.354399999999998</v>
      </c>
      <c r="AH10" s="92" t="e">
        <f ca="true">+IF(AND(ISNUMBER(OFFSET('Sanitation Data'!$F$10,0,10*ROW('Sanitation Data'!F4))),'Data Summary'!CW10="Yes"),OFFSET('Sanitation Data'!$F$10,0,10*ROW('Sanitation Data'!F4)),NA())</f>
        <v>#N/A</v>
      </c>
      <c r="AI10" s="92" t="e">
        <f ca="true">+IF(AND(ISNUMBER(OFFSET('Sanitation Data'!$F$11,0,10*ROW('Sanitation Data'!F4))),'Data Summary'!CX10="Yes"),OFFSET('Sanitation Data'!$F$11,0,10*ROW('Sanitation Data'!F4)),NA())</f>
        <v>#N/A</v>
      </c>
      <c r="AJ10" s="92" t="e">
        <f ca="true">+IF(AND(ISNUMBER(OFFSET('Sanitation Data'!$F$12,0,10*ROW('Sanitation Data'!F4))),'Data Summary'!CY10="Yes"),OFFSET('Sanitation Data'!$F$12,0,10*ROW('Sanitation Data'!F4)),NA())</f>
        <v>#N/A</v>
      </c>
      <c r="AK10" s="92" t="e">
        <f ca="true">+IF(AND(ISNUMBER(OFFSET('Sanitation Data'!$G$4,0,10*ROW('Sanitation Data'!G4))),'Data Summary'!CZ10="Yes"),100-OFFSET('Sanitation Data'!$G$4,0,10*ROW('Sanitation Data'!G4)),NA())</f>
        <v>#N/A</v>
      </c>
      <c r="AL10" s="92" t="e">
        <f ca="true">+IF(AND(ISNUMBER(OFFSET('Sanitation Data'!$G$6,0,10*ROW('Sanitation Data'!G4))),'Data Summary'!DA10="Yes"),OFFSET('Sanitation Data'!$G$6,0,10*ROW('Sanitation Data'!G4)),NA())</f>
        <v>#N/A</v>
      </c>
      <c r="AM10" s="92" t="e">
        <f ca="true">+IF(AND(ISNUMBER(OFFSET('Sanitation Data'!$G$10,0,10*ROW('Sanitation Data'!G4))),'Data Summary'!DB10="Yes"),OFFSET('Sanitation Data'!$G$10,0,10*ROW('Sanitation Data'!G4)),NA())</f>
        <v>#N/A</v>
      </c>
      <c r="AN10" s="92" t="e">
        <f ca="true">+IF(AND(ISNUMBER(OFFSET('Sanitation Data'!$G$11,0,10*ROW('Sanitation Data'!G4))),'Data Summary'!DC10="Yes"),OFFSET('Sanitation Data'!$G$11,0,10*ROW('Sanitation Data'!G4)),NA())</f>
        <v>#N/A</v>
      </c>
      <c r="AO10" s="92" t="e">
        <f ca="true">+IF(AND(ISNUMBER(OFFSET('Sanitation Data'!$G$12,0,10*ROW('Sanitation Data'!G4))),'Data Summary'!DD10="Yes"),OFFSET('Sanitation Data'!$G$12,0,10*ROW('Sanitation Data'!G4)),NA())</f>
        <v>#N/A</v>
      </c>
      <c r="AP10" s="92" t="e">
        <f ca="true">+IF(AND(ISNUMBER(OFFSET('Sanitation Data'!$H$4,0,10*ROW('Sanitation Data'!H4))),'Data Summary'!DE10="Yes"),100-OFFSET('Sanitation Data'!$H$4,0,10*ROW('Sanitation Data'!H4)),NA())</f>
        <v>#N/A</v>
      </c>
      <c r="AQ10" s="92" t="e">
        <f ca="true">+IF(AND(ISNUMBER(OFFSET('Sanitation Data'!$H$6,0,10*ROW('Sanitation Data'!H4))),'Data Summary'!DF10="Yes"),OFFSET('Sanitation Data'!$H$6,0,10*ROW('Sanitation Data'!H4)),NA())</f>
        <v>#N/A</v>
      </c>
      <c r="AR10" s="92" t="e">
        <f ca="true">+IF(AND(ISNUMBER(OFFSET('Sanitation Data'!$H$10,0,10*ROW('Sanitation Data'!H4))),'Data Summary'!DG10="Yes"),OFFSET('Sanitation Data'!$H$10,0,10*ROW('Sanitation Data'!H4)),NA())</f>
        <v>#N/A</v>
      </c>
      <c r="AS10" s="92" t="e">
        <f ca="true">+IF(AND(ISNUMBER(OFFSET('Sanitation Data'!$H$11,0,10*ROW('Sanitation Data'!H4))),'Data Summary'!DH10="Yes"),OFFSET('Sanitation Data'!$H$11,0,10*ROW('Sanitation Data'!H4)),NA())</f>
        <v>#N/A</v>
      </c>
      <c r="AT10" s="92" t="e">
        <f ca="true">+IF(AND(ISNUMBER(OFFSET('Sanitation Data'!$H$12,0,10*ROW('Sanitation Data'!H4))),'Data Summary'!DI10="Yes"),OFFSET('Sanitation Data'!$H$12,0,10*ROW('Sanitation Data'!H4)),NA())</f>
        <v>#N/A</v>
      </c>
      <c r="AU10" s="92" t="e">
        <f ca="true">+IF(AND(ISNUMBER(OFFSET('Sanitation Data'!$I$4,0,10*ROW('Sanitation Data'!I4))),'Data Summary'!DJ10="Yes"),100-OFFSET('Sanitation Data'!$I$4,0,10*ROW('Sanitation Data'!I4)),NA())</f>
        <v>#N/A</v>
      </c>
      <c r="AV10" s="92" t="e">
        <f ca="true">+IF(AND(ISNUMBER(OFFSET('Sanitation Data'!$I$6,0,10*ROW('Sanitation Data'!I4))),'Data Summary'!DK10="Yes"),OFFSET('Sanitation Data'!$I$6,0,10*ROW('Sanitation Data'!I4)),NA())</f>
        <v>#N/A</v>
      </c>
      <c r="AW10" s="92" t="e">
        <f ca="true">+IF(AND(ISNUMBER(OFFSET('Sanitation Data'!$I$10,0,10*ROW('Sanitation Data'!I4))),'Data Summary'!DL10="Yes"),OFFSET('Sanitation Data'!$I$10,0,10*ROW('Sanitation Data'!I4)),NA())</f>
        <v>#N/A</v>
      </c>
      <c r="AX10" s="92" t="e">
        <f ca="true">+IF(AND(ISNUMBER(OFFSET('Sanitation Data'!$I$11,0,10*ROW('Sanitation Data'!I4))),'Data Summary'!DM10="Yes"),OFFSET('Sanitation Data'!$I$11,0,10*ROW('Sanitation Data'!I4)),NA())</f>
        <v>#N/A</v>
      </c>
      <c r="AY10" s="92" t="e">
        <f ca="true">+IF(AND(ISNUMBER(OFFSET('Sanitation Data'!$I$12,0,10*ROW('Sanitation Data'!I4))),'Data Summary'!DN10="Yes"),OFFSET('Sanitation Data'!$I$12,0,10*ROW('Sanitation Data'!I4)),NA())</f>
        <v>#N/A</v>
      </c>
      <c r="AZ10" s="93" t="e">
        <f ca="true">+IF(AND(ISNUMBER(OFFSET('Hygiene Data'!$D$5,0,10*ROW('Hygiene Data'!D4))),'Data Summary'!DO10="Yes"),OFFSET('Hygiene Data'!$D$5,0,10*ROW('Hygiene Data'!D4)),NA())</f>
        <v>#N/A</v>
      </c>
      <c r="BA10" s="93" t="e">
        <f ca="true">+IF(AND(ISNUMBER(OFFSET('Hygiene Data'!$D$7,0,10*ROW('Hygiene Data'!D4))),'Data Summary'!DP10="Yes"),OFFSET('Hygiene Data'!$D$7,0,10*ROW('Hygiene Data'!D4)),NA())</f>
        <v>#N/A</v>
      </c>
      <c r="BB10" s="93" t="e">
        <f ca="true">+IF(AND(ISNUMBER(OFFSET('Hygiene Data'!$D$9,0,10*ROW('Hygiene Data'!D4))),'Data Summary'!DQ10="Yes"),OFFSET('Hygiene Data'!$D$9,0,10*ROW('Hygiene Data'!D4)),NA())</f>
        <v>#N/A</v>
      </c>
      <c r="BC10" s="93" t="e">
        <f ca="true">+IF(AND(ISNUMBER(OFFSET('Hygiene Data'!$E$5,0,10*ROW('Hygiene Data'!E4))),'Data Summary'!DR10="Yes"),OFFSET('Hygiene Data'!$E$5,0,10*ROW('Hygiene Data'!E4)),NA())</f>
        <v>#N/A</v>
      </c>
      <c r="BD10" s="93" t="e">
        <f ca="true">+IF(AND(ISNUMBER(OFFSET('Hygiene Data'!$E$7,0,10*ROW('Hygiene Data'!E4))),'Data Summary'!DS10="Yes"),OFFSET('Hygiene Data'!$E$7,0,10*ROW('Hygiene Data'!E4)),NA())</f>
        <v>#N/A</v>
      </c>
      <c r="BE10" s="93" t="e">
        <f ca="true">+IF(AND(ISNUMBER(OFFSET('Hygiene Data'!$E$9,0,10*ROW('Hygiene Data'!E4))),'Data Summary'!DT10="Yes"),OFFSET('Hygiene Data'!$E$9,0,10*ROW('Hygiene Data'!E4)),NA())</f>
        <v>#N/A</v>
      </c>
      <c r="BF10" s="93" t="e">
        <f ca="true">+IF(AND(ISNUMBER(OFFSET('Hygiene Data'!$F$5,0,10*ROW('Hygiene Data'!F4))),'Data Summary'!DU10="Yes"),OFFSET('Hygiene Data'!$F$5,0,10*ROW('Hygiene Data'!F4)),NA())</f>
        <v>#N/A</v>
      </c>
      <c r="BG10" s="93" t="e">
        <f ca="true">+IF(AND(ISNUMBER(OFFSET('Hygiene Data'!$F$7,0,10*ROW('Hygiene Data'!F4))),'Data Summary'!DV10="Yes"),OFFSET('Hygiene Data'!$F$7,0,10*ROW('Hygiene Data'!F4)),NA())</f>
        <v>#N/A</v>
      </c>
      <c r="BH10" s="93" t="e">
        <f ca="true">+IF(AND(ISNUMBER(OFFSET('Hygiene Data'!$F$9,0,10*ROW('Hygiene Data'!F4))),'Data Summary'!DW10="Yes"),OFFSET('Hygiene Data'!$F$9,0,10*ROW('Hygiene Data'!F4)),NA())</f>
        <v>#N/A</v>
      </c>
      <c r="BI10" s="93" t="e">
        <f ca="true">+IF(AND(ISNUMBER(OFFSET('Hygiene Data'!$G$5,0,10*ROW('Hygiene Data'!G4))),'Data Summary'!DX10="Yes"),OFFSET('Hygiene Data'!$G$5,0,10*ROW('Hygiene Data'!G4)),NA())</f>
        <v>#N/A</v>
      </c>
      <c r="BJ10" s="93" t="e">
        <f ca="true">+IF(AND(ISNUMBER(OFFSET('Hygiene Data'!$G$7,0,10*ROW('Hygiene Data'!G4))),'Data Summary'!DY10="Yes"),OFFSET('Hygiene Data'!$G$7,0,10*ROW('Hygiene Data'!G4)),NA())</f>
        <v>#N/A</v>
      </c>
      <c r="BK10" s="93" t="e">
        <f ca="true">+IF(AND(ISNUMBER(OFFSET('Hygiene Data'!$G$9,0,10*ROW('Hygiene Data'!G4))),'Data Summary'!DZ10="Yes"),OFFSET('Hygiene Data'!$G$9,0,10*ROW('Hygiene Data'!G4)),NA())</f>
        <v>#N/A</v>
      </c>
      <c r="BL10" s="93" t="e">
        <f ca="true">+IF(AND(ISNUMBER(OFFSET('Hygiene Data'!$H$5,0,10*ROW('Hygiene Data'!H4))),'Data Summary'!EA10="Yes"),OFFSET('Hygiene Data'!$H$5,0,10*ROW('Hygiene Data'!H4)),NA())</f>
        <v>#N/A</v>
      </c>
      <c r="BM10" s="93" t="e">
        <f ca="true">+IF(AND(ISNUMBER(OFFSET('Hygiene Data'!$H$7,0,10*ROW('Hygiene Data'!H4))),'Data Summary'!EB10="Yes"),OFFSET('Hygiene Data'!$H$7,0,10*ROW('Hygiene Data'!H4)),NA())</f>
        <v>#N/A</v>
      </c>
      <c r="BN10" s="93" t="e">
        <f ca="true">+IF(AND(ISNUMBER(OFFSET('Hygiene Data'!$H$9,0,10*ROW('Hygiene Data'!H4))),'Data Summary'!EC10="Yes"),OFFSET('Hygiene Data'!$H$9,0,10*ROW('Hygiene Data'!H4)),NA())</f>
        <v>#N/A</v>
      </c>
      <c r="BO10" s="93" t="e">
        <f ca="true">+IF(AND(ISNUMBER(OFFSET('Hygiene Data'!$I$5,0,10*ROW('Hygiene Data'!I4))),'Data Summary'!ED10="Yes"),OFFSET('Hygiene Data'!$I$5,0,10*ROW('Hygiene Data'!I4)),NA())</f>
        <v>#N/A</v>
      </c>
      <c r="BP10" s="93" t="e">
        <f ca="true">+IF(AND(ISNUMBER(OFFSET('Hygiene Data'!$I$7,0,10*ROW('Hygiene Data'!I4))),'Data Summary'!EE10="Yes"),OFFSET('Hygiene Data'!$I$7,0,10*ROW('Hygiene Data'!I4)),NA())</f>
        <v>#N/A</v>
      </c>
      <c r="BQ10" s="93" t="e">
        <f ca="true">+IF(AND(ISNUMBER(OFFSET('Hygiene Data'!$I$9,0,10*ROW('Hygiene Data'!I4))),'Data Summary'!EF10="Yes"),OFFSET('Hygiene Data'!$I$9,0,10*ROW('Hygiene Data'!I4)),NA())</f>
        <v>#N/A</v>
      </c>
    </row>
    <row xmlns:x14ac="http://schemas.microsoft.com/office/spreadsheetml/2009/9/ac" r="11" x14ac:dyDescent="0.2">
      <c r="A11" s="357" t="e">
        <f ca="true">+RIGHT('Data Summary'!A11,LEN('Data Summary'!A11)-9)</f>
        <v>#VALUE!</v>
      </c>
      <c r="B11" s="35" t="str">
        <f ca="true">+IF(ISTEXT('Data Summary'!B11),'Data Summary'!B11,"")</f>
        <v/>
      </c>
      <c r="C11" s="356" t="e">
        <f ca="true">+VALUE('Data Summary'!C11)</f>
        <v>#VALUE!</v>
      </c>
      <c r="D11" s="91" t="e">
        <f ca="true">+IF(AND(ISNUMBER(OFFSET('Water Data'!$D$4,0,10*ROW('Water Data'!D5))),'Data Summary'!BS11="Yes"),100-OFFSET('Water Data'!$D$4,0,10*ROW('Water Data'!D5)),NA())</f>
        <v>#N/A</v>
      </c>
      <c r="E11" s="91" t="e">
        <f ca="true">+IF(AND(ISNUMBER(OFFSET('Water Data'!$D$6,0,10*ROW('Water Data'!D5))),'Data Summary'!BT11="Yes"),OFFSET('Water Data'!$D$6,0,10*ROW('Water Data'!D5)),NA())</f>
        <v>#N/A</v>
      </c>
      <c r="F11" s="91" t="e">
        <f ca="true">+IF(AND(ISNUMBER(OFFSET('Water Data'!$D$9,0,10*ROW('Water Data'!D5))),'Data Summary'!BU11="Yes"),OFFSET('Water Data'!$D$9,0,10*ROW('Water Data'!D5)),NA())</f>
        <v>#N/A</v>
      </c>
      <c r="G11" s="91" t="e">
        <f ca="true">+IF(AND(ISNUMBER(OFFSET('Water Data'!$E$4,0,10*ROW('Water Data'!E5))),'Data Summary'!BV11="Yes"),100-OFFSET('Water Data'!$E$4,0,10*ROW('Water Data'!E5)),NA())</f>
        <v>#N/A</v>
      </c>
      <c r="H11" s="91" t="e">
        <f ca="true">+IF(AND(ISNUMBER(OFFSET('Water Data'!$E$6,0,10*ROW('Water Data'!E5))),'Data Summary'!BW11="Yes"),OFFSET('Water Data'!$E$6,0,10*ROW('Water Data'!E5)),NA())</f>
        <v>#N/A</v>
      </c>
      <c r="I11" s="91" t="e">
        <f ca="true">+IF(AND(ISNUMBER(OFFSET('Water Data'!$E$9,0,10*ROW('Water Data'!E5))),'Data Summary'!BX11="Yes"),OFFSET('Water Data'!$E$9,0,10*ROW('Water Data'!E5)),NA())</f>
        <v>#N/A</v>
      </c>
      <c r="J11" s="91" t="e">
        <f ca="true">+IF(AND(ISNUMBER(OFFSET('Water Data'!$F$4,0,10*ROW('Water Data'!F5))),'Data Summary'!BY11="Yes"),100-OFFSET('Water Data'!$F$4,0,10*ROW('Water Data'!F5)),NA())</f>
        <v>#N/A</v>
      </c>
      <c r="K11" s="91" t="e">
        <f ca="true">+IF(AND(ISNUMBER(OFFSET('Water Data'!$F$6,0,10*ROW('Water Data'!F5))),'Data Summary'!BZ11="Yes"),OFFSET('Water Data'!$F$6,0,10*ROW('Water Data'!F5)),NA())</f>
        <v>#N/A</v>
      </c>
      <c r="L11" s="91" t="e">
        <f ca="true">+IF(AND(ISNUMBER(OFFSET('Water Data'!$F$9,0,10*ROW('Water Data'!F5))),'Data Summary'!CA11="Yes"),OFFSET('Water Data'!$F$9,0,10*ROW('Water Data'!F5)),NA())</f>
        <v>#N/A</v>
      </c>
      <c r="M11" s="91" t="e">
        <f ca="true">+IF(AND(ISNUMBER(OFFSET('Water Data'!$G$4,0,10*ROW('Water Data'!G5))),'Data Summary'!CB11="Yes"),100-OFFSET('Water Data'!$G$4,0,10*ROW('Water Data'!G5)),NA())</f>
        <v>#N/A</v>
      </c>
      <c r="N11" s="91" t="e">
        <f ca="true">+IF(AND(ISNUMBER(OFFSET('Water Data'!$G$6,0,10*ROW('Water Data'!G5))),'Data Summary'!CC11="Yes"),OFFSET('Water Data'!$G$6,0,10*ROW('Water Data'!G5)),NA())</f>
        <v>#N/A</v>
      </c>
      <c r="O11" s="91" t="e">
        <f ca="true">+IF(AND(ISNUMBER(OFFSET('Water Data'!$G$9,0,10*ROW('Water Data'!G5))),'Data Summary'!CD11="Yes"),OFFSET('Water Data'!$G$9,0,10*ROW('Water Data'!G5)),NA())</f>
        <v>#N/A</v>
      </c>
      <c r="P11" s="91" t="e">
        <f ca="true">+IF(AND(ISNUMBER(OFFSET('Water Data'!$H$4,0,10*ROW('Water Data'!H5))),'Data Summary'!CE11="Yes"),100-OFFSET('Water Data'!$H$4,0,10*ROW('Water Data'!H5)),NA())</f>
        <v>#N/A</v>
      </c>
      <c r="Q11" s="91" t="e">
        <f ca="true">+IF(AND(ISNUMBER(OFFSET('Water Data'!$H$6,0,10*ROW('Water Data'!H5))),'Data Summary'!CF11="Yes"),OFFSET('Water Data'!$H$6,0,10*ROW('Water Data'!H5)),NA())</f>
        <v>#N/A</v>
      </c>
      <c r="R11" s="91" t="e">
        <f ca="true">+IF(AND(ISNUMBER(OFFSET('Water Data'!$H$9,0,10*ROW('Water Data'!H5))),'Data Summary'!CG11="Yes"),OFFSET('Water Data'!$H$9,0,10*ROW('Water Data'!H5)),NA())</f>
        <v>#N/A</v>
      </c>
      <c r="S11" s="91" t="e">
        <f ca="true">+IF(AND(ISNUMBER(OFFSET('Water Data'!$I$4,0,10*ROW('Water Data'!I5))),'Data Summary'!CH11="Yes"),100-OFFSET('Water Data'!$I$4,0,10*ROW('Water Data'!I5)),NA())</f>
        <v>#N/A</v>
      </c>
      <c r="T11" s="91" t="e">
        <f ca="true">+IF(AND(ISNUMBER(OFFSET('Water Data'!$I$6,0,10*ROW('Water Data'!I5))),'Data Summary'!CI11="Yes"),OFFSET('Water Data'!$I$6,0,10*ROW('Water Data'!I5)),NA())</f>
        <v>#N/A</v>
      </c>
      <c r="U11" s="91" t="e">
        <f ca="true">+IF(AND(ISNUMBER(OFFSET('Water Data'!$I$9,0,10*ROW('Water Data'!I5))),'Data Summary'!CJ11="Yes"),OFFSET('Water Data'!$I$9,0,10*ROW('Water Data'!I5)),NA())</f>
        <v>#N/A</v>
      </c>
      <c r="V11" s="92" t="e">
        <f ca="true">+IF(AND(ISNUMBER(OFFSET('Sanitation Data'!$D$4,0,10*ROW('Sanitation Data'!D5))),'Data Summary'!CK11="Yes"),100-OFFSET('Sanitation Data'!$D$4,0,10*ROW('Sanitation Data'!D5)),NA())</f>
        <v>#N/A</v>
      </c>
      <c r="W11" s="92" t="e">
        <f ca="true">+IF(AND(ISNUMBER(OFFSET('Sanitation Data'!$D$6,0,10*ROW('Sanitation Data'!D5))),'Data Summary'!CL11="Yes"),OFFSET('Sanitation Data'!$D$6,0,10*ROW('Sanitation Data'!D5)),NA())</f>
        <v>#N/A</v>
      </c>
      <c r="X11" s="92" t="e">
        <f ca="true">+IF(AND(ISNUMBER(OFFSET('Sanitation Data'!$D$10,0,10*ROW('Sanitation Data'!D5))),'Data Summary'!CM11="Yes"),OFFSET('Sanitation Data'!$D$10,0,10*ROW('Sanitation Data'!D5)),NA())</f>
        <v>#N/A</v>
      </c>
      <c r="Y11" s="92" t="e">
        <f ca="true">+IF(AND(ISNUMBER(OFFSET('Sanitation Data'!$D$11,0,10*ROW('Sanitation Data'!D5))),'Data Summary'!CN11="Yes"),OFFSET('Sanitation Data'!$D$11,0,10*ROW('Sanitation Data'!D5)),NA())</f>
        <v>#N/A</v>
      </c>
      <c r="Z11" s="92" t="e">
        <f ca="true">+IF(AND(ISNUMBER(OFFSET('Sanitation Data'!$D$12,0,10*ROW('Sanitation Data'!D5))),'Data Summary'!CO11="Yes"),OFFSET('Sanitation Data'!$D$12,0,10*ROW('Sanitation Data'!D5)),NA())</f>
        <v>#N/A</v>
      </c>
      <c r="AA11" s="92" t="e">
        <f ca="true">+IF(AND(ISNUMBER(OFFSET('Sanitation Data'!$E$4,0,10*ROW('Sanitation Data'!E5))),'Data Summary'!CP11="Yes"),100-OFFSET('Sanitation Data'!$E$4,0,10*ROW('Sanitation Data'!E5)),NA())</f>
        <v>#N/A</v>
      </c>
      <c r="AB11" s="92" t="e">
        <f ca="true">+IF(AND(ISNUMBER(OFFSET('Sanitation Data'!$E$6,0,10*ROW('Sanitation Data'!E5))),'Data Summary'!CQ11="Yes"),OFFSET('Sanitation Data'!$E$6,0,10*ROW('Sanitation Data'!E5)),NA())</f>
        <v>#N/A</v>
      </c>
      <c r="AC11" s="92" t="e">
        <f ca="true">+IF(AND(ISNUMBER(OFFSET('Sanitation Data'!$E$10,0,10*ROW('Sanitation Data'!E5))),'Data Summary'!CR11="Yes"),OFFSET('Sanitation Data'!$E$10,0,10*ROW('Sanitation Data'!E5)),NA())</f>
        <v>#N/A</v>
      </c>
      <c r="AD11" s="92" t="e">
        <f ca="true">+IF(AND(ISNUMBER(OFFSET('Sanitation Data'!$E$11,0,10*ROW('Sanitation Data'!E5))),'Data Summary'!CS11="Yes"),OFFSET('Sanitation Data'!$E$11,0,10*ROW('Sanitation Data'!E5)),NA())</f>
        <v>#N/A</v>
      </c>
      <c r="AE11" s="92" t="e">
        <f ca="true">+IF(AND(ISNUMBER(OFFSET('Sanitation Data'!$E$12,0,10*ROW('Sanitation Data'!E5))),'Data Summary'!CT11="Yes"),OFFSET('Sanitation Data'!$E$12,0,10*ROW('Sanitation Data'!E5)),NA())</f>
        <v>#N/A</v>
      </c>
      <c r="AF11" s="92" t="e">
        <f ca="true">+IF(AND(ISNUMBER(OFFSET('Sanitation Data'!$F$4,0,10*ROW('Sanitation Data'!F5))),'Data Summary'!CU11="Yes"),100-OFFSET('Sanitation Data'!$F$4,0,10*ROW('Sanitation Data'!F5)),NA())</f>
        <v>#N/A</v>
      </c>
      <c r="AG11" s="92" t="e">
        <f ca="true">+IF(AND(ISNUMBER(OFFSET('Sanitation Data'!$F$6,0,10*ROW('Sanitation Data'!F5))),'Data Summary'!CV11="Yes"),OFFSET('Sanitation Data'!$F$6,0,10*ROW('Sanitation Data'!F5)),NA())</f>
        <v>#N/A</v>
      </c>
      <c r="AH11" s="92" t="e">
        <f ca="true">+IF(AND(ISNUMBER(OFFSET('Sanitation Data'!$F$10,0,10*ROW('Sanitation Data'!F5))),'Data Summary'!CW11="Yes"),OFFSET('Sanitation Data'!$F$10,0,10*ROW('Sanitation Data'!F5)),NA())</f>
        <v>#N/A</v>
      </c>
      <c r="AI11" s="92" t="e">
        <f ca="true">+IF(AND(ISNUMBER(OFFSET('Sanitation Data'!$F$11,0,10*ROW('Sanitation Data'!F5))),'Data Summary'!CX11="Yes"),OFFSET('Sanitation Data'!$F$11,0,10*ROW('Sanitation Data'!F5)),NA())</f>
        <v>#N/A</v>
      </c>
      <c r="AJ11" s="92" t="e">
        <f ca="true">+IF(AND(ISNUMBER(OFFSET('Sanitation Data'!$F$12,0,10*ROW('Sanitation Data'!F5))),'Data Summary'!CY11="Yes"),OFFSET('Sanitation Data'!$F$12,0,10*ROW('Sanitation Data'!F5)),NA())</f>
        <v>#N/A</v>
      </c>
      <c r="AK11" s="92" t="e">
        <f ca="true">+IF(AND(ISNUMBER(OFFSET('Sanitation Data'!$G$4,0,10*ROW('Sanitation Data'!G5))),'Data Summary'!CZ11="Yes"),100-OFFSET('Sanitation Data'!$G$4,0,10*ROW('Sanitation Data'!G5)),NA())</f>
        <v>#N/A</v>
      </c>
      <c r="AL11" s="92" t="e">
        <f ca="true">+IF(AND(ISNUMBER(OFFSET('Sanitation Data'!$G$6,0,10*ROW('Sanitation Data'!G5))),'Data Summary'!DA11="Yes"),OFFSET('Sanitation Data'!$G$6,0,10*ROW('Sanitation Data'!G5)),NA())</f>
        <v>#N/A</v>
      </c>
      <c r="AM11" s="92" t="e">
        <f ca="true">+IF(AND(ISNUMBER(OFFSET('Sanitation Data'!$G$10,0,10*ROW('Sanitation Data'!G5))),'Data Summary'!DB11="Yes"),OFFSET('Sanitation Data'!$G$10,0,10*ROW('Sanitation Data'!G5)),NA())</f>
        <v>#N/A</v>
      </c>
      <c r="AN11" s="92" t="e">
        <f ca="true">+IF(AND(ISNUMBER(OFFSET('Sanitation Data'!$G$11,0,10*ROW('Sanitation Data'!G5))),'Data Summary'!DC11="Yes"),OFFSET('Sanitation Data'!$G$11,0,10*ROW('Sanitation Data'!G5)),NA())</f>
        <v>#N/A</v>
      </c>
      <c r="AO11" s="92" t="e">
        <f ca="true">+IF(AND(ISNUMBER(OFFSET('Sanitation Data'!$G$12,0,10*ROW('Sanitation Data'!G5))),'Data Summary'!DD11="Yes"),OFFSET('Sanitation Data'!$G$12,0,10*ROW('Sanitation Data'!G5)),NA())</f>
        <v>#N/A</v>
      </c>
      <c r="AP11" s="92" t="e">
        <f ca="true">+IF(AND(ISNUMBER(OFFSET('Sanitation Data'!$H$4,0,10*ROW('Sanitation Data'!H5))),'Data Summary'!DE11="Yes"),100-OFFSET('Sanitation Data'!$H$4,0,10*ROW('Sanitation Data'!H5)),NA())</f>
        <v>#N/A</v>
      </c>
      <c r="AQ11" s="92" t="e">
        <f ca="true">+IF(AND(ISNUMBER(OFFSET('Sanitation Data'!$H$6,0,10*ROW('Sanitation Data'!H5))),'Data Summary'!DF11="Yes"),OFFSET('Sanitation Data'!$H$6,0,10*ROW('Sanitation Data'!H5)),NA())</f>
        <v>#N/A</v>
      </c>
      <c r="AR11" s="92" t="e">
        <f ca="true">+IF(AND(ISNUMBER(OFFSET('Sanitation Data'!$H$10,0,10*ROW('Sanitation Data'!H5))),'Data Summary'!DG11="Yes"),OFFSET('Sanitation Data'!$H$10,0,10*ROW('Sanitation Data'!H5)),NA())</f>
        <v>#N/A</v>
      </c>
      <c r="AS11" s="92" t="e">
        <f ca="true">+IF(AND(ISNUMBER(OFFSET('Sanitation Data'!$H$11,0,10*ROW('Sanitation Data'!H5))),'Data Summary'!DH11="Yes"),OFFSET('Sanitation Data'!$H$11,0,10*ROW('Sanitation Data'!H5)),NA())</f>
        <v>#N/A</v>
      </c>
      <c r="AT11" s="92" t="e">
        <f ca="true">+IF(AND(ISNUMBER(OFFSET('Sanitation Data'!$H$12,0,10*ROW('Sanitation Data'!H5))),'Data Summary'!DI11="Yes"),OFFSET('Sanitation Data'!$H$12,0,10*ROW('Sanitation Data'!H5)),NA())</f>
        <v>#N/A</v>
      </c>
      <c r="AU11" s="92" t="e">
        <f ca="true">+IF(AND(ISNUMBER(OFFSET('Sanitation Data'!$I$4,0,10*ROW('Sanitation Data'!I5))),'Data Summary'!DJ11="Yes"),100-OFFSET('Sanitation Data'!$I$4,0,10*ROW('Sanitation Data'!I5)),NA())</f>
        <v>#N/A</v>
      </c>
      <c r="AV11" s="92" t="e">
        <f ca="true">+IF(AND(ISNUMBER(OFFSET('Sanitation Data'!$I$6,0,10*ROW('Sanitation Data'!I5))),'Data Summary'!DK11="Yes"),OFFSET('Sanitation Data'!$I$6,0,10*ROW('Sanitation Data'!I5)),NA())</f>
        <v>#N/A</v>
      </c>
      <c r="AW11" s="92" t="e">
        <f ca="true">+IF(AND(ISNUMBER(OFFSET('Sanitation Data'!$I$10,0,10*ROW('Sanitation Data'!I5))),'Data Summary'!DL11="Yes"),OFFSET('Sanitation Data'!$I$10,0,10*ROW('Sanitation Data'!I5)),NA())</f>
        <v>#N/A</v>
      </c>
      <c r="AX11" s="92" t="e">
        <f ca="true">+IF(AND(ISNUMBER(OFFSET('Sanitation Data'!$I$11,0,10*ROW('Sanitation Data'!I5))),'Data Summary'!DM11="Yes"),OFFSET('Sanitation Data'!$I$11,0,10*ROW('Sanitation Data'!I5)),NA())</f>
        <v>#N/A</v>
      </c>
      <c r="AY11" s="92" t="e">
        <f ca="true">+IF(AND(ISNUMBER(OFFSET('Sanitation Data'!$I$12,0,10*ROW('Sanitation Data'!I5))),'Data Summary'!DN11="Yes"),OFFSET('Sanitation Data'!$I$12,0,10*ROW('Sanitation Data'!I5)),NA())</f>
        <v>#N/A</v>
      </c>
      <c r="AZ11" s="93" t="e">
        <f ca="true">+IF(AND(ISNUMBER(OFFSET('Hygiene Data'!$D$5,0,10*ROW('Hygiene Data'!D5))),'Data Summary'!DO11="Yes"),OFFSET('Hygiene Data'!$D$5,0,10*ROW('Hygiene Data'!D5)),NA())</f>
        <v>#N/A</v>
      </c>
      <c r="BA11" s="93" t="e">
        <f ca="true">+IF(AND(ISNUMBER(OFFSET('Hygiene Data'!$D$7,0,10*ROW('Hygiene Data'!D5))),'Data Summary'!DP11="Yes"),OFFSET('Hygiene Data'!$D$7,0,10*ROW('Hygiene Data'!D5)),NA())</f>
        <v>#N/A</v>
      </c>
      <c r="BB11" s="93" t="e">
        <f ca="true">+IF(AND(ISNUMBER(OFFSET('Hygiene Data'!$D$9,0,10*ROW('Hygiene Data'!D5))),'Data Summary'!DQ11="Yes"),OFFSET('Hygiene Data'!$D$9,0,10*ROW('Hygiene Data'!D5)),NA())</f>
        <v>#N/A</v>
      </c>
      <c r="BC11" s="93" t="e">
        <f ca="true">+IF(AND(ISNUMBER(OFFSET('Hygiene Data'!$E$5,0,10*ROW('Hygiene Data'!E5))),'Data Summary'!DR11="Yes"),OFFSET('Hygiene Data'!$E$5,0,10*ROW('Hygiene Data'!E5)),NA())</f>
        <v>#N/A</v>
      </c>
      <c r="BD11" s="93" t="e">
        <f ca="true">+IF(AND(ISNUMBER(OFFSET('Hygiene Data'!$E$7,0,10*ROW('Hygiene Data'!E5))),'Data Summary'!DS11="Yes"),OFFSET('Hygiene Data'!$E$7,0,10*ROW('Hygiene Data'!E5)),NA())</f>
        <v>#N/A</v>
      </c>
      <c r="BE11" s="93" t="e">
        <f ca="true">+IF(AND(ISNUMBER(OFFSET('Hygiene Data'!$E$9,0,10*ROW('Hygiene Data'!E5))),'Data Summary'!DT11="Yes"),OFFSET('Hygiene Data'!$E$9,0,10*ROW('Hygiene Data'!E5)),NA())</f>
        <v>#N/A</v>
      </c>
      <c r="BF11" s="93" t="e">
        <f ca="true">+IF(AND(ISNUMBER(OFFSET('Hygiene Data'!$F$5,0,10*ROW('Hygiene Data'!F5))),'Data Summary'!DU11="Yes"),OFFSET('Hygiene Data'!$F$5,0,10*ROW('Hygiene Data'!F5)),NA())</f>
        <v>#N/A</v>
      </c>
      <c r="BG11" s="93" t="e">
        <f ca="true">+IF(AND(ISNUMBER(OFFSET('Hygiene Data'!$F$7,0,10*ROW('Hygiene Data'!F5))),'Data Summary'!DV11="Yes"),OFFSET('Hygiene Data'!$F$7,0,10*ROW('Hygiene Data'!F5)),NA())</f>
        <v>#N/A</v>
      </c>
      <c r="BH11" s="93" t="e">
        <f ca="true">+IF(AND(ISNUMBER(OFFSET('Hygiene Data'!$F$9,0,10*ROW('Hygiene Data'!F5))),'Data Summary'!DW11="Yes"),OFFSET('Hygiene Data'!$F$9,0,10*ROW('Hygiene Data'!F5)),NA())</f>
        <v>#N/A</v>
      </c>
      <c r="BI11" s="93" t="e">
        <f ca="true">+IF(AND(ISNUMBER(OFFSET('Hygiene Data'!$G$5,0,10*ROW('Hygiene Data'!G5))),'Data Summary'!DX11="Yes"),OFFSET('Hygiene Data'!$G$5,0,10*ROW('Hygiene Data'!G5)),NA())</f>
        <v>#N/A</v>
      </c>
      <c r="BJ11" s="93" t="e">
        <f ca="true">+IF(AND(ISNUMBER(OFFSET('Hygiene Data'!$G$7,0,10*ROW('Hygiene Data'!G5))),'Data Summary'!DY11="Yes"),OFFSET('Hygiene Data'!$G$7,0,10*ROW('Hygiene Data'!G5)),NA())</f>
        <v>#N/A</v>
      </c>
      <c r="BK11" s="93" t="e">
        <f ca="true">+IF(AND(ISNUMBER(OFFSET('Hygiene Data'!$G$9,0,10*ROW('Hygiene Data'!G5))),'Data Summary'!DZ11="Yes"),OFFSET('Hygiene Data'!$G$9,0,10*ROW('Hygiene Data'!G5)),NA())</f>
        <v>#N/A</v>
      </c>
      <c r="BL11" s="93" t="e">
        <f ca="true">+IF(AND(ISNUMBER(OFFSET('Hygiene Data'!$H$5,0,10*ROW('Hygiene Data'!H5))),'Data Summary'!EA11="Yes"),OFFSET('Hygiene Data'!$H$5,0,10*ROW('Hygiene Data'!H5)),NA())</f>
        <v>#N/A</v>
      </c>
      <c r="BM11" s="93" t="e">
        <f ca="true">+IF(AND(ISNUMBER(OFFSET('Hygiene Data'!$H$7,0,10*ROW('Hygiene Data'!H5))),'Data Summary'!EB11="Yes"),OFFSET('Hygiene Data'!$H$7,0,10*ROW('Hygiene Data'!H5)),NA())</f>
        <v>#N/A</v>
      </c>
      <c r="BN11" s="93" t="e">
        <f ca="true">+IF(AND(ISNUMBER(OFFSET('Hygiene Data'!$H$9,0,10*ROW('Hygiene Data'!H5))),'Data Summary'!EC11="Yes"),OFFSET('Hygiene Data'!$H$9,0,10*ROW('Hygiene Data'!H5)),NA())</f>
        <v>#N/A</v>
      </c>
      <c r="BO11" s="93" t="e">
        <f ca="true">+IF(AND(ISNUMBER(OFFSET('Hygiene Data'!$I$5,0,10*ROW('Hygiene Data'!I5))),'Data Summary'!ED11="Yes"),OFFSET('Hygiene Data'!$I$5,0,10*ROW('Hygiene Data'!I5)),NA())</f>
        <v>#N/A</v>
      </c>
      <c r="BP11" s="93" t="e">
        <f ca="true">+IF(AND(ISNUMBER(OFFSET('Hygiene Data'!$I$7,0,10*ROW('Hygiene Data'!I5))),'Data Summary'!EE11="Yes"),OFFSET('Hygiene Data'!$I$7,0,10*ROW('Hygiene Data'!I5)),NA())</f>
        <v>#N/A</v>
      </c>
      <c r="BQ11" s="93" t="e">
        <f ca="true">+IF(AND(ISNUMBER(OFFSET('Hygiene Data'!$I$9,0,10*ROW('Hygiene Data'!I5))),'Data Summary'!EF11="Yes"),OFFSET('Hygiene Data'!$I$9,0,10*ROW('Hygiene Data'!I5)),NA())</f>
        <v>#N/A</v>
      </c>
    </row>
    <row xmlns:x14ac="http://schemas.microsoft.com/office/spreadsheetml/2009/9/ac" r="12" x14ac:dyDescent="0.2">
      <c r="A12" s="357" t="e">
        <f ca="true">+RIGHT('Data Summary'!A12,LEN('Data Summary'!A12)-9)</f>
        <v>#VALUE!</v>
      </c>
      <c r="B12" s="35" t="str">
        <f ca="true">+IF(ISTEXT('Data Summary'!B12),'Data Summary'!B12,"")</f>
        <v/>
      </c>
      <c r="C12" s="356" t="e">
        <f ca="true">+VALUE('Data Summary'!C12)</f>
        <v>#VALUE!</v>
      </c>
      <c r="D12" s="91" t="e">
        <f ca="true">+IF(AND(ISNUMBER(OFFSET('Water Data'!$D$4,0,10*ROW('Water Data'!D6))),'Data Summary'!BS12="Yes"),100-OFFSET('Water Data'!$D$4,0,10*ROW('Water Data'!D6)),NA())</f>
        <v>#N/A</v>
      </c>
      <c r="E12" s="91" t="e">
        <f ca="true">+IF(AND(ISNUMBER(OFFSET('Water Data'!$D$6,0,10*ROW('Water Data'!D6))),'Data Summary'!BT12="Yes"),OFFSET('Water Data'!$D$6,0,10*ROW('Water Data'!D6)),NA())</f>
        <v>#N/A</v>
      </c>
      <c r="F12" s="91" t="e">
        <f ca="true">+IF(AND(ISNUMBER(OFFSET('Water Data'!$D$9,0,10*ROW('Water Data'!D6))),'Data Summary'!BU12="Yes"),OFFSET('Water Data'!$D$9,0,10*ROW('Water Data'!D6)),NA())</f>
        <v>#N/A</v>
      </c>
      <c r="G12" s="91" t="e">
        <f ca="true">+IF(AND(ISNUMBER(OFFSET('Water Data'!$E$4,0,10*ROW('Water Data'!E6))),'Data Summary'!BV12="Yes"),100-OFFSET('Water Data'!$E$4,0,10*ROW('Water Data'!E6)),NA())</f>
        <v>#N/A</v>
      </c>
      <c r="H12" s="91" t="e">
        <f ca="true">+IF(AND(ISNUMBER(OFFSET('Water Data'!$E$6,0,10*ROW('Water Data'!E6))),'Data Summary'!BW12="Yes"),OFFSET('Water Data'!$E$6,0,10*ROW('Water Data'!E6)),NA())</f>
        <v>#N/A</v>
      </c>
      <c r="I12" s="91" t="e">
        <f ca="true">+IF(AND(ISNUMBER(OFFSET('Water Data'!$E$9,0,10*ROW('Water Data'!E6))),'Data Summary'!BX12="Yes"),OFFSET('Water Data'!$E$9,0,10*ROW('Water Data'!E6)),NA())</f>
        <v>#N/A</v>
      </c>
      <c r="J12" s="91" t="e">
        <f ca="true">+IF(AND(ISNUMBER(OFFSET('Water Data'!$F$4,0,10*ROW('Water Data'!F6))),'Data Summary'!BY12="Yes"),100-OFFSET('Water Data'!$F$4,0,10*ROW('Water Data'!F6)),NA())</f>
        <v>#N/A</v>
      </c>
      <c r="K12" s="91" t="e">
        <f ca="true">+IF(AND(ISNUMBER(OFFSET('Water Data'!$F$6,0,10*ROW('Water Data'!F6))),'Data Summary'!BZ12="Yes"),OFFSET('Water Data'!$F$6,0,10*ROW('Water Data'!F6)),NA())</f>
        <v>#N/A</v>
      </c>
      <c r="L12" s="91" t="e">
        <f ca="true">+IF(AND(ISNUMBER(OFFSET('Water Data'!$F$9,0,10*ROW('Water Data'!F6))),'Data Summary'!CA12="Yes"),OFFSET('Water Data'!$F$9,0,10*ROW('Water Data'!F6)),NA())</f>
        <v>#N/A</v>
      </c>
      <c r="M12" s="91" t="e">
        <f ca="true">+IF(AND(ISNUMBER(OFFSET('Water Data'!$G$4,0,10*ROW('Water Data'!G6))),'Data Summary'!CB12="Yes"),100-OFFSET('Water Data'!$G$4,0,10*ROW('Water Data'!G6)),NA())</f>
        <v>#N/A</v>
      </c>
      <c r="N12" s="91" t="e">
        <f ca="true">+IF(AND(ISNUMBER(OFFSET('Water Data'!$G$6,0,10*ROW('Water Data'!G6))),'Data Summary'!CC12="Yes"),OFFSET('Water Data'!$G$6,0,10*ROW('Water Data'!G6)),NA())</f>
        <v>#N/A</v>
      </c>
      <c r="O12" s="91" t="e">
        <f ca="true">+IF(AND(ISNUMBER(OFFSET('Water Data'!$G$9,0,10*ROW('Water Data'!G6))),'Data Summary'!CD12="Yes"),OFFSET('Water Data'!$G$9,0,10*ROW('Water Data'!G6)),NA())</f>
        <v>#N/A</v>
      </c>
      <c r="P12" s="91" t="e">
        <f ca="true">+IF(AND(ISNUMBER(OFFSET('Water Data'!$H$4,0,10*ROW('Water Data'!H6))),'Data Summary'!CE12="Yes"),100-OFFSET('Water Data'!$H$4,0,10*ROW('Water Data'!H6)),NA())</f>
        <v>#N/A</v>
      </c>
      <c r="Q12" s="91" t="e">
        <f ca="true">+IF(AND(ISNUMBER(OFFSET('Water Data'!$H$6,0,10*ROW('Water Data'!H6))),'Data Summary'!CF12="Yes"),OFFSET('Water Data'!$H$6,0,10*ROW('Water Data'!H6)),NA())</f>
        <v>#N/A</v>
      </c>
      <c r="R12" s="91" t="e">
        <f ca="true">+IF(AND(ISNUMBER(OFFSET('Water Data'!$H$9,0,10*ROW('Water Data'!H6))),'Data Summary'!CG12="Yes"),OFFSET('Water Data'!$H$9,0,10*ROW('Water Data'!H6)),NA())</f>
        <v>#N/A</v>
      </c>
      <c r="S12" s="91" t="e">
        <f ca="true">+IF(AND(ISNUMBER(OFFSET('Water Data'!$I$4,0,10*ROW('Water Data'!I6))),'Data Summary'!CH12="Yes"),100-OFFSET('Water Data'!$I$4,0,10*ROW('Water Data'!I6)),NA())</f>
        <v>#N/A</v>
      </c>
      <c r="T12" s="91" t="e">
        <f ca="true">+IF(AND(ISNUMBER(OFFSET('Water Data'!$I$6,0,10*ROW('Water Data'!I6))),'Data Summary'!CI12="Yes"),OFFSET('Water Data'!$I$6,0,10*ROW('Water Data'!I6)),NA())</f>
        <v>#N/A</v>
      </c>
      <c r="U12" s="91" t="e">
        <f ca="true">+IF(AND(ISNUMBER(OFFSET('Water Data'!$I$9,0,10*ROW('Water Data'!I6))),'Data Summary'!CJ12="Yes"),OFFSET('Water Data'!$I$9,0,10*ROW('Water Data'!I6)),NA())</f>
        <v>#N/A</v>
      </c>
      <c r="V12" s="92" t="e">
        <f ca="true">+IF(AND(ISNUMBER(OFFSET('Sanitation Data'!$D$4,0,10*ROW('Sanitation Data'!D6))),'Data Summary'!CK12="Yes"),100-OFFSET('Sanitation Data'!$D$4,0,10*ROW('Sanitation Data'!D6)),NA())</f>
        <v>#N/A</v>
      </c>
      <c r="W12" s="92" t="e">
        <f ca="true">+IF(AND(ISNUMBER(OFFSET('Sanitation Data'!$D$6,0,10*ROW('Sanitation Data'!D6))),'Data Summary'!CL12="Yes"),OFFSET('Sanitation Data'!$D$6,0,10*ROW('Sanitation Data'!D6)),NA())</f>
        <v>#N/A</v>
      </c>
      <c r="X12" s="92" t="e">
        <f ca="true">+IF(AND(ISNUMBER(OFFSET('Sanitation Data'!$D$10,0,10*ROW('Sanitation Data'!D6))),'Data Summary'!CM12="Yes"),OFFSET('Sanitation Data'!$D$10,0,10*ROW('Sanitation Data'!D6)),NA())</f>
        <v>#N/A</v>
      </c>
      <c r="Y12" s="92" t="e">
        <f ca="true">+IF(AND(ISNUMBER(OFFSET('Sanitation Data'!$D$11,0,10*ROW('Sanitation Data'!D6))),'Data Summary'!CN12="Yes"),OFFSET('Sanitation Data'!$D$11,0,10*ROW('Sanitation Data'!D6)),NA())</f>
        <v>#N/A</v>
      </c>
      <c r="Z12" s="92" t="e">
        <f ca="true">+IF(AND(ISNUMBER(OFFSET('Sanitation Data'!$D$12,0,10*ROW('Sanitation Data'!D6))),'Data Summary'!CO12="Yes"),OFFSET('Sanitation Data'!$D$12,0,10*ROW('Sanitation Data'!D6)),NA())</f>
        <v>#N/A</v>
      </c>
      <c r="AA12" s="92" t="e">
        <f ca="true">+IF(AND(ISNUMBER(OFFSET('Sanitation Data'!$E$4,0,10*ROW('Sanitation Data'!E6))),'Data Summary'!CP12="Yes"),100-OFFSET('Sanitation Data'!$E$4,0,10*ROW('Sanitation Data'!E6)),NA())</f>
        <v>#N/A</v>
      </c>
      <c r="AB12" s="92" t="e">
        <f ca="true">+IF(AND(ISNUMBER(OFFSET('Sanitation Data'!$E$6,0,10*ROW('Sanitation Data'!E6))),'Data Summary'!CQ12="Yes"),OFFSET('Sanitation Data'!$E$6,0,10*ROW('Sanitation Data'!E6)),NA())</f>
        <v>#N/A</v>
      </c>
      <c r="AC12" s="92" t="e">
        <f ca="true">+IF(AND(ISNUMBER(OFFSET('Sanitation Data'!$E$10,0,10*ROW('Sanitation Data'!E6))),'Data Summary'!CR12="Yes"),OFFSET('Sanitation Data'!$E$10,0,10*ROW('Sanitation Data'!E6)),NA())</f>
        <v>#N/A</v>
      </c>
      <c r="AD12" s="92" t="e">
        <f ca="true">+IF(AND(ISNUMBER(OFFSET('Sanitation Data'!$E$11,0,10*ROW('Sanitation Data'!E6))),'Data Summary'!CS12="Yes"),OFFSET('Sanitation Data'!$E$11,0,10*ROW('Sanitation Data'!E6)),NA())</f>
        <v>#N/A</v>
      </c>
      <c r="AE12" s="92" t="e">
        <f ca="true">+IF(AND(ISNUMBER(OFFSET('Sanitation Data'!$E$12,0,10*ROW('Sanitation Data'!E6))),'Data Summary'!CT12="Yes"),OFFSET('Sanitation Data'!$E$12,0,10*ROW('Sanitation Data'!E6)),NA())</f>
        <v>#N/A</v>
      </c>
      <c r="AF12" s="92" t="e">
        <f ca="true">+IF(AND(ISNUMBER(OFFSET('Sanitation Data'!$F$4,0,10*ROW('Sanitation Data'!F6))),'Data Summary'!CU12="Yes"),100-OFFSET('Sanitation Data'!$F$4,0,10*ROW('Sanitation Data'!F6)),NA())</f>
        <v>#N/A</v>
      </c>
      <c r="AG12" s="92" t="e">
        <f ca="true">+IF(AND(ISNUMBER(OFFSET('Sanitation Data'!$F$6,0,10*ROW('Sanitation Data'!F6))),'Data Summary'!CV12="Yes"),OFFSET('Sanitation Data'!$F$6,0,10*ROW('Sanitation Data'!F6)),NA())</f>
        <v>#N/A</v>
      </c>
      <c r="AH12" s="92" t="e">
        <f ca="true">+IF(AND(ISNUMBER(OFFSET('Sanitation Data'!$F$10,0,10*ROW('Sanitation Data'!F6))),'Data Summary'!CW12="Yes"),OFFSET('Sanitation Data'!$F$10,0,10*ROW('Sanitation Data'!F6)),NA())</f>
        <v>#N/A</v>
      </c>
      <c r="AI12" s="92" t="e">
        <f ca="true">+IF(AND(ISNUMBER(OFFSET('Sanitation Data'!$F$11,0,10*ROW('Sanitation Data'!F6))),'Data Summary'!CX12="Yes"),OFFSET('Sanitation Data'!$F$11,0,10*ROW('Sanitation Data'!F6)),NA())</f>
        <v>#N/A</v>
      </c>
      <c r="AJ12" s="92" t="e">
        <f ca="true">+IF(AND(ISNUMBER(OFFSET('Sanitation Data'!$F$12,0,10*ROW('Sanitation Data'!F6))),'Data Summary'!CY12="Yes"),OFFSET('Sanitation Data'!$F$12,0,10*ROW('Sanitation Data'!F6)),NA())</f>
        <v>#N/A</v>
      </c>
      <c r="AK12" s="92" t="e">
        <f ca="true">+IF(AND(ISNUMBER(OFFSET('Sanitation Data'!$G$4,0,10*ROW('Sanitation Data'!G6))),'Data Summary'!CZ12="Yes"),100-OFFSET('Sanitation Data'!$G$4,0,10*ROW('Sanitation Data'!G6)),NA())</f>
        <v>#N/A</v>
      </c>
      <c r="AL12" s="92" t="e">
        <f ca="true">+IF(AND(ISNUMBER(OFFSET('Sanitation Data'!$G$6,0,10*ROW('Sanitation Data'!G6))),'Data Summary'!DA12="Yes"),OFFSET('Sanitation Data'!$G$6,0,10*ROW('Sanitation Data'!G6)),NA())</f>
        <v>#N/A</v>
      </c>
      <c r="AM12" s="92" t="e">
        <f ca="true">+IF(AND(ISNUMBER(OFFSET('Sanitation Data'!$G$10,0,10*ROW('Sanitation Data'!G6))),'Data Summary'!DB12="Yes"),OFFSET('Sanitation Data'!$G$10,0,10*ROW('Sanitation Data'!G6)),NA())</f>
        <v>#N/A</v>
      </c>
      <c r="AN12" s="92" t="e">
        <f ca="true">+IF(AND(ISNUMBER(OFFSET('Sanitation Data'!$G$11,0,10*ROW('Sanitation Data'!G6))),'Data Summary'!DC12="Yes"),OFFSET('Sanitation Data'!$G$11,0,10*ROW('Sanitation Data'!G6)),NA())</f>
        <v>#N/A</v>
      </c>
      <c r="AO12" s="92" t="e">
        <f ca="true">+IF(AND(ISNUMBER(OFFSET('Sanitation Data'!$G$12,0,10*ROW('Sanitation Data'!G6))),'Data Summary'!DD12="Yes"),OFFSET('Sanitation Data'!$G$12,0,10*ROW('Sanitation Data'!G6)),NA())</f>
        <v>#N/A</v>
      </c>
      <c r="AP12" s="92" t="e">
        <f ca="true">+IF(AND(ISNUMBER(OFFSET('Sanitation Data'!$H$4,0,10*ROW('Sanitation Data'!H6))),'Data Summary'!DE12="Yes"),100-OFFSET('Sanitation Data'!$H$4,0,10*ROW('Sanitation Data'!H6)),NA())</f>
        <v>#N/A</v>
      </c>
      <c r="AQ12" s="92" t="e">
        <f ca="true">+IF(AND(ISNUMBER(OFFSET('Sanitation Data'!$H$6,0,10*ROW('Sanitation Data'!H6))),'Data Summary'!DF12="Yes"),OFFSET('Sanitation Data'!$H$6,0,10*ROW('Sanitation Data'!H6)),NA())</f>
        <v>#N/A</v>
      </c>
      <c r="AR12" s="92" t="e">
        <f ca="true">+IF(AND(ISNUMBER(OFFSET('Sanitation Data'!$H$10,0,10*ROW('Sanitation Data'!H6))),'Data Summary'!DG12="Yes"),OFFSET('Sanitation Data'!$H$10,0,10*ROW('Sanitation Data'!H6)),NA())</f>
        <v>#N/A</v>
      </c>
      <c r="AS12" s="92" t="e">
        <f ca="true">+IF(AND(ISNUMBER(OFFSET('Sanitation Data'!$H$11,0,10*ROW('Sanitation Data'!H6))),'Data Summary'!DH12="Yes"),OFFSET('Sanitation Data'!$H$11,0,10*ROW('Sanitation Data'!H6)),NA())</f>
        <v>#N/A</v>
      </c>
      <c r="AT12" s="92" t="e">
        <f ca="true">+IF(AND(ISNUMBER(OFFSET('Sanitation Data'!$H$12,0,10*ROW('Sanitation Data'!H6))),'Data Summary'!DI12="Yes"),OFFSET('Sanitation Data'!$H$12,0,10*ROW('Sanitation Data'!H6)),NA())</f>
        <v>#N/A</v>
      </c>
      <c r="AU12" s="92" t="e">
        <f ca="true">+IF(AND(ISNUMBER(OFFSET('Sanitation Data'!$I$4,0,10*ROW('Sanitation Data'!I6))),'Data Summary'!DJ12="Yes"),100-OFFSET('Sanitation Data'!$I$4,0,10*ROW('Sanitation Data'!I6)),NA())</f>
        <v>#N/A</v>
      </c>
      <c r="AV12" s="92" t="e">
        <f ca="true">+IF(AND(ISNUMBER(OFFSET('Sanitation Data'!$I$6,0,10*ROW('Sanitation Data'!I6))),'Data Summary'!DK12="Yes"),OFFSET('Sanitation Data'!$I$6,0,10*ROW('Sanitation Data'!I6)),NA())</f>
        <v>#N/A</v>
      </c>
      <c r="AW12" s="92" t="e">
        <f ca="true">+IF(AND(ISNUMBER(OFFSET('Sanitation Data'!$I$10,0,10*ROW('Sanitation Data'!I6))),'Data Summary'!DL12="Yes"),OFFSET('Sanitation Data'!$I$10,0,10*ROW('Sanitation Data'!I6)),NA())</f>
        <v>#N/A</v>
      </c>
      <c r="AX12" s="92" t="e">
        <f ca="true">+IF(AND(ISNUMBER(OFFSET('Sanitation Data'!$I$11,0,10*ROW('Sanitation Data'!I6))),'Data Summary'!DM12="Yes"),OFFSET('Sanitation Data'!$I$11,0,10*ROW('Sanitation Data'!I6)),NA())</f>
        <v>#N/A</v>
      </c>
      <c r="AY12" s="92" t="e">
        <f ca="true">+IF(AND(ISNUMBER(OFFSET('Sanitation Data'!$I$12,0,10*ROW('Sanitation Data'!I6))),'Data Summary'!DN12="Yes"),OFFSET('Sanitation Data'!$I$12,0,10*ROW('Sanitation Data'!I6)),NA())</f>
        <v>#N/A</v>
      </c>
      <c r="AZ12" s="93" t="e">
        <f ca="true">+IF(AND(ISNUMBER(OFFSET('Hygiene Data'!$D$5,0,10*ROW('Hygiene Data'!D6))),'Data Summary'!DO12="Yes"),OFFSET('Hygiene Data'!$D$5,0,10*ROW('Hygiene Data'!D6)),NA())</f>
        <v>#N/A</v>
      </c>
      <c r="BA12" s="93" t="e">
        <f ca="true">+IF(AND(ISNUMBER(OFFSET('Hygiene Data'!$D$7,0,10*ROW('Hygiene Data'!D6))),'Data Summary'!DP12="Yes"),OFFSET('Hygiene Data'!$D$7,0,10*ROW('Hygiene Data'!D6)),NA())</f>
        <v>#N/A</v>
      </c>
      <c r="BB12" s="93" t="e">
        <f ca="true">+IF(AND(ISNUMBER(OFFSET('Hygiene Data'!$D$9,0,10*ROW('Hygiene Data'!D6))),'Data Summary'!DQ12="Yes"),OFFSET('Hygiene Data'!$D$9,0,10*ROW('Hygiene Data'!D6)),NA())</f>
        <v>#N/A</v>
      </c>
      <c r="BC12" s="93" t="e">
        <f ca="true">+IF(AND(ISNUMBER(OFFSET('Hygiene Data'!$E$5,0,10*ROW('Hygiene Data'!E6))),'Data Summary'!DR12="Yes"),OFFSET('Hygiene Data'!$E$5,0,10*ROW('Hygiene Data'!E6)),NA())</f>
        <v>#N/A</v>
      </c>
      <c r="BD12" s="93" t="e">
        <f ca="true">+IF(AND(ISNUMBER(OFFSET('Hygiene Data'!$E$7,0,10*ROW('Hygiene Data'!E6))),'Data Summary'!DS12="Yes"),OFFSET('Hygiene Data'!$E$7,0,10*ROW('Hygiene Data'!E6)),NA())</f>
        <v>#N/A</v>
      </c>
      <c r="BE12" s="93" t="e">
        <f ca="true">+IF(AND(ISNUMBER(OFFSET('Hygiene Data'!$E$9,0,10*ROW('Hygiene Data'!E6))),'Data Summary'!DT12="Yes"),OFFSET('Hygiene Data'!$E$9,0,10*ROW('Hygiene Data'!E6)),NA())</f>
        <v>#N/A</v>
      </c>
      <c r="BF12" s="93" t="e">
        <f ca="true">+IF(AND(ISNUMBER(OFFSET('Hygiene Data'!$F$5,0,10*ROW('Hygiene Data'!F6))),'Data Summary'!DU12="Yes"),OFFSET('Hygiene Data'!$F$5,0,10*ROW('Hygiene Data'!F6)),NA())</f>
        <v>#N/A</v>
      </c>
      <c r="BG12" s="93" t="e">
        <f ca="true">+IF(AND(ISNUMBER(OFFSET('Hygiene Data'!$F$7,0,10*ROW('Hygiene Data'!F6))),'Data Summary'!DV12="Yes"),OFFSET('Hygiene Data'!$F$7,0,10*ROW('Hygiene Data'!F6)),NA())</f>
        <v>#N/A</v>
      </c>
      <c r="BH12" s="93" t="e">
        <f ca="true">+IF(AND(ISNUMBER(OFFSET('Hygiene Data'!$F$9,0,10*ROW('Hygiene Data'!F6))),'Data Summary'!DW12="Yes"),OFFSET('Hygiene Data'!$F$9,0,10*ROW('Hygiene Data'!F6)),NA())</f>
        <v>#N/A</v>
      </c>
      <c r="BI12" s="93" t="e">
        <f ca="true">+IF(AND(ISNUMBER(OFFSET('Hygiene Data'!$G$5,0,10*ROW('Hygiene Data'!G6))),'Data Summary'!DX12="Yes"),OFFSET('Hygiene Data'!$G$5,0,10*ROW('Hygiene Data'!G6)),NA())</f>
        <v>#N/A</v>
      </c>
      <c r="BJ12" s="93" t="e">
        <f ca="true">+IF(AND(ISNUMBER(OFFSET('Hygiene Data'!$G$7,0,10*ROW('Hygiene Data'!G6))),'Data Summary'!DY12="Yes"),OFFSET('Hygiene Data'!$G$7,0,10*ROW('Hygiene Data'!G6)),NA())</f>
        <v>#N/A</v>
      </c>
      <c r="BK12" s="93" t="e">
        <f ca="true">+IF(AND(ISNUMBER(OFFSET('Hygiene Data'!$G$9,0,10*ROW('Hygiene Data'!G6))),'Data Summary'!DZ12="Yes"),OFFSET('Hygiene Data'!$G$9,0,10*ROW('Hygiene Data'!G6)),NA())</f>
        <v>#N/A</v>
      </c>
      <c r="BL12" s="93" t="e">
        <f ca="true">+IF(AND(ISNUMBER(OFFSET('Hygiene Data'!$H$5,0,10*ROW('Hygiene Data'!H6))),'Data Summary'!EA12="Yes"),OFFSET('Hygiene Data'!$H$5,0,10*ROW('Hygiene Data'!H6)),NA())</f>
        <v>#N/A</v>
      </c>
      <c r="BM12" s="93" t="e">
        <f ca="true">+IF(AND(ISNUMBER(OFFSET('Hygiene Data'!$H$7,0,10*ROW('Hygiene Data'!H6))),'Data Summary'!EB12="Yes"),OFFSET('Hygiene Data'!$H$7,0,10*ROW('Hygiene Data'!H6)),NA())</f>
        <v>#N/A</v>
      </c>
      <c r="BN12" s="93" t="e">
        <f ca="true">+IF(AND(ISNUMBER(OFFSET('Hygiene Data'!$H$9,0,10*ROW('Hygiene Data'!H6))),'Data Summary'!EC12="Yes"),OFFSET('Hygiene Data'!$H$9,0,10*ROW('Hygiene Data'!H6)),NA())</f>
        <v>#N/A</v>
      </c>
      <c r="BO12" s="93" t="e">
        <f ca="true">+IF(AND(ISNUMBER(OFFSET('Hygiene Data'!$I$5,0,10*ROW('Hygiene Data'!I6))),'Data Summary'!ED12="Yes"),OFFSET('Hygiene Data'!$I$5,0,10*ROW('Hygiene Data'!I6)),NA())</f>
        <v>#N/A</v>
      </c>
      <c r="BP12" s="93" t="e">
        <f ca="true">+IF(AND(ISNUMBER(OFFSET('Hygiene Data'!$I$7,0,10*ROW('Hygiene Data'!I6))),'Data Summary'!EE12="Yes"),OFFSET('Hygiene Data'!$I$7,0,10*ROW('Hygiene Data'!I6)),NA())</f>
        <v>#N/A</v>
      </c>
      <c r="BQ12" s="93" t="e">
        <f ca="true">+IF(AND(ISNUMBER(OFFSET('Hygiene Data'!$I$9,0,10*ROW('Hygiene Data'!I6))),'Data Summary'!EF12="Yes"),OFFSET('Hygiene Data'!$I$9,0,10*ROW('Hygiene Data'!I6)),NA())</f>
        <v>#N/A</v>
      </c>
    </row>
    <row xmlns:x14ac="http://schemas.microsoft.com/office/spreadsheetml/2009/9/ac" r="13" x14ac:dyDescent="0.2">
      <c r="A13" s="357" t="e">
        <f ca="true">+RIGHT('Data Summary'!A13,LEN('Data Summary'!A13)-9)</f>
        <v>#VALUE!</v>
      </c>
      <c r="B13" s="35" t="str">
        <f ca="true">+IF(ISTEXT('Data Summary'!B13),'Data Summary'!B13,"")</f>
        <v/>
      </c>
      <c r="C13" s="356" t="e">
        <f ca="true">+VALUE('Data Summary'!C13)</f>
        <v>#VALUE!</v>
      </c>
      <c r="D13" s="91" t="e">
        <f ca="true">+IF(AND(ISNUMBER(OFFSET('Water Data'!$D$4,0,10*ROW('Water Data'!D7))),'Data Summary'!BS13="Yes"),100-OFFSET('Water Data'!$D$4,0,10*ROW('Water Data'!D7)),NA())</f>
        <v>#N/A</v>
      </c>
      <c r="E13" s="91" t="e">
        <f ca="true">+IF(AND(ISNUMBER(OFFSET('Water Data'!$D$6,0,10*ROW('Water Data'!D7))),'Data Summary'!BT13="Yes"),OFFSET('Water Data'!$D$6,0,10*ROW('Water Data'!D7)),NA())</f>
        <v>#N/A</v>
      </c>
      <c r="F13" s="91" t="e">
        <f ca="true">+IF(AND(ISNUMBER(OFFSET('Water Data'!$D$9,0,10*ROW('Water Data'!D7))),'Data Summary'!BU13="Yes"),OFFSET('Water Data'!$D$9,0,10*ROW('Water Data'!D7)),NA())</f>
        <v>#N/A</v>
      </c>
      <c r="G13" s="91" t="e">
        <f ca="true">+IF(AND(ISNUMBER(OFFSET('Water Data'!$E$4,0,10*ROW('Water Data'!E7))),'Data Summary'!BV13="Yes"),100-OFFSET('Water Data'!$E$4,0,10*ROW('Water Data'!E7)),NA())</f>
        <v>#N/A</v>
      </c>
      <c r="H13" s="91" t="e">
        <f ca="true">+IF(AND(ISNUMBER(OFFSET('Water Data'!$E$6,0,10*ROW('Water Data'!E7))),'Data Summary'!BW13="Yes"),OFFSET('Water Data'!$E$6,0,10*ROW('Water Data'!E7)),NA())</f>
        <v>#N/A</v>
      </c>
      <c r="I13" s="91" t="e">
        <f ca="true">+IF(AND(ISNUMBER(OFFSET('Water Data'!$E$9,0,10*ROW('Water Data'!E7))),'Data Summary'!BX13="Yes"),OFFSET('Water Data'!$E$9,0,10*ROW('Water Data'!E7)),NA())</f>
        <v>#N/A</v>
      </c>
      <c r="J13" s="91" t="e">
        <f ca="true">+IF(AND(ISNUMBER(OFFSET('Water Data'!$F$4,0,10*ROW('Water Data'!F7))),'Data Summary'!BY13="Yes"),100-OFFSET('Water Data'!$F$4,0,10*ROW('Water Data'!F7)),NA())</f>
        <v>#N/A</v>
      </c>
      <c r="K13" s="91" t="e">
        <f ca="true">+IF(AND(ISNUMBER(OFFSET('Water Data'!$F$6,0,10*ROW('Water Data'!F7))),'Data Summary'!BZ13="Yes"),OFFSET('Water Data'!$F$6,0,10*ROW('Water Data'!F7)),NA())</f>
        <v>#N/A</v>
      </c>
      <c r="L13" s="91" t="e">
        <f ca="true">+IF(AND(ISNUMBER(OFFSET('Water Data'!$F$9,0,10*ROW('Water Data'!F7))),'Data Summary'!CA13="Yes"),OFFSET('Water Data'!$F$9,0,10*ROW('Water Data'!F7)),NA())</f>
        <v>#N/A</v>
      </c>
      <c r="M13" s="91" t="e">
        <f ca="true">+IF(AND(ISNUMBER(OFFSET('Water Data'!$G$4,0,10*ROW('Water Data'!G7))),'Data Summary'!CB13="Yes"),100-OFFSET('Water Data'!$G$4,0,10*ROW('Water Data'!G7)),NA())</f>
        <v>#N/A</v>
      </c>
      <c r="N13" s="91" t="e">
        <f ca="true">+IF(AND(ISNUMBER(OFFSET('Water Data'!$G$6,0,10*ROW('Water Data'!G7))),'Data Summary'!CC13="Yes"),OFFSET('Water Data'!$G$6,0,10*ROW('Water Data'!G7)),NA())</f>
        <v>#N/A</v>
      </c>
      <c r="O13" s="91" t="e">
        <f ca="true">+IF(AND(ISNUMBER(OFFSET('Water Data'!$G$9,0,10*ROW('Water Data'!G7))),'Data Summary'!CD13="Yes"),OFFSET('Water Data'!$G$9,0,10*ROW('Water Data'!G7)),NA())</f>
        <v>#N/A</v>
      </c>
      <c r="P13" s="91" t="e">
        <f ca="true">+IF(AND(ISNUMBER(OFFSET('Water Data'!$H$4,0,10*ROW('Water Data'!H7))),'Data Summary'!CE13="Yes"),100-OFFSET('Water Data'!$H$4,0,10*ROW('Water Data'!H7)),NA())</f>
        <v>#N/A</v>
      </c>
      <c r="Q13" s="91" t="e">
        <f ca="true">+IF(AND(ISNUMBER(OFFSET('Water Data'!$H$6,0,10*ROW('Water Data'!H7))),'Data Summary'!CF13="Yes"),OFFSET('Water Data'!$H$6,0,10*ROW('Water Data'!H7)),NA())</f>
        <v>#N/A</v>
      </c>
      <c r="R13" s="91" t="e">
        <f ca="true">+IF(AND(ISNUMBER(OFFSET('Water Data'!$H$9,0,10*ROW('Water Data'!H7))),'Data Summary'!CG13="Yes"),OFFSET('Water Data'!$H$9,0,10*ROW('Water Data'!H7)),NA())</f>
        <v>#N/A</v>
      </c>
      <c r="S13" s="91" t="e">
        <f ca="true">+IF(AND(ISNUMBER(OFFSET('Water Data'!$I$4,0,10*ROW('Water Data'!I7))),'Data Summary'!CH13="Yes"),100-OFFSET('Water Data'!$I$4,0,10*ROW('Water Data'!I7)),NA())</f>
        <v>#N/A</v>
      </c>
      <c r="T13" s="91" t="e">
        <f ca="true">+IF(AND(ISNUMBER(OFFSET('Water Data'!$I$6,0,10*ROW('Water Data'!I7))),'Data Summary'!CI13="Yes"),OFFSET('Water Data'!$I$6,0,10*ROW('Water Data'!I7)),NA())</f>
        <v>#N/A</v>
      </c>
      <c r="U13" s="91" t="e">
        <f ca="true">+IF(AND(ISNUMBER(OFFSET('Water Data'!$I$9,0,10*ROW('Water Data'!I7))),'Data Summary'!CJ13="Yes"),OFFSET('Water Data'!$I$9,0,10*ROW('Water Data'!I7)),NA())</f>
        <v>#N/A</v>
      </c>
      <c r="V13" s="92" t="e">
        <f ca="true">+IF(AND(ISNUMBER(OFFSET('Sanitation Data'!$D$4,0,10*ROW('Sanitation Data'!D7))),'Data Summary'!CK13="Yes"),100-OFFSET('Sanitation Data'!$D$4,0,10*ROW('Sanitation Data'!D7)),NA())</f>
        <v>#N/A</v>
      </c>
      <c r="W13" s="92" t="e">
        <f ca="true">+IF(AND(ISNUMBER(OFFSET('Sanitation Data'!$D$6,0,10*ROW('Sanitation Data'!D7))),'Data Summary'!CL13="Yes"),OFFSET('Sanitation Data'!$D$6,0,10*ROW('Sanitation Data'!D7)),NA())</f>
        <v>#N/A</v>
      </c>
      <c r="X13" s="92" t="e">
        <f ca="true">+IF(AND(ISNUMBER(OFFSET('Sanitation Data'!$D$10,0,10*ROW('Sanitation Data'!D7))),'Data Summary'!CM13="Yes"),OFFSET('Sanitation Data'!$D$10,0,10*ROW('Sanitation Data'!D7)),NA())</f>
        <v>#N/A</v>
      </c>
      <c r="Y13" s="92" t="e">
        <f ca="true">+IF(AND(ISNUMBER(OFFSET('Sanitation Data'!$D$11,0,10*ROW('Sanitation Data'!D7))),'Data Summary'!CN13="Yes"),OFFSET('Sanitation Data'!$D$11,0,10*ROW('Sanitation Data'!D7)),NA())</f>
        <v>#N/A</v>
      </c>
      <c r="Z13" s="92" t="e">
        <f ca="true">+IF(AND(ISNUMBER(OFFSET('Sanitation Data'!$D$12,0,10*ROW('Sanitation Data'!D7))),'Data Summary'!CO13="Yes"),OFFSET('Sanitation Data'!$D$12,0,10*ROW('Sanitation Data'!D7)),NA())</f>
        <v>#N/A</v>
      </c>
      <c r="AA13" s="92" t="e">
        <f ca="true">+IF(AND(ISNUMBER(OFFSET('Sanitation Data'!$E$4,0,10*ROW('Sanitation Data'!E7))),'Data Summary'!CP13="Yes"),100-OFFSET('Sanitation Data'!$E$4,0,10*ROW('Sanitation Data'!E7)),NA())</f>
        <v>#N/A</v>
      </c>
      <c r="AB13" s="92" t="e">
        <f ca="true">+IF(AND(ISNUMBER(OFFSET('Sanitation Data'!$E$6,0,10*ROW('Sanitation Data'!E7))),'Data Summary'!CQ13="Yes"),OFFSET('Sanitation Data'!$E$6,0,10*ROW('Sanitation Data'!E7)),NA())</f>
        <v>#N/A</v>
      </c>
      <c r="AC13" s="92" t="e">
        <f ca="true">+IF(AND(ISNUMBER(OFFSET('Sanitation Data'!$E$10,0,10*ROW('Sanitation Data'!E7))),'Data Summary'!CR13="Yes"),OFFSET('Sanitation Data'!$E$10,0,10*ROW('Sanitation Data'!E7)),NA())</f>
        <v>#N/A</v>
      </c>
      <c r="AD13" s="92" t="e">
        <f ca="true">+IF(AND(ISNUMBER(OFFSET('Sanitation Data'!$E$11,0,10*ROW('Sanitation Data'!E7))),'Data Summary'!CS13="Yes"),OFFSET('Sanitation Data'!$E$11,0,10*ROW('Sanitation Data'!E7)),NA())</f>
        <v>#N/A</v>
      </c>
      <c r="AE13" s="92" t="e">
        <f ca="true">+IF(AND(ISNUMBER(OFFSET('Sanitation Data'!$E$12,0,10*ROW('Sanitation Data'!E7))),'Data Summary'!CT13="Yes"),OFFSET('Sanitation Data'!$E$12,0,10*ROW('Sanitation Data'!E7)),NA())</f>
        <v>#N/A</v>
      </c>
      <c r="AF13" s="92" t="e">
        <f ca="true">+IF(AND(ISNUMBER(OFFSET('Sanitation Data'!$F$4,0,10*ROW('Sanitation Data'!F7))),'Data Summary'!CU13="Yes"),100-OFFSET('Sanitation Data'!$F$4,0,10*ROW('Sanitation Data'!F7)),NA())</f>
        <v>#N/A</v>
      </c>
      <c r="AG13" s="92" t="e">
        <f ca="true">+IF(AND(ISNUMBER(OFFSET('Sanitation Data'!$F$6,0,10*ROW('Sanitation Data'!F7))),'Data Summary'!CV13="Yes"),OFFSET('Sanitation Data'!$F$6,0,10*ROW('Sanitation Data'!F7)),NA())</f>
        <v>#N/A</v>
      </c>
      <c r="AH13" s="92" t="e">
        <f ca="true">+IF(AND(ISNUMBER(OFFSET('Sanitation Data'!$F$10,0,10*ROW('Sanitation Data'!F7))),'Data Summary'!CW13="Yes"),OFFSET('Sanitation Data'!$F$10,0,10*ROW('Sanitation Data'!F7)),NA())</f>
        <v>#N/A</v>
      </c>
      <c r="AI13" s="92" t="e">
        <f ca="true">+IF(AND(ISNUMBER(OFFSET('Sanitation Data'!$F$11,0,10*ROW('Sanitation Data'!F7))),'Data Summary'!CX13="Yes"),OFFSET('Sanitation Data'!$F$11,0,10*ROW('Sanitation Data'!F7)),NA())</f>
        <v>#N/A</v>
      </c>
      <c r="AJ13" s="92" t="e">
        <f ca="true">+IF(AND(ISNUMBER(OFFSET('Sanitation Data'!$F$12,0,10*ROW('Sanitation Data'!F7))),'Data Summary'!CY13="Yes"),OFFSET('Sanitation Data'!$F$12,0,10*ROW('Sanitation Data'!F7)),NA())</f>
        <v>#N/A</v>
      </c>
      <c r="AK13" s="92" t="e">
        <f ca="true">+IF(AND(ISNUMBER(OFFSET('Sanitation Data'!$G$4,0,10*ROW('Sanitation Data'!G7))),'Data Summary'!CZ13="Yes"),100-OFFSET('Sanitation Data'!$G$4,0,10*ROW('Sanitation Data'!G7)),NA())</f>
        <v>#N/A</v>
      </c>
      <c r="AL13" s="92" t="e">
        <f ca="true">+IF(AND(ISNUMBER(OFFSET('Sanitation Data'!$G$6,0,10*ROW('Sanitation Data'!G7))),'Data Summary'!DA13="Yes"),OFFSET('Sanitation Data'!$G$6,0,10*ROW('Sanitation Data'!G7)),NA())</f>
        <v>#N/A</v>
      </c>
      <c r="AM13" s="92" t="e">
        <f ca="true">+IF(AND(ISNUMBER(OFFSET('Sanitation Data'!$G$10,0,10*ROW('Sanitation Data'!G7))),'Data Summary'!DB13="Yes"),OFFSET('Sanitation Data'!$G$10,0,10*ROW('Sanitation Data'!G7)),NA())</f>
        <v>#N/A</v>
      </c>
      <c r="AN13" s="92" t="e">
        <f ca="true">+IF(AND(ISNUMBER(OFFSET('Sanitation Data'!$G$11,0,10*ROW('Sanitation Data'!G7))),'Data Summary'!DC13="Yes"),OFFSET('Sanitation Data'!$G$11,0,10*ROW('Sanitation Data'!G7)),NA())</f>
        <v>#N/A</v>
      </c>
      <c r="AO13" s="92" t="e">
        <f ca="true">+IF(AND(ISNUMBER(OFFSET('Sanitation Data'!$G$12,0,10*ROW('Sanitation Data'!G7))),'Data Summary'!DD13="Yes"),OFFSET('Sanitation Data'!$G$12,0,10*ROW('Sanitation Data'!G7)),NA())</f>
        <v>#N/A</v>
      </c>
      <c r="AP13" s="92" t="e">
        <f ca="true">+IF(AND(ISNUMBER(OFFSET('Sanitation Data'!$H$4,0,10*ROW('Sanitation Data'!H7))),'Data Summary'!DE13="Yes"),100-OFFSET('Sanitation Data'!$H$4,0,10*ROW('Sanitation Data'!H7)),NA())</f>
        <v>#N/A</v>
      </c>
      <c r="AQ13" s="92" t="e">
        <f ca="true">+IF(AND(ISNUMBER(OFFSET('Sanitation Data'!$H$6,0,10*ROW('Sanitation Data'!H7))),'Data Summary'!DF13="Yes"),OFFSET('Sanitation Data'!$H$6,0,10*ROW('Sanitation Data'!H7)),NA())</f>
        <v>#N/A</v>
      </c>
      <c r="AR13" s="92" t="e">
        <f ca="true">+IF(AND(ISNUMBER(OFFSET('Sanitation Data'!$H$10,0,10*ROW('Sanitation Data'!H7))),'Data Summary'!DG13="Yes"),OFFSET('Sanitation Data'!$H$10,0,10*ROW('Sanitation Data'!H7)),NA())</f>
        <v>#N/A</v>
      </c>
      <c r="AS13" s="92" t="e">
        <f ca="true">+IF(AND(ISNUMBER(OFFSET('Sanitation Data'!$H$11,0,10*ROW('Sanitation Data'!H7))),'Data Summary'!DH13="Yes"),OFFSET('Sanitation Data'!$H$11,0,10*ROW('Sanitation Data'!H7)),NA())</f>
        <v>#N/A</v>
      </c>
      <c r="AT13" s="92" t="e">
        <f ca="true">+IF(AND(ISNUMBER(OFFSET('Sanitation Data'!$H$12,0,10*ROW('Sanitation Data'!H7))),'Data Summary'!DI13="Yes"),OFFSET('Sanitation Data'!$H$12,0,10*ROW('Sanitation Data'!H7)),NA())</f>
        <v>#N/A</v>
      </c>
      <c r="AU13" s="92" t="e">
        <f ca="true">+IF(AND(ISNUMBER(OFFSET('Sanitation Data'!$I$4,0,10*ROW('Sanitation Data'!I7))),'Data Summary'!DJ13="Yes"),100-OFFSET('Sanitation Data'!$I$4,0,10*ROW('Sanitation Data'!I7)),NA())</f>
        <v>#N/A</v>
      </c>
      <c r="AV13" s="92" t="e">
        <f ca="true">+IF(AND(ISNUMBER(OFFSET('Sanitation Data'!$I$6,0,10*ROW('Sanitation Data'!I7))),'Data Summary'!DK13="Yes"),OFFSET('Sanitation Data'!$I$6,0,10*ROW('Sanitation Data'!I7)),NA())</f>
        <v>#N/A</v>
      </c>
      <c r="AW13" s="92" t="e">
        <f ca="true">+IF(AND(ISNUMBER(OFFSET('Sanitation Data'!$I$10,0,10*ROW('Sanitation Data'!I7))),'Data Summary'!DL13="Yes"),OFFSET('Sanitation Data'!$I$10,0,10*ROW('Sanitation Data'!I7)),NA())</f>
        <v>#N/A</v>
      </c>
      <c r="AX13" s="92" t="e">
        <f ca="true">+IF(AND(ISNUMBER(OFFSET('Sanitation Data'!$I$11,0,10*ROW('Sanitation Data'!I7))),'Data Summary'!DM13="Yes"),OFFSET('Sanitation Data'!$I$11,0,10*ROW('Sanitation Data'!I7)),NA())</f>
        <v>#N/A</v>
      </c>
      <c r="AY13" s="92" t="e">
        <f ca="true">+IF(AND(ISNUMBER(OFFSET('Sanitation Data'!$I$12,0,10*ROW('Sanitation Data'!I7))),'Data Summary'!DN13="Yes"),OFFSET('Sanitation Data'!$I$12,0,10*ROW('Sanitation Data'!I7)),NA())</f>
        <v>#N/A</v>
      </c>
      <c r="AZ13" s="93" t="e">
        <f ca="true">+IF(AND(ISNUMBER(OFFSET('Hygiene Data'!$D$5,0,10*ROW('Hygiene Data'!D7))),'Data Summary'!DO13="Yes"),OFFSET('Hygiene Data'!$D$5,0,10*ROW('Hygiene Data'!D7)),NA())</f>
        <v>#N/A</v>
      </c>
      <c r="BA13" s="93" t="e">
        <f ca="true">+IF(AND(ISNUMBER(OFFSET('Hygiene Data'!$D$7,0,10*ROW('Hygiene Data'!D7))),'Data Summary'!DP13="Yes"),OFFSET('Hygiene Data'!$D$7,0,10*ROW('Hygiene Data'!D7)),NA())</f>
        <v>#N/A</v>
      </c>
      <c r="BB13" s="93" t="e">
        <f ca="true">+IF(AND(ISNUMBER(OFFSET('Hygiene Data'!$D$9,0,10*ROW('Hygiene Data'!D7))),'Data Summary'!DQ13="Yes"),OFFSET('Hygiene Data'!$D$9,0,10*ROW('Hygiene Data'!D7)),NA())</f>
        <v>#N/A</v>
      </c>
      <c r="BC13" s="93" t="e">
        <f ca="true">+IF(AND(ISNUMBER(OFFSET('Hygiene Data'!$E$5,0,10*ROW('Hygiene Data'!E7))),'Data Summary'!DR13="Yes"),OFFSET('Hygiene Data'!$E$5,0,10*ROW('Hygiene Data'!E7)),NA())</f>
        <v>#N/A</v>
      </c>
      <c r="BD13" s="93" t="e">
        <f ca="true">+IF(AND(ISNUMBER(OFFSET('Hygiene Data'!$E$7,0,10*ROW('Hygiene Data'!E7))),'Data Summary'!DS13="Yes"),OFFSET('Hygiene Data'!$E$7,0,10*ROW('Hygiene Data'!E7)),NA())</f>
        <v>#N/A</v>
      </c>
      <c r="BE13" s="93" t="e">
        <f ca="true">+IF(AND(ISNUMBER(OFFSET('Hygiene Data'!$E$9,0,10*ROW('Hygiene Data'!E7))),'Data Summary'!DT13="Yes"),OFFSET('Hygiene Data'!$E$9,0,10*ROW('Hygiene Data'!E7)),NA())</f>
        <v>#N/A</v>
      </c>
      <c r="BF13" s="93" t="e">
        <f ca="true">+IF(AND(ISNUMBER(OFFSET('Hygiene Data'!$F$5,0,10*ROW('Hygiene Data'!F7))),'Data Summary'!DU13="Yes"),OFFSET('Hygiene Data'!$F$5,0,10*ROW('Hygiene Data'!F7)),NA())</f>
        <v>#N/A</v>
      </c>
      <c r="BG13" s="93" t="e">
        <f ca="true">+IF(AND(ISNUMBER(OFFSET('Hygiene Data'!$F$7,0,10*ROW('Hygiene Data'!F7))),'Data Summary'!DV13="Yes"),OFFSET('Hygiene Data'!$F$7,0,10*ROW('Hygiene Data'!F7)),NA())</f>
        <v>#N/A</v>
      </c>
      <c r="BH13" s="93" t="e">
        <f ca="true">+IF(AND(ISNUMBER(OFFSET('Hygiene Data'!$F$9,0,10*ROW('Hygiene Data'!F7))),'Data Summary'!DW13="Yes"),OFFSET('Hygiene Data'!$F$9,0,10*ROW('Hygiene Data'!F7)),NA())</f>
        <v>#N/A</v>
      </c>
      <c r="BI13" s="93" t="e">
        <f ca="true">+IF(AND(ISNUMBER(OFFSET('Hygiene Data'!$G$5,0,10*ROW('Hygiene Data'!G7))),'Data Summary'!DX13="Yes"),OFFSET('Hygiene Data'!$G$5,0,10*ROW('Hygiene Data'!G7)),NA())</f>
        <v>#N/A</v>
      </c>
      <c r="BJ13" s="93" t="e">
        <f ca="true">+IF(AND(ISNUMBER(OFFSET('Hygiene Data'!$G$7,0,10*ROW('Hygiene Data'!G7))),'Data Summary'!DY13="Yes"),OFFSET('Hygiene Data'!$G$7,0,10*ROW('Hygiene Data'!G7)),NA())</f>
        <v>#N/A</v>
      </c>
      <c r="BK13" s="93" t="e">
        <f ca="true">+IF(AND(ISNUMBER(OFFSET('Hygiene Data'!$G$9,0,10*ROW('Hygiene Data'!G7))),'Data Summary'!DZ13="Yes"),OFFSET('Hygiene Data'!$G$9,0,10*ROW('Hygiene Data'!G7)),NA())</f>
        <v>#N/A</v>
      </c>
      <c r="BL13" s="93" t="e">
        <f ca="true">+IF(AND(ISNUMBER(OFFSET('Hygiene Data'!$H$5,0,10*ROW('Hygiene Data'!H7))),'Data Summary'!EA13="Yes"),OFFSET('Hygiene Data'!$H$5,0,10*ROW('Hygiene Data'!H7)),NA())</f>
        <v>#N/A</v>
      </c>
      <c r="BM13" s="93" t="e">
        <f ca="true">+IF(AND(ISNUMBER(OFFSET('Hygiene Data'!$H$7,0,10*ROW('Hygiene Data'!H7))),'Data Summary'!EB13="Yes"),OFFSET('Hygiene Data'!$H$7,0,10*ROW('Hygiene Data'!H7)),NA())</f>
        <v>#N/A</v>
      </c>
      <c r="BN13" s="93" t="e">
        <f ca="true">+IF(AND(ISNUMBER(OFFSET('Hygiene Data'!$H$9,0,10*ROW('Hygiene Data'!H7))),'Data Summary'!EC13="Yes"),OFFSET('Hygiene Data'!$H$9,0,10*ROW('Hygiene Data'!H7)),NA())</f>
        <v>#N/A</v>
      </c>
      <c r="BO13" s="93" t="e">
        <f ca="true">+IF(AND(ISNUMBER(OFFSET('Hygiene Data'!$I$5,0,10*ROW('Hygiene Data'!I7))),'Data Summary'!ED13="Yes"),OFFSET('Hygiene Data'!$I$5,0,10*ROW('Hygiene Data'!I7)),NA())</f>
        <v>#N/A</v>
      </c>
      <c r="BP13" s="93" t="e">
        <f ca="true">+IF(AND(ISNUMBER(OFFSET('Hygiene Data'!$I$7,0,10*ROW('Hygiene Data'!I7))),'Data Summary'!EE13="Yes"),OFFSET('Hygiene Data'!$I$7,0,10*ROW('Hygiene Data'!I7)),NA())</f>
        <v>#N/A</v>
      </c>
      <c r="BQ13" s="93" t="e">
        <f ca="true">+IF(AND(ISNUMBER(OFFSET('Hygiene Data'!$I$9,0,10*ROW('Hygiene Data'!I7))),'Data Summary'!EF13="Yes"),OFFSET('Hygiene Data'!$I$9,0,10*ROW('Hygiene Data'!I7)),NA())</f>
        <v>#N/A</v>
      </c>
    </row>
    <row xmlns:x14ac="http://schemas.microsoft.com/office/spreadsheetml/2009/9/ac" r="14" x14ac:dyDescent="0.2">
      <c r="A14" s="357" t="e">
        <f ca="true">+RIGHT('Data Summary'!A14,LEN('Data Summary'!A14)-9)</f>
        <v>#VALUE!</v>
      </c>
      <c r="B14" s="35" t="str">
        <f ca="true">+IF(ISTEXT('Data Summary'!B14),'Data Summary'!B14,"")</f>
        <v/>
      </c>
      <c r="C14" s="356" t="e">
        <f ca="true">+VALUE('Data Summary'!C14)</f>
        <v>#VALUE!</v>
      </c>
      <c r="D14" s="91" t="e">
        <f ca="true">+IF(AND(ISNUMBER(OFFSET('Water Data'!$D$4,0,10*ROW('Water Data'!D8))),'Data Summary'!BS14="Yes"),100-OFFSET('Water Data'!$D$4,0,10*ROW('Water Data'!D8)),NA())</f>
        <v>#N/A</v>
      </c>
      <c r="E14" s="91" t="e">
        <f ca="true">+IF(AND(ISNUMBER(OFFSET('Water Data'!$D$6,0,10*ROW('Water Data'!D8))),'Data Summary'!BT14="Yes"),OFFSET('Water Data'!$D$6,0,10*ROW('Water Data'!D8)),NA())</f>
        <v>#N/A</v>
      </c>
      <c r="F14" s="91" t="e">
        <f ca="true">+IF(AND(ISNUMBER(OFFSET('Water Data'!$D$9,0,10*ROW('Water Data'!D8))),'Data Summary'!BU14="Yes"),OFFSET('Water Data'!$D$9,0,10*ROW('Water Data'!D8)),NA())</f>
        <v>#N/A</v>
      </c>
      <c r="G14" s="91" t="e">
        <f ca="true">+IF(AND(ISNUMBER(OFFSET('Water Data'!$E$4,0,10*ROW('Water Data'!E8))),'Data Summary'!BV14="Yes"),100-OFFSET('Water Data'!$E$4,0,10*ROW('Water Data'!E8)),NA())</f>
        <v>#N/A</v>
      </c>
      <c r="H14" s="91" t="e">
        <f ca="true">+IF(AND(ISNUMBER(OFFSET('Water Data'!$E$6,0,10*ROW('Water Data'!E8))),'Data Summary'!BW14="Yes"),OFFSET('Water Data'!$E$6,0,10*ROW('Water Data'!E8)),NA())</f>
        <v>#N/A</v>
      </c>
      <c r="I14" s="91" t="e">
        <f ca="true">+IF(AND(ISNUMBER(OFFSET('Water Data'!$E$9,0,10*ROW('Water Data'!E8))),'Data Summary'!BX14="Yes"),OFFSET('Water Data'!$E$9,0,10*ROW('Water Data'!E8)),NA())</f>
        <v>#N/A</v>
      </c>
      <c r="J14" s="91" t="e">
        <f ca="true">+IF(AND(ISNUMBER(OFFSET('Water Data'!$F$4,0,10*ROW('Water Data'!F8))),'Data Summary'!BY14="Yes"),100-OFFSET('Water Data'!$F$4,0,10*ROW('Water Data'!F8)),NA())</f>
        <v>#N/A</v>
      </c>
      <c r="K14" s="91" t="e">
        <f ca="true">+IF(AND(ISNUMBER(OFFSET('Water Data'!$F$6,0,10*ROW('Water Data'!F8))),'Data Summary'!BZ14="Yes"),OFFSET('Water Data'!$F$6,0,10*ROW('Water Data'!F8)),NA())</f>
        <v>#N/A</v>
      </c>
      <c r="L14" s="91" t="e">
        <f ca="true">+IF(AND(ISNUMBER(OFFSET('Water Data'!$F$9,0,10*ROW('Water Data'!F8))),'Data Summary'!CA14="Yes"),OFFSET('Water Data'!$F$9,0,10*ROW('Water Data'!F8)),NA())</f>
        <v>#N/A</v>
      </c>
      <c r="M14" s="91" t="e">
        <f ca="true">+IF(AND(ISNUMBER(OFFSET('Water Data'!$G$4,0,10*ROW('Water Data'!G8))),'Data Summary'!CB14="Yes"),100-OFFSET('Water Data'!$G$4,0,10*ROW('Water Data'!G8)),NA())</f>
        <v>#N/A</v>
      </c>
      <c r="N14" s="91" t="e">
        <f ca="true">+IF(AND(ISNUMBER(OFFSET('Water Data'!$G$6,0,10*ROW('Water Data'!G8))),'Data Summary'!CC14="Yes"),OFFSET('Water Data'!$G$6,0,10*ROW('Water Data'!G8)),NA())</f>
        <v>#N/A</v>
      </c>
      <c r="O14" s="91" t="e">
        <f ca="true">+IF(AND(ISNUMBER(OFFSET('Water Data'!$G$9,0,10*ROW('Water Data'!G8))),'Data Summary'!CD14="Yes"),OFFSET('Water Data'!$G$9,0,10*ROW('Water Data'!G8)),NA())</f>
        <v>#N/A</v>
      </c>
      <c r="P14" s="91" t="e">
        <f ca="true">+IF(AND(ISNUMBER(OFFSET('Water Data'!$H$4,0,10*ROW('Water Data'!H8))),'Data Summary'!CE14="Yes"),100-OFFSET('Water Data'!$H$4,0,10*ROW('Water Data'!H8)),NA())</f>
        <v>#N/A</v>
      </c>
      <c r="Q14" s="91" t="e">
        <f ca="true">+IF(AND(ISNUMBER(OFFSET('Water Data'!$H$6,0,10*ROW('Water Data'!H8))),'Data Summary'!CF14="Yes"),OFFSET('Water Data'!$H$6,0,10*ROW('Water Data'!H8)),NA())</f>
        <v>#N/A</v>
      </c>
      <c r="R14" s="91" t="e">
        <f ca="true">+IF(AND(ISNUMBER(OFFSET('Water Data'!$H$9,0,10*ROW('Water Data'!H8))),'Data Summary'!CG14="Yes"),OFFSET('Water Data'!$H$9,0,10*ROW('Water Data'!H8)),NA())</f>
        <v>#N/A</v>
      </c>
      <c r="S14" s="91" t="e">
        <f ca="true">+IF(AND(ISNUMBER(OFFSET('Water Data'!$I$4,0,10*ROW('Water Data'!I8))),'Data Summary'!CH14="Yes"),100-OFFSET('Water Data'!$I$4,0,10*ROW('Water Data'!I8)),NA())</f>
        <v>#N/A</v>
      </c>
      <c r="T14" s="91" t="e">
        <f ca="true">+IF(AND(ISNUMBER(OFFSET('Water Data'!$I$6,0,10*ROW('Water Data'!I8))),'Data Summary'!CI14="Yes"),OFFSET('Water Data'!$I$6,0,10*ROW('Water Data'!I8)),NA())</f>
        <v>#N/A</v>
      </c>
      <c r="U14" s="91" t="e">
        <f ca="true">+IF(AND(ISNUMBER(OFFSET('Water Data'!$I$9,0,10*ROW('Water Data'!I8))),'Data Summary'!CJ14="Yes"),OFFSET('Water Data'!$I$9,0,10*ROW('Water Data'!I8)),NA())</f>
        <v>#N/A</v>
      </c>
      <c r="V14" s="92" t="e">
        <f ca="true">+IF(AND(ISNUMBER(OFFSET('Sanitation Data'!$D$4,0,10*ROW('Sanitation Data'!D8))),'Data Summary'!CK14="Yes"),100-OFFSET('Sanitation Data'!$D$4,0,10*ROW('Sanitation Data'!D8)),NA())</f>
        <v>#N/A</v>
      </c>
      <c r="W14" s="92" t="e">
        <f ca="true">+IF(AND(ISNUMBER(OFFSET('Sanitation Data'!$D$6,0,10*ROW('Sanitation Data'!D8))),'Data Summary'!CL14="Yes"),OFFSET('Sanitation Data'!$D$6,0,10*ROW('Sanitation Data'!D8)),NA())</f>
        <v>#N/A</v>
      </c>
      <c r="X14" s="92" t="e">
        <f ca="true">+IF(AND(ISNUMBER(OFFSET('Sanitation Data'!$D$10,0,10*ROW('Sanitation Data'!D8))),'Data Summary'!CM14="Yes"),OFFSET('Sanitation Data'!$D$10,0,10*ROW('Sanitation Data'!D8)),NA())</f>
        <v>#N/A</v>
      </c>
      <c r="Y14" s="92" t="e">
        <f ca="true">+IF(AND(ISNUMBER(OFFSET('Sanitation Data'!$D$11,0,10*ROW('Sanitation Data'!D8))),'Data Summary'!CN14="Yes"),OFFSET('Sanitation Data'!$D$11,0,10*ROW('Sanitation Data'!D8)),NA())</f>
        <v>#N/A</v>
      </c>
      <c r="Z14" s="92" t="e">
        <f ca="true">+IF(AND(ISNUMBER(OFFSET('Sanitation Data'!$D$12,0,10*ROW('Sanitation Data'!D8))),'Data Summary'!CO14="Yes"),OFFSET('Sanitation Data'!$D$12,0,10*ROW('Sanitation Data'!D8)),NA())</f>
        <v>#N/A</v>
      </c>
      <c r="AA14" s="92" t="e">
        <f ca="true">+IF(AND(ISNUMBER(OFFSET('Sanitation Data'!$E$4,0,10*ROW('Sanitation Data'!E8))),'Data Summary'!CP14="Yes"),100-OFFSET('Sanitation Data'!$E$4,0,10*ROW('Sanitation Data'!E8)),NA())</f>
        <v>#N/A</v>
      </c>
      <c r="AB14" s="92" t="e">
        <f ca="true">+IF(AND(ISNUMBER(OFFSET('Sanitation Data'!$E$6,0,10*ROW('Sanitation Data'!E8))),'Data Summary'!CQ14="Yes"),OFFSET('Sanitation Data'!$E$6,0,10*ROW('Sanitation Data'!E8)),NA())</f>
        <v>#N/A</v>
      </c>
      <c r="AC14" s="92" t="e">
        <f ca="true">+IF(AND(ISNUMBER(OFFSET('Sanitation Data'!$E$10,0,10*ROW('Sanitation Data'!E8))),'Data Summary'!CR14="Yes"),OFFSET('Sanitation Data'!$E$10,0,10*ROW('Sanitation Data'!E8)),NA())</f>
        <v>#N/A</v>
      </c>
      <c r="AD14" s="92" t="e">
        <f ca="true">+IF(AND(ISNUMBER(OFFSET('Sanitation Data'!$E$11,0,10*ROW('Sanitation Data'!E8))),'Data Summary'!CS14="Yes"),OFFSET('Sanitation Data'!$E$11,0,10*ROW('Sanitation Data'!E8)),NA())</f>
        <v>#N/A</v>
      </c>
      <c r="AE14" s="92" t="e">
        <f ca="true">+IF(AND(ISNUMBER(OFFSET('Sanitation Data'!$E$12,0,10*ROW('Sanitation Data'!E8))),'Data Summary'!CT14="Yes"),OFFSET('Sanitation Data'!$E$12,0,10*ROW('Sanitation Data'!E8)),NA())</f>
        <v>#N/A</v>
      </c>
      <c r="AF14" s="92" t="e">
        <f ca="true">+IF(AND(ISNUMBER(OFFSET('Sanitation Data'!$F$4,0,10*ROW('Sanitation Data'!F8))),'Data Summary'!CU14="Yes"),100-OFFSET('Sanitation Data'!$F$4,0,10*ROW('Sanitation Data'!F8)),NA())</f>
        <v>#N/A</v>
      </c>
      <c r="AG14" s="92" t="e">
        <f ca="true">+IF(AND(ISNUMBER(OFFSET('Sanitation Data'!$F$6,0,10*ROW('Sanitation Data'!F8))),'Data Summary'!CV14="Yes"),OFFSET('Sanitation Data'!$F$6,0,10*ROW('Sanitation Data'!F8)),NA())</f>
        <v>#N/A</v>
      </c>
      <c r="AH14" s="92" t="e">
        <f ca="true">+IF(AND(ISNUMBER(OFFSET('Sanitation Data'!$F$10,0,10*ROW('Sanitation Data'!F8))),'Data Summary'!CW14="Yes"),OFFSET('Sanitation Data'!$F$10,0,10*ROW('Sanitation Data'!F8)),NA())</f>
        <v>#N/A</v>
      </c>
      <c r="AI14" s="92" t="e">
        <f ca="true">+IF(AND(ISNUMBER(OFFSET('Sanitation Data'!$F$11,0,10*ROW('Sanitation Data'!F8))),'Data Summary'!CX14="Yes"),OFFSET('Sanitation Data'!$F$11,0,10*ROW('Sanitation Data'!F8)),NA())</f>
        <v>#N/A</v>
      </c>
      <c r="AJ14" s="92" t="e">
        <f ca="true">+IF(AND(ISNUMBER(OFFSET('Sanitation Data'!$F$12,0,10*ROW('Sanitation Data'!F8))),'Data Summary'!CY14="Yes"),OFFSET('Sanitation Data'!$F$12,0,10*ROW('Sanitation Data'!F8)),NA())</f>
        <v>#N/A</v>
      </c>
      <c r="AK14" s="92" t="e">
        <f ca="true">+IF(AND(ISNUMBER(OFFSET('Sanitation Data'!$G$4,0,10*ROW('Sanitation Data'!G8))),'Data Summary'!CZ14="Yes"),100-OFFSET('Sanitation Data'!$G$4,0,10*ROW('Sanitation Data'!G8)),NA())</f>
        <v>#N/A</v>
      </c>
      <c r="AL14" s="92" t="e">
        <f ca="true">+IF(AND(ISNUMBER(OFFSET('Sanitation Data'!$G$6,0,10*ROW('Sanitation Data'!G8))),'Data Summary'!DA14="Yes"),OFFSET('Sanitation Data'!$G$6,0,10*ROW('Sanitation Data'!G8)),NA())</f>
        <v>#N/A</v>
      </c>
      <c r="AM14" s="92" t="e">
        <f ca="true">+IF(AND(ISNUMBER(OFFSET('Sanitation Data'!$G$10,0,10*ROW('Sanitation Data'!G8))),'Data Summary'!DB14="Yes"),OFFSET('Sanitation Data'!$G$10,0,10*ROW('Sanitation Data'!G8)),NA())</f>
        <v>#N/A</v>
      </c>
      <c r="AN14" s="92" t="e">
        <f ca="true">+IF(AND(ISNUMBER(OFFSET('Sanitation Data'!$G$11,0,10*ROW('Sanitation Data'!G8))),'Data Summary'!DC14="Yes"),OFFSET('Sanitation Data'!$G$11,0,10*ROW('Sanitation Data'!G8)),NA())</f>
        <v>#N/A</v>
      </c>
      <c r="AO14" s="92" t="e">
        <f ca="true">+IF(AND(ISNUMBER(OFFSET('Sanitation Data'!$G$12,0,10*ROW('Sanitation Data'!G8))),'Data Summary'!DD14="Yes"),OFFSET('Sanitation Data'!$G$12,0,10*ROW('Sanitation Data'!G8)),NA())</f>
        <v>#N/A</v>
      </c>
      <c r="AP14" s="92" t="e">
        <f ca="true">+IF(AND(ISNUMBER(OFFSET('Sanitation Data'!$H$4,0,10*ROW('Sanitation Data'!H8))),'Data Summary'!DE14="Yes"),100-OFFSET('Sanitation Data'!$H$4,0,10*ROW('Sanitation Data'!H8)),NA())</f>
        <v>#N/A</v>
      </c>
      <c r="AQ14" s="92" t="e">
        <f ca="true">+IF(AND(ISNUMBER(OFFSET('Sanitation Data'!$H$6,0,10*ROW('Sanitation Data'!H8))),'Data Summary'!DF14="Yes"),OFFSET('Sanitation Data'!$H$6,0,10*ROW('Sanitation Data'!H8)),NA())</f>
        <v>#N/A</v>
      </c>
      <c r="AR14" s="92" t="e">
        <f ca="true">+IF(AND(ISNUMBER(OFFSET('Sanitation Data'!$H$10,0,10*ROW('Sanitation Data'!H8))),'Data Summary'!DG14="Yes"),OFFSET('Sanitation Data'!$H$10,0,10*ROW('Sanitation Data'!H8)),NA())</f>
        <v>#N/A</v>
      </c>
      <c r="AS14" s="92" t="e">
        <f ca="true">+IF(AND(ISNUMBER(OFFSET('Sanitation Data'!$H$11,0,10*ROW('Sanitation Data'!H8))),'Data Summary'!DH14="Yes"),OFFSET('Sanitation Data'!$H$11,0,10*ROW('Sanitation Data'!H8)),NA())</f>
        <v>#N/A</v>
      </c>
      <c r="AT14" s="92" t="e">
        <f ca="true">+IF(AND(ISNUMBER(OFFSET('Sanitation Data'!$H$12,0,10*ROW('Sanitation Data'!H8))),'Data Summary'!DI14="Yes"),OFFSET('Sanitation Data'!$H$12,0,10*ROW('Sanitation Data'!H8)),NA())</f>
        <v>#N/A</v>
      </c>
      <c r="AU14" s="92" t="e">
        <f ca="true">+IF(AND(ISNUMBER(OFFSET('Sanitation Data'!$I$4,0,10*ROW('Sanitation Data'!I8))),'Data Summary'!DJ14="Yes"),100-OFFSET('Sanitation Data'!$I$4,0,10*ROW('Sanitation Data'!I8)),NA())</f>
        <v>#N/A</v>
      </c>
      <c r="AV14" s="92" t="e">
        <f ca="true">+IF(AND(ISNUMBER(OFFSET('Sanitation Data'!$I$6,0,10*ROW('Sanitation Data'!I8))),'Data Summary'!DK14="Yes"),OFFSET('Sanitation Data'!$I$6,0,10*ROW('Sanitation Data'!I8)),NA())</f>
        <v>#N/A</v>
      </c>
      <c r="AW14" s="92" t="e">
        <f ca="true">+IF(AND(ISNUMBER(OFFSET('Sanitation Data'!$I$10,0,10*ROW('Sanitation Data'!I8))),'Data Summary'!DL14="Yes"),OFFSET('Sanitation Data'!$I$10,0,10*ROW('Sanitation Data'!I8)),NA())</f>
        <v>#N/A</v>
      </c>
      <c r="AX14" s="92" t="e">
        <f ca="true">+IF(AND(ISNUMBER(OFFSET('Sanitation Data'!$I$11,0,10*ROW('Sanitation Data'!I8))),'Data Summary'!DM14="Yes"),OFFSET('Sanitation Data'!$I$11,0,10*ROW('Sanitation Data'!I8)),NA())</f>
        <v>#N/A</v>
      </c>
      <c r="AY14" s="92" t="e">
        <f ca="true">+IF(AND(ISNUMBER(OFFSET('Sanitation Data'!$I$12,0,10*ROW('Sanitation Data'!I8))),'Data Summary'!DN14="Yes"),OFFSET('Sanitation Data'!$I$12,0,10*ROW('Sanitation Data'!I8)),NA())</f>
        <v>#N/A</v>
      </c>
      <c r="AZ14" s="93" t="e">
        <f ca="true">+IF(AND(ISNUMBER(OFFSET('Hygiene Data'!$D$5,0,10*ROW('Hygiene Data'!D8))),'Data Summary'!DO14="Yes"),OFFSET('Hygiene Data'!$D$5,0,10*ROW('Hygiene Data'!D8)),NA())</f>
        <v>#N/A</v>
      </c>
      <c r="BA14" s="93" t="e">
        <f ca="true">+IF(AND(ISNUMBER(OFFSET('Hygiene Data'!$D$7,0,10*ROW('Hygiene Data'!D8))),'Data Summary'!DP14="Yes"),OFFSET('Hygiene Data'!$D$7,0,10*ROW('Hygiene Data'!D8)),NA())</f>
        <v>#N/A</v>
      </c>
      <c r="BB14" s="93" t="e">
        <f ca="true">+IF(AND(ISNUMBER(OFFSET('Hygiene Data'!$D$9,0,10*ROW('Hygiene Data'!D8))),'Data Summary'!DQ14="Yes"),OFFSET('Hygiene Data'!$D$9,0,10*ROW('Hygiene Data'!D8)),NA())</f>
        <v>#N/A</v>
      </c>
      <c r="BC14" s="93" t="e">
        <f ca="true">+IF(AND(ISNUMBER(OFFSET('Hygiene Data'!$E$5,0,10*ROW('Hygiene Data'!E8))),'Data Summary'!DR14="Yes"),OFFSET('Hygiene Data'!$E$5,0,10*ROW('Hygiene Data'!E8)),NA())</f>
        <v>#N/A</v>
      </c>
      <c r="BD14" s="93" t="e">
        <f ca="true">+IF(AND(ISNUMBER(OFFSET('Hygiene Data'!$E$7,0,10*ROW('Hygiene Data'!E8))),'Data Summary'!DS14="Yes"),OFFSET('Hygiene Data'!$E$7,0,10*ROW('Hygiene Data'!E8)),NA())</f>
        <v>#N/A</v>
      </c>
      <c r="BE14" s="93" t="e">
        <f ca="true">+IF(AND(ISNUMBER(OFFSET('Hygiene Data'!$E$9,0,10*ROW('Hygiene Data'!E8))),'Data Summary'!DT14="Yes"),OFFSET('Hygiene Data'!$E$9,0,10*ROW('Hygiene Data'!E8)),NA())</f>
        <v>#N/A</v>
      </c>
      <c r="BF14" s="93" t="e">
        <f ca="true">+IF(AND(ISNUMBER(OFFSET('Hygiene Data'!$F$5,0,10*ROW('Hygiene Data'!F8))),'Data Summary'!DU14="Yes"),OFFSET('Hygiene Data'!$F$5,0,10*ROW('Hygiene Data'!F8)),NA())</f>
        <v>#N/A</v>
      </c>
      <c r="BG14" s="93" t="e">
        <f ca="true">+IF(AND(ISNUMBER(OFFSET('Hygiene Data'!$F$7,0,10*ROW('Hygiene Data'!F8))),'Data Summary'!DV14="Yes"),OFFSET('Hygiene Data'!$F$7,0,10*ROW('Hygiene Data'!F8)),NA())</f>
        <v>#N/A</v>
      </c>
      <c r="BH14" s="93" t="e">
        <f ca="true">+IF(AND(ISNUMBER(OFFSET('Hygiene Data'!$F$9,0,10*ROW('Hygiene Data'!F8))),'Data Summary'!DW14="Yes"),OFFSET('Hygiene Data'!$F$9,0,10*ROW('Hygiene Data'!F8)),NA())</f>
        <v>#N/A</v>
      </c>
      <c r="BI14" s="93" t="e">
        <f ca="true">+IF(AND(ISNUMBER(OFFSET('Hygiene Data'!$G$5,0,10*ROW('Hygiene Data'!G8))),'Data Summary'!DX14="Yes"),OFFSET('Hygiene Data'!$G$5,0,10*ROW('Hygiene Data'!G8)),NA())</f>
        <v>#N/A</v>
      </c>
      <c r="BJ14" s="93" t="e">
        <f ca="true">+IF(AND(ISNUMBER(OFFSET('Hygiene Data'!$G$7,0,10*ROW('Hygiene Data'!G8))),'Data Summary'!DY14="Yes"),OFFSET('Hygiene Data'!$G$7,0,10*ROW('Hygiene Data'!G8)),NA())</f>
        <v>#N/A</v>
      </c>
      <c r="BK14" s="93" t="e">
        <f ca="true">+IF(AND(ISNUMBER(OFFSET('Hygiene Data'!$G$9,0,10*ROW('Hygiene Data'!G8))),'Data Summary'!DZ14="Yes"),OFFSET('Hygiene Data'!$G$9,0,10*ROW('Hygiene Data'!G8)),NA())</f>
        <v>#N/A</v>
      </c>
      <c r="BL14" s="93" t="e">
        <f ca="true">+IF(AND(ISNUMBER(OFFSET('Hygiene Data'!$H$5,0,10*ROW('Hygiene Data'!H8))),'Data Summary'!EA14="Yes"),OFFSET('Hygiene Data'!$H$5,0,10*ROW('Hygiene Data'!H8)),NA())</f>
        <v>#N/A</v>
      </c>
      <c r="BM14" s="93" t="e">
        <f ca="true">+IF(AND(ISNUMBER(OFFSET('Hygiene Data'!$H$7,0,10*ROW('Hygiene Data'!H8))),'Data Summary'!EB14="Yes"),OFFSET('Hygiene Data'!$H$7,0,10*ROW('Hygiene Data'!H8)),NA())</f>
        <v>#N/A</v>
      </c>
      <c r="BN14" s="93" t="e">
        <f ca="true">+IF(AND(ISNUMBER(OFFSET('Hygiene Data'!$H$9,0,10*ROW('Hygiene Data'!H8))),'Data Summary'!EC14="Yes"),OFFSET('Hygiene Data'!$H$9,0,10*ROW('Hygiene Data'!H8)),NA())</f>
        <v>#N/A</v>
      </c>
      <c r="BO14" s="93" t="e">
        <f ca="true">+IF(AND(ISNUMBER(OFFSET('Hygiene Data'!$I$5,0,10*ROW('Hygiene Data'!I8))),'Data Summary'!ED14="Yes"),OFFSET('Hygiene Data'!$I$5,0,10*ROW('Hygiene Data'!I8)),NA())</f>
        <v>#N/A</v>
      </c>
      <c r="BP14" s="93" t="e">
        <f ca="true">+IF(AND(ISNUMBER(OFFSET('Hygiene Data'!$I$7,0,10*ROW('Hygiene Data'!I8))),'Data Summary'!EE14="Yes"),OFFSET('Hygiene Data'!$I$7,0,10*ROW('Hygiene Data'!I8)),NA())</f>
        <v>#N/A</v>
      </c>
      <c r="BQ14" s="93" t="e">
        <f ca="true">+IF(AND(ISNUMBER(OFFSET('Hygiene Data'!$I$9,0,10*ROW('Hygiene Data'!I8))),'Data Summary'!EF14="Yes"),OFFSET('Hygiene Data'!$I$9,0,10*ROW('Hygiene Data'!I8)),NA())</f>
        <v>#N/A</v>
      </c>
    </row>
    <row xmlns:x14ac="http://schemas.microsoft.com/office/spreadsheetml/2009/9/ac" r="15" x14ac:dyDescent="0.2">
      <c r="A15" s="357" t="e">
        <f ca="true">+RIGHT('Data Summary'!A15,LEN('Data Summary'!A15)-9)</f>
        <v>#VALUE!</v>
      </c>
      <c r="B15" s="35" t="str">
        <f ca="true">+IF(ISTEXT('Data Summary'!B15),'Data Summary'!B15,"")</f>
        <v/>
      </c>
      <c r="C15" s="356" t="e">
        <f ca="true">+VALUE('Data Summary'!C15)</f>
        <v>#VALUE!</v>
      </c>
      <c r="D15" s="91" t="e">
        <f ca="true">+IF(AND(ISNUMBER(OFFSET('Water Data'!$D$4,0,10*ROW('Water Data'!D9))),'Data Summary'!BS15="Yes"),100-OFFSET('Water Data'!$D$4,0,10*ROW('Water Data'!D9)),NA())</f>
        <v>#N/A</v>
      </c>
      <c r="E15" s="91" t="e">
        <f ca="true">+IF(AND(ISNUMBER(OFFSET('Water Data'!$D$6,0,10*ROW('Water Data'!D9))),'Data Summary'!BT15="Yes"),OFFSET('Water Data'!$D$6,0,10*ROW('Water Data'!D9)),NA())</f>
        <v>#N/A</v>
      </c>
      <c r="F15" s="91" t="e">
        <f ca="true">+IF(AND(ISNUMBER(OFFSET('Water Data'!$D$9,0,10*ROW('Water Data'!D9))),'Data Summary'!BU15="Yes"),OFFSET('Water Data'!$D$9,0,10*ROW('Water Data'!D9)),NA())</f>
        <v>#N/A</v>
      </c>
      <c r="G15" s="91" t="e">
        <f ca="true">+IF(AND(ISNUMBER(OFFSET('Water Data'!$E$4,0,10*ROW('Water Data'!E9))),'Data Summary'!BV15="Yes"),100-OFFSET('Water Data'!$E$4,0,10*ROW('Water Data'!E9)),NA())</f>
        <v>#N/A</v>
      </c>
      <c r="H15" s="91" t="e">
        <f ca="true">+IF(AND(ISNUMBER(OFFSET('Water Data'!$E$6,0,10*ROW('Water Data'!E9))),'Data Summary'!BW15="Yes"),OFFSET('Water Data'!$E$6,0,10*ROW('Water Data'!E9)),NA())</f>
        <v>#N/A</v>
      </c>
      <c r="I15" s="91" t="e">
        <f ca="true">+IF(AND(ISNUMBER(OFFSET('Water Data'!$E$9,0,10*ROW('Water Data'!E9))),'Data Summary'!BX15="Yes"),OFFSET('Water Data'!$E$9,0,10*ROW('Water Data'!E9)),NA())</f>
        <v>#N/A</v>
      </c>
      <c r="J15" s="91" t="e">
        <f ca="true">+IF(AND(ISNUMBER(OFFSET('Water Data'!$F$4,0,10*ROW('Water Data'!F9))),'Data Summary'!BY15="Yes"),100-OFFSET('Water Data'!$F$4,0,10*ROW('Water Data'!F9)),NA())</f>
        <v>#N/A</v>
      </c>
      <c r="K15" s="91" t="e">
        <f ca="true">+IF(AND(ISNUMBER(OFFSET('Water Data'!$F$6,0,10*ROW('Water Data'!F9))),'Data Summary'!BZ15="Yes"),OFFSET('Water Data'!$F$6,0,10*ROW('Water Data'!F9)),NA())</f>
        <v>#N/A</v>
      </c>
      <c r="L15" s="91" t="e">
        <f ca="true">+IF(AND(ISNUMBER(OFFSET('Water Data'!$F$9,0,10*ROW('Water Data'!F9))),'Data Summary'!CA15="Yes"),OFFSET('Water Data'!$F$9,0,10*ROW('Water Data'!F9)),NA())</f>
        <v>#N/A</v>
      </c>
      <c r="M15" s="91" t="e">
        <f ca="true">+IF(AND(ISNUMBER(OFFSET('Water Data'!$G$4,0,10*ROW('Water Data'!G9))),'Data Summary'!CB15="Yes"),100-OFFSET('Water Data'!$G$4,0,10*ROW('Water Data'!G9)),NA())</f>
        <v>#N/A</v>
      </c>
      <c r="N15" s="91" t="e">
        <f ca="true">+IF(AND(ISNUMBER(OFFSET('Water Data'!$G$6,0,10*ROW('Water Data'!G9))),'Data Summary'!CC15="Yes"),OFFSET('Water Data'!$G$6,0,10*ROW('Water Data'!G9)),NA())</f>
        <v>#N/A</v>
      </c>
      <c r="O15" s="91" t="e">
        <f ca="true">+IF(AND(ISNUMBER(OFFSET('Water Data'!$G$9,0,10*ROW('Water Data'!G9))),'Data Summary'!CD15="Yes"),OFFSET('Water Data'!$G$9,0,10*ROW('Water Data'!G9)),NA())</f>
        <v>#N/A</v>
      </c>
      <c r="P15" s="91" t="e">
        <f ca="true">+IF(AND(ISNUMBER(OFFSET('Water Data'!$H$4,0,10*ROW('Water Data'!H9))),'Data Summary'!CE15="Yes"),100-OFFSET('Water Data'!$H$4,0,10*ROW('Water Data'!H9)),NA())</f>
        <v>#N/A</v>
      </c>
      <c r="Q15" s="91" t="e">
        <f ca="true">+IF(AND(ISNUMBER(OFFSET('Water Data'!$H$6,0,10*ROW('Water Data'!H9))),'Data Summary'!CF15="Yes"),OFFSET('Water Data'!$H$6,0,10*ROW('Water Data'!H9)),NA())</f>
        <v>#N/A</v>
      </c>
      <c r="R15" s="91" t="e">
        <f ca="true">+IF(AND(ISNUMBER(OFFSET('Water Data'!$H$9,0,10*ROW('Water Data'!H9))),'Data Summary'!CG15="Yes"),OFFSET('Water Data'!$H$9,0,10*ROW('Water Data'!H9)),NA())</f>
        <v>#N/A</v>
      </c>
      <c r="S15" s="91" t="e">
        <f ca="true">+IF(AND(ISNUMBER(OFFSET('Water Data'!$I$4,0,10*ROW('Water Data'!I9))),'Data Summary'!CH15="Yes"),100-OFFSET('Water Data'!$I$4,0,10*ROW('Water Data'!I9)),NA())</f>
        <v>#N/A</v>
      </c>
      <c r="T15" s="91" t="e">
        <f ca="true">+IF(AND(ISNUMBER(OFFSET('Water Data'!$I$6,0,10*ROW('Water Data'!I9))),'Data Summary'!CI15="Yes"),OFFSET('Water Data'!$I$6,0,10*ROW('Water Data'!I9)),NA())</f>
        <v>#N/A</v>
      </c>
      <c r="U15" s="91" t="e">
        <f ca="true">+IF(AND(ISNUMBER(OFFSET('Water Data'!$I$9,0,10*ROW('Water Data'!I9))),'Data Summary'!CJ15="Yes"),OFFSET('Water Data'!$I$9,0,10*ROW('Water Data'!I9)),NA())</f>
        <v>#N/A</v>
      </c>
      <c r="V15" s="92" t="e">
        <f ca="true">+IF(AND(ISNUMBER(OFFSET('Sanitation Data'!$D$4,0,10*ROW('Sanitation Data'!D9))),'Data Summary'!CK15="Yes"),100-OFFSET('Sanitation Data'!$D$4,0,10*ROW('Sanitation Data'!D9)),NA())</f>
        <v>#N/A</v>
      </c>
      <c r="W15" s="92" t="e">
        <f ca="true">+IF(AND(ISNUMBER(OFFSET('Sanitation Data'!$D$6,0,10*ROW('Sanitation Data'!D9))),'Data Summary'!CL15="Yes"),OFFSET('Sanitation Data'!$D$6,0,10*ROW('Sanitation Data'!D9)),NA())</f>
        <v>#N/A</v>
      </c>
      <c r="X15" s="92" t="e">
        <f ca="true">+IF(AND(ISNUMBER(OFFSET('Sanitation Data'!$D$10,0,10*ROW('Sanitation Data'!D9))),'Data Summary'!CM15="Yes"),OFFSET('Sanitation Data'!$D$10,0,10*ROW('Sanitation Data'!D9)),NA())</f>
        <v>#N/A</v>
      </c>
      <c r="Y15" s="92" t="e">
        <f ca="true">+IF(AND(ISNUMBER(OFFSET('Sanitation Data'!$D$11,0,10*ROW('Sanitation Data'!D9))),'Data Summary'!CN15="Yes"),OFFSET('Sanitation Data'!$D$11,0,10*ROW('Sanitation Data'!D9)),NA())</f>
        <v>#N/A</v>
      </c>
      <c r="Z15" s="92" t="e">
        <f ca="true">+IF(AND(ISNUMBER(OFFSET('Sanitation Data'!$D$12,0,10*ROW('Sanitation Data'!D9))),'Data Summary'!CO15="Yes"),OFFSET('Sanitation Data'!$D$12,0,10*ROW('Sanitation Data'!D9)),NA())</f>
        <v>#N/A</v>
      </c>
      <c r="AA15" s="92" t="e">
        <f ca="true">+IF(AND(ISNUMBER(OFFSET('Sanitation Data'!$E$4,0,10*ROW('Sanitation Data'!E9))),'Data Summary'!CP15="Yes"),100-OFFSET('Sanitation Data'!$E$4,0,10*ROW('Sanitation Data'!E9)),NA())</f>
        <v>#N/A</v>
      </c>
      <c r="AB15" s="92" t="e">
        <f ca="true">+IF(AND(ISNUMBER(OFFSET('Sanitation Data'!$E$6,0,10*ROW('Sanitation Data'!E9))),'Data Summary'!CQ15="Yes"),OFFSET('Sanitation Data'!$E$6,0,10*ROW('Sanitation Data'!E9)),NA())</f>
        <v>#N/A</v>
      </c>
      <c r="AC15" s="92" t="e">
        <f ca="true">+IF(AND(ISNUMBER(OFFSET('Sanitation Data'!$E$10,0,10*ROW('Sanitation Data'!E9))),'Data Summary'!CR15="Yes"),OFFSET('Sanitation Data'!$E$10,0,10*ROW('Sanitation Data'!E9)),NA())</f>
        <v>#N/A</v>
      </c>
      <c r="AD15" s="92" t="e">
        <f ca="true">+IF(AND(ISNUMBER(OFFSET('Sanitation Data'!$E$11,0,10*ROW('Sanitation Data'!E9))),'Data Summary'!CS15="Yes"),OFFSET('Sanitation Data'!$E$11,0,10*ROW('Sanitation Data'!E9)),NA())</f>
        <v>#N/A</v>
      </c>
      <c r="AE15" s="92" t="e">
        <f ca="true">+IF(AND(ISNUMBER(OFFSET('Sanitation Data'!$E$12,0,10*ROW('Sanitation Data'!E9))),'Data Summary'!CT15="Yes"),OFFSET('Sanitation Data'!$E$12,0,10*ROW('Sanitation Data'!E9)),NA())</f>
        <v>#N/A</v>
      </c>
      <c r="AF15" s="92" t="e">
        <f ca="true">+IF(AND(ISNUMBER(OFFSET('Sanitation Data'!$F$4,0,10*ROW('Sanitation Data'!F9))),'Data Summary'!CU15="Yes"),100-OFFSET('Sanitation Data'!$F$4,0,10*ROW('Sanitation Data'!F9)),NA())</f>
        <v>#N/A</v>
      </c>
      <c r="AG15" s="92" t="e">
        <f ca="true">+IF(AND(ISNUMBER(OFFSET('Sanitation Data'!$F$6,0,10*ROW('Sanitation Data'!F9))),'Data Summary'!CV15="Yes"),OFFSET('Sanitation Data'!$F$6,0,10*ROW('Sanitation Data'!F9)),NA())</f>
        <v>#N/A</v>
      </c>
      <c r="AH15" s="92" t="e">
        <f ca="true">+IF(AND(ISNUMBER(OFFSET('Sanitation Data'!$F$10,0,10*ROW('Sanitation Data'!F9))),'Data Summary'!CW15="Yes"),OFFSET('Sanitation Data'!$F$10,0,10*ROW('Sanitation Data'!F9)),NA())</f>
        <v>#N/A</v>
      </c>
      <c r="AI15" s="92" t="e">
        <f ca="true">+IF(AND(ISNUMBER(OFFSET('Sanitation Data'!$F$11,0,10*ROW('Sanitation Data'!F9))),'Data Summary'!CX15="Yes"),OFFSET('Sanitation Data'!$F$11,0,10*ROW('Sanitation Data'!F9)),NA())</f>
        <v>#N/A</v>
      </c>
      <c r="AJ15" s="92" t="e">
        <f ca="true">+IF(AND(ISNUMBER(OFFSET('Sanitation Data'!$F$12,0,10*ROW('Sanitation Data'!F9))),'Data Summary'!CY15="Yes"),OFFSET('Sanitation Data'!$F$12,0,10*ROW('Sanitation Data'!F9)),NA())</f>
        <v>#N/A</v>
      </c>
      <c r="AK15" s="92" t="e">
        <f ca="true">+IF(AND(ISNUMBER(OFFSET('Sanitation Data'!$G$4,0,10*ROW('Sanitation Data'!G9))),'Data Summary'!CZ15="Yes"),100-OFFSET('Sanitation Data'!$G$4,0,10*ROW('Sanitation Data'!G9)),NA())</f>
        <v>#N/A</v>
      </c>
      <c r="AL15" s="92" t="e">
        <f ca="true">+IF(AND(ISNUMBER(OFFSET('Sanitation Data'!$G$6,0,10*ROW('Sanitation Data'!G9))),'Data Summary'!DA15="Yes"),OFFSET('Sanitation Data'!$G$6,0,10*ROW('Sanitation Data'!G9)),NA())</f>
        <v>#N/A</v>
      </c>
      <c r="AM15" s="92" t="e">
        <f ca="true">+IF(AND(ISNUMBER(OFFSET('Sanitation Data'!$G$10,0,10*ROW('Sanitation Data'!G9))),'Data Summary'!DB15="Yes"),OFFSET('Sanitation Data'!$G$10,0,10*ROW('Sanitation Data'!G9)),NA())</f>
        <v>#N/A</v>
      </c>
      <c r="AN15" s="92" t="e">
        <f ca="true">+IF(AND(ISNUMBER(OFFSET('Sanitation Data'!$G$11,0,10*ROW('Sanitation Data'!G9))),'Data Summary'!DC15="Yes"),OFFSET('Sanitation Data'!$G$11,0,10*ROW('Sanitation Data'!G9)),NA())</f>
        <v>#N/A</v>
      </c>
      <c r="AO15" s="92" t="e">
        <f ca="true">+IF(AND(ISNUMBER(OFFSET('Sanitation Data'!$G$12,0,10*ROW('Sanitation Data'!G9))),'Data Summary'!DD15="Yes"),OFFSET('Sanitation Data'!$G$12,0,10*ROW('Sanitation Data'!G9)),NA())</f>
        <v>#N/A</v>
      </c>
      <c r="AP15" s="92" t="e">
        <f ca="true">+IF(AND(ISNUMBER(OFFSET('Sanitation Data'!$H$4,0,10*ROW('Sanitation Data'!H9))),'Data Summary'!DE15="Yes"),100-OFFSET('Sanitation Data'!$H$4,0,10*ROW('Sanitation Data'!H9)),NA())</f>
        <v>#N/A</v>
      </c>
      <c r="AQ15" s="92" t="e">
        <f ca="true">+IF(AND(ISNUMBER(OFFSET('Sanitation Data'!$H$6,0,10*ROW('Sanitation Data'!H9))),'Data Summary'!DF15="Yes"),OFFSET('Sanitation Data'!$H$6,0,10*ROW('Sanitation Data'!H9)),NA())</f>
        <v>#N/A</v>
      </c>
      <c r="AR15" s="92" t="e">
        <f ca="true">+IF(AND(ISNUMBER(OFFSET('Sanitation Data'!$H$10,0,10*ROW('Sanitation Data'!H9))),'Data Summary'!DG15="Yes"),OFFSET('Sanitation Data'!$H$10,0,10*ROW('Sanitation Data'!H9)),NA())</f>
        <v>#N/A</v>
      </c>
      <c r="AS15" s="92" t="e">
        <f ca="true">+IF(AND(ISNUMBER(OFFSET('Sanitation Data'!$H$11,0,10*ROW('Sanitation Data'!H9))),'Data Summary'!DH15="Yes"),OFFSET('Sanitation Data'!$H$11,0,10*ROW('Sanitation Data'!H9)),NA())</f>
        <v>#N/A</v>
      </c>
      <c r="AT15" s="92" t="e">
        <f ca="true">+IF(AND(ISNUMBER(OFFSET('Sanitation Data'!$H$12,0,10*ROW('Sanitation Data'!H9))),'Data Summary'!DI15="Yes"),OFFSET('Sanitation Data'!$H$12,0,10*ROW('Sanitation Data'!H9)),NA())</f>
        <v>#N/A</v>
      </c>
      <c r="AU15" s="92" t="e">
        <f ca="true">+IF(AND(ISNUMBER(OFFSET('Sanitation Data'!$I$4,0,10*ROW('Sanitation Data'!I9))),'Data Summary'!DJ15="Yes"),100-OFFSET('Sanitation Data'!$I$4,0,10*ROW('Sanitation Data'!I9)),NA())</f>
        <v>#N/A</v>
      </c>
      <c r="AV15" s="92" t="e">
        <f ca="true">+IF(AND(ISNUMBER(OFFSET('Sanitation Data'!$I$6,0,10*ROW('Sanitation Data'!I9))),'Data Summary'!DK15="Yes"),OFFSET('Sanitation Data'!$I$6,0,10*ROW('Sanitation Data'!I9)),NA())</f>
        <v>#N/A</v>
      </c>
      <c r="AW15" s="92" t="e">
        <f ca="true">+IF(AND(ISNUMBER(OFFSET('Sanitation Data'!$I$10,0,10*ROW('Sanitation Data'!I9))),'Data Summary'!DL15="Yes"),OFFSET('Sanitation Data'!$I$10,0,10*ROW('Sanitation Data'!I9)),NA())</f>
        <v>#N/A</v>
      </c>
      <c r="AX15" s="92" t="e">
        <f ca="true">+IF(AND(ISNUMBER(OFFSET('Sanitation Data'!$I$11,0,10*ROW('Sanitation Data'!I9))),'Data Summary'!DM15="Yes"),OFFSET('Sanitation Data'!$I$11,0,10*ROW('Sanitation Data'!I9)),NA())</f>
        <v>#N/A</v>
      </c>
      <c r="AY15" s="92" t="e">
        <f ca="true">+IF(AND(ISNUMBER(OFFSET('Sanitation Data'!$I$12,0,10*ROW('Sanitation Data'!I9))),'Data Summary'!DN15="Yes"),OFFSET('Sanitation Data'!$I$12,0,10*ROW('Sanitation Data'!I9)),NA())</f>
        <v>#N/A</v>
      </c>
      <c r="AZ15" s="93" t="e">
        <f ca="true">+IF(AND(ISNUMBER(OFFSET('Hygiene Data'!$D$5,0,10*ROW('Hygiene Data'!D9))),'Data Summary'!DO15="Yes"),OFFSET('Hygiene Data'!$D$5,0,10*ROW('Hygiene Data'!D9)),NA())</f>
        <v>#N/A</v>
      </c>
      <c r="BA15" s="93" t="e">
        <f ca="true">+IF(AND(ISNUMBER(OFFSET('Hygiene Data'!$D$7,0,10*ROW('Hygiene Data'!D9))),'Data Summary'!DP15="Yes"),OFFSET('Hygiene Data'!$D$7,0,10*ROW('Hygiene Data'!D9)),NA())</f>
        <v>#N/A</v>
      </c>
      <c r="BB15" s="93" t="e">
        <f ca="true">+IF(AND(ISNUMBER(OFFSET('Hygiene Data'!$D$9,0,10*ROW('Hygiene Data'!D9))),'Data Summary'!DQ15="Yes"),OFFSET('Hygiene Data'!$D$9,0,10*ROW('Hygiene Data'!D9)),NA())</f>
        <v>#N/A</v>
      </c>
      <c r="BC15" s="93" t="e">
        <f ca="true">+IF(AND(ISNUMBER(OFFSET('Hygiene Data'!$E$5,0,10*ROW('Hygiene Data'!E9))),'Data Summary'!DR15="Yes"),OFFSET('Hygiene Data'!$E$5,0,10*ROW('Hygiene Data'!E9)),NA())</f>
        <v>#N/A</v>
      </c>
      <c r="BD15" s="93" t="e">
        <f ca="true">+IF(AND(ISNUMBER(OFFSET('Hygiene Data'!$E$7,0,10*ROW('Hygiene Data'!E9))),'Data Summary'!DS15="Yes"),OFFSET('Hygiene Data'!$E$7,0,10*ROW('Hygiene Data'!E9)),NA())</f>
        <v>#N/A</v>
      </c>
      <c r="BE15" s="93" t="e">
        <f ca="true">+IF(AND(ISNUMBER(OFFSET('Hygiene Data'!$E$9,0,10*ROW('Hygiene Data'!E9))),'Data Summary'!DT15="Yes"),OFFSET('Hygiene Data'!$E$9,0,10*ROW('Hygiene Data'!E9)),NA())</f>
        <v>#N/A</v>
      </c>
      <c r="BF15" s="93" t="e">
        <f ca="true">+IF(AND(ISNUMBER(OFFSET('Hygiene Data'!$F$5,0,10*ROW('Hygiene Data'!F9))),'Data Summary'!DU15="Yes"),OFFSET('Hygiene Data'!$F$5,0,10*ROW('Hygiene Data'!F9)),NA())</f>
        <v>#N/A</v>
      </c>
      <c r="BG15" s="93" t="e">
        <f ca="true">+IF(AND(ISNUMBER(OFFSET('Hygiene Data'!$F$7,0,10*ROW('Hygiene Data'!F9))),'Data Summary'!DV15="Yes"),OFFSET('Hygiene Data'!$F$7,0,10*ROW('Hygiene Data'!F9)),NA())</f>
        <v>#N/A</v>
      </c>
      <c r="BH15" s="93" t="e">
        <f ca="true">+IF(AND(ISNUMBER(OFFSET('Hygiene Data'!$F$9,0,10*ROW('Hygiene Data'!F9))),'Data Summary'!DW15="Yes"),OFFSET('Hygiene Data'!$F$9,0,10*ROW('Hygiene Data'!F9)),NA())</f>
        <v>#N/A</v>
      </c>
      <c r="BI15" s="93" t="e">
        <f ca="true">+IF(AND(ISNUMBER(OFFSET('Hygiene Data'!$G$5,0,10*ROW('Hygiene Data'!G9))),'Data Summary'!DX15="Yes"),OFFSET('Hygiene Data'!$G$5,0,10*ROW('Hygiene Data'!G9)),NA())</f>
        <v>#N/A</v>
      </c>
      <c r="BJ15" s="93" t="e">
        <f ca="true">+IF(AND(ISNUMBER(OFFSET('Hygiene Data'!$G$7,0,10*ROW('Hygiene Data'!G9))),'Data Summary'!DY15="Yes"),OFFSET('Hygiene Data'!$G$7,0,10*ROW('Hygiene Data'!G9)),NA())</f>
        <v>#N/A</v>
      </c>
      <c r="BK15" s="93" t="e">
        <f ca="true">+IF(AND(ISNUMBER(OFFSET('Hygiene Data'!$G$9,0,10*ROW('Hygiene Data'!G9))),'Data Summary'!DZ15="Yes"),OFFSET('Hygiene Data'!$G$9,0,10*ROW('Hygiene Data'!G9)),NA())</f>
        <v>#N/A</v>
      </c>
      <c r="BL15" s="93" t="e">
        <f ca="true">+IF(AND(ISNUMBER(OFFSET('Hygiene Data'!$H$5,0,10*ROW('Hygiene Data'!H9))),'Data Summary'!EA15="Yes"),OFFSET('Hygiene Data'!$H$5,0,10*ROW('Hygiene Data'!H9)),NA())</f>
        <v>#N/A</v>
      </c>
      <c r="BM15" s="93" t="e">
        <f ca="true">+IF(AND(ISNUMBER(OFFSET('Hygiene Data'!$H$7,0,10*ROW('Hygiene Data'!H9))),'Data Summary'!EB15="Yes"),OFFSET('Hygiene Data'!$H$7,0,10*ROW('Hygiene Data'!H9)),NA())</f>
        <v>#N/A</v>
      </c>
      <c r="BN15" s="93" t="e">
        <f ca="true">+IF(AND(ISNUMBER(OFFSET('Hygiene Data'!$H$9,0,10*ROW('Hygiene Data'!H9))),'Data Summary'!EC15="Yes"),OFFSET('Hygiene Data'!$H$9,0,10*ROW('Hygiene Data'!H9)),NA())</f>
        <v>#N/A</v>
      </c>
      <c r="BO15" s="93" t="e">
        <f ca="true">+IF(AND(ISNUMBER(OFFSET('Hygiene Data'!$I$5,0,10*ROW('Hygiene Data'!I9))),'Data Summary'!ED15="Yes"),OFFSET('Hygiene Data'!$I$5,0,10*ROW('Hygiene Data'!I9)),NA())</f>
        <v>#N/A</v>
      </c>
      <c r="BP15" s="93" t="e">
        <f ca="true">+IF(AND(ISNUMBER(OFFSET('Hygiene Data'!$I$7,0,10*ROW('Hygiene Data'!I9))),'Data Summary'!EE15="Yes"),OFFSET('Hygiene Data'!$I$7,0,10*ROW('Hygiene Data'!I9)),NA())</f>
        <v>#N/A</v>
      </c>
      <c r="BQ15" s="93" t="e">
        <f ca="true">+IF(AND(ISNUMBER(OFFSET('Hygiene Data'!$I$9,0,10*ROW('Hygiene Data'!I9))),'Data Summary'!EF15="Yes"),OFFSET('Hygiene Data'!$I$9,0,10*ROW('Hygiene Data'!I9)),NA())</f>
        <v>#N/A</v>
      </c>
    </row>
    <row xmlns:x14ac="http://schemas.microsoft.com/office/spreadsheetml/2009/9/ac" r="16" x14ac:dyDescent="0.2">
      <c r="A16" s="357" t="e">
        <f ca="true">+RIGHT('Data Summary'!A16,LEN('Data Summary'!A16)-9)</f>
        <v>#VALUE!</v>
      </c>
      <c r="B16" s="35" t="str">
        <f ca="true">+IF(ISTEXT('Data Summary'!B16),'Data Summary'!B16,"")</f>
        <v/>
      </c>
      <c r="C16" s="356" t="e">
        <f ca="true">+VALUE('Data Summary'!C16)</f>
        <v>#VALUE!</v>
      </c>
      <c r="D16" s="91" t="e">
        <f ca="true">+IF(AND(ISNUMBER(OFFSET('Water Data'!$D$4,0,10*ROW('Water Data'!D10))),'Data Summary'!BS16="Yes"),100-OFFSET('Water Data'!$D$4,0,10*ROW('Water Data'!D10)),NA())</f>
        <v>#N/A</v>
      </c>
      <c r="E16" s="91" t="e">
        <f ca="true">+IF(AND(ISNUMBER(OFFSET('Water Data'!$D$6,0,10*ROW('Water Data'!D10))),'Data Summary'!BT16="Yes"),OFFSET('Water Data'!$D$6,0,10*ROW('Water Data'!D10)),NA())</f>
        <v>#N/A</v>
      </c>
      <c r="F16" s="91" t="e">
        <f ca="true">+IF(AND(ISNUMBER(OFFSET('Water Data'!$D$9,0,10*ROW('Water Data'!D10))),'Data Summary'!BU16="Yes"),OFFSET('Water Data'!$D$9,0,10*ROW('Water Data'!D10)),NA())</f>
        <v>#N/A</v>
      </c>
      <c r="G16" s="91" t="e">
        <f ca="true">+IF(AND(ISNUMBER(OFFSET('Water Data'!$E$4,0,10*ROW('Water Data'!E10))),'Data Summary'!BV16="Yes"),100-OFFSET('Water Data'!$E$4,0,10*ROW('Water Data'!E10)),NA())</f>
        <v>#N/A</v>
      </c>
      <c r="H16" s="91" t="e">
        <f ca="true">+IF(AND(ISNUMBER(OFFSET('Water Data'!$E$6,0,10*ROW('Water Data'!E10))),'Data Summary'!BW16="Yes"),OFFSET('Water Data'!$E$6,0,10*ROW('Water Data'!E10)),NA())</f>
        <v>#N/A</v>
      </c>
      <c r="I16" s="91" t="e">
        <f ca="true">+IF(AND(ISNUMBER(OFFSET('Water Data'!$E$9,0,10*ROW('Water Data'!E10))),'Data Summary'!BX16="Yes"),OFFSET('Water Data'!$E$9,0,10*ROW('Water Data'!E10)),NA())</f>
        <v>#N/A</v>
      </c>
      <c r="J16" s="91" t="e">
        <f ca="true">+IF(AND(ISNUMBER(OFFSET('Water Data'!$F$4,0,10*ROW('Water Data'!F10))),'Data Summary'!BY16="Yes"),100-OFFSET('Water Data'!$F$4,0,10*ROW('Water Data'!F10)),NA())</f>
        <v>#N/A</v>
      </c>
      <c r="K16" s="91" t="e">
        <f ca="true">+IF(AND(ISNUMBER(OFFSET('Water Data'!$F$6,0,10*ROW('Water Data'!F10))),'Data Summary'!BZ16="Yes"),OFFSET('Water Data'!$F$6,0,10*ROW('Water Data'!F10)),NA())</f>
        <v>#N/A</v>
      </c>
      <c r="L16" s="91" t="e">
        <f ca="true">+IF(AND(ISNUMBER(OFFSET('Water Data'!$F$9,0,10*ROW('Water Data'!F10))),'Data Summary'!CA16="Yes"),OFFSET('Water Data'!$F$9,0,10*ROW('Water Data'!F10)),NA())</f>
        <v>#N/A</v>
      </c>
      <c r="M16" s="91" t="e">
        <f ca="true">+IF(AND(ISNUMBER(OFFSET('Water Data'!$G$4,0,10*ROW('Water Data'!G10))),'Data Summary'!CB16="Yes"),100-OFFSET('Water Data'!$G$4,0,10*ROW('Water Data'!G10)),NA())</f>
        <v>#N/A</v>
      </c>
      <c r="N16" s="91" t="e">
        <f ca="true">+IF(AND(ISNUMBER(OFFSET('Water Data'!$G$6,0,10*ROW('Water Data'!G10))),'Data Summary'!CC16="Yes"),OFFSET('Water Data'!$G$6,0,10*ROW('Water Data'!G10)),NA())</f>
        <v>#N/A</v>
      </c>
      <c r="O16" s="91" t="e">
        <f ca="true">+IF(AND(ISNUMBER(OFFSET('Water Data'!$G$9,0,10*ROW('Water Data'!G10))),'Data Summary'!CD16="Yes"),OFFSET('Water Data'!$G$9,0,10*ROW('Water Data'!G10)),NA())</f>
        <v>#N/A</v>
      </c>
      <c r="P16" s="91" t="e">
        <f ca="true">+IF(AND(ISNUMBER(OFFSET('Water Data'!$H$4,0,10*ROW('Water Data'!H10))),'Data Summary'!CE16="Yes"),100-OFFSET('Water Data'!$H$4,0,10*ROW('Water Data'!H10)),NA())</f>
        <v>#N/A</v>
      </c>
      <c r="Q16" s="91" t="e">
        <f ca="true">+IF(AND(ISNUMBER(OFFSET('Water Data'!$H$6,0,10*ROW('Water Data'!H10))),'Data Summary'!CF16="Yes"),OFFSET('Water Data'!$H$6,0,10*ROW('Water Data'!H10)),NA())</f>
        <v>#N/A</v>
      </c>
      <c r="R16" s="91" t="e">
        <f ca="true">+IF(AND(ISNUMBER(OFFSET('Water Data'!$H$9,0,10*ROW('Water Data'!H10))),'Data Summary'!CG16="Yes"),OFFSET('Water Data'!$H$9,0,10*ROW('Water Data'!H10)),NA())</f>
        <v>#N/A</v>
      </c>
      <c r="S16" s="91" t="e">
        <f ca="true">+IF(AND(ISNUMBER(OFFSET('Water Data'!$I$4,0,10*ROW('Water Data'!I10))),'Data Summary'!CH16="Yes"),100-OFFSET('Water Data'!$I$4,0,10*ROW('Water Data'!I10)),NA())</f>
        <v>#N/A</v>
      </c>
      <c r="T16" s="91" t="e">
        <f ca="true">+IF(AND(ISNUMBER(OFFSET('Water Data'!$I$6,0,10*ROW('Water Data'!I10))),'Data Summary'!CI16="Yes"),OFFSET('Water Data'!$I$6,0,10*ROW('Water Data'!I10)),NA())</f>
        <v>#N/A</v>
      </c>
      <c r="U16" s="91" t="e">
        <f ca="true">+IF(AND(ISNUMBER(OFFSET('Water Data'!$I$9,0,10*ROW('Water Data'!I10))),'Data Summary'!CJ16="Yes"),OFFSET('Water Data'!$I$9,0,10*ROW('Water Data'!I10)),NA())</f>
        <v>#N/A</v>
      </c>
      <c r="V16" s="92" t="e">
        <f ca="true">+IF(AND(ISNUMBER(OFFSET('Sanitation Data'!$D$4,0,10*ROW('Sanitation Data'!D10))),'Data Summary'!CK16="Yes"),100-OFFSET('Sanitation Data'!$D$4,0,10*ROW('Sanitation Data'!D10)),NA())</f>
        <v>#N/A</v>
      </c>
      <c r="W16" s="92" t="e">
        <f ca="true">+IF(AND(ISNUMBER(OFFSET('Sanitation Data'!$D$6,0,10*ROW('Sanitation Data'!D10))),'Data Summary'!CL16="Yes"),OFFSET('Sanitation Data'!$D$6,0,10*ROW('Sanitation Data'!D10)),NA())</f>
        <v>#N/A</v>
      </c>
      <c r="X16" s="92" t="e">
        <f ca="true">+IF(AND(ISNUMBER(OFFSET('Sanitation Data'!$D$10,0,10*ROW('Sanitation Data'!D10))),'Data Summary'!CM16="Yes"),OFFSET('Sanitation Data'!$D$10,0,10*ROW('Sanitation Data'!D10)),NA())</f>
        <v>#N/A</v>
      </c>
      <c r="Y16" s="92" t="e">
        <f ca="true">+IF(AND(ISNUMBER(OFFSET('Sanitation Data'!$D$11,0,10*ROW('Sanitation Data'!D10))),'Data Summary'!CN16="Yes"),OFFSET('Sanitation Data'!$D$11,0,10*ROW('Sanitation Data'!D10)),NA())</f>
        <v>#N/A</v>
      </c>
      <c r="Z16" s="92" t="e">
        <f ca="true">+IF(AND(ISNUMBER(OFFSET('Sanitation Data'!$D$12,0,10*ROW('Sanitation Data'!D10))),'Data Summary'!CO16="Yes"),OFFSET('Sanitation Data'!$D$12,0,10*ROW('Sanitation Data'!D10)),NA())</f>
        <v>#N/A</v>
      </c>
      <c r="AA16" s="92" t="e">
        <f ca="true">+IF(AND(ISNUMBER(OFFSET('Sanitation Data'!$E$4,0,10*ROW('Sanitation Data'!E10))),'Data Summary'!CP16="Yes"),100-OFFSET('Sanitation Data'!$E$4,0,10*ROW('Sanitation Data'!E10)),NA())</f>
        <v>#N/A</v>
      </c>
      <c r="AB16" s="92" t="e">
        <f ca="true">+IF(AND(ISNUMBER(OFFSET('Sanitation Data'!$E$6,0,10*ROW('Sanitation Data'!E10))),'Data Summary'!CQ16="Yes"),OFFSET('Sanitation Data'!$E$6,0,10*ROW('Sanitation Data'!E10)),NA())</f>
        <v>#N/A</v>
      </c>
      <c r="AC16" s="92" t="e">
        <f ca="true">+IF(AND(ISNUMBER(OFFSET('Sanitation Data'!$E$10,0,10*ROW('Sanitation Data'!E10))),'Data Summary'!CR16="Yes"),OFFSET('Sanitation Data'!$E$10,0,10*ROW('Sanitation Data'!E10)),NA())</f>
        <v>#N/A</v>
      </c>
      <c r="AD16" s="92" t="e">
        <f ca="true">+IF(AND(ISNUMBER(OFFSET('Sanitation Data'!$E$11,0,10*ROW('Sanitation Data'!E10))),'Data Summary'!CS16="Yes"),OFFSET('Sanitation Data'!$E$11,0,10*ROW('Sanitation Data'!E10)),NA())</f>
        <v>#N/A</v>
      </c>
      <c r="AE16" s="92" t="e">
        <f ca="true">+IF(AND(ISNUMBER(OFFSET('Sanitation Data'!$E$12,0,10*ROW('Sanitation Data'!E10))),'Data Summary'!CT16="Yes"),OFFSET('Sanitation Data'!$E$12,0,10*ROW('Sanitation Data'!E10)),NA())</f>
        <v>#N/A</v>
      </c>
      <c r="AF16" s="92" t="e">
        <f ca="true">+IF(AND(ISNUMBER(OFFSET('Sanitation Data'!$F$4,0,10*ROW('Sanitation Data'!F10))),'Data Summary'!CU16="Yes"),100-OFFSET('Sanitation Data'!$F$4,0,10*ROW('Sanitation Data'!F10)),NA())</f>
        <v>#N/A</v>
      </c>
      <c r="AG16" s="92" t="e">
        <f ca="true">+IF(AND(ISNUMBER(OFFSET('Sanitation Data'!$F$6,0,10*ROW('Sanitation Data'!F10))),'Data Summary'!CV16="Yes"),OFFSET('Sanitation Data'!$F$6,0,10*ROW('Sanitation Data'!F10)),NA())</f>
        <v>#N/A</v>
      </c>
      <c r="AH16" s="92" t="e">
        <f ca="true">+IF(AND(ISNUMBER(OFFSET('Sanitation Data'!$F$10,0,10*ROW('Sanitation Data'!F10))),'Data Summary'!CW16="Yes"),OFFSET('Sanitation Data'!$F$10,0,10*ROW('Sanitation Data'!F10)),NA())</f>
        <v>#N/A</v>
      </c>
      <c r="AI16" s="92" t="e">
        <f ca="true">+IF(AND(ISNUMBER(OFFSET('Sanitation Data'!$F$11,0,10*ROW('Sanitation Data'!F10))),'Data Summary'!CX16="Yes"),OFFSET('Sanitation Data'!$F$11,0,10*ROW('Sanitation Data'!F10)),NA())</f>
        <v>#N/A</v>
      </c>
      <c r="AJ16" s="92" t="e">
        <f ca="true">+IF(AND(ISNUMBER(OFFSET('Sanitation Data'!$F$12,0,10*ROW('Sanitation Data'!F10))),'Data Summary'!CY16="Yes"),OFFSET('Sanitation Data'!$F$12,0,10*ROW('Sanitation Data'!F10)),NA())</f>
        <v>#N/A</v>
      </c>
      <c r="AK16" s="92" t="e">
        <f ca="true">+IF(AND(ISNUMBER(OFFSET('Sanitation Data'!$G$4,0,10*ROW('Sanitation Data'!G10))),'Data Summary'!CZ16="Yes"),100-OFFSET('Sanitation Data'!$G$4,0,10*ROW('Sanitation Data'!G10)),NA())</f>
        <v>#N/A</v>
      </c>
      <c r="AL16" s="92" t="e">
        <f ca="true">+IF(AND(ISNUMBER(OFFSET('Sanitation Data'!$G$6,0,10*ROW('Sanitation Data'!G10))),'Data Summary'!DA16="Yes"),OFFSET('Sanitation Data'!$G$6,0,10*ROW('Sanitation Data'!G10)),NA())</f>
        <v>#N/A</v>
      </c>
      <c r="AM16" s="92" t="e">
        <f ca="true">+IF(AND(ISNUMBER(OFFSET('Sanitation Data'!$G$10,0,10*ROW('Sanitation Data'!G10))),'Data Summary'!DB16="Yes"),OFFSET('Sanitation Data'!$G$10,0,10*ROW('Sanitation Data'!G10)),NA())</f>
        <v>#N/A</v>
      </c>
      <c r="AN16" s="92" t="e">
        <f ca="true">+IF(AND(ISNUMBER(OFFSET('Sanitation Data'!$G$11,0,10*ROW('Sanitation Data'!G10))),'Data Summary'!DC16="Yes"),OFFSET('Sanitation Data'!$G$11,0,10*ROW('Sanitation Data'!G10)),NA())</f>
        <v>#N/A</v>
      </c>
      <c r="AO16" s="92" t="e">
        <f ca="true">+IF(AND(ISNUMBER(OFFSET('Sanitation Data'!$G$12,0,10*ROW('Sanitation Data'!G10))),'Data Summary'!DD16="Yes"),OFFSET('Sanitation Data'!$G$12,0,10*ROW('Sanitation Data'!G10)),NA())</f>
        <v>#N/A</v>
      </c>
      <c r="AP16" s="92" t="e">
        <f ca="true">+IF(AND(ISNUMBER(OFFSET('Sanitation Data'!$H$4,0,10*ROW('Sanitation Data'!H10))),'Data Summary'!DE16="Yes"),100-OFFSET('Sanitation Data'!$H$4,0,10*ROW('Sanitation Data'!H10)),NA())</f>
        <v>#N/A</v>
      </c>
      <c r="AQ16" s="92" t="e">
        <f ca="true">+IF(AND(ISNUMBER(OFFSET('Sanitation Data'!$H$6,0,10*ROW('Sanitation Data'!H10))),'Data Summary'!DF16="Yes"),OFFSET('Sanitation Data'!$H$6,0,10*ROW('Sanitation Data'!H10)),NA())</f>
        <v>#N/A</v>
      </c>
      <c r="AR16" s="92" t="e">
        <f ca="true">+IF(AND(ISNUMBER(OFFSET('Sanitation Data'!$H$10,0,10*ROW('Sanitation Data'!H10))),'Data Summary'!DG16="Yes"),OFFSET('Sanitation Data'!$H$10,0,10*ROW('Sanitation Data'!H10)),NA())</f>
        <v>#N/A</v>
      </c>
      <c r="AS16" s="92" t="e">
        <f ca="true">+IF(AND(ISNUMBER(OFFSET('Sanitation Data'!$H$11,0,10*ROW('Sanitation Data'!H10))),'Data Summary'!DH16="Yes"),OFFSET('Sanitation Data'!$H$11,0,10*ROW('Sanitation Data'!H10)),NA())</f>
        <v>#N/A</v>
      </c>
      <c r="AT16" s="92" t="e">
        <f ca="true">+IF(AND(ISNUMBER(OFFSET('Sanitation Data'!$H$12,0,10*ROW('Sanitation Data'!H10))),'Data Summary'!DI16="Yes"),OFFSET('Sanitation Data'!$H$12,0,10*ROW('Sanitation Data'!H10)),NA())</f>
        <v>#N/A</v>
      </c>
      <c r="AU16" s="92" t="e">
        <f ca="true">+IF(AND(ISNUMBER(OFFSET('Sanitation Data'!$I$4,0,10*ROW('Sanitation Data'!I10))),'Data Summary'!DJ16="Yes"),100-OFFSET('Sanitation Data'!$I$4,0,10*ROW('Sanitation Data'!I10)),NA())</f>
        <v>#N/A</v>
      </c>
      <c r="AV16" s="92" t="e">
        <f ca="true">+IF(AND(ISNUMBER(OFFSET('Sanitation Data'!$I$6,0,10*ROW('Sanitation Data'!I10))),'Data Summary'!DK16="Yes"),OFFSET('Sanitation Data'!$I$6,0,10*ROW('Sanitation Data'!I10)),NA())</f>
        <v>#N/A</v>
      </c>
      <c r="AW16" s="92" t="e">
        <f ca="true">+IF(AND(ISNUMBER(OFFSET('Sanitation Data'!$I$10,0,10*ROW('Sanitation Data'!I10))),'Data Summary'!DL16="Yes"),OFFSET('Sanitation Data'!$I$10,0,10*ROW('Sanitation Data'!I10)),NA())</f>
        <v>#N/A</v>
      </c>
      <c r="AX16" s="92" t="e">
        <f ca="true">+IF(AND(ISNUMBER(OFFSET('Sanitation Data'!$I$11,0,10*ROW('Sanitation Data'!I10))),'Data Summary'!DM16="Yes"),OFFSET('Sanitation Data'!$I$11,0,10*ROW('Sanitation Data'!I10)),NA())</f>
        <v>#N/A</v>
      </c>
      <c r="AY16" s="92" t="e">
        <f ca="true">+IF(AND(ISNUMBER(OFFSET('Sanitation Data'!$I$12,0,10*ROW('Sanitation Data'!I10))),'Data Summary'!DN16="Yes"),OFFSET('Sanitation Data'!$I$12,0,10*ROW('Sanitation Data'!I10)),NA())</f>
        <v>#N/A</v>
      </c>
      <c r="AZ16" s="93" t="e">
        <f ca="true">+IF(AND(ISNUMBER(OFFSET('Hygiene Data'!$D$5,0,10*ROW('Hygiene Data'!D10))),'Data Summary'!DO16="Yes"),OFFSET('Hygiene Data'!$D$5,0,10*ROW('Hygiene Data'!D10)),NA())</f>
        <v>#N/A</v>
      </c>
      <c r="BA16" s="93" t="e">
        <f ca="true">+IF(AND(ISNUMBER(OFFSET('Hygiene Data'!$D$7,0,10*ROW('Hygiene Data'!D10))),'Data Summary'!DP16="Yes"),OFFSET('Hygiene Data'!$D$7,0,10*ROW('Hygiene Data'!D10)),NA())</f>
        <v>#N/A</v>
      </c>
      <c r="BB16" s="93" t="e">
        <f ca="true">+IF(AND(ISNUMBER(OFFSET('Hygiene Data'!$D$9,0,10*ROW('Hygiene Data'!D10))),'Data Summary'!DQ16="Yes"),OFFSET('Hygiene Data'!$D$9,0,10*ROW('Hygiene Data'!D10)),NA())</f>
        <v>#N/A</v>
      </c>
      <c r="BC16" s="93" t="e">
        <f ca="true">+IF(AND(ISNUMBER(OFFSET('Hygiene Data'!$E$5,0,10*ROW('Hygiene Data'!E10))),'Data Summary'!DR16="Yes"),OFFSET('Hygiene Data'!$E$5,0,10*ROW('Hygiene Data'!E10)),NA())</f>
        <v>#N/A</v>
      </c>
      <c r="BD16" s="93" t="e">
        <f ca="true">+IF(AND(ISNUMBER(OFFSET('Hygiene Data'!$E$7,0,10*ROW('Hygiene Data'!E10))),'Data Summary'!DS16="Yes"),OFFSET('Hygiene Data'!$E$7,0,10*ROW('Hygiene Data'!E10)),NA())</f>
        <v>#N/A</v>
      </c>
      <c r="BE16" s="93" t="e">
        <f ca="true">+IF(AND(ISNUMBER(OFFSET('Hygiene Data'!$E$9,0,10*ROW('Hygiene Data'!E10))),'Data Summary'!DT16="Yes"),OFFSET('Hygiene Data'!$E$9,0,10*ROW('Hygiene Data'!E10)),NA())</f>
        <v>#N/A</v>
      </c>
      <c r="BF16" s="93" t="e">
        <f ca="true">+IF(AND(ISNUMBER(OFFSET('Hygiene Data'!$F$5,0,10*ROW('Hygiene Data'!F10))),'Data Summary'!DU16="Yes"),OFFSET('Hygiene Data'!$F$5,0,10*ROW('Hygiene Data'!F10)),NA())</f>
        <v>#N/A</v>
      </c>
      <c r="BG16" s="93" t="e">
        <f ca="true">+IF(AND(ISNUMBER(OFFSET('Hygiene Data'!$F$7,0,10*ROW('Hygiene Data'!F10))),'Data Summary'!DV16="Yes"),OFFSET('Hygiene Data'!$F$7,0,10*ROW('Hygiene Data'!F10)),NA())</f>
        <v>#N/A</v>
      </c>
      <c r="BH16" s="93" t="e">
        <f ca="true">+IF(AND(ISNUMBER(OFFSET('Hygiene Data'!$F$9,0,10*ROW('Hygiene Data'!F10))),'Data Summary'!DW16="Yes"),OFFSET('Hygiene Data'!$F$9,0,10*ROW('Hygiene Data'!F10)),NA())</f>
        <v>#N/A</v>
      </c>
      <c r="BI16" s="93" t="e">
        <f ca="true">+IF(AND(ISNUMBER(OFFSET('Hygiene Data'!$G$5,0,10*ROW('Hygiene Data'!G10))),'Data Summary'!DX16="Yes"),OFFSET('Hygiene Data'!$G$5,0,10*ROW('Hygiene Data'!G10)),NA())</f>
        <v>#N/A</v>
      </c>
      <c r="BJ16" s="93" t="e">
        <f ca="true">+IF(AND(ISNUMBER(OFFSET('Hygiene Data'!$G$7,0,10*ROW('Hygiene Data'!G10))),'Data Summary'!DY16="Yes"),OFFSET('Hygiene Data'!$G$7,0,10*ROW('Hygiene Data'!G10)),NA())</f>
        <v>#N/A</v>
      </c>
      <c r="BK16" s="93" t="e">
        <f ca="true">+IF(AND(ISNUMBER(OFFSET('Hygiene Data'!$G$9,0,10*ROW('Hygiene Data'!G10))),'Data Summary'!DZ16="Yes"),OFFSET('Hygiene Data'!$G$9,0,10*ROW('Hygiene Data'!G10)),NA())</f>
        <v>#N/A</v>
      </c>
      <c r="BL16" s="93" t="e">
        <f ca="true">+IF(AND(ISNUMBER(OFFSET('Hygiene Data'!$H$5,0,10*ROW('Hygiene Data'!H10))),'Data Summary'!EA16="Yes"),OFFSET('Hygiene Data'!$H$5,0,10*ROW('Hygiene Data'!H10)),NA())</f>
        <v>#N/A</v>
      </c>
      <c r="BM16" s="93" t="e">
        <f ca="true">+IF(AND(ISNUMBER(OFFSET('Hygiene Data'!$H$7,0,10*ROW('Hygiene Data'!H10))),'Data Summary'!EB16="Yes"),OFFSET('Hygiene Data'!$H$7,0,10*ROW('Hygiene Data'!H10)),NA())</f>
        <v>#N/A</v>
      </c>
      <c r="BN16" s="93" t="e">
        <f ca="true">+IF(AND(ISNUMBER(OFFSET('Hygiene Data'!$H$9,0,10*ROW('Hygiene Data'!H10))),'Data Summary'!EC16="Yes"),OFFSET('Hygiene Data'!$H$9,0,10*ROW('Hygiene Data'!H10)),NA())</f>
        <v>#N/A</v>
      </c>
      <c r="BO16" s="93" t="e">
        <f ca="true">+IF(AND(ISNUMBER(OFFSET('Hygiene Data'!$I$5,0,10*ROW('Hygiene Data'!I10))),'Data Summary'!ED16="Yes"),OFFSET('Hygiene Data'!$I$5,0,10*ROW('Hygiene Data'!I10)),NA())</f>
        <v>#N/A</v>
      </c>
      <c r="BP16" s="93" t="e">
        <f ca="true">+IF(AND(ISNUMBER(OFFSET('Hygiene Data'!$I$7,0,10*ROW('Hygiene Data'!I10))),'Data Summary'!EE16="Yes"),OFFSET('Hygiene Data'!$I$7,0,10*ROW('Hygiene Data'!I10)),NA())</f>
        <v>#N/A</v>
      </c>
      <c r="BQ16" s="93" t="e">
        <f ca="true">+IF(AND(ISNUMBER(OFFSET('Hygiene Data'!$I$9,0,10*ROW('Hygiene Data'!I10))),'Data Summary'!EF16="Yes"),OFFSET('Hygiene Data'!$I$9,0,10*ROW('Hygiene Data'!I10)),NA())</f>
        <v>#N/A</v>
      </c>
    </row>
    <row xmlns:x14ac="http://schemas.microsoft.com/office/spreadsheetml/2009/9/ac" r="17" x14ac:dyDescent="0.2">
      <c r="A17" s="357" t="e">
        <f ca="true">+RIGHT('Data Summary'!A17,LEN('Data Summary'!A17)-9)</f>
        <v>#VALUE!</v>
      </c>
      <c r="B17" s="35" t="str">
        <f ca="true">+IF(ISTEXT('Data Summary'!B17),'Data Summary'!B17,"")</f>
        <v/>
      </c>
      <c r="C17" s="356" t="e">
        <f ca="true">+VALUE('Data Summary'!C17)</f>
        <v>#VALUE!</v>
      </c>
      <c r="D17" s="91" t="e">
        <f ca="true">+IF(AND(ISNUMBER(OFFSET('Water Data'!$D$4,0,10*ROW('Water Data'!D11))),'Data Summary'!BS17="Yes"),100-OFFSET('Water Data'!$D$4,0,10*ROW('Water Data'!D11)),NA())</f>
        <v>#N/A</v>
      </c>
      <c r="E17" s="91" t="e">
        <f ca="true">+IF(AND(ISNUMBER(OFFSET('Water Data'!$D$6,0,10*ROW('Water Data'!D11))),'Data Summary'!BT17="Yes"),OFFSET('Water Data'!$D$6,0,10*ROW('Water Data'!D11)),NA())</f>
        <v>#N/A</v>
      </c>
      <c r="F17" s="91" t="e">
        <f ca="true">+IF(AND(ISNUMBER(OFFSET('Water Data'!$D$9,0,10*ROW('Water Data'!D11))),'Data Summary'!BU17="Yes"),OFFSET('Water Data'!$D$9,0,10*ROW('Water Data'!D11)),NA())</f>
        <v>#N/A</v>
      </c>
      <c r="G17" s="91" t="e">
        <f ca="true">+IF(AND(ISNUMBER(OFFSET('Water Data'!$E$4,0,10*ROW('Water Data'!E11))),'Data Summary'!BV17="Yes"),100-OFFSET('Water Data'!$E$4,0,10*ROW('Water Data'!E11)),NA())</f>
        <v>#N/A</v>
      </c>
      <c r="H17" s="91" t="e">
        <f ca="true">+IF(AND(ISNUMBER(OFFSET('Water Data'!$E$6,0,10*ROW('Water Data'!E11))),'Data Summary'!BW17="Yes"),OFFSET('Water Data'!$E$6,0,10*ROW('Water Data'!E11)),NA())</f>
        <v>#N/A</v>
      </c>
      <c r="I17" s="91" t="e">
        <f ca="true">+IF(AND(ISNUMBER(OFFSET('Water Data'!$E$9,0,10*ROW('Water Data'!E11))),'Data Summary'!BX17="Yes"),OFFSET('Water Data'!$E$9,0,10*ROW('Water Data'!E11)),NA())</f>
        <v>#N/A</v>
      </c>
      <c r="J17" s="91" t="e">
        <f ca="true">+IF(AND(ISNUMBER(OFFSET('Water Data'!$F$4,0,10*ROW('Water Data'!F11))),'Data Summary'!BY17="Yes"),100-OFFSET('Water Data'!$F$4,0,10*ROW('Water Data'!F11)),NA())</f>
        <v>#N/A</v>
      </c>
      <c r="K17" s="91" t="e">
        <f ca="true">+IF(AND(ISNUMBER(OFFSET('Water Data'!$F$6,0,10*ROW('Water Data'!F11))),'Data Summary'!BZ17="Yes"),OFFSET('Water Data'!$F$6,0,10*ROW('Water Data'!F11)),NA())</f>
        <v>#N/A</v>
      </c>
      <c r="L17" s="91" t="e">
        <f ca="true">+IF(AND(ISNUMBER(OFFSET('Water Data'!$F$9,0,10*ROW('Water Data'!F11))),'Data Summary'!CA17="Yes"),OFFSET('Water Data'!$F$9,0,10*ROW('Water Data'!F11)),NA())</f>
        <v>#N/A</v>
      </c>
      <c r="M17" s="91" t="e">
        <f ca="true">+IF(AND(ISNUMBER(OFFSET('Water Data'!$G$4,0,10*ROW('Water Data'!G11))),'Data Summary'!CB17="Yes"),100-OFFSET('Water Data'!$G$4,0,10*ROW('Water Data'!G11)),NA())</f>
        <v>#N/A</v>
      </c>
      <c r="N17" s="91" t="e">
        <f ca="true">+IF(AND(ISNUMBER(OFFSET('Water Data'!$G$6,0,10*ROW('Water Data'!G11))),'Data Summary'!CC17="Yes"),OFFSET('Water Data'!$G$6,0,10*ROW('Water Data'!G11)),NA())</f>
        <v>#N/A</v>
      </c>
      <c r="O17" s="91" t="e">
        <f ca="true">+IF(AND(ISNUMBER(OFFSET('Water Data'!$G$9,0,10*ROW('Water Data'!G11))),'Data Summary'!CD17="Yes"),OFFSET('Water Data'!$G$9,0,10*ROW('Water Data'!G11)),NA())</f>
        <v>#N/A</v>
      </c>
      <c r="P17" s="91" t="e">
        <f ca="true">+IF(AND(ISNUMBER(OFFSET('Water Data'!$H$4,0,10*ROW('Water Data'!H11))),'Data Summary'!CE17="Yes"),100-OFFSET('Water Data'!$H$4,0,10*ROW('Water Data'!H11)),NA())</f>
        <v>#N/A</v>
      </c>
      <c r="Q17" s="91" t="e">
        <f ca="true">+IF(AND(ISNUMBER(OFFSET('Water Data'!$H$6,0,10*ROW('Water Data'!H11))),'Data Summary'!CF17="Yes"),OFFSET('Water Data'!$H$6,0,10*ROW('Water Data'!H11)),NA())</f>
        <v>#N/A</v>
      </c>
      <c r="R17" s="91" t="e">
        <f ca="true">+IF(AND(ISNUMBER(OFFSET('Water Data'!$H$9,0,10*ROW('Water Data'!H11))),'Data Summary'!CG17="Yes"),OFFSET('Water Data'!$H$9,0,10*ROW('Water Data'!H11)),NA())</f>
        <v>#N/A</v>
      </c>
      <c r="S17" s="91" t="e">
        <f ca="true">+IF(AND(ISNUMBER(OFFSET('Water Data'!$I$4,0,10*ROW('Water Data'!I11))),'Data Summary'!CH17="Yes"),100-OFFSET('Water Data'!$I$4,0,10*ROW('Water Data'!I11)),NA())</f>
        <v>#N/A</v>
      </c>
      <c r="T17" s="91" t="e">
        <f ca="true">+IF(AND(ISNUMBER(OFFSET('Water Data'!$I$6,0,10*ROW('Water Data'!I11))),'Data Summary'!CI17="Yes"),OFFSET('Water Data'!$I$6,0,10*ROW('Water Data'!I11)),NA())</f>
        <v>#N/A</v>
      </c>
      <c r="U17" s="91" t="e">
        <f ca="true">+IF(AND(ISNUMBER(OFFSET('Water Data'!$I$9,0,10*ROW('Water Data'!I11))),'Data Summary'!CJ17="Yes"),OFFSET('Water Data'!$I$9,0,10*ROW('Water Data'!I11)),NA())</f>
        <v>#N/A</v>
      </c>
      <c r="V17" s="92" t="e">
        <f ca="true">+IF(AND(ISNUMBER(OFFSET('Sanitation Data'!$D$4,0,10*ROW('Sanitation Data'!D11))),'Data Summary'!CK17="Yes"),100-OFFSET('Sanitation Data'!$D$4,0,10*ROW('Sanitation Data'!D11)),NA())</f>
        <v>#N/A</v>
      </c>
      <c r="W17" s="92" t="e">
        <f ca="true">+IF(AND(ISNUMBER(OFFSET('Sanitation Data'!$D$6,0,10*ROW('Sanitation Data'!D11))),'Data Summary'!CL17="Yes"),OFFSET('Sanitation Data'!$D$6,0,10*ROW('Sanitation Data'!D11)),NA())</f>
        <v>#N/A</v>
      </c>
      <c r="X17" s="92" t="e">
        <f ca="true">+IF(AND(ISNUMBER(OFFSET('Sanitation Data'!$D$10,0,10*ROW('Sanitation Data'!D11))),'Data Summary'!CM17="Yes"),OFFSET('Sanitation Data'!$D$10,0,10*ROW('Sanitation Data'!D11)),NA())</f>
        <v>#N/A</v>
      </c>
      <c r="Y17" s="92" t="e">
        <f ca="true">+IF(AND(ISNUMBER(OFFSET('Sanitation Data'!$D$11,0,10*ROW('Sanitation Data'!D11))),'Data Summary'!CN17="Yes"),OFFSET('Sanitation Data'!$D$11,0,10*ROW('Sanitation Data'!D11)),NA())</f>
        <v>#N/A</v>
      </c>
      <c r="Z17" s="92" t="e">
        <f ca="true">+IF(AND(ISNUMBER(OFFSET('Sanitation Data'!$D$12,0,10*ROW('Sanitation Data'!D11))),'Data Summary'!CO17="Yes"),OFFSET('Sanitation Data'!$D$12,0,10*ROW('Sanitation Data'!D11)),NA())</f>
        <v>#N/A</v>
      </c>
      <c r="AA17" s="92" t="e">
        <f ca="true">+IF(AND(ISNUMBER(OFFSET('Sanitation Data'!$E$4,0,10*ROW('Sanitation Data'!E11))),'Data Summary'!CP17="Yes"),100-OFFSET('Sanitation Data'!$E$4,0,10*ROW('Sanitation Data'!E11)),NA())</f>
        <v>#N/A</v>
      </c>
      <c r="AB17" s="92" t="e">
        <f ca="true">+IF(AND(ISNUMBER(OFFSET('Sanitation Data'!$E$6,0,10*ROW('Sanitation Data'!E11))),'Data Summary'!CQ17="Yes"),OFFSET('Sanitation Data'!$E$6,0,10*ROW('Sanitation Data'!E11)),NA())</f>
        <v>#N/A</v>
      </c>
      <c r="AC17" s="92" t="e">
        <f ca="true">+IF(AND(ISNUMBER(OFFSET('Sanitation Data'!$E$10,0,10*ROW('Sanitation Data'!E11))),'Data Summary'!CR17="Yes"),OFFSET('Sanitation Data'!$E$10,0,10*ROW('Sanitation Data'!E11)),NA())</f>
        <v>#N/A</v>
      </c>
      <c r="AD17" s="92" t="e">
        <f ca="true">+IF(AND(ISNUMBER(OFFSET('Sanitation Data'!$E$11,0,10*ROW('Sanitation Data'!E11))),'Data Summary'!CS17="Yes"),OFFSET('Sanitation Data'!$E$11,0,10*ROW('Sanitation Data'!E11)),NA())</f>
        <v>#N/A</v>
      </c>
      <c r="AE17" s="92" t="e">
        <f ca="true">+IF(AND(ISNUMBER(OFFSET('Sanitation Data'!$E$12,0,10*ROW('Sanitation Data'!E11))),'Data Summary'!CT17="Yes"),OFFSET('Sanitation Data'!$E$12,0,10*ROW('Sanitation Data'!E11)),NA())</f>
        <v>#N/A</v>
      </c>
      <c r="AF17" s="92" t="e">
        <f ca="true">+IF(AND(ISNUMBER(OFFSET('Sanitation Data'!$F$4,0,10*ROW('Sanitation Data'!F11))),'Data Summary'!CU17="Yes"),100-OFFSET('Sanitation Data'!$F$4,0,10*ROW('Sanitation Data'!F11)),NA())</f>
        <v>#N/A</v>
      </c>
      <c r="AG17" s="92" t="e">
        <f ca="true">+IF(AND(ISNUMBER(OFFSET('Sanitation Data'!$F$6,0,10*ROW('Sanitation Data'!F11))),'Data Summary'!CV17="Yes"),OFFSET('Sanitation Data'!$F$6,0,10*ROW('Sanitation Data'!F11)),NA())</f>
        <v>#N/A</v>
      </c>
      <c r="AH17" s="92" t="e">
        <f ca="true">+IF(AND(ISNUMBER(OFFSET('Sanitation Data'!$F$10,0,10*ROW('Sanitation Data'!F11))),'Data Summary'!CW17="Yes"),OFFSET('Sanitation Data'!$F$10,0,10*ROW('Sanitation Data'!F11)),NA())</f>
        <v>#N/A</v>
      </c>
      <c r="AI17" s="92" t="e">
        <f ca="true">+IF(AND(ISNUMBER(OFFSET('Sanitation Data'!$F$11,0,10*ROW('Sanitation Data'!F11))),'Data Summary'!CX17="Yes"),OFFSET('Sanitation Data'!$F$11,0,10*ROW('Sanitation Data'!F11)),NA())</f>
        <v>#N/A</v>
      </c>
      <c r="AJ17" s="92" t="e">
        <f ca="true">+IF(AND(ISNUMBER(OFFSET('Sanitation Data'!$F$12,0,10*ROW('Sanitation Data'!F11))),'Data Summary'!CY17="Yes"),OFFSET('Sanitation Data'!$F$12,0,10*ROW('Sanitation Data'!F11)),NA())</f>
        <v>#N/A</v>
      </c>
      <c r="AK17" s="92" t="e">
        <f ca="true">+IF(AND(ISNUMBER(OFFSET('Sanitation Data'!$G$4,0,10*ROW('Sanitation Data'!G11))),'Data Summary'!CZ17="Yes"),100-OFFSET('Sanitation Data'!$G$4,0,10*ROW('Sanitation Data'!G11)),NA())</f>
        <v>#N/A</v>
      </c>
      <c r="AL17" s="92" t="e">
        <f ca="true">+IF(AND(ISNUMBER(OFFSET('Sanitation Data'!$G$6,0,10*ROW('Sanitation Data'!G11))),'Data Summary'!DA17="Yes"),OFFSET('Sanitation Data'!$G$6,0,10*ROW('Sanitation Data'!G11)),NA())</f>
        <v>#N/A</v>
      </c>
      <c r="AM17" s="92" t="e">
        <f ca="true">+IF(AND(ISNUMBER(OFFSET('Sanitation Data'!$G$10,0,10*ROW('Sanitation Data'!G11))),'Data Summary'!DB17="Yes"),OFFSET('Sanitation Data'!$G$10,0,10*ROW('Sanitation Data'!G11)),NA())</f>
        <v>#N/A</v>
      </c>
      <c r="AN17" s="92" t="e">
        <f ca="true">+IF(AND(ISNUMBER(OFFSET('Sanitation Data'!$G$11,0,10*ROW('Sanitation Data'!G11))),'Data Summary'!DC17="Yes"),OFFSET('Sanitation Data'!$G$11,0,10*ROW('Sanitation Data'!G11)),NA())</f>
        <v>#N/A</v>
      </c>
      <c r="AO17" s="92" t="e">
        <f ca="true">+IF(AND(ISNUMBER(OFFSET('Sanitation Data'!$G$12,0,10*ROW('Sanitation Data'!G11))),'Data Summary'!DD17="Yes"),OFFSET('Sanitation Data'!$G$12,0,10*ROW('Sanitation Data'!G11)),NA())</f>
        <v>#N/A</v>
      </c>
      <c r="AP17" s="92" t="e">
        <f ca="true">+IF(AND(ISNUMBER(OFFSET('Sanitation Data'!$H$4,0,10*ROW('Sanitation Data'!H11))),'Data Summary'!DE17="Yes"),100-OFFSET('Sanitation Data'!$H$4,0,10*ROW('Sanitation Data'!H11)),NA())</f>
        <v>#N/A</v>
      </c>
      <c r="AQ17" s="92" t="e">
        <f ca="true">+IF(AND(ISNUMBER(OFFSET('Sanitation Data'!$H$6,0,10*ROW('Sanitation Data'!H11))),'Data Summary'!DF17="Yes"),OFFSET('Sanitation Data'!$H$6,0,10*ROW('Sanitation Data'!H11)),NA())</f>
        <v>#N/A</v>
      </c>
      <c r="AR17" s="92" t="e">
        <f ca="true">+IF(AND(ISNUMBER(OFFSET('Sanitation Data'!$H$10,0,10*ROW('Sanitation Data'!H11))),'Data Summary'!DG17="Yes"),OFFSET('Sanitation Data'!$H$10,0,10*ROW('Sanitation Data'!H11)),NA())</f>
        <v>#N/A</v>
      </c>
      <c r="AS17" s="92" t="e">
        <f ca="true">+IF(AND(ISNUMBER(OFFSET('Sanitation Data'!$H$11,0,10*ROW('Sanitation Data'!H11))),'Data Summary'!DH17="Yes"),OFFSET('Sanitation Data'!$H$11,0,10*ROW('Sanitation Data'!H11)),NA())</f>
        <v>#N/A</v>
      </c>
      <c r="AT17" s="92" t="e">
        <f ca="true">+IF(AND(ISNUMBER(OFFSET('Sanitation Data'!$H$12,0,10*ROW('Sanitation Data'!H11))),'Data Summary'!DI17="Yes"),OFFSET('Sanitation Data'!$H$12,0,10*ROW('Sanitation Data'!H11)),NA())</f>
        <v>#N/A</v>
      </c>
      <c r="AU17" s="92" t="e">
        <f ca="true">+IF(AND(ISNUMBER(OFFSET('Sanitation Data'!$I$4,0,10*ROW('Sanitation Data'!I11))),'Data Summary'!DJ17="Yes"),100-OFFSET('Sanitation Data'!$I$4,0,10*ROW('Sanitation Data'!I11)),NA())</f>
        <v>#N/A</v>
      </c>
      <c r="AV17" s="92" t="e">
        <f ca="true">+IF(AND(ISNUMBER(OFFSET('Sanitation Data'!$I$6,0,10*ROW('Sanitation Data'!I11))),'Data Summary'!DK17="Yes"),OFFSET('Sanitation Data'!$I$6,0,10*ROW('Sanitation Data'!I11)),NA())</f>
        <v>#N/A</v>
      </c>
      <c r="AW17" s="92" t="e">
        <f ca="true">+IF(AND(ISNUMBER(OFFSET('Sanitation Data'!$I$10,0,10*ROW('Sanitation Data'!I11))),'Data Summary'!DL17="Yes"),OFFSET('Sanitation Data'!$I$10,0,10*ROW('Sanitation Data'!I11)),NA())</f>
        <v>#N/A</v>
      </c>
      <c r="AX17" s="92" t="e">
        <f ca="true">+IF(AND(ISNUMBER(OFFSET('Sanitation Data'!$I$11,0,10*ROW('Sanitation Data'!I11))),'Data Summary'!DM17="Yes"),OFFSET('Sanitation Data'!$I$11,0,10*ROW('Sanitation Data'!I11)),NA())</f>
        <v>#N/A</v>
      </c>
      <c r="AY17" s="92" t="e">
        <f ca="true">+IF(AND(ISNUMBER(OFFSET('Sanitation Data'!$I$12,0,10*ROW('Sanitation Data'!I11))),'Data Summary'!DN17="Yes"),OFFSET('Sanitation Data'!$I$12,0,10*ROW('Sanitation Data'!I11)),NA())</f>
        <v>#N/A</v>
      </c>
      <c r="AZ17" s="93" t="e">
        <f ca="true">+IF(AND(ISNUMBER(OFFSET('Hygiene Data'!$D$5,0,10*ROW('Hygiene Data'!D11))),'Data Summary'!DO17="Yes"),OFFSET('Hygiene Data'!$D$5,0,10*ROW('Hygiene Data'!D11)),NA())</f>
        <v>#N/A</v>
      </c>
      <c r="BA17" s="93" t="e">
        <f ca="true">+IF(AND(ISNUMBER(OFFSET('Hygiene Data'!$D$7,0,10*ROW('Hygiene Data'!D11))),'Data Summary'!DP17="Yes"),OFFSET('Hygiene Data'!$D$7,0,10*ROW('Hygiene Data'!D11)),NA())</f>
        <v>#N/A</v>
      </c>
      <c r="BB17" s="93" t="e">
        <f ca="true">+IF(AND(ISNUMBER(OFFSET('Hygiene Data'!$D$9,0,10*ROW('Hygiene Data'!D11))),'Data Summary'!DQ17="Yes"),OFFSET('Hygiene Data'!$D$9,0,10*ROW('Hygiene Data'!D11)),NA())</f>
        <v>#N/A</v>
      </c>
      <c r="BC17" s="93" t="e">
        <f ca="true">+IF(AND(ISNUMBER(OFFSET('Hygiene Data'!$E$5,0,10*ROW('Hygiene Data'!E11))),'Data Summary'!DR17="Yes"),OFFSET('Hygiene Data'!$E$5,0,10*ROW('Hygiene Data'!E11)),NA())</f>
        <v>#N/A</v>
      </c>
      <c r="BD17" s="93" t="e">
        <f ca="true">+IF(AND(ISNUMBER(OFFSET('Hygiene Data'!$E$7,0,10*ROW('Hygiene Data'!E11))),'Data Summary'!DS17="Yes"),OFFSET('Hygiene Data'!$E$7,0,10*ROW('Hygiene Data'!E11)),NA())</f>
        <v>#N/A</v>
      </c>
      <c r="BE17" s="93" t="e">
        <f ca="true">+IF(AND(ISNUMBER(OFFSET('Hygiene Data'!$E$9,0,10*ROW('Hygiene Data'!E11))),'Data Summary'!DT17="Yes"),OFFSET('Hygiene Data'!$E$9,0,10*ROW('Hygiene Data'!E11)),NA())</f>
        <v>#N/A</v>
      </c>
      <c r="BF17" s="93" t="e">
        <f ca="true">+IF(AND(ISNUMBER(OFFSET('Hygiene Data'!$F$5,0,10*ROW('Hygiene Data'!F11))),'Data Summary'!DU17="Yes"),OFFSET('Hygiene Data'!$F$5,0,10*ROW('Hygiene Data'!F11)),NA())</f>
        <v>#N/A</v>
      </c>
      <c r="BG17" s="93" t="e">
        <f ca="true">+IF(AND(ISNUMBER(OFFSET('Hygiene Data'!$F$7,0,10*ROW('Hygiene Data'!F11))),'Data Summary'!DV17="Yes"),OFFSET('Hygiene Data'!$F$7,0,10*ROW('Hygiene Data'!F11)),NA())</f>
        <v>#N/A</v>
      </c>
      <c r="BH17" s="93" t="e">
        <f ca="true">+IF(AND(ISNUMBER(OFFSET('Hygiene Data'!$F$9,0,10*ROW('Hygiene Data'!F11))),'Data Summary'!DW17="Yes"),OFFSET('Hygiene Data'!$F$9,0,10*ROW('Hygiene Data'!F11)),NA())</f>
        <v>#N/A</v>
      </c>
      <c r="BI17" s="93" t="e">
        <f ca="true">+IF(AND(ISNUMBER(OFFSET('Hygiene Data'!$G$5,0,10*ROW('Hygiene Data'!G11))),'Data Summary'!DX17="Yes"),OFFSET('Hygiene Data'!$G$5,0,10*ROW('Hygiene Data'!G11)),NA())</f>
        <v>#N/A</v>
      </c>
      <c r="BJ17" s="93" t="e">
        <f ca="true">+IF(AND(ISNUMBER(OFFSET('Hygiene Data'!$G$7,0,10*ROW('Hygiene Data'!G11))),'Data Summary'!DY17="Yes"),OFFSET('Hygiene Data'!$G$7,0,10*ROW('Hygiene Data'!G11)),NA())</f>
        <v>#N/A</v>
      </c>
      <c r="BK17" s="93" t="e">
        <f ca="true">+IF(AND(ISNUMBER(OFFSET('Hygiene Data'!$G$9,0,10*ROW('Hygiene Data'!G11))),'Data Summary'!DZ17="Yes"),OFFSET('Hygiene Data'!$G$9,0,10*ROW('Hygiene Data'!G11)),NA())</f>
        <v>#N/A</v>
      </c>
      <c r="BL17" s="93" t="e">
        <f ca="true">+IF(AND(ISNUMBER(OFFSET('Hygiene Data'!$H$5,0,10*ROW('Hygiene Data'!H11))),'Data Summary'!EA17="Yes"),OFFSET('Hygiene Data'!$H$5,0,10*ROW('Hygiene Data'!H11)),NA())</f>
        <v>#N/A</v>
      </c>
      <c r="BM17" s="93" t="e">
        <f ca="true">+IF(AND(ISNUMBER(OFFSET('Hygiene Data'!$H$7,0,10*ROW('Hygiene Data'!H11))),'Data Summary'!EB17="Yes"),OFFSET('Hygiene Data'!$H$7,0,10*ROW('Hygiene Data'!H11)),NA())</f>
        <v>#N/A</v>
      </c>
      <c r="BN17" s="93" t="e">
        <f ca="true">+IF(AND(ISNUMBER(OFFSET('Hygiene Data'!$H$9,0,10*ROW('Hygiene Data'!H11))),'Data Summary'!EC17="Yes"),OFFSET('Hygiene Data'!$H$9,0,10*ROW('Hygiene Data'!H11)),NA())</f>
        <v>#N/A</v>
      </c>
      <c r="BO17" s="93" t="e">
        <f ca="true">+IF(AND(ISNUMBER(OFFSET('Hygiene Data'!$I$5,0,10*ROW('Hygiene Data'!I11))),'Data Summary'!ED17="Yes"),OFFSET('Hygiene Data'!$I$5,0,10*ROW('Hygiene Data'!I11)),NA())</f>
        <v>#N/A</v>
      </c>
      <c r="BP17" s="93" t="e">
        <f ca="true">+IF(AND(ISNUMBER(OFFSET('Hygiene Data'!$I$7,0,10*ROW('Hygiene Data'!I11))),'Data Summary'!EE17="Yes"),OFFSET('Hygiene Data'!$I$7,0,10*ROW('Hygiene Data'!I11)),NA())</f>
        <v>#N/A</v>
      </c>
      <c r="BQ17" s="93" t="e">
        <f ca="true">+IF(AND(ISNUMBER(OFFSET('Hygiene Data'!$I$9,0,10*ROW('Hygiene Data'!I11))),'Data Summary'!EF17="Yes"),OFFSET('Hygiene Data'!$I$9,0,10*ROW('Hygiene Data'!I11)),NA())</f>
        <v>#N/A</v>
      </c>
    </row>
    <row xmlns:x14ac="http://schemas.microsoft.com/office/spreadsheetml/2009/9/ac" r="18" x14ac:dyDescent="0.2">
      <c r="A18" s="357" t="e">
        <f ca="true">+RIGHT('Data Summary'!A18,LEN('Data Summary'!A18)-9)</f>
        <v>#VALUE!</v>
      </c>
      <c r="B18" s="35" t="str">
        <f ca="true">+IF(ISTEXT('Data Summary'!B18),'Data Summary'!B18,"")</f>
        <v/>
      </c>
      <c r="C18" s="356" t="e">
        <f ca="true">+VALUE('Data Summary'!C18)</f>
        <v>#VALUE!</v>
      </c>
      <c r="D18" s="91" t="e">
        <f ca="true">+IF(AND(ISNUMBER(OFFSET('Water Data'!$D$4,0,10*ROW('Water Data'!D12))),'Data Summary'!BS18="Yes"),100-OFFSET('Water Data'!$D$4,0,10*ROW('Water Data'!D12)),NA())</f>
        <v>#N/A</v>
      </c>
      <c r="E18" s="91" t="e">
        <f ca="true">+IF(AND(ISNUMBER(OFFSET('Water Data'!$D$6,0,10*ROW('Water Data'!D12))),'Data Summary'!BT18="Yes"),OFFSET('Water Data'!$D$6,0,10*ROW('Water Data'!D12)),NA())</f>
        <v>#N/A</v>
      </c>
      <c r="F18" s="91" t="e">
        <f ca="true">+IF(AND(ISNUMBER(OFFSET('Water Data'!$D$9,0,10*ROW('Water Data'!D12))),'Data Summary'!BU18="Yes"),OFFSET('Water Data'!$D$9,0,10*ROW('Water Data'!D12)),NA())</f>
        <v>#N/A</v>
      </c>
      <c r="G18" s="91" t="e">
        <f ca="true">+IF(AND(ISNUMBER(OFFSET('Water Data'!$E$4,0,10*ROW('Water Data'!E12))),'Data Summary'!BV18="Yes"),100-OFFSET('Water Data'!$E$4,0,10*ROW('Water Data'!E12)),NA())</f>
        <v>#N/A</v>
      </c>
      <c r="H18" s="91" t="e">
        <f ca="true">+IF(AND(ISNUMBER(OFFSET('Water Data'!$E$6,0,10*ROW('Water Data'!E12))),'Data Summary'!BW18="Yes"),OFFSET('Water Data'!$E$6,0,10*ROW('Water Data'!E12)),NA())</f>
        <v>#N/A</v>
      </c>
      <c r="I18" s="91" t="e">
        <f ca="true">+IF(AND(ISNUMBER(OFFSET('Water Data'!$E$9,0,10*ROW('Water Data'!E12))),'Data Summary'!BX18="Yes"),OFFSET('Water Data'!$E$9,0,10*ROW('Water Data'!E12)),NA())</f>
        <v>#N/A</v>
      </c>
      <c r="J18" s="91" t="e">
        <f ca="true">+IF(AND(ISNUMBER(OFFSET('Water Data'!$F$4,0,10*ROW('Water Data'!F12))),'Data Summary'!BY18="Yes"),100-OFFSET('Water Data'!$F$4,0,10*ROW('Water Data'!F12)),NA())</f>
        <v>#N/A</v>
      </c>
      <c r="K18" s="91" t="e">
        <f ca="true">+IF(AND(ISNUMBER(OFFSET('Water Data'!$F$6,0,10*ROW('Water Data'!F12))),'Data Summary'!BZ18="Yes"),OFFSET('Water Data'!$F$6,0,10*ROW('Water Data'!F12)),NA())</f>
        <v>#N/A</v>
      </c>
      <c r="L18" s="91" t="e">
        <f ca="true">+IF(AND(ISNUMBER(OFFSET('Water Data'!$F$9,0,10*ROW('Water Data'!F12))),'Data Summary'!CA18="Yes"),OFFSET('Water Data'!$F$9,0,10*ROW('Water Data'!F12)),NA())</f>
        <v>#N/A</v>
      </c>
      <c r="M18" s="91" t="e">
        <f ca="true">+IF(AND(ISNUMBER(OFFSET('Water Data'!$G$4,0,10*ROW('Water Data'!G12))),'Data Summary'!CB18="Yes"),100-OFFSET('Water Data'!$G$4,0,10*ROW('Water Data'!G12)),NA())</f>
        <v>#N/A</v>
      </c>
      <c r="N18" s="91" t="e">
        <f ca="true">+IF(AND(ISNUMBER(OFFSET('Water Data'!$G$6,0,10*ROW('Water Data'!G12))),'Data Summary'!CC18="Yes"),OFFSET('Water Data'!$G$6,0,10*ROW('Water Data'!G12)),NA())</f>
        <v>#N/A</v>
      </c>
      <c r="O18" s="91" t="e">
        <f ca="true">+IF(AND(ISNUMBER(OFFSET('Water Data'!$G$9,0,10*ROW('Water Data'!G12))),'Data Summary'!CD18="Yes"),OFFSET('Water Data'!$G$9,0,10*ROW('Water Data'!G12)),NA())</f>
        <v>#N/A</v>
      </c>
      <c r="P18" s="91" t="e">
        <f ca="true">+IF(AND(ISNUMBER(OFFSET('Water Data'!$H$4,0,10*ROW('Water Data'!H12))),'Data Summary'!CE18="Yes"),100-OFFSET('Water Data'!$H$4,0,10*ROW('Water Data'!H12)),NA())</f>
        <v>#N/A</v>
      </c>
      <c r="Q18" s="91" t="e">
        <f ca="true">+IF(AND(ISNUMBER(OFFSET('Water Data'!$H$6,0,10*ROW('Water Data'!H12))),'Data Summary'!CF18="Yes"),OFFSET('Water Data'!$H$6,0,10*ROW('Water Data'!H12)),NA())</f>
        <v>#N/A</v>
      </c>
      <c r="R18" s="91" t="e">
        <f ca="true">+IF(AND(ISNUMBER(OFFSET('Water Data'!$H$9,0,10*ROW('Water Data'!H12))),'Data Summary'!CG18="Yes"),OFFSET('Water Data'!$H$9,0,10*ROW('Water Data'!H12)),NA())</f>
        <v>#N/A</v>
      </c>
      <c r="S18" s="91" t="e">
        <f ca="true">+IF(AND(ISNUMBER(OFFSET('Water Data'!$I$4,0,10*ROW('Water Data'!I12))),'Data Summary'!CH18="Yes"),100-OFFSET('Water Data'!$I$4,0,10*ROW('Water Data'!I12)),NA())</f>
        <v>#N/A</v>
      </c>
      <c r="T18" s="91" t="e">
        <f ca="true">+IF(AND(ISNUMBER(OFFSET('Water Data'!$I$6,0,10*ROW('Water Data'!I12))),'Data Summary'!CI18="Yes"),OFFSET('Water Data'!$I$6,0,10*ROW('Water Data'!I12)),NA())</f>
        <v>#N/A</v>
      </c>
      <c r="U18" s="91" t="e">
        <f ca="true">+IF(AND(ISNUMBER(OFFSET('Water Data'!$I$9,0,10*ROW('Water Data'!I12))),'Data Summary'!CJ18="Yes"),OFFSET('Water Data'!$I$9,0,10*ROW('Water Data'!I12)),NA())</f>
        <v>#N/A</v>
      </c>
      <c r="V18" s="92" t="e">
        <f ca="true">+IF(AND(ISNUMBER(OFFSET('Sanitation Data'!$D$4,0,10*ROW('Sanitation Data'!D12))),'Data Summary'!CK18="Yes"),100-OFFSET('Sanitation Data'!$D$4,0,10*ROW('Sanitation Data'!D12)),NA())</f>
        <v>#N/A</v>
      </c>
      <c r="W18" s="92" t="e">
        <f ca="true">+IF(AND(ISNUMBER(OFFSET('Sanitation Data'!$D$6,0,10*ROW('Sanitation Data'!D12))),'Data Summary'!CL18="Yes"),OFFSET('Sanitation Data'!$D$6,0,10*ROW('Sanitation Data'!D12)),NA())</f>
        <v>#N/A</v>
      </c>
      <c r="X18" s="92" t="e">
        <f ca="true">+IF(AND(ISNUMBER(OFFSET('Sanitation Data'!$D$10,0,10*ROW('Sanitation Data'!D12))),'Data Summary'!CM18="Yes"),OFFSET('Sanitation Data'!$D$10,0,10*ROW('Sanitation Data'!D12)),NA())</f>
        <v>#N/A</v>
      </c>
      <c r="Y18" s="92" t="e">
        <f ca="true">+IF(AND(ISNUMBER(OFFSET('Sanitation Data'!$D$11,0,10*ROW('Sanitation Data'!D12))),'Data Summary'!CN18="Yes"),OFFSET('Sanitation Data'!$D$11,0,10*ROW('Sanitation Data'!D12)),NA())</f>
        <v>#N/A</v>
      </c>
      <c r="Z18" s="92" t="e">
        <f ca="true">+IF(AND(ISNUMBER(OFFSET('Sanitation Data'!$D$12,0,10*ROW('Sanitation Data'!D12))),'Data Summary'!CO18="Yes"),OFFSET('Sanitation Data'!$D$12,0,10*ROW('Sanitation Data'!D12)),NA())</f>
        <v>#N/A</v>
      </c>
      <c r="AA18" s="92" t="e">
        <f ca="true">+IF(AND(ISNUMBER(OFFSET('Sanitation Data'!$E$4,0,10*ROW('Sanitation Data'!E12))),'Data Summary'!CP18="Yes"),100-OFFSET('Sanitation Data'!$E$4,0,10*ROW('Sanitation Data'!E12)),NA())</f>
        <v>#N/A</v>
      </c>
      <c r="AB18" s="92" t="e">
        <f ca="true">+IF(AND(ISNUMBER(OFFSET('Sanitation Data'!$E$6,0,10*ROW('Sanitation Data'!E12))),'Data Summary'!CQ18="Yes"),OFFSET('Sanitation Data'!$E$6,0,10*ROW('Sanitation Data'!E12)),NA())</f>
        <v>#N/A</v>
      </c>
      <c r="AC18" s="92" t="e">
        <f ca="true">+IF(AND(ISNUMBER(OFFSET('Sanitation Data'!$E$10,0,10*ROW('Sanitation Data'!E12))),'Data Summary'!CR18="Yes"),OFFSET('Sanitation Data'!$E$10,0,10*ROW('Sanitation Data'!E12)),NA())</f>
        <v>#N/A</v>
      </c>
      <c r="AD18" s="92" t="e">
        <f ca="true">+IF(AND(ISNUMBER(OFFSET('Sanitation Data'!$E$11,0,10*ROW('Sanitation Data'!E12))),'Data Summary'!CS18="Yes"),OFFSET('Sanitation Data'!$E$11,0,10*ROW('Sanitation Data'!E12)),NA())</f>
        <v>#N/A</v>
      </c>
      <c r="AE18" s="92" t="e">
        <f ca="true">+IF(AND(ISNUMBER(OFFSET('Sanitation Data'!$E$12,0,10*ROW('Sanitation Data'!E12))),'Data Summary'!CT18="Yes"),OFFSET('Sanitation Data'!$E$12,0,10*ROW('Sanitation Data'!E12)),NA())</f>
        <v>#N/A</v>
      </c>
      <c r="AF18" s="92" t="e">
        <f ca="true">+IF(AND(ISNUMBER(OFFSET('Sanitation Data'!$F$4,0,10*ROW('Sanitation Data'!F12))),'Data Summary'!CU18="Yes"),100-OFFSET('Sanitation Data'!$F$4,0,10*ROW('Sanitation Data'!F12)),NA())</f>
        <v>#N/A</v>
      </c>
      <c r="AG18" s="92" t="e">
        <f ca="true">+IF(AND(ISNUMBER(OFFSET('Sanitation Data'!$F$6,0,10*ROW('Sanitation Data'!F12))),'Data Summary'!CV18="Yes"),OFFSET('Sanitation Data'!$F$6,0,10*ROW('Sanitation Data'!F12)),NA())</f>
        <v>#N/A</v>
      </c>
      <c r="AH18" s="92" t="e">
        <f ca="true">+IF(AND(ISNUMBER(OFFSET('Sanitation Data'!$F$10,0,10*ROW('Sanitation Data'!F12))),'Data Summary'!CW18="Yes"),OFFSET('Sanitation Data'!$F$10,0,10*ROW('Sanitation Data'!F12)),NA())</f>
        <v>#N/A</v>
      </c>
      <c r="AI18" s="92" t="e">
        <f ca="true">+IF(AND(ISNUMBER(OFFSET('Sanitation Data'!$F$11,0,10*ROW('Sanitation Data'!F12))),'Data Summary'!CX18="Yes"),OFFSET('Sanitation Data'!$F$11,0,10*ROW('Sanitation Data'!F12)),NA())</f>
        <v>#N/A</v>
      </c>
      <c r="AJ18" s="92" t="e">
        <f ca="true">+IF(AND(ISNUMBER(OFFSET('Sanitation Data'!$F$12,0,10*ROW('Sanitation Data'!F12))),'Data Summary'!CY18="Yes"),OFFSET('Sanitation Data'!$F$12,0,10*ROW('Sanitation Data'!F12)),NA())</f>
        <v>#N/A</v>
      </c>
      <c r="AK18" s="92" t="e">
        <f ca="true">+IF(AND(ISNUMBER(OFFSET('Sanitation Data'!$G$4,0,10*ROW('Sanitation Data'!G12))),'Data Summary'!CZ18="Yes"),100-OFFSET('Sanitation Data'!$G$4,0,10*ROW('Sanitation Data'!G12)),NA())</f>
        <v>#N/A</v>
      </c>
      <c r="AL18" s="92" t="e">
        <f ca="true">+IF(AND(ISNUMBER(OFFSET('Sanitation Data'!$G$6,0,10*ROW('Sanitation Data'!G12))),'Data Summary'!DA18="Yes"),OFFSET('Sanitation Data'!$G$6,0,10*ROW('Sanitation Data'!G12)),NA())</f>
        <v>#N/A</v>
      </c>
      <c r="AM18" s="92" t="e">
        <f ca="true">+IF(AND(ISNUMBER(OFFSET('Sanitation Data'!$G$10,0,10*ROW('Sanitation Data'!G12))),'Data Summary'!DB18="Yes"),OFFSET('Sanitation Data'!$G$10,0,10*ROW('Sanitation Data'!G12)),NA())</f>
        <v>#N/A</v>
      </c>
      <c r="AN18" s="92" t="e">
        <f ca="true">+IF(AND(ISNUMBER(OFFSET('Sanitation Data'!$G$11,0,10*ROW('Sanitation Data'!G12))),'Data Summary'!DC18="Yes"),OFFSET('Sanitation Data'!$G$11,0,10*ROW('Sanitation Data'!G12)),NA())</f>
        <v>#N/A</v>
      </c>
      <c r="AO18" s="92" t="e">
        <f ca="true">+IF(AND(ISNUMBER(OFFSET('Sanitation Data'!$G$12,0,10*ROW('Sanitation Data'!G12))),'Data Summary'!DD18="Yes"),OFFSET('Sanitation Data'!$G$12,0,10*ROW('Sanitation Data'!G12)),NA())</f>
        <v>#N/A</v>
      </c>
      <c r="AP18" s="92" t="e">
        <f ca="true">+IF(AND(ISNUMBER(OFFSET('Sanitation Data'!$H$4,0,10*ROW('Sanitation Data'!H12))),'Data Summary'!DE18="Yes"),100-OFFSET('Sanitation Data'!$H$4,0,10*ROW('Sanitation Data'!H12)),NA())</f>
        <v>#N/A</v>
      </c>
      <c r="AQ18" s="92" t="e">
        <f ca="true">+IF(AND(ISNUMBER(OFFSET('Sanitation Data'!$H$6,0,10*ROW('Sanitation Data'!H12))),'Data Summary'!DF18="Yes"),OFFSET('Sanitation Data'!$H$6,0,10*ROW('Sanitation Data'!H12)),NA())</f>
        <v>#N/A</v>
      </c>
      <c r="AR18" s="92" t="e">
        <f ca="true">+IF(AND(ISNUMBER(OFFSET('Sanitation Data'!$H$10,0,10*ROW('Sanitation Data'!H12))),'Data Summary'!DG18="Yes"),OFFSET('Sanitation Data'!$H$10,0,10*ROW('Sanitation Data'!H12)),NA())</f>
        <v>#N/A</v>
      </c>
      <c r="AS18" s="92" t="e">
        <f ca="true">+IF(AND(ISNUMBER(OFFSET('Sanitation Data'!$H$11,0,10*ROW('Sanitation Data'!H12))),'Data Summary'!DH18="Yes"),OFFSET('Sanitation Data'!$H$11,0,10*ROW('Sanitation Data'!H12)),NA())</f>
        <v>#N/A</v>
      </c>
      <c r="AT18" s="92" t="e">
        <f ca="true">+IF(AND(ISNUMBER(OFFSET('Sanitation Data'!$H$12,0,10*ROW('Sanitation Data'!H12))),'Data Summary'!DI18="Yes"),OFFSET('Sanitation Data'!$H$12,0,10*ROW('Sanitation Data'!H12)),NA())</f>
        <v>#N/A</v>
      </c>
      <c r="AU18" s="92" t="e">
        <f ca="true">+IF(AND(ISNUMBER(OFFSET('Sanitation Data'!$I$4,0,10*ROW('Sanitation Data'!I12))),'Data Summary'!DJ18="Yes"),100-OFFSET('Sanitation Data'!$I$4,0,10*ROW('Sanitation Data'!I12)),NA())</f>
        <v>#N/A</v>
      </c>
      <c r="AV18" s="92" t="e">
        <f ca="true">+IF(AND(ISNUMBER(OFFSET('Sanitation Data'!$I$6,0,10*ROW('Sanitation Data'!I12))),'Data Summary'!DK18="Yes"),OFFSET('Sanitation Data'!$I$6,0,10*ROW('Sanitation Data'!I12)),NA())</f>
        <v>#N/A</v>
      </c>
      <c r="AW18" s="92" t="e">
        <f ca="true">+IF(AND(ISNUMBER(OFFSET('Sanitation Data'!$I$10,0,10*ROW('Sanitation Data'!I12))),'Data Summary'!DL18="Yes"),OFFSET('Sanitation Data'!$I$10,0,10*ROW('Sanitation Data'!I12)),NA())</f>
        <v>#N/A</v>
      </c>
      <c r="AX18" s="92" t="e">
        <f ca="true">+IF(AND(ISNUMBER(OFFSET('Sanitation Data'!$I$11,0,10*ROW('Sanitation Data'!I12))),'Data Summary'!DM18="Yes"),OFFSET('Sanitation Data'!$I$11,0,10*ROW('Sanitation Data'!I12)),NA())</f>
        <v>#N/A</v>
      </c>
      <c r="AY18" s="92" t="e">
        <f ca="true">+IF(AND(ISNUMBER(OFFSET('Sanitation Data'!$I$12,0,10*ROW('Sanitation Data'!I12))),'Data Summary'!DN18="Yes"),OFFSET('Sanitation Data'!$I$12,0,10*ROW('Sanitation Data'!I12)),NA())</f>
        <v>#N/A</v>
      </c>
      <c r="AZ18" s="93" t="e">
        <f ca="true">+IF(AND(ISNUMBER(OFFSET('Hygiene Data'!$D$5,0,10*ROW('Hygiene Data'!D12))),'Data Summary'!DO18="Yes"),OFFSET('Hygiene Data'!$D$5,0,10*ROW('Hygiene Data'!D12)),NA())</f>
        <v>#N/A</v>
      </c>
      <c r="BA18" s="93" t="e">
        <f ca="true">+IF(AND(ISNUMBER(OFFSET('Hygiene Data'!$D$7,0,10*ROW('Hygiene Data'!D12))),'Data Summary'!DP18="Yes"),OFFSET('Hygiene Data'!$D$7,0,10*ROW('Hygiene Data'!D12)),NA())</f>
        <v>#N/A</v>
      </c>
      <c r="BB18" s="93" t="e">
        <f ca="true">+IF(AND(ISNUMBER(OFFSET('Hygiene Data'!$D$9,0,10*ROW('Hygiene Data'!D12))),'Data Summary'!DQ18="Yes"),OFFSET('Hygiene Data'!$D$9,0,10*ROW('Hygiene Data'!D12)),NA())</f>
        <v>#N/A</v>
      </c>
      <c r="BC18" s="93" t="e">
        <f ca="true">+IF(AND(ISNUMBER(OFFSET('Hygiene Data'!$E$5,0,10*ROW('Hygiene Data'!E12))),'Data Summary'!DR18="Yes"),OFFSET('Hygiene Data'!$E$5,0,10*ROW('Hygiene Data'!E12)),NA())</f>
        <v>#N/A</v>
      </c>
      <c r="BD18" s="93" t="e">
        <f ca="true">+IF(AND(ISNUMBER(OFFSET('Hygiene Data'!$E$7,0,10*ROW('Hygiene Data'!E12))),'Data Summary'!DS18="Yes"),OFFSET('Hygiene Data'!$E$7,0,10*ROW('Hygiene Data'!E12)),NA())</f>
        <v>#N/A</v>
      </c>
      <c r="BE18" s="93" t="e">
        <f ca="true">+IF(AND(ISNUMBER(OFFSET('Hygiene Data'!$E$9,0,10*ROW('Hygiene Data'!E12))),'Data Summary'!DT18="Yes"),OFFSET('Hygiene Data'!$E$9,0,10*ROW('Hygiene Data'!E12)),NA())</f>
        <v>#N/A</v>
      </c>
      <c r="BF18" s="93" t="e">
        <f ca="true">+IF(AND(ISNUMBER(OFFSET('Hygiene Data'!$F$5,0,10*ROW('Hygiene Data'!F12))),'Data Summary'!DU18="Yes"),OFFSET('Hygiene Data'!$F$5,0,10*ROW('Hygiene Data'!F12)),NA())</f>
        <v>#N/A</v>
      </c>
      <c r="BG18" s="93" t="e">
        <f ca="true">+IF(AND(ISNUMBER(OFFSET('Hygiene Data'!$F$7,0,10*ROW('Hygiene Data'!F12))),'Data Summary'!DV18="Yes"),OFFSET('Hygiene Data'!$F$7,0,10*ROW('Hygiene Data'!F12)),NA())</f>
        <v>#N/A</v>
      </c>
      <c r="BH18" s="93" t="e">
        <f ca="true">+IF(AND(ISNUMBER(OFFSET('Hygiene Data'!$F$9,0,10*ROW('Hygiene Data'!F12))),'Data Summary'!DW18="Yes"),OFFSET('Hygiene Data'!$F$9,0,10*ROW('Hygiene Data'!F12)),NA())</f>
        <v>#N/A</v>
      </c>
      <c r="BI18" s="93" t="e">
        <f ca="true">+IF(AND(ISNUMBER(OFFSET('Hygiene Data'!$G$5,0,10*ROW('Hygiene Data'!G12))),'Data Summary'!DX18="Yes"),OFFSET('Hygiene Data'!$G$5,0,10*ROW('Hygiene Data'!G12)),NA())</f>
        <v>#N/A</v>
      </c>
      <c r="BJ18" s="93" t="e">
        <f ca="true">+IF(AND(ISNUMBER(OFFSET('Hygiene Data'!$G$7,0,10*ROW('Hygiene Data'!G12))),'Data Summary'!DY18="Yes"),OFFSET('Hygiene Data'!$G$7,0,10*ROW('Hygiene Data'!G12)),NA())</f>
        <v>#N/A</v>
      </c>
      <c r="BK18" s="93" t="e">
        <f ca="true">+IF(AND(ISNUMBER(OFFSET('Hygiene Data'!$G$9,0,10*ROW('Hygiene Data'!G12))),'Data Summary'!DZ18="Yes"),OFFSET('Hygiene Data'!$G$9,0,10*ROW('Hygiene Data'!G12)),NA())</f>
        <v>#N/A</v>
      </c>
      <c r="BL18" s="93" t="e">
        <f ca="true">+IF(AND(ISNUMBER(OFFSET('Hygiene Data'!$H$5,0,10*ROW('Hygiene Data'!H12))),'Data Summary'!EA18="Yes"),OFFSET('Hygiene Data'!$H$5,0,10*ROW('Hygiene Data'!H12)),NA())</f>
        <v>#N/A</v>
      </c>
      <c r="BM18" s="93" t="e">
        <f ca="true">+IF(AND(ISNUMBER(OFFSET('Hygiene Data'!$H$7,0,10*ROW('Hygiene Data'!H12))),'Data Summary'!EB18="Yes"),OFFSET('Hygiene Data'!$H$7,0,10*ROW('Hygiene Data'!H12)),NA())</f>
        <v>#N/A</v>
      </c>
      <c r="BN18" s="93" t="e">
        <f ca="true">+IF(AND(ISNUMBER(OFFSET('Hygiene Data'!$H$9,0,10*ROW('Hygiene Data'!H12))),'Data Summary'!EC18="Yes"),OFFSET('Hygiene Data'!$H$9,0,10*ROW('Hygiene Data'!H12)),NA())</f>
        <v>#N/A</v>
      </c>
      <c r="BO18" s="93" t="e">
        <f ca="true">+IF(AND(ISNUMBER(OFFSET('Hygiene Data'!$I$5,0,10*ROW('Hygiene Data'!I12))),'Data Summary'!ED18="Yes"),OFFSET('Hygiene Data'!$I$5,0,10*ROW('Hygiene Data'!I12)),NA())</f>
        <v>#N/A</v>
      </c>
      <c r="BP18" s="93" t="e">
        <f ca="true">+IF(AND(ISNUMBER(OFFSET('Hygiene Data'!$I$7,0,10*ROW('Hygiene Data'!I12))),'Data Summary'!EE18="Yes"),OFFSET('Hygiene Data'!$I$7,0,10*ROW('Hygiene Data'!I12)),NA())</f>
        <v>#N/A</v>
      </c>
      <c r="BQ18" s="93" t="e">
        <f ca="true">+IF(AND(ISNUMBER(OFFSET('Hygiene Data'!$I$9,0,10*ROW('Hygiene Data'!I12))),'Data Summary'!EF18="Yes"),OFFSET('Hygiene Data'!$I$9,0,10*ROW('Hygiene Data'!I12)),NA())</f>
        <v>#N/A</v>
      </c>
    </row>
    <row xmlns:x14ac="http://schemas.microsoft.com/office/spreadsheetml/2009/9/ac" r="19" x14ac:dyDescent="0.2">
      <c r="A19" s="357" t="e">
        <f ca="true">+RIGHT('Data Summary'!A19,LEN('Data Summary'!A19)-9)</f>
        <v>#VALUE!</v>
      </c>
      <c r="B19" s="35" t="str">
        <f ca="true">+IF(ISTEXT('Data Summary'!B19),'Data Summary'!B19,"")</f>
        <v/>
      </c>
      <c r="C19" s="356" t="e">
        <f ca="true">+VALUE('Data Summary'!C19)</f>
        <v>#VALUE!</v>
      </c>
      <c r="D19" s="91" t="e">
        <f ca="true">+IF(AND(ISNUMBER(OFFSET('Water Data'!$D$4,0,10*ROW('Water Data'!D13))),'Data Summary'!BS19="Yes"),100-OFFSET('Water Data'!$D$4,0,10*ROW('Water Data'!D13)),NA())</f>
        <v>#N/A</v>
      </c>
      <c r="E19" s="91" t="e">
        <f ca="true">+IF(AND(ISNUMBER(OFFSET('Water Data'!$D$6,0,10*ROW('Water Data'!D13))),'Data Summary'!BT19="Yes"),OFFSET('Water Data'!$D$6,0,10*ROW('Water Data'!D13)),NA())</f>
        <v>#N/A</v>
      </c>
      <c r="F19" s="91" t="e">
        <f ca="true">+IF(AND(ISNUMBER(OFFSET('Water Data'!$D$9,0,10*ROW('Water Data'!D13))),'Data Summary'!BU19="Yes"),OFFSET('Water Data'!$D$9,0,10*ROW('Water Data'!D13)),NA())</f>
        <v>#N/A</v>
      </c>
      <c r="G19" s="91" t="e">
        <f ca="true">+IF(AND(ISNUMBER(OFFSET('Water Data'!$E$4,0,10*ROW('Water Data'!E13))),'Data Summary'!BV19="Yes"),100-OFFSET('Water Data'!$E$4,0,10*ROW('Water Data'!E13)),NA())</f>
        <v>#N/A</v>
      </c>
      <c r="H19" s="91" t="e">
        <f ca="true">+IF(AND(ISNUMBER(OFFSET('Water Data'!$E$6,0,10*ROW('Water Data'!E13))),'Data Summary'!BW19="Yes"),OFFSET('Water Data'!$E$6,0,10*ROW('Water Data'!E13)),NA())</f>
        <v>#N/A</v>
      </c>
      <c r="I19" s="91" t="e">
        <f ca="true">+IF(AND(ISNUMBER(OFFSET('Water Data'!$E$9,0,10*ROW('Water Data'!E13))),'Data Summary'!BX19="Yes"),OFFSET('Water Data'!$E$9,0,10*ROW('Water Data'!E13)),NA())</f>
        <v>#N/A</v>
      </c>
      <c r="J19" s="91" t="e">
        <f ca="true">+IF(AND(ISNUMBER(OFFSET('Water Data'!$F$4,0,10*ROW('Water Data'!F13))),'Data Summary'!BY19="Yes"),100-OFFSET('Water Data'!$F$4,0,10*ROW('Water Data'!F13)),NA())</f>
        <v>#N/A</v>
      </c>
      <c r="K19" s="91" t="e">
        <f ca="true">+IF(AND(ISNUMBER(OFFSET('Water Data'!$F$6,0,10*ROW('Water Data'!F13))),'Data Summary'!BZ19="Yes"),OFFSET('Water Data'!$F$6,0,10*ROW('Water Data'!F13)),NA())</f>
        <v>#N/A</v>
      </c>
      <c r="L19" s="91" t="e">
        <f ca="true">+IF(AND(ISNUMBER(OFFSET('Water Data'!$F$9,0,10*ROW('Water Data'!F13))),'Data Summary'!CA19="Yes"),OFFSET('Water Data'!$F$9,0,10*ROW('Water Data'!F13)),NA())</f>
        <v>#N/A</v>
      </c>
      <c r="M19" s="91" t="e">
        <f ca="true">+IF(AND(ISNUMBER(OFFSET('Water Data'!$G$4,0,10*ROW('Water Data'!G13))),'Data Summary'!CB19="Yes"),100-OFFSET('Water Data'!$G$4,0,10*ROW('Water Data'!G13)),NA())</f>
        <v>#N/A</v>
      </c>
      <c r="N19" s="91" t="e">
        <f ca="true">+IF(AND(ISNUMBER(OFFSET('Water Data'!$G$6,0,10*ROW('Water Data'!G13))),'Data Summary'!CC19="Yes"),OFFSET('Water Data'!$G$6,0,10*ROW('Water Data'!G13)),NA())</f>
        <v>#N/A</v>
      </c>
      <c r="O19" s="91" t="e">
        <f ca="true">+IF(AND(ISNUMBER(OFFSET('Water Data'!$G$9,0,10*ROW('Water Data'!G13))),'Data Summary'!CD19="Yes"),OFFSET('Water Data'!$G$9,0,10*ROW('Water Data'!G13)),NA())</f>
        <v>#N/A</v>
      </c>
      <c r="P19" s="91" t="e">
        <f ca="true">+IF(AND(ISNUMBER(OFFSET('Water Data'!$H$4,0,10*ROW('Water Data'!H13))),'Data Summary'!CE19="Yes"),100-OFFSET('Water Data'!$H$4,0,10*ROW('Water Data'!H13)),NA())</f>
        <v>#N/A</v>
      </c>
      <c r="Q19" s="91" t="e">
        <f ca="true">+IF(AND(ISNUMBER(OFFSET('Water Data'!$H$6,0,10*ROW('Water Data'!H13))),'Data Summary'!CF19="Yes"),OFFSET('Water Data'!$H$6,0,10*ROW('Water Data'!H13)),NA())</f>
        <v>#N/A</v>
      </c>
      <c r="R19" s="91" t="e">
        <f ca="true">+IF(AND(ISNUMBER(OFFSET('Water Data'!$H$9,0,10*ROW('Water Data'!H13))),'Data Summary'!CG19="Yes"),OFFSET('Water Data'!$H$9,0,10*ROW('Water Data'!H13)),NA())</f>
        <v>#N/A</v>
      </c>
      <c r="S19" s="91" t="e">
        <f ca="true">+IF(AND(ISNUMBER(OFFSET('Water Data'!$I$4,0,10*ROW('Water Data'!I13))),'Data Summary'!CH19="Yes"),100-OFFSET('Water Data'!$I$4,0,10*ROW('Water Data'!I13)),NA())</f>
        <v>#N/A</v>
      </c>
      <c r="T19" s="91" t="e">
        <f ca="true">+IF(AND(ISNUMBER(OFFSET('Water Data'!$I$6,0,10*ROW('Water Data'!I13))),'Data Summary'!CI19="Yes"),OFFSET('Water Data'!$I$6,0,10*ROW('Water Data'!I13)),NA())</f>
        <v>#N/A</v>
      </c>
      <c r="U19" s="91" t="e">
        <f ca="true">+IF(AND(ISNUMBER(OFFSET('Water Data'!$I$9,0,10*ROW('Water Data'!I13))),'Data Summary'!CJ19="Yes"),OFFSET('Water Data'!$I$9,0,10*ROW('Water Data'!I13)),NA())</f>
        <v>#N/A</v>
      </c>
      <c r="V19" s="92" t="e">
        <f ca="true">+IF(AND(ISNUMBER(OFFSET('Sanitation Data'!$D$4,0,10*ROW('Sanitation Data'!D13))),'Data Summary'!CK19="Yes"),100-OFFSET('Sanitation Data'!$D$4,0,10*ROW('Sanitation Data'!D13)),NA())</f>
        <v>#N/A</v>
      </c>
      <c r="W19" s="92" t="e">
        <f ca="true">+IF(AND(ISNUMBER(OFFSET('Sanitation Data'!$D$6,0,10*ROW('Sanitation Data'!D13))),'Data Summary'!CL19="Yes"),OFFSET('Sanitation Data'!$D$6,0,10*ROW('Sanitation Data'!D13)),NA())</f>
        <v>#N/A</v>
      </c>
      <c r="X19" s="92" t="e">
        <f ca="true">+IF(AND(ISNUMBER(OFFSET('Sanitation Data'!$D$10,0,10*ROW('Sanitation Data'!D13))),'Data Summary'!CM19="Yes"),OFFSET('Sanitation Data'!$D$10,0,10*ROW('Sanitation Data'!D13)),NA())</f>
        <v>#N/A</v>
      </c>
      <c r="Y19" s="92" t="e">
        <f ca="true">+IF(AND(ISNUMBER(OFFSET('Sanitation Data'!$D$11,0,10*ROW('Sanitation Data'!D13))),'Data Summary'!CN19="Yes"),OFFSET('Sanitation Data'!$D$11,0,10*ROW('Sanitation Data'!D13)),NA())</f>
        <v>#N/A</v>
      </c>
      <c r="Z19" s="92" t="e">
        <f ca="true">+IF(AND(ISNUMBER(OFFSET('Sanitation Data'!$D$12,0,10*ROW('Sanitation Data'!D13))),'Data Summary'!CO19="Yes"),OFFSET('Sanitation Data'!$D$12,0,10*ROW('Sanitation Data'!D13)),NA())</f>
        <v>#N/A</v>
      </c>
      <c r="AA19" s="92" t="e">
        <f ca="true">+IF(AND(ISNUMBER(OFFSET('Sanitation Data'!$E$4,0,10*ROW('Sanitation Data'!E13))),'Data Summary'!CP19="Yes"),100-OFFSET('Sanitation Data'!$E$4,0,10*ROW('Sanitation Data'!E13)),NA())</f>
        <v>#N/A</v>
      </c>
      <c r="AB19" s="92" t="e">
        <f ca="true">+IF(AND(ISNUMBER(OFFSET('Sanitation Data'!$E$6,0,10*ROW('Sanitation Data'!E13))),'Data Summary'!CQ19="Yes"),OFFSET('Sanitation Data'!$E$6,0,10*ROW('Sanitation Data'!E13)),NA())</f>
        <v>#N/A</v>
      </c>
      <c r="AC19" s="92" t="e">
        <f ca="true">+IF(AND(ISNUMBER(OFFSET('Sanitation Data'!$E$10,0,10*ROW('Sanitation Data'!E13))),'Data Summary'!CR19="Yes"),OFFSET('Sanitation Data'!$E$10,0,10*ROW('Sanitation Data'!E13)),NA())</f>
        <v>#N/A</v>
      </c>
      <c r="AD19" s="92" t="e">
        <f ca="true">+IF(AND(ISNUMBER(OFFSET('Sanitation Data'!$E$11,0,10*ROW('Sanitation Data'!E13))),'Data Summary'!CS19="Yes"),OFFSET('Sanitation Data'!$E$11,0,10*ROW('Sanitation Data'!E13)),NA())</f>
        <v>#N/A</v>
      </c>
      <c r="AE19" s="92" t="e">
        <f ca="true">+IF(AND(ISNUMBER(OFFSET('Sanitation Data'!$E$12,0,10*ROW('Sanitation Data'!E13))),'Data Summary'!CT19="Yes"),OFFSET('Sanitation Data'!$E$12,0,10*ROW('Sanitation Data'!E13)),NA())</f>
        <v>#N/A</v>
      </c>
      <c r="AF19" s="92" t="e">
        <f ca="true">+IF(AND(ISNUMBER(OFFSET('Sanitation Data'!$F$4,0,10*ROW('Sanitation Data'!F13))),'Data Summary'!CU19="Yes"),100-OFFSET('Sanitation Data'!$F$4,0,10*ROW('Sanitation Data'!F13)),NA())</f>
        <v>#N/A</v>
      </c>
      <c r="AG19" s="92" t="e">
        <f ca="true">+IF(AND(ISNUMBER(OFFSET('Sanitation Data'!$F$6,0,10*ROW('Sanitation Data'!F13))),'Data Summary'!CV19="Yes"),OFFSET('Sanitation Data'!$F$6,0,10*ROW('Sanitation Data'!F13)),NA())</f>
        <v>#N/A</v>
      </c>
      <c r="AH19" s="92" t="e">
        <f ca="true">+IF(AND(ISNUMBER(OFFSET('Sanitation Data'!$F$10,0,10*ROW('Sanitation Data'!F13))),'Data Summary'!CW19="Yes"),OFFSET('Sanitation Data'!$F$10,0,10*ROW('Sanitation Data'!F13)),NA())</f>
        <v>#N/A</v>
      </c>
      <c r="AI19" s="92" t="e">
        <f ca="true">+IF(AND(ISNUMBER(OFFSET('Sanitation Data'!$F$11,0,10*ROW('Sanitation Data'!F13))),'Data Summary'!CX19="Yes"),OFFSET('Sanitation Data'!$F$11,0,10*ROW('Sanitation Data'!F13)),NA())</f>
        <v>#N/A</v>
      </c>
      <c r="AJ19" s="92" t="e">
        <f ca="true">+IF(AND(ISNUMBER(OFFSET('Sanitation Data'!$F$12,0,10*ROW('Sanitation Data'!F13))),'Data Summary'!CY19="Yes"),OFFSET('Sanitation Data'!$F$12,0,10*ROW('Sanitation Data'!F13)),NA())</f>
        <v>#N/A</v>
      </c>
      <c r="AK19" s="92" t="e">
        <f ca="true">+IF(AND(ISNUMBER(OFFSET('Sanitation Data'!$G$4,0,10*ROW('Sanitation Data'!G13))),'Data Summary'!CZ19="Yes"),100-OFFSET('Sanitation Data'!$G$4,0,10*ROW('Sanitation Data'!G13)),NA())</f>
        <v>#N/A</v>
      </c>
      <c r="AL19" s="92" t="e">
        <f ca="true">+IF(AND(ISNUMBER(OFFSET('Sanitation Data'!$G$6,0,10*ROW('Sanitation Data'!G13))),'Data Summary'!DA19="Yes"),OFFSET('Sanitation Data'!$G$6,0,10*ROW('Sanitation Data'!G13)),NA())</f>
        <v>#N/A</v>
      </c>
      <c r="AM19" s="92" t="e">
        <f ca="true">+IF(AND(ISNUMBER(OFFSET('Sanitation Data'!$G$10,0,10*ROW('Sanitation Data'!G13))),'Data Summary'!DB19="Yes"),OFFSET('Sanitation Data'!$G$10,0,10*ROW('Sanitation Data'!G13)),NA())</f>
        <v>#N/A</v>
      </c>
      <c r="AN19" s="92" t="e">
        <f ca="true">+IF(AND(ISNUMBER(OFFSET('Sanitation Data'!$G$11,0,10*ROW('Sanitation Data'!G13))),'Data Summary'!DC19="Yes"),OFFSET('Sanitation Data'!$G$11,0,10*ROW('Sanitation Data'!G13)),NA())</f>
        <v>#N/A</v>
      </c>
      <c r="AO19" s="92" t="e">
        <f ca="true">+IF(AND(ISNUMBER(OFFSET('Sanitation Data'!$G$12,0,10*ROW('Sanitation Data'!G13))),'Data Summary'!DD19="Yes"),OFFSET('Sanitation Data'!$G$12,0,10*ROW('Sanitation Data'!G13)),NA())</f>
        <v>#N/A</v>
      </c>
      <c r="AP19" s="92" t="e">
        <f ca="true">+IF(AND(ISNUMBER(OFFSET('Sanitation Data'!$H$4,0,10*ROW('Sanitation Data'!H13))),'Data Summary'!DE19="Yes"),100-OFFSET('Sanitation Data'!$H$4,0,10*ROW('Sanitation Data'!H13)),NA())</f>
        <v>#N/A</v>
      </c>
      <c r="AQ19" s="92" t="e">
        <f ca="true">+IF(AND(ISNUMBER(OFFSET('Sanitation Data'!$H$6,0,10*ROW('Sanitation Data'!H13))),'Data Summary'!DF19="Yes"),OFFSET('Sanitation Data'!$H$6,0,10*ROW('Sanitation Data'!H13)),NA())</f>
        <v>#N/A</v>
      </c>
      <c r="AR19" s="92" t="e">
        <f ca="true">+IF(AND(ISNUMBER(OFFSET('Sanitation Data'!$H$10,0,10*ROW('Sanitation Data'!H13))),'Data Summary'!DG19="Yes"),OFFSET('Sanitation Data'!$H$10,0,10*ROW('Sanitation Data'!H13)),NA())</f>
        <v>#N/A</v>
      </c>
      <c r="AS19" s="92" t="e">
        <f ca="true">+IF(AND(ISNUMBER(OFFSET('Sanitation Data'!$H$11,0,10*ROW('Sanitation Data'!H13))),'Data Summary'!DH19="Yes"),OFFSET('Sanitation Data'!$H$11,0,10*ROW('Sanitation Data'!H13)),NA())</f>
        <v>#N/A</v>
      </c>
      <c r="AT19" s="92" t="e">
        <f ca="true">+IF(AND(ISNUMBER(OFFSET('Sanitation Data'!$H$12,0,10*ROW('Sanitation Data'!H13))),'Data Summary'!DI19="Yes"),OFFSET('Sanitation Data'!$H$12,0,10*ROW('Sanitation Data'!H13)),NA())</f>
        <v>#N/A</v>
      </c>
      <c r="AU19" s="92" t="e">
        <f ca="true">+IF(AND(ISNUMBER(OFFSET('Sanitation Data'!$I$4,0,10*ROW('Sanitation Data'!I13))),'Data Summary'!DJ19="Yes"),100-OFFSET('Sanitation Data'!$I$4,0,10*ROW('Sanitation Data'!I13)),NA())</f>
        <v>#N/A</v>
      </c>
      <c r="AV19" s="92" t="e">
        <f ca="true">+IF(AND(ISNUMBER(OFFSET('Sanitation Data'!$I$6,0,10*ROW('Sanitation Data'!I13))),'Data Summary'!DK19="Yes"),OFFSET('Sanitation Data'!$I$6,0,10*ROW('Sanitation Data'!I13)),NA())</f>
        <v>#N/A</v>
      </c>
      <c r="AW19" s="92" t="e">
        <f ca="true">+IF(AND(ISNUMBER(OFFSET('Sanitation Data'!$I$10,0,10*ROW('Sanitation Data'!I13))),'Data Summary'!DL19="Yes"),OFFSET('Sanitation Data'!$I$10,0,10*ROW('Sanitation Data'!I13)),NA())</f>
        <v>#N/A</v>
      </c>
      <c r="AX19" s="92" t="e">
        <f ca="true">+IF(AND(ISNUMBER(OFFSET('Sanitation Data'!$I$11,0,10*ROW('Sanitation Data'!I13))),'Data Summary'!DM19="Yes"),OFFSET('Sanitation Data'!$I$11,0,10*ROW('Sanitation Data'!I13)),NA())</f>
        <v>#N/A</v>
      </c>
      <c r="AY19" s="92" t="e">
        <f ca="true">+IF(AND(ISNUMBER(OFFSET('Sanitation Data'!$I$12,0,10*ROW('Sanitation Data'!I13))),'Data Summary'!DN19="Yes"),OFFSET('Sanitation Data'!$I$12,0,10*ROW('Sanitation Data'!I13)),NA())</f>
        <v>#N/A</v>
      </c>
      <c r="AZ19" s="93" t="e">
        <f ca="true">+IF(AND(ISNUMBER(OFFSET('Hygiene Data'!$D$5,0,10*ROW('Hygiene Data'!D13))),'Data Summary'!DO19="Yes"),OFFSET('Hygiene Data'!$D$5,0,10*ROW('Hygiene Data'!D13)),NA())</f>
        <v>#N/A</v>
      </c>
      <c r="BA19" s="93" t="e">
        <f ca="true">+IF(AND(ISNUMBER(OFFSET('Hygiene Data'!$D$7,0,10*ROW('Hygiene Data'!D13))),'Data Summary'!DP19="Yes"),OFFSET('Hygiene Data'!$D$7,0,10*ROW('Hygiene Data'!D13)),NA())</f>
        <v>#N/A</v>
      </c>
      <c r="BB19" s="93" t="e">
        <f ca="true">+IF(AND(ISNUMBER(OFFSET('Hygiene Data'!$D$9,0,10*ROW('Hygiene Data'!D13))),'Data Summary'!DQ19="Yes"),OFFSET('Hygiene Data'!$D$9,0,10*ROW('Hygiene Data'!D13)),NA())</f>
        <v>#N/A</v>
      </c>
      <c r="BC19" s="93" t="e">
        <f ca="true">+IF(AND(ISNUMBER(OFFSET('Hygiene Data'!$E$5,0,10*ROW('Hygiene Data'!E13))),'Data Summary'!DR19="Yes"),OFFSET('Hygiene Data'!$E$5,0,10*ROW('Hygiene Data'!E13)),NA())</f>
        <v>#N/A</v>
      </c>
      <c r="BD19" s="93" t="e">
        <f ca="true">+IF(AND(ISNUMBER(OFFSET('Hygiene Data'!$E$7,0,10*ROW('Hygiene Data'!E13))),'Data Summary'!DS19="Yes"),OFFSET('Hygiene Data'!$E$7,0,10*ROW('Hygiene Data'!E13)),NA())</f>
        <v>#N/A</v>
      </c>
      <c r="BE19" s="93" t="e">
        <f ca="true">+IF(AND(ISNUMBER(OFFSET('Hygiene Data'!$E$9,0,10*ROW('Hygiene Data'!E13))),'Data Summary'!DT19="Yes"),OFFSET('Hygiene Data'!$E$9,0,10*ROW('Hygiene Data'!E13)),NA())</f>
        <v>#N/A</v>
      </c>
      <c r="BF19" s="93" t="e">
        <f ca="true">+IF(AND(ISNUMBER(OFFSET('Hygiene Data'!$F$5,0,10*ROW('Hygiene Data'!F13))),'Data Summary'!DU19="Yes"),OFFSET('Hygiene Data'!$F$5,0,10*ROW('Hygiene Data'!F13)),NA())</f>
        <v>#N/A</v>
      </c>
      <c r="BG19" s="93" t="e">
        <f ca="true">+IF(AND(ISNUMBER(OFFSET('Hygiene Data'!$F$7,0,10*ROW('Hygiene Data'!F13))),'Data Summary'!DV19="Yes"),OFFSET('Hygiene Data'!$F$7,0,10*ROW('Hygiene Data'!F13)),NA())</f>
        <v>#N/A</v>
      </c>
      <c r="BH19" s="93" t="e">
        <f ca="true">+IF(AND(ISNUMBER(OFFSET('Hygiene Data'!$F$9,0,10*ROW('Hygiene Data'!F13))),'Data Summary'!DW19="Yes"),OFFSET('Hygiene Data'!$F$9,0,10*ROW('Hygiene Data'!F13)),NA())</f>
        <v>#N/A</v>
      </c>
      <c r="BI19" s="93" t="e">
        <f ca="true">+IF(AND(ISNUMBER(OFFSET('Hygiene Data'!$G$5,0,10*ROW('Hygiene Data'!G13))),'Data Summary'!DX19="Yes"),OFFSET('Hygiene Data'!$G$5,0,10*ROW('Hygiene Data'!G13)),NA())</f>
        <v>#N/A</v>
      </c>
      <c r="BJ19" s="93" t="e">
        <f ca="true">+IF(AND(ISNUMBER(OFFSET('Hygiene Data'!$G$7,0,10*ROW('Hygiene Data'!G13))),'Data Summary'!DY19="Yes"),OFFSET('Hygiene Data'!$G$7,0,10*ROW('Hygiene Data'!G13)),NA())</f>
        <v>#N/A</v>
      </c>
      <c r="BK19" s="93" t="e">
        <f ca="true">+IF(AND(ISNUMBER(OFFSET('Hygiene Data'!$G$9,0,10*ROW('Hygiene Data'!G13))),'Data Summary'!DZ19="Yes"),OFFSET('Hygiene Data'!$G$9,0,10*ROW('Hygiene Data'!G13)),NA())</f>
        <v>#N/A</v>
      </c>
      <c r="BL19" s="93" t="e">
        <f ca="true">+IF(AND(ISNUMBER(OFFSET('Hygiene Data'!$H$5,0,10*ROW('Hygiene Data'!H13))),'Data Summary'!EA19="Yes"),OFFSET('Hygiene Data'!$H$5,0,10*ROW('Hygiene Data'!H13)),NA())</f>
        <v>#N/A</v>
      </c>
      <c r="BM19" s="93" t="e">
        <f ca="true">+IF(AND(ISNUMBER(OFFSET('Hygiene Data'!$H$7,0,10*ROW('Hygiene Data'!H13))),'Data Summary'!EB19="Yes"),OFFSET('Hygiene Data'!$H$7,0,10*ROW('Hygiene Data'!H13)),NA())</f>
        <v>#N/A</v>
      </c>
      <c r="BN19" s="93" t="e">
        <f ca="true">+IF(AND(ISNUMBER(OFFSET('Hygiene Data'!$H$9,0,10*ROW('Hygiene Data'!H13))),'Data Summary'!EC19="Yes"),OFFSET('Hygiene Data'!$H$9,0,10*ROW('Hygiene Data'!H13)),NA())</f>
        <v>#N/A</v>
      </c>
      <c r="BO19" s="93" t="e">
        <f ca="true">+IF(AND(ISNUMBER(OFFSET('Hygiene Data'!$I$5,0,10*ROW('Hygiene Data'!I13))),'Data Summary'!ED19="Yes"),OFFSET('Hygiene Data'!$I$5,0,10*ROW('Hygiene Data'!I13)),NA())</f>
        <v>#N/A</v>
      </c>
      <c r="BP19" s="93" t="e">
        <f ca="true">+IF(AND(ISNUMBER(OFFSET('Hygiene Data'!$I$7,0,10*ROW('Hygiene Data'!I13))),'Data Summary'!EE19="Yes"),OFFSET('Hygiene Data'!$I$7,0,10*ROW('Hygiene Data'!I13)),NA())</f>
        <v>#N/A</v>
      </c>
      <c r="BQ19" s="93" t="e">
        <f ca="true">+IF(AND(ISNUMBER(OFFSET('Hygiene Data'!$I$9,0,10*ROW('Hygiene Data'!I13))),'Data Summary'!EF19="Yes"),OFFSET('Hygiene Data'!$I$9,0,10*ROW('Hygiene Data'!I13)),NA())</f>
        <v>#N/A</v>
      </c>
    </row>
    <row xmlns:x14ac="http://schemas.microsoft.com/office/spreadsheetml/2009/9/ac" r="20" x14ac:dyDescent="0.2">
      <c r="A20" s="357" t="e">
        <f ca="true">+RIGHT('Data Summary'!A20,LEN('Data Summary'!A20)-9)</f>
        <v>#VALUE!</v>
      </c>
      <c r="B20" s="35" t="str">
        <f ca="true">+IF(ISTEXT('Data Summary'!B20),'Data Summary'!B20,"")</f>
        <v/>
      </c>
      <c r="C20" s="356" t="e">
        <f ca="true">+VALUE('Data Summary'!C20)</f>
        <v>#VALUE!</v>
      </c>
      <c r="D20" s="91" t="e">
        <f ca="true">+IF(AND(ISNUMBER(OFFSET('Water Data'!$D$4,0,10*ROW('Water Data'!D14))),'Data Summary'!BS20="Yes"),100-OFFSET('Water Data'!$D$4,0,10*ROW('Water Data'!D14)),NA())</f>
        <v>#N/A</v>
      </c>
      <c r="E20" s="91" t="e">
        <f ca="true">+IF(AND(ISNUMBER(OFFSET('Water Data'!$D$6,0,10*ROW('Water Data'!D14))),'Data Summary'!BT20="Yes"),OFFSET('Water Data'!$D$6,0,10*ROW('Water Data'!D14)),NA())</f>
        <v>#N/A</v>
      </c>
      <c r="F20" s="91" t="e">
        <f ca="true">+IF(AND(ISNUMBER(OFFSET('Water Data'!$D$9,0,10*ROW('Water Data'!D14))),'Data Summary'!BU20="Yes"),OFFSET('Water Data'!$D$9,0,10*ROW('Water Data'!D14)),NA())</f>
        <v>#N/A</v>
      </c>
      <c r="G20" s="91" t="e">
        <f ca="true">+IF(AND(ISNUMBER(OFFSET('Water Data'!$E$4,0,10*ROW('Water Data'!E14))),'Data Summary'!BV20="Yes"),100-OFFSET('Water Data'!$E$4,0,10*ROW('Water Data'!E14)),NA())</f>
        <v>#N/A</v>
      </c>
      <c r="H20" s="91" t="e">
        <f ca="true">+IF(AND(ISNUMBER(OFFSET('Water Data'!$E$6,0,10*ROW('Water Data'!E14))),'Data Summary'!BW20="Yes"),OFFSET('Water Data'!$E$6,0,10*ROW('Water Data'!E14)),NA())</f>
        <v>#N/A</v>
      </c>
      <c r="I20" s="91" t="e">
        <f ca="true">+IF(AND(ISNUMBER(OFFSET('Water Data'!$E$9,0,10*ROW('Water Data'!E14))),'Data Summary'!BX20="Yes"),OFFSET('Water Data'!$E$9,0,10*ROW('Water Data'!E14)),NA())</f>
        <v>#N/A</v>
      </c>
      <c r="J20" s="91" t="e">
        <f ca="true">+IF(AND(ISNUMBER(OFFSET('Water Data'!$F$4,0,10*ROW('Water Data'!F14))),'Data Summary'!BY20="Yes"),100-OFFSET('Water Data'!$F$4,0,10*ROW('Water Data'!F14)),NA())</f>
        <v>#N/A</v>
      </c>
      <c r="K20" s="91" t="e">
        <f ca="true">+IF(AND(ISNUMBER(OFFSET('Water Data'!$F$6,0,10*ROW('Water Data'!F14))),'Data Summary'!BZ20="Yes"),OFFSET('Water Data'!$F$6,0,10*ROW('Water Data'!F14)),NA())</f>
        <v>#N/A</v>
      </c>
      <c r="L20" s="91" t="e">
        <f ca="true">+IF(AND(ISNUMBER(OFFSET('Water Data'!$F$9,0,10*ROW('Water Data'!F14))),'Data Summary'!CA20="Yes"),OFFSET('Water Data'!$F$9,0,10*ROW('Water Data'!F14)),NA())</f>
        <v>#N/A</v>
      </c>
      <c r="M20" s="91" t="e">
        <f ca="true">+IF(AND(ISNUMBER(OFFSET('Water Data'!$G$4,0,10*ROW('Water Data'!G14))),'Data Summary'!CB20="Yes"),100-OFFSET('Water Data'!$G$4,0,10*ROW('Water Data'!G14)),NA())</f>
        <v>#N/A</v>
      </c>
      <c r="N20" s="91" t="e">
        <f ca="true">+IF(AND(ISNUMBER(OFFSET('Water Data'!$G$6,0,10*ROW('Water Data'!G14))),'Data Summary'!CC20="Yes"),OFFSET('Water Data'!$G$6,0,10*ROW('Water Data'!G14)),NA())</f>
        <v>#N/A</v>
      </c>
      <c r="O20" s="91" t="e">
        <f ca="true">+IF(AND(ISNUMBER(OFFSET('Water Data'!$G$9,0,10*ROW('Water Data'!G14))),'Data Summary'!CD20="Yes"),OFFSET('Water Data'!$G$9,0,10*ROW('Water Data'!G14)),NA())</f>
        <v>#N/A</v>
      </c>
      <c r="P20" s="91" t="e">
        <f ca="true">+IF(AND(ISNUMBER(OFFSET('Water Data'!$H$4,0,10*ROW('Water Data'!H14))),'Data Summary'!CE20="Yes"),100-OFFSET('Water Data'!$H$4,0,10*ROW('Water Data'!H14)),NA())</f>
        <v>#N/A</v>
      </c>
      <c r="Q20" s="91" t="e">
        <f ca="true">+IF(AND(ISNUMBER(OFFSET('Water Data'!$H$6,0,10*ROW('Water Data'!H14))),'Data Summary'!CF20="Yes"),OFFSET('Water Data'!$H$6,0,10*ROW('Water Data'!H14)),NA())</f>
        <v>#N/A</v>
      </c>
      <c r="R20" s="91" t="e">
        <f ca="true">+IF(AND(ISNUMBER(OFFSET('Water Data'!$H$9,0,10*ROW('Water Data'!H14))),'Data Summary'!CG20="Yes"),OFFSET('Water Data'!$H$9,0,10*ROW('Water Data'!H14)),NA())</f>
        <v>#N/A</v>
      </c>
      <c r="S20" s="91" t="e">
        <f ca="true">+IF(AND(ISNUMBER(OFFSET('Water Data'!$I$4,0,10*ROW('Water Data'!I14))),'Data Summary'!CH20="Yes"),100-OFFSET('Water Data'!$I$4,0,10*ROW('Water Data'!I14)),NA())</f>
        <v>#N/A</v>
      </c>
      <c r="T20" s="91" t="e">
        <f ca="true">+IF(AND(ISNUMBER(OFFSET('Water Data'!$I$6,0,10*ROW('Water Data'!I14))),'Data Summary'!CI20="Yes"),OFFSET('Water Data'!$I$6,0,10*ROW('Water Data'!I14)),NA())</f>
        <v>#N/A</v>
      </c>
      <c r="U20" s="91" t="e">
        <f ca="true">+IF(AND(ISNUMBER(OFFSET('Water Data'!$I$9,0,10*ROW('Water Data'!I14))),'Data Summary'!CJ20="Yes"),OFFSET('Water Data'!$I$9,0,10*ROW('Water Data'!I14)),NA())</f>
        <v>#N/A</v>
      </c>
      <c r="V20" s="92" t="e">
        <f ca="true">+IF(AND(ISNUMBER(OFFSET('Sanitation Data'!$D$4,0,10*ROW('Sanitation Data'!D14))),'Data Summary'!CK20="Yes"),100-OFFSET('Sanitation Data'!$D$4,0,10*ROW('Sanitation Data'!D14)),NA())</f>
        <v>#N/A</v>
      </c>
      <c r="W20" s="92" t="e">
        <f ca="true">+IF(AND(ISNUMBER(OFFSET('Sanitation Data'!$D$6,0,10*ROW('Sanitation Data'!D14))),'Data Summary'!CL20="Yes"),OFFSET('Sanitation Data'!$D$6,0,10*ROW('Sanitation Data'!D14)),NA())</f>
        <v>#N/A</v>
      </c>
      <c r="X20" s="92" t="e">
        <f ca="true">+IF(AND(ISNUMBER(OFFSET('Sanitation Data'!$D$10,0,10*ROW('Sanitation Data'!D14))),'Data Summary'!CM20="Yes"),OFFSET('Sanitation Data'!$D$10,0,10*ROW('Sanitation Data'!D14)),NA())</f>
        <v>#N/A</v>
      </c>
      <c r="Y20" s="92" t="e">
        <f ca="true">+IF(AND(ISNUMBER(OFFSET('Sanitation Data'!$D$11,0,10*ROW('Sanitation Data'!D14))),'Data Summary'!CN20="Yes"),OFFSET('Sanitation Data'!$D$11,0,10*ROW('Sanitation Data'!D14)),NA())</f>
        <v>#N/A</v>
      </c>
      <c r="Z20" s="92" t="e">
        <f ca="true">+IF(AND(ISNUMBER(OFFSET('Sanitation Data'!$D$12,0,10*ROW('Sanitation Data'!D14))),'Data Summary'!CO20="Yes"),OFFSET('Sanitation Data'!$D$12,0,10*ROW('Sanitation Data'!D14)),NA())</f>
        <v>#N/A</v>
      </c>
      <c r="AA20" s="92" t="e">
        <f ca="true">+IF(AND(ISNUMBER(OFFSET('Sanitation Data'!$E$4,0,10*ROW('Sanitation Data'!E14))),'Data Summary'!CP20="Yes"),100-OFFSET('Sanitation Data'!$E$4,0,10*ROW('Sanitation Data'!E14)),NA())</f>
        <v>#N/A</v>
      </c>
      <c r="AB20" s="92" t="e">
        <f ca="true">+IF(AND(ISNUMBER(OFFSET('Sanitation Data'!$E$6,0,10*ROW('Sanitation Data'!E14))),'Data Summary'!CQ20="Yes"),OFFSET('Sanitation Data'!$E$6,0,10*ROW('Sanitation Data'!E14)),NA())</f>
        <v>#N/A</v>
      </c>
      <c r="AC20" s="92" t="e">
        <f ca="true">+IF(AND(ISNUMBER(OFFSET('Sanitation Data'!$E$10,0,10*ROW('Sanitation Data'!E14))),'Data Summary'!CR20="Yes"),OFFSET('Sanitation Data'!$E$10,0,10*ROW('Sanitation Data'!E14)),NA())</f>
        <v>#N/A</v>
      </c>
      <c r="AD20" s="92" t="e">
        <f ca="true">+IF(AND(ISNUMBER(OFFSET('Sanitation Data'!$E$11,0,10*ROW('Sanitation Data'!E14))),'Data Summary'!CS20="Yes"),OFFSET('Sanitation Data'!$E$11,0,10*ROW('Sanitation Data'!E14)),NA())</f>
        <v>#N/A</v>
      </c>
      <c r="AE20" s="92" t="e">
        <f ca="true">+IF(AND(ISNUMBER(OFFSET('Sanitation Data'!$E$12,0,10*ROW('Sanitation Data'!E14))),'Data Summary'!CT20="Yes"),OFFSET('Sanitation Data'!$E$12,0,10*ROW('Sanitation Data'!E14)),NA())</f>
        <v>#N/A</v>
      </c>
      <c r="AF20" s="92" t="e">
        <f ca="true">+IF(AND(ISNUMBER(OFFSET('Sanitation Data'!$F$4,0,10*ROW('Sanitation Data'!F14))),'Data Summary'!CU20="Yes"),100-OFFSET('Sanitation Data'!$F$4,0,10*ROW('Sanitation Data'!F14)),NA())</f>
        <v>#N/A</v>
      </c>
      <c r="AG20" s="92" t="e">
        <f ca="true">+IF(AND(ISNUMBER(OFFSET('Sanitation Data'!$F$6,0,10*ROW('Sanitation Data'!F14))),'Data Summary'!CV20="Yes"),OFFSET('Sanitation Data'!$F$6,0,10*ROW('Sanitation Data'!F14)),NA())</f>
        <v>#N/A</v>
      </c>
      <c r="AH20" s="92" t="e">
        <f ca="true">+IF(AND(ISNUMBER(OFFSET('Sanitation Data'!$F$10,0,10*ROW('Sanitation Data'!F14))),'Data Summary'!CW20="Yes"),OFFSET('Sanitation Data'!$F$10,0,10*ROW('Sanitation Data'!F14)),NA())</f>
        <v>#N/A</v>
      </c>
      <c r="AI20" s="92" t="e">
        <f ca="true">+IF(AND(ISNUMBER(OFFSET('Sanitation Data'!$F$11,0,10*ROW('Sanitation Data'!F14))),'Data Summary'!CX20="Yes"),OFFSET('Sanitation Data'!$F$11,0,10*ROW('Sanitation Data'!F14)),NA())</f>
        <v>#N/A</v>
      </c>
      <c r="AJ20" s="92" t="e">
        <f ca="true">+IF(AND(ISNUMBER(OFFSET('Sanitation Data'!$F$12,0,10*ROW('Sanitation Data'!F14))),'Data Summary'!CY20="Yes"),OFFSET('Sanitation Data'!$F$12,0,10*ROW('Sanitation Data'!F14)),NA())</f>
        <v>#N/A</v>
      </c>
      <c r="AK20" s="92" t="e">
        <f ca="true">+IF(AND(ISNUMBER(OFFSET('Sanitation Data'!$G$4,0,10*ROW('Sanitation Data'!G14))),'Data Summary'!CZ20="Yes"),100-OFFSET('Sanitation Data'!$G$4,0,10*ROW('Sanitation Data'!G14)),NA())</f>
        <v>#N/A</v>
      </c>
      <c r="AL20" s="92" t="e">
        <f ca="true">+IF(AND(ISNUMBER(OFFSET('Sanitation Data'!$G$6,0,10*ROW('Sanitation Data'!G14))),'Data Summary'!DA20="Yes"),OFFSET('Sanitation Data'!$G$6,0,10*ROW('Sanitation Data'!G14)),NA())</f>
        <v>#N/A</v>
      </c>
      <c r="AM20" s="92" t="e">
        <f ca="true">+IF(AND(ISNUMBER(OFFSET('Sanitation Data'!$G$10,0,10*ROW('Sanitation Data'!G14))),'Data Summary'!DB20="Yes"),OFFSET('Sanitation Data'!$G$10,0,10*ROW('Sanitation Data'!G14)),NA())</f>
        <v>#N/A</v>
      </c>
      <c r="AN20" s="92" t="e">
        <f ca="true">+IF(AND(ISNUMBER(OFFSET('Sanitation Data'!$G$11,0,10*ROW('Sanitation Data'!G14))),'Data Summary'!DC20="Yes"),OFFSET('Sanitation Data'!$G$11,0,10*ROW('Sanitation Data'!G14)),NA())</f>
        <v>#N/A</v>
      </c>
      <c r="AO20" s="92" t="e">
        <f ca="true">+IF(AND(ISNUMBER(OFFSET('Sanitation Data'!$G$12,0,10*ROW('Sanitation Data'!G14))),'Data Summary'!DD20="Yes"),OFFSET('Sanitation Data'!$G$12,0,10*ROW('Sanitation Data'!G14)),NA())</f>
        <v>#N/A</v>
      </c>
      <c r="AP20" s="92" t="e">
        <f ca="true">+IF(AND(ISNUMBER(OFFSET('Sanitation Data'!$H$4,0,10*ROW('Sanitation Data'!H14))),'Data Summary'!DE20="Yes"),100-OFFSET('Sanitation Data'!$H$4,0,10*ROW('Sanitation Data'!H14)),NA())</f>
        <v>#N/A</v>
      </c>
      <c r="AQ20" s="92" t="e">
        <f ca="true">+IF(AND(ISNUMBER(OFFSET('Sanitation Data'!$H$6,0,10*ROW('Sanitation Data'!H14))),'Data Summary'!DF20="Yes"),OFFSET('Sanitation Data'!$H$6,0,10*ROW('Sanitation Data'!H14)),NA())</f>
        <v>#N/A</v>
      </c>
      <c r="AR20" s="92" t="e">
        <f ca="true">+IF(AND(ISNUMBER(OFFSET('Sanitation Data'!$H$10,0,10*ROW('Sanitation Data'!H14))),'Data Summary'!DG20="Yes"),OFFSET('Sanitation Data'!$H$10,0,10*ROW('Sanitation Data'!H14)),NA())</f>
        <v>#N/A</v>
      </c>
      <c r="AS20" s="92" t="e">
        <f ca="true">+IF(AND(ISNUMBER(OFFSET('Sanitation Data'!$H$11,0,10*ROW('Sanitation Data'!H14))),'Data Summary'!DH20="Yes"),OFFSET('Sanitation Data'!$H$11,0,10*ROW('Sanitation Data'!H14)),NA())</f>
        <v>#N/A</v>
      </c>
      <c r="AT20" s="92" t="e">
        <f ca="true">+IF(AND(ISNUMBER(OFFSET('Sanitation Data'!$H$12,0,10*ROW('Sanitation Data'!H14))),'Data Summary'!DI20="Yes"),OFFSET('Sanitation Data'!$H$12,0,10*ROW('Sanitation Data'!H14)),NA())</f>
        <v>#N/A</v>
      </c>
      <c r="AU20" s="92" t="e">
        <f ca="true">+IF(AND(ISNUMBER(OFFSET('Sanitation Data'!$I$4,0,10*ROW('Sanitation Data'!I14))),'Data Summary'!DJ20="Yes"),100-OFFSET('Sanitation Data'!$I$4,0,10*ROW('Sanitation Data'!I14)),NA())</f>
        <v>#N/A</v>
      </c>
      <c r="AV20" s="92" t="e">
        <f ca="true">+IF(AND(ISNUMBER(OFFSET('Sanitation Data'!$I$6,0,10*ROW('Sanitation Data'!I14))),'Data Summary'!DK20="Yes"),OFFSET('Sanitation Data'!$I$6,0,10*ROW('Sanitation Data'!I14)),NA())</f>
        <v>#N/A</v>
      </c>
      <c r="AW20" s="92" t="e">
        <f ca="true">+IF(AND(ISNUMBER(OFFSET('Sanitation Data'!$I$10,0,10*ROW('Sanitation Data'!I14))),'Data Summary'!DL20="Yes"),OFFSET('Sanitation Data'!$I$10,0,10*ROW('Sanitation Data'!I14)),NA())</f>
        <v>#N/A</v>
      </c>
      <c r="AX20" s="92" t="e">
        <f ca="true">+IF(AND(ISNUMBER(OFFSET('Sanitation Data'!$I$11,0,10*ROW('Sanitation Data'!I14))),'Data Summary'!DM20="Yes"),OFFSET('Sanitation Data'!$I$11,0,10*ROW('Sanitation Data'!I14)),NA())</f>
        <v>#N/A</v>
      </c>
      <c r="AY20" s="92" t="e">
        <f ca="true">+IF(AND(ISNUMBER(OFFSET('Sanitation Data'!$I$12,0,10*ROW('Sanitation Data'!I14))),'Data Summary'!DN20="Yes"),OFFSET('Sanitation Data'!$I$12,0,10*ROW('Sanitation Data'!I14)),NA())</f>
        <v>#N/A</v>
      </c>
      <c r="AZ20" s="93" t="e">
        <f ca="true">+IF(AND(ISNUMBER(OFFSET('Hygiene Data'!$D$5,0,10*ROW('Hygiene Data'!D14))),'Data Summary'!DO20="Yes"),OFFSET('Hygiene Data'!$D$5,0,10*ROW('Hygiene Data'!D14)),NA())</f>
        <v>#N/A</v>
      </c>
      <c r="BA20" s="93" t="e">
        <f ca="true">+IF(AND(ISNUMBER(OFFSET('Hygiene Data'!$D$7,0,10*ROW('Hygiene Data'!D14))),'Data Summary'!DP20="Yes"),OFFSET('Hygiene Data'!$D$7,0,10*ROW('Hygiene Data'!D14)),NA())</f>
        <v>#N/A</v>
      </c>
      <c r="BB20" s="93" t="e">
        <f ca="true">+IF(AND(ISNUMBER(OFFSET('Hygiene Data'!$D$9,0,10*ROW('Hygiene Data'!D14))),'Data Summary'!DQ20="Yes"),OFFSET('Hygiene Data'!$D$9,0,10*ROW('Hygiene Data'!D14)),NA())</f>
        <v>#N/A</v>
      </c>
      <c r="BC20" s="93" t="e">
        <f ca="true">+IF(AND(ISNUMBER(OFFSET('Hygiene Data'!$E$5,0,10*ROW('Hygiene Data'!E14))),'Data Summary'!DR20="Yes"),OFFSET('Hygiene Data'!$E$5,0,10*ROW('Hygiene Data'!E14)),NA())</f>
        <v>#N/A</v>
      </c>
      <c r="BD20" s="93" t="e">
        <f ca="true">+IF(AND(ISNUMBER(OFFSET('Hygiene Data'!$E$7,0,10*ROW('Hygiene Data'!E14))),'Data Summary'!DS20="Yes"),OFFSET('Hygiene Data'!$E$7,0,10*ROW('Hygiene Data'!E14)),NA())</f>
        <v>#N/A</v>
      </c>
      <c r="BE20" s="93" t="e">
        <f ca="true">+IF(AND(ISNUMBER(OFFSET('Hygiene Data'!$E$9,0,10*ROW('Hygiene Data'!E14))),'Data Summary'!DT20="Yes"),OFFSET('Hygiene Data'!$E$9,0,10*ROW('Hygiene Data'!E14)),NA())</f>
        <v>#N/A</v>
      </c>
      <c r="BF20" s="93" t="e">
        <f ca="true">+IF(AND(ISNUMBER(OFFSET('Hygiene Data'!$F$5,0,10*ROW('Hygiene Data'!F14))),'Data Summary'!DU20="Yes"),OFFSET('Hygiene Data'!$F$5,0,10*ROW('Hygiene Data'!F14)),NA())</f>
        <v>#N/A</v>
      </c>
      <c r="BG20" s="93" t="e">
        <f ca="true">+IF(AND(ISNUMBER(OFFSET('Hygiene Data'!$F$7,0,10*ROW('Hygiene Data'!F14))),'Data Summary'!DV20="Yes"),OFFSET('Hygiene Data'!$F$7,0,10*ROW('Hygiene Data'!F14)),NA())</f>
        <v>#N/A</v>
      </c>
      <c r="BH20" s="93" t="e">
        <f ca="true">+IF(AND(ISNUMBER(OFFSET('Hygiene Data'!$F$9,0,10*ROW('Hygiene Data'!F14))),'Data Summary'!DW20="Yes"),OFFSET('Hygiene Data'!$F$9,0,10*ROW('Hygiene Data'!F14)),NA())</f>
        <v>#N/A</v>
      </c>
      <c r="BI20" s="93" t="e">
        <f ca="true">+IF(AND(ISNUMBER(OFFSET('Hygiene Data'!$G$5,0,10*ROW('Hygiene Data'!G14))),'Data Summary'!DX20="Yes"),OFFSET('Hygiene Data'!$G$5,0,10*ROW('Hygiene Data'!G14)),NA())</f>
        <v>#N/A</v>
      </c>
      <c r="BJ20" s="93" t="e">
        <f ca="true">+IF(AND(ISNUMBER(OFFSET('Hygiene Data'!$G$7,0,10*ROW('Hygiene Data'!G14))),'Data Summary'!DY20="Yes"),OFFSET('Hygiene Data'!$G$7,0,10*ROW('Hygiene Data'!G14)),NA())</f>
        <v>#N/A</v>
      </c>
      <c r="BK20" s="93" t="e">
        <f ca="true">+IF(AND(ISNUMBER(OFFSET('Hygiene Data'!$G$9,0,10*ROW('Hygiene Data'!G14))),'Data Summary'!DZ20="Yes"),OFFSET('Hygiene Data'!$G$9,0,10*ROW('Hygiene Data'!G14)),NA())</f>
        <v>#N/A</v>
      </c>
      <c r="BL20" s="93" t="e">
        <f ca="true">+IF(AND(ISNUMBER(OFFSET('Hygiene Data'!$H$5,0,10*ROW('Hygiene Data'!H14))),'Data Summary'!EA20="Yes"),OFFSET('Hygiene Data'!$H$5,0,10*ROW('Hygiene Data'!H14)),NA())</f>
        <v>#N/A</v>
      </c>
      <c r="BM20" s="93" t="e">
        <f ca="true">+IF(AND(ISNUMBER(OFFSET('Hygiene Data'!$H$7,0,10*ROW('Hygiene Data'!H14))),'Data Summary'!EB20="Yes"),OFFSET('Hygiene Data'!$H$7,0,10*ROW('Hygiene Data'!H14)),NA())</f>
        <v>#N/A</v>
      </c>
      <c r="BN20" s="93" t="e">
        <f ca="true">+IF(AND(ISNUMBER(OFFSET('Hygiene Data'!$H$9,0,10*ROW('Hygiene Data'!H14))),'Data Summary'!EC20="Yes"),OFFSET('Hygiene Data'!$H$9,0,10*ROW('Hygiene Data'!H14)),NA())</f>
        <v>#N/A</v>
      </c>
      <c r="BO20" s="93" t="e">
        <f ca="true">+IF(AND(ISNUMBER(OFFSET('Hygiene Data'!$I$5,0,10*ROW('Hygiene Data'!I14))),'Data Summary'!ED20="Yes"),OFFSET('Hygiene Data'!$I$5,0,10*ROW('Hygiene Data'!I14)),NA())</f>
        <v>#N/A</v>
      </c>
      <c r="BP20" s="93" t="e">
        <f ca="true">+IF(AND(ISNUMBER(OFFSET('Hygiene Data'!$I$7,0,10*ROW('Hygiene Data'!I14))),'Data Summary'!EE20="Yes"),OFFSET('Hygiene Data'!$I$7,0,10*ROW('Hygiene Data'!I14)),NA())</f>
        <v>#N/A</v>
      </c>
      <c r="BQ20" s="93" t="e">
        <f ca="true">+IF(AND(ISNUMBER(OFFSET('Hygiene Data'!$I$9,0,10*ROW('Hygiene Data'!I14))),'Data Summary'!EF20="Yes"),OFFSET('Hygiene Data'!$I$9,0,10*ROW('Hygiene Data'!I14)),NA())</f>
        <v>#N/A</v>
      </c>
    </row>
    <row xmlns:x14ac="http://schemas.microsoft.com/office/spreadsheetml/2009/9/ac" r="21" x14ac:dyDescent="0.2">
      <c r="A21" s="357" t="e">
        <f ca="true">+RIGHT('Data Summary'!A21,LEN('Data Summary'!A21)-9)</f>
        <v>#VALUE!</v>
      </c>
      <c r="B21" s="35" t="str">
        <f ca="true">+IF(ISTEXT('Data Summary'!B21),'Data Summary'!B21,"")</f>
        <v/>
      </c>
      <c r="C21" s="356" t="e">
        <f ca="true">+VALUE('Data Summary'!C21)</f>
        <v>#VALUE!</v>
      </c>
      <c r="D21" s="91" t="e">
        <f ca="true">+IF(AND(ISNUMBER(OFFSET('Water Data'!$D$4,0,10*ROW('Water Data'!D15))),'Data Summary'!BS21="Yes"),100-OFFSET('Water Data'!$D$4,0,10*ROW('Water Data'!D15)),NA())</f>
        <v>#N/A</v>
      </c>
      <c r="E21" s="91" t="e">
        <f ca="true">+IF(AND(ISNUMBER(OFFSET('Water Data'!$D$6,0,10*ROW('Water Data'!D15))),'Data Summary'!BT21="Yes"),OFFSET('Water Data'!$D$6,0,10*ROW('Water Data'!D15)),NA())</f>
        <v>#N/A</v>
      </c>
      <c r="F21" s="91" t="e">
        <f ca="true">+IF(AND(ISNUMBER(OFFSET('Water Data'!$D$9,0,10*ROW('Water Data'!D15))),'Data Summary'!BU21="Yes"),OFFSET('Water Data'!$D$9,0,10*ROW('Water Data'!D15)),NA())</f>
        <v>#N/A</v>
      </c>
      <c r="G21" s="91" t="e">
        <f ca="true">+IF(AND(ISNUMBER(OFFSET('Water Data'!$E$4,0,10*ROW('Water Data'!E15))),'Data Summary'!BV21="Yes"),100-OFFSET('Water Data'!$E$4,0,10*ROW('Water Data'!E15)),NA())</f>
        <v>#N/A</v>
      </c>
      <c r="H21" s="91" t="e">
        <f ca="true">+IF(AND(ISNUMBER(OFFSET('Water Data'!$E$6,0,10*ROW('Water Data'!E15))),'Data Summary'!BW21="Yes"),OFFSET('Water Data'!$E$6,0,10*ROW('Water Data'!E15)),NA())</f>
        <v>#N/A</v>
      </c>
      <c r="I21" s="91" t="e">
        <f ca="true">+IF(AND(ISNUMBER(OFFSET('Water Data'!$E$9,0,10*ROW('Water Data'!E15))),'Data Summary'!BX21="Yes"),OFFSET('Water Data'!$E$9,0,10*ROW('Water Data'!E15)),NA())</f>
        <v>#N/A</v>
      </c>
      <c r="J21" s="91" t="e">
        <f ca="true">+IF(AND(ISNUMBER(OFFSET('Water Data'!$F$4,0,10*ROW('Water Data'!F15))),'Data Summary'!BY21="Yes"),100-OFFSET('Water Data'!$F$4,0,10*ROW('Water Data'!F15)),NA())</f>
        <v>#N/A</v>
      </c>
      <c r="K21" s="91" t="e">
        <f ca="true">+IF(AND(ISNUMBER(OFFSET('Water Data'!$F$6,0,10*ROW('Water Data'!F15))),'Data Summary'!BZ21="Yes"),OFFSET('Water Data'!$F$6,0,10*ROW('Water Data'!F15)),NA())</f>
        <v>#N/A</v>
      </c>
      <c r="L21" s="91" t="e">
        <f ca="true">+IF(AND(ISNUMBER(OFFSET('Water Data'!$F$9,0,10*ROW('Water Data'!F15))),'Data Summary'!CA21="Yes"),OFFSET('Water Data'!$F$9,0,10*ROW('Water Data'!F15)),NA())</f>
        <v>#N/A</v>
      </c>
      <c r="M21" s="91" t="e">
        <f ca="true">+IF(AND(ISNUMBER(OFFSET('Water Data'!$G$4,0,10*ROW('Water Data'!G15))),'Data Summary'!CB21="Yes"),100-OFFSET('Water Data'!$G$4,0,10*ROW('Water Data'!G15)),NA())</f>
        <v>#N/A</v>
      </c>
      <c r="N21" s="91" t="e">
        <f ca="true">+IF(AND(ISNUMBER(OFFSET('Water Data'!$G$6,0,10*ROW('Water Data'!G15))),'Data Summary'!CC21="Yes"),OFFSET('Water Data'!$G$6,0,10*ROW('Water Data'!G15)),NA())</f>
        <v>#N/A</v>
      </c>
      <c r="O21" s="91" t="e">
        <f ca="true">+IF(AND(ISNUMBER(OFFSET('Water Data'!$G$9,0,10*ROW('Water Data'!G15))),'Data Summary'!CD21="Yes"),OFFSET('Water Data'!$G$9,0,10*ROW('Water Data'!G15)),NA())</f>
        <v>#N/A</v>
      </c>
      <c r="P21" s="91" t="e">
        <f ca="true">+IF(AND(ISNUMBER(OFFSET('Water Data'!$H$4,0,10*ROW('Water Data'!H15))),'Data Summary'!CE21="Yes"),100-OFFSET('Water Data'!$H$4,0,10*ROW('Water Data'!H15)),NA())</f>
        <v>#N/A</v>
      </c>
      <c r="Q21" s="91" t="e">
        <f ca="true">+IF(AND(ISNUMBER(OFFSET('Water Data'!$H$6,0,10*ROW('Water Data'!H15))),'Data Summary'!CF21="Yes"),OFFSET('Water Data'!$H$6,0,10*ROW('Water Data'!H15)),NA())</f>
        <v>#N/A</v>
      </c>
      <c r="R21" s="91" t="e">
        <f ca="true">+IF(AND(ISNUMBER(OFFSET('Water Data'!$H$9,0,10*ROW('Water Data'!H15))),'Data Summary'!CG21="Yes"),OFFSET('Water Data'!$H$9,0,10*ROW('Water Data'!H15)),NA())</f>
        <v>#N/A</v>
      </c>
      <c r="S21" s="91" t="e">
        <f ca="true">+IF(AND(ISNUMBER(OFFSET('Water Data'!$I$4,0,10*ROW('Water Data'!I15))),'Data Summary'!CH21="Yes"),100-OFFSET('Water Data'!$I$4,0,10*ROW('Water Data'!I15)),NA())</f>
        <v>#N/A</v>
      </c>
      <c r="T21" s="91" t="e">
        <f ca="true">+IF(AND(ISNUMBER(OFFSET('Water Data'!$I$6,0,10*ROW('Water Data'!I15))),'Data Summary'!CI21="Yes"),OFFSET('Water Data'!$I$6,0,10*ROW('Water Data'!I15)),NA())</f>
        <v>#N/A</v>
      </c>
      <c r="U21" s="91" t="e">
        <f ca="true">+IF(AND(ISNUMBER(OFFSET('Water Data'!$I$9,0,10*ROW('Water Data'!I15))),'Data Summary'!CJ21="Yes"),OFFSET('Water Data'!$I$9,0,10*ROW('Water Data'!I15)),NA())</f>
        <v>#N/A</v>
      </c>
      <c r="V21" s="92" t="e">
        <f ca="true">+IF(AND(ISNUMBER(OFFSET('Sanitation Data'!$D$4,0,10*ROW('Sanitation Data'!D15))),'Data Summary'!CK21="Yes"),100-OFFSET('Sanitation Data'!$D$4,0,10*ROW('Sanitation Data'!D15)),NA())</f>
        <v>#N/A</v>
      </c>
      <c r="W21" s="92" t="e">
        <f ca="true">+IF(AND(ISNUMBER(OFFSET('Sanitation Data'!$D$6,0,10*ROW('Sanitation Data'!D15))),'Data Summary'!CL21="Yes"),OFFSET('Sanitation Data'!$D$6,0,10*ROW('Sanitation Data'!D15)),NA())</f>
        <v>#N/A</v>
      </c>
      <c r="X21" s="92" t="e">
        <f ca="true">+IF(AND(ISNUMBER(OFFSET('Sanitation Data'!$D$10,0,10*ROW('Sanitation Data'!D15))),'Data Summary'!CM21="Yes"),OFFSET('Sanitation Data'!$D$10,0,10*ROW('Sanitation Data'!D15)),NA())</f>
        <v>#N/A</v>
      </c>
      <c r="Y21" s="92" t="e">
        <f ca="true">+IF(AND(ISNUMBER(OFFSET('Sanitation Data'!$D$11,0,10*ROW('Sanitation Data'!D15))),'Data Summary'!CN21="Yes"),OFFSET('Sanitation Data'!$D$11,0,10*ROW('Sanitation Data'!D15)),NA())</f>
        <v>#N/A</v>
      </c>
      <c r="Z21" s="92" t="e">
        <f ca="true">+IF(AND(ISNUMBER(OFFSET('Sanitation Data'!$D$12,0,10*ROW('Sanitation Data'!D15))),'Data Summary'!CO21="Yes"),OFFSET('Sanitation Data'!$D$12,0,10*ROW('Sanitation Data'!D15)),NA())</f>
        <v>#N/A</v>
      </c>
      <c r="AA21" s="92" t="e">
        <f ca="true">+IF(AND(ISNUMBER(OFFSET('Sanitation Data'!$E$4,0,10*ROW('Sanitation Data'!E15))),'Data Summary'!CP21="Yes"),100-OFFSET('Sanitation Data'!$E$4,0,10*ROW('Sanitation Data'!E15)),NA())</f>
        <v>#N/A</v>
      </c>
      <c r="AB21" s="92" t="e">
        <f ca="true">+IF(AND(ISNUMBER(OFFSET('Sanitation Data'!$E$6,0,10*ROW('Sanitation Data'!E15))),'Data Summary'!CQ21="Yes"),OFFSET('Sanitation Data'!$E$6,0,10*ROW('Sanitation Data'!E15)),NA())</f>
        <v>#N/A</v>
      </c>
      <c r="AC21" s="92" t="e">
        <f ca="true">+IF(AND(ISNUMBER(OFFSET('Sanitation Data'!$E$10,0,10*ROW('Sanitation Data'!E15))),'Data Summary'!CR21="Yes"),OFFSET('Sanitation Data'!$E$10,0,10*ROW('Sanitation Data'!E15)),NA())</f>
        <v>#N/A</v>
      </c>
      <c r="AD21" s="92" t="e">
        <f ca="true">+IF(AND(ISNUMBER(OFFSET('Sanitation Data'!$E$11,0,10*ROW('Sanitation Data'!E15))),'Data Summary'!CS21="Yes"),OFFSET('Sanitation Data'!$E$11,0,10*ROW('Sanitation Data'!E15)),NA())</f>
        <v>#N/A</v>
      </c>
      <c r="AE21" s="92" t="e">
        <f ca="true">+IF(AND(ISNUMBER(OFFSET('Sanitation Data'!$E$12,0,10*ROW('Sanitation Data'!E15))),'Data Summary'!CT21="Yes"),OFFSET('Sanitation Data'!$E$12,0,10*ROW('Sanitation Data'!E15)),NA())</f>
        <v>#N/A</v>
      </c>
      <c r="AF21" s="92" t="e">
        <f ca="true">+IF(AND(ISNUMBER(OFFSET('Sanitation Data'!$F$4,0,10*ROW('Sanitation Data'!F15))),'Data Summary'!CU21="Yes"),100-OFFSET('Sanitation Data'!$F$4,0,10*ROW('Sanitation Data'!F15)),NA())</f>
        <v>#N/A</v>
      </c>
      <c r="AG21" s="92" t="e">
        <f ca="true">+IF(AND(ISNUMBER(OFFSET('Sanitation Data'!$F$6,0,10*ROW('Sanitation Data'!F15))),'Data Summary'!CV21="Yes"),OFFSET('Sanitation Data'!$F$6,0,10*ROW('Sanitation Data'!F15)),NA())</f>
        <v>#N/A</v>
      </c>
      <c r="AH21" s="92" t="e">
        <f ca="true">+IF(AND(ISNUMBER(OFFSET('Sanitation Data'!$F$10,0,10*ROW('Sanitation Data'!F15))),'Data Summary'!CW21="Yes"),OFFSET('Sanitation Data'!$F$10,0,10*ROW('Sanitation Data'!F15)),NA())</f>
        <v>#N/A</v>
      </c>
      <c r="AI21" s="92" t="e">
        <f ca="true">+IF(AND(ISNUMBER(OFFSET('Sanitation Data'!$F$11,0,10*ROW('Sanitation Data'!F15))),'Data Summary'!CX21="Yes"),OFFSET('Sanitation Data'!$F$11,0,10*ROW('Sanitation Data'!F15)),NA())</f>
        <v>#N/A</v>
      </c>
      <c r="AJ21" s="92" t="e">
        <f ca="true">+IF(AND(ISNUMBER(OFFSET('Sanitation Data'!$F$12,0,10*ROW('Sanitation Data'!F15))),'Data Summary'!CY21="Yes"),OFFSET('Sanitation Data'!$F$12,0,10*ROW('Sanitation Data'!F15)),NA())</f>
        <v>#N/A</v>
      </c>
      <c r="AK21" s="92" t="e">
        <f ca="true">+IF(AND(ISNUMBER(OFFSET('Sanitation Data'!$G$4,0,10*ROW('Sanitation Data'!G15))),'Data Summary'!CZ21="Yes"),100-OFFSET('Sanitation Data'!$G$4,0,10*ROW('Sanitation Data'!G15)),NA())</f>
        <v>#N/A</v>
      </c>
      <c r="AL21" s="92" t="e">
        <f ca="true">+IF(AND(ISNUMBER(OFFSET('Sanitation Data'!$G$6,0,10*ROW('Sanitation Data'!G15))),'Data Summary'!DA21="Yes"),OFFSET('Sanitation Data'!$G$6,0,10*ROW('Sanitation Data'!G15)),NA())</f>
        <v>#N/A</v>
      </c>
      <c r="AM21" s="92" t="e">
        <f ca="true">+IF(AND(ISNUMBER(OFFSET('Sanitation Data'!$G$10,0,10*ROW('Sanitation Data'!G15))),'Data Summary'!DB21="Yes"),OFFSET('Sanitation Data'!$G$10,0,10*ROW('Sanitation Data'!G15)),NA())</f>
        <v>#N/A</v>
      </c>
      <c r="AN21" s="92" t="e">
        <f ca="true">+IF(AND(ISNUMBER(OFFSET('Sanitation Data'!$G$11,0,10*ROW('Sanitation Data'!G15))),'Data Summary'!DC21="Yes"),OFFSET('Sanitation Data'!$G$11,0,10*ROW('Sanitation Data'!G15)),NA())</f>
        <v>#N/A</v>
      </c>
      <c r="AO21" s="92" t="e">
        <f ca="true">+IF(AND(ISNUMBER(OFFSET('Sanitation Data'!$G$12,0,10*ROW('Sanitation Data'!G15))),'Data Summary'!DD21="Yes"),OFFSET('Sanitation Data'!$G$12,0,10*ROW('Sanitation Data'!G15)),NA())</f>
        <v>#N/A</v>
      </c>
      <c r="AP21" s="92" t="e">
        <f ca="true">+IF(AND(ISNUMBER(OFFSET('Sanitation Data'!$H$4,0,10*ROW('Sanitation Data'!H15))),'Data Summary'!DE21="Yes"),100-OFFSET('Sanitation Data'!$H$4,0,10*ROW('Sanitation Data'!H15)),NA())</f>
        <v>#N/A</v>
      </c>
      <c r="AQ21" s="92" t="e">
        <f ca="true">+IF(AND(ISNUMBER(OFFSET('Sanitation Data'!$H$6,0,10*ROW('Sanitation Data'!H15))),'Data Summary'!DF21="Yes"),OFFSET('Sanitation Data'!$H$6,0,10*ROW('Sanitation Data'!H15)),NA())</f>
        <v>#N/A</v>
      </c>
      <c r="AR21" s="92" t="e">
        <f ca="true">+IF(AND(ISNUMBER(OFFSET('Sanitation Data'!$H$10,0,10*ROW('Sanitation Data'!H15))),'Data Summary'!DG21="Yes"),OFFSET('Sanitation Data'!$H$10,0,10*ROW('Sanitation Data'!H15)),NA())</f>
        <v>#N/A</v>
      </c>
      <c r="AS21" s="92" t="e">
        <f ca="true">+IF(AND(ISNUMBER(OFFSET('Sanitation Data'!$H$11,0,10*ROW('Sanitation Data'!H15))),'Data Summary'!DH21="Yes"),OFFSET('Sanitation Data'!$H$11,0,10*ROW('Sanitation Data'!H15)),NA())</f>
        <v>#N/A</v>
      </c>
      <c r="AT21" s="92" t="e">
        <f ca="true">+IF(AND(ISNUMBER(OFFSET('Sanitation Data'!$H$12,0,10*ROW('Sanitation Data'!H15))),'Data Summary'!DI21="Yes"),OFFSET('Sanitation Data'!$H$12,0,10*ROW('Sanitation Data'!H15)),NA())</f>
        <v>#N/A</v>
      </c>
      <c r="AU21" s="92" t="e">
        <f ca="true">+IF(AND(ISNUMBER(OFFSET('Sanitation Data'!$I$4,0,10*ROW('Sanitation Data'!I15))),'Data Summary'!DJ21="Yes"),100-OFFSET('Sanitation Data'!$I$4,0,10*ROW('Sanitation Data'!I15)),NA())</f>
        <v>#N/A</v>
      </c>
      <c r="AV21" s="92" t="e">
        <f ca="true">+IF(AND(ISNUMBER(OFFSET('Sanitation Data'!$I$6,0,10*ROW('Sanitation Data'!I15))),'Data Summary'!DK21="Yes"),OFFSET('Sanitation Data'!$I$6,0,10*ROW('Sanitation Data'!I15)),NA())</f>
        <v>#N/A</v>
      </c>
      <c r="AW21" s="92" t="e">
        <f ca="true">+IF(AND(ISNUMBER(OFFSET('Sanitation Data'!$I$10,0,10*ROW('Sanitation Data'!I15))),'Data Summary'!DL21="Yes"),OFFSET('Sanitation Data'!$I$10,0,10*ROW('Sanitation Data'!I15)),NA())</f>
        <v>#N/A</v>
      </c>
      <c r="AX21" s="92" t="e">
        <f ca="true">+IF(AND(ISNUMBER(OFFSET('Sanitation Data'!$I$11,0,10*ROW('Sanitation Data'!I15))),'Data Summary'!DM21="Yes"),OFFSET('Sanitation Data'!$I$11,0,10*ROW('Sanitation Data'!I15)),NA())</f>
        <v>#N/A</v>
      </c>
      <c r="AY21" s="92" t="e">
        <f ca="true">+IF(AND(ISNUMBER(OFFSET('Sanitation Data'!$I$12,0,10*ROW('Sanitation Data'!I15))),'Data Summary'!DN21="Yes"),OFFSET('Sanitation Data'!$I$12,0,10*ROW('Sanitation Data'!I15)),NA())</f>
        <v>#N/A</v>
      </c>
      <c r="AZ21" s="93" t="e">
        <f ca="true">+IF(AND(ISNUMBER(OFFSET('Hygiene Data'!$D$5,0,10*ROW('Hygiene Data'!D15))),'Data Summary'!DO21="Yes"),OFFSET('Hygiene Data'!$D$5,0,10*ROW('Hygiene Data'!D15)),NA())</f>
        <v>#N/A</v>
      </c>
      <c r="BA21" s="93" t="e">
        <f ca="true">+IF(AND(ISNUMBER(OFFSET('Hygiene Data'!$D$7,0,10*ROW('Hygiene Data'!D15))),'Data Summary'!DP21="Yes"),OFFSET('Hygiene Data'!$D$7,0,10*ROW('Hygiene Data'!D15)),NA())</f>
        <v>#N/A</v>
      </c>
      <c r="BB21" s="93" t="e">
        <f ca="true">+IF(AND(ISNUMBER(OFFSET('Hygiene Data'!$D$9,0,10*ROW('Hygiene Data'!D15))),'Data Summary'!DQ21="Yes"),OFFSET('Hygiene Data'!$D$9,0,10*ROW('Hygiene Data'!D15)),NA())</f>
        <v>#N/A</v>
      </c>
      <c r="BC21" s="93" t="e">
        <f ca="true">+IF(AND(ISNUMBER(OFFSET('Hygiene Data'!$E$5,0,10*ROW('Hygiene Data'!E15))),'Data Summary'!DR21="Yes"),OFFSET('Hygiene Data'!$E$5,0,10*ROW('Hygiene Data'!E15)),NA())</f>
        <v>#N/A</v>
      </c>
      <c r="BD21" s="93" t="e">
        <f ca="true">+IF(AND(ISNUMBER(OFFSET('Hygiene Data'!$E$7,0,10*ROW('Hygiene Data'!E15))),'Data Summary'!DS21="Yes"),OFFSET('Hygiene Data'!$E$7,0,10*ROW('Hygiene Data'!E15)),NA())</f>
        <v>#N/A</v>
      </c>
      <c r="BE21" s="93" t="e">
        <f ca="true">+IF(AND(ISNUMBER(OFFSET('Hygiene Data'!$E$9,0,10*ROW('Hygiene Data'!E15))),'Data Summary'!DT21="Yes"),OFFSET('Hygiene Data'!$E$9,0,10*ROW('Hygiene Data'!E15)),NA())</f>
        <v>#N/A</v>
      </c>
      <c r="BF21" s="93" t="e">
        <f ca="true">+IF(AND(ISNUMBER(OFFSET('Hygiene Data'!$F$5,0,10*ROW('Hygiene Data'!F15))),'Data Summary'!DU21="Yes"),OFFSET('Hygiene Data'!$F$5,0,10*ROW('Hygiene Data'!F15)),NA())</f>
        <v>#N/A</v>
      </c>
      <c r="BG21" s="93" t="e">
        <f ca="true">+IF(AND(ISNUMBER(OFFSET('Hygiene Data'!$F$7,0,10*ROW('Hygiene Data'!F15))),'Data Summary'!DV21="Yes"),OFFSET('Hygiene Data'!$F$7,0,10*ROW('Hygiene Data'!F15)),NA())</f>
        <v>#N/A</v>
      </c>
      <c r="BH21" s="93" t="e">
        <f ca="true">+IF(AND(ISNUMBER(OFFSET('Hygiene Data'!$F$9,0,10*ROW('Hygiene Data'!F15))),'Data Summary'!DW21="Yes"),OFFSET('Hygiene Data'!$F$9,0,10*ROW('Hygiene Data'!F15)),NA())</f>
        <v>#N/A</v>
      </c>
      <c r="BI21" s="93" t="e">
        <f ca="true">+IF(AND(ISNUMBER(OFFSET('Hygiene Data'!$G$5,0,10*ROW('Hygiene Data'!G15))),'Data Summary'!DX21="Yes"),OFFSET('Hygiene Data'!$G$5,0,10*ROW('Hygiene Data'!G15)),NA())</f>
        <v>#N/A</v>
      </c>
      <c r="BJ21" s="93" t="e">
        <f ca="true">+IF(AND(ISNUMBER(OFFSET('Hygiene Data'!$G$7,0,10*ROW('Hygiene Data'!G15))),'Data Summary'!DY21="Yes"),OFFSET('Hygiene Data'!$G$7,0,10*ROW('Hygiene Data'!G15)),NA())</f>
        <v>#N/A</v>
      </c>
      <c r="BK21" s="93" t="e">
        <f ca="true">+IF(AND(ISNUMBER(OFFSET('Hygiene Data'!$G$9,0,10*ROW('Hygiene Data'!G15))),'Data Summary'!DZ21="Yes"),OFFSET('Hygiene Data'!$G$9,0,10*ROW('Hygiene Data'!G15)),NA())</f>
        <v>#N/A</v>
      </c>
      <c r="BL21" s="93" t="e">
        <f ca="true">+IF(AND(ISNUMBER(OFFSET('Hygiene Data'!$H$5,0,10*ROW('Hygiene Data'!H15))),'Data Summary'!EA21="Yes"),OFFSET('Hygiene Data'!$H$5,0,10*ROW('Hygiene Data'!H15)),NA())</f>
        <v>#N/A</v>
      </c>
      <c r="BM21" s="93" t="e">
        <f ca="true">+IF(AND(ISNUMBER(OFFSET('Hygiene Data'!$H$7,0,10*ROW('Hygiene Data'!H15))),'Data Summary'!EB21="Yes"),OFFSET('Hygiene Data'!$H$7,0,10*ROW('Hygiene Data'!H15)),NA())</f>
        <v>#N/A</v>
      </c>
      <c r="BN21" s="93" t="e">
        <f ca="true">+IF(AND(ISNUMBER(OFFSET('Hygiene Data'!$H$9,0,10*ROW('Hygiene Data'!H15))),'Data Summary'!EC21="Yes"),OFFSET('Hygiene Data'!$H$9,0,10*ROW('Hygiene Data'!H15)),NA())</f>
        <v>#N/A</v>
      </c>
      <c r="BO21" s="93" t="e">
        <f ca="true">+IF(AND(ISNUMBER(OFFSET('Hygiene Data'!$I$5,0,10*ROW('Hygiene Data'!I15))),'Data Summary'!ED21="Yes"),OFFSET('Hygiene Data'!$I$5,0,10*ROW('Hygiene Data'!I15)),NA())</f>
        <v>#N/A</v>
      </c>
      <c r="BP21" s="93" t="e">
        <f ca="true">+IF(AND(ISNUMBER(OFFSET('Hygiene Data'!$I$7,0,10*ROW('Hygiene Data'!I15))),'Data Summary'!EE21="Yes"),OFFSET('Hygiene Data'!$I$7,0,10*ROW('Hygiene Data'!I15)),NA())</f>
        <v>#N/A</v>
      </c>
      <c r="BQ21" s="93" t="e">
        <f ca="true">+IF(AND(ISNUMBER(OFFSET('Hygiene Data'!$I$9,0,10*ROW('Hygiene Data'!I15))),'Data Summary'!EF21="Yes"),OFFSET('Hygiene Data'!$I$9,0,10*ROW('Hygiene Data'!I15)),NA())</f>
        <v>#N/A</v>
      </c>
    </row>
    <row xmlns:x14ac="http://schemas.microsoft.com/office/spreadsheetml/2009/9/ac" r="22" x14ac:dyDescent="0.2">
      <c r="A22" s="357" t="e">
        <f ca="true">+RIGHT('Data Summary'!A22,LEN('Data Summary'!A22)-9)</f>
        <v>#VALUE!</v>
      </c>
      <c r="B22" s="35" t="str">
        <f ca="true">+IF(ISTEXT('Data Summary'!B22),'Data Summary'!B22,"")</f>
        <v/>
      </c>
      <c r="C22" s="356" t="e">
        <f ca="true">+VALUE('Data Summary'!C22)</f>
        <v>#VALUE!</v>
      </c>
      <c r="D22" s="91" t="e">
        <f ca="true">+IF(AND(ISNUMBER(OFFSET('Water Data'!$D$4,0,10*ROW('Water Data'!D16))),'Data Summary'!BS22="Yes"),100-OFFSET('Water Data'!$D$4,0,10*ROW('Water Data'!D16)),NA())</f>
        <v>#N/A</v>
      </c>
      <c r="E22" s="91" t="e">
        <f ca="true">+IF(AND(ISNUMBER(OFFSET('Water Data'!$D$6,0,10*ROW('Water Data'!D16))),'Data Summary'!BT22="Yes"),OFFSET('Water Data'!$D$6,0,10*ROW('Water Data'!D16)),NA())</f>
        <v>#N/A</v>
      </c>
      <c r="F22" s="91" t="e">
        <f ca="true">+IF(AND(ISNUMBER(OFFSET('Water Data'!$D$9,0,10*ROW('Water Data'!D16))),'Data Summary'!BU22="Yes"),OFFSET('Water Data'!$D$9,0,10*ROW('Water Data'!D16)),NA())</f>
        <v>#N/A</v>
      </c>
      <c r="G22" s="91" t="e">
        <f ca="true">+IF(AND(ISNUMBER(OFFSET('Water Data'!$E$4,0,10*ROW('Water Data'!E16))),'Data Summary'!BV22="Yes"),100-OFFSET('Water Data'!$E$4,0,10*ROW('Water Data'!E16)),NA())</f>
        <v>#N/A</v>
      </c>
      <c r="H22" s="91" t="e">
        <f ca="true">+IF(AND(ISNUMBER(OFFSET('Water Data'!$E$6,0,10*ROW('Water Data'!E16))),'Data Summary'!BW22="Yes"),OFFSET('Water Data'!$E$6,0,10*ROW('Water Data'!E16)),NA())</f>
        <v>#N/A</v>
      </c>
      <c r="I22" s="91" t="e">
        <f ca="true">+IF(AND(ISNUMBER(OFFSET('Water Data'!$E$9,0,10*ROW('Water Data'!E16))),'Data Summary'!BX22="Yes"),OFFSET('Water Data'!$E$9,0,10*ROW('Water Data'!E16)),NA())</f>
        <v>#N/A</v>
      </c>
      <c r="J22" s="91" t="e">
        <f ca="true">+IF(AND(ISNUMBER(OFFSET('Water Data'!$F$4,0,10*ROW('Water Data'!F16))),'Data Summary'!BY22="Yes"),100-OFFSET('Water Data'!$F$4,0,10*ROW('Water Data'!F16)),NA())</f>
        <v>#N/A</v>
      </c>
      <c r="K22" s="91" t="e">
        <f ca="true">+IF(AND(ISNUMBER(OFFSET('Water Data'!$F$6,0,10*ROW('Water Data'!F16))),'Data Summary'!BZ22="Yes"),OFFSET('Water Data'!$F$6,0,10*ROW('Water Data'!F16)),NA())</f>
        <v>#N/A</v>
      </c>
      <c r="L22" s="91" t="e">
        <f ca="true">+IF(AND(ISNUMBER(OFFSET('Water Data'!$F$9,0,10*ROW('Water Data'!F16))),'Data Summary'!CA22="Yes"),OFFSET('Water Data'!$F$9,0,10*ROW('Water Data'!F16)),NA())</f>
        <v>#N/A</v>
      </c>
      <c r="M22" s="91" t="e">
        <f ca="true">+IF(AND(ISNUMBER(OFFSET('Water Data'!$G$4,0,10*ROW('Water Data'!G16))),'Data Summary'!CB22="Yes"),100-OFFSET('Water Data'!$G$4,0,10*ROW('Water Data'!G16)),NA())</f>
        <v>#N/A</v>
      </c>
      <c r="N22" s="91" t="e">
        <f ca="true">+IF(AND(ISNUMBER(OFFSET('Water Data'!$G$6,0,10*ROW('Water Data'!G16))),'Data Summary'!CC22="Yes"),OFFSET('Water Data'!$G$6,0,10*ROW('Water Data'!G16)),NA())</f>
        <v>#N/A</v>
      </c>
      <c r="O22" s="91" t="e">
        <f ca="true">+IF(AND(ISNUMBER(OFFSET('Water Data'!$G$9,0,10*ROW('Water Data'!G16))),'Data Summary'!CD22="Yes"),OFFSET('Water Data'!$G$9,0,10*ROW('Water Data'!G16)),NA())</f>
        <v>#N/A</v>
      </c>
      <c r="P22" s="91" t="e">
        <f ca="true">+IF(AND(ISNUMBER(OFFSET('Water Data'!$H$4,0,10*ROW('Water Data'!H16))),'Data Summary'!CE22="Yes"),100-OFFSET('Water Data'!$H$4,0,10*ROW('Water Data'!H16)),NA())</f>
        <v>#N/A</v>
      </c>
      <c r="Q22" s="91" t="e">
        <f ca="true">+IF(AND(ISNUMBER(OFFSET('Water Data'!$H$6,0,10*ROW('Water Data'!H16))),'Data Summary'!CF22="Yes"),OFFSET('Water Data'!$H$6,0,10*ROW('Water Data'!H16)),NA())</f>
        <v>#N/A</v>
      </c>
      <c r="R22" s="91" t="e">
        <f ca="true">+IF(AND(ISNUMBER(OFFSET('Water Data'!$H$9,0,10*ROW('Water Data'!H16))),'Data Summary'!CG22="Yes"),OFFSET('Water Data'!$H$9,0,10*ROW('Water Data'!H16)),NA())</f>
        <v>#N/A</v>
      </c>
      <c r="S22" s="91" t="e">
        <f ca="true">+IF(AND(ISNUMBER(OFFSET('Water Data'!$I$4,0,10*ROW('Water Data'!I16))),'Data Summary'!CH22="Yes"),100-OFFSET('Water Data'!$I$4,0,10*ROW('Water Data'!I16)),NA())</f>
        <v>#N/A</v>
      </c>
      <c r="T22" s="91" t="e">
        <f ca="true">+IF(AND(ISNUMBER(OFFSET('Water Data'!$I$6,0,10*ROW('Water Data'!I16))),'Data Summary'!CI22="Yes"),OFFSET('Water Data'!$I$6,0,10*ROW('Water Data'!I16)),NA())</f>
        <v>#N/A</v>
      </c>
      <c r="U22" s="91" t="e">
        <f ca="true">+IF(AND(ISNUMBER(OFFSET('Water Data'!$I$9,0,10*ROW('Water Data'!I16))),'Data Summary'!CJ22="Yes"),OFFSET('Water Data'!$I$9,0,10*ROW('Water Data'!I16)),NA())</f>
        <v>#N/A</v>
      </c>
      <c r="V22" s="92" t="e">
        <f ca="true">+IF(AND(ISNUMBER(OFFSET('Sanitation Data'!$D$4,0,10*ROW('Sanitation Data'!D16))),'Data Summary'!CK22="Yes"),100-OFFSET('Sanitation Data'!$D$4,0,10*ROW('Sanitation Data'!D16)),NA())</f>
        <v>#N/A</v>
      </c>
      <c r="W22" s="92" t="e">
        <f ca="true">+IF(AND(ISNUMBER(OFFSET('Sanitation Data'!$D$6,0,10*ROW('Sanitation Data'!D16))),'Data Summary'!CL22="Yes"),OFFSET('Sanitation Data'!$D$6,0,10*ROW('Sanitation Data'!D16)),NA())</f>
        <v>#N/A</v>
      </c>
      <c r="X22" s="92" t="e">
        <f ca="true">+IF(AND(ISNUMBER(OFFSET('Sanitation Data'!$D$10,0,10*ROW('Sanitation Data'!D16))),'Data Summary'!CM22="Yes"),OFFSET('Sanitation Data'!$D$10,0,10*ROW('Sanitation Data'!D16)),NA())</f>
        <v>#N/A</v>
      </c>
      <c r="Y22" s="92" t="e">
        <f ca="true">+IF(AND(ISNUMBER(OFFSET('Sanitation Data'!$D$11,0,10*ROW('Sanitation Data'!D16))),'Data Summary'!CN22="Yes"),OFFSET('Sanitation Data'!$D$11,0,10*ROW('Sanitation Data'!D16)),NA())</f>
        <v>#N/A</v>
      </c>
      <c r="Z22" s="92" t="e">
        <f ca="true">+IF(AND(ISNUMBER(OFFSET('Sanitation Data'!$D$12,0,10*ROW('Sanitation Data'!D16))),'Data Summary'!CO22="Yes"),OFFSET('Sanitation Data'!$D$12,0,10*ROW('Sanitation Data'!D16)),NA())</f>
        <v>#N/A</v>
      </c>
      <c r="AA22" s="92" t="e">
        <f ca="true">+IF(AND(ISNUMBER(OFFSET('Sanitation Data'!$E$4,0,10*ROW('Sanitation Data'!E16))),'Data Summary'!CP22="Yes"),100-OFFSET('Sanitation Data'!$E$4,0,10*ROW('Sanitation Data'!E16)),NA())</f>
        <v>#N/A</v>
      </c>
      <c r="AB22" s="92" t="e">
        <f ca="true">+IF(AND(ISNUMBER(OFFSET('Sanitation Data'!$E$6,0,10*ROW('Sanitation Data'!E16))),'Data Summary'!CQ22="Yes"),OFFSET('Sanitation Data'!$E$6,0,10*ROW('Sanitation Data'!E16)),NA())</f>
        <v>#N/A</v>
      </c>
      <c r="AC22" s="92" t="e">
        <f ca="true">+IF(AND(ISNUMBER(OFFSET('Sanitation Data'!$E$10,0,10*ROW('Sanitation Data'!E16))),'Data Summary'!CR22="Yes"),OFFSET('Sanitation Data'!$E$10,0,10*ROW('Sanitation Data'!E16)),NA())</f>
        <v>#N/A</v>
      </c>
      <c r="AD22" s="92" t="e">
        <f ca="true">+IF(AND(ISNUMBER(OFFSET('Sanitation Data'!$E$11,0,10*ROW('Sanitation Data'!E16))),'Data Summary'!CS22="Yes"),OFFSET('Sanitation Data'!$E$11,0,10*ROW('Sanitation Data'!E16)),NA())</f>
        <v>#N/A</v>
      </c>
      <c r="AE22" s="92" t="e">
        <f ca="true">+IF(AND(ISNUMBER(OFFSET('Sanitation Data'!$E$12,0,10*ROW('Sanitation Data'!E16))),'Data Summary'!CT22="Yes"),OFFSET('Sanitation Data'!$E$12,0,10*ROW('Sanitation Data'!E16)),NA())</f>
        <v>#N/A</v>
      </c>
      <c r="AF22" s="92" t="e">
        <f ca="true">+IF(AND(ISNUMBER(OFFSET('Sanitation Data'!$F$4,0,10*ROW('Sanitation Data'!F16))),'Data Summary'!CU22="Yes"),100-OFFSET('Sanitation Data'!$F$4,0,10*ROW('Sanitation Data'!F16)),NA())</f>
        <v>#N/A</v>
      </c>
      <c r="AG22" s="92" t="e">
        <f ca="true">+IF(AND(ISNUMBER(OFFSET('Sanitation Data'!$F$6,0,10*ROW('Sanitation Data'!F16))),'Data Summary'!CV22="Yes"),OFFSET('Sanitation Data'!$F$6,0,10*ROW('Sanitation Data'!F16)),NA())</f>
        <v>#N/A</v>
      </c>
      <c r="AH22" s="92" t="e">
        <f ca="true">+IF(AND(ISNUMBER(OFFSET('Sanitation Data'!$F$10,0,10*ROW('Sanitation Data'!F16))),'Data Summary'!CW22="Yes"),OFFSET('Sanitation Data'!$F$10,0,10*ROW('Sanitation Data'!F16)),NA())</f>
        <v>#N/A</v>
      </c>
      <c r="AI22" s="92" t="e">
        <f ca="true">+IF(AND(ISNUMBER(OFFSET('Sanitation Data'!$F$11,0,10*ROW('Sanitation Data'!F16))),'Data Summary'!CX22="Yes"),OFFSET('Sanitation Data'!$F$11,0,10*ROW('Sanitation Data'!F16)),NA())</f>
        <v>#N/A</v>
      </c>
      <c r="AJ22" s="92" t="e">
        <f ca="true">+IF(AND(ISNUMBER(OFFSET('Sanitation Data'!$F$12,0,10*ROW('Sanitation Data'!F16))),'Data Summary'!CY22="Yes"),OFFSET('Sanitation Data'!$F$12,0,10*ROW('Sanitation Data'!F16)),NA())</f>
        <v>#N/A</v>
      </c>
      <c r="AK22" s="92" t="e">
        <f ca="true">+IF(AND(ISNUMBER(OFFSET('Sanitation Data'!$G$4,0,10*ROW('Sanitation Data'!G16))),'Data Summary'!CZ22="Yes"),100-OFFSET('Sanitation Data'!$G$4,0,10*ROW('Sanitation Data'!G16)),NA())</f>
        <v>#N/A</v>
      </c>
      <c r="AL22" s="92" t="e">
        <f ca="true">+IF(AND(ISNUMBER(OFFSET('Sanitation Data'!$G$6,0,10*ROW('Sanitation Data'!G16))),'Data Summary'!DA22="Yes"),OFFSET('Sanitation Data'!$G$6,0,10*ROW('Sanitation Data'!G16)),NA())</f>
        <v>#N/A</v>
      </c>
      <c r="AM22" s="92" t="e">
        <f ca="true">+IF(AND(ISNUMBER(OFFSET('Sanitation Data'!$G$10,0,10*ROW('Sanitation Data'!G16))),'Data Summary'!DB22="Yes"),OFFSET('Sanitation Data'!$G$10,0,10*ROW('Sanitation Data'!G16)),NA())</f>
        <v>#N/A</v>
      </c>
      <c r="AN22" s="92" t="e">
        <f ca="true">+IF(AND(ISNUMBER(OFFSET('Sanitation Data'!$G$11,0,10*ROW('Sanitation Data'!G16))),'Data Summary'!DC22="Yes"),OFFSET('Sanitation Data'!$G$11,0,10*ROW('Sanitation Data'!G16)),NA())</f>
        <v>#N/A</v>
      </c>
      <c r="AO22" s="92" t="e">
        <f ca="true">+IF(AND(ISNUMBER(OFFSET('Sanitation Data'!$G$12,0,10*ROW('Sanitation Data'!G16))),'Data Summary'!DD22="Yes"),OFFSET('Sanitation Data'!$G$12,0,10*ROW('Sanitation Data'!G16)),NA())</f>
        <v>#N/A</v>
      </c>
      <c r="AP22" s="92" t="e">
        <f ca="true">+IF(AND(ISNUMBER(OFFSET('Sanitation Data'!$H$4,0,10*ROW('Sanitation Data'!H16))),'Data Summary'!DE22="Yes"),100-OFFSET('Sanitation Data'!$H$4,0,10*ROW('Sanitation Data'!H16)),NA())</f>
        <v>#N/A</v>
      </c>
      <c r="AQ22" s="92" t="e">
        <f ca="true">+IF(AND(ISNUMBER(OFFSET('Sanitation Data'!$H$6,0,10*ROW('Sanitation Data'!H16))),'Data Summary'!DF22="Yes"),OFFSET('Sanitation Data'!$H$6,0,10*ROW('Sanitation Data'!H16)),NA())</f>
        <v>#N/A</v>
      </c>
      <c r="AR22" s="92" t="e">
        <f ca="true">+IF(AND(ISNUMBER(OFFSET('Sanitation Data'!$H$10,0,10*ROW('Sanitation Data'!H16))),'Data Summary'!DG22="Yes"),OFFSET('Sanitation Data'!$H$10,0,10*ROW('Sanitation Data'!H16)),NA())</f>
        <v>#N/A</v>
      </c>
      <c r="AS22" s="92" t="e">
        <f ca="true">+IF(AND(ISNUMBER(OFFSET('Sanitation Data'!$H$11,0,10*ROW('Sanitation Data'!H16))),'Data Summary'!DH22="Yes"),OFFSET('Sanitation Data'!$H$11,0,10*ROW('Sanitation Data'!H16)),NA())</f>
        <v>#N/A</v>
      </c>
      <c r="AT22" s="92" t="e">
        <f ca="true">+IF(AND(ISNUMBER(OFFSET('Sanitation Data'!$H$12,0,10*ROW('Sanitation Data'!H16))),'Data Summary'!DI22="Yes"),OFFSET('Sanitation Data'!$H$12,0,10*ROW('Sanitation Data'!H16)),NA())</f>
        <v>#N/A</v>
      </c>
      <c r="AU22" s="92" t="e">
        <f ca="true">+IF(AND(ISNUMBER(OFFSET('Sanitation Data'!$I$4,0,10*ROW('Sanitation Data'!I16))),'Data Summary'!DJ22="Yes"),100-OFFSET('Sanitation Data'!$I$4,0,10*ROW('Sanitation Data'!I16)),NA())</f>
        <v>#N/A</v>
      </c>
      <c r="AV22" s="92" t="e">
        <f ca="true">+IF(AND(ISNUMBER(OFFSET('Sanitation Data'!$I$6,0,10*ROW('Sanitation Data'!I16))),'Data Summary'!DK22="Yes"),OFFSET('Sanitation Data'!$I$6,0,10*ROW('Sanitation Data'!I16)),NA())</f>
        <v>#N/A</v>
      </c>
      <c r="AW22" s="92" t="e">
        <f ca="true">+IF(AND(ISNUMBER(OFFSET('Sanitation Data'!$I$10,0,10*ROW('Sanitation Data'!I16))),'Data Summary'!DL22="Yes"),OFFSET('Sanitation Data'!$I$10,0,10*ROW('Sanitation Data'!I16)),NA())</f>
        <v>#N/A</v>
      </c>
      <c r="AX22" s="92" t="e">
        <f ca="true">+IF(AND(ISNUMBER(OFFSET('Sanitation Data'!$I$11,0,10*ROW('Sanitation Data'!I16))),'Data Summary'!DM22="Yes"),OFFSET('Sanitation Data'!$I$11,0,10*ROW('Sanitation Data'!I16)),NA())</f>
        <v>#N/A</v>
      </c>
      <c r="AY22" s="92" t="e">
        <f ca="true">+IF(AND(ISNUMBER(OFFSET('Sanitation Data'!$I$12,0,10*ROW('Sanitation Data'!I16))),'Data Summary'!DN22="Yes"),OFFSET('Sanitation Data'!$I$12,0,10*ROW('Sanitation Data'!I16)),NA())</f>
        <v>#N/A</v>
      </c>
      <c r="AZ22" s="93" t="e">
        <f ca="true">+IF(AND(ISNUMBER(OFFSET('Hygiene Data'!$D$5,0,10*ROW('Hygiene Data'!D16))),'Data Summary'!DO22="Yes"),OFFSET('Hygiene Data'!$D$5,0,10*ROW('Hygiene Data'!D16)),NA())</f>
        <v>#N/A</v>
      </c>
      <c r="BA22" s="93" t="e">
        <f ca="true">+IF(AND(ISNUMBER(OFFSET('Hygiene Data'!$D$7,0,10*ROW('Hygiene Data'!D16))),'Data Summary'!DP22="Yes"),OFFSET('Hygiene Data'!$D$7,0,10*ROW('Hygiene Data'!D16)),NA())</f>
        <v>#N/A</v>
      </c>
      <c r="BB22" s="93" t="e">
        <f ca="true">+IF(AND(ISNUMBER(OFFSET('Hygiene Data'!$D$9,0,10*ROW('Hygiene Data'!D16))),'Data Summary'!DQ22="Yes"),OFFSET('Hygiene Data'!$D$9,0,10*ROW('Hygiene Data'!D16)),NA())</f>
        <v>#N/A</v>
      </c>
      <c r="BC22" s="93" t="e">
        <f ca="true">+IF(AND(ISNUMBER(OFFSET('Hygiene Data'!$E$5,0,10*ROW('Hygiene Data'!E16))),'Data Summary'!DR22="Yes"),OFFSET('Hygiene Data'!$E$5,0,10*ROW('Hygiene Data'!E16)),NA())</f>
        <v>#N/A</v>
      </c>
      <c r="BD22" s="93" t="e">
        <f ca="true">+IF(AND(ISNUMBER(OFFSET('Hygiene Data'!$E$7,0,10*ROW('Hygiene Data'!E16))),'Data Summary'!DS22="Yes"),OFFSET('Hygiene Data'!$E$7,0,10*ROW('Hygiene Data'!E16)),NA())</f>
        <v>#N/A</v>
      </c>
      <c r="BE22" s="93" t="e">
        <f ca="true">+IF(AND(ISNUMBER(OFFSET('Hygiene Data'!$E$9,0,10*ROW('Hygiene Data'!E16))),'Data Summary'!DT22="Yes"),OFFSET('Hygiene Data'!$E$9,0,10*ROW('Hygiene Data'!E16)),NA())</f>
        <v>#N/A</v>
      </c>
      <c r="BF22" s="93" t="e">
        <f ca="true">+IF(AND(ISNUMBER(OFFSET('Hygiene Data'!$F$5,0,10*ROW('Hygiene Data'!F16))),'Data Summary'!DU22="Yes"),OFFSET('Hygiene Data'!$F$5,0,10*ROW('Hygiene Data'!F16)),NA())</f>
        <v>#N/A</v>
      </c>
      <c r="BG22" s="93" t="e">
        <f ca="true">+IF(AND(ISNUMBER(OFFSET('Hygiene Data'!$F$7,0,10*ROW('Hygiene Data'!F16))),'Data Summary'!DV22="Yes"),OFFSET('Hygiene Data'!$F$7,0,10*ROW('Hygiene Data'!F16)),NA())</f>
        <v>#N/A</v>
      </c>
      <c r="BH22" s="93" t="e">
        <f ca="true">+IF(AND(ISNUMBER(OFFSET('Hygiene Data'!$F$9,0,10*ROW('Hygiene Data'!F16))),'Data Summary'!DW22="Yes"),OFFSET('Hygiene Data'!$F$9,0,10*ROW('Hygiene Data'!F16)),NA())</f>
        <v>#N/A</v>
      </c>
      <c r="BI22" s="93" t="e">
        <f ca="true">+IF(AND(ISNUMBER(OFFSET('Hygiene Data'!$G$5,0,10*ROW('Hygiene Data'!G16))),'Data Summary'!DX22="Yes"),OFFSET('Hygiene Data'!$G$5,0,10*ROW('Hygiene Data'!G16)),NA())</f>
        <v>#N/A</v>
      </c>
      <c r="BJ22" s="93" t="e">
        <f ca="true">+IF(AND(ISNUMBER(OFFSET('Hygiene Data'!$G$7,0,10*ROW('Hygiene Data'!G16))),'Data Summary'!DY22="Yes"),OFFSET('Hygiene Data'!$G$7,0,10*ROW('Hygiene Data'!G16)),NA())</f>
        <v>#N/A</v>
      </c>
      <c r="BK22" s="93" t="e">
        <f ca="true">+IF(AND(ISNUMBER(OFFSET('Hygiene Data'!$G$9,0,10*ROW('Hygiene Data'!G16))),'Data Summary'!DZ22="Yes"),OFFSET('Hygiene Data'!$G$9,0,10*ROW('Hygiene Data'!G16)),NA())</f>
        <v>#N/A</v>
      </c>
      <c r="BL22" s="93" t="e">
        <f ca="true">+IF(AND(ISNUMBER(OFFSET('Hygiene Data'!$H$5,0,10*ROW('Hygiene Data'!H16))),'Data Summary'!EA22="Yes"),OFFSET('Hygiene Data'!$H$5,0,10*ROW('Hygiene Data'!H16)),NA())</f>
        <v>#N/A</v>
      </c>
      <c r="BM22" s="93" t="e">
        <f ca="true">+IF(AND(ISNUMBER(OFFSET('Hygiene Data'!$H$7,0,10*ROW('Hygiene Data'!H16))),'Data Summary'!EB22="Yes"),OFFSET('Hygiene Data'!$H$7,0,10*ROW('Hygiene Data'!H16)),NA())</f>
        <v>#N/A</v>
      </c>
      <c r="BN22" s="93" t="e">
        <f ca="true">+IF(AND(ISNUMBER(OFFSET('Hygiene Data'!$H$9,0,10*ROW('Hygiene Data'!H16))),'Data Summary'!EC22="Yes"),OFFSET('Hygiene Data'!$H$9,0,10*ROW('Hygiene Data'!H16)),NA())</f>
        <v>#N/A</v>
      </c>
      <c r="BO22" s="93" t="e">
        <f ca="true">+IF(AND(ISNUMBER(OFFSET('Hygiene Data'!$I$5,0,10*ROW('Hygiene Data'!I16))),'Data Summary'!ED22="Yes"),OFFSET('Hygiene Data'!$I$5,0,10*ROW('Hygiene Data'!I16)),NA())</f>
        <v>#N/A</v>
      </c>
      <c r="BP22" s="93" t="e">
        <f ca="true">+IF(AND(ISNUMBER(OFFSET('Hygiene Data'!$I$7,0,10*ROW('Hygiene Data'!I16))),'Data Summary'!EE22="Yes"),OFFSET('Hygiene Data'!$I$7,0,10*ROW('Hygiene Data'!I16)),NA())</f>
        <v>#N/A</v>
      </c>
      <c r="BQ22" s="93" t="e">
        <f ca="true">+IF(AND(ISNUMBER(OFFSET('Hygiene Data'!$I$9,0,10*ROW('Hygiene Data'!I16))),'Data Summary'!EF22="Yes"),OFFSET('Hygiene Data'!$I$9,0,10*ROW('Hygiene Data'!I16)),NA())</f>
        <v>#N/A</v>
      </c>
    </row>
    <row xmlns:x14ac="http://schemas.microsoft.com/office/spreadsheetml/2009/9/ac" r="23" x14ac:dyDescent="0.2">
      <c r="A23" s="357" t="e">
        <f ca="true">+RIGHT('Data Summary'!A23,LEN('Data Summary'!A23)-9)</f>
        <v>#VALUE!</v>
      </c>
      <c r="B23" s="35" t="str">
        <f ca="true">+IF(ISTEXT('Data Summary'!B23),'Data Summary'!B23,"")</f>
        <v/>
      </c>
      <c r="C23" s="356" t="e">
        <f ca="true">+VALUE('Data Summary'!C23)</f>
        <v>#VALUE!</v>
      </c>
      <c r="D23" s="91" t="e">
        <f ca="true">+IF(AND(ISNUMBER(OFFSET('Water Data'!$D$4,0,10*ROW('Water Data'!D17))),'Data Summary'!BS23="Yes"),100-OFFSET('Water Data'!$D$4,0,10*ROW('Water Data'!D17)),NA())</f>
        <v>#N/A</v>
      </c>
      <c r="E23" s="91" t="e">
        <f ca="true">+IF(AND(ISNUMBER(OFFSET('Water Data'!$D$6,0,10*ROW('Water Data'!D17))),'Data Summary'!BT23="Yes"),OFFSET('Water Data'!$D$6,0,10*ROW('Water Data'!D17)),NA())</f>
        <v>#N/A</v>
      </c>
      <c r="F23" s="91" t="e">
        <f ca="true">+IF(AND(ISNUMBER(OFFSET('Water Data'!$D$9,0,10*ROW('Water Data'!D17))),'Data Summary'!BU23="Yes"),OFFSET('Water Data'!$D$9,0,10*ROW('Water Data'!D17)),NA())</f>
        <v>#N/A</v>
      </c>
      <c r="G23" s="91" t="e">
        <f ca="true">+IF(AND(ISNUMBER(OFFSET('Water Data'!$E$4,0,10*ROW('Water Data'!E17))),'Data Summary'!BV23="Yes"),100-OFFSET('Water Data'!$E$4,0,10*ROW('Water Data'!E17)),NA())</f>
        <v>#N/A</v>
      </c>
      <c r="H23" s="91" t="e">
        <f ca="true">+IF(AND(ISNUMBER(OFFSET('Water Data'!$E$6,0,10*ROW('Water Data'!E17))),'Data Summary'!BW23="Yes"),OFFSET('Water Data'!$E$6,0,10*ROW('Water Data'!E17)),NA())</f>
        <v>#N/A</v>
      </c>
      <c r="I23" s="91" t="e">
        <f ca="true">+IF(AND(ISNUMBER(OFFSET('Water Data'!$E$9,0,10*ROW('Water Data'!E17))),'Data Summary'!BX23="Yes"),OFFSET('Water Data'!$E$9,0,10*ROW('Water Data'!E17)),NA())</f>
        <v>#N/A</v>
      </c>
      <c r="J23" s="91" t="e">
        <f ca="true">+IF(AND(ISNUMBER(OFFSET('Water Data'!$F$4,0,10*ROW('Water Data'!F17))),'Data Summary'!BY23="Yes"),100-OFFSET('Water Data'!$F$4,0,10*ROW('Water Data'!F17)),NA())</f>
        <v>#N/A</v>
      </c>
      <c r="K23" s="91" t="e">
        <f ca="true">+IF(AND(ISNUMBER(OFFSET('Water Data'!$F$6,0,10*ROW('Water Data'!F17))),'Data Summary'!BZ23="Yes"),OFFSET('Water Data'!$F$6,0,10*ROW('Water Data'!F17)),NA())</f>
        <v>#N/A</v>
      </c>
      <c r="L23" s="91" t="e">
        <f ca="true">+IF(AND(ISNUMBER(OFFSET('Water Data'!$F$9,0,10*ROW('Water Data'!F17))),'Data Summary'!CA23="Yes"),OFFSET('Water Data'!$F$9,0,10*ROW('Water Data'!F17)),NA())</f>
        <v>#N/A</v>
      </c>
      <c r="M23" s="91" t="e">
        <f ca="true">+IF(AND(ISNUMBER(OFFSET('Water Data'!$G$4,0,10*ROW('Water Data'!G17))),'Data Summary'!CB23="Yes"),100-OFFSET('Water Data'!$G$4,0,10*ROW('Water Data'!G17)),NA())</f>
        <v>#N/A</v>
      </c>
      <c r="N23" s="91" t="e">
        <f ca="true">+IF(AND(ISNUMBER(OFFSET('Water Data'!$G$6,0,10*ROW('Water Data'!G17))),'Data Summary'!CC23="Yes"),OFFSET('Water Data'!$G$6,0,10*ROW('Water Data'!G17)),NA())</f>
        <v>#N/A</v>
      </c>
      <c r="O23" s="91" t="e">
        <f ca="true">+IF(AND(ISNUMBER(OFFSET('Water Data'!$G$9,0,10*ROW('Water Data'!G17))),'Data Summary'!CD23="Yes"),OFFSET('Water Data'!$G$9,0,10*ROW('Water Data'!G17)),NA())</f>
        <v>#N/A</v>
      </c>
      <c r="P23" s="91" t="e">
        <f ca="true">+IF(AND(ISNUMBER(OFFSET('Water Data'!$H$4,0,10*ROW('Water Data'!H17))),'Data Summary'!CE23="Yes"),100-OFFSET('Water Data'!$H$4,0,10*ROW('Water Data'!H17)),NA())</f>
        <v>#N/A</v>
      </c>
      <c r="Q23" s="91" t="e">
        <f ca="true">+IF(AND(ISNUMBER(OFFSET('Water Data'!$H$6,0,10*ROW('Water Data'!H17))),'Data Summary'!CF23="Yes"),OFFSET('Water Data'!$H$6,0,10*ROW('Water Data'!H17)),NA())</f>
        <v>#N/A</v>
      </c>
      <c r="R23" s="91" t="e">
        <f ca="true">+IF(AND(ISNUMBER(OFFSET('Water Data'!$H$9,0,10*ROW('Water Data'!H17))),'Data Summary'!CG23="Yes"),OFFSET('Water Data'!$H$9,0,10*ROW('Water Data'!H17)),NA())</f>
        <v>#N/A</v>
      </c>
      <c r="S23" s="91" t="e">
        <f ca="true">+IF(AND(ISNUMBER(OFFSET('Water Data'!$I$4,0,10*ROW('Water Data'!I17))),'Data Summary'!CH23="Yes"),100-OFFSET('Water Data'!$I$4,0,10*ROW('Water Data'!I17)),NA())</f>
        <v>#N/A</v>
      </c>
      <c r="T23" s="91" t="e">
        <f ca="true">+IF(AND(ISNUMBER(OFFSET('Water Data'!$I$6,0,10*ROW('Water Data'!I17))),'Data Summary'!CI23="Yes"),OFFSET('Water Data'!$I$6,0,10*ROW('Water Data'!I17)),NA())</f>
        <v>#N/A</v>
      </c>
      <c r="U23" s="91" t="e">
        <f ca="true">+IF(AND(ISNUMBER(OFFSET('Water Data'!$I$9,0,10*ROW('Water Data'!I17))),'Data Summary'!CJ23="Yes"),OFFSET('Water Data'!$I$9,0,10*ROW('Water Data'!I17)),NA())</f>
        <v>#N/A</v>
      </c>
      <c r="V23" s="92" t="e">
        <f ca="true">+IF(AND(ISNUMBER(OFFSET('Sanitation Data'!$D$4,0,10*ROW('Sanitation Data'!D17))),'Data Summary'!CK23="Yes"),100-OFFSET('Sanitation Data'!$D$4,0,10*ROW('Sanitation Data'!D17)),NA())</f>
        <v>#N/A</v>
      </c>
      <c r="W23" s="92" t="e">
        <f ca="true">+IF(AND(ISNUMBER(OFFSET('Sanitation Data'!$D$6,0,10*ROW('Sanitation Data'!D17))),'Data Summary'!CL23="Yes"),OFFSET('Sanitation Data'!$D$6,0,10*ROW('Sanitation Data'!D17)),NA())</f>
        <v>#N/A</v>
      </c>
      <c r="X23" s="92" t="e">
        <f ca="true">+IF(AND(ISNUMBER(OFFSET('Sanitation Data'!$D$10,0,10*ROW('Sanitation Data'!D17))),'Data Summary'!CM23="Yes"),OFFSET('Sanitation Data'!$D$10,0,10*ROW('Sanitation Data'!D17)),NA())</f>
        <v>#N/A</v>
      </c>
      <c r="Y23" s="92" t="e">
        <f ca="true">+IF(AND(ISNUMBER(OFFSET('Sanitation Data'!$D$11,0,10*ROW('Sanitation Data'!D17))),'Data Summary'!CN23="Yes"),OFFSET('Sanitation Data'!$D$11,0,10*ROW('Sanitation Data'!D17)),NA())</f>
        <v>#N/A</v>
      </c>
      <c r="Z23" s="92" t="e">
        <f ca="true">+IF(AND(ISNUMBER(OFFSET('Sanitation Data'!$D$12,0,10*ROW('Sanitation Data'!D17))),'Data Summary'!CO23="Yes"),OFFSET('Sanitation Data'!$D$12,0,10*ROW('Sanitation Data'!D17)),NA())</f>
        <v>#N/A</v>
      </c>
      <c r="AA23" s="92" t="e">
        <f ca="true">+IF(AND(ISNUMBER(OFFSET('Sanitation Data'!$E$4,0,10*ROW('Sanitation Data'!E17))),'Data Summary'!CP23="Yes"),100-OFFSET('Sanitation Data'!$E$4,0,10*ROW('Sanitation Data'!E17)),NA())</f>
        <v>#N/A</v>
      </c>
      <c r="AB23" s="92" t="e">
        <f ca="true">+IF(AND(ISNUMBER(OFFSET('Sanitation Data'!$E$6,0,10*ROW('Sanitation Data'!E17))),'Data Summary'!CQ23="Yes"),OFFSET('Sanitation Data'!$E$6,0,10*ROW('Sanitation Data'!E17)),NA())</f>
        <v>#N/A</v>
      </c>
      <c r="AC23" s="92" t="e">
        <f ca="true">+IF(AND(ISNUMBER(OFFSET('Sanitation Data'!$E$10,0,10*ROW('Sanitation Data'!E17))),'Data Summary'!CR23="Yes"),OFFSET('Sanitation Data'!$E$10,0,10*ROW('Sanitation Data'!E17)),NA())</f>
        <v>#N/A</v>
      </c>
      <c r="AD23" s="92" t="e">
        <f ca="true">+IF(AND(ISNUMBER(OFFSET('Sanitation Data'!$E$11,0,10*ROW('Sanitation Data'!E17))),'Data Summary'!CS23="Yes"),OFFSET('Sanitation Data'!$E$11,0,10*ROW('Sanitation Data'!E17)),NA())</f>
        <v>#N/A</v>
      </c>
      <c r="AE23" s="92" t="e">
        <f ca="true">+IF(AND(ISNUMBER(OFFSET('Sanitation Data'!$E$12,0,10*ROW('Sanitation Data'!E17))),'Data Summary'!CT23="Yes"),OFFSET('Sanitation Data'!$E$12,0,10*ROW('Sanitation Data'!E17)),NA())</f>
        <v>#N/A</v>
      </c>
      <c r="AF23" s="92" t="e">
        <f ca="true">+IF(AND(ISNUMBER(OFFSET('Sanitation Data'!$F$4,0,10*ROW('Sanitation Data'!F17))),'Data Summary'!CU23="Yes"),100-OFFSET('Sanitation Data'!$F$4,0,10*ROW('Sanitation Data'!F17)),NA())</f>
        <v>#N/A</v>
      </c>
      <c r="AG23" s="92" t="e">
        <f ca="true">+IF(AND(ISNUMBER(OFFSET('Sanitation Data'!$F$6,0,10*ROW('Sanitation Data'!F17))),'Data Summary'!CV23="Yes"),OFFSET('Sanitation Data'!$F$6,0,10*ROW('Sanitation Data'!F17)),NA())</f>
        <v>#N/A</v>
      </c>
      <c r="AH23" s="92" t="e">
        <f ca="true">+IF(AND(ISNUMBER(OFFSET('Sanitation Data'!$F$10,0,10*ROW('Sanitation Data'!F17))),'Data Summary'!CW23="Yes"),OFFSET('Sanitation Data'!$F$10,0,10*ROW('Sanitation Data'!F17)),NA())</f>
        <v>#N/A</v>
      </c>
      <c r="AI23" s="92" t="e">
        <f ca="true">+IF(AND(ISNUMBER(OFFSET('Sanitation Data'!$F$11,0,10*ROW('Sanitation Data'!F17))),'Data Summary'!CX23="Yes"),OFFSET('Sanitation Data'!$F$11,0,10*ROW('Sanitation Data'!F17)),NA())</f>
        <v>#N/A</v>
      </c>
      <c r="AJ23" s="92" t="e">
        <f ca="true">+IF(AND(ISNUMBER(OFFSET('Sanitation Data'!$F$12,0,10*ROW('Sanitation Data'!F17))),'Data Summary'!CY23="Yes"),OFFSET('Sanitation Data'!$F$12,0,10*ROW('Sanitation Data'!F17)),NA())</f>
        <v>#N/A</v>
      </c>
      <c r="AK23" s="92" t="e">
        <f ca="true">+IF(AND(ISNUMBER(OFFSET('Sanitation Data'!$G$4,0,10*ROW('Sanitation Data'!G17))),'Data Summary'!CZ23="Yes"),100-OFFSET('Sanitation Data'!$G$4,0,10*ROW('Sanitation Data'!G17)),NA())</f>
        <v>#N/A</v>
      </c>
      <c r="AL23" s="92" t="e">
        <f ca="true">+IF(AND(ISNUMBER(OFFSET('Sanitation Data'!$G$6,0,10*ROW('Sanitation Data'!G17))),'Data Summary'!DA23="Yes"),OFFSET('Sanitation Data'!$G$6,0,10*ROW('Sanitation Data'!G17)),NA())</f>
        <v>#N/A</v>
      </c>
      <c r="AM23" s="92" t="e">
        <f ca="true">+IF(AND(ISNUMBER(OFFSET('Sanitation Data'!$G$10,0,10*ROW('Sanitation Data'!G17))),'Data Summary'!DB23="Yes"),OFFSET('Sanitation Data'!$G$10,0,10*ROW('Sanitation Data'!G17)),NA())</f>
        <v>#N/A</v>
      </c>
      <c r="AN23" s="92" t="e">
        <f ca="true">+IF(AND(ISNUMBER(OFFSET('Sanitation Data'!$G$11,0,10*ROW('Sanitation Data'!G17))),'Data Summary'!DC23="Yes"),OFFSET('Sanitation Data'!$G$11,0,10*ROW('Sanitation Data'!G17)),NA())</f>
        <v>#N/A</v>
      </c>
      <c r="AO23" s="92" t="e">
        <f ca="true">+IF(AND(ISNUMBER(OFFSET('Sanitation Data'!$G$12,0,10*ROW('Sanitation Data'!G17))),'Data Summary'!DD23="Yes"),OFFSET('Sanitation Data'!$G$12,0,10*ROW('Sanitation Data'!G17)),NA())</f>
        <v>#N/A</v>
      </c>
      <c r="AP23" s="92" t="e">
        <f ca="true">+IF(AND(ISNUMBER(OFFSET('Sanitation Data'!$H$4,0,10*ROW('Sanitation Data'!H17))),'Data Summary'!DE23="Yes"),100-OFFSET('Sanitation Data'!$H$4,0,10*ROW('Sanitation Data'!H17)),NA())</f>
        <v>#N/A</v>
      </c>
      <c r="AQ23" s="92" t="e">
        <f ca="true">+IF(AND(ISNUMBER(OFFSET('Sanitation Data'!$H$6,0,10*ROW('Sanitation Data'!H17))),'Data Summary'!DF23="Yes"),OFFSET('Sanitation Data'!$H$6,0,10*ROW('Sanitation Data'!H17)),NA())</f>
        <v>#N/A</v>
      </c>
      <c r="AR23" s="92" t="e">
        <f ca="true">+IF(AND(ISNUMBER(OFFSET('Sanitation Data'!$H$10,0,10*ROW('Sanitation Data'!H17))),'Data Summary'!DG23="Yes"),OFFSET('Sanitation Data'!$H$10,0,10*ROW('Sanitation Data'!H17)),NA())</f>
        <v>#N/A</v>
      </c>
      <c r="AS23" s="92" t="e">
        <f ca="true">+IF(AND(ISNUMBER(OFFSET('Sanitation Data'!$H$11,0,10*ROW('Sanitation Data'!H17))),'Data Summary'!DH23="Yes"),OFFSET('Sanitation Data'!$H$11,0,10*ROW('Sanitation Data'!H17)),NA())</f>
        <v>#N/A</v>
      </c>
      <c r="AT23" s="92" t="e">
        <f ca="true">+IF(AND(ISNUMBER(OFFSET('Sanitation Data'!$H$12,0,10*ROW('Sanitation Data'!H17))),'Data Summary'!DI23="Yes"),OFFSET('Sanitation Data'!$H$12,0,10*ROW('Sanitation Data'!H17)),NA())</f>
        <v>#N/A</v>
      </c>
      <c r="AU23" s="92" t="e">
        <f ca="true">+IF(AND(ISNUMBER(OFFSET('Sanitation Data'!$I$4,0,10*ROW('Sanitation Data'!I17))),'Data Summary'!DJ23="Yes"),100-OFFSET('Sanitation Data'!$I$4,0,10*ROW('Sanitation Data'!I17)),NA())</f>
        <v>#N/A</v>
      </c>
      <c r="AV23" s="92" t="e">
        <f ca="true">+IF(AND(ISNUMBER(OFFSET('Sanitation Data'!$I$6,0,10*ROW('Sanitation Data'!I17))),'Data Summary'!DK23="Yes"),OFFSET('Sanitation Data'!$I$6,0,10*ROW('Sanitation Data'!I17)),NA())</f>
        <v>#N/A</v>
      </c>
      <c r="AW23" s="92" t="e">
        <f ca="true">+IF(AND(ISNUMBER(OFFSET('Sanitation Data'!$I$10,0,10*ROW('Sanitation Data'!I17))),'Data Summary'!DL23="Yes"),OFFSET('Sanitation Data'!$I$10,0,10*ROW('Sanitation Data'!I17)),NA())</f>
        <v>#N/A</v>
      </c>
      <c r="AX23" s="92" t="e">
        <f ca="true">+IF(AND(ISNUMBER(OFFSET('Sanitation Data'!$I$11,0,10*ROW('Sanitation Data'!I17))),'Data Summary'!DM23="Yes"),OFFSET('Sanitation Data'!$I$11,0,10*ROW('Sanitation Data'!I17)),NA())</f>
        <v>#N/A</v>
      </c>
      <c r="AY23" s="92" t="e">
        <f ca="true">+IF(AND(ISNUMBER(OFFSET('Sanitation Data'!$I$12,0,10*ROW('Sanitation Data'!I17))),'Data Summary'!DN23="Yes"),OFFSET('Sanitation Data'!$I$12,0,10*ROW('Sanitation Data'!I17)),NA())</f>
        <v>#N/A</v>
      </c>
      <c r="AZ23" s="93" t="e">
        <f ca="true">+IF(AND(ISNUMBER(OFFSET('Hygiene Data'!$D$5,0,10*ROW('Hygiene Data'!D17))),'Data Summary'!DO23="Yes"),OFFSET('Hygiene Data'!$D$5,0,10*ROW('Hygiene Data'!D17)),NA())</f>
        <v>#N/A</v>
      </c>
      <c r="BA23" s="93" t="e">
        <f ca="true">+IF(AND(ISNUMBER(OFFSET('Hygiene Data'!$D$7,0,10*ROW('Hygiene Data'!D17))),'Data Summary'!DP23="Yes"),OFFSET('Hygiene Data'!$D$7,0,10*ROW('Hygiene Data'!D17)),NA())</f>
        <v>#N/A</v>
      </c>
      <c r="BB23" s="93" t="e">
        <f ca="true">+IF(AND(ISNUMBER(OFFSET('Hygiene Data'!$D$9,0,10*ROW('Hygiene Data'!D17))),'Data Summary'!DQ23="Yes"),OFFSET('Hygiene Data'!$D$9,0,10*ROW('Hygiene Data'!D17)),NA())</f>
        <v>#N/A</v>
      </c>
      <c r="BC23" s="93" t="e">
        <f ca="true">+IF(AND(ISNUMBER(OFFSET('Hygiene Data'!$E$5,0,10*ROW('Hygiene Data'!E17))),'Data Summary'!DR23="Yes"),OFFSET('Hygiene Data'!$E$5,0,10*ROW('Hygiene Data'!E17)),NA())</f>
        <v>#N/A</v>
      </c>
      <c r="BD23" s="93" t="e">
        <f ca="true">+IF(AND(ISNUMBER(OFFSET('Hygiene Data'!$E$7,0,10*ROW('Hygiene Data'!E17))),'Data Summary'!DS23="Yes"),OFFSET('Hygiene Data'!$E$7,0,10*ROW('Hygiene Data'!E17)),NA())</f>
        <v>#N/A</v>
      </c>
      <c r="BE23" s="93" t="e">
        <f ca="true">+IF(AND(ISNUMBER(OFFSET('Hygiene Data'!$E$9,0,10*ROW('Hygiene Data'!E17))),'Data Summary'!DT23="Yes"),OFFSET('Hygiene Data'!$E$9,0,10*ROW('Hygiene Data'!E17)),NA())</f>
        <v>#N/A</v>
      </c>
      <c r="BF23" s="93" t="e">
        <f ca="true">+IF(AND(ISNUMBER(OFFSET('Hygiene Data'!$F$5,0,10*ROW('Hygiene Data'!F17))),'Data Summary'!DU23="Yes"),OFFSET('Hygiene Data'!$F$5,0,10*ROW('Hygiene Data'!F17)),NA())</f>
        <v>#N/A</v>
      </c>
      <c r="BG23" s="93" t="e">
        <f ca="true">+IF(AND(ISNUMBER(OFFSET('Hygiene Data'!$F$7,0,10*ROW('Hygiene Data'!F17))),'Data Summary'!DV23="Yes"),OFFSET('Hygiene Data'!$F$7,0,10*ROW('Hygiene Data'!F17)),NA())</f>
        <v>#N/A</v>
      </c>
      <c r="BH23" s="93" t="e">
        <f ca="true">+IF(AND(ISNUMBER(OFFSET('Hygiene Data'!$F$9,0,10*ROW('Hygiene Data'!F17))),'Data Summary'!DW23="Yes"),OFFSET('Hygiene Data'!$F$9,0,10*ROW('Hygiene Data'!F17)),NA())</f>
        <v>#N/A</v>
      </c>
      <c r="BI23" s="93" t="e">
        <f ca="true">+IF(AND(ISNUMBER(OFFSET('Hygiene Data'!$G$5,0,10*ROW('Hygiene Data'!G17))),'Data Summary'!DX23="Yes"),OFFSET('Hygiene Data'!$G$5,0,10*ROW('Hygiene Data'!G17)),NA())</f>
        <v>#N/A</v>
      </c>
      <c r="BJ23" s="93" t="e">
        <f ca="true">+IF(AND(ISNUMBER(OFFSET('Hygiene Data'!$G$7,0,10*ROW('Hygiene Data'!G17))),'Data Summary'!DY23="Yes"),OFFSET('Hygiene Data'!$G$7,0,10*ROW('Hygiene Data'!G17)),NA())</f>
        <v>#N/A</v>
      </c>
      <c r="BK23" s="93" t="e">
        <f ca="true">+IF(AND(ISNUMBER(OFFSET('Hygiene Data'!$G$9,0,10*ROW('Hygiene Data'!G17))),'Data Summary'!DZ23="Yes"),OFFSET('Hygiene Data'!$G$9,0,10*ROW('Hygiene Data'!G17)),NA())</f>
        <v>#N/A</v>
      </c>
      <c r="BL23" s="93" t="e">
        <f ca="true">+IF(AND(ISNUMBER(OFFSET('Hygiene Data'!$H$5,0,10*ROW('Hygiene Data'!H17))),'Data Summary'!EA23="Yes"),OFFSET('Hygiene Data'!$H$5,0,10*ROW('Hygiene Data'!H17)),NA())</f>
        <v>#N/A</v>
      </c>
      <c r="BM23" s="93" t="e">
        <f ca="true">+IF(AND(ISNUMBER(OFFSET('Hygiene Data'!$H$7,0,10*ROW('Hygiene Data'!H17))),'Data Summary'!EB23="Yes"),OFFSET('Hygiene Data'!$H$7,0,10*ROW('Hygiene Data'!H17)),NA())</f>
        <v>#N/A</v>
      </c>
      <c r="BN23" s="93" t="e">
        <f ca="true">+IF(AND(ISNUMBER(OFFSET('Hygiene Data'!$H$9,0,10*ROW('Hygiene Data'!H17))),'Data Summary'!EC23="Yes"),OFFSET('Hygiene Data'!$H$9,0,10*ROW('Hygiene Data'!H17)),NA())</f>
        <v>#N/A</v>
      </c>
      <c r="BO23" s="93" t="e">
        <f ca="true">+IF(AND(ISNUMBER(OFFSET('Hygiene Data'!$I$5,0,10*ROW('Hygiene Data'!I17))),'Data Summary'!ED23="Yes"),OFFSET('Hygiene Data'!$I$5,0,10*ROW('Hygiene Data'!I17)),NA())</f>
        <v>#N/A</v>
      </c>
      <c r="BP23" s="93" t="e">
        <f ca="true">+IF(AND(ISNUMBER(OFFSET('Hygiene Data'!$I$7,0,10*ROW('Hygiene Data'!I17))),'Data Summary'!EE23="Yes"),OFFSET('Hygiene Data'!$I$7,0,10*ROW('Hygiene Data'!I17)),NA())</f>
        <v>#N/A</v>
      </c>
      <c r="BQ23" s="93" t="e">
        <f ca="true">+IF(AND(ISNUMBER(OFFSET('Hygiene Data'!$I$9,0,10*ROW('Hygiene Data'!I17))),'Data Summary'!EF23="Yes"),OFFSET('Hygiene Data'!$I$9,0,10*ROW('Hygiene Data'!I17)),NA())</f>
        <v>#N/A</v>
      </c>
    </row>
    <row xmlns:x14ac="http://schemas.microsoft.com/office/spreadsheetml/2009/9/ac" r="24" x14ac:dyDescent="0.2">
      <c r="A24" s="357" t="e">
        <f ca="true">+RIGHT('Data Summary'!A24,LEN('Data Summary'!A24)-9)</f>
        <v>#VALUE!</v>
      </c>
      <c r="B24" s="35" t="str">
        <f ca="true">+IF(ISTEXT('Data Summary'!B24),'Data Summary'!B24,"")</f>
        <v/>
      </c>
      <c r="C24" s="356" t="e">
        <f ca="true">+VALUE('Data Summary'!C24)</f>
        <v>#VALUE!</v>
      </c>
      <c r="D24" s="91" t="e">
        <f ca="true">+IF(AND(ISNUMBER(OFFSET('Water Data'!$D$4,0,10*ROW('Water Data'!D18))),'Data Summary'!BS24="Yes"),100-OFFSET('Water Data'!$D$4,0,10*ROW('Water Data'!D18)),NA())</f>
        <v>#N/A</v>
      </c>
      <c r="E24" s="91" t="e">
        <f ca="true">+IF(AND(ISNUMBER(OFFSET('Water Data'!$D$6,0,10*ROW('Water Data'!D18))),'Data Summary'!BT24="Yes"),OFFSET('Water Data'!$D$6,0,10*ROW('Water Data'!D18)),NA())</f>
        <v>#N/A</v>
      </c>
      <c r="F24" s="91" t="e">
        <f ca="true">+IF(AND(ISNUMBER(OFFSET('Water Data'!$D$9,0,10*ROW('Water Data'!D18))),'Data Summary'!BU24="Yes"),OFFSET('Water Data'!$D$9,0,10*ROW('Water Data'!D18)),NA())</f>
        <v>#N/A</v>
      </c>
      <c r="G24" s="91" t="e">
        <f ca="true">+IF(AND(ISNUMBER(OFFSET('Water Data'!$E$4,0,10*ROW('Water Data'!E18))),'Data Summary'!BV24="Yes"),100-OFFSET('Water Data'!$E$4,0,10*ROW('Water Data'!E18)),NA())</f>
        <v>#N/A</v>
      </c>
      <c r="H24" s="91" t="e">
        <f ca="true">+IF(AND(ISNUMBER(OFFSET('Water Data'!$E$6,0,10*ROW('Water Data'!E18))),'Data Summary'!BW24="Yes"),OFFSET('Water Data'!$E$6,0,10*ROW('Water Data'!E18)),NA())</f>
        <v>#N/A</v>
      </c>
      <c r="I24" s="91" t="e">
        <f ca="true">+IF(AND(ISNUMBER(OFFSET('Water Data'!$E$9,0,10*ROW('Water Data'!E18))),'Data Summary'!BX24="Yes"),OFFSET('Water Data'!$E$9,0,10*ROW('Water Data'!E18)),NA())</f>
        <v>#N/A</v>
      </c>
      <c r="J24" s="91" t="e">
        <f ca="true">+IF(AND(ISNUMBER(OFFSET('Water Data'!$F$4,0,10*ROW('Water Data'!F18))),'Data Summary'!BY24="Yes"),100-OFFSET('Water Data'!$F$4,0,10*ROW('Water Data'!F18)),NA())</f>
        <v>#N/A</v>
      </c>
      <c r="K24" s="91" t="e">
        <f ca="true">+IF(AND(ISNUMBER(OFFSET('Water Data'!$F$6,0,10*ROW('Water Data'!F18))),'Data Summary'!BZ24="Yes"),OFFSET('Water Data'!$F$6,0,10*ROW('Water Data'!F18)),NA())</f>
        <v>#N/A</v>
      </c>
      <c r="L24" s="91" t="e">
        <f ca="true">+IF(AND(ISNUMBER(OFFSET('Water Data'!$F$9,0,10*ROW('Water Data'!F18))),'Data Summary'!CA24="Yes"),OFFSET('Water Data'!$F$9,0,10*ROW('Water Data'!F18)),NA())</f>
        <v>#N/A</v>
      </c>
      <c r="M24" s="91" t="e">
        <f ca="true">+IF(AND(ISNUMBER(OFFSET('Water Data'!$G$4,0,10*ROW('Water Data'!G18))),'Data Summary'!CB24="Yes"),100-OFFSET('Water Data'!$G$4,0,10*ROW('Water Data'!G18)),NA())</f>
        <v>#N/A</v>
      </c>
      <c r="N24" s="91" t="e">
        <f ca="true">+IF(AND(ISNUMBER(OFFSET('Water Data'!$G$6,0,10*ROW('Water Data'!G18))),'Data Summary'!CC24="Yes"),OFFSET('Water Data'!$G$6,0,10*ROW('Water Data'!G18)),NA())</f>
        <v>#N/A</v>
      </c>
      <c r="O24" s="91" t="e">
        <f ca="true">+IF(AND(ISNUMBER(OFFSET('Water Data'!$G$9,0,10*ROW('Water Data'!G18))),'Data Summary'!CD24="Yes"),OFFSET('Water Data'!$G$9,0,10*ROW('Water Data'!G18)),NA())</f>
        <v>#N/A</v>
      </c>
      <c r="P24" s="91" t="e">
        <f ca="true">+IF(AND(ISNUMBER(OFFSET('Water Data'!$H$4,0,10*ROW('Water Data'!H18))),'Data Summary'!CE24="Yes"),100-OFFSET('Water Data'!$H$4,0,10*ROW('Water Data'!H18)),NA())</f>
        <v>#N/A</v>
      </c>
      <c r="Q24" s="91" t="e">
        <f ca="true">+IF(AND(ISNUMBER(OFFSET('Water Data'!$H$6,0,10*ROW('Water Data'!H18))),'Data Summary'!CF24="Yes"),OFFSET('Water Data'!$H$6,0,10*ROW('Water Data'!H18)),NA())</f>
        <v>#N/A</v>
      </c>
      <c r="R24" s="91" t="e">
        <f ca="true">+IF(AND(ISNUMBER(OFFSET('Water Data'!$H$9,0,10*ROW('Water Data'!H18))),'Data Summary'!CG24="Yes"),OFFSET('Water Data'!$H$9,0,10*ROW('Water Data'!H18)),NA())</f>
        <v>#N/A</v>
      </c>
      <c r="S24" s="91" t="e">
        <f ca="true">+IF(AND(ISNUMBER(OFFSET('Water Data'!$I$4,0,10*ROW('Water Data'!I18))),'Data Summary'!CH24="Yes"),100-OFFSET('Water Data'!$I$4,0,10*ROW('Water Data'!I18)),NA())</f>
        <v>#N/A</v>
      </c>
      <c r="T24" s="91" t="e">
        <f ca="true">+IF(AND(ISNUMBER(OFFSET('Water Data'!$I$6,0,10*ROW('Water Data'!I18))),'Data Summary'!CI24="Yes"),OFFSET('Water Data'!$I$6,0,10*ROW('Water Data'!I18)),NA())</f>
        <v>#N/A</v>
      </c>
      <c r="U24" s="91" t="e">
        <f ca="true">+IF(AND(ISNUMBER(OFFSET('Water Data'!$I$9,0,10*ROW('Water Data'!I18))),'Data Summary'!CJ24="Yes"),OFFSET('Water Data'!$I$9,0,10*ROW('Water Data'!I18)),NA())</f>
        <v>#N/A</v>
      </c>
      <c r="V24" s="92" t="e">
        <f ca="true">+IF(AND(ISNUMBER(OFFSET('Sanitation Data'!$D$4,0,10*ROW('Sanitation Data'!D18))),'Data Summary'!CK24="Yes"),100-OFFSET('Sanitation Data'!$D$4,0,10*ROW('Sanitation Data'!D18)),NA())</f>
        <v>#N/A</v>
      </c>
      <c r="W24" s="92" t="e">
        <f ca="true">+IF(AND(ISNUMBER(OFFSET('Sanitation Data'!$D$6,0,10*ROW('Sanitation Data'!D18))),'Data Summary'!CL24="Yes"),OFFSET('Sanitation Data'!$D$6,0,10*ROW('Sanitation Data'!D18)),NA())</f>
        <v>#N/A</v>
      </c>
      <c r="X24" s="92" t="e">
        <f ca="true">+IF(AND(ISNUMBER(OFFSET('Sanitation Data'!$D$10,0,10*ROW('Sanitation Data'!D18))),'Data Summary'!CM24="Yes"),OFFSET('Sanitation Data'!$D$10,0,10*ROW('Sanitation Data'!D18)),NA())</f>
        <v>#N/A</v>
      </c>
      <c r="Y24" s="92" t="e">
        <f ca="true">+IF(AND(ISNUMBER(OFFSET('Sanitation Data'!$D$11,0,10*ROW('Sanitation Data'!D18))),'Data Summary'!CN24="Yes"),OFFSET('Sanitation Data'!$D$11,0,10*ROW('Sanitation Data'!D18)),NA())</f>
        <v>#N/A</v>
      </c>
      <c r="Z24" s="92" t="e">
        <f ca="true">+IF(AND(ISNUMBER(OFFSET('Sanitation Data'!$D$12,0,10*ROW('Sanitation Data'!D18))),'Data Summary'!CO24="Yes"),OFFSET('Sanitation Data'!$D$12,0,10*ROW('Sanitation Data'!D18)),NA())</f>
        <v>#N/A</v>
      </c>
      <c r="AA24" s="92" t="e">
        <f ca="true">+IF(AND(ISNUMBER(OFFSET('Sanitation Data'!$E$4,0,10*ROW('Sanitation Data'!E18))),'Data Summary'!CP24="Yes"),100-OFFSET('Sanitation Data'!$E$4,0,10*ROW('Sanitation Data'!E18)),NA())</f>
        <v>#N/A</v>
      </c>
      <c r="AB24" s="92" t="e">
        <f ca="true">+IF(AND(ISNUMBER(OFFSET('Sanitation Data'!$E$6,0,10*ROW('Sanitation Data'!E18))),'Data Summary'!CQ24="Yes"),OFFSET('Sanitation Data'!$E$6,0,10*ROW('Sanitation Data'!E18)),NA())</f>
        <v>#N/A</v>
      </c>
      <c r="AC24" s="92" t="e">
        <f ca="true">+IF(AND(ISNUMBER(OFFSET('Sanitation Data'!$E$10,0,10*ROW('Sanitation Data'!E18))),'Data Summary'!CR24="Yes"),OFFSET('Sanitation Data'!$E$10,0,10*ROW('Sanitation Data'!E18)),NA())</f>
        <v>#N/A</v>
      </c>
      <c r="AD24" s="92" t="e">
        <f ca="true">+IF(AND(ISNUMBER(OFFSET('Sanitation Data'!$E$11,0,10*ROW('Sanitation Data'!E18))),'Data Summary'!CS24="Yes"),OFFSET('Sanitation Data'!$E$11,0,10*ROW('Sanitation Data'!E18)),NA())</f>
        <v>#N/A</v>
      </c>
      <c r="AE24" s="92" t="e">
        <f ca="true">+IF(AND(ISNUMBER(OFFSET('Sanitation Data'!$E$12,0,10*ROW('Sanitation Data'!E18))),'Data Summary'!CT24="Yes"),OFFSET('Sanitation Data'!$E$12,0,10*ROW('Sanitation Data'!E18)),NA())</f>
        <v>#N/A</v>
      </c>
      <c r="AF24" s="92" t="e">
        <f ca="true">+IF(AND(ISNUMBER(OFFSET('Sanitation Data'!$F$4,0,10*ROW('Sanitation Data'!F18))),'Data Summary'!CU24="Yes"),100-OFFSET('Sanitation Data'!$F$4,0,10*ROW('Sanitation Data'!F18)),NA())</f>
        <v>#N/A</v>
      </c>
      <c r="AG24" s="92" t="e">
        <f ca="true">+IF(AND(ISNUMBER(OFFSET('Sanitation Data'!$F$6,0,10*ROW('Sanitation Data'!F18))),'Data Summary'!CV24="Yes"),OFFSET('Sanitation Data'!$F$6,0,10*ROW('Sanitation Data'!F18)),NA())</f>
        <v>#N/A</v>
      </c>
      <c r="AH24" s="92" t="e">
        <f ca="true">+IF(AND(ISNUMBER(OFFSET('Sanitation Data'!$F$10,0,10*ROW('Sanitation Data'!F18))),'Data Summary'!CW24="Yes"),OFFSET('Sanitation Data'!$F$10,0,10*ROW('Sanitation Data'!F18)),NA())</f>
        <v>#N/A</v>
      </c>
      <c r="AI24" s="92" t="e">
        <f ca="true">+IF(AND(ISNUMBER(OFFSET('Sanitation Data'!$F$11,0,10*ROW('Sanitation Data'!F18))),'Data Summary'!CX24="Yes"),OFFSET('Sanitation Data'!$F$11,0,10*ROW('Sanitation Data'!F18)),NA())</f>
        <v>#N/A</v>
      </c>
      <c r="AJ24" s="92" t="e">
        <f ca="true">+IF(AND(ISNUMBER(OFFSET('Sanitation Data'!$F$12,0,10*ROW('Sanitation Data'!F18))),'Data Summary'!CY24="Yes"),OFFSET('Sanitation Data'!$F$12,0,10*ROW('Sanitation Data'!F18)),NA())</f>
        <v>#N/A</v>
      </c>
      <c r="AK24" s="92" t="e">
        <f ca="true">+IF(AND(ISNUMBER(OFFSET('Sanitation Data'!$G$4,0,10*ROW('Sanitation Data'!G18))),'Data Summary'!CZ24="Yes"),100-OFFSET('Sanitation Data'!$G$4,0,10*ROW('Sanitation Data'!G18)),NA())</f>
        <v>#N/A</v>
      </c>
      <c r="AL24" s="92" t="e">
        <f ca="true">+IF(AND(ISNUMBER(OFFSET('Sanitation Data'!$G$6,0,10*ROW('Sanitation Data'!G18))),'Data Summary'!DA24="Yes"),OFFSET('Sanitation Data'!$G$6,0,10*ROW('Sanitation Data'!G18)),NA())</f>
        <v>#N/A</v>
      </c>
      <c r="AM24" s="92" t="e">
        <f ca="true">+IF(AND(ISNUMBER(OFFSET('Sanitation Data'!$G$10,0,10*ROW('Sanitation Data'!G18))),'Data Summary'!DB24="Yes"),OFFSET('Sanitation Data'!$G$10,0,10*ROW('Sanitation Data'!G18)),NA())</f>
        <v>#N/A</v>
      </c>
      <c r="AN24" s="92" t="e">
        <f ca="true">+IF(AND(ISNUMBER(OFFSET('Sanitation Data'!$G$11,0,10*ROW('Sanitation Data'!G18))),'Data Summary'!DC24="Yes"),OFFSET('Sanitation Data'!$G$11,0,10*ROW('Sanitation Data'!G18)),NA())</f>
        <v>#N/A</v>
      </c>
      <c r="AO24" s="92" t="e">
        <f ca="true">+IF(AND(ISNUMBER(OFFSET('Sanitation Data'!$G$12,0,10*ROW('Sanitation Data'!G18))),'Data Summary'!DD24="Yes"),OFFSET('Sanitation Data'!$G$12,0,10*ROW('Sanitation Data'!G18)),NA())</f>
        <v>#N/A</v>
      </c>
      <c r="AP24" s="92" t="e">
        <f ca="true">+IF(AND(ISNUMBER(OFFSET('Sanitation Data'!$H$4,0,10*ROW('Sanitation Data'!H18))),'Data Summary'!DE24="Yes"),100-OFFSET('Sanitation Data'!$H$4,0,10*ROW('Sanitation Data'!H18)),NA())</f>
        <v>#N/A</v>
      </c>
      <c r="AQ24" s="92" t="e">
        <f ca="true">+IF(AND(ISNUMBER(OFFSET('Sanitation Data'!$H$6,0,10*ROW('Sanitation Data'!H18))),'Data Summary'!DF24="Yes"),OFFSET('Sanitation Data'!$H$6,0,10*ROW('Sanitation Data'!H18)),NA())</f>
        <v>#N/A</v>
      </c>
      <c r="AR24" s="92" t="e">
        <f ca="true">+IF(AND(ISNUMBER(OFFSET('Sanitation Data'!$H$10,0,10*ROW('Sanitation Data'!H18))),'Data Summary'!DG24="Yes"),OFFSET('Sanitation Data'!$H$10,0,10*ROW('Sanitation Data'!H18)),NA())</f>
        <v>#N/A</v>
      </c>
      <c r="AS24" s="92" t="e">
        <f ca="true">+IF(AND(ISNUMBER(OFFSET('Sanitation Data'!$H$11,0,10*ROW('Sanitation Data'!H18))),'Data Summary'!DH24="Yes"),OFFSET('Sanitation Data'!$H$11,0,10*ROW('Sanitation Data'!H18)),NA())</f>
        <v>#N/A</v>
      </c>
      <c r="AT24" s="92" t="e">
        <f ca="true">+IF(AND(ISNUMBER(OFFSET('Sanitation Data'!$H$12,0,10*ROW('Sanitation Data'!H18))),'Data Summary'!DI24="Yes"),OFFSET('Sanitation Data'!$H$12,0,10*ROW('Sanitation Data'!H18)),NA())</f>
        <v>#N/A</v>
      </c>
      <c r="AU24" s="92" t="e">
        <f ca="true">+IF(AND(ISNUMBER(OFFSET('Sanitation Data'!$I$4,0,10*ROW('Sanitation Data'!I18))),'Data Summary'!DJ24="Yes"),100-OFFSET('Sanitation Data'!$I$4,0,10*ROW('Sanitation Data'!I18)),NA())</f>
        <v>#N/A</v>
      </c>
      <c r="AV24" s="92" t="e">
        <f ca="true">+IF(AND(ISNUMBER(OFFSET('Sanitation Data'!$I$6,0,10*ROW('Sanitation Data'!I18))),'Data Summary'!DK24="Yes"),OFFSET('Sanitation Data'!$I$6,0,10*ROW('Sanitation Data'!I18)),NA())</f>
        <v>#N/A</v>
      </c>
      <c r="AW24" s="92" t="e">
        <f ca="true">+IF(AND(ISNUMBER(OFFSET('Sanitation Data'!$I$10,0,10*ROW('Sanitation Data'!I18))),'Data Summary'!DL24="Yes"),OFFSET('Sanitation Data'!$I$10,0,10*ROW('Sanitation Data'!I18)),NA())</f>
        <v>#N/A</v>
      </c>
      <c r="AX24" s="92" t="e">
        <f ca="true">+IF(AND(ISNUMBER(OFFSET('Sanitation Data'!$I$11,0,10*ROW('Sanitation Data'!I18))),'Data Summary'!DM24="Yes"),OFFSET('Sanitation Data'!$I$11,0,10*ROW('Sanitation Data'!I18)),NA())</f>
        <v>#N/A</v>
      </c>
      <c r="AY24" s="92" t="e">
        <f ca="true">+IF(AND(ISNUMBER(OFFSET('Sanitation Data'!$I$12,0,10*ROW('Sanitation Data'!I18))),'Data Summary'!DN24="Yes"),OFFSET('Sanitation Data'!$I$12,0,10*ROW('Sanitation Data'!I18)),NA())</f>
        <v>#N/A</v>
      </c>
      <c r="AZ24" s="93" t="e">
        <f ca="true">+IF(AND(ISNUMBER(OFFSET('Hygiene Data'!$D$5,0,10*ROW('Hygiene Data'!D18))),'Data Summary'!DO24="Yes"),OFFSET('Hygiene Data'!$D$5,0,10*ROW('Hygiene Data'!D18)),NA())</f>
        <v>#N/A</v>
      </c>
      <c r="BA24" s="93" t="e">
        <f ca="true">+IF(AND(ISNUMBER(OFFSET('Hygiene Data'!$D$7,0,10*ROW('Hygiene Data'!D18))),'Data Summary'!DP24="Yes"),OFFSET('Hygiene Data'!$D$7,0,10*ROW('Hygiene Data'!D18)),NA())</f>
        <v>#N/A</v>
      </c>
      <c r="BB24" s="93" t="e">
        <f ca="true">+IF(AND(ISNUMBER(OFFSET('Hygiene Data'!$D$9,0,10*ROW('Hygiene Data'!D18))),'Data Summary'!DQ24="Yes"),OFFSET('Hygiene Data'!$D$9,0,10*ROW('Hygiene Data'!D18)),NA())</f>
        <v>#N/A</v>
      </c>
      <c r="BC24" s="93" t="e">
        <f ca="true">+IF(AND(ISNUMBER(OFFSET('Hygiene Data'!$E$5,0,10*ROW('Hygiene Data'!E18))),'Data Summary'!DR24="Yes"),OFFSET('Hygiene Data'!$E$5,0,10*ROW('Hygiene Data'!E18)),NA())</f>
        <v>#N/A</v>
      </c>
      <c r="BD24" s="93" t="e">
        <f ca="true">+IF(AND(ISNUMBER(OFFSET('Hygiene Data'!$E$7,0,10*ROW('Hygiene Data'!E18))),'Data Summary'!DS24="Yes"),OFFSET('Hygiene Data'!$E$7,0,10*ROW('Hygiene Data'!E18)),NA())</f>
        <v>#N/A</v>
      </c>
      <c r="BE24" s="93" t="e">
        <f ca="true">+IF(AND(ISNUMBER(OFFSET('Hygiene Data'!$E$9,0,10*ROW('Hygiene Data'!E18))),'Data Summary'!DT24="Yes"),OFFSET('Hygiene Data'!$E$9,0,10*ROW('Hygiene Data'!E18)),NA())</f>
        <v>#N/A</v>
      </c>
      <c r="BF24" s="93" t="e">
        <f ca="true">+IF(AND(ISNUMBER(OFFSET('Hygiene Data'!$F$5,0,10*ROW('Hygiene Data'!F18))),'Data Summary'!DU24="Yes"),OFFSET('Hygiene Data'!$F$5,0,10*ROW('Hygiene Data'!F18)),NA())</f>
        <v>#N/A</v>
      </c>
      <c r="BG24" s="93" t="e">
        <f ca="true">+IF(AND(ISNUMBER(OFFSET('Hygiene Data'!$F$7,0,10*ROW('Hygiene Data'!F18))),'Data Summary'!DV24="Yes"),OFFSET('Hygiene Data'!$F$7,0,10*ROW('Hygiene Data'!F18)),NA())</f>
        <v>#N/A</v>
      </c>
      <c r="BH24" s="93" t="e">
        <f ca="true">+IF(AND(ISNUMBER(OFFSET('Hygiene Data'!$F$9,0,10*ROW('Hygiene Data'!F18))),'Data Summary'!DW24="Yes"),OFFSET('Hygiene Data'!$F$9,0,10*ROW('Hygiene Data'!F18)),NA())</f>
        <v>#N/A</v>
      </c>
      <c r="BI24" s="93" t="e">
        <f ca="true">+IF(AND(ISNUMBER(OFFSET('Hygiene Data'!$G$5,0,10*ROW('Hygiene Data'!G18))),'Data Summary'!DX24="Yes"),OFFSET('Hygiene Data'!$G$5,0,10*ROW('Hygiene Data'!G18)),NA())</f>
        <v>#N/A</v>
      </c>
      <c r="BJ24" s="93" t="e">
        <f ca="true">+IF(AND(ISNUMBER(OFFSET('Hygiene Data'!$G$7,0,10*ROW('Hygiene Data'!G18))),'Data Summary'!DY24="Yes"),OFFSET('Hygiene Data'!$G$7,0,10*ROW('Hygiene Data'!G18)),NA())</f>
        <v>#N/A</v>
      </c>
      <c r="BK24" s="93" t="e">
        <f ca="true">+IF(AND(ISNUMBER(OFFSET('Hygiene Data'!$G$9,0,10*ROW('Hygiene Data'!G18))),'Data Summary'!DZ24="Yes"),OFFSET('Hygiene Data'!$G$9,0,10*ROW('Hygiene Data'!G18)),NA())</f>
        <v>#N/A</v>
      </c>
      <c r="BL24" s="93" t="e">
        <f ca="true">+IF(AND(ISNUMBER(OFFSET('Hygiene Data'!$H$5,0,10*ROW('Hygiene Data'!H18))),'Data Summary'!EA24="Yes"),OFFSET('Hygiene Data'!$H$5,0,10*ROW('Hygiene Data'!H18)),NA())</f>
        <v>#N/A</v>
      </c>
      <c r="BM24" s="93" t="e">
        <f ca="true">+IF(AND(ISNUMBER(OFFSET('Hygiene Data'!$H$7,0,10*ROW('Hygiene Data'!H18))),'Data Summary'!EB24="Yes"),OFFSET('Hygiene Data'!$H$7,0,10*ROW('Hygiene Data'!H18)),NA())</f>
        <v>#N/A</v>
      </c>
      <c r="BN24" s="93" t="e">
        <f ca="true">+IF(AND(ISNUMBER(OFFSET('Hygiene Data'!$H$9,0,10*ROW('Hygiene Data'!H18))),'Data Summary'!EC24="Yes"),OFFSET('Hygiene Data'!$H$9,0,10*ROW('Hygiene Data'!H18)),NA())</f>
        <v>#N/A</v>
      </c>
      <c r="BO24" s="93" t="e">
        <f ca="true">+IF(AND(ISNUMBER(OFFSET('Hygiene Data'!$I$5,0,10*ROW('Hygiene Data'!I18))),'Data Summary'!ED24="Yes"),OFFSET('Hygiene Data'!$I$5,0,10*ROW('Hygiene Data'!I18)),NA())</f>
        <v>#N/A</v>
      </c>
      <c r="BP24" s="93" t="e">
        <f ca="true">+IF(AND(ISNUMBER(OFFSET('Hygiene Data'!$I$7,0,10*ROW('Hygiene Data'!I18))),'Data Summary'!EE24="Yes"),OFFSET('Hygiene Data'!$I$7,0,10*ROW('Hygiene Data'!I18)),NA())</f>
        <v>#N/A</v>
      </c>
      <c r="BQ24" s="93" t="e">
        <f ca="true">+IF(AND(ISNUMBER(OFFSET('Hygiene Data'!$I$9,0,10*ROW('Hygiene Data'!I18))),'Data Summary'!EF24="Yes"),OFFSET('Hygiene Data'!$I$9,0,10*ROW('Hygiene Data'!I18)),NA())</f>
        <v>#N/A</v>
      </c>
    </row>
    <row xmlns:x14ac="http://schemas.microsoft.com/office/spreadsheetml/2009/9/ac" r="25" x14ac:dyDescent="0.2">
      <c r="A25" s="357" t="e">
        <f ca="true">+RIGHT('Data Summary'!A25,LEN('Data Summary'!A25)-9)</f>
        <v>#VALUE!</v>
      </c>
      <c r="B25" s="35" t="str">
        <f ca="true">+IF(ISTEXT('Data Summary'!B25),'Data Summary'!B25,"")</f>
        <v/>
      </c>
      <c r="C25" s="356" t="e">
        <f ca="true">+VALUE('Data Summary'!C25)</f>
        <v>#VALUE!</v>
      </c>
      <c r="D25" s="91" t="e">
        <f ca="true">+IF(AND(ISNUMBER(OFFSET('Water Data'!$D$4,0,10*ROW('Water Data'!D19))),'Data Summary'!BS25="Yes"),100-OFFSET('Water Data'!$D$4,0,10*ROW('Water Data'!D19)),NA())</f>
        <v>#N/A</v>
      </c>
      <c r="E25" s="91" t="e">
        <f ca="true">+IF(AND(ISNUMBER(OFFSET('Water Data'!$D$6,0,10*ROW('Water Data'!D19))),'Data Summary'!BT25="Yes"),OFFSET('Water Data'!$D$6,0,10*ROW('Water Data'!D19)),NA())</f>
        <v>#N/A</v>
      </c>
      <c r="F25" s="91" t="e">
        <f ca="true">+IF(AND(ISNUMBER(OFFSET('Water Data'!$D$9,0,10*ROW('Water Data'!D19))),'Data Summary'!BU25="Yes"),OFFSET('Water Data'!$D$9,0,10*ROW('Water Data'!D19)),NA())</f>
        <v>#N/A</v>
      </c>
      <c r="G25" s="91" t="e">
        <f ca="true">+IF(AND(ISNUMBER(OFFSET('Water Data'!$E$4,0,10*ROW('Water Data'!E19))),'Data Summary'!BV25="Yes"),100-OFFSET('Water Data'!$E$4,0,10*ROW('Water Data'!E19)),NA())</f>
        <v>#N/A</v>
      </c>
      <c r="H25" s="91" t="e">
        <f ca="true">+IF(AND(ISNUMBER(OFFSET('Water Data'!$E$6,0,10*ROW('Water Data'!E19))),'Data Summary'!BW25="Yes"),OFFSET('Water Data'!$E$6,0,10*ROW('Water Data'!E19)),NA())</f>
        <v>#N/A</v>
      </c>
      <c r="I25" s="91" t="e">
        <f ca="true">+IF(AND(ISNUMBER(OFFSET('Water Data'!$E$9,0,10*ROW('Water Data'!E19))),'Data Summary'!BX25="Yes"),OFFSET('Water Data'!$E$9,0,10*ROW('Water Data'!E19)),NA())</f>
        <v>#N/A</v>
      </c>
      <c r="J25" s="91" t="e">
        <f ca="true">+IF(AND(ISNUMBER(OFFSET('Water Data'!$F$4,0,10*ROW('Water Data'!F19))),'Data Summary'!BY25="Yes"),100-OFFSET('Water Data'!$F$4,0,10*ROW('Water Data'!F19)),NA())</f>
        <v>#N/A</v>
      </c>
      <c r="K25" s="91" t="e">
        <f ca="true">+IF(AND(ISNUMBER(OFFSET('Water Data'!$F$6,0,10*ROW('Water Data'!F19))),'Data Summary'!BZ25="Yes"),OFFSET('Water Data'!$F$6,0,10*ROW('Water Data'!F19)),NA())</f>
        <v>#N/A</v>
      </c>
      <c r="L25" s="91" t="e">
        <f ca="true">+IF(AND(ISNUMBER(OFFSET('Water Data'!$F$9,0,10*ROW('Water Data'!F19))),'Data Summary'!CA25="Yes"),OFFSET('Water Data'!$F$9,0,10*ROW('Water Data'!F19)),NA())</f>
        <v>#N/A</v>
      </c>
      <c r="M25" s="91" t="e">
        <f ca="true">+IF(AND(ISNUMBER(OFFSET('Water Data'!$G$4,0,10*ROW('Water Data'!G19))),'Data Summary'!CB25="Yes"),100-OFFSET('Water Data'!$G$4,0,10*ROW('Water Data'!G19)),NA())</f>
        <v>#N/A</v>
      </c>
      <c r="N25" s="91" t="e">
        <f ca="true">+IF(AND(ISNUMBER(OFFSET('Water Data'!$G$6,0,10*ROW('Water Data'!G19))),'Data Summary'!CC25="Yes"),OFFSET('Water Data'!$G$6,0,10*ROW('Water Data'!G19)),NA())</f>
        <v>#N/A</v>
      </c>
      <c r="O25" s="91" t="e">
        <f ca="true">+IF(AND(ISNUMBER(OFFSET('Water Data'!$G$9,0,10*ROW('Water Data'!G19))),'Data Summary'!CD25="Yes"),OFFSET('Water Data'!$G$9,0,10*ROW('Water Data'!G19)),NA())</f>
        <v>#N/A</v>
      </c>
      <c r="P25" s="91" t="e">
        <f ca="true">+IF(AND(ISNUMBER(OFFSET('Water Data'!$H$4,0,10*ROW('Water Data'!H19))),'Data Summary'!CE25="Yes"),100-OFFSET('Water Data'!$H$4,0,10*ROW('Water Data'!H19)),NA())</f>
        <v>#N/A</v>
      </c>
      <c r="Q25" s="91" t="e">
        <f ca="true">+IF(AND(ISNUMBER(OFFSET('Water Data'!$H$6,0,10*ROW('Water Data'!H19))),'Data Summary'!CF25="Yes"),OFFSET('Water Data'!$H$6,0,10*ROW('Water Data'!H19)),NA())</f>
        <v>#N/A</v>
      </c>
      <c r="R25" s="91" t="e">
        <f ca="true">+IF(AND(ISNUMBER(OFFSET('Water Data'!$H$9,0,10*ROW('Water Data'!H19))),'Data Summary'!CG25="Yes"),OFFSET('Water Data'!$H$9,0,10*ROW('Water Data'!H19)),NA())</f>
        <v>#N/A</v>
      </c>
      <c r="S25" s="91" t="e">
        <f ca="true">+IF(AND(ISNUMBER(OFFSET('Water Data'!$I$4,0,10*ROW('Water Data'!I19))),'Data Summary'!CH25="Yes"),100-OFFSET('Water Data'!$I$4,0,10*ROW('Water Data'!I19)),NA())</f>
        <v>#N/A</v>
      </c>
      <c r="T25" s="91" t="e">
        <f ca="true">+IF(AND(ISNUMBER(OFFSET('Water Data'!$I$6,0,10*ROW('Water Data'!I19))),'Data Summary'!CI25="Yes"),OFFSET('Water Data'!$I$6,0,10*ROW('Water Data'!I19)),NA())</f>
        <v>#N/A</v>
      </c>
      <c r="U25" s="91" t="e">
        <f ca="true">+IF(AND(ISNUMBER(OFFSET('Water Data'!$I$9,0,10*ROW('Water Data'!I19))),'Data Summary'!CJ25="Yes"),OFFSET('Water Data'!$I$9,0,10*ROW('Water Data'!I19)),NA())</f>
        <v>#N/A</v>
      </c>
      <c r="V25" s="92" t="e">
        <f ca="true">+IF(AND(ISNUMBER(OFFSET('Sanitation Data'!$D$4,0,10*ROW('Sanitation Data'!D19))),'Data Summary'!CK25="Yes"),100-OFFSET('Sanitation Data'!$D$4,0,10*ROW('Sanitation Data'!D19)),NA())</f>
        <v>#N/A</v>
      </c>
      <c r="W25" s="92" t="e">
        <f ca="true">+IF(AND(ISNUMBER(OFFSET('Sanitation Data'!$D$6,0,10*ROW('Sanitation Data'!D19))),'Data Summary'!CL25="Yes"),OFFSET('Sanitation Data'!$D$6,0,10*ROW('Sanitation Data'!D19)),NA())</f>
        <v>#N/A</v>
      </c>
      <c r="X25" s="92" t="e">
        <f ca="true">+IF(AND(ISNUMBER(OFFSET('Sanitation Data'!$D$10,0,10*ROW('Sanitation Data'!D19))),'Data Summary'!CM25="Yes"),OFFSET('Sanitation Data'!$D$10,0,10*ROW('Sanitation Data'!D19)),NA())</f>
        <v>#N/A</v>
      </c>
      <c r="Y25" s="92" t="e">
        <f ca="true">+IF(AND(ISNUMBER(OFFSET('Sanitation Data'!$D$11,0,10*ROW('Sanitation Data'!D19))),'Data Summary'!CN25="Yes"),OFFSET('Sanitation Data'!$D$11,0,10*ROW('Sanitation Data'!D19)),NA())</f>
        <v>#N/A</v>
      </c>
      <c r="Z25" s="92" t="e">
        <f ca="true">+IF(AND(ISNUMBER(OFFSET('Sanitation Data'!$D$12,0,10*ROW('Sanitation Data'!D19))),'Data Summary'!CO25="Yes"),OFFSET('Sanitation Data'!$D$12,0,10*ROW('Sanitation Data'!D19)),NA())</f>
        <v>#N/A</v>
      </c>
      <c r="AA25" s="92" t="e">
        <f ca="true">+IF(AND(ISNUMBER(OFFSET('Sanitation Data'!$E$4,0,10*ROW('Sanitation Data'!E19))),'Data Summary'!CP25="Yes"),100-OFFSET('Sanitation Data'!$E$4,0,10*ROW('Sanitation Data'!E19)),NA())</f>
        <v>#N/A</v>
      </c>
      <c r="AB25" s="92" t="e">
        <f ca="true">+IF(AND(ISNUMBER(OFFSET('Sanitation Data'!$E$6,0,10*ROW('Sanitation Data'!E19))),'Data Summary'!CQ25="Yes"),OFFSET('Sanitation Data'!$E$6,0,10*ROW('Sanitation Data'!E19)),NA())</f>
        <v>#N/A</v>
      </c>
      <c r="AC25" s="92" t="e">
        <f ca="true">+IF(AND(ISNUMBER(OFFSET('Sanitation Data'!$E$10,0,10*ROW('Sanitation Data'!E19))),'Data Summary'!CR25="Yes"),OFFSET('Sanitation Data'!$E$10,0,10*ROW('Sanitation Data'!E19)),NA())</f>
        <v>#N/A</v>
      </c>
      <c r="AD25" s="92" t="e">
        <f ca="true">+IF(AND(ISNUMBER(OFFSET('Sanitation Data'!$E$11,0,10*ROW('Sanitation Data'!E19))),'Data Summary'!CS25="Yes"),OFFSET('Sanitation Data'!$E$11,0,10*ROW('Sanitation Data'!E19)),NA())</f>
        <v>#N/A</v>
      </c>
      <c r="AE25" s="92" t="e">
        <f ca="true">+IF(AND(ISNUMBER(OFFSET('Sanitation Data'!$E$12,0,10*ROW('Sanitation Data'!E19))),'Data Summary'!CT25="Yes"),OFFSET('Sanitation Data'!$E$12,0,10*ROW('Sanitation Data'!E19)),NA())</f>
        <v>#N/A</v>
      </c>
      <c r="AF25" s="92" t="e">
        <f ca="true">+IF(AND(ISNUMBER(OFFSET('Sanitation Data'!$F$4,0,10*ROW('Sanitation Data'!F19))),'Data Summary'!CU25="Yes"),100-OFFSET('Sanitation Data'!$F$4,0,10*ROW('Sanitation Data'!F19)),NA())</f>
        <v>#N/A</v>
      </c>
      <c r="AG25" s="92" t="e">
        <f ca="true">+IF(AND(ISNUMBER(OFFSET('Sanitation Data'!$F$6,0,10*ROW('Sanitation Data'!F19))),'Data Summary'!CV25="Yes"),OFFSET('Sanitation Data'!$F$6,0,10*ROW('Sanitation Data'!F19)),NA())</f>
        <v>#N/A</v>
      </c>
      <c r="AH25" s="92" t="e">
        <f ca="true">+IF(AND(ISNUMBER(OFFSET('Sanitation Data'!$F$10,0,10*ROW('Sanitation Data'!F19))),'Data Summary'!CW25="Yes"),OFFSET('Sanitation Data'!$F$10,0,10*ROW('Sanitation Data'!F19)),NA())</f>
        <v>#N/A</v>
      </c>
      <c r="AI25" s="92" t="e">
        <f ca="true">+IF(AND(ISNUMBER(OFFSET('Sanitation Data'!$F$11,0,10*ROW('Sanitation Data'!F19))),'Data Summary'!CX25="Yes"),OFFSET('Sanitation Data'!$F$11,0,10*ROW('Sanitation Data'!F19)),NA())</f>
        <v>#N/A</v>
      </c>
      <c r="AJ25" s="92" t="e">
        <f ca="true">+IF(AND(ISNUMBER(OFFSET('Sanitation Data'!$F$12,0,10*ROW('Sanitation Data'!F19))),'Data Summary'!CY25="Yes"),OFFSET('Sanitation Data'!$F$12,0,10*ROW('Sanitation Data'!F19)),NA())</f>
        <v>#N/A</v>
      </c>
      <c r="AK25" s="92" t="e">
        <f ca="true">+IF(AND(ISNUMBER(OFFSET('Sanitation Data'!$G$4,0,10*ROW('Sanitation Data'!G19))),'Data Summary'!CZ25="Yes"),100-OFFSET('Sanitation Data'!$G$4,0,10*ROW('Sanitation Data'!G19)),NA())</f>
        <v>#N/A</v>
      </c>
      <c r="AL25" s="92" t="e">
        <f ca="true">+IF(AND(ISNUMBER(OFFSET('Sanitation Data'!$G$6,0,10*ROW('Sanitation Data'!G19))),'Data Summary'!DA25="Yes"),OFFSET('Sanitation Data'!$G$6,0,10*ROW('Sanitation Data'!G19)),NA())</f>
        <v>#N/A</v>
      </c>
      <c r="AM25" s="92" t="e">
        <f ca="true">+IF(AND(ISNUMBER(OFFSET('Sanitation Data'!$G$10,0,10*ROW('Sanitation Data'!G19))),'Data Summary'!DB25="Yes"),OFFSET('Sanitation Data'!$G$10,0,10*ROW('Sanitation Data'!G19)),NA())</f>
        <v>#N/A</v>
      </c>
      <c r="AN25" s="92" t="e">
        <f ca="true">+IF(AND(ISNUMBER(OFFSET('Sanitation Data'!$G$11,0,10*ROW('Sanitation Data'!G19))),'Data Summary'!DC25="Yes"),OFFSET('Sanitation Data'!$G$11,0,10*ROW('Sanitation Data'!G19)),NA())</f>
        <v>#N/A</v>
      </c>
      <c r="AO25" s="92" t="e">
        <f ca="true">+IF(AND(ISNUMBER(OFFSET('Sanitation Data'!$G$12,0,10*ROW('Sanitation Data'!G19))),'Data Summary'!DD25="Yes"),OFFSET('Sanitation Data'!$G$12,0,10*ROW('Sanitation Data'!G19)),NA())</f>
        <v>#N/A</v>
      </c>
      <c r="AP25" s="92" t="e">
        <f ca="true">+IF(AND(ISNUMBER(OFFSET('Sanitation Data'!$H$4,0,10*ROW('Sanitation Data'!H19))),'Data Summary'!DE25="Yes"),100-OFFSET('Sanitation Data'!$H$4,0,10*ROW('Sanitation Data'!H19)),NA())</f>
        <v>#N/A</v>
      </c>
      <c r="AQ25" s="92" t="e">
        <f ca="true">+IF(AND(ISNUMBER(OFFSET('Sanitation Data'!$H$6,0,10*ROW('Sanitation Data'!H19))),'Data Summary'!DF25="Yes"),OFFSET('Sanitation Data'!$H$6,0,10*ROW('Sanitation Data'!H19)),NA())</f>
        <v>#N/A</v>
      </c>
      <c r="AR25" s="92" t="e">
        <f ca="true">+IF(AND(ISNUMBER(OFFSET('Sanitation Data'!$H$10,0,10*ROW('Sanitation Data'!H19))),'Data Summary'!DG25="Yes"),OFFSET('Sanitation Data'!$H$10,0,10*ROW('Sanitation Data'!H19)),NA())</f>
        <v>#N/A</v>
      </c>
      <c r="AS25" s="92" t="e">
        <f ca="true">+IF(AND(ISNUMBER(OFFSET('Sanitation Data'!$H$11,0,10*ROW('Sanitation Data'!H19))),'Data Summary'!DH25="Yes"),OFFSET('Sanitation Data'!$H$11,0,10*ROW('Sanitation Data'!H19)),NA())</f>
        <v>#N/A</v>
      </c>
      <c r="AT25" s="92" t="e">
        <f ca="true">+IF(AND(ISNUMBER(OFFSET('Sanitation Data'!$H$12,0,10*ROW('Sanitation Data'!H19))),'Data Summary'!DI25="Yes"),OFFSET('Sanitation Data'!$H$12,0,10*ROW('Sanitation Data'!H19)),NA())</f>
        <v>#N/A</v>
      </c>
      <c r="AU25" s="92" t="e">
        <f ca="true">+IF(AND(ISNUMBER(OFFSET('Sanitation Data'!$I$4,0,10*ROW('Sanitation Data'!I19))),'Data Summary'!DJ25="Yes"),100-OFFSET('Sanitation Data'!$I$4,0,10*ROW('Sanitation Data'!I19)),NA())</f>
        <v>#N/A</v>
      </c>
      <c r="AV25" s="92" t="e">
        <f ca="true">+IF(AND(ISNUMBER(OFFSET('Sanitation Data'!$I$6,0,10*ROW('Sanitation Data'!I19))),'Data Summary'!DK25="Yes"),OFFSET('Sanitation Data'!$I$6,0,10*ROW('Sanitation Data'!I19)),NA())</f>
        <v>#N/A</v>
      </c>
      <c r="AW25" s="92" t="e">
        <f ca="true">+IF(AND(ISNUMBER(OFFSET('Sanitation Data'!$I$10,0,10*ROW('Sanitation Data'!I19))),'Data Summary'!DL25="Yes"),OFFSET('Sanitation Data'!$I$10,0,10*ROW('Sanitation Data'!I19)),NA())</f>
        <v>#N/A</v>
      </c>
      <c r="AX25" s="92" t="e">
        <f ca="true">+IF(AND(ISNUMBER(OFFSET('Sanitation Data'!$I$11,0,10*ROW('Sanitation Data'!I19))),'Data Summary'!DM25="Yes"),OFFSET('Sanitation Data'!$I$11,0,10*ROW('Sanitation Data'!I19)),NA())</f>
        <v>#N/A</v>
      </c>
      <c r="AY25" s="92" t="e">
        <f ca="true">+IF(AND(ISNUMBER(OFFSET('Sanitation Data'!$I$12,0,10*ROW('Sanitation Data'!I19))),'Data Summary'!DN25="Yes"),OFFSET('Sanitation Data'!$I$12,0,10*ROW('Sanitation Data'!I19)),NA())</f>
        <v>#N/A</v>
      </c>
      <c r="AZ25" s="93" t="e">
        <f ca="true">+IF(AND(ISNUMBER(OFFSET('Hygiene Data'!$D$5,0,10*ROW('Hygiene Data'!D19))),'Data Summary'!DO25="Yes"),OFFSET('Hygiene Data'!$D$5,0,10*ROW('Hygiene Data'!D19)),NA())</f>
        <v>#N/A</v>
      </c>
      <c r="BA25" s="93" t="e">
        <f ca="true">+IF(AND(ISNUMBER(OFFSET('Hygiene Data'!$D$7,0,10*ROW('Hygiene Data'!D19))),'Data Summary'!DP25="Yes"),OFFSET('Hygiene Data'!$D$7,0,10*ROW('Hygiene Data'!D19)),NA())</f>
        <v>#N/A</v>
      </c>
      <c r="BB25" s="93" t="e">
        <f ca="true">+IF(AND(ISNUMBER(OFFSET('Hygiene Data'!$D$9,0,10*ROW('Hygiene Data'!D19))),'Data Summary'!DQ25="Yes"),OFFSET('Hygiene Data'!$D$9,0,10*ROW('Hygiene Data'!D19)),NA())</f>
        <v>#N/A</v>
      </c>
      <c r="BC25" s="93" t="e">
        <f ca="true">+IF(AND(ISNUMBER(OFFSET('Hygiene Data'!$E$5,0,10*ROW('Hygiene Data'!E19))),'Data Summary'!DR25="Yes"),OFFSET('Hygiene Data'!$E$5,0,10*ROW('Hygiene Data'!E19)),NA())</f>
        <v>#N/A</v>
      </c>
      <c r="BD25" s="93" t="e">
        <f ca="true">+IF(AND(ISNUMBER(OFFSET('Hygiene Data'!$E$7,0,10*ROW('Hygiene Data'!E19))),'Data Summary'!DS25="Yes"),OFFSET('Hygiene Data'!$E$7,0,10*ROW('Hygiene Data'!E19)),NA())</f>
        <v>#N/A</v>
      </c>
      <c r="BE25" s="93" t="e">
        <f ca="true">+IF(AND(ISNUMBER(OFFSET('Hygiene Data'!$E$9,0,10*ROW('Hygiene Data'!E19))),'Data Summary'!DT25="Yes"),OFFSET('Hygiene Data'!$E$9,0,10*ROW('Hygiene Data'!E19)),NA())</f>
        <v>#N/A</v>
      </c>
      <c r="BF25" s="93" t="e">
        <f ca="true">+IF(AND(ISNUMBER(OFFSET('Hygiene Data'!$F$5,0,10*ROW('Hygiene Data'!F19))),'Data Summary'!DU25="Yes"),OFFSET('Hygiene Data'!$F$5,0,10*ROW('Hygiene Data'!F19)),NA())</f>
        <v>#N/A</v>
      </c>
      <c r="BG25" s="93" t="e">
        <f ca="true">+IF(AND(ISNUMBER(OFFSET('Hygiene Data'!$F$7,0,10*ROW('Hygiene Data'!F19))),'Data Summary'!DV25="Yes"),OFFSET('Hygiene Data'!$F$7,0,10*ROW('Hygiene Data'!F19)),NA())</f>
        <v>#N/A</v>
      </c>
      <c r="BH25" s="93" t="e">
        <f ca="true">+IF(AND(ISNUMBER(OFFSET('Hygiene Data'!$F$9,0,10*ROW('Hygiene Data'!F19))),'Data Summary'!DW25="Yes"),OFFSET('Hygiene Data'!$F$9,0,10*ROW('Hygiene Data'!F19)),NA())</f>
        <v>#N/A</v>
      </c>
      <c r="BI25" s="93" t="e">
        <f ca="true">+IF(AND(ISNUMBER(OFFSET('Hygiene Data'!$G$5,0,10*ROW('Hygiene Data'!G19))),'Data Summary'!DX25="Yes"),OFFSET('Hygiene Data'!$G$5,0,10*ROW('Hygiene Data'!G19)),NA())</f>
        <v>#N/A</v>
      </c>
      <c r="BJ25" s="93" t="e">
        <f ca="true">+IF(AND(ISNUMBER(OFFSET('Hygiene Data'!$G$7,0,10*ROW('Hygiene Data'!G19))),'Data Summary'!DY25="Yes"),OFFSET('Hygiene Data'!$G$7,0,10*ROW('Hygiene Data'!G19)),NA())</f>
        <v>#N/A</v>
      </c>
      <c r="BK25" s="93" t="e">
        <f ca="true">+IF(AND(ISNUMBER(OFFSET('Hygiene Data'!$G$9,0,10*ROW('Hygiene Data'!G19))),'Data Summary'!DZ25="Yes"),OFFSET('Hygiene Data'!$G$9,0,10*ROW('Hygiene Data'!G19)),NA())</f>
        <v>#N/A</v>
      </c>
      <c r="BL25" s="93" t="e">
        <f ca="true">+IF(AND(ISNUMBER(OFFSET('Hygiene Data'!$H$5,0,10*ROW('Hygiene Data'!H19))),'Data Summary'!EA25="Yes"),OFFSET('Hygiene Data'!$H$5,0,10*ROW('Hygiene Data'!H19)),NA())</f>
        <v>#N/A</v>
      </c>
      <c r="BM25" s="93" t="e">
        <f ca="true">+IF(AND(ISNUMBER(OFFSET('Hygiene Data'!$H$7,0,10*ROW('Hygiene Data'!H19))),'Data Summary'!EB25="Yes"),OFFSET('Hygiene Data'!$H$7,0,10*ROW('Hygiene Data'!H19)),NA())</f>
        <v>#N/A</v>
      </c>
      <c r="BN25" s="93" t="e">
        <f ca="true">+IF(AND(ISNUMBER(OFFSET('Hygiene Data'!$H$9,0,10*ROW('Hygiene Data'!H19))),'Data Summary'!EC25="Yes"),OFFSET('Hygiene Data'!$H$9,0,10*ROW('Hygiene Data'!H19)),NA())</f>
        <v>#N/A</v>
      </c>
      <c r="BO25" s="93" t="e">
        <f ca="true">+IF(AND(ISNUMBER(OFFSET('Hygiene Data'!$I$5,0,10*ROW('Hygiene Data'!I19))),'Data Summary'!ED25="Yes"),OFFSET('Hygiene Data'!$I$5,0,10*ROW('Hygiene Data'!I19)),NA())</f>
        <v>#N/A</v>
      </c>
      <c r="BP25" s="93" t="e">
        <f ca="true">+IF(AND(ISNUMBER(OFFSET('Hygiene Data'!$I$7,0,10*ROW('Hygiene Data'!I19))),'Data Summary'!EE25="Yes"),OFFSET('Hygiene Data'!$I$7,0,10*ROW('Hygiene Data'!I19)),NA())</f>
        <v>#N/A</v>
      </c>
      <c r="BQ25" s="93" t="e">
        <f ca="true">+IF(AND(ISNUMBER(OFFSET('Hygiene Data'!$I$9,0,10*ROW('Hygiene Data'!I19))),'Data Summary'!EF25="Yes"),OFFSET('Hygiene Data'!$I$9,0,10*ROW('Hygiene Data'!I19)),NA())</f>
        <v>#N/A</v>
      </c>
    </row>
    <row xmlns:x14ac="http://schemas.microsoft.com/office/spreadsheetml/2009/9/ac" r="26" x14ac:dyDescent="0.2">
      <c r="A26" s="357" t="e">
        <f ca="true">+RIGHT('Data Summary'!A26,LEN('Data Summary'!A26)-9)</f>
        <v>#VALUE!</v>
      </c>
      <c r="B26" s="35" t="str">
        <f ca="true">+IF(ISTEXT('Data Summary'!B26),'Data Summary'!B26,"")</f>
        <v/>
      </c>
      <c r="C26" s="356" t="e">
        <f ca="true">+VALUE('Data Summary'!C26)</f>
        <v>#VALUE!</v>
      </c>
      <c r="D26" s="91" t="e">
        <f ca="true">+IF(AND(ISNUMBER(OFFSET('Water Data'!$D$4,0,10*ROW('Water Data'!D20))),'Data Summary'!BS26="Yes"),100-OFFSET('Water Data'!$D$4,0,10*ROW('Water Data'!D20)),NA())</f>
        <v>#N/A</v>
      </c>
      <c r="E26" s="91" t="e">
        <f ca="true">+IF(AND(ISNUMBER(OFFSET('Water Data'!$D$6,0,10*ROW('Water Data'!D20))),'Data Summary'!BT26="Yes"),OFFSET('Water Data'!$D$6,0,10*ROW('Water Data'!D20)),NA())</f>
        <v>#N/A</v>
      </c>
      <c r="F26" s="91" t="e">
        <f ca="true">+IF(AND(ISNUMBER(OFFSET('Water Data'!$D$9,0,10*ROW('Water Data'!D20))),'Data Summary'!BU26="Yes"),OFFSET('Water Data'!$D$9,0,10*ROW('Water Data'!D20)),NA())</f>
        <v>#N/A</v>
      </c>
      <c r="G26" s="91" t="e">
        <f ca="true">+IF(AND(ISNUMBER(OFFSET('Water Data'!$E$4,0,10*ROW('Water Data'!E20))),'Data Summary'!BV26="Yes"),100-OFFSET('Water Data'!$E$4,0,10*ROW('Water Data'!E20)),NA())</f>
        <v>#N/A</v>
      </c>
      <c r="H26" s="91" t="e">
        <f ca="true">+IF(AND(ISNUMBER(OFFSET('Water Data'!$E$6,0,10*ROW('Water Data'!E20))),'Data Summary'!BW26="Yes"),OFFSET('Water Data'!$E$6,0,10*ROW('Water Data'!E20)),NA())</f>
        <v>#N/A</v>
      </c>
      <c r="I26" s="91" t="e">
        <f ca="true">+IF(AND(ISNUMBER(OFFSET('Water Data'!$E$9,0,10*ROW('Water Data'!E20))),'Data Summary'!BX26="Yes"),OFFSET('Water Data'!$E$9,0,10*ROW('Water Data'!E20)),NA())</f>
        <v>#N/A</v>
      </c>
      <c r="J26" s="91" t="e">
        <f ca="true">+IF(AND(ISNUMBER(OFFSET('Water Data'!$F$4,0,10*ROW('Water Data'!F20))),'Data Summary'!BY26="Yes"),100-OFFSET('Water Data'!$F$4,0,10*ROW('Water Data'!F20)),NA())</f>
        <v>#N/A</v>
      </c>
      <c r="K26" s="91" t="e">
        <f ca="true">+IF(AND(ISNUMBER(OFFSET('Water Data'!$F$6,0,10*ROW('Water Data'!F20))),'Data Summary'!BZ26="Yes"),OFFSET('Water Data'!$F$6,0,10*ROW('Water Data'!F20)),NA())</f>
        <v>#N/A</v>
      </c>
      <c r="L26" s="91" t="e">
        <f ca="true">+IF(AND(ISNUMBER(OFFSET('Water Data'!$F$9,0,10*ROW('Water Data'!F20))),'Data Summary'!CA26="Yes"),OFFSET('Water Data'!$F$9,0,10*ROW('Water Data'!F20)),NA())</f>
        <v>#N/A</v>
      </c>
      <c r="M26" s="91" t="e">
        <f ca="true">+IF(AND(ISNUMBER(OFFSET('Water Data'!$G$4,0,10*ROW('Water Data'!G20))),'Data Summary'!CB26="Yes"),100-OFFSET('Water Data'!$G$4,0,10*ROW('Water Data'!G20)),NA())</f>
        <v>#N/A</v>
      </c>
      <c r="N26" s="91" t="e">
        <f ca="true">+IF(AND(ISNUMBER(OFFSET('Water Data'!$G$6,0,10*ROW('Water Data'!G20))),'Data Summary'!CC26="Yes"),OFFSET('Water Data'!$G$6,0,10*ROW('Water Data'!G20)),NA())</f>
        <v>#N/A</v>
      </c>
      <c r="O26" s="91" t="e">
        <f ca="true">+IF(AND(ISNUMBER(OFFSET('Water Data'!$G$9,0,10*ROW('Water Data'!G20))),'Data Summary'!CD26="Yes"),OFFSET('Water Data'!$G$9,0,10*ROW('Water Data'!G20)),NA())</f>
        <v>#N/A</v>
      </c>
      <c r="P26" s="91" t="e">
        <f ca="true">+IF(AND(ISNUMBER(OFFSET('Water Data'!$H$4,0,10*ROW('Water Data'!H20))),'Data Summary'!CE26="Yes"),100-OFFSET('Water Data'!$H$4,0,10*ROW('Water Data'!H20)),NA())</f>
        <v>#N/A</v>
      </c>
      <c r="Q26" s="91" t="e">
        <f ca="true">+IF(AND(ISNUMBER(OFFSET('Water Data'!$H$6,0,10*ROW('Water Data'!H20))),'Data Summary'!CF26="Yes"),OFFSET('Water Data'!$H$6,0,10*ROW('Water Data'!H20)),NA())</f>
        <v>#N/A</v>
      </c>
      <c r="R26" s="91" t="e">
        <f ca="true">+IF(AND(ISNUMBER(OFFSET('Water Data'!$H$9,0,10*ROW('Water Data'!H20))),'Data Summary'!CG26="Yes"),OFFSET('Water Data'!$H$9,0,10*ROW('Water Data'!H20)),NA())</f>
        <v>#N/A</v>
      </c>
      <c r="S26" s="91" t="e">
        <f ca="true">+IF(AND(ISNUMBER(OFFSET('Water Data'!$I$4,0,10*ROW('Water Data'!I20))),'Data Summary'!CH26="Yes"),100-OFFSET('Water Data'!$I$4,0,10*ROW('Water Data'!I20)),NA())</f>
        <v>#N/A</v>
      </c>
      <c r="T26" s="91" t="e">
        <f ca="true">+IF(AND(ISNUMBER(OFFSET('Water Data'!$I$6,0,10*ROW('Water Data'!I20))),'Data Summary'!CI26="Yes"),OFFSET('Water Data'!$I$6,0,10*ROW('Water Data'!I20)),NA())</f>
        <v>#N/A</v>
      </c>
      <c r="U26" s="91" t="e">
        <f ca="true">+IF(AND(ISNUMBER(OFFSET('Water Data'!$I$9,0,10*ROW('Water Data'!I20))),'Data Summary'!CJ26="Yes"),OFFSET('Water Data'!$I$9,0,10*ROW('Water Data'!I20)),NA())</f>
        <v>#N/A</v>
      </c>
      <c r="V26" s="92" t="e">
        <f ca="true">+IF(AND(ISNUMBER(OFFSET('Sanitation Data'!$D$4,0,10*ROW('Sanitation Data'!D20))),'Data Summary'!CK26="Yes"),100-OFFSET('Sanitation Data'!$D$4,0,10*ROW('Sanitation Data'!D20)),NA())</f>
        <v>#N/A</v>
      </c>
      <c r="W26" s="92" t="e">
        <f ca="true">+IF(AND(ISNUMBER(OFFSET('Sanitation Data'!$D$6,0,10*ROW('Sanitation Data'!D20))),'Data Summary'!CL26="Yes"),OFFSET('Sanitation Data'!$D$6,0,10*ROW('Sanitation Data'!D20)),NA())</f>
        <v>#N/A</v>
      </c>
      <c r="X26" s="92" t="e">
        <f ca="true">+IF(AND(ISNUMBER(OFFSET('Sanitation Data'!$D$10,0,10*ROW('Sanitation Data'!D20))),'Data Summary'!CM26="Yes"),OFFSET('Sanitation Data'!$D$10,0,10*ROW('Sanitation Data'!D20)),NA())</f>
        <v>#N/A</v>
      </c>
      <c r="Y26" s="92" t="e">
        <f ca="true">+IF(AND(ISNUMBER(OFFSET('Sanitation Data'!$D$11,0,10*ROW('Sanitation Data'!D20))),'Data Summary'!CN26="Yes"),OFFSET('Sanitation Data'!$D$11,0,10*ROW('Sanitation Data'!D20)),NA())</f>
        <v>#N/A</v>
      </c>
      <c r="Z26" s="92" t="e">
        <f ca="true">+IF(AND(ISNUMBER(OFFSET('Sanitation Data'!$D$12,0,10*ROW('Sanitation Data'!D20))),'Data Summary'!CO26="Yes"),OFFSET('Sanitation Data'!$D$12,0,10*ROW('Sanitation Data'!D20)),NA())</f>
        <v>#N/A</v>
      </c>
      <c r="AA26" s="92" t="e">
        <f ca="true">+IF(AND(ISNUMBER(OFFSET('Sanitation Data'!$E$4,0,10*ROW('Sanitation Data'!E20))),'Data Summary'!CP26="Yes"),100-OFFSET('Sanitation Data'!$E$4,0,10*ROW('Sanitation Data'!E20)),NA())</f>
        <v>#N/A</v>
      </c>
      <c r="AB26" s="92" t="e">
        <f ca="true">+IF(AND(ISNUMBER(OFFSET('Sanitation Data'!$E$6,0,10*ROW('Sanitation Data'!E20))),'Data Summary'!CQ26="Yes"),OFFSET('Sanitation Data'!$E$6,0,10*ROW('Sanitation Data'!E20)),NA())</f>
        <v>#N/A</v>
      </c>
      <c r="AC26" s="92" t="e">
        <f ca="true">+IF(AND(ISNUMBER(OFFSET('Sanitation Data'!$E$10,0,10*ROW('Sanitation Data'!E20))),'Data Summary'!CR26="Yes"),OFFSET('Sanitation Data'!$E$10,0,10*ROW('Sanitation Data'!E20)),NA())</f>
        <v>#N/A</v>
      </c>
      <c r="AD26" s="92" t="e">
        <f ca="true">+IF(AND(ISNUMBER(OFFSET('Sanitation Data'!$E$11,0,10*ROW('Sanitation Data'!E20))),'Data Summary'!CS26="Yes"),OFFSET('Sanitation Data'!$E$11,0,10*ROW('Sanitation Data'!E20)),NA())</f>
        <v>#N/A</v>
      </c>
      <c r="AE26" s="92" t="e">
        <f ca="true">+IF(AND(ISNUMBER(OFFSET('Sanitation Data'!$E$12,0,10*ROW('Sanitation Data'!E20))),'Data Summary'!CT26="Yes"),OFFSET('Sanitation Data'!$E$12,0,10*ROW('Sanitation Data'!E20)),NA())</f>
        <v>#N/A</v>
      </c>
      <c r="AF26" s="92" t="e">
        <f ca="true">+IF(AND(ISNUMBER(OFFSET('Sanitation Data'!$F$4,0,10*ROW('Sanitation Data'!F20))),'Data Summary'!CU26="Yes"),100-OFFSET('Sanitation Data'!$F$4,0,10*ROW('Sanitation Data'!F20)),NA())</f>
        <v>#N/A</v>
      </c>
      <c r="AG26" s="92" t="e">
        <f ca="true">+IF(AND(ISNUMBER(OFFSET('Sanitation Data'!$F$6,0,10*ROW('Sanitation Data'!F20))),'Data Summary'!CV26="Yes"),OFFSET('Sanitation Data'!$F$6,0,10*ROW('Sanitation Data'!F20)),NA())</f>
        <v>#N/A</v>
      </c>
      <c r="AH26" s="92" t="e">
        <f ca="true">+IF(AND(ISNUMBER(OFFSET('Sanitation Data'!$F$10,0,10*ROW('Sanitation Data'!F20))),'Data Summary'!CW26="Yes"),OFFSET('Sanitation Data'!$F$10,0,10*ROW('Sanitation Data'!F20)),NA())</f>
        <v>#N/A</v>
      </c>
      <c r="AI26" s="92" t="e">
        <f ca="true">+IF(AND(ISNUMBER(OFFSET('Sanitation Data'!$F$11,0,10*ROW('Sanitation Data'!F20))),'Data Summary'!CX26="Yes"),OFFSET('Sanitation Data'!$F$11,0,10*ROW('Sanitation Data'!F20)),NA())</f>
        <v>#N/A</v>
      </c>
      <c r="AJ26" s="92" t="e">
        <f ca="true">+IF(AND(ISNUMBER(OFFSET('Sanitation Data'!$F$12,0,10*ROW('Sanitation Data'!F20))),'Data Summary'!CY26="Yes"),OFFSET('Sanitation Data'!$F$12,0,10*ROW('Sanitation Data'!F20)),NA())</f>
        <v>#N/A</v>
      </c>
      <c r="AK26" s="92" t="e">
        <f ca="true">+IF(AND(ISNUMBER(OFFSET('Sanitation Data'!$G$4,0,10*ROW('Sanitation Data'!G20))),'Data Summary'!CZ26="Yes"),100-OFFSET('Sanitation Data'!$G$4,0,10*ROW('Sanitation Data'!G20)),NA())</f>
        <v>#N/A</v>
      </c>
      <c r="AL26" s="92" t="e">
        <f ca="true">+IF(AND(ISNUMBER(OFFSET('Sanitation Data'!$G$6,0,10*ROW('Sanitation Data'!G20))),'Data Summary'!DA26="Yes"),OFFSET('Sanitation Data'!$G$6,0,10*ROW('Sanitation Data'!G20)),NA())</f>
        <v>#N/A</v>
      </c>
      <c r="AM26" s="92" t="e">
        <f ca="true">+IF(AND(ISNUMBER(OFFSET('Sanitation Data'!$G$10,0,10*ROW('Sanitation Data'!G20))),'Data Summary'!DB26="Yes"),OFFSET('Sanitation Data'!$G$10,0,10*ROW('Sanitation Data'!G20)),NA())</f>
        <v>#N/A</v>
      </c>
      <c r="AN26" s="92" t="e">
        <f ca="true">+IF(AND(ISNUMBER(OFFSET('Sanitation Data'!$G$11,0,10*ROW('Sanitation Data'!G20))),'Data Summary'!DC26="Yes"),OFFSET('Sanitation Data'!$G$11,0,10*ROW('Sanitation Data'!G20)),NA())</f>
        <v>#N/A</v>
      </c>
      <c r="AO26" s="92" t="e">
        <f ca="true">+IF(AND(ISNUMBER(OFFSET('Sanitation Data'!$G$12,0,10*ROW('Sanitation Data'!G20))),'Data Summary'!DD26="Yes"),OFFSET('Sanitation Data'!$G$12,0,10*ROW('Sanitation Data'!G20)),NA())</f>
        <v>#N/A</v>
      </c>
      <c r="AP26" s="92" t="e">
        <f ca="true">+IF(AND(ISNUMBER(OFFSET('Sanitation Data'!$H$4,0,10*ROW('Sanitation Data'!H20))),'Data Summary'!DE26="Yes"),100-OFFSET('Sanitation Data'!$H$4,0,10*ROW('Sanitation Data'!H20)),NA())</f>
        <v>#N/A</v>
      </c>
      <c r="AQ26" s="92" t="e">
        <f ca="true">+IF(AND(ISNUMBER(OFFSET('Sanitation Data'!$H$6,0,10*ROW('Sanitation Data'!H20))),'Data Summary'!DF26="Yes"),OFFSET('Sanitation Data'!$H$6,0,10*ROW('Sanitation Data'!H20)),NA())</f>
        <v>#N/A</v>
      </c>
      <c r="AR26" s="92" t="e">
        <f ca="true">+IF(AND(ISNUMBER(OFFSET('Sanitation Data'!$H$10,0,10*ROW('Sanitation Data'!H20))),'Data Summary'!DG26="Yes"),OFFSET('Sanitation Data'!$H$10,0,10*ROW('Sanitation Data'!H20)),NA())</f>
        <v>#N/A</v>
      </c>
      <c r="AS26" s="92" t="e">
        <f ca="true">+IF(AND(ISNUMBER(OFFSET('Sanitation Data'!$H$11,0,10*ROW('Sanitation Data'!H20))),'Data Summary'!DH26="Yes"),OFFSET('Sanitation Data'!$H$11,0,10*ROW('Sanitation Data'!H20)),NA())</f>
        <v>#N/A</v>
      </c>
      <c r="AT26" s="92" t="e">
        <f ca="true">+IF(AND(ISNUMBER(OFFSET('Sanitation Data'!$H$12,0,10*ROW('Sanitation Data'!H20))),'Data Summary'!DI26="Yes"),OFFSET('Sanitation Data'!$H$12,0,10*ROW('Sanitation Data'!H20)),NA())</f>
        <v>#N/A</v>
      </c>
      <c r="AU26" s="92" t="e">
        <f ca="true">+IF(AND(ISNUMBER(OFFSET('Sanitation Data'!$I$4,0,10*ROW('Sanitation Data'!I20))),'Data Summary'!DJ26="Yes"),100-OFFSET('Sanitation Data'!$I$4,0,10*ROW('Sanitation Data'!I20)),NA())</f>
        <v>#N/A</v>
      </c>
      <c r="AV26" s="92" t="e">
        <f ca="true">+IF(AND(ISNUMBER(OFFSET('Sanitation Data'!$I$6,0,10*ROW('Sanitation Data'!I20))),'Data Summary'!DK26="Yes"),OFFSET('Sanitation Data'!$I$6,0,10*ROW('Sanitation Data'!I20)),NA())</f>
        <v>#N/A</v>
      </c>
      <c r="AW26" s="92" t="e">
        <f ca="true">+IF(AND(ISNUMBER(OFFSET('Sanitation Data'!$I$10,0,10*ROW('Sanitation Data'!I20))),'Data Summary'!DL26="Yes"),OFFSET('Sanitation Data'!$I$10,0,10*ROW('Sanitation Data'!I20)),NA())</f>
        <v>#N/A</v>
      </c>
      <c r="AX26" s="92" t="e">
        <f ca="true">+IF(AND(ISNUMBER(OFFSET('Sanitation Data'!$I$11,0,10*ROW('Sanitation Data'!I20))),'Data Summary'!DM26="Yes"),OFFSET('Sanitation Data'!$I$11,0,10*ROW('Sanitation Data'!I20)),NA())</f>
        <v>#N/A</v>
      </c>
      <c r="AY26" s="92" t="e">
        <f ca="true">+IF(AND(ISNUMBER(OFFSET('Sanitation Data'!$I$12,0,10*ROW('Sanitation Data'!I20))),'Data Summary'!DN26="Yes"),OFFSET('Sanitation Data'!$I$12,0,10*ROW('Sanitation Data'!I20)),NA())</f>
        <v>#N/A</v>
      </c>
      <c r="AZ26" s="93" t="e">
        <f ca="true">+IF(AND(ISNUMBER(OFFSET('Hygiene Data'!$D$5,0,10*ROW('Hygiene Data'!D20))),'Data Summary'!DO26="Yes"),OFFSET('Hygiene Data'!$D$5,0,10*ROW('Hygiene Data'!D20)),NA())</f>
        <v>#N/A</v>
      </c>
      <c r="BA26" s="93" t="e">
        <f ca="true">+IF(AND(ISNUMBER(OFFSET('Hygiene Data'!$D$7,0,10*ROW('Hygiene Data'!D20))),'Data Summary'!DP26="Yes"),OFFSET('Hygiene Data'!$D$7,0,10*ROW('Hygiene Data'!D20)),NA())</f>
        <v>#N/A</v>
      </c>
      <c r="BB26" s="93" t="e">
        <f ca="true">+IF(AND(ISNUMBER(OFFSET('Hygiene Data'!$D$9,0,10*ROW('Hygiene Data'!D20))),'Data Summary'!DQ26="Yes"),OFFSET('Hygiene Data'!$D$9,0,10*ROW('Hygiene Data'!D20)),NA())</f>
        <v>#N/A</v>
      </c>
      <c r="BC26" s="93" t="e">
        <f ca="true">+IF(AND(ISNUMBER(OFFSET('Hygiene Data'!$E$5,0,10*ROW('Hygiene Data'!E20))),'Data Summary'!DR26="Yes"),OFFSET('Hygiene Data'!$E$5,0,10*ROW('Hygiene Data'!E20)),NA())</f>
        <v>#N/A</v>
      </c>
      <c r="BD26" s="93" t="e">
        <f ca="true">+IF(AND(ISNUMBER(OFFSET('Hygiene Data'!$E$7,0,10*ROW('Hygiene Data'!E20))),'Data Summary'!DS26="Yes"),OFFSET('Hygiene Data'!$E$7,0,10*ROW('Hygiene Data'!E20)),NA())</f>
        <v>#N/A</v>
      </c>
      <c r="BE26" s="93" t="e">
        <f ca="true">+IF(AND(ISNUMBER(OFFSET('Hygiene Data'!$E$9,0,10*ROW('Hygiene Data'!E20))),'Data Summary'!DT26="Yes"),OFFSET('Hygiene Data'!$E$9,0,10*ROW('Hygiene Data'!E20)),NA())</f>
        <v>#N/A</v>
      </c>
      <c r="BF26" s="93" t="e">
        <f ca="true">+IF(AND(ISNUMBER(OFFSET('Hygiene Data'!$F$5,0,10*ROW('Hygiene Data'!F20))),'Data Summary'!DU26="Yes"),OFFSET('Hygiene Data'!$F$5,0,10*ROW('Hygiene Data'!F20)),NA())</f>
        <v>#N/A</v>
      </c>
      <c r="BG26" s="93" t="e">
        <f ca="true">+IF(AND(ISNUMBER(OFFSET('Hygiene Data'!$F$7,0,10*ROW('Hygiene Data'!F20))),'Data Summary'!DV26="Yes"),OFFSET('Hygiene Data'!$F$7,0,10*ROW('Hygiene Data'!F20)),NA())</f>
        <v>#N/A</v>
      </c>
      <c r="BH26" s="93" t="e">
        <f ca="true">+IF(AND(ISNUMBER(OFFSET('Hygiene Data'!$F$9,0,10*ROW('Hygiene Data'!F20))),'Data Summary'!DW26="Yes"),OFFSET('Hygiene Data'!$F$9,0,10*ROW('Hygiene Data'!F20)),NA())</f>
        <v>#N/A</v>
      </c>
      <c r="BI26" s="93" t="e">
        <f ca="true">+IF(AND(ISNUMBER(OFFSET('Hygiene Data'!$G$5,0,10*ROW('Hygiene Data'!G20))),'Data Summary'!DX26="Yes"),OFFSET('Hygiene Data'!$G$5,0,10*ROW('Hygiene Data'!G20)),NA())</f>
        <v>#N/A</v>
      </c>
      <c r="BJ26" s="93" t="e">
        <f ca="true">+IF(AND(ISNUMBER(OFFSET('Hygiene Data'!$G$7,0,10*ROW('Hygiene Data'!G20))),'Data Summary'!DY26="Yes"),OFFSET('Hygiene Data'!$G$7,0,10*ROW('Hygiene Data'!G20)),NA())</f>
        <v>#N/A</v>
      </c>
      <c r="BK26" s="93" t="e">
        <f ca="true">+IF(AND(ISNUMBER(OFFSET('Hygiene Data'!$G$9,0,10*ROW('Hygiene Data'!G20))),'Data Summary'!DZ26="Yes"),OFFSET('Hygiene Data'!$G$9,0,10*ROW('Hygiene Data'!G20)),NA())</f>
        <v>#N/A</v>
      </c>
      <c r="BL26" s="93" t="e">
        <f ca="true">+IF(AND(ISNUMBER(OFFSET('Hygiene Data'!$H$5,0,10*ROW('Hygiene Data'!H20))),'Data Summary'!EA26="Yes"),OFFSET('Hygiene Data'!$H$5,0,10*ROW('Hygiene Data'!H20)),NA())</f>
        <v>#N/A</v>
      </c>
      <c r="BM26" s="93" t="e">
        <f ca="true">+IF(AND(ISNUMBER(OFFSET('Hygiene Data'!$H$7,0,10*ROW('Hygiene Data'!H20))),'Data Summary'!EB26="Yes"),OFFSET('Hygiene Data'!$H$7,0,10*ROW('Hygiene Data'!H20)),NA())</f>
        <v>#N/A</v>
      </c>
      <c r="BN26" s="93" t="e">
        <f ca="true">+IF(AND(ISNUMBER(OFFSET('Hygiene Data'!$H$9,0,10*ROW('Hygiene Data'!H20))),'Data Summary'!EC26="Yes"),OFFSET('Hygiene Data'!$H$9,0,10*ROW('Hygiene Data'!H20)),NA())</f>
        <v>#N/A</v>
      </c>
      <c r="BO26" s="93" t="e">
        <f ca="true">+IF(AND(ISNUMBER(OFFSET('Hygiene Data'!$I$5,0,10*ROW('Hygiene Data'!I20))),'Data Summary'!ED26="Yes"),OFFSET('Hygiene Data'!$I$5,0,10*ROW('Hygiene Data'!I20)),NA())</f>
        <v>#N/A</v>
      </c>
      <c r="BP26" s="93" t="e">
        <f ca="true">+IF(AND(ISNUMBER(OFFSET('Hygiene Data'!$I$7,0,10*ROW('Hygiene Data'!I20))),'Data Summary'!EE26="Yes"),OFFSET('Hygiene Data'!$I$7,0,10*ROW('Hygiene Data'!I20)),NA())</f>
        <v>#N/A</v>
      </c>
      <c r="BQ26" s="93" t="e">
        <f ca="true">+IF(AND(ISNUMBER(OFFSET('Hygiene Data'!$I$9,0,10*ROW('Hygiene Data'!I20))),'Data Summary'!EF26="Yes"),OFFSET('Hygiene Data'!$I$9,0,10*ROW('Hygiene Data'!I20)),NA())</f>
        <v>#N/A</v>
      </c>
    </row>
    <row xmlns:x14ac="http://schemas.microsoft.com/office/spreadsheetml/2009/9/ac" r="27" x14ac:dyDescent="0.2">
      <c r="A27" s="357" t="e">
        <f ca="true">+RIGHT('Data Summary'!A27,LEN('Data Summary'!A27)-9)</f>
        <v>#VALUE!</v>
      </c>
      <c r="B27" s="35" t="str">
        <f ca="true">+IF(ISTEXT('Data Summary'!B27),'Data Summary'!B27,"")</f>
        <v/>
      </c>
      <c r="C27" s="356" t="e">
        <f ca="true">+VALUE('Data Summary'!C27)</f>
        <v>#VALUE!</v>
      </c>
      <c r="D27" s="91" t="e">
        <f ca="true">+IF(AND(ISNUMBER(OFFSET('Water Data'!$D$4,0,10*ROW('Water Data'!D21))),'Data Summary'!BS27="Yes"),100-OFFSET('Water Data'!$D$4,0,10*ROW('Water Data'!D21)),NA())</f>
        <v>#N/A</v>
      </c>
      <c r="E27" s="91" t="e">
        <f ca="true">+IF(AND(ISNUMBER(OFFSET('Water Data'!$D$6,0,10*ROW('Water Data'!D21))),'Data Summary'!BT27="Yes"),OFFSET('Water Data'!$D$6,0,10*ROW('Water Data'!D21)),NA())</f>
        <v>#N/A</v>
      </c>
      <c r="F27" s="91" t="e">
        <f ca="true">+IF(AND(ISNUMBER(OFFSET('Water Data'!$D$9,0,10*ROW('Water Data'!D21))),'Data Summary'!BU27="Yes"),OFFSET('Water Data'!$D$9,0,10*ROW('Water Data'!D21)),NA())</f>
        <v>#N/A</v>
      </c>
      <c r="G27" s="91" t="e">
        <f ca="true">+IF(AND(ISNUMBER(OFFSET('Water Data'!$E$4,0,10*ROW('Water Data'!E21))),'Data Summary'!BV27="Yes"),100-OFFSET('Water Data'!$E$4,0,10*ROW('Water Data'!E21)),NA())</f>
        <v>#N/A</v>
      </c>
      <c r="H27" s="91" t="e">
        <f ca="true">+IF(AND(ISNUMBER(OFFSET('Water Data'!$E$6,0,10*ROW('Water Data'!E21))),'Data Summary'!BW27="Yes"),OFFSET('Water Data'!$E$6,0,10*ROW('Water Data'!E21)),NA())</f>
        <v>#N/A</v>
      </c>
      <c r="I27" s="91" t="e">
        <f ca="true">+IF(AND(ISNUMBER(OFFSET('Water Data'!$E$9,0,10*ROW('Water Data'!E21))),'Data Summary'!BX27="Yes"),OFFSET('Water Data'!$E$9,0,10*ROW('Water Data'!E21)),NA())</f>
        <v>#N/A</v>
      </c>
      <c r="J27" s="91" t="e">
        <f ca="true">+IF(AND(ISNUMBER(OFFSET('Water Data'!$F$4,0,10*ROW('Water Data'!F21))),'Data Summary'!BY27="Yes"),100-OFFSET('Water Data'!$F$4,0,10*ROW('Water Data'!F21)),NA())</f>
        <v>#N/A</v>
      </c>
      <c r="K27" s="91" t="e">
        <f ca="true">+IF(AND(ISNUMBER(OFFSET('Water Data'!$F$6,0,10*ROW('Water Data'!F21))),'Data Summary'!BZ27="Yes"),OFFSET('Water Data'!$F$6,0,10*ROW('Water Data'!F21)),NA())</f>
        <v>#N/A</v>
      </c>
      <c r="L27" s="91" t="e">
        <f ca="true">+IF(AND(ISNUMBER(OFFSET('Water Data'!$F$9,0,10*ROW('Water Data'!F21))),'Data Summary'!CA27="Yes"),OFFSET('Water Data'!$F$9,0,10*ROW('Water Data'!F21)),NA())</f>
        <v>#N/A</v>
      </c>
      <c r="M27" s="91" t="e">
        <f ca="true">+IF(AND(ISNUMBER(OFFSET('Water Data'!$G$4,0,10*ROW('Water Data'!G21))),'Data Summary'!CB27="Yes"),100-OFFSET('Water Data'!$G$4,0,10*ROW('Water Data'!G21)),NA())</f>
        <v>#N/A</v>
      </c>
      <c r="N27" s="91" t="e">
        <f ca="true">+IF(AND(ISNUMBER(OFFSET('Water Data'!$G$6,0,10*ROW('Water Data'!G21))),'Data Summary'!CC27="Yes"),OFFSET('Water Data'!$G$6,0,10*ROW('Water Data'!G21)),NA())</f>
        <v>#N/A</v>
      </c>
      <c r="O27" s="91" t="e">
        <f ca="true">+IF(AND(ISNUMBER(OFFSET('Water Data'!$G$9,0,10*ROW('Water Data'!G21))),'Data Summary'!CD27="Yes"),OFFSET('Water Data'!$G$9,0,10*ROW('Water Data'!G21)),NA())</f>
        <v>#N/A</v>
      </c>
      <c r="P27" s="91" t="e">
        <f ca="true">+IF(AND(ISNUMBER(OFFSET('Water Data'!$H$4,0,10*ROW('Water Data'!H21))),'Data Summary'!CE27="Yes"),100-OFFSET('Water Data'!$H$4,0,10*ROW('Water Data'!H21)),NA())</f>
        <v>#N/A</v>
      </c>
      <c r="Q27" s="91" t="e">
        <f ca="true">+IF(AND(ISNUMBER(OFFSET('Water Data'!$H$6,0,10*ROW('Water Data'!H21))),'Data Summary'!CF27="Yes"),OFFSET('Water Data'!$H$6,0,10*ROW('Water Data'!H21)),NA())</f>
        <v>#N/A</v>
      </c>
      <c r="R27" s="91" t="e">
        <f ca="true">+IF(AND(ISNUMBER(OFFSET('Water Data'!$H$9,0,10*ROW('Water Data'!H21))),'Data Summary'!CG27="Yes"),OFFSET('Water Data'!$H$9,0,10*ROW('Water Data'!H21)),NA())</f>
        <v>#N/A</v>
      </c>
      <c r="S27" s="91" t="e">
        <f ca="true">+IF(AND(ISNUMBER(OFFSET('Water Data'!$I$4,0,10*ROW('Water Data'!I21))),'Data Summary'!CH27="Yes"),100-OFFSET('Water Data'!$I$4,0,10*ROW('Water Data'!I21)),NA())</f>
        <v>#N/A</v>
      </c>
      <c r="T27" s="91" t="e">
        <f ca="true">+IF(AND(ISNUMBER(OFFSET('Water Data'!$I$6,0,10*ROW('Water Data'!I21))),'Data Summary'!CI27="Yes"),OFFSET('Water Data'!$I$6,0,10*ROW('Water Data'!I21)),NA())</f>
        <v>#N/A</v>
      </c>
      <c r="U27" s="91" t="e">
        <f ca="true">+IF(AND(ISNUMBER(OFFSET('Water Data'!$I$9,0,10*ROW('Water Data'!I21))),'Data Summary'!CJ27="Yes"),OFFSET('Water Data'!$I$9,0,10*ROW('Water Data'!I21)),NA())</f>
        <v>#N/A</v>
      </c>
      <c r="V27" s="92" t="e">
        <f ca="true">+IF(AND(ISNUMBER(OFFSET('Sanitation Data'!$D$4,0,10*ROW('Sanitation Data'!D21))),'Data Summary'!CK27="Yes"),100-OFFSET('Sanitation Data'!$D$4,0,10*ROW('Sanitation Data'!D21)),NA())</f>
        <v>#N/A</v>
      </c>
      <c r="W27" s="92" t="e">
        <f ca="true">+IF(AND(ISNUMBER(OFFSET('Sanitation Data'!$D$6,0,10*ROW('Sanitation Data'!D21))),'Data Summary'!CL27="Yes"),OFFSET('Sanitation Data'!$D$6,0,10*ROW('Sanitation Data'!D21)),NA())</f>
        <v>#N/A</v>
      </c>
      <c r="X27" s="92" t="e">
        <f ca="true">+IF(AND(ISNUMBER(OFFSET('Sanitation Data'!$D$10,0,10*ROW('Sanitation Data'!D21))),'Data Summary'!CM27="Yes"),OFFSET('Sanitation Data'!$D$10,0,10*ROW('Sanitation Data'!D21)),NA())</f>
        <v>#N/A</v>
      </c>
      <c r="Y27" s="92" t="e">
        <f ca="true">+IF(AND(ISNUMBER(OFFSET('Sanitation Data'!$D$11,0,10*ROW('Sanitation Data'!D21))),'Data Summary'!CN27="Yes"),OFFSET('Sanitation Data'!$D$11,0,10*ROW('Sanitation Data'!D21)),NA())</f>
        <v>#N/A</v>
      </c>
      <c r="Z27" s="92" t="e">
        <f ca="true">+IF(AND(ISNUMBER(OFFSET('Sanitation Data'!$D$12,0,10*ROW('Sanitation Data'!D21))),'Data Summary'!CO27="Yes"),OFFSET('Sanitation Data'!$D$12,0,10*ROW('Sanitation Data'!D21)),NA())</f>
        <v>#N/A</v>
      </c>
      <c r="AA27" s="92" t="e">
        <f ca="true">+IF(AND(ISNUMBER(OFFSET('Sanitation Data'!$E$4,0,10*ROW('Sanitation Data'!E21))),'Data Summary'!CP27="Yes"),100-OFFSET('Sanitation Data'!$E$4,0,10*ROW('Sanitation Data'!E21)),NA())</f>
        <v>#N/A</v>
      </c>
      <c r="AB27" s="92" t="e">
        <f ca="true">+IF(AND(ISNUMBER(OFFSET('Sanitation Data'!$E$6,0,10*ROW('Sanitation Data'!E21))),'Data Summary'!CQ27="Yes"),OFFSET('Sanitation Data'!$E$6,0,10*ROW('Sanitation Data'!E21)),NA())</f>
        <v>#N/A</v>
      </c>
      <c r="AC27" s="92" t="e">
        <f ca="true">+IF(AND(ISNUMBER(OFFSET('Sanitation Data'!$E$10,0,10*ROW('Sanitation Data'!E21))),'Data Summary'!CR27="Yes"),OFFSET('Sanitation Data'!$E$10,0,10*ROW('Sanitation Data'!E21)),NA())</f>
        <v>#N/A</v>
      </c>
      <c r="AD27" s="92" t="e">
        <f ca="true">+IF(AND(ISNUMBER(OFFSET('Sanitation Data'!$E$11,0,10*ROW('Sanitation Data'!E21))),'Data Summary'!CS27="Yes"),OFFSET('Sanitation Data'!$E$11,0,10*ROW('Sanitation Data'!E21)),NA())</f>
        <v>#N/A</v>
      </c>
      <c r="AE27" s="92" t="e">
        <f ca="true">+IF(AND(ISNUMBER(OFFSET('Sanitation Data'!$E$12,0,10*ROW('Sanitation Data'!E21))),'Data Summary'!CT27="Yes"),OFFSET('Sanitation Data'!$E$12,0,10*ROW('Sanitation Data'!E21)),NA())</f>
        <v>#N/A</v>
      </c>
      <c r="AF27" s="92" t="e">
        <f ca="true">+IF(AND(ISNUMBER(OFFSET('Sanitation Data'!$F$4,0,10*ROW('Sanitation Data'!F21))),'Data Summary'!CU27="Yes"),100-OFFSET('Sanitation Data'!$F$4,0,10*ROW('Sanitation Data'!F21)),NA())</f>
        <v>#N/A</v>
      </c>
      <c r="AG27" s="92" t="e">
        <f ca="true">+IF(AND(ISNUMBER(OFFSET('Sanitation Data'!$F$6,0,10*ROW('Sanitation Data'!F21))),'Data Summary'!CV27="Yes"),OFFSET('Sanitation Data'!$F$6,0,10*ROW('Sanitation Data'!F21)),NA())</f>
        <v>#N/A</v>
      </c>
      <c r="AH27" s="92" t="e">
        <f ca="true">+IF(AND(ISNUMBER(OFFSET('Sanitation Data'!$F$10,0,10*ROW('Sanitation Data'!F21))),'Data Summary'!CW27="Yes"),OFFSET('Sanitation Data'!$F$10,0,10*ROW('Sanitation Data'!F21)),NA())</f>
        <v>#N/A</v>
      </c>
      <c r="AI27" s="92" t="e">
        <f ca="true">+IF(AND(ISNUMBER(OFFSET('Sanitation Data'!$F$11,0,10*ROW('Sanitation Data'!F21))),'Data Summary'!CX27="Yes"),OFFSET('Sanitation Data'!$F$11,0,10*ROW('Sanitation Data'!F21)),NA())</f>
        <v>#N/A</v>
      </c>
      <c r="AJ27" s="92" t="e">
        <f ca="true">+IF(AND(ISNUMBER(OFFSET('Sanitation Data'!$F$12,0,10*ROW('Sanitation Data'!F21))),'Data Summary'!CY27="Yes"),OFFSET('Sanitation Data'!$F$12,0,10*ROW('Sanitation Data'!F21)),NA())</f>
        <v>#N/A</v>
      </c>
      <c r="AK27" s="92" t="e">
        <f ca="true">+IF(AND(ISNUMBER(OFFSET('Sanitation Data'!$G$4,0,10*ROW('Sanitation Data'!G21))),'Data Summary'!CZ27="Yes"),100-OFFSET('Sanitation Data'!$G$4,0,10*ROW('Sanitation Data'!G21)),NA())</f>
        <v>#N/A</v>
      </c>
      <c r="AL27" s="92" t="e">
        <f ca="true">+IF(AND(ISNUMBER(OFFSET('Sanitation Data'!$G$6,0,10*ROW('Sanitation Data'!G21))),'Data Summary'!DA27="Yes"),OFFSET('Sanitation Data'!$G$6,0,10*ROW('Sanitation Data'!G21)),NA())</f>
        <v>#N/A</v>
      </c>
      <c r="AM27" s="92" t="e">
        <f ca="true">+IF(AND(ISNUMBER(OFFSET('Sanitation Data'!$G$10,0,10*ROW('Sanitation Data'!G21))),'Data Summary'!DB27="Yes"),OFFSET('Sanitation Data'!$G$10,0,10*ROW('Sanitation Data'!G21)),NA())</f>
        <v>#N/A</v>
      </c>
      <c r="AN27" s="92" t="e">
        <f ca="true">+IF(AND(ISNUMBER(OFFSET('Sanitation Data'!$G$11,0,10*ROW('Sanitation Data'!G21))),'Data Summary'!DC27="Yes"),OFFSET('Sanitation Data'!$G$11,0,10*ROW('Sanitation Data'!G21)),NA())</f>
        <v>#N/A</v>
      </c>
      <c r="AO27" s="92" t="e">
        <f ca="true">+IF(AND(ISNUMBER(OFFSET('Sanitation Data'!$G$12,0,10*ROW('Sanitation Data'!G21))),'Data Summary'!DD27="Yes"),OFFSET('Sanitation Data'!$G$12,0,10*ROW('Sanitation Data'!G21)),NA())</f>
        <v>#N/A</v>
      </c>
      <c r="AP27" s="92" t="e">
        <f ca="true">+IF(AND(ISNUMBER(OFFSET('Sanitation Data'!$H$4,0,10*ROW('Sanitation Data'!H21))),'Data Summary'!DE27="Yes"),100-OFFSET('Sanitation Data'!$H$4,0,10*ROW('Sanitation Data'!H21)),NA())</f>
        <v>#N/A</v>
      </c>
      <c r="AQ27" s="92" t="e">
        <f ca="true">+IF(AND(ISNUMBER(OFFSET('Sanitation Data'!$H$6,0,10*ROW('Sanitation Data'!H21))),'Data Summary'!DF27="Yes"),OFFSET('Sanitation Data'!$H$6,0,10*ROW('Sanitation Data'!H21)),NA())</f>
        <v>#N/A</v>
      </c>
      <c r="AR27" s="92" t="e">
        <f ca="true">+IF(AND(ISNUMBER(OFFSET('Sanitation Data'!$H$10,0,10*ROW('Sanitation Data'!H21))),'Data Summary'!DG27="Yes"),OFFSET('Sanitation Data'!$H$10,0,10*ROW('Sanitation Data'!H21)),NA())</f>
        <v>#N/A</v>
      </c>
      <c r="AS27" s="92" t="e">
        <f ca="true">+IF(AND(ISNUMBER(OFFSET('Sanitation Data'!$H$11,0,10*ROW('Sanitation Data'!H21))),'Data Summary'!DH27="Yes"),OFFSET('Sanitation Data'!$H$11,0,10*ROW('Sanitation Data'!H21)),NA())</f>
        <v>#N/A</v>
      </c>
      <c r="AT27" s="92" t="e">
        <f ca="true">+IF(AND(ISNUMBER(OFFSET('Sanitation Data'!$H$12,0,10*ROW('Sanitation Data'!H21))),'Data Summary'!DI27="Yes"),OFFSET('Sanitation Data'!$H$12,0,10*ROW('Sanitation Data'!H21)),NA())</f>
        <v>#N/A</v>
      </c>
      <c r="AU27" s="92" t="e">
        <f ca="true">+IF(AND(ISNUMBER(OFFSET('Sanitation Data'!$I$4,0,10*ROW('Sanitation Data'!I21))),'Data Summary'!DJ27="Yes"),100-OFFSET('Sanitation Data'!$I$4,0,10*ROW('Sanitation Data'!I21)),NA())</f>
        <v>#N/A</v>
      </c>
      <c r="AV27" s="92" t="e">
        <f ca="true">+IF(AND(ISNUMBER(OFFSET('Sanitation Data'!$I$6,0,10*ROW('Sanitation Data'!I21))),'Data Summary'!DK27="Yes"),OFFSET('Sanitation Data'!$I$6,0,10*ROW('Sanitation Data'!I21)),NA())</f>
        <v>#N/A</v>
      </c>
      <c r="AW27" s="92" t="e">
        <f ca="true">+IF(AND(ISNUMBER(OFFSET('Sanitation Data'!$I$10,0,10*ROW('Sanitation Data'!I21))),'Data Summary'!DL27="Yes"),OFFSET('Sanitation Data'!$I$10,0,10*ROW('Sanitation Data'!I21)),NA())</f>
        <v>#N/A</v>
      </c>
      <c r="AX27" s="92" t="e">
        <f ca="true">+IF(AND(ISNUMBER(OFFSET('Sanitation Data'!$I$11,0,10*ROW('Sanitation Data'!I21))),'Data Summary'!DM27="Yes"),OFFSET('Sanitation Data'!$I$11,0,10*ROW('Sanitation Data'!I21)),NA())</f>
        <v>#N/A</v>
      </c>
      <c r="AY27" s="92" t="e">
        <f ca="true">+IF(AND(ISNUMBER(OFFSET('Sanitation Data'!$I$12,0,10*ROW('Sanitation Data'!I21))),'Data Summary'!DN27="Yes"),OFFSET('Sanitation Data'!$I$12,0,10*ROW('Sanitation Data'!I21)),NA())</f>
        <v>#N/A</v>
      </c>
      <c r="AZ27" s="93" t="e">
        <f ca="true">+IF(AND(ISNUMBER(OFFSET('Hygiene Data'!$D$5,0,10*ROW('Hygiene Data'!D21))),'Data Summary'!DO27="Yes"),OFFSET('Hygiene Data'!$D$5,0,10*ROW('Hygiene Data'!D21)),NA())</f>
        <v>#N/A</v>
      </c>
      <c r="BA27" s="93" t="e">
        <f ca="true">+IF(AND(ISNUMBER(OFFSET('Hygiene Data'!$D$7,0,10*ROW('Hygiene Data'!D21))),'Data Summary'!DP27="Yes"),OFFSET('Hygiene Data'!$D$7,0,10*ROW('Hygiene Data'!D21)),NA())</f>
        <v>#N/A</v>
      </c>
      <c r="BB27" s="93" t="e">
        <f ca="true">+IF(AND(ISNUMBER(OFFSET('Hygiene Data'!$D$9,0,10*ROW('Hygiene Data'!D21))),'Data Summary'!DQ27="Yes"),OFFSET('Hygiene Data'!$D$9,0,10*ROW('Hygiene Data'!D21)),NA())</f>
        <v>#N/A</v>
      </c>
      <c r="BC27" s="93" t="e">
        <f ca="true">+IF(AND(ISNUMBER(OFFSET('Hygiene Data'!$E$5,0,10*ROW('Hygiene Data'!E21))),'Data Summary'!DR27="Yes"),OFFSET('Hygiene Data'!$E$5,0,10*ROW('Hygiene Data'!E21)),NA())</f>
        <v>#N/A</v>
      </c>
      <c r="BD27" s="93" t="e">
        <f ca="true">+IF(AND(ISNUMBER(OFFSET('Hygiene Data'!$E$7,0,10*ROW('Hygiene Data'!E21))),'Data Summary'!DS27="Yes"),OFFSET('Hygiene Data'!$E$7,0,10*ROW('Hygiene Data'!E21)),NA())</f>
        <v>#N/A</v>
      </c>
      <c r="BE27" s="93" t="e">
        <f ca="true">+IF(AND(ISNUMBER(OFFSET('Hygiene Data'!$E$9,0,10*ROW('Hygiene Data'!E21))),'Data Summary'!DT27="Yes"),OFFSET('Hygiene Data'!$E$9,0,10*ROW('Hygiene Data'!E21)),NA())</f>
        <v>#N/A</v>
      </c>
      <c r="BF27" s="93" t="e">
        <f ca="true">+IF(AND(ISNUMBER(OFFSET('Hygiene Data'!$F$5,0,10*ROW('Hygiene Data'!F21))),'Data Summary'!DU27="Yes"),OFFSET('Hygiene Data'!$F$5,0,10*ROW('Hygiene Data'!F21)),NA())</f>
        <v>#N/A</v>
      </c>
      <c r="BG27" s="93" t="e">
        <f ca="true">+IF(AND(ISNUMBER(OFFSET('Hygiene Data'!$F$7,0,10*ROW('Hygiene Data'!F21))),'Data Summary'!DV27="Yes"),OFFSET('Hygiene Data'!$F$7,0,10*ROW('Hygiene Data'!F21)),NA())</f>
        <v>#N/A</v>
      </c>
      <c r="BH27" s="93" t="e">
        <f ca="true">+IF(AND(ISNUMBER(OFFSET('Hygiene Data'!$F$9,0,10*ROW('Hygiene Data'!F21))),'Data Summary'!DW27="Yes"),OFFSET('Hygiene Data'!$F$9,0,10*ROW('Hygiene Data'!F21)),NA())</f>
        <v>#N/A</v>
      </c>
      <c r="BI27" s="93" t="e">
        <f ca="true">+IF(AND(ISNUMBER(OFFSET('Hygiene Data'!$G$5,0,10*ROW('Hygiene Data'!G21))),'Data Summary'!DX27="Yes"),OFFSET('Hygiene Data'!$G$5,0,10*ROW('Hygiene Data'!G21)),NA())</f>
        <v>#N/A</v>
      </c>
      <c r="BJ27" s="93" t="e">
        <f ca="true">+IF(AND(ISNUMBER(OFFSET('Hygiene Data'!$G$7,0,10*ROW('Hygiene Data'!G21))),'Data Summary'!DY27="Yes"),OFFSET('Hygiene Data'!$G$7,0,10*ROW('Hygiene Data'!G21)),NA())</f>
        <v>#N/A</v>
      </c>
      <c r="BK27" s="93" t="e">
        <f ca="true">+IF(AND(ISNUMBER(OFFSET('Hygiene Data'!$G$9,0,10*ROW('Hygiene Data'!G21))),'Data Summary'!DZ27="Yes"),OFFSET('Hygiene Data'!$G$9,0,10*ROW('Hygiene Data'!G21)),NA())</f>
        <v>#N/A</v>
      </c>
      <c r="BL27" s="93" t="e">
        <f ca="true">+IF(AND(ISNUMBER(OFFSET('Hygiene Data'!$H$5,0,10*ROW('Hygiene Data'!H21))),'Data Summary'!EA27="Yes"),OFFSET('Hygiene Data'!$H$5,0,10*ROW('Hygiene Data'!H21)),NA())</f>
        <v>#N/A</v>
      </c>
      <c r="BM27" s="93" t="e">
        <f ca="true">+IF(AND(ISNUMBER(OFFSET('Hygiene Data'!$H$7,0,10*ROW('Hygiene Data'!H21))),'Data Summary'!EB27="Yes"),OFFSET('Hygiene Data'!$H$7,0,10*ROW('Hygiene Data'!H21)),NA())</f>
        <v>#N/A</v>
      </c>
      <c r="BN27" s="93" t="e">
        <f ca="true">+IF(AND(ISNUMBER(OFFSET('Hygiene Data'!$H$9,0,10*ROW('Hygiene Data'!H21))),'Data Summary'!EC27="Yes"),OFFSET('Hygiene Data'!$H$9,0,10*ROW('Hygiene Data'!H21)),NA())</f>
        <v>#N/A</v>
      </c>
      <c r="BO27" s="93" t="e">
        <f ca="true">+IF(AND(ISNUMBER(OFFSET('Hygiene Data'!$I$5,0,10*ROW('Hygiene Data'!I21))),'Data Summary'!ED27="Yes"),OFFSET('Hygiene Data'!$I$5,0,10*ROW('Hygiene Data'!I21)),NA())</f>
        <v>#N/A</v>
      </c>
      <c r="BP27" s="93" t="e">
        <f ca="true">+IF(AND(ISNUMBER(OFFSET('Hygiene Data'!$I$7,0,10*ROW('Hygiene Data'!I21))),'Data Summary'!EE27="Yes"),OFFSET('Hygiene Data'!$I$7,0,10*ROW('Hygiene Data'!I21)),NA())</f>
        <v>#N/A</v>
      </c>
      <c r="BQ27" s="93" t="e">
        <f ca="true">+IF(AND(ISNUMBER(OFFSET('Hygiene Data'!$I$9,0,10*ROW('Hygiene Data'!I21))),'Data Summary'!EF27="Yes"),OFFSET('Hygiene Data'!$I$9,0,10*ROW('Hygiene Data'!I21)),NA())</f>
        <v>#N/A</v>
      </c>
    </row>
    <row xmlns:x14ac="http://schemas.microsoft.com/office/spreadsheetml/2009/9/ac" r="28" x14ac:dyDescent="0.2">
      <c r="A28" s="357" t="e">
        <f ca="true">+RIGHT('Data Summary'!A28,LEN('Data Summary'!A28)-9)</f>
        <v>#VALUE!</v>
      </c>
      <c r="B28" s="35" t="str">
        <f ca="true">+IF(ISTEXT('Data Summary'!B28),'Data Summary'!B28,"")</f>
        <v/>
      </c>
      <c r="C28" s="356" t="e">
        <f ca="true">+VALUE('Data Summary'!C28)</f>
        <v>#VALUE!</v>
      </c>
      <c r="D28" s="91" t="e">
        <f ca="true">+IF(AND(ISNUMBER(OFFSET('Water Data'!$D$4,0,10*ROW('Water Data'!D22))),'Data Summary'!BS28="Yes"),100-OFFSET('Water Data'!$D$4,0,10*ROW('Water Data'!D22)),NA())</f>
        <v>#N/A</v>
      </c>
      <c r="E28" s="91" t="e">
        <f ca="true">+IF(AND(ISNUMBER(OFFSET('Water Data'!$D$6,0,10*ROW('Water Data'!D22))),'Data Summary'!BT28="Yes"),OFFSET('Water Data'!$D$6,0,10*ROW('Water Data'!D22)),NA())</f>
        <v>#N/A</v>
      </c>
      <c r="F28" s="91" t="e">
        <f ca="true">+IF(AND(ISNUMBER(OFFSET('Water Data'!$D$9,0,10*ROW('Water Data'!D22))),'Data Summary'!BU28="Yes"),OFFSET('Water Data'!$D$9,0,10*ROW('Water Data'!D22)),NA())</f>
        <v>#N/A</v>
      </c>
      <c r="G28" s="91" t="e">
        <f ca="true">+IF(AND(ISNUMBER(OFFSET('Water Data'!$E$4,0,10*ROW('Water Data'!E22))),'Data Summary'!BV28="Yes"),100-OFFSET('Water Data'!$E$4,0,10*ROW('Water Data'!E22)),NA())</f>
        <v>#N/A</v>
      </c>
      <c r="H28" s="91" t="e">
        <f ca="true">+IF(AND(ISNUMBER(OFFSET('Water Data'!$E$6,0,10*ROW('Water Data'!E22))),'Data Summary'!BW28="Yes"),OFFSET('Water Data'!$E$6,0,10*ROW('Water Data'!E22)),NA())</f>
        <v>#N/A</v>
      </c>
      <c r="I28" s="91" t="e">
        <f ca="true">+IF(AND(ISNUMBER(OFFSET('Water Data'!$E$9,0,10*ROW('Water Data'!E22))),'Data Summary'!BX28="Yes"),OFFSET('Water Data'!$E$9,0,10*ROW('Water Data'!E22)),NA())</f>
        <v>#N/A</v>
      </c>
      <c r="J28" s="91" t="e">
        <f ca="true">+IF(AND(ISNUMBER(OFFSET('Water Data'!$F$4,0,10*ROW('Water Data'!F22))),'Data Summary'!BY28="Yes"),100-OFFSET('Water Data'!$F$4,0,10*ROW('Water Data'!F22)),NA())</f>
        <v>#N/A</v>
      </c>
      <c r="K28" s="91" t="e">
        <f ca="true">+IF(AND(ISNUMBER(OFFSET('Water Data'!$F$6,0,10*ROW('Water Data'!F22))),'Data Summary'!BZ28="Yes"),OFFSET('Water Data'!$F$6,0,10*ROW('Water Data'!F22)),NA())</f>
        <v>#N/A</v>
      </c>
      <c r="L28" s="91" t="e">
        <f ca="true">+IF(AND(ISNUMBER(OFFSET('Water Data'!$F$9,0,10*ROW('Water Data'!F22))),'Data Summary'!CA28="Yes"),OFFSET('Water Data'!$F$9,0,10*ROW('Water Data'!F22)),NA())</f>
        <v>#N/A</v>
      </c>
      <c r="M28" s="91" t="e">
        <f ca="true">+IF(AND(ISNUMBER(OFFSET('Water Data'!$G$4,0,10*ROW('Water Data'!G22))),'Data Summary'!CB28="Yes"),100-OFFSET('Water Data'!$G$4,0,10*ROW('Water Data'!G22)),NA())</f>
        <v>#N/A</v>
      </c>
      <c r="N28" s="91" t="e">
        <f ca="true">+IF(AND(ISNUMBER(OFFSET('Water Data'!$G$6,0,10*ROW('Water Data'!G22))),'Data Summary'!CC28="Yes"),OFFSET('Water Data'!$G$6,0,10*ROW('Water Data'!G22)),NA())</f>
        <v>#N/A</v>
      </c>
      <c r="O28" s="91" t="e">
        <f ca="true">+IF(AND(ISNUMBER(OFFSET('Water Data'!$G$9,0,10*ROW('Water Data'!G22))),'Data Summary'!CD28="Yes"),OFFSET('Water Data'!$G$9,0,10*ROW('Water Data'!G22)),NA())</f>
        <v>#N/A</v>
      </c>
      <c r="P28" s="91" t="e">
        <f ca="true">+IF(AND(ISNUMBER(OFFSET('Water Data'!$H$4,0,10*ROW('Water Data'!H22))),'Data Summary'!CE28="Yes"),100-OFFSET('Water Data'!$H$4,0,10*ROW('Water Data'!H22)),NA())</f>
        <v>#N/A</v>
      </c>
      <c r="Q28" s="91" t="e">
        <f ca="true">+IF(AND(ISNUMBER(OFFSET('Water Data'!$H$6,0,10*ROW('Water Data'!H22))),'Data Summary'!CF28="Yes"),OFFSET('Water Data'!$H$6,0,10*ROW('Water Data'!H22)),NA())</f>
        <v>#N/A</v>
      </c>
      <c r="R28" s="91" t="e">
        <f ca="true">+IF(AND(ISNUMBER(OFFSET('Water Data'!$H$9,0,10*ROW('Water Data'!H22))),'Data Summary'!CG28="Yes"),OFFSET('Water Data'!$H$9,0,10*ROW('Water Data'!H22)),NA())</f>
        <v>#N/A</v>
      </c>
      <c r="S28" s="91" t="e">
        <f ca="true">+IF(AND(ISNUMBER(OFFSET('Water Data'!$I$4,0,10*ROW('Water Data'!I22))),'Data Summary'!CH28="Yes"),100-OFFSET('Water Data'!$I$4,0,10*ROW('Water Data'!I22)),NA())</f>
        <v>#N/A</v>
      </c>
      <c r="T28" s="91" t="e">
        <f ca="true">+IF(AND(ISNUMBER(OFFSET('Water Data'!$I$6,0,10*ROW('Water Data'!I22))),'Data Summary'!CI28="Yes"),OFFSET('Water Data'!$I$6,0,10*ROW('Water Data'!I22)),NA())</f>
        <v>#N/A</v>
      </c>
      <c r="U28" s="91" t="e">
        <f ca="true">+IF(AND(ISNUMBER(OFFSET('Water Data'!$I$9,0,10*ROW('Water Data'!I22))),'Data Summary'!CJ28="Yes"),OFFSET('Water Data'!$I$9,0,10*ROW('Water Data'!I22)),NA())</f>
        <v>#N/A</v>
      </c>
      <c r="V28" s="92" t="e">
        <f ca="true">+IF(AND(ISNUMBER(OFFSET('Sanitation Data'!$D$4,0,10*ROW('Sanitation Data'!D22))),'Data Summary'!CK28="Yes"),100-OFFSET('Sanitation Data'!$D$4,0,10*ROW('Sanitation Data'!D22)),NA())</f>
        <v>#N/A</v>
      </c>
      <c r="W28" s="92" t="e">
        <f ca="true">+IF(AND(ISNUMBER(OFFSET('Sanitation Data'!$D$6,0,10*ROW('Sanitation Data'!D22))),'Data Summary'!CL28="Yes"),OFFSET('Sanitation Data'!$D$6,0,10*ROW('Sanitation Data'!D22)),NA())</f>
        <v>#N/A</v>
      </c>
      <c r="X28" s="92" t="e">
        <f ca="true">+IF(AND(ISNUMBER(OFFSET('Sanitation Data'!$D$10,0,10*ROW('Sanitation Data'!D22))),'Data Summary'!CM28="Yes"),OFFSET('Sanitation Data'!$D$10,0,10*ROW('Sanitation Data'!D22)),NA())</f>
        <v>#N/A</v>
      </c>
      <c r="Y28" s="92" t="e">
        <f ca="true">+IF(AND(ISNUMBER(OFFSET('Sanitation Data'!$D$11,0,10*ROW('Sanitation Data'!D22))),'Data Summary'!CN28="Yes"),OFFSET('Sanitation Data'!$D$11,0,10*ROW('Sanitation Data'!D22)),NA())</f>
        <v>#N/A</v>
      </c>
      <c r="Z28" s="92" t="e">
        <f ca="true">+IF(AND(ISNUMBER(OFFSET('Sanitation Data'!$D$12,0,10*ROW('Sanitation Data'!D22))),'Data Summary'!CO28="Yes"),OFFSET('Sanitation Data'!$D$12,0,10*ROW('Sanitation Data'!D22)),NA())</f>
        <v>#N/A</v>
      </c>
      <c r="AA28" s="92" t="e">
        <f ca="true">+IF(AND(ISNUMBER(OFFSET('Sanitation Data'!$E$4,0,10*ROW('Sanitation Data'!E22))),'Data Summary'!CP28="Yes"),100-OFFSET('Sanitation Data'!$E$4,0,10*ROW('Sanitation Data'!E22)),NA())</f>
        <v>#N/A</v>
      </c>
      <c r="AB28" s="92" t="e">
        <f ca="true">+IF(AND(ISNUMBER(OFFSET('Sanitation Data'!$E$6,0,10*ROW('Sanitation Data'!E22))),'Data Summary'!CQ28="Yes"),OFFSET('Sanitation Data'!$E$6,0,10*ROW('Sanitation Data'!E22)),NA())</f>
        <v>#N/A</v>
      </c>
      <c r="AC28" s="92" t="e">
        <f ca="true">+IF(AND(ISNUMBER(OFFSET('Sanitation Data'!$E$10,0,10*ROW('Sanitation Data'!E22))),'Data Summary'!CR28="Yes"),OFFSET('Sanitation Data'!$E$10,0,10*ROW('Sanitation Data'!E22)),NA())</f>
        <v>#N/A</v>
      </c>
      <c r="AD28" s="92" t="e">
        <f ca="true">+IF(AND(ISNUMBER(OFFSET('Sanitation Data'!$E$11,0,10*ROW('Sanitation Data'!E22))),'Data Summary'!CS28="Yes"),OFFSET('Sanitation Data'!$E$11,0,10*ROW('Sanitation Data'!E22)),NA())</f>
        <v>#N/A</v>
      </c>
      <c r="AE28" s="92" t="e">
        <f ca="true">+IF(AND(ISNUMBER(OFFSET('Sanitation Data'!$E$12,0,10*ROW('Sanitation Data'!E22))),'Data Summary'!CT28="Yes"),OFFSET('Sanitation Data'!$E$12,0,10*ROW('Sanitation Data'!E22)),NA())</f>
        <v>#N/A</v>
      </c>
      <c r="AF28" s="92" t="e">
        <f ca="true">+IF(AND(ISNUMBER(OFFSET('Sanitation Data'!$F$4,0,10*ROW('Sanitation Data'!F22))),'Data Summary'!CU28="Yes"),100-OFFSET('Sanitation Data'!$F$4,0,10*ROW('Sanitation Data'!F22)),NA())</f>
        <v>#N/A</v>
      </c>
      <c r="AG28" s="92" t="e">
        <f ca="true">+IF(AND(ISNUMBER(OFFSET('Sanitation Data'!$F$6,0,10*ROW('Sanitation Data'!F22))),'Data Summary'!CV28="Yes"),OFFSET('Sanitation Data'!$F$6,0,10*ROW('Sanitation Data'!F22)),NA())</f>
        <v>#N/A</v>
      </c>
      <c r="AH28" s="92" t="e">
        <f ca="true">+IF(AND(ISNUMBER(OFFSET('Sanitation Data'!$F$10,0,10*ROW('Sanitation Data'!F22))),'Data Summary'!CW28="Yes"),OFFSET('Sanitation Data'!$F$10,0,10*ROW('Sanitation Data'!F22)),NA())</f>
        <v>#N/A</v>
      </c>
      <c r="AI28" s="92" t="e">
        <f ca="true">+IF(AND(ISNUMBER(OFFSET('Sanitation Data'!$F$11,0,10*ROW('Sanitation Data'!F22))),'Data Summary'!CX28="Yes"),OFFSET('Sanitation Data'!$F$11,0,10*ROW('Sanitation Data'!F22)),NA())</f>
        <v>#N/A</v>
      </c>
      <c r="AJ28" s="92" t="e">
        <f ca="true">+IF(AND(ISNUMBER(OFFSET('Sanitation Data'!$F$12,0,10*ROW('Sanitation Data'!F22))),'Data Summary'!CY28="Yes"),OFFSET('Sanitation Data'!$F$12,0,10*ROW('Sanitation Data'!F22)),NA())</f>
        <v>#N/A</v>
      </c>
      <c r="AK28" s="92" t="e">
        <f ca="true">+IF(AND(ISNUMBER(OFFSET('Sanitation Data'!$G$4,0,10*ROW('Sanitation Data'!G22))),'Data Summary'!CZ28="Yes"),100-OFFSET('Sanitation Data'!$G$4,0,10*ROW('Sanitation Data'!G22)),NA())</f>
        <v>#N/A</v>
      </c>
      <c r="AL28" s="92" t="e">
        <f ca="true">+IF(AND(ISNUMBER(OFFSET('Sanitation Data'!$G$6,0,10*ROW('Sanitation Data'!G22))),'Data Summary'!DA28="Yes"),OFFSET('Sanitation Data'!$G$6,0,10*ROW('Sanitation Data'!G22)),NA())</f>
        <v>#N/A</v>
      </c>
      <c r="AM28" s="92" t="e">
        <f ca="true">+IF(AND(ISNUMBER(OFFSET('Sanitation Data'!$G$10,0,10*ROW('Sanitation Data'!G22))),'Data Summary'!DB28="Yes"),OFFSET('Sanitation Data'!$G$10,0,10*ROW('Sanitation Data'!G22)),NA())</f>
        <v>#N/A</v>
      </c>
      <c r="AN28" s="92" t="e">
        <f ca="true">+IF(AND(ISNUMBER(OFFSET('Sanitation Data'!$G$11,0,10*ROW('Sanitation Data'!G22))),'Data Summary'!DC28="Yes"),OFFSET('Sanitation Data'!$G$11,0,10*ROW('Sanitation Data'!G22)),NA())</f>
        <v>#N/A</v>
      </c>
      <c r="AO28" s="92" t="e">
        <f ca="true">+IF(AND(ISNUMBER(OFFSET('Sanitation Data'!$G$12,0,10*ROW('Sanitation Data'!G22))),'Data Summary'!DD28="Yes"),OFFSET('Sanitation Data'!$G$12,0,10*ROW('Sanitation Data'!G22)),NA())</f>
        <v>#N/A</v>
      </c>
      <c r="AP28" s="92" t="e">
        <f ca="true">+IF(AND(ISNUMBER(OFFSET('Sanitation Data'!$H$4,0,10*ROW('Sanitation Data'!H22))),'Data Summary'!DE28="Yes"),100-OFFSET('Sanitation Data'!$H$4,0,10*ROW('Sanitation Data'!H22)),NA())</f>
        <v>#N/A</v>
      </c>
      <c r="AQ28" s="92" t="e">
        <f ca="true">+IF(AND(ISNUMBER(OFFSET('Sanitation Data'!$H$6,0,10*ROW('Sanitation Data'!H22))),'Data Summary'!DF28="Yes"),OFFSET('Sanitation Data'!$H$6,0,10*ROW('Sanitation Data'!H22)),NA())</f>
        <v>#N/A</v>
      </c>
      <c r="AR28" s="92" t="e">
        <f ca="true">+IF(AND(ISNUMBER(OFFSET('Sanitation Data'!$H$10,0,10*ROW('Sanitation Data'!H22))),'Data Summary'!DG28="Yes"),OFFSET('Sanitation Data'!$H$10,0,10*ROW('Sanitation Data'!H22)),NA())</f>
        <v>#N/A</v>
      </c>
      <c r="AS28" s="92" t="e">
        <f ca="true">+IF(AND(ISNUMBER(OFFSET('Sanitation Data'!$H$11,0,10*ROW('Sanitation Data'!H22))),'Data Summary'!DH28="Yes"),OFFSET('Sanitation Data'!$H$11,0,10*ROW('Sanitation Data'!H22)),NA())</f>
        <v>#N/A</v>
      </c>
      <c r="AT28" s="92" t="e">
        <f ca="true">+IF(AND(ISNUMBER(OFFSET('Sanitation Data'!$H$12,0,10*ROW('Sanitation Data'!H22))),'Data Summary'!DI28="Yes"),OFFSET('Sanitation Data'!$H$12,0,10*ROW('Sanitation Data'!H22)),NA())</f>
        <v>#N/A</v>
      </c>
      <c r="AU28" s="92" t="e">
        <f ca="true">+IF(AND(ISNUMBER(OFFSET('Sanitation Data'!$I$4,0,10*ROW('Sanitation Data'!I22))),'Data Summary'!DJ28="Yes"),100-OFFSET('Sanitation Data'!$I$4,0,10*ROW('Sanitation Data'!I22)),NA())</f>
        <v>#N/A</v>
      </c>
      <c r="AV28" s="92" t="e">
        <f ca="true">+IF(AND(ISNUMBER(OFFSET('Sanitation Data'!$I$6,0,10*ROW('Sanitation Data'!I22))),'Data Summary'!DK28="Yes"),OFFSET('Sanitation Data'!$I$6,0,10*ROW('Sanitation Data'!I22)),NA())</f>
        <v>#N/A</v>
      </c>
      <c r="AW28" s="92" t="e">
        <f ca="true">+IF(AND(ISNUMBER(OFFSET('Sanitation Data'!$I$10,0,10*ROW('Sanitation Data'!I22))),'Data Summary'!DL28="Yes"),OFFSET('Sanitation Data'!$I$10,0,10*ROW('Sanitation Data'!I22)),NA())</f>
        <v>#N/A</v>
      </c>
      <c r="AX28" s="92" t="e">
        <f ca="true">+IF(AND(ISNUMBER(OFFSET('Sanitation Data'!$I$11,0,10*ROW('Sanitation Data'!I22))),'Data Summary'!DM28="Yes"),OFFSET('Sanitation Data'!$I$11,0,10*ROW('Sanitation Data'!I22)),NA())</f>
        <v>#N/A</v>
      </c>
      <c r="AY28" s="92" t="e">
        <f ca="true">+IF(AND(ISNUMBER(OFFSET('Sanitation Data'!$I$12,0,10*ROW('Sanitation Data'!I22))),'Data Summary'!DN28="Yes"),OFFSET('Sanitation Data'!$I$12,0,10*ROW('Sanitation Data'!I22)),NA())</f>
        <v>#N/A</v>
      </c>
      <c r="AZ28" s="93" t="e">
        <f ca="true">+IF(AND(ISNUMBER(OFFSET('Hygiene Data'!$D$5,0,10*ROW('Hygiene Data'!D22))),'Data Summary'!DO28="Yes"),OFFSET('Hygiene Data'!$D$5,0,10*ROW('Hygiene Data'!D22)),NA())</f>
        <v>#N/A</v>
      </c>
      <c r="BA28" s="93" t="e">
        <f ca="true">+IF(AND(ISNUMBER(OFFSET('Hygiene Data'!$D$7,0,10*ROW('Hygiene Data'!D22))),'Data Summary'!DP28="Yes"),OFFSET('Hygiene Data'!$D$7,0,10*ROW('Hygiene Data'!D22)),NA())</f>
        <v>#N/A</v>
      </c>
      <c r="BB28" s="93" t="e">
        <f ca="true">+IF(AND(ISNUMBER(OFFSET('Hygiene Data'!$D$9,0,10*ROW('Hygiene Data'!D22))),'Data Summary'!DQ28="Yes"),OFFSET('Hygiene Data'!$D$9,0,10*ROW('Hygiene Data'!D22)),NA())</f>
        <v>#N/A</v>
      </c>
      <c r="BC28" s="93" t="e">
        <f ca="true">+IF(AND(ISNUMBER(OFFSET('Hygiene Data'!$E$5,0,10*ROW('Hygiene Data'!E22))),'Data Summary'!DR28="Yes"),OFFSET('Hygiene Data'!$E$5,0,10*ROW('Hygiene Data'!E22)),NA())</f>
        <v>#N/A</v>
      </c>
      <c r="BD28" s="93" t="e">
        <f ca="true">+IF(AND(ISNUMBER(OFFSET('Hygiene Data'!$E$7,0,10*ROW('Hygiene Data'!E22))),'Data Summary'!DS28="Yes"),OFFSET('Hygiene Data'!$E$7,0,10*ROW('Hygiene Data'!E22)),NA())</f>
        <v>#N/A</v>
      </c>
      <c r="BE28" s="93" t="e">
        <f ca="true">+IF(AND(ISNUMBER(OFFSET('Hygiene Data'!$E$9,0,10*ROW('Hygiene Data'!E22))),'Data Summary'!DT28="Yes"),OFFSET('Hygiene Data'!$E$9,0,10*ROW('Hygiene Data'!E22)),NA())</f>
        <v>#N/A</v>
      </c>
      <c r="BF28" s="93" t="e">
        <f ca="true">+IF(AND(ISNUMBER(OFFSET('Hygiene Data'!$F$5,0,10*ROW('Hygiene Data'!F22))),'Data Summary'!DU28="Yes"),OFFSET('Hygiene Data'!$F$5,0,10*ROW('Hygiene Data'!F22)),NA())</f>
        <v>#N/A</v>
      </c>
      <c r="BG28" s="93" t="e">
        <f ca="true">+IF(AND(ISNUMBER(OFFSET('Hygiene Data'!$F$7,0,10*ROW('Hygiene Data'!F22))),'Data Summary'!DV28="Yes"),OFFSET('Hygiene Data'!$F$7,0,10*ROW('Hygiene Data'!F22)),NA())</f>
        <v>#N/A</v>
      </c>
      <c r="BH28" s="93" t="e">
        <f ca="true">+IF(AND(ISNUMBER(OFFSET('Hygiene Data'!$F$9,0,10*ROW('Hygiene Data'!F22))),'Data Summary'!DW28="Yes"),OFFSET('Hygiene Data'!$F$9,0,10*ROW('Hygiene Data'!F22)),NA())</f>
        <v>#N/A</v>
      </c>
      <c r="BI28" s="93" t="e">
        <f ca="true">+IF(AND(ISNUMBER(OFFSET('Hygiene Data'!$G$5,0,10*ROW('Hygiene Data'!G22))),'Data Summary'!DX28="Yes"),OFFSET('Hygiene Data'!$G$5,0,10*ROW('Hygiene Data'!G22)),NA())</f>
        <v>#N/A</v>
      </c>
      <c r="BJ28" s="93" t="e">
        <f ca="true">+IF(AND(ISNUMBER(OFFSET('Hygiene Data'!$G$7,0,10*ROW('Hygiene Data'!G22))),'Data Summary'!DY28="Yes"),OFFSET('Hygiene Data'!$G$7,0,10*ROW('Hygiene Data'!G22)),NA())</f>
        <v>#N/A</v>
      </c>
      <c r="BK28" s="93" t="e">
        <f ca="true">+IF(AND(ISNUMBER(OFFSET('Hygiene Data'!$G$9,0,10*ROW('Hygiene Data'!G22))),'Data Summary'!DZ28="Yes"),OFFSET('Hygiene Data'!$G$9,0,10*ROW('Hygiene Data'!G22)),NA())</f>
        <v>#N/A</v>
      </c>
      <c r="BL28" s="93" t="e">
        <f ca="true">+IF(AND(ISNUMBER(OFFSET('Hygiene Data'!$H$5,0,10*ROW('Hygiene Data'!H22))),'Data Summary'!EA28="Yes"),OFFSET('Hygiene Data'!$H$5,0,10*ROW('Hygiene Data'!H22)),NA())</f>
        <v>#N/A</v>
      </c>
      <c r="BM28" s="93" t="e">
        <f ca="true">+IF(AND(ISNUMBER(OFFSET('Hygiene Data'!$H$7,0,10*ROW('Hygiene Data'!H22))),'Data Summary'!EB28="Yes"),OFFSET('Hygiene Data'!$H$7,0,10*ROW('Hygiene Data'!H22)),NA())</f>
        <v>#N/A</v>
      </c>
      <c r="BN28" s="93" t="e">
        <f ca="true">+IF(AND(ISNUMBER(OFFSET('Hygiene Data'!$H$9,0,10*ROW('Hygiene Data'!H22))),'Data Summary'!EC28="Yes"),OFFSET('Hygiene Data'!$H$9,0,10*ROW('Hygiene Data'!H22)),NA())</f>
        <v>#N/A</v>
      </c>
      <c r="BO28" s="93" t="e">
        <f ca="true">+IF(AND(ISNUMBER(OFFSET('Hygiene Data'!$I$5,0,10*ROW('Hygiene Data'!I22))),'Data Summary'!ED28="Yes"),OFFSET('Hygiene Data'!$I$5,0,10*ROW('Hygiene Data'!I22)),NA())</f>
        <v>#N/A</v>
      </c>
      <c r="BP28" s="93" t="e">
        <f ca="true">+IF(AND(ISNUMBER(OFFSET('Hygiene Data'!$I$7,0,10*ROW('Hygiene Data'!I22))),'Data Summary'!EE28="Yes"),OFFSET('Hygiene Data'!$I$7,0,10*ROW('Hygiene Data'!I22)),NA())</f>
        <v>#N/A</v>
      </c>
      <c r="BQ28" s="93" t="e">
        <f ca="true">+IF(AND(ISNUMBER(OFFSET('Hygiene Data'!$I$9,0,10*ROW('Hygiene Data'!I22))),'Data Summary'!EF28="Yes"),OFFSET('Hygiene Data'!$I$9,0,10*ROW('Hygiene Data'!I22)),NA())</f>
        <v>#N/A</v>
      </c>
    </row>
    <row xmlns:x14ac="http://schemas.microsoft.com/office/spreadsheetml/2009/9/ac" r="29" x14ac:dyDescent="0.2">
      <c r="A29" s="357" t="e">
        <f ca="true">+RIGHT('Data Summary'!A29,LEN('Data Summary'!A29)-9)</f>
        <v>#VALUE!</v>
      </c>
      <c r="B29" s="35" t="str">
        <f ca="true">+IF(ISTEXT('Data Summary'!B29),'Data Summary'!B29,"")</f>
        <v/>
      </c>
      <c r="C29" s="356" t="e">
        <f ca="true">+VALUE('Data Summary'!C29)</f>
        <v>#VALUE!</v>
      </c>
      <c r="D29" s="91" t="e">
        <f ca="true">+IF(AND(ISNUMBER(OFFSET('Water Data'!$D$4,0,10*ROW('Water Data'!D23))),'Data Summary'!BS29="Yes"),100-OFFSET('Water Data'!$D$4,0,10*ROW('Water Data'!D23)),NA())</f>
        <v>#N/A</v>
      </c>
      <c r="E29" s="91" t="e">
        <f ca="true">+IF(AND(ISNUMBER(OFFSET('Water Data'!$D$6,0,10*ROW('Water Data'!D23))),'Data Summary'!BT29="Yes"),OFFSET('Water Data'!$D$6,0,10*ROW('Water Data'!D23)),NA())</f>
        <v>#N/A</v>
      </c>
      <c r="F29" s="91" t="e">
        <f ca="true">+IF(AND(ISNUMBER(OFFSET('Water Data'!$D$9,0,10*ROW('Water Data'!D23))),'Data Summary'!BU29="Yes"),OFFSET('Water Data'!$D$9,0,10*ROW('Water Data'!D23)),NA())</f>
        <v>#N/A</v>
      </c>
      <c r="G29" s="91" t="e">
        <f ca="true">+IF(AND(ISNUMBER(OFFSET('Water Data'!$E$4,0,10*ROW('Water Data'!E23))),'Data Summary'!BV29="Yes"),100-OFFSET('Water Data'!$E$4,0,10*ROW('Water Data'!E23)),NA())</f>
        <v>#N/A</v>
      </c>
      <c r="H29" s="91" t="e">
        <f ca="true">+IF(AND(ISNUMBER(OFFSET('Water Data'!$E$6,0,10*ROW('Water Data'!E23))),'Data Summary'!BW29="Yes"),OFFSET('Water Data'!$E$6,0,10*ROW('Water Data'!E23)),NA())</f>
        <v>#N/A</v>
      </c>
      <c r="I29" s="91" t="e">
        <f ca="true">+IF(AND(ISNUMBER(OFFSET('Water Data'!$E$9,0,10*ROW('Water Data'!E23))),'Data Summary'!BX29="Yes"),OFFSET('Water Data'!$E$9,0,10*ROW('Water Data'!E23)),NA())</f>
        <v>#N/A</v>
      </c>
      <c r="J29" s="91" t="e">
        <f ca="true">+IF(AND(ISNUMBER(OFFSET('Water Data'!$F$4,0,10*ROW('Water Data'!F23))),'Data Summary'!BY29="Yes"),100-OFFSET('Water Data'!$F$4,0,10*ROW('Water Data'!F23)),NA())</f>
        <v>#N/A</v>
      </c>
      <c r="K29" s="91" t="e">
        <f ca="true">+IF(AND(ISNUMBER(OFFSET('Water Data'!$F$6,0,10*ROW('Water Data'!F23))),'Data Summary'!BZ29="Yes"),OFFSET('Water Data'!$F$6,0,10*ROW('Water Data'!F23)),NA())</f>
        <v>#N/A</v>
      </c>
      <c r="L29" s="91" t="e">
        <f ca="true">+IF(AND(ISNUMBER(OFFSET('Water Data'!$F$9,0,10*ROW('Water Data'!F23))),'Data Summary'!CA29="Yes"),OFFSET('Water Data'!$F$9,0,10*ROW('Water Data'!F23)),NA())</f>
        <v>#N/A</v>
      </c>
      <c r="M29" s="91" t="e">
        <f ca="true">+IF(AND(ISNUMBER(OFFSET('Water Data'!$G$4,0,10*ROW('Water Data'!G23))),'Data Summary'!CB29="Yes"),100-OFFSET('Water Data'!$G$4,0,10*ROW('Water Data'!G23)),NA())</f>
        <v>#N/A</v>
      </c>
      <c r="N29" s="91" t="e">
        <f ca="true">+IF(AND(ISNUMBER(OFFSET('Water Data'!$G$6,0,10*ROW('Water Data'!G23))),'Data Summary'!CC29="Yes"),OFFSET('Water Data'!$G$6,0,10*ROW('Water Data'!G23)),NA())</f>
        <v>#N/A</v>
      </c>
      <c r="O29" s="91" t="e">
        <f ca="true">+IF(AND(ISNUMBER(OFFSET('Water Data'!$G$9,0,10*ROW('Water Data'!G23))),'Data Summary'!CD29="Yes"),OFFSET('Water Data'!$G$9,0,10*ROW('Water Data'!G23)),NA())</f>
        <v>#N/A</v>
      </c>
      <c r="P29" s="91" t="e">
        <f ca="true">+IF(AND(ISNUMBER(OFFSET('Water Data'!$H$4,0,10*ROW('Water Data'!H23))),'Data Summary'!CE29="Yes"),100-OFFSET('Water Data'!$H$4,0,10*ROW('Water Data'!H23)),NA())</f>
        <v>#N/A</v>
      </c>
      <c r="Q29" s="91" t="e">
        <f ca="true">+IF(AND(ISNUMBER(OFFSET('Water Data'!$H$6,0,10*ROW('Water Data'!H23))),'Data Summary'!CF29="Yes"),OFFSET('Water Data'!$H$6,0,10*ROW('Water Data'!H23)),NA())</f>
        <v>#N/A</v>
      </c>
      <c r="R29" s="91" t="e">
        <f ca="true">+IF(AND(ISNUMBER(OFFSET('Water Data'!$H$9,0,10*ROW('Water Data'!H23))),'Data Summary'!CG29="Yes"),OFFSET('Water Data'!$H$9,0,10*ROW('Water Data'!H23)),NA())</f>
        <v>#N/A</v>
      </c>
      <c r="S29" s="91" t="e">
        <f ca="true">+IF(AND(ISNUMBER(OFFSET('Water Data'!$I$4,0,10*ROW('Water Data'!I23))),'Data Summary'!CH29="Yes"),100-OFFSET('Water Data'!$I$4,0,10*ROW('Water Data'!I23)),NA())</f>
        <v>#N/A</v>
      </c>
      <c r="T29" s="91" t="e">
        <f ca="true">+IF(AND(ISNUMBER(OFFSET('Water Data'!$I$6,0,10*ROW('Water Data'!I23))),'Data Summary'!CI29="Yes"),OFFSET('Water Data'!$I$6,0,10*ROW('Water Data'!I23)),NA())</f>
        <v>#N/A</v>
      </c>
      <c r="U29" s="91" t="e">
        <f ca="true">+IF(AND(ISNUMBER(OFFSET('Water Data'!$I$9,0,10*ROW('Water Data'!I23))),'Data Summary'!CJ29="Yes"),OFFSET('Water Data'!$I$9,0,10*ROW('Water Data'!I23)),NA())</f>
        <v>#N/A</v>
      </c>
      <c r="V29" s="92" t="e">
        <f ca="true">+IF(AND(ISNUMBER(OFFSET('Sanitation Data'!$D$4,0,10*ROW('Sanitation Data'!D23))),'Data Summary'!CK29="Yes"),100-OFFSET('Sanitation Data'!$D$4,0,10*ROW('Sanitation Data'!D23)),NA())</f>
        <v>#N/A</v>
      </c>
      <c r="W29" s="92" t="e">
        <f ca="true">+IF(AND(ISNUMBER(OFFSET('Sanitation Data'!$D$6,0,10*ROW('Sanitation Data'!D23))),'Data Summary'!CL29="Yes"),OFFSET('Sanitation Data'!$D$6,0,10*ROW('Sanitation Data'!D23)),NA())</f>
        <v>#N/A</v>
      </c>
      <c r="X29" s="92" t="e">
        <f ca="true">+IF(AND(ISNUMBER(OFFSET('Sanitation Data'!$D$10,0,10*ROW('Sanitation Data'!D23))),'Data Summary'!CM29="Yes"),OFFSET('Sanitation Data'!$D$10,0,10*ROW('Sanitation Data'!D23)),NA())</f>
        <v>#N/A</v>
      </c>
      <c r="Y29" s="92" t="e">
        <f ca="true">+IF(AND(ISNUMBER(OFFSET('Sanitation Data'!$D$11,0,10*ROW('Sanitation Data'!D23))),'Data Summary'!CN29="Yes"),OFFSET('Sanitation Data'!$D$11,0,10*ROW('Sanitation Data'!D23)),NA())</f>
        <v>#N/A</v>
      </c>
      <c r="Z29" s="92" t="e">
        <f ca="true">+IF(AND(ISNUMBER(OFFSET('Sanitation Data'!$D$12,0,10*ROW('Sanitation Data'!D23))),'Data Summary'!CO29="Yes"),OFFSET('Sanitation Data'!$D$12,0,10*ROW('Sanitation Data'!D23)),NA())</f>
        <v>#N/A</v>
      </c>
      <c r="AA29" s="92" t="e">
        <f ca="true">+IF(AND(ISNUMBER(OFFSET('Sanitation Data'!$E$4,0,10*ROW('Sanitation Data'!E23))),'Data Summary'!CP29="Yes"),100-OFFSET('Sanitation Data'!$E$4,0,10*ROW('Sanitation Data'!E23)),NA())</f>
        <v>#N/A</v>
      </c>
      <c r="AB29" s="92" t="e">
        <f ca="true">+IF(AND(ISNUMBER(OFFSET('Sanitation Data'!$E$6,0,10*ROW('Sanitation Data'!E23))),'Data Summary'!CQ29="Yes"),OFFSET('Sanitation Data'!$E$6,0,10*ROW('Sanitation Data'!E23)),NA())</f>
        <v>#N/A</v>
      </c>
      <c r="AC29" s="92" t="e">
        <f ca="true">+IF(AND(ISNUMBER(OFFSET('Sanitation Data'!$E$10,0,10*ROW('Sanitation Data'!E23))),'Data Summary'!CR29="Yes"),OFFSET('Sanitation Data'!$E$10,0,10*ROW('Sanitation Data'!E23)),NA())</f>
        <v>#N/A</v>
      </c>
      <c r="AD29" s="92" t="e">
        <f ca="true">+IF(AND(ISNUMBER(OFFSET('Sanitation Data'!$E$11,0,10*ROW('Sanitation Data'!E23))),'Data Summary'!CS29="Yes"),OFFSET('Sanitation Data'!$E$11,0,10*ROW('Sanitation Data'!E23)),NA())</f>
        <v>#N/A</v>
      </c>
      <c r="AE29" s="92" t="e">
        <f ca="true">+IF(AND(ISNUMBER(OFFSET('Sanitation Data'!$E$12,0,10*ROW('Sanitation Data'!E23))),'Data Summary'!CT29="Yes"),OFFSET('Sanitation Data'!$E$12,0,10*ROW('Sanitation Data'!E23)),NA())</f>
        <v>#N/A</v>
      </c>
      <c r="AF29" s="92" t="e">
        <f ca="true">+IF(AND(ISNUMBER(OFFSET('Sanitation Data'!$F$4,0,10*ROW('Sanitation Data'!F23))),'Data Summary'!CU29="Yes"),100-OFFSET('Sanitation Data'!$F$4,0,10*ROW('Sanitation Data'!F23)),NA())</f>
        <v>#N/A</v>
      </c>
      <c r="AG29" s="92" t="e">
        <f ca="true">+IF(AND(ISNUMBER(OFFSET('Sanitation Data'!$F$6,0,10*ROW('Sanitation Data'!F23))),'Data Summary'!CV29="Yes"),OFFSET('Sanitation Data'!$F$6,0,10*ROW('Sanitation Data'!F23)),NA())</f>
        <v>#N/A</v>
      </c>
      <c r="AH29" s="92" t="e">
        <f ca="true">+IF(AND(ISNUMBER(OFFSET('Sanitation Data'!$F$10,0,10*ROW('Sanitation Data'!F23))),'Data Summary'!CW29="Yes"),OFFSET('Sanitation Data'!$F$10,0,10*ROW('Sanitation Data'!F23)),NA())</f>
        <v>#N/A</v>
      </c>
      <c r="AI29" s="92" t="e">
        <f ca="true">+IF(AND(ISNUMBER(OFFSET('Sanitation Data'!$F$11,0,10*ROW('Sanitation Data'!F23))),'Data Summary'!CX29="Yes"),OFFSET('Sanitation Data'!$F$11,0,10*ROW('Sanitation Data'!F23)),NA())</f>
        <v>#N/A</v>
      </c>
      <c r="AJ29" s="92" t="e">
        <f ca="true">+IF(AND(ISNUMBER(OFFSET('Sanitation Data'!$F$12,0,10*ROW('Sanitation Data'!F23))),'Data Summary'!CY29="Yes"),OFFSET('Sanitation Data'!$F$12,0,10*ROW('Sanitation Data'!F23)),NA())</f>
        <v>#N/A</v>
      </c>
      <c r="AK29" s="92" t="e">
        <f ca="true">+IF(AND(ISNUMBER(OFFSET('Sanitation Data'!$G$4,0,10*ROW('Sanitation Data'!G23))),'Data Summary'!CZ29="Yes"),100-OFFSET('Sanitation Data'!$G$4,0,10*ROW('Sanitation Data'!G23)),NA())</f>
        <v>#N/A</v>
      </c>
      <c r="AL29" s="92" t="e">
        <f ca="true">+IF(AND(ISNUMBER(OFFSET('Sanitation Data'!$G$6,0,10*ROW('Sanitation Data'!G23))),'Data Summary'!DA29="Yes"),OFFSET('Sanitation Data'!$G$6,0,10*ROW('Sanitation Data'!G23)),NA())</f>
        <v>#N/A</v>
      </c>
      <c r="AM29" s="92" t="e">
        <f ca="true">+IF(AND(ISNUMBER(OFFSET('Sanitation Data'!$G$10,0,10*ROW('Sanitation Data'!G23))),'Data Summary'!DB29="Yes"),OFFSET('Sanitation Data'!$G$10,0,10*ROW('Sanitation Data'!G23)),NA())</f>
        <v>#N/A</v>
      </c>
      <c r="AN29" s="92" t="e">
        <f ca="true">+IF(AND(ISNUMBER(OFFSET('Sanitation Data'!$G$11,0,10*ROW('Sanitation Data'!G23))),'Data Summary'!DC29="Yes"),OFFSET('Sanitation Data'!$G$11,0,10*ROW('Sanitation Data'!G23)),NA())</f>
        <v>#N/A</v>
      </c>
      <c r="AO29" s="92" t="e">
        <f ca="true">+IF(AND(ISNUMBER(OFFSET('Sanitation Data'!$G$12,0,10*ROW('Sanitation Data'!G23))),'Data Summary'!DD29="Yes"),OFFSET('Sanitation Data'!$G$12,0,10*ROW('Sanitation Data'!G23)),NA())</f>
        <v>#N/A</v>
      </c>
      <c r="AP29" s="92" t="e">
        <f ca="true">+IF(AND(ISNUMBER(OFFSET('Sanitation Data'!$H$4,0,10*ROW('Sanitation Data'!H23))),'Data Summary'!DE29="Yes"),100-OFFSET('Sanitation Data'!$H$4,0,10*ROW('Sanitation Data'!H23)),NA())</f>
        <v>#N/A</v>
      </c>
      <c r="AQ29" s="92" t="e">
        <f ca="true">+IF(AND(ISNUMBER(OFFSET('Sanitation Data'!$H$6,0,10*ROW('Sanitation Data'!H23))),'Data Summary'!DF29="Yes"),OFFSET('Sanitation Data'!$H$6,0,10*ROW('Sanitation Data'!H23)),NA())</f>
        <v>#N/A</v>
      </c>
      <c r="AR29" s="92" t="e">
        <f ca="true">+IF(AND(ISNUMBER(OFFSET('Sanitation Data'!$H$10,0,10*ROW('Sanitation Data'!H23))),'Data Summary'!DG29="Yes"),OFFSET('Sanitation Data'!$H$10,0,10*ROW('Sanitation Data'!H23)),NA())</f>
        <v>#N/A</v>
      </c>
      <c r="AS29" s="92" t="e">
        <f ca="true">+IF(AND(ISNUMBER(OFFSET('Sanitation Data'!$H$11,0,10*ROW('Sanitation Data'!H23))),'Data Summary'!DH29="Yes"),OFFSET('Sanitation Data'!$H$11,0,10*ROW('Sanitation Data'!H23)),NA())</f>
        <v>#N/A</v>
      </c>
      <c r="AT29" s="92" t="e">
        <f ca="true">+IF(AND(ISNUMBER(OFFSET('Sanitation Data'!$H$12,0,10*ROW('Sanitation Data'!H23))),'Data Summary'!DI29="Yes"),OFFSET('Sanitation Data'!$H$12,0,10*ROW('Sanitation Data'!H23)),NA())</f>
        <v>#N/A</v>
      </c>
      <c r="AU29" s="92" t="e">
        <f ca="true">+IF(AND(ISNUMBER(OFFSET('Sanitation Data'!$I$4,0,10*ROW('Sanitation Data'!I23))),'Data Summary'!DJ29="Yes"),100-OFFSET('Sanitation Data'!$I$4,0,10*ROW('Sanitation Data'!I23)),NA())</f>
        <v>#N/A</v>
      </c>
      <c r="AV29" s="92" t="e">
        <f ca="true">+IF(AND(ISNUMBER(OFFSET('Sanitation Data'!$I$6,0,10*ROW('Sanitation Data'!I23))),'Data Summary'!DK29="Yes"),OFFSET('Sanitation Data'!$I$6,0,10*ROW('Sanitation Data'!I23)),NA())</f>
        <v>#N/A</v>
      </c>
      <c r="AW29" s="92" t="e">
        <f ca="true">+IF(AND(ISNUMBER(OFFSET('Sanitation Data'!$I$10,0,10*ROW('Sanitation Data'!I23))),'Data Summary'!DL29="Yes"),OFFSET('Sanitation Data'!$I$10,0,10*ROW('Sanitation Data'!I23)),NA())</f>
        <v>#N/A</v>
      </c>
      <c r="AX29" s="92" t="e">
        <f ca="true">+IF(AND(ISNUMBER(OFFSET('Sanitation Data'!$I$11,0,10*ROW('Sanitation Data'!I23))),'Data Summary'!DM29="Yes"),OFFSET('Sanitation Data'!$I$11,0,10*ROW('Sanitation Data'!I23)),NA())</f>
        <v>#N/A</v>
      </c>
      <c r="AY29" s="92" t="e">
        <f ca="true">+IF(AND(ISNUMBER(OFFSET('Sanitation Data'!$I$12,0,10*ROW('Sanitation Data'!I23))),'Data Summary'!DN29="Yes"),OFFSET('Sanitation Data'!$I$12,0,10*ROW('Sanitation Data'!I23)),NA())</f>
        <v>#N/A</v>
      </c>
      <c r="AZ29" s="93" t="e">
        <f ca="true">+IF(AND(ISNUMBER(OFFSET('Hygiene Data'!$D$5,0,10*ROW('Hygiene Data'!D23))),'Data Summary'!DO29="Yes"),OFFSET('Hygiene Data'!$D$5,0,10*ROW('Hygiene Data'!D23)),NA())</f>
        <v>#N/A</v>
      </c>
      <c r="BA29" s="93" t="e">
        <f ca="true">+IF(AND(ISNUMBER(OFFSET('Hygiene Data'!$D$7,0,10*ROW('Hygiene Data'!D23))),'Data Summary'!DP29="Yes"),OFFSET('Hygiene Data'!$D$7,0,10*ROW('Hygiene Data'!D23)),NA())</f>
        <v>#N/A</v>
      </c>
      <c r="BB29" s="93" t="e">
        <f ca="true">+IF(AND(ISNUMBER(OFFSET('Hygiene Data'!$D$9,0,10*ROW('Hygiene Data'!D23))),'Data Summary'!DQ29="Yes"),OFFSET('Hygiene Data'!$D$9,0,10*ROW('Hygiene Data'!D23)),NA())</f>
        <v>#N/A</v>
      </c>
      <c r="BC29" s="93" t="e">
        <f ca="true">+IF(AND(ISNUMBER(OFFSET('Hygiene Data'!$E$5,0,10*ROW('Hygiene Data'!E23))),'Data Summary'!DR29="Yes"),OFFSET('Hygiene Data'!$E$5,0,10*ROW('Hygiene Data'!E23)),NA())</f>
        <v>#N/A</v>
      </c>
      <c r="BD29" s="93" t="e">
        <f ca="true">+IF(AND(ISNUMBER(OFFSET('Hygiene Data'!$E$7,0,10*ROW('Hygiene Data'!E23))),'Data Summary'!DS29="Yes"),OFFSET('Hygiene Data'!$E$7,0,10*ROW('Hygiene Data'!E23)),NA())</f>
        <v>#N/A</v>
      </c>
      <c r="BE29" s="93" t="e">
        <f ca="true">+IF(AND(ISNUMBER(OFFSET('Hygiene Data'!$E$9,0,10*ROW('Hygiene Data'!E23))),'Data Summary'!DT29="Yes"),OFFSET('Hygiene Data'!$E$9,0,10*ROW('Hygiene Data'!E23)),NA())</f>
        <v>#N/A</v>
      </c>
      <c r="BF29" s="93" t="e">
        <f ca="true">+IF(AND(ISNUMBER(OFFSET('Hygiene Data'!$F$5,0,10*ROW('Hygiene Data'!F23))),'Data Summary'!DU29="Yes"),OFFSET('Hygiene Data'!$F$5,0,10*ROW('Hygiene Data'!F23)),NA())</f>
        <v>#N/A</v>
      </c>
      <c r="BG29" s="93" t="e">
        <f ca="true">+IF(AND(ISNUMBER(OFFSET('Hygiene Data'!$F$7,0,10*ROW('Hygiene Data'!F23))),'Data Summary'!DV29="Yes"),OFFSET('Hygiene Data'!$F$7,0,10*ROW('Hygiene Data'!F23)),NA())</f>
        <v>#N/A</v>
      </c>
      <c r="BH29" s="93" t="e">
        <f ca="true">+IF(AND(ISNUMBER(OFFSET('Hygiene Data'!$F$9,0,10*ROW('Hygiene Data'!F23))),'Data Summary'!DW29="Yes"),OFFSET('Hygiene Data'!$F$9,0,10*ROW('Hygiene Data'!F23)),NA())</f>
        <v>#N/A</v>
      </c>
      <c r="BI29" s="93" t="e">
        <f ca="true">+IF(AND(ISNUMBER(OFFSET('Hygiene Data'!$G$5,0,10*ROW('Hygiene Data'!G23))),'Data Summary'!DX29="Yes"),OFFSET('Hygiene Data'!$G$5,0,10*ROW('Hygiene Data'!G23)),NA())</f>
        <v>#N/A</v>
      </c>
      <c r="BJ29" s="93" t="e">
        <f ca="true">+IF(AND(ISNUMBER(OFFSET('Hygiene Data'!$G$7,0,10*ROW('Hygiene Data'!G23))),'Data Summary'!DY29="Yes"),OFFSET('Hygiene Data'!$G$7,0,10*ROW('Hygiene Data'!G23)),NA())</f>
        <v>#N/A</v>
      </c>
      <c r="BK29" s="93" t="e">
        <f ca="true">+IF(AND(ISNUMBER(OFFSET('Hygiene Data'!$G$9,0,10*ROW('Hygiene Data'!G23))),'Data Summary'!DZ29="Yes"),OFFSET('Hygiene Data'!$G$9,0,10*ROW('Hygiene Data'!G23)),NA())</f>
        <v>#N/A</v>
      </c>
      <c r="BL29" s="93" t="e">
        <f ca="true">+IF(AND(ISNUMBER(OFFSET('Hygiene Data'!$H$5,0,10*ROW('Hygiene Data'!H23))),'Data Summary'!EA29="Yes"),OFFSET('Hygiene Data'!$H$5,0,10*ROW('Hygiene Data'!H23)),NA())</f>
        <v>#N/A</v>
      </c>
      <c r="BM29" s="93" t="e">
        <f ca="true">+IF(AND(ISNUMBER(OFFSET('Hygiene Data'!$H$7,0,10*ROW('Hygiene Data'!H23))),'Data Summary'!EB29="Yes"),OFFSET('Hygiene Data'!$H$7,0,10*ROW('Hygiene Data'!H23)),NA())</f>
        <v>#N/A</v>
      </c>
      <c r="BN29" s="93" t="e">
        <f ca="true">+IF(AND(ISNUMBER(OFFSET('Hygiene Data'!$H$9,0,10*ROW('Hygiene Data'!H23))),'Data Summary'!EC29="Yes"),OFFSET('Hygiene Data'!$H$9,0,10*ROW('Hygiene Data'!H23)),NA())</f>
        <v>#N/A</v>
      </c>
      <c r="BO29" s="93" t="e">
        <f ca="true">+IF(AND(ISNUMBER(OFFSET('Hygiene Data'!$I$5,0,10*ROW('Hygiene Data'!I23))),'Data Summary'!ED29="Yes"),OFFSET('Hygiene Data'!$I$5,0,10*ROW('Hygiene Data'!I23)),NA())</f>
        <v>#N/A</v>
      </c>
      <c r="BP29" s="93" t="e">
        <f ca="true">+IF(AND(ISNUMBER(OFFSET('Hygiene Data'!$I$7,0,10*ROW('Hygiene Data'!I23))),'Data Summary'!EE29="Yes"),OFFSET('Hygiene Data'!$I$7,0,10*ROW('Hygiene Data'!I23)),NA())</f>
        <v>#N/A</v>
      </c>
      <c r="BQ29" s="93" t="e">
        <f ca="true">+IF(AND(ISNUMBER(OFFSET('Hygiene Data'!$I$9,0,10*ROW('Hygiene Data'!I23))),'Data Summary'!EF29="Yes"),OFFSET('Hygiene Data'!$I$9,0,10*ROW('Hygiene Data'!I23)),NA())</f>
        <v>#N/A</v>
      </c>
    </row>
    <row xmlns:x14ac="http://schemas.microsoft.com/office/spreadsheetml/2009/9/ac" r="30" x14ac:dyDescent="0.2">
      <c r="A30" s="357" t="e">
        <f ca="true">+RIGHT('Data Summary'!A30,LEN('Data Summary'!A30)-9)</f>
        <v>#VALUE!</v>
      </c>
      <c r="B30" s="35" t="str">
        <f ca="true">+IF(ISTEXT('Data Summary'!B30),'Data Summary'!B30,"")</f>
        <v/>
      </c>
      <c r="C30" s="356" t="e">
        <f ca="true">+VALUE('Data Summary'!C30)</f>
        <v>#VALUE!</v>
      </c>
      <c r="D30" s="91" t="e">
        <f ca="true">+IF(AND(ISNUMBER(OFFSET('Water Data'!$D$4,0,10*ROW('Water Data'!D24))),'Data Summary'!BS30="Yes"),100-OFFSET('Water Data'!$D$4,0,10*ROW('Water Data'!D24)),NA())</f>
        <v>#N/A</v>
      </c>
      <c r="E30" s="91" t="e">
        <f ca="true">+IF(AND(ISNUMBER(OFFSET('Water Data'!$D$6,0,10*ROW('Water Data'!D24))),'Data Summary'!BT30="Yes"),OFFSET('Water Data'!$D$6,0,10*ROW('Water Data'!D24)),NA())</f>
        <v>#N/A</v>
      </c>
      <c r="F30" s="91" t="e">
        <f ca="true">+IF(AND(ISNUMBER(OFFSET('Water Data'!$D$9,0,10*ROW('Water Data'!D24))),'Data Summary'!BU30="Yes"),OFFSET('Water Data'!$D$9,0,10*ROW('Water Data'!D24)),NA())</f>
        <v>#N/A</v>
      </c>
      <c r="G30" s="91" t="e">
        <f ca="true">+IF(AND(ISNUMBER(OFFSET('Water Data'!$E$4,0,10*ROW('Water Data'!E24))),'Data Summary'!BV30="Yes"),100-OFFSET('Water Data'!$E$4,0,10*ROW('Water Data'!E24)),NA())</f>
        <v>#N/A</v>
      </c>
      <c r="H30" s="91" t="e">
        <f ca="true">+IF(AND(ISNUMBER(OFFSET('Water Data'!$E$6,0,10*ROW('Water Data'!E24))),'Data Summary'!BW30="Yes"),OFFSET('Water Data'!$E$6,0,10*ROW('Water Data'!E24)),NA())</f>
        <v>#N/A</v>
      </c>
      <c r="I30" s="91" t="e">
        <f ca="true">+IF(AND(ISNUMBER(OFFSET('Water Data'!$E$9,0,10*ROW('Water Data'!E24))),'Data Summary'!BX30="Yes"),OFFSET('Water Data'!$E$9,0,10*ROW('Water Data'!E24)),NA())</f>
        <v>#N/A</v>
      </c>
      <c r="J30" s="91" t="e">
        <f ca="true">+IF(AND(ISNUMBER(OFFSET('Water Data'!$F$4,0,10*ROW('Water Data'!F24))),'Data Summary'!BY30="Yes"),100-OFFSET('Water Data'!$F$4,0,10*ROW('Water Data'!F24)),NA())</f>
        <v>#N/A</v>
      </c>
      <c r="K30" s="91" t="e">
        <f ca="true">+IF(AND(ISNUMBER(OFFSET('Water Data'!$F$6,0,10*ROW('Water Data'!F24))),'Data Summary'!BZ30="Yes"),OFFSET('Water Data'!$F$6,0,10*ROW('Water Data'!F24)),NA())</f>
        <v>#N/A</v>
      </c>
      <c r="L30" s="91" t="e">
        <f ca="true">+IF(AND(ISNUMBER(OFFSET('Water Data'!$F$9,0,10*ROW('Water Data'!F24))),'Data Summary'!CA30="Yes"),OFFSET('Water Data'!$F$9,0,10*ROW('Water Data'!F24)),NA())</f>
        <v>#N/A</v>
      </c>
      <c r="M30" s="91" t="e">
        <f ca="true">+IF(AND(ISNUMBER(OFFSET('Water Data'!$G$4,0,10*ROW('Water Data'!G24))),'Data Summary'!CB30="Yes"),100-OFFSET('Water Data'!$G$4,0,10*ROW('Water Data'!G24)),NA())</f>
        <v>#N/A</v>
      </c>
      <c r="N30" s="91" t="e">
        <f ca="true">+IF(AND(ISNUMBER(OFFSET('Water Data'!$G$6,0,10*ROW('Water Data'!G24))),'Data Summary'!CC30="Yes"),OFFSET('Water Data'!$G$6,0,10*ROW('Water Data'!G24)),NA())</f>
        <v>#N/A</v>
      </c>
      <c r="O30" s="91" t="e">
        <f ca="true">+IF(AND(ISNUMBER(OFFSET('Water Data'!$G$9,0,10*ROW('Water Data'!G24))),'Data Summary'!CD30="Yes"),OFFSET('Water Data'!$G$9,0,10*ROW('Water Data'!G24)),NA())</f>
        <v>#N/A</v>
      </c>
      <c r="P30" s="91" t="e">
        <f ca="true">+IF(AND(ISNUMBER(OFFSET('Water Data'!$H$4,0,10*ROW('Water Data'!H24))),'Data Summary'!CE30="Yes"),100-OFFSET('Water Data'!$H$4,0,10*ROW('Water Data'!H24)),NA())</f>
        <v>#N/A</v>
      </c>
      <c r="Q30" s="91" t="e">
        <f ca="true">+IF(AND(ISNUMBER(OFFSET('Water Data'!$H$6,0,10*ROW('Water Data'!H24))),'Data Summary'!CF30="Yes"),OFFSET('Water Data'!$H$6,0,10*ROW('Water Data'!H24)),NA())</f>
        <v>#N/A</v>
      </c>
      <c r="R30" s="91" t="e">
        <f ca="true">+IF(AND(ISNUMBER(OFFSET('Water Data'!$H$9,0,10*ROW('Water Data'!H24))),'Data Summary'!CG30="Yes"),OFFSET('Water Data'!$H$9,0,10*ROW('Water Data'!H24)),NA())</f>
        <v>#N/A</v>
      </c>
      <c r="S30" s="91" t="e">
        <f ca="true">+IF(AND(ISNUMBER(OFFSET('Water Data'!$I$4,0,10*ROW('Water Data'!I24))),'Data Summary'!CH30="Yes"),100-OFFSET('Water Data'!$I$4,0,10*ROW('Water Data'!I24)),NA())</f>
        <v>#N/A</v>
      </c>
      <c r="T30" s="91" t="e">
        <f ca="true">+IF(AND(ISNUMBER(OFFSET('Water Data'!$I$6,0,10*ROW('Water Data'!I24))),'Data Summary'!CI30="Yes"),OFFSET('Water Data'!$I$6,0,10*ROW('Water Data'!I24)),NA())</f>
        <v>#N/A</v>
      </c>
      <c r="U30" s="91" t="e">
        <f ca="true">+IF(AND(ISNUMBER(OFFSET('Water Data'!$I$9,0,10*ROW('Water Data'!I24))),'Data Summary'!CJ30="Yes"),OFFSET('Water Data'!$I$9,0,10*ROW('Water Data'!I24)),NA())</f>
        <v>#N/A</v>
      </c>
      <c r="V30" s="92" t="e">
        <f ca="true">+IF(AND(ISNUMBER(OFFSET('Sanitation Data'!$D$4,0,10*ROW('Sanitation Data'!D24))),'Data Summary'!CK30="Yes"),100-OFFSET('Sanitation Data'!$D$4,0,10*ROW('Sanitation Data'!D24)),NA())</f>
        <v>#N/A</v>
      </c>
      <c r="W30" s="92" t="e">
        <f ca="true">+IF(AND(ISNUMBER(OFFSET('Sanitation Data'!$D$6,0,10*ROW('Sanitation Data'!D24))),'Data Summary'!CL30="Yes"),OFFSET('Sanitation Data'!$D$6,0,10*ROW('Sanitation Data'!D24)),NA())</f>
        <v>#N/A</v>
      </c>
      <c r="X30" s="92" t="e">
        <f ca="true">+IF(AND(ISNUMBER(OFFSET('Sanitation Data'!$D$10,0,10*ROW('Sanitation Data'!D24))),'Data Summary'!CM30="Yes"),OFFSET('Sanitation Data'!$D$10,0,10*ROW('Sanitation Data'!D24)),NA())</f>
        <v>#N/A</v>
      </c>
      <c r="Y30" s="92" t="e">
        <f ca="true">+IF(AND(ISNUMBER(OFFSET('Sanitation Data'!$D$11,0,10*ROW('Sanitation Data'!D24))),'Data Summary'!CN30="Yes"),OFFSET('Sanitation Data'!$D$11,0,10*ROW('Sanitation Data'!D24)),NA())</f>
        <v>#N/A</v>
      </c>
      <c r="Z30" s="92" t="e">
        <f ca="true">+IF(AND(ISNUMBER(OFFSET('Sanitation Data'!$D$12,0,10*ROW('Sanitation Data'!D24))),'Data Summary'!CO30="Yes"),OFFSET('Sanitation Data'!$D$12,0,10*ROW('Sanitation Data'!D24)),NA())</f>
        <v>#N/A</v>
      </c>
      <c r="AA30" s="92" t="e">
        <f ca="true">+IF(AND(ISNUMBER(OFFSET('Sanitation Data'!$E$4,0,10*ROW('Sanitation Data'!E24))),'Data Summary'!CP30="Yes"),100-OFFSET('Sanitation Data'!$E$4,0,10*ROW('Sanitation Data'!E24)),NA())</f>
        <v>#N/A</v>
      </c>
      <c r="AB30" s="92" t="e">
        <f ca="true">+IF(AND(ISNUMBER(OFFSET('Sanitation Data'!$E$6,0,10*ROW('Sanitation Data'!E24))),'Data Summary'!CQ30="Yes"),OFFSET('Sanitation Data'!$E$6,0,10*ROW('Sanitation Data'!E24)),NA())</f>
        <v>#N/A</v>
      </c>
      <c r="AC30" s="92" t="e">
        <f ca="true">+IF(AND(ISNUMBER(OFFSET('Sanitation Data'!$E$10,0,10*ROW('Sanitation Data'!E24))),'Data Summary'!CR30="Yes"),OFFSET('Sanitation Data'!$E$10,0,10*ROW('Sanitation Data'!E24)),NA())</f>
        <v>#N/A</v>
      </c>
      <c r="AD30" s="92" t="e">
        <f ca="true">+IF(AND(ISNUMBER(OFFSET('Sanitation Data'!$E$11,0,10*ROW('Sanitation Data'!E24))),'Data Summary'!CS30="Yes"),OFFSET('Sanitation Data'!$E$11,0,10*ROW('Sanitation Data'!E24)),NA())</f>
        <v>#N/A</v>
      </c>
      <c r="AE30" s="92" t="e">
        <f ca="true">+IF(AND(ISNUMBER(OFFSET('Sanitation Data'!$E$12,0,10*ROW('Sanitation Data'!E24))),'Data Summary'!CT30="Yes"),OFFSET('Sanitation Data'!$E$12,0,10*ROW('Sanitation Data'!E24)),NA())</f>
        <v>#N/A</v>
      </c>
      <c r="AF30" s="92" t="e">
        <f ca="true">+IF(AND(ISNUMBER(OFFSET('Sanitation Data'!$F$4,0,10*ROW('Sanitation Data'!F24))),'Data Summary'!CU30="Yes"),100-OFFSET('Sanitation Data'!$F$4,0,10*ROW('Sanitation Data'!F24)),NA())</f>
        <v>#N/A</v>
      </c>
      <c r="AG30" s="92" t="e">
        <f ca="true">+IF(AND(ISNUMBER(OFFSET('Sanitation Data'!$F$6,0,10*ROW('Sanitation Data'!F24))),'Data Summary'!CV30="Yes"),OFFSET('Sanitation Data'!$F$6,0,10*ROW('Sanitation Data'!F24)),NA())</f>
        <v>#N/A</v>
      </c>
      <c r="AH30" s="92" t="e">
        <f ca="true">+IF(AND(ISNUMBER(OFFSET('Sanitation Data'!$F$10,0,10*ROW('Sanitation Data'!F24))),'Data Summary'!CW30="Yes"),OFFSET('Sanitation Data'!$F$10,0,10*ROW('Sanitation Data'!F24)),NA())</f>
        <v>#N/A</v>
      </c>
      <c r="AI30" s="92" t="e">
        <f ca="true">+IF(AND(ISNUMBER(OFFSET('Sanitation Data'!$F$11,0,10*ROW('Sanitation Data'!F24))),'Data Summary'!CX30="Yes"),OFFSET('Sanitation Data'!$F$11,0,10*ROW('Sanitation Data'!F24)),NA())</f>
        <v>#N/A</v>
      </c>
      <c r="AJ30" s="92" t="e">
        <f ca="true">+IF(AND(ISNUMBER(OFFSET('Sanitation Data'!$F$12,0,10*ROW('Sanitation Data'!F24))),'Data Summary'!CY30="Yes"),OFFSET('Sanitation Data'!$F$12,0,10*ROW('Sanitation Data'!F24)),NA())</f>
        <v>#N/A</v>
      </c>
      <c r="AK30" s="92" t="e">
        <f ca="true">+IF(AND(ISNUMBER(OFFSET('Sanitation Data'!$G$4,0,10*ROW('Sanitation Data'!G24))),'Data Summary'!CZ30="Yes"),100-OFFSET('Sanitation Data'!$G$4,0,10*ROW('Sanitation Data'!G24)),NA())</f>
        <v>#N/A</v>
      </c>
      <c r="AL30" s="92" t="e">
        <f ca="true">+IF(AND(ISNUMBER(OFFSET('Sanitation Data'!$G$6,0,10*ROW('Sanitation Data'!G24))),'Data Summary'!DA30="Yes"),OFFSET('Sanitation Data'!$G$6,0,10*ROW('Sanitation Data'!G24)),NA())</f>
        <v>#N/A</v>
      </c>
      <c r="AM30" s="92" t="e">
        <f ca="true">+IF(AND(ISNUMBER(OFFSET('Sanitation Data'!$G$10,0,10*ROW('Sanitation Data'!G24))),'Data Summary'!DB30="Yes"),OFFSET('Sanitation Data'!$G$10,0,10*ROW('Sanitation Data'!G24)),NA())</f>
        <v>#N/A</v>
      </c>
      <c r="AN30" s="92" t="e">
        <f ca="true">+IF(AND(ISNUMBER(OFFSET('Sanitation Data'!$G$11,0,10*ROW('Sanitation Data'!G24))),'Data Summary'!DC30="Yes"),OFFSET('Sanitation Data'!$G$11,0,10*ROW('Sanitation Data'!G24)),NA())</f>
        <v>#N/A</v>
      </c>
      <c r="AO30" s="92" t="e">
        <f ca="true">+IF(AND(ISNUMBER(OFFSET('Sanitation Data'!$G$12,0,10*ROW('Sanitation Data'!G24))),'Data Summary'!DD30="Yes"),OFFSET('Sanitation Data'!$G$12,0,10*ROW('Sanitation Data'!G24)),NA())</f>
        <v>#N/A</v>
      </c>
      <c r="AP30" s="92" t="e">
        <f ca="true">+IF(AND(ISNUMBER(OFFSET('Sanitation Data'!$H$4,0,10*ROW('Sanitation Data'!H24))),'Data Summary'!DE30="Yes"),100-OFFSET('Sanitation Data'!$H$4,0,10*ROW('Sanitation Data'!H24)),NA())</f>
        <v>#N/A</v>
      </c>
      <c r="AQ30" s="92" t="e">
        <f ca="true">+IF(AND(ISNUMBER(OFFSET('Sanitation Data'!$H$6,0,10*ROW('Sanitation Data'!H24))),'Data Summary'!DF30="Yes"),OFFSET('Sanitation Data'!$H$6,0,10*ROW('Sanitation Data'!H24)),NA())</f>
        <v>#N/A</v>
      </c>
      <c r="AR30" s="92" t="e">
        <f ca="true">+IF(AND(ISNUMBER(OFFSET('Sanitation Data'!$H$10,0,10*ROW('Sanitation Data'!H24))),'Data Summary'!DG30="Yes"),OFFSET('Sanitation Data'!$H$10,0,10*ROW('Sanitation Data'!H24)),NA())</f>
        <v>#N/A</v>
      </c>
      <c r="AS30" s="92" t="e">
        <f ca="true">+IF(AND(ISNUMBER(OFFSET('Sanitation Data'!$H$11,0,10*ROW('Sanitation Data'!H24))),'Data Summary'!DH30="Yes"),OFFSET('Sanitation Data'!$H$11,0,10*ROW('Sanitation Data'!H24)),NA())</f>
        <v>#N/A</v>
      </c>
      <c r="AT30" s="92" t="e">
        <f ca="true">+IF(AND(ISNUMBER(OFFSET('Sanitation Data'!$H$12,0,10*ROW('Sanitation Data'!H24))),'Data Summary'!DI30="Yes"),OFFSET('Sanitation Data'!$H$12,0,10*ROW('Sanitation Data'!H24)),NA())</f>
        <v>#N/A</v>
      </c>
      <c r="AU30" s="92" t="e">
        <f ca="true">+IF(AND(ISNUMBER(OFFSET('Sanitation Data'!$I$4,0,10*ROW('Sanitation Data'!I24))),'Data Summary'!DJ30="Yes"),100-OFFSET('Sanitation Data'!$I$4,0,10*ROW('Sanitation Data'!I24)),NA())</f>
        <v>#N/A</v>
      </c>
      <c r="AV30" s="92" t="e">
        <f ca="true">+IF(AND(ISNUMBER(OFFSET('Sanitation Data'!$I$6,0,10*ROW('Sanitation Data'!I24))),'Data Summary'!DK30="Yes"),OFFSET('Sanitation Data'!$I$6,0,10*ROW('Sanitation Data'!I24)),NA())</f>
        <v>#N/A</v>
      </c>
      <c r="AW30" s="92" t="e">
        <f ca="true">+IF(AND(ISNUMBER(OFFSET('Sanitation Data'!$I$10,0,10*ROW('Sanitation Data'!I24))),'Data Summary'!DL30="Yes"),OFFSET('Sanitation Data'!$I$10,0,10*ROW('Sanitation Data'!I24)),NA())</f>
        <v>#N/A</v>
      </c>
      <c r="AX30" s="92" t="e">
        <f ca="true">+IF(AND(ISNUMBER(OFFSET('Sanitation Data'!$I$11,0,10*ROW('Sanitation Data'!I24))),'Data Summary'!DM30="Yes"),OFFSET('Sanitation Data'!$I$11,0,10*ROW('Sanitation Data'!I24)),NA())</f>
        <v>#N/A</v>
      </c>
      <c r="AY30" s="92" t="e">
        <f ca="true">+IF(AND(ISNUMBER(OFFSET('Sanitation Data'!$I$12,0,10*ROW('Sanitation Data'!I24))),'Data Summary'!DN30="Yes"),OFFSET('Sanitation Data'!$I$12,0,10*ROW('Sanitation Data'!I24)),NA())</f>
        <v>#N/A</v>
      </c>
      <c r="AZ30" s="93" t="e">
        <f ca="true">+IF(AND(ISNUMBER(OFFSET('Hygiene Data'!$D$5,0,10*ROW('Hygiene Data'!D24))),'Data Summary'!DO30="Yes"),OFFSET('Hygiene Data'!$D$5,0,10*ROW('Hygiene Data'!D24)),NA())</f>
        <v>#N/A</v>
      </c>
      <c r="BA30" s="93" t="e">
        <f ca="true">+IF(AND(ISNUMBER(OFFSET('Hygiene Data'!$D$7,0,10*ROW('Hygiene Data'!D24))),'Data Summary'!DP30="Yes"),OFFSET('Hygiene Data'!$D$7,0,10*ROW('Hygiene Data'!D24)),NA())</f>
        <v>#N/A</v>
      </c>
      <c r="BB30" s="93" t="e">
        <f ca="true">+IF(AND(ISNUMBER(OFFSET('Hygiene Data'!$D$9,0,10*ROW('Hygiene Data'!D24))),'Data Summary'!DQ30="Yes"),OFFSET('Hygiene Data'!$D$9,0,10*ROW('Hygiene Data'!D24)),NA())</f>
        <v>#N/A</v>
      </c>
      <c r="BC30" s="93" t="e">
        <f ca="true">+IF(AND(ISNUMBER(OFFSET('Hygiene Data'!$E$5,0,10*ROW('Hygiene Data'!E24))),'Data Summary'!DR30="Yes"),OFFSET('Hygiene Data'!$E$5,0,10*ROW('Hygiene Data'!E24)),NA())</f>
        <v>#N/A</v>
      </c>
      <c r="BD30" s="93" t="e">
        <f ca="true">+IF(AND(ISNUMBER(OFFSET('Hygiene Data'!$E$7,0,10*ROW('Hygiene Data'!E24))),'Data Summary'!DS30="Yes"),OFFSET('Hygiene Data'!$E$7,0,10*ROW('Hygiene Data'!E24)),NA())</f>
        <v>#N/A</v>
      </c>
      <c r="BE30" s="93" t="e">
        <f ca="true">+IF(AND(ISNUMBER(OFFSET('Hygiene Data'!$E$9,0,10*ROW('Hygiene Data'!E24))),'Data Summary'!DT30="Yes"),OFFSET('Hygiene Data'!$E$9,0,10*ROW('Hygiene Data'!E24)),NA())</f>
        <v>#N/A</v>
      </c>
      <c r="BF30" s="93" t="e">
        <f ca="true">+IF(AND(ISNUMBER(OFFSET('Hygiene Data'!$F$5,0,10*ROW('Hygiene Data'!F24))),'Data Summary'!DU30="Yes"),OFFSET('Hygiene Data'!$F$5,0,10*ROW('Hygiene Data'!F24)),NA())</f>
        <v>#N/A</v>
      </c>
      <c r="BG30" s="93" t="e">
        <f ca="true">+IF(AND(ISNUMBER(OFFSET('Hygiene Data'!$F$7,0,10*ROW('Hygiene Data'!F24))),'Data Summary'!DV30="Yes"),OFFSET('Hygiene Data'!$F$7,0,10*ROW('Hygiene Data'!F24)),NA())</f>
        <v>#N/A</v>
      </c>
      <c r="BH30" s="93" t="e">
        <f ca="true">+IF(AND(ISNUMBER(OFFSET('Hygiene Data'!$F$9,0,10*ROW('Hygiene Data'!F24))),'Data Summary'!DW30="Yes"),OFFSET('Hygiene Data'!$F$9,0,10*ROW('Hygiene Data'!F24)),NA())</f>
        <v>#N/A</v>
      </c>
      <c r="BI30" s="93" t="e">
        <f ca="true">+IF(AND(ISNUMBER(OFFSET('Hygiene Data'!$G$5,0,10*ROW('Hygiene Data'!G24))),'Data Summary'!DX30="Yes"),OFFSET('Hygiene Data'!$G$5,0,10*ROW('Hygiene Data'!G24)),NA())</f>
        <v>#N/A</v>
      </c>
      <c r="BJ30" s="93" t="e">
        <f ca="true">+IF(AND(ISNUMBER(OFFSET('Hygiene Data'!$G$7,0,10*ROW('Hygiene Data'!G24))),'Data Summary'!DY30="Yes"),OFFSET('Hygiene Data'!$G$7,0,10*ROW('Hygiene Data'!G24)),NA())</f>
        <v>#N/A</v>
      </c>
      <c r="BK30" s="93" t="e">
        <f ca="true">+IF(AND(ISNUMBER(OFFSET('Hygiene Data'!$G$9,0,10*ROW('Hygiene Data'!G24))),'Data Summary'!DZ30="Yes"),OFFSET('Hygiene Data'!$G$9,0,10*ROW('Hygiene Data'!G24)),NA())</f>
        <v>#N/A</v>
      </c>
      <c r="BL30" s="93" t="e">
        <f ca="true">+IF(AND(ISNUMBER(OFFSET('Hygiene Data'!$H$5,0,10*ROW('Hygiene Data'!H24))),'Data Summary'!EA30="Yes"),OFFSET('Hygiene Data'!$H$5,0,10*ROW('Hygiene Data'!H24)),NA())</f>
        <v>#N/A</v>
      </c>
      <c r="BM30" s="93" t="e">
        <f ca="true">+IF(AND(ISNUMBER(OFFSET('Hygiene Data'!$H$7,0,10*ROW('Hygiene Data'!H24))),'Data Summary'!EB30="Yes"),OFFSET('Hygiene Data'!$H$7,0,10*ROW('Hygiene Data'!H24)),NA())</f>
        <v>#N/A</v>
      </c>
      <c r="BN30" s="93" t="e">
        <f ca="true">+IF(AND(ISNUMBER(OFFSET('Hygiene Data'!$H$9,0,10*ROW('Hygiene Data'!H24))),'Data Summary'!EC30="Yes"),OFFSET('Hygiene Data'!$H$9,0,10*ROW('Hygiene Data'!H24)),NA())</f>
        <v>#N/A</v>
      </c>
      <c r="BO30" s="93" t="e">
        <f ca="true">+IF(AND(ISNUMBER(OFFSET('Hygiene Data'!$I$5,0,10*ROW('Hygiene Data'!I24))),'Data Summary'!ED30="Yes"),OFFSET('Hygiene Data'!$I$5,0,10*ROW('Hygiene Data'!I24)),NA())</f>
        <v>#N/A</v>
      </c>
      <c r="BP30" s="93" t="e">
        <f ca="true">+IF(AND(ISNUMBER(OFFSET('Hygiene Data'!$I$7,0,10*ROW('Hygiene Data'!I24))),'Data Summary'!EE30="Yes"),OFFSET('Hygiene Data'!$I$7,0,10*ROW('Hygiene Data'!I24)),NA())</f>
        <v>#N/A</v>
      </c>
      <c r="BQ30" s="93" t="e">
        <f ca="true">+IF(AND(ISNUMBER(OFFSET('Hygiene Data'!$I$9,0,10*ROW('Hygiene Data'!I24))),'Data Summary'!EF30="Yes"),OFFSET('Hygiene Data'!$I$9,0,10*ROW('Hygiene Data'!I24)),NA())</f>
        <v>#N/A</v>
      </c>
    </row>
    <row xmlns:x14ac="http://schemas.microsoft.com/office/spreadsheetml/2009/9/ac" r="31" x14ac:dyDescent="0.2">
      <c r="A31" s="357" t="e">
        <f ca="true">+RIGHT('Data Summary'!A31,LEN('Data Summary'!A31)-9)</f>
        <v>#VALUE!</v>
      </c>
      <c r="B31" s="35" t="str">
        <f ca="true">+IF(ISTEXT('Data Summary'!B31),'Data Summary'!B31,"")</f>
        <v/>
      </c>
      <c r="C31" s="356" t="e">
        <f ca="true">+VALUE('Data Summary'!C31)</f>
        <v>#VALUE!</v>
      </c>
      <c r="D31" s="91" t="e">
        <f ca="true">+IF(AND(ISNUMBER(OFFSET('Water Data'!$D$4,0,10*ROW('Water Data'!D25))),'Data Summary'!BS31="Yes"),100-OFFSET('Water Data'!$D$4,0,10*ROW('Water Data'!D25)),NA())</f>
        <v>#N/A</v>
      </c>
      <c r="E31" s="91" t="e">
        <f ca="true">+IF(AND(ISNUMBER(OFFSET('Water Data'!$D$6,0,10*ROW('Water Data'!D25))),'Data Summary'!BT31="Yes"),OFFSET('Water Data'!$D$6,0,10*ROW('Water Data'!D25)),NA())</f>
        <v>#N/A</v>
      </c>
      <c r="F31" s="91" t="e">
        <f ca="true">+IF(AND(ISNUMBER(OFFSET('Water Data'!$D$9,0,10*ROW('Water Data'!D25))),'Data Summary'!BU31="Yes"),OFFSET('Water Data'!$D$9,0,10*ROW('Water Data'!D25)),NA())</f>
        <v>#N/A</v>
      </c>
      <c r="G31" s="91" t="e">
        <f ca="true">+IF(AND(ISNUMBER(OFFSET('Water Data'!$E$4,0,10*ROW('Water Data'!E25))),'Data Summary'!BV31="Yes"),100-OFFSET('Water Data'!$E$4,0,10*ROW('Water Data'!E25)),NA())</f>
        <v>#N/A</v>
      </c>
      <c r="H31" s="91" t="e">
        <f ca="true">+IF(AND(ISNUMBER(OFFSET('Water Data'!$E$6,0,10*ROW('Water Data'!E25))),'Data Summary'!BW31="Yes"),OFFSET('Water Data'!$E$6,0,10*ROW('Water Data'!E25)),NA())</f>
        <v>#N/A</v>
      </c>
      <c r="I31" s="91" t="e">
        <f ca="true">+IF(AND(ISNUMBER(OFFSET('Water Data'!$E$9,0,10*ROW('Water Data'!E25))),'Data Summary'!BX31="Yes"),OFFSET('Water Data'!$E$9,0,10*ROW('Water Data'!E25)),NA())</f>
        <v>#N/A</v>
      </c>
      <c r="J31" s="91" t="e">
        <f ca="true">+IF(AND(ISNUMBER(OFFSET('Water Data'!$F$4,0,10*ROW('Water Data'!F25))),'Data Summary'!BY31="Yes"),100-OFFSET('Water Data'!$F$4,0,10*ROW('Water Data'!F25)),NA())</f>
        <v>#N/A</v>
      </c>
      <c r="K31" s="91" t="e">
        <f ca="true">+IF(AND(ISNUMBER(OFFSET('Water Data'!$F$6,0,10*ROW('Water Data'!F25))),'Data Summary'!BZ31="Yes"),OFFSET('Water Data'!$F$6,0,10*ROW('Water Data'!F25)),NA())</f>
        <v>#N/A</v>
      </c>
      <c r="L31" s="91" t="e">
        <f ca="true">+IF(AND(ISNUMBER(OFFSET('Water Data'!$F$9,0,10*ROW('Water Data'!F25))),'Data Summary'!CA31="Yes"),OFFSET('Water Data'!$F$9,0,10*ROW('Water Data'!F25)),NA())</f>
        <v>#N/A</v>
      </c>
      <c r="M31" s="91" t="e">
        <f ca="true">+IF(AND(ISNUMBER(OFFSET('Water Data'!$G$4,0,10*ROW('Water Data'!G25))),'Data Summary'!CB31="Yes"),100-OFFSET('Water Data'!$G$4,0,10*ROW('Water Data'!G25)),NA())</f>
        <v>#N/A</v>
      </c>
      <c r="N31" s="91" t="e">
        <f ca="true">+IF(AND(ISNUMBER(OFFSET('Water Data'!$G$6,0,10*ROW('Water Data'!G25))),'Data Summary'!CC31="Yes"),OFFSET('Water Data'!$G$6,0,10*ROW('Water Data'!G25)),NA())</f>
        <v>#N/A</v>
      </c>
      <c r="O31" s="91" t="e">
        <f ca="true">+IF(AND(ISNUMBER(OFFSET('Water Data'!$G$9,0,10*ROW('Water Data'!G25))),'Data Summary'!CD31="Yes"),OFFSET('Water Data'!$G$9,0,10*ROW('Water Data'!G25)),NA())</f>
        <v>#N/A</v>
      </c>
      <c r="P31" s="91" t="e">
        <f ca="true">+IF(AND(ISNUMBER(OFFSET('Water Data'!$H$4,0,10*ROW('Water Data'!H25))),'Data Summary'!CE31="Yes"),100-OFFSET('Water Data'!$H$4,0,10*ROW('Water Data'!H25)),NA())</f>
        <v>#N/A</v>
      </c>
      <c r="Q31" s="91" t="e">
        <f ca="true">+IF(AND(ISNUMBER(OFFSET('Water Data'!$H$6,0,10*ROW('Water Data'!H25))),'Data Summary'!CF31="Yes"),OFFSET('Water Data'!$H$6,0,10*ROW('Water Data'!H25)),NA())</f>
        <v>#N/A</v>
      </c>
      <c r="R31" s="91" t="e">
        <f ca="true">+IF(AND(ISNUMBER(OFFSET('Water Data'!$H$9,0,10*ROW('Water Data'!H25))),'Data Summary'!CG31="Yes"),OFFSET('Water Data'!$H$9,0,10*ROW('Water Data'!H25)),NA())</f>
        <v>#N/A</v>
      </c>
      <c r="S31" s="91" t="e">
        <f ca="true">+IF(AND(ISNUMBER(OFFSET('Water Data'!$I$4,0,10*ROW('Water Data'!I25))),'Data Summary'!CH31="Yes"),100-OFFSET('Water Data'!$I$4,0,10*ROW('Water Data'!I25)),NA())</f>
        <v>#N/A</v>
      </c>
      <c r="T31" s="91" t="e">
        <f ca="true">+IF(AND(ISNUMBER(OFFSET('Water Data'!$I$6,0,10*ROW('Water Data'!I25))),'Data Summary'!CI31="Yes"),OFFSET('Water Data'!$I$6,0,10*ROW('Water Data'!I25)),NA())</f>
        <v>#N/A</v>
      </c>
      <c r="U31" s="91" t="e">
        <f ca="true">+IF(AND(ISNUMBER(OFFSET('Water Data'!$I$9,0,10*ROW('Water Data'!I25))),'Data Summary'!CJ31="Yes"),OFFSET('Water Data'!$I$9,0,10*ROW('Water Data'!I25)),NA())</f>
        <v>#N/A</v>
      </c>
      <c r="V31" s="92" t="e">
        <f ca="true">+IF(AND(ISNUMBER(OFFSET('Sanitation Data'!$D$4,0,10*ROW('Sanitation Data'!D25))),'Data Summary'!CK31="Yes"),100-OFFSET('Sanitation Data'!$D$4,0,10*ROW('Sanitation Data'!D25)),NA())</f>
        <v>#N/A</v>
      </c>
      <c r="W31" s="92" t="e">
        <f ca="true">+IF(AND(ISNUMBER(OFFSET('Sanitation Data'!$D$6,0,10*ROW('Sanitation Data'!D25))),'Data Summary'!CL31="Yes"),OFFSET('Sanitation Data'!$D$6,0,10*ROW('Sanitation Data'!D25)),NA())</f>
        <v>#N/A</v>
      </c>
      <c r="X31" s="92" t="e">
        <f ca="true">+IF(AND(ISNUMBER(OFFSET('Sanitation Data'!$D$10,0,10*ROW('Sanitation Data'!D25))),'Data Summary'!CM31="Yes"),OFFSET('Sanitation Data'!$D$10,0,10*ROW('Sanitation Data'!D25)),NA())</f>
        <v>#N/A</v>
      </c>
      <c r="Y31" s="92" t="e">
        <f ca="true">+IF(AND(ISNUMBER(OFFSET('Sanitation Data'!$D$11,0,10*ROW('Sanitation Data'!D25))),'Data Summary'!CN31="Yes"),OFFSET('Sanitation Data'!$D$11,0,10*ROW('Sanitation Data'!D25)),NA())</f>
        <v>#N/A</v>
      </c>
      <c r="Z31" s="92" t="e">
        <f ca="true">+IF(AND(ISNUMBER(OFFSET('Sanitation Data'!$D$12,0,10*ROW('Sanitation Data'!D25))),'Data Summary'!CO31="Yes"),OFFSET('Sanitation Data'!$D$12,0,10*ROW('Sanitation Data'!D25)),NA())</f>
        <v>#N/A</v>
      </c>
      <c r="AA31" s="92" t="e">
        <f ca="true">+IF(AND(ISNUMBER(OFFSET('Sanitation Data'!$E$4,0,10*ROW('Sanitation Data'!E25))),'Data Summary'!CP31="Yes"),100-OFFSET('Sanitation Data'!$E$4,0,10*ROW('Sanitation Data'!E25)),NA())</f>
        <v>#N/A</v>
      </c>
      <c r="AB31" s="92" t="e">
        <f ca="true">+IF(AND(ISNUMBER(OFFSET('Sanitation Data'!$E$6,0,10*ROW('Sanitation Data'!E25))),'Data Summary'!CQ31="Yes"),OFFSET('Sanitation Data'!$E$6,0,10*ROW('Sanitation Data'!E25)),NA())</f>
        <v>#N/A</v>
      </c>
      <c r="AC31" s="92" t="e">
        <f ca="true">+IF(AND(ISNUMBER(OFFSET('Sanitation Data'!$E$10,0,10*ROW('Sanitation Data'!E25))),'Data Summary'!CR31="Yes"),OFFSET('Sanitation Data'!$E$10,0,10*ROW('Sanitation Data'!E25)),NA())</f>
        <v>#N/A</v>
      </c>
      <c r="AD31" s="92" t="e">
        <f ca="true">+IF(AND(ISNUMBER(OFFSET('Sanitation Data'!$E$11,0,10*ROW('Sanitation Data'!E25))),'Data Summary'!CS31="Yes"),OFFSET('Sanitation Data'!$E$11,0,10*ROW('Sanitation Data'!E25)),NA())</f>
        <v>#N/A</v>
      </c>
      <c r="AE31" s="92" t="e">
        <f ca="true">+IF(AND(ISNUMBER(OFFSET('Sanitation Data'!$E$12,0,10*ROW('Sanitation Data'!E25))),'Data Summary'!CT31="Yes"),OFFSET('Sanitation Data'!$E$12,0,10*ROW('Sanitation Data'!E25)),NA())</f>
        <v>#N/A</v>
      </c>
      <c r="AF31" s="92" t="e">
        <f ca="true">+IF(AND(ISNUMBER(OFFSET('Sanitation Data'!$F$4,0,10*ROW('Sanitation Data'!F25))),'Data Summary'!CU31="Yes"),100-OFFSET('Sanitation Data'!$F$4,0,10*ROW('Sanitation Data'!F25)),NA())</f>
        <v>#N/A</v>
      </c>
      <c r="AG31" s="92" t="e">
        <f ca="true">+IF(AND(ISNUMBER(OFFSET('Sanitation Data'!$F$6,0,10*ROW('Sanitation Data'!F25))),'Data Summary'!CV31="Yes"),OFFSET('Sanitation Data'!$F$6,0,10*ROW('Sanitation Data'!F25)),NA())</f>
        <v>#N/A</v>
      </c>
      <c r="AH31" s="92" t="e">
        <f ca="true">+IF(AND(ISNUMBER(OFFSET('Sanitation Data'!$F$10,0,10*ROW('Sanitation Data'!F25))),'Data Summary'!CW31="Yes"),OFFSET('Sanitation Data'!$F$10,0,10*ROW('Sanitation Data'!F25)),NA())</f>
        <v>#N/A</v>
      </c>
      <c r="AI31" s="92" t="e">
        <f ca="true">+IF(AND(ISNUMBER(OFFSET('Sanitation Data'!$F$11,0,10*ROW('Sanitation Data'!F25))),'Data Summary'!CX31="Yes"),OFFSET('Sanitation Data'!$F$11,0,10*ROW('Sanitation Data'!F25)),NA())</f>
        <v>#N/A</v>
      </c>
      <c r="AJ31" s="92" t="e">
        <f ca="true">+IF(AND(ISNUMBER(OFFSET('Sanitation Data'!$F$12,0,10*ROW('Sanitation Data'!F25))),'Data Summary'!CY31="Yes"),OFFSET('Sanitation Data'!$F$12,0,10*ROW('Sanitation Data'!F25)),NA())</f>
        <v>#N/A</v>
      </c>
      <c r="AK31" s="92" t="e">
        <f ca="true">+IF(AND(ISNUMBER(OFFSET('Sanitation Data'!$G$4,0,10*ROW('Sanitation Data'!G25))),'Data Summary'!CZ31="Yes"),100-OFFSET('Sanitation Data'!$G$4,0,10*ROW('Sanitation Data'!G25)),NA())</f>
        <v>#N/A</v>
      </c>
      <c r="AL31" s="92" t="e">
        <f ca="true">+IF(AND(ISNUMBER(OFFSET('Sanitation Data'!$G$6,0,10*ROW('Sanitation Data'!G25))),'Data Summary'!DA31="Yes"),OFFSET('Sanitation Data'!$G$6,0,10*ROW('Sanitation Data'!G25)),NA())</f>
        <v>#N/A</v>
      </c>
      <c r="AM31" s="92" t="e">
        <f ca="true">+IF(AND(ISNUMBER(OFFSET('Sanitation Data'!$G$10,0,10*ROW('Sanitation Data'!G25))),'Data Summary'!DB31="Yes"),OFFSET('Sanitation Data'!$G$10,0,10*ROW('Sanitation Data'!G25)),NA())</f>
        <v>#N/A</v>
      </c>
      <c r="AN31" s="92" t="e">
        <f ca="true">+IF(AND(ISNUMBER(OFFSET('Sanitation Data'!$G$11,0,10*ROW('Sanitation Data'!G25))),'Data Summary'!DC31="Yes"),OFFSET('Sanitation Data'!$G$11,0,10*ROW('Sanitation Data'!G25)),NA())</f>
        <v>#N/A</v>
      </c>
      <c r="AO31" s="92" t="e">
        <f ca="true">+IF(AND(ISNUMBER(OFFSET('Sanitation Data'!$G$12,0,10*ROW('Sanitation Data'!G25))),'Data Summary'!DD31="Yes"),OFFSET('Sanitation Data'!$G$12,0,10*ROW('Sanitation Data'!G25)),NA())</f>
        <v>#N/A</v>
      </c>
      <c r="AP31" s="92" t="e">
        <f ca="true">+IF(AND(ISNUMBER(OFFSET('Sanitation Data'!$H$4,0,10*ROW('Sanitation Data'!H25))),'Data Summary'!DE31="Yes"),100-OFFSET('Sanitation Data'!$H$4,0,10*ROW('Sanitation Data'!H25)),NA())</f>
        <v>#N/A</v>
      </c>
      <c r="AQ31" s="92" t="e">
        <f ca="true">+IF(AND(ISNUMBER(OFFSET('Sanitation Data'!$H$6,0,10*ROW('Sanitation Data'!H25))),'Data Summary'!DF31="Yes"),OFFSET('Sanitation Data'!$H$6,0,10*ROW('Sanitation Data'!H25)),NA())</f>
        <v>#N/A</v>
      </c>
      <c r="AR31" s="92" t="e">
        <f ca="true">+IF(AND(ISNUMBER(OFFSET('Sanitation Data'!$H$10,0,10*ROW('Sanitation Data'!H25))),'Data Summary'!DG31="Yes"),OFFSET('Sanitation Data'!$H$10,0,10*ROW('Sanitation Data'!H25)),NA())</f>
        <v>#N/A</v>
      </c>
      <c r="AS31" s="92" t="e">
        <f ca="true">+IF(AND(ISNUMBER(OFFSET('Sanitation Data'!$H$11,0,10*ROW('Sanitation Data'!H25))),'Data Summary'!DH31="Yes"),OFFSET('Sanitation Data'!$H$11,0,10*ROW('Sanitation Data'!H25)),NA())</f>
        <v>#N/A</v>
      </c>
      <c r="AT31" s="92" t="e">
        <f ca="true">+IF(AND(ISNUMBER(OFFSET('Sanitation Data'!$H$12,0,10*ROW('Sanitation Data'!H25))),'Data Summary'!DI31="Yes"),OFFSET('Sanitation Data'!$H$12,0,10*ROW('Sanitation Data'!H25)),NA())</f>
        <v>#N/A</v>
      </c>
      <c r="AU31" s="92" t="e">
        <f ca="true">+IF(AND(ISNUMBER(OFFSET('Sanitation Data'!$I$4,0,10*ROW('Sanitation Data'!I25))),'Data Summary'!DJ31="Yes"),100-OFFSET('Sanitation Data'!$I$4,0,10*ROW('Sanitation Data'!I25)),NA())</f>
        <v>#N/A</v>
      </c>
      <c r="AV31" s="92" t="e">
        <f ca="true">+IF(AND(ISNUMBER(OFFSET('Sanitation Data'!$I$6,0,10*ROW('Sanitation Data'!I25))),'Data Summary'!DK31="Yes"),OFFSET('Sanitation Data'!$I$6,0,10*ROW('Sanitation Data'!I25)),NA())</f>
        <v>#N/A</v>
      </c>
      <c r="AW31" s="92" t="e">
        <f ca="true">+IF(AND(ISNUMBER(OFFSET('Sanitation Data'!$I$10,0,10*ROW('Sanitation Data'!I25))),'Data Summary'!DL31="Yes"),OFFSET('Sanitation Data'!$I$10,0,10*ROW('Sanitation Data'!I25)),NA())</f>
        <v>#N/A</v>
      </c>
      <c r="AX31" s="92" t="e">
        <f ca="true">+IF(AND(ISNUMBER(OFFSET('Sanitation Data'!$I$11,0,10*ROW('Sanitation Data'!I25))),'Data Summary'!DM31="Yes"),OFFSET('Sanitation Data'!$I$11,0,10*ROW('Sanitation Data'!I25)),NA())</f>
        <v>#N/A</v>
      </c>
      <c r="AY31" s="92" t="e">
        <f ca="true">+IF(AND(ISNUMBER(OFFSET('Sanitation Data'!$I$12,0,10*ROW('Sanitation Data'!I25))),'Data Summary'!DN31="Yes"),OFFSET('Sanitation Data'!$I$12,0,10*ROW('Sanitation Data'!I25)),NA())</f>
        <v>#N/A</v>
      </c>
      <c r="AZ31" s="93" t="e">
        <f ca="true">+IF(AND(ISNUMBER(OFFSET('Hygiene Data'!$D$5,0,10*ROW('Hygiene Data'!D25))),'Data Summary'!DO31="Yes"),OFFSET('Hygiene Data'!$D$5,0,10*ROW('Hygiene Data'!D25)),NA())</f>
        <v>#N/A</v>
      </c>
      <c r="BA31" s="93" t="e">
        <f ca="true">+IF(AND(ISNUMBER(OFFSET('Hygiene Data'!$D$7,0,10*ROW('Hygiene Data'!D25))),'Data Summary'!DP31="Yes"),OFFSET('Hygiene Data'!$D$7,0,10*ROW('Hygiene Data'!D25)),NA())</f>
        <v>#N/A</v>
      </c>
      <c r="BB31" s="93" t="e">
        <f ca="true">+IF(AND(ISNUMBER(OFFSET('Hygiene Data'!$D$9,0,10*ROW('Hygiene Data'!D25))),'Data Summary'!DQ31="Yes"),OFFSET('Hygiene Data'!$D$9,0,10*ROW('Hygiene Data'!D25)),NA())</f>
        <v>#N/A</v>
      </c>
      <c r="BC31" s="93" t="e">
        <f ca="true">+IF(AND(ISNUMBER(OFFSET('Hygiene Data'!$E$5,0,10*ROW('Hygiene Data'!E25))),'Data Summary'!DR31="Yes"),OFFSET('Hygiene Data'!$E$5,0,10*ROW('Hygiene Data'!E25)),NA())</f>
        <v>#N/A</v>
      </c>
      <c r="BD31" s="93" t="e">
        <f ca="true">+IF(AND(ISNUMBER(OFFSET('Hygiene Data'!$E$7,0,10*ROW('Hygiene Data'!E25))),'Data Summary'!DS31="Yes"),OFFSET('Hygiene Data'!$E$7,0,10*ROW('Hygiene Data'!E25)),NA())</f>
        <v>#N/A</v>
      </c>
      <c r="BE31" s="93" t="e">
        <f ca="true">+IF(AND(ISNUMBER(OFFSET('Hygiene Data'!$E$9,0,10*ROW('Hygiene Data'!E25))),'Data Summary'!DT31="Yes"),OFFSET('Hygiene Data'!$E$9,0,10*ROW('Hygiene Data'!E25)),NA())</f>
        <v>#N/A</v>
      </c>
      <c r="BF31" s="93" t="e">
        <f ca="true">+IF(AND(ISNUMBER(OFFSET('Hygiene Data'!$F$5,0,10*ROW('Hygiene Data'!F25))),'Data Summary'!DU31="Yes"),OFFSET('Hygiene Data'!$F$5,0,10*ROW('Hygiene Data'!F25)),NA())</f>
        <v>#N/A</v>
      </c>
      <c r="BG31" s="93" t="e">
        <f ca="true">+IF(AND(ISNUMBER(OFFSET('Hygiene Data'!$F$7,0,10*ROW('Hygiene Data'!F25))),'Data Summary'!DV31="Yes"),OFFSET('Hygiene Data'!$F$7,0,10*ROW('Hygiene Data'!F25)),NA())</f>
        <v>#N/A</v>
      </c>
      <c r="BH31" s="93" t="e">
        <f ca="true">+IF(AND(ISNUMBER(OFFSET('Hygiene Data'!$F$9,0,10*ROW('Hygiene Data'!F25))),'Data Summary'!DW31="Yes"),OFFSET('Hygiene Data'!$F$9,0,10*ROW('Hygiene Data'!F25)),NA())</f>
        <v>#N/A</v>
      </c>
      <c r="BI31" s="93" t="e">
        <f ca="true">+IF(AND(ISNUMBER(OFFSET('Hygiene Data'!$G$5,0,10*ROW('Hygiene Data'!G25))),'Data Summary'!DX31="Yes"),OFFSET('Hygiene Data'!$G$5,0,10*ROW('Hygiene Data'!G25)),NA())</f>
        <v>#N/A</v>
      </c>
      <c r="BJ31" s="93" t="e">
        <f ca="true">+IF(AND(ISNUMBER(OFFSET('Hygiene Data'!$G$7,0,10*ROW('Hygiene Data'!G25))),'Data Summary'!DY31="Yes"),OFFSET('Hygiene Data'!$G$7,0,10*ROW('Hygiene Data'!G25)),NA())</f>
        <v>#N/A</v>
      </c>
      <c r="BK31" s="93" t="e">
        <f ca="true">+IF(AND(ISNUMBER(OFFSET('Hygiene Data'!$G$9,0,10*ROW('Hygiene Data'!G25))),'Data Summary'!DZ31="Yes"),OFFSET('Hygiene Data'!$G$9,0,10*ROW('Hygiene Data'!G25)),NA())</f>
        <v>#N/A</v>
      </c>
      <c r="BL31" s="93" t="e">
        <f ca="true">+IF(AND(ISNUMBER(OFFSET('Hygiene Data'!$H$5,0,10*ROW('Hygiene Data'!H25))),'Data Summary'!EA31="Yes"),OFFSET('Hygiene Data'!$H$5,0,10*ROW('Hygiene Data'!H25)),NA())</f>
        <v>#N/A</v>
      </c>
      <c r="BM31" s="93" t="e">
        <f ca="true">+IF(AND(ISNUMBER(OFFSET('Hygiene Data'!$H$7,0,10*ROW('Hygiene Data'!H25))),'Data Summary'!EB31="Yes"),OFFSET('Hygiene Data'!$H$7,0,10*ROW('Hygiene Data'!H25)),NA())</f>
        <v>#N/A</v>
      </c>
      <c r="BN31" s="93" t="e">
        <f ca="true">+IF(AND(ISNUMBER(OFFSET('Hygiene Data'!$H$9,0,10*ROW('Hygiene Data'!H25))),'Data Summary'!EC31="Yes"),OFFSET('Hygiene Data'!$H$9,0,10*ROW('Hygiene Data'!H25)),NA())</f>
        <v>#N/A</v>
      </c>
      <c r="BO31" s="93" t="e">
        <f ca="true">+IF(AND(ISNUMBER(OFFSET('Hygiene Data'!$I$5,0,10*ROW('Hygiene Data'!I25))),'Data Summary'!ED31="Yes"),OFFSET('Hygiene Data'!$I$5,0,10*ROW('Hygiene Data'!I25)),NA())</f>
        <v>#N/A</v>
      </c>
      <c r="BP31" s="93" t="e">
        <f ca="true">+IF(AND(ISNUMBER(OFFSET('Hygiene Data'!$I$7,0,10*ROW('Hygiene Data'!I25))),'Data Summary'!EE31="Yes"),OFFSET('Hygiene Data'!$I$7,0,10*ROW('Hygiene Data'!I25)),NA())</f>
        <v>#N/A</v>
      </c>
      <c r="BQ31" s="93" t="e">
        <f ca="true">+IF(AND(ISNUMBER(OFFSET('Hygiene Data'!$I$9,0,10*ROW('Hygiene Data'!I25))),'Data Summary'!EF31="Yes"),OFFSET('Hygiene Data'!$I$9,0,10*ROW('Hygiene Data'!I25)),NA())</f>
        <v>#N/A</v>
      </c>
    </row>
    <row xmlns:x14ac="http://schemas.microsoft.com/office/spreadsheetml/2009/9/ac" r="32" x14ac:dyDescent="0.2">
      <c r="A32" s="357" t="e">
        <f ca="true">+RIGHT('Data Summary'!A32,LEN('Data Summary'!A32)-9)</f>
        <v>#VALUE!</v>
      </c>
      <c r="B32" s="35" t="str">
        <f ca="true">+IF(ISTEXT('Data Summary'!B32),'Data Summary'!B32,"")</f>
        <v/>
      </c>
      <c r="C32" s="356" t="e">
        <f ca="true">+VALUE('Data Summary'!C32)</f>
        <v>#VALUE!</v>
      </c>
      <c r="D32" s="91" t="e">
        <f ca="true">+IF(AND(ISNUMBER(OFFSET('Water Data'!$D$4,0,10*ROW('Water Data'!D26))),'Data Summary'!BS32="Yes"),100-OFFSET('Water Data'!$D$4,0,10*ROW('Water Data'!D26)),NA())</f>
        <v>#N/A</v>
      </c>
      <c r="E32" s="91" t="e">
        <f ca="true">+IF(AND(ISNUMBER(OFFSET('Water Data'!$D$6,0,10*ROW('Water Data'!D26))),'Data Summary'!BT32="Yes"),OFFSET('Water Data'!$D$6,0,10*ROW('Water Data'!D26)),NA())</f>
        <v>#N/A</v>
      </c>
      <c r="F32" s="91" t="e">
        <f ca="true">+IF(AND(ISNUMBER(OFFSET('Water Data'!$D$9,0,10*ROW('Water Data'!D26))),'Data Summary'!BU32="Yes"),OFFSET('Water Data'!$D$9,0,10*ROW('Water Data'!D26)),NA())</f>
        <v>#N/A</v>
      </c>
      <c r="G32" s="91" t="e">
        <f ca="true">+IF(AND(ISNUMBER(OFFSET('Water Data'!$E$4,0,10*ROW('Water Data'!E26))),'Data Summary'!BV32="Yes"),100-OFFSET('Water Data'!$E$4,0,10*ROW('Water Data'!E26)),NA())</f>
        <v>#N/A</v>
      </c>
      <c r="H32" s="91" t="e">
        <f ca="true">+IF(AND(ISNUMBER(OFFSET('Water Data'!$E$6,0,10*ROW('Water Data'!E26))),'Data Summary'!BW32="Yes"),OFFSET('Water Data'!$E$6,0,10*ROW('Water Data'!E26)),NA())</f>
        <v>#N/A</v>
      </c>
      <c r="I32" s="91" t="e">
        <f ca="true">+IF(AND(ISNUMBER(OFFSET('Water Data'!$E$9,0,10*ROW('Water Data'!E26))),'Data Summary'!BX32="Yes"),OFFSET('Water Data'!$E$9,0,10*ROW('Water Data'!E26)),NA())</f>
        <v>#N/A</v>
      </c>
      <c r="J32" s="91" t="e">
        <f ca="true">+IF(AND(ISNUMBER(OFFSET('Water Data'!$F$4,0,10*ROW('Water Data'!F26))),'Data Summary'!BY32="Yes"),100-OFFSET('Water Data'!$F$4,0,10*ROW('Water Data'!F26)),NA())</f>
        <v>#N/A</v>
      </c>
      <c r="K32" s="91" t="e">
        <f ca="true">+IF(AND(ISNUMBER(OFFSET('Water Data'!$F$6,0,10*ROW('Water Data'!F26))),'Data Summary'!BZ32="Yes"),OFFSET('Water Data'!$F$6,0,10*ROW('Water Data'!F26)),NA())</f>
        <v>#N/A</v>
      </c>
      <c r="L32" s="91" t="e">
        <f ca="true">+IF(AND(ISNUMBER(OFFSET('Water Data'!$F$9,0,10*ROW('Water Data'!F26))),'Data Summary'!CA32="Yes"),OFFSET('Water Data'!$F$9,0,10*ROW('Water Data'!F26)),NA())</f>
        <v>#N/A</v>
      </c>
      <c r="M32" s="91" t="e">
        <f ca="true">+IF(AND(ISNUMBER(OFFSET('Water Data'!$G$4,0,10*ROW('Water Data'!G26))),'Data Summary'!CB32="Yes"),100-OFFSET('Water Data'!$G$4,0,10*ROW('Water Data'!G26)),NA())</f>
        <v>#N/A</v>
      </c>
      <c r="N32" s="91" t="e">
        <f ca="true">+IF(AND(ISNUMBER(OFFSET('Water Data'!$G$6,0,10*ROW('Water Data'!G26))),'Data Summary'!CC32="Yes"),OFFSET('Water Data'!$G$6,0,10*ROW('Water Data'!G26)),NA())</f>
        <v>#N/A</v>
      </c>
      <c r="O32" s="91" t="e">
        <f ca="true">+IF(AND(ISNUMBER(OFFSET('Water Data'!$G$9,0,10*ROW('Water Data'!G26))),'Data Summary'!CD32="Yes"),OFFSET('Water Data'!$G$9,0,10*ROW('Water Data'!G26)),NA())</f>
        <v>#N/A</v>
      </c>
      <c r="P32" s="91" t="e">
        <f ca="true">+IF(AND(ISNUMBER(OFFSET('Water Data'!$H$4,0,10*ROW('Water Data'!H26))),'Data Summary'!CE32="Yes"),100-OFFSET('Water Data'!$H$4,0,10*ROW('Water Data'!H26)),NA())</f>
        <v>#N/A</v>
      </c>
      <c r="Q32" s="91" t="e">
        <f ca="true">+IF(AND(ISNUMBER(OFFSET('Water Data'!$H$6,0,10*ROW('Water Data'!H26))),'Data Summary'!CF32="Yes"),OFFSET('Water Data'!$H$6,0,10*ROW('Water Data'!H26)),NA())</f>
        <v>#N/A</v>
      </c>
      <c r="R32" s="91" t="e">
        <f ca="true">+IF(AND(ISNUMBER(OFFSET('Water Data'!$H$9,0,10*ROW('Water Data'!H26))),'Data Summary'!CG32="Yes"),OFFSET('Water Data'!$H$9,0,10*ROW('Water Data'!H26)),NA())</f>
        <v>#N/A</v>
      </c>
      <c r="S32" s="91" t="e">
        <f ca="true">+IF(AND(ISNUMBER(OFFSET('Water Data'!$I$4,0,10*ROW('Water Data'!I26))),'Data Summary'!CH32="Yes"),100-OFFSET('Water Data'!$I$4,0,10*ROW('Water Data'!I26)),NA())</f>
        <v>#N/A</v>
      </c>
      <c r="T32" s="91" t="e">
        <f ca="true">+IF(AND(ISNUMBER(OFFSET('Water Data'!$I$6,0,10*ROW('Water Data'!I26))),'Data Summary'!CI32="Yes"),OFFSET('Water Data'!$I$6,0,10*ROW('Water Data'!I26)),NA())</f>
        <v>#N/A</v>
      </c>
      <c r="U32" s="91" t="e">
        <f ca="true">+IF(AND(ISNUMBER(OFFSET('Water Data'!$I$9,0,10*ROW('Water Data'!I26))),'Data Summary'!CJ32="Yes"),OFFSET('Water Data'!$I$9,0,10*ROW('Water Data'!I26)),NA())</f>
        <v>#N/A</v>
      </c>
      <c r="V32" s="92" t="e">
        <f ca="true">+IF(AND(ISNUMBER(OFFSET('Sanitation Data'!$D$4,0,10*ROW('Sanitation Data'!D26))),'Data Summary'!CK32="Yes"),100-OFFSET('Sanitation Data'!$D$4,0,10*ROW('Sanitation Data'!D26)),NA())</f>
        <v>#N/A</v>
      </c>
      <c r="W32" s="92" t="e">
        <f ca="true">+IF(AND(ISNUMBER(OFFSET('Sanitation Data'!$D$6,0,10*ROW('Sanitation Data'!D26))),'Data Summary'!CL32="Yes"),OFFSET('Sanitation Data'!$D$6,0,10*ROW('Sanitation Data'!D26)),NA())</f>
        <v>#N/A</v>
      </c>
      <c r="X32" s="92" t="e">
        <f ca="true">+IF(AND(ISNUMBER(OFFSET('Sanitation Data'!$D$10,0,10*ROW('Sanitation Data'!D26))),'Data Summary'!CM32="Yes"),OFFSET('Sanitation Data'!$D$10,0,10*ROW('Sanitation Data'!D26)),NA())</f>
        <v>#N/A</v>
      </c>
      <c r="Y32" s="92" t="e">
        <f ca="true">+IF(AND(ISNUMBER(OFFSET('Sanitation Data'!$D$11,0,10*ROW('Sanitation Data'!D26))),'Data Summary'!CN32="Yes"),OFFSET('Sanitation Data'!$D$11,0,10*ROW('Sanitation Data'!D26)),NA())</f>
        <v>#N/A</v>
      </c>
      <c r="Z32" s="92" t="e">
        <f ca="true">+IF(AND(ISNUMBER(OFFSET('Sanitation Data'!$D$12,0,10*ROW('Sanitation Data'!D26))),'Data Summary'!CO32="Yes"),OFFSET('Sanitation Data'!$D$12,0,10*ROW('Sanitation Data'!D26)),NA())</f>
        <v>#N/A</v>
      </c>
      <c r="AA32" s="92" t="e">
        <f ca="true">+IF(AND(ISNUMBER(OFFSET('Sanitation Data'!$E$4,0,10*ROW('Sanitation Data'!E26))),'Data Summary'!CP32="Yes"),100-OFFSET('Sanitation Data'!$E$4,0,10*ROW('Sanitation Data'!E26)),NA())</f>
        <v>#N/A</v>
      </c>
      <c r="AB32" s="92" t="e">
        <f ca="true">+IF(AND(ISNUMBER(OFFSET('Sanitation Data'!$E$6,0,10*ROW('Sanitation Data'!E26))),'Data Summary'!CQ32="Yes"),OFFSET('Sanitation Data'!$E$6,0,10*ROW('Sanitation Data'!E26)),NA())</f>
        <v>#N/A</v>
      </c>
      <c r="AC32" s="92" t="e">
        <f ca="true">+IF(AND(ISNUMBER(OFFSET('Sanitation Data'!$E$10,0,10*ROW('Sanitation Data'!E26))),'Data Summary'!CR32="Yes"),OFFSET('Sanitation Data'!$E$10,0,10*ROW('Sanitation Data'!E26)),NA())</f>
        <v>#N/A</v>
      </c>
      <c r="AD32" s="92" t="e">
        <f ca="true">+IF(AND(ISNUMBER(OFFSET('Sanitation Data'!$E$11,0,10*ROW('Sanitation Data'!E26))),'Data Summary'!CS32="Yes"),OFFSET('Sanitation Data'!$E$11,0,10*ROW('Sanitation Data'!E26)),NA())</f>
        <v>#N/A</v>
      </c>
      <c r="AE32" s="92" t="e">
        <f ca="true">+IF(AND(ISNUMBER(OFFSET('Sanitation Data'!$E$12,0,10*ROW('Sanitation Data'!E26))),'Data Summary'!CT32="Yes"),OFFSET('Sanitation Data'!$E$12,0,10*ROW('Sanitation Data'!E26)),NA())</f>
        <v>#N/A</v>
      </c>
      <c r="AF32" s="92" t="e">
        <f ca="true">+IF(AND(ISNUMBER(OFFSET('Sanitation Data'!$F$4,0,10*ROW('Sanitation Data'!F26))),'Data Summary'!CU32="Yes"),100-OFFSET('Sanitation Data'!$F$4,0,10*ROW('Sanitation Data'!F26)),NA())</f>
        <v>#N/A</v>
      </c>
      <c r="AG32" s="92" t="e">
        <f ca="true">+IF(AND(ISNUMBER(OFFSET('Sanitation Data'!$F$6,0,10*ROW('Sanitation Data'!F26))),'Data Summary'!CV32="Yes"),OFFSET('Sanitation Data'!$F$6,0,10*ROW('Sanitation Data'!F26)),NA())</f>
        <v>#N/A</v>
      </c>
      <c r="AH32" s="92" t="e">
        <f ca="true">+IF(AND(ISNUMBER(OFFSET('Sanitation Data'!$F$10,0,10*ROW('Sanitation Data'!F26))),'Data Summary'!CW32="Yes"),OFFSET('Sanitation Data'!$F$10,0,10*ROW('Sanitation Data'!F26)),NA())</f>
        <v>#N/A</v>
      </c>
      <c r="AI32" s="92" t="e">
        <f ca="true">+IF(AND(ISNUMBER(OFFSET('Sanitation Data'!$F$11,0,10*ROW('Sanitation Data'!F26))),'Data Summary'!CX32="Yes"),OFFSET('Sanitation Data'!$F$11,0,10*ROW('Sanitation Data'!F26)),NA())</f>
        <v>#N/A</v>
      </c>
      <c r="AJ32" s="92" t="e">
        <f ca="true">+IF(AND(ISNUMBER(OFFSET('Sanitation Data'!$F$12,0,10*ROW('Sanitation Data'!F26))),'Data Summary'!CY32="Yes"),OFFSET('Sanitation Data'!$F$12,0,10*ROW('Sanitation Data'!F26)),NA())</f>
        <v>#N/A</v>
      </c>
      <c r="AK32" s="92" t="e">
        <f ca="true">+IF(AND(ISNUMBER(OFFSET('Sanitation Data'!$G$4,0,10*ROW('Sanitation Data'!G26))),'Data Summary'!CZ32="Yes"),100-OFFSET('Sanitation Data'!$G$4,0,10*ROW('Sanitation Data'!G26)),NA())</f>
        <v>#N/A</v>
      </c>
      <c r="AL32" s="92" t="e">
        <f ca="true">+IF(AND(ISNUMBER(OFFSET('Sanitation Data'!$G$6,0,10*ROW('Sanitation Data'!G26))),'Data Summary'!DA32="Yes"),OFFSET('Sanitation Data'!$G$6,0,10*ROW('Sanitation Data'!G26)),NA())</f>
        <v>#N/A</v>
      </c>
      <c r="AM32" s="92" t="e">
        <f ca="true">+IF(AND(ISNUMBER(OFFSET('Sanitation Data'!$G$10,0,10*ROW('Sanitation Data'!G26))),'Data Summary'!DB32="Yes"),OFFSET('Sanitation Data'!$G$10,0,10*ROW('Sanitation Data'!G26)),NA())</f>
        <v>#N/A</v>
      </c>
      <c r="AN32" s="92" t="e">
        <f ca="true">+IF(AND(ISNUMBER(OFFSET('Sanitation Data'!$G$11,0,10*ROW('Sanitation Data'!G26))),'Data Summary'!DC32="Yes"),OFFSET('Sanitation Data'!$G$11,0,10*ROW('Sanitation Data'!G26)),NA())</f>
        <v>#N/A</v>
      </c>
      <c r="AO32" s="92" t="e">
        <f ca="true">+IF(AND(ISNUMBER(OFFSET('Sanitation Data'!$G$12,0,10*ROW('Sanitation Data'!G26))),'Data Summary'!DD32="Yes"),OFFSET('Sanitation Data'!$G$12,0,10*ROW('Sanitation Data'!G26)),NA())</f>
        <v>#N/A</v>
      </c>
      <c r="AP32" s="92" t="e">
        <f ca="true">+IF(AND(ISNUMBER(OFFSET('Sanitation Data'!$H$4,0,10*ROW('Sanitation Data'!H26))),'Data Summary'!DE32="Yes"),100-OFFSET('Sanitation Data'!$H$4,0,10*ROW('Sanitation Data'!H26)),NA())</f>
        <v>#N/A</v>
      </c>
      <c r="AQ32" s="92" t="e">
        <f ca="true">+IF(AND(ISNUMBER(OFFSET('Sanitation Data'!$H$6,0,10*ROW('Sanitation Data'!H26))),'Data Summary'!DF32="Yes"),OFFSET('Sanitation Data'!$H$6,0,10*ROW('Sanitation Data'!H26)),NA())</f>
        <v>#N/A</v>
      </c>
      <c r="AR32" s="92" t="e">
        <f ca="true">+IF(AND(ISNUMBER(OFFSET('Sanitation Data'!$H$10,0,10*ROW('Sanitation Data'!H26))),'Data Summary'!DG32="Yes"),OFFSET('Sanitation Data'!$H$10,0,10*ROW('Sanitation Data'!H26)),NA())</f>
        <v>#N/A</v>
      </c>
      <c r="AS32" s="92" t="e">
        <f ca="true">+IF(AND(ISNUMBER(OFFSET('Sanitation Data'!$H$11,0,10*ROW('Sanitation Data'!H26))),'Data Summary'!DH32="Yes"),OFFSET('Sanitation Data'!$H$11,0,10*ROW('Sanitation Data'!H26)),NA())</f>
        <v>#N/A</v>
      </c>
      <c r="AT32" s="92" t="e">
        <f ca="true">+IF(AND(ISNUMBER(OFFSET('Sanitation Data'!$H$12,0,10*ROW('Sanitation Data'!H26))),'Data Summary'!DI32="Yes"),OFFSET('Sanitation Data'!$H$12,0,10*ROW('Sanitation Data'!H26)),NA())</f>
        <v>#N/A</v>
      </c>
      <c r="AU32" s="92" t="e">
        <f ca="true">+IF(AND(ISNUMBER(OFFSET('Sanitation Data'!$I$4,0,10*ROW('Sanitation Data'!I26))),'Data Summary'!DJ32="Yes"),100-OFFSET('Sanitation Data'!$I$4,0,10*ROW('Sanitation Data'!I26)),NA())</f>
        <v>#N/A</v>
      </c>
      <c r="AV32" s="92" t="e">
        <f ca="true">+IF(AND(ISNUMBER(OFFSET('Sanitation Data'!$I$6,0,10*ROW('Sanitation Data'!I26))),'Data Summary'!DK32="Yes"),OFFSET('Sanitation Data'!$I$6,0,10*ROW('Sanitation Data'!I26)),NA())</f>
        <v>#N/A</v>
      </c>
      <c r="AW32" s="92" t="e">
        <f ca="true">+IF(AND(ISNUMBER(OFFSET('Sanitation Data'!$I$10,0,10*ROW('Sanitation Data'!I26))),'Data Summary'!DL32="Yes"),OFFSET('Sanitation Data'!$I$10,0,10*ROW('Sanitation Data'!I26)),NA())</f>
        <v>#N/A</v>
      </c>
      <c r="AX32" s="92" t="e">
        <f ca="true">+IF(AND(ISNUMBER(OFFSET('Sanitation Data'!$I$11,0,10*ROW('Sanitation Data'!I26))),'Data Summary'!DM32="Yes"),OFFSET('Sanitation Data'!$I$11,0,10*ROW('Sanitation Data'!I26)),NA())</f>
        <v>#N/A</v>
      </c>
      <c r="AY32" s="92" t="e">
        <f ca="true">+IF(AND(ISNUMBER(OFFSET('Sanitation Data'!$I$12,0,10*ROW('Sanitation Data'!I26))),'Data Summary'!DN32="Yes"),OFFSET('Sanitation Data'!$I$12,0,10*ROW('Sanitation Data'!I26)),NA())</f>
        <v>#N/A</v>
      </c>
      <c r="AZ32" s="93" t="e">
        <f ca="true">+IF(AND(ISNUMBER(OFFSET('Hygiene Data'!$D$5,0,10*ROW('Hygiene Data'!D26))),'Data Summary'!DO32="Yes"),OFFSET('Hygiene Data'!$D$5,0,10*ROW('Hygiene Data'!D26)),NA())</f>
        <v>#N/A</v>
      </c>
      <c r="BA32" s="93" t="e">
        <f ca="true">+IF(AND(ISNUMBER(OFFSET('Hygiene Data'!$D$7,0,10*ROW('Hygiene Data'!D26))),'Data Summary'!DP32="Yes"),OFFSET('Hygiene Data'!$D$7,0,10*ROW('Hygiene Data'!D26)),NA())</f>
        <v>#N/A</v>
      </c>
      <c r="BB32" s="93" t="e">
        <f ca="true">+IF(AND(ISNUMBER(OFFSET('Hygiene Data'!$D$9,0,10*ROW('Hygiene Data'!D26))),'Data Summary'!DQ32="Yes"),OFFSET('Hygiene Data'!$D$9,0,10*ROW('Hygiene Data'!D26)),NA())</f>
        <v>#N/A</v>
      </c>
      <c r="BC32" s="93" t="e">
        <f ca="true">+IF(AND(ISNUMBER(OFFSET('Hygiene Data'!$E$5,0,10*ROW('Hygiene Data'!E26))),'Data Summary'!DR32="Yes"),OFFSET('Hygiene Data'!$E$5,0,10*ROW('Hygiene Data'!E26)),NA())</f>
        <v>#N/A</v>
      </c>
      <c r="BD32" s="93" t="e">
        <f ca="true">+IF(AND(ISNUMBER(OFFSET('Hygiene Data'!$E$7,0,10*ROW('Hygiene Data'!E26))),'Data Summary'!DS32="Yes"),OFFSET('Hygiene Data'!$E$7,0,10*ROW('Hygiene Data'!E26)),NA())</f>
        <v>#N/A</v>
      </c>
      <c r="BE32" s="93" t="e">
        <f ca="true">+IF(AND(ISNUMBER(OFFSET('Hygiene Data'!$E$9,0,10*ROW('Hygiene Data'!E26))),'Data Summary'!DT32="Yes"),OFFSET('Hygiene Data'!$E$9,0,10*ROW('Hygiene Data'!E26)),NA())</f>
        <v>#N/A</v>
      </c>
      <c r="BF32" s="93" t="e">
        <f ca="true">+IF(AND(ISNUMBER(OFFSET('Hygiene Data'!$F$5,0,10*ROW('Hygiene Data'!F26))),'Data Summary'!DU32="Yes"),OFFSET('Hygiene Data'!$F$5,0,10*ROW('Hygiene Data'!F26)),NA())</f>
        <v>#N/A</v>
      </c>
      <c r="BG32" s="93" t="e">
        <f ca="true">+IF(AND(ISNUMBER(OFFSET('Hygiene Data'!$F$7,0,10*ROW('Hygiene Data'!F26))),'Data Summary'!DV32="Yes"),OFFSET('Hygiene Data'!$F$7,0,10*ROW('Hygiene Data'!F26)),NA())</f>
        <v>#N/A</v>
      </c>
      <c r="BH32" s="93" t="e">
        <f ca="true">+IF(AND(ISNUMBER(OFFSET('Hygiene Data'!$F$9,0,10*ROW('Hygiene Data'!F26))),'Data Summary'!DW32="Yes"),OFFSET('Hygiene Data'!$F$9,0,10*ROW('Hygiene Data'!F26)),NA())</f>
        <v>#N/A</v>
      </c>
      <c r="BI32" s="93" t="e">
        <f ca="true">+IF(AND(ISNUMBER(OFFSET('Hygiene Data'!$G$5,0,10*ROW('Hygiene Data'!G26))),'Data Summary'!DX32="Yes"),OFFSET('Hygiene Data'!$G$5,0,10*ROW('Hygiene Data'!G26)),NA())</f>
        <v>#N/A</v>
      </c>
      <c r="BJ32" s="93" t="e">
        <f ca="true">+IF(AND(ISNUMBER(OFFSET('Hygiene Data'!$G$7,0,10*ROW('Hygiene Data'!G26))),'Data Summary'!DY32="Yes"),OFFSET('Hygiene Data'!$G$7,0,10*ROW('Hygiene Data'!G26)),NA())</f>
        <v>#N/A</v>
      </c>
      <c r="BK32" s="93" t="e">
        <f ca="true">+IF(AND(ISNUMBER(OFFSET('Hygiene Data'!$G$9,0,10*ROW('Hygiene Data'!G26))),'Data Summary'!DZ32="Yes"),OFFSET('Hygiene Data'!$G$9,0,10*ROW('Hygiene Data'!G26)),NA())</f>
        <v>#N/A</v>
      </c>
      <c r="BL32" s="93" t="e">
        <f ca="true">+IF(AND(ISNUMBER(OFFSET('Hygiene Data'!$H$5,0,10*ROW('Hygiene Data'!H26))),'Data Summary'!EA32="Yes"),OFFSET('Hygiene Data'!$H$5,0,10*ROW('Hygiene Data'!H26)),NA())</f>
        <v>#N/A</v>
      </c>
      <c r="BM32" s="93" t="e">
        <f ca="true">+IF(AND(ISNUMBER(OFFSET('Hygiene Data'!$H$7,0,10*ROW('Hygiene Data'!H26))),'Data Summary'!EB32="Yes"),OFFSET('Hygiene Data'!$H$7,0,10*ROW('Hygiene Data'!H26)),NA())</f>
        <v>#N/A</v>
      </c>
      <c r="BN32" s="93" t="e">
        <f ca="true">+IF(AND(ISNUMBER(OFFSET('Hygiene Data'!$H$9,0,10*ROW('Hygiene Data'!H26))),'Data Summary'!EC32="Yes"),OFFSET('Hygiene Data'!$H$9,0,10*ROW('Hygiene Data'!H26)),NA())</f>
        <v>#N/A</v>
      </c>
      <c r="BO32" s="93" t="e">
        <f ca="true">+IF(AND(ISNUMBER(OFFSET('Hygiene Data'!$I$5,0,10*ROW('Hygiene Data'!I26))),'Data Summary'!ED32="Yes"),OFFSET('Hygiene Data'!$I$5,0,10*ROW('Hygiene Data'!I26)),NA())</f>
        <v>#N/A</v>
      </c>
      <c r="BP32" s="93" t="e">
        <f ca="true">+IF(AND(ISNUMBER(OFFSET('Hygiene Data'!$I$7,0,10*ROW('Hygiene Data'!I26))),'Data Summary'!EE32="Yes"),OFFSET('Hygiene Data'!$I$7,0,10*ROW('Hygiene Data'!I26)),NA())</f>
        <v>#N/A</v>
      </c>
      <c r="BQ32" s="93" t="e">
        <f ca="true">+IF(AND(ISNUMBER(OFFSET('Hygiene Data'!$I$9,0,10*ROW('Hygiene Data'!I26))),'Data Summary'!EF32="Yes"),OFFSET('Hygiene Data'!$I$9,0,10*ROW('Hygiene Data'!I26)),NA())</f>
        <v>#N/A</v>
      </c>
    </row>
    <row xmlns:x14ac="http://schemas.microsoft.com/office/spreadsheetml/2009/9/ac" r="33" x14ac:dyDescent="0.2">
      <c r="A33" s="357" t="e">
        <f ca="true">+RIGHT('Data Summary'!A33,LEN('Data Summary'!A33)-9)</f>
        <v>#VALUE!</v>
      </c>
      <c r="B33" s="35" t="str">
        <f ca="true">+IF(ISTEXT('Data Summary'!B33),'Data Summary'!B33,"")</f>
        <v/>
      </c>
      <c r="C33" s="356" t="e">
        <f ca="true">+VALUE('Data Summary'!C33)</f>
        <v>#VALUE!</v>
      </c>
      <c r="D33" s="91" t="e">
        <f ca="true">+IF(AND(ISNUMBER(OFFSET('Water Data'!$D$4,0,10*ROW('Water Data'!D27))),'Data Summary'!BS33="Yes"),100-OFFSET('Water Data'!$D$4,0,10*ROW('Water Data'!D27)),NA())</f>
        <v>#N/A</v>
      </c>
      <c r="E33" s="91" t="e">
        <f ca="true">+IF(AND(ISNUMBER(OFFSET('Water Data'!$D$6,0,10*ROW('Water Data'!D27))),'Data Summary'!BT33="Yes"),OFFSET('Water Data'!$D$6,0,10*ROW('Water Data'!D27)),NA())</f>
        <v>#N/A</v>
      </c>
      <c r="F33" s="91" t="e">
        <f ca="true">+IF(AND(ISNUMBER(OFFSET('Water Data'!$D$9,0,10*ROW('Water Data'!D27))),'Data Summary'!BU33="Yes"),OFFSET('Water Data'!$D$9,0,10*ROW('Water Data'!D27)),NA())</f>
        <v>#N/A</v>
      </c>
      <c r="G33" s="91" t="e">
        <f ca="true">+IF(AND(ISNUMBER(OFFSET('Water Data'!$E$4,0,10*ROW('Water Data'!E27))),'Data Summary'!BV33="Yes"),100-OFFSET('Water Data'!$E$4,0,10*ROW('Water Data'!E27)),NA())</f>
        <v>#N/A</v>
      </c>
      <c r="H33" s="91" t="e">
        <f ca="true">+IF(AND(ISNUMBER(OFFSET('Water Data'!$E$6,0,10*ROW('Water Data'!E27))),'Data Summary'!BW33="Yes"),OFFSET('Water Data'!$E$6,0,10*ROW('Water Data'!E27)),NA())</f>
        <v>#N/A</v>
      </c>
      <c r="I33" s="91" t="e">
        <f ca="true">+IF(AND(ISNUMBER(OFFSET('Water Data'!$E$9,0,10*ROW('Water Data'!E27))),'Data Summary'!BX33="Yes"),OFFSET('Water Data'!$E$9,0,10*ROW('Water Data'!E27)),NA())</f>
        <v>#N/A</v>
      </c>
      <c r="J33" s="91" t="e">
        <f ca="true">+IF(AND(ISNUMBER(OFFSET('Water Data'!$F$4,0,10*ROW('Water Data'!F27))),'Data Summary'!BY33="Yes"),100-OFFSET('Water Data'!$F$4,0,10*ROW('Water Data'!F27)),NA())</f>
        <v>#N/A</v>
      </c>
      <c r="K33" s="91" t="e">
        <f ca="true">+IF(AND(ISNUMBER(OFFSET('Water Data'!$F$6,0,10*ROW('Water Data'!F27))),'Data Summary'!BZ33="Yes"),OFFSET('Water Data'!$F$6,0,10*ROW('Water Data'!F27)),NA())</f>
        <v>#N/A</v>
      </c>
      <c r="L33" s="91" t="e">
        <f ca="true">+IF(AND(ISNUMBER(OFFSET('Water Data'!$F$9,0,10*ROW('Water Data'!F27))),'Data Summary'!CA33="Yes"),OFFSET('Water Data'!$F$9,0,10*ROW('Water Data'!F27)),NA())</f>
        <v>#N/A</v>
      </c>
      <c r="M33" s="91" t="e">
        <f ca="true">+IF(AND(ISNUMBER(OFFSET('Water Data'!$G$4,0,10*ROW('Water Data'!G27))),'Data Summary'!CB33="Yes"),100-OFFSET('Water Data'!$G$4,0,10*ROW('Water Data'!G27)),NA())</f>
        <v>#N/A</v>
      </c>
      <c r="N33" s="91" t="e">
        <f ca="true">+IF(AND(ISNUMBER(OFFSET('Water Data'!$G$6,0,10*ROW('Water Data'!G27))),'Data Summary'!CC33="Yes"),OFFSET('Water Data'!$G$6,0,10*ROW('Water Data'!G27)),NA())</f>
        <v>#N/A</v>
      </c>
      <c r="O33" s="91" t="e">
        <f ca="true">+IF(AND(ISNUMBER(OFFSET('Water Data'!$G$9,0,10*ROW('Water Data'!G27))),'Data Summary'!CD33="Yes"),OFFSET('Water Data'!$G$9,0,10*ROW('Water Data'!G27)),NA())</f>
        <v>#N/A</v>
      </c>
      <c r="P33" s="91" t="e">
        <f ca="true">+IF(AND(ISNUMBER(OFFSET('Water Data'!$H$4,0,10*ROW('Water Data'!H27))),'Data Summary'!CE33="Yes"),100-OFFSET('Water Data'!$H$4,0,10*ROW('Water Data'!H27)),NA())</f>
        <v>#N/A</v>
      </c>
      <c r="Q33" s="91" t="e">
        <f ca="true">+IF(AND(ISNUMBER(OFFSET('Water Data'!$H$6,0,10*ROW('Water Data'!H27))),'Data Summary'!CF33="Yes"),OFFSET('Water Data'!$H$6,0,10*ROW('Water Data'!H27)),NA())</f>
        <v>#N/A</v>
      </c>
      <c r="R33" s="91" t="e">
        <f ca="true">+IF(AND(ISNUMBER(OFFSET('Water Data'!$H$9,0,10*ROW('Water Data'!H27))),'Data Summary'!CG33="Yes"),OFFSET('Water Data'!$H$9,0,10*ROW('Water Data'!H27)),NA())</f>
        <v>#N/A</v>
      </c>
      <c r="S33" s="91" t="e">
        <f ca="true">+IF(AND(ISNUMBER(OFFSET('Water Data'!$I$4,0,10*ROW('Water Data'!I27))),'Data Summary'!CH33="Yes"),100-OFFSET('Water Data'!$I$4,0,10*ROW('Water Data'!I27)),NA())</f>
        <v>#N/A</v>
      </c>
      <c r="T33" s="91" t="e">
        <f ca="true">+IF(AND(ISNUMBER(OFFSET('Water Data'!$I$6,0,10*ROW('Water Data'!I27))),'Data Summary'!CI33="Yes"),OFFSET('Water Data'!$I$6,0,10*ROW('Water Data'!I27)),NA())</f>
        <v>#N/A</v>
      </c>
      <c r="U33" s="91" t="e">
        <f ca="true">+IF(AND(ISNUMBER(OFFSET('Water Data'!$I$9,0,10*ROW('Water Data'!I27))),'Data Summary'!CJ33="Yes"),OFFSET('Water Data'!$I$9,0,10*ROW('Water Data'!I27)),NA())</f>
        <v>#N/A</v>
      </c>
      <c r="V33" s="92" t="e">
        <f ca="true">+IF(AND(ISNUMBER(OFFSET('Sanitation Data'!$D$4,0,10*ROW('Sanitation Data'!D27))),'Data Summary'!CK33="Yes"),100-OFFSET('Sanitation Data'!$D$4,0,10*ROW('Sanitation Data'!D27)),NA())</f>
        <v>#N/A</v>
      </c>
      <c r="W33" s="92" t="e">
        <f ca="true">+IF(AND(ISNUMBER(OFFSET('Sanitation Data'!$D$6,0,10*ROW('Sanitation Data'!D27))),'Data Summary'!CL33="Yes"),OFFSET('Sanitation Data'!$D$6,0,10*ROW('Sanitation Data'!D27)),NA())</f>
        <v>#N/A</v>
      </c>
      <c r="X33" s="92" t="e">
        <f ca="true">+IF(AND(ISNUMBER(OFFSET('Sanitation Data'!$D$10,0,10*ROW('Sanitation Data'!D27))),'Data Summary'!CM33="Yes"),OFFSET('Sanitation Data'!$D$10,0,10*ROW('Sanitation Data'!D27)),NA())</f>
        <v>#N/A</v>
      </c>
      <c r="Y33" s="92" t="e">
        <f ca="true">+IF(AND(ISNUMBER(OFFSET('Sanitation Data'!$D$11,0,10*ROW('Sanitation Data'!D27))),'Data Summary'!CN33="Yes"),OFFSET('Sanitation Data'!$D$11,0,10*ROW('Sanitation Data'!D27)),NA())</f>
        <v>#N/A</v>
      </c>
      <c r="Z33" s="92" t="e">
        <f ca="true">+IF(AND(ISNUMBER(OFFSET('Sanitation Data'!$D$12,0,10*ROW('Sanitation Data'!D27))),'Data Summary'!CO33="Yes"),OFFSET('Sanitation Data'!$D$12,0,10*ROW('Sanitation Data'!D27)),NA())</f>
        <v>#N/A</v>
      </c>
      <c r="AA33" s="92" t="e">
        <f ca="true">+IF(AND(ISNUMBER(OFFSET('Sanitation Data'!$E$4,0,10*ROW('Sanitation Data'!E27))),'Data Summary'!CP33="Yes"),100-OFFSET('Sanitation Data'!$E$4,0,10*ROW('Sanitation Data'!E27)),NA())</f>
        <v>#N/A</v>
      </c>
      <c r="AB33" s="92" t="e">
        <f ca="true">+IF(AND(ISNUMBER(OFFSET('Sanitation Data'!$E$6,0,10*ROW('Sanitation Data'!E27))),'Data Summary'!CQ33="Yes"),OFFSET('Sanitation Data'!$E$6,0,10*ROW('Sanitation Data'!E27)),NA())</f>
        <v>#N/A</v>
      </c>
      <c r="AC33" s="92" t="e">
        <f ca="true">+IF(AND(ISNUMBER(OFFSET('Sanitation Data'!$E$10,0,10*ROW('Sanitation Data'!E27))),'Data Summary'!CR33="Yes"),OFFSET('Sanitation Data'!$E$10,0,10*ROW('Sanitation Data'!E27)),NA())</f>
        <v>#N/A</v>
      </c>
      <c r="AD33" s="92" t="e">
        <f ca="true">+IF(AND(ISNUMBER(OFFSET('Sanitation Data'!$E$11,0,10*ROW('Sanitation Data'!E27))),'Data Summary'!CS33="Yes"),OFFSET('Sanitation Data'!$E$11,0,10*ROW('Sanitation Data'!E27)),NA())</f>
        <v>#N/A</v>
      </c>
      <c r="AE33" s="92" t="e">
        <f ca="true">+IF(AND(ISNUMBER(OFFSET('Sanitation Data'!$E$12,0,10*ROW('Sanitation Data'!E27))),'Data Summary'!CT33="Yes"),OFFSET('Sanitation Data'!$E$12,0,10*ROW('Sanitation Data'!E27)),NA())</f>
        <v>#N/A</v>
      </c>
      <c r="AF33" s="92" t="e">
        <f ca="true">+IF(AND(ISNUMBER(OFFSET('Sanitation Data'!$F$4,0,10*ROW('Sanitation Data'!F27))),'Data Summary'!CU33="Yes"),100-OFFSET('Sanitation Data'!$F$4,0,10*ROW('Sanitation Data'!F27)),NA())</f>
        <v>#N/A</v>
      </c>
      <c r="AG33" s="92" t="e">
        <f ca="true">+IF(AND(ISNUMBER(OFFSET('Sanitation Data'!$F$6,0,10*ROW('Sanitation Data'!F27))),'Data Summary'!CV33="Yes"),OFFSET('Sanitation Data'!$F$6,0,10*ROW('Sanitation Data'!F27)),NA())</f>
        <v>#N/A</v>
      </c>
      <c r="AH33" s="92" t="e">
        <f ca="true">+IF(AND(ISNUMBER(OFFSET('Sanitation Data'!$F$10,0,10*ROW('Sanitation Data'!F27))),'Data Summary'!CW33="Yes"),OFFSET('Sanitation Data'!$F$10,0,10*ROW('Sanitation Data'!F27)),NA())</f>
        <v>#N/A</v>
      </c>
      <c r="AI33" s="92" t="e">
        <f ca="true">+IF(AND(ISNUMBER(OFFSET('Sanitation Data'!$F$11,0,10*ROW('Sanitation Data'!F27))),'Data Summary'!CX33="Yes"),OFFSET('Sanitation Data'!$F$11,0,10*ROW('Sanitation Data'!F27)),NA())</f>
        <v>#N/A</v>
      </c>
      <c r="AJ33" s="92" t="e">
        <f ca="true">+IF(AND(ISNUMBER(OFFSET('Sanitation Data'!$F$12,0,10*ROW('Sanitation Data'!F27))),'Data Summary'!CY33="Yes"),OFFSET('Sanitation Data'!$F$12,0,10*ROW('Sanitation Data'!F27)),NA())</f>
        <v>#N/A</v>
      </c>
      <c r="AK33" s="92" t="e">
        <f ca="true">+IF(AND(ISNUMBER(OFFSET('Sanitation Data'!$G$4,0,10*ROW('Sanitation Data'!G27))),'Data Summary'!CZ33="Yes"),100-OFFSET('Sanitation Data'!$G$4,0,10*ROW('Sanitation Data'!G27)),NA())</f>
        <v>#N/A</v>
      </c>
      <c r="AL33" s="92" t="e">
        <f ca="true">+IF(AND(ISNUMBER(OFFSET('Sanitation Data'!$G$6,0,10*ROW('Sanitation Data'!G27))),'Data Summary'!DA33="Yes"),OFFSET('Sanitation Data'!$G$6,0,10*ROW('Sanitation Data'!G27)),NA())</f>
        <v>#N/A</v>
      </c>
      <c r="AM33" s="92" t="e">
        <f ca="true">+IF(AND(ISNUMBER(OFFSET('Sanitation Data'!$G$10,0,10*ROW('Sanitation Data'!G27))),'Data Summary'!DB33="Yes"),OFFSET('Sanitation Data'!$G$10,0,10*ROW('Sanitation Data'!G27)),NA())</f>
        <v>#N/A</v>
      </c>
      <c r="AN33" s="92" t="e">
        <f ca="true">+IF(AND(ISNUMBER(OFFSET('Sanitation Data'!$G$11,0,10*ROW('Sanitation Data'!G27))),'Data Summary'!DC33="Yes"),OFFSET('Sanitation Data'!$G$11,0,10*ROW('Sanitation Data'!G27)),NA())</f>
        <v>#N/A</v>
      </c>
      <c r="AO33" s="92" t="e">
        <f ca="true">+IF(AND(ISNUMBER(OFFSET('Sanitation Data'!$G$12,0,10*ROW('Sanitation Data'!G27))),'Data Summary'!DD33="Yes"),OFFSET('Sanitation Data'!$G$12,0,10*ROW('Sanitation Data'!G27)),NA())</f>
        <v>#N/A</v>
      </c>
      <c r="AP33" s="92" t="e">
        <f ca="true">+IF(AND(ISNUMBER(OFFSET('Sanitation Data'!$H$4,0,10*ROW('Sanitation Data'!H27))),'Data Summary'!DE33="Yes"),100-OFFSET('Sanitation Data'!$H$4,0,10*ROW('Sanitation Data'!H27)),NA())</f>
        <v>#N/A</v>
      </c>
      <c r="AQ33" s="92" t="e">
        <f ca="true">+IF(AND(ISNUMBER(OFFSET('Sanitation Data'!$H$6,0,10*ROW('Sanitation Data'!H27))),'Data Summary'!DF33="Yes"),OFFSET('Sanitation Data'!$H$6,0,10*ROW('Sanitation Data'!H27)),NA())</f>
        <v>#N/A</v>
      </c>
      <c r="AR33" s="92" t="e">
        <f ca="true">+IF(AND(ISNUMBER(OFFSET('Sanitation Data'!$H$10,0,10*ROW('Sanitation Data'!H27))),'Data Summary'!DG33="Yes"),OFFSET('Sanitation Data'!$H$10,0,10*ROW('Sanitation Data'!H27)),NA())</f>
        <v>#N/A</v>
      </c>
      <c r="AS33" s="92" t="e">
        <f ca="true">+IF(AND(ISNUMBER(OFFSET('Sanitation Data'!$H$11,0,10*ROW('Sanitation Data'!H27))),'Data Summary'!DH33="Yes"),OFFSET('Sanitation Data'!$H$11,0,10*ROW('Sanitation Data'!H27)),NA())</f>
        <v>#N/A</v>
      </c>
      <c r="AT33" s="92" t="e">
        <f ca="true">+IF(AND(ISNUMBER(OFFSET('Sanitation Data'!$H$12,0,10*ROW('Sanitation Data'!H27))),'Data Summary'!DI33="Yes"),OFFSET('Sanitation Data'!$H$12,0,10*ROW('Sanitation Data'!H27)),NA())</f>
        <v>#N/A</v>
      </c>
      <c r="AU33" s="92" t="e">
        <f ca="true">+IF(AND(ISNUMBER(OFFSET('Sanitation Data'!$I$4,0,10*ROW('Sanitation Data'!I27))),'Data Summary'!DJ33="Yes"),100-OFFSET('Sanitation Data'!$I$4,0,10*ROW('Sanitation Data'!I27)),NA())</f>
        <v>#N/A</v>
      </c>
      <c r="AV33" s="92" t="e">
        <f ca="true">+IF(AND(ISNUMBER(OFFSET('Sanitation Data'!$I$6,0,10*ROW('Sanitation Data'!I27))),'Data Summary'!DK33="Yes"),OFFSET('Sanitation Data'!$I$6,0,10*ROW('Sanitation Data'!I27)),NA())</f>
        <v>#N/A</v>
      </c>
      <c r="AW33" s="92" t="e">
        <f ca="true">+IF(AND(ISNUMBER(OFFSET('Sanitation Data'!$I$10,0,10*ROW('Sanitation Data'!I27))),'Data Summary'!DL33="Yes"),OFFSET('Sanitation Data'!$I$10,0,10*ROW('Sanitation Data'!I27)),NA())</f>
        <v>#N/A</v>
      </c>
      <c r="AX33" s="92" t="e">
        <f ca="true">+IF(AND(ISNUMBER(OFFSET('Sanitation Data'!$I$11,0,10*ROW('Sanitation Data'!I27))),'Data Summary'!DM33="Yes"),OFFSET('Sanitation Data'!$I$11,0,10*ROW('Sanitation Data'!I27)),NA())</f>
        <v>#N/A</v>
      </c>
      <c r="AY33" s="92" t="e">
        <f ca="true">+IF(AND(ISNUMBER(OFFSET('Sanitation Data'!$I$12,0,10*ROW('Sanitation Data'!I27))),'Data Summary'!DN33="Yes"),OFFSET('Sanitation Data'!$I$12,0,10*ROW('Sanitation Data'!I27)),NA())</f>
        <v>#N/A</v>
      </c>
      <c r="AZ33" s="93" t="e">
        <f ca="true">+IF(AND(ISNUMBER(OFFSET('Hygiene Data'!$D$5,0,10*ROW('Hygiene Data'!D27))),'Data Summary'!DO33="Yes"),OFFSET('Hygiene Data'!$D$5,0,10*ROW('Hygiene Data'!D27)),NA())</f>
        <v>#N/A</v>
      </c>
      <c r="BA33" s="93" t="e">
        <f ca="true">+IF(AND(ISNUMBER(OFFSET('Hygiene Data'!$D$7,0,10*ROW('Hygiene Data'!D27))),'Data Summary'!DP33="Yes"),OFFSET('Hygiene Data'!$D$7,0,10*ROW('Hygiene Data'!D27)),NA())</f>
        <v>#N/A</v>
      </c>
      <c r="BB33" s="93" t="e">
        <f ca="true">+IF(AND(ISNUMBER(OFFSET('Hygiene Data'!$D$9,0,10*ROW('Hygiene Data'!D27))),'Data Summary'!DQ33="Yes"),OFFSET('Hygiene Data'!$D$9,0,10*ROW('Hygiene Data'!D27)),NA())</f>
        <v>#N/A</v>
      </c>
      <c r="BC33" s="93" t="e">
        <f ca="true">+IF(AND(ISNUMBER(OFFSET('Hygiene Data'!$E$5,0,10*ROW('Hygiene Data'!E27))),'Data Summary'!DR33="Yes"),OFFSET('Hygiene Data'!$E$5,0,10*ROW('Hygiene Data'!E27)),NA())</f>
        <v>#N/A</v>
      </c>
      <c r="BD33" s="93" t="e">
        <f ca="true">+IF(AND(ISNUMBER(OFFSET('Hygiene Data'!$E$7,0,10*ROW('Hygiene Data'!E27))),'Data Summary'!DS33="Yes"),OFFSET('Hygiene Data'!$E$7,0,10*ROW('Hygiene Data'!E27)),NA())</f>
        <v>#N/A</v>
      </c>
      <c r="BE33" s="93" t="e">
        <f ca="true">+IF(AND(ISNUMBER(OFFSET('Hygiene Data'!$E$9,0,10*ROW('Hygiene Data'!E27))),'Data Summary'!DT33="Yes"),OFFSET('Hygiene Data'!$E$9,0,10*ROW('Hygiene Data'!E27)),NA())</f>
        <v>#N/A</v>
      </c>
      <c r="BF33" s="93" t="e">
        <f ca="true">+IF(AND(ISNUMBER(OFFSET('Hygiene Data'!$F$5,0,10*ROW('Hygiene Data'!F27))),'Data Summary'!DU33="Yes"),OFFSET('Hygiene Data'!$F$5,0,10*ROW('Hygiene Data'!F27)),NA())</f>
        <v>#N/A</v>
      </c>
      <c r="BG33" s="93" t="e">
        <f ca="true">+IF(AND(ISNUMBER(OFFSET('Hygiene Data'!$F$7,0,10*ROW('Hygiene Data'!F27))),'Data Summary'!DV33="Yes"),OFFSET('Hygiene Data'!$F$7,0,10*ROW('Hygiene Data'!F27)),NA())</f>
        <v>#N/A</v>
      </c>
      <c r="BH33" s="93" t="e">
        <f ca="true">+IF(AND(ISNUMBER(OFFSET('Hygiene Data'!$F$9,0,10*ROW('Hygiene Data'!F27))),'Data Summary'!DW33="Yes"),OFFSET('Hygiene Data'!$F$9,0,10*ROW('Hygiene Data'!F27)),NA())</f>
        <v>#N/A</v>
      </c>
      <c r="BI33" s="93" t="e">
        <f ca="true">+IF(AND(ISNUMBER(OFFSET('Hygiene Data'!$G$5,0,10*ROW('Hygiene Data'!G27))),'Data Summary'!DX33="Yes"),OFFSET('Hygiene Data'!$G$5,0,10*ROW('Hygiene Data'!G27)),NA())</f>
        <v>#N/A</v>
      </c>
      <c r="BJ33" s="93" t="e">
        <f ca="true">+IF(AND(ISNUMBER(OFFSET('Hygiene Data'!$G$7,0,10*ROW('Hygiene Data'!G27))),'Data Summary'!DY33="Yes"),OFFSET('Hygiene Data'!$G$7,0,10*ROW('Hygiene Data'!G27)),NA())</f>
        <v>#N/A</v>
      </c>
      <c r="BK33" s="93" t="e">
        <f ca="true">+IF(AND(ISNUMBER(OFFSET('Hygiene Data'!$G$9,0,10*ROW('Hygiene Data'!G27))),'Data Summary'!DZ33="Yes"),OFFSET('Hygiene Data'!$G$9,0,10*ROW('Hygiene Data'!G27)),NA())</f>
        <v>#N/A</v>
      </c>
      <c r="BL33" s="93" t="e">
        <f ca="true">+IF(AND(ISNUMBER(OFFSET('Hygiene Data'!$H$5,0,10*ROW('Hygiene Data'!H27))),'Data Summary'!EA33="Yes"),OFFSET('Hygiene Data'!$H$5,0,10*ROW('Hygiene Data'!H27)),NA())</f>
        <v>#N/A</v>
      </c>
      <c r="BM33" s="93" t="e">
        <f ca="true">+IF(AND(ISNUMBER(OFFSET('Hygiene Data'!$H$7,0,10*ROW('Hygiene Data'!H27))),'Data Summary'!EB33="Yes"),OFFSET('Hygiene Data'!$H$7,0,10*ROW('Hygiene Data'!H27)),NA())</f>
        <v>#N/A</v>
      </c>
      <c r="BN33" s="93" t="e">
        <f ca="true">+IF(AND(ISNUMBER(OFFSET('Hygiene Data'!$H$9,0,10*ROW('Hygiene Data'!H27))),'Data Summary'!EC33="Yes"),OFFSET('Hygiene Data'!$H$9,0,10*ROW('Hygiene Data'!H27)),NA())</f>
        <v>#N/A</v>
      </c>
      <c r="BO33" s="93" t="e">
        <f ca="true">+IF(AND(ISNUMBER(OFFSET('Hygiene Data'!$I$5,0,10*ROW('Hygiene Data'!I27))),'Data Summary'!ED33="Yes"),OFFSET('Hygiene Data'!$I$5,0,10*ROW('Hygiene Data'!I27)),NA())</f>
        <v>#N/A</v>
      </c>
      <c r="BP33" s="93" t="e">
        <f ca="true">+IF(AND(ISNUMBER(OFFSET('Hygiene Data'!$I$7,0,10*ROW('Hygiene Data'!I27))),'Data Summary'!EE33="Yes"),OFFSET('Hygiene Data'!$I$7,0,10*ROW('Hygiene Data'!I27)),NA())</f>
        <v>#N/A</v>
      </c>
      <c r="BQ33" s="93" t="e">
        <f ca="true">+IF(AND(ISNUMBER(OFFSET('Hygiene Data'!$I$9,0,10*ROW('Hygiene Data'!I27))),'Data Summary'!EF33="Yes"),OFFSET('Hygiene Data'!$I$9,0,10*ROW('Hygiene Data'!I27)),NA())</f>
        <v>#N/A</v>
      </c>
    </row>
    <row xmlns:x14ac="http://schemas.microsoft.com/office/spreadsheetml/2009/9/ac" r="34" x14ac:dyDescent="0.2">
      <c r="A34" s="357" t="e">
        <f ca="true">+RIGHT('Data Summary'!A34,LEN('Data Summary'!A34)-9)</f>
        <v>#VALUE!</v>
      </c>
      <c r="B34" s="35" t="str">
        <f ca="true">+IF(ISTEXT('Data Summary'!B34),'Data Summary'!B34,"")</f>
        <v/>
      </c>
      <c r="C34" s="356" t="e">
        <f ca="true">+VALUE('Data Summary'!C34)</f>
        <v>#VALUE!</v>
      </c>
      <c r="D34" s="91" t="e">
        <f ca="true">+IF(AND(ISNUMBER(OFFSET('Water Data'!$D$4,0,10*ROW('Water Data'!D28))),'Data Summary'!BS34="Yes"),100-OFFSET('Water Data'!$D$4,0,10*ROW('Water Data'!D28)),NA())</f>
        <v>#N/A</v>
      </c>
      <c r="E34" s="91" t="e">
        <f ca="true">+IF(AND(ISNUMBER(OFFSET('Water Data'!$D$6,0,10*ROW('Water Data'!D28))),'Data Summary'!BT34="Yes"),OFFSET('Water Data'!$D$6,0,10*ROW('Water Data'!D28)),NA())</f>
        <v>#N/A</v>
      </c>
      <c r="F34" s="91" t="e">
        <f ca="true">+IF(AND(ISNUMBER(OFFSET('Water Data'!$D$9,0,10*ROW('Water Data'!D28))),'Data Summary'!BU34="Yes"),OFFSET('Water Data'!$D$9,0,10*ROW('Water Data'!D28)),NA())</f>
        <v>#N/A</v>
      </c>
      <c r="G34" s="91" t="e">
        <f ca="true">+IF(AND(ISNUMBER(OFFSET('Water Data'!$E$4,0,10*ROW('Water Data'!E28))),'Data Summary'!BV34="Yes"),100-OFFSET('Water Data'!$E$4,0,10*ROW('Water Data'!E28)),NA())</f>
        <v>#N/A</v>
      </c>
      <c r="H34" s="91" t="e">
        <f ca="true">+IF(AND(ISNUMBER(OFFSET('Water Data'!$E$6,0,10*ROW('Water Data'!E28))),'Data Summary'!BW34="Yes"),OFFSET('Water Data'!$E$6,0,10*ROW('Water Data'!E28)),NA())</f>
        <v>#N/A</v>
      </c>
      <c r="I34" s="91" t="e">
        <f ca="true">+IF(AND(ISNUMBER(OFFSET('Water Data'!$E$9,0,10*ROW('Water Data'!E28))),'Data Summary'!BX34="Yes"),OFFSET('Water Data'!$E$9,0,10*ROW('Water Data'!E28)),NA())</f>
        <v>#N/A</v>
      </c>
      <c r="J34" s="91" t="e">
        <f ca="true">+IF(AND(ISNUMBER(OFFSET('Water Data'!$F$4,0,10*ROW('Water Data'!F28))),'Data Summary'!BY34="Yes"),100-OFFSET('Water Data'!$F$4,0,10*ROW('Water Data'!F28)),NA())</f>
        <v>#N/A</v>
      </c>
      <c r="K34" s="91" t="e">
        <f ca="true">+IF(AND(ISNUMBER(OFFSET('Water Data'!$F$6,0,10*ROW('Water Data'!F28))),'Data Summary'!BZ34="Yes"),OFFSET('Water Data'!$F$6,0,10*ROW('Water Data'!F28)),NA())</f>
        <v>#N/A</v>
      </c>
      <c r="L34" s="91" t="e">
        <f ca="true">+IF(AND(ISNUMBER(OFFSET('Water Data'!$F$9,0,10*ROW('Water Data'!F28))),'Data Summary'!CA34="Yes"),OFFSET('Water Data'!$F$9,0,10*ROW('Water Data'!F28)),NA())</f>
        <v>#N/A</v>
      </c>
      <c r="M34" s="91" t="e">
        <f ca="true">+IF(AND(ISNUMBER(OFFSET('Water Data'!$G$4,0,10*ROW('Water Data'!G28))),'Data Summary'!CB34="Yes"),100-OFFSET('Water Data'!$G$4,0,10*ROW('Water Data'!G28)),NA())</f>
        <v>#N/A</v>
      </c>
      <c r="N34" s="91" t="e">
        <f ca="true">+IF(AND(ISNUMBER(OFFSET('Water Data'!$G$6,0,10*ROW('Water Data'!G28))),'Data Summary'!CC34="Yes"),OFFSET('Water Data'!$G$6,0,10*ROW('Water Data'!G28)),NA())</f>
        <v>#N/A</v>
      </c>
      <c r="O34" s="91" t="e">
        <f ca="true">+IF(AND(ISNUMBER(OFFSET('Water Data'!$G$9,0,10*ROW('Water Data'!G28))),'Data Summary'!CD34="Yes"),OFFSET('Water Data'!$G$9,0,10*ROW('Water Data'!G28)),NA())</f>
        <v>#N/A</v>
      </c>
      <c r="P34" s="91" t="e">
        <f ca="true">+IF(AND(ISNUMBER(OFFSET('Water Data'!$H$4,0,10*ROW('Water Data'!H28))),'Data Summary'!CE34="Yes"),100-OFFSET('Water Data'!$H$4,0,10*ROW('Water Data'!H28)),NA())</f>
        <v>#N/A</v>
      </c>
      <c r="Q34" s="91" t="e">
        <f ca="true">+IF(AND(ISNUMBER(OFFSET('Water Data'!$H$6,0,10*ROW('Water Data'!H28))),'Data Summary'!CF34="Yes"),OFFSET('Water Data'!$H$6,0,10*ROW('Water Data'!H28)),NA())</f>
        <v>#N/A</v>
      </c>
      <c r="R34" s="91" t="e">
        <f ca="true">+IF(AND(ISNUMBER(OFFSET('Water Data'!$H$9,0,10*ROW('Water Data'!H28))),'Data Summary'!CG34="Yes"),OFFSET('Water Data'!$H$9,0,10*ROW('Water Data'!H28)),NA())</f>
        <v>#N/A</v>
      </c>
      <c r="S34" s="91" t="e">
        <f ca="true">+IF(AND(ISNUMBER(OFFSET('Water Data'!$I$4,0,10*ROW('Water Data'!I28))),'Data Summary'!CH34="Yes"),100-OFFSET('Water Data'!$I$4,0,10*ROW('Water Data'!I28)),NA())</f>
        <v>#N/A</v>
      </c>
      <c r="T34" s="91" t="e">
        <f ca="true">+IF(AND(ISNUMBER(OFFSET('Water Data'!$I$6,0,10*ROW('Water Data'!I28))),'Data Summary'!CI34="Yes"),OFFSET('Water Data'!$I$6,0,10*ROW('Water Data'!I28)),NA())</f>
        <v>#N/A</v>
      </c>
      <c r="U34" s="91" t="e">
        <f ca="true">+IF(AND(ISNUMBER(OFFSET('Water Data'!$I$9,0,10*ROW('Water Data'!I28))),'Data Summary'!CJ34="Yes"),OFFSET('Water Data'!$I$9,0,10*ROW('Water Data'!I28)),NA())</f>
        <v>#N/A</v>
      </c>
      <c r="V34" s="92" t="e">
        <f ca="true">+IF(AND(ISNUMBER(OFFSET('Sanitation Data'!$D$4,0,10*ROW('Sanitation Data'!D28))),'Data Summary'!CK34="Yes"),100-OFFSET('Sanitation Data'!$D$4,0,10*ROW('Sanitation Data'!D28)),NA())</f>
        <v>#N/A</v>
      </c>
      <c r="W34" s="92" t="e">
        <f ca="true">+IF(AND(ISNUMBER(OFFSET('Sanitation Data'!$D$6,0,10*ROW('Sanitation Data'!D28))),'Data Summary'!CL34="Yes"),OFFSET('Sanitation Data'!$D$6,0,10*ROW('Sanitation Data'!D28)),NA())</f>
        <v>#N/A</v>
      </c>
      <c r="X34" s="92" t="e">
        <f ca="true">+IF(AND(ISNUMBER(OFFSET('Sanitation Data'!$D$10,0,10*ROW('Sanitation Data'!D28))),'Data Summary'!CM34="Yes"),OFFSET('Sanitation Data'!$D$10,0,10*ROW('Sanitation Data'!D28)),NA())</f>
        <v>#N/A</v>
      </c>
      <c r="Y34" s="92" t="e">
        <f ca="true">+IF(AND(ISNUMBER(OFFSET('Sanitation Data'!$D$11,0,10*ROW('Sanitation Data'!D28))),'Data Summary'!CN34="Yes"),OFFSET('Sanitation Data'!$D$11,0,10*ROW('Sanitation Data'!D28)),NA())</f>
        <v>#N/A</v>
      </c>
      <c r="Z34" s="92" t="e">
        <f ca="true">+IF(AND(ISNUMBER(OFFSET('Sanitation Data'!$D$12,0,10*ROW('Sanitation Data'!D28))),'Data Summary'!CO34="Yes"),OFFSET('Sanitation Data'!$D$12,0,10*ROW('Sanitation Data'!D28)),NA())</f>
        <v>#N/A</v>
      </c>
      <c r="AA34" s="92" t="e">
        <f ca="true">+IF(AND(ISNUMBER(OFFSET('Sanitation Data'!$E$4,0,10*ROW('Sanitation Data'!E28))),'Data Summary'!CP34="Yes"),100-OFFSET('Sanitation Data'!$E$4,0,10*ROW('Sanitation Data'!E28)),NA())</f>
        <v>#N/A</v>
      </c>
      <c r="AB34" s="92" t="e">
        <f ca="true">+IF(AND(ISNUMBER(OFFSET('Sanitation Data'!$E$6,0,10*ROW('Sanitation Data'!E28))),'Data Summary'!CQ34="Yes"),OFFSET('Sanitation Data'!$E$6,0,10*ROW('Sanitation Data'!E28)),NA())</f>
        <v>#N/A</v>
      </c>
      <c r="AC34" s="92" t="e">
        <f ca="true">+IF(AND(ISNUMBER(OFFSET('Sanitation Data'!$E$10,0,10*ROW('Sanitation Data'!E28))),'Data Summary'!CR34="Yes"),OFFSET('Sanitation Data'!$E$10,0,10*ROW('Sanitation Data'!E28)),NA())</f>
        <v>#N/A</v>
      </c>
      <c r="AD34" s="92" t="e">
        <f ca="true">+IF(AND(ISNUMBER(OFFSET('Sanitation Data'!$E$11,0,10*ROW('Sanitation Data'!E28))),'Data Summary'!CS34="Yes"),OFFSET('Sanitation Data'!$E$11,0,10*ROW('Sanitation Data'!E28)),NA())</f>
        <v>#N/A</v>
      </c>
      <c r="AE34" s="92" t="e">
        <f ca="true">+IF(AND(ISNUMBER(OFFSET('Sanitation Data'!$E$12,0,10*ROW('Sanitation Data'!E28))),'Data Summary'!CT34="Yes"),OFFSET('Sanitation Data'!$E$12,0,10*ROW('Sanitation Data'!E28)),NA())</f>
        <v>#N/A</v>
      </c>
      <c r="AF34" s="92" t="e">
        <f ca="true">+IF(AND(ISNUMBER(OFFSET('Sanitation Data'!$F$4,0,10*ROW('Sanitation Data'!F28))),'Data Summary'!CU34="Yes"),100-OFFSET('Sanitation Data'!$F$4,0,10*ROW('Sanitation Data'!F28)),NA())</f>
        <v>#N/A</v>
      </c>
      <c r="AG34" s="92" t="e">
        <f ca="true">+IF(AND(ISNUMBER(OFFSET('Sanitation Data'!$F$6,0,10*ROW('Sanitation Data'!F28))),'Data Summary'!CV34="Yes"),OFFSET('Sanitation Data'!$F$6,0,10*ROW('Sanitation Data'!F28)),NA())</f>
        <v>#N/A</v>
      </c>
      <c r="AH34" s="92" t="e">
        <f ca="true">+IF(AND(ISNUMBER(OFFSET('Sanitation Data'!$F$10,0,10*ROW('Sanitation Data'!F28))),'Data Summary'!CW34="Yes"),OFFSET('Sanitation Data'!$F$10,0,10*ROW('Sanitation Data'!F28)),NA())</f>
        <v>#N/A</v>
      </c>
      <c r="AI34" s="92" t="e">
        <f ca="true">+IF(AND(ISNUMBER(OFFSET('Sanitation Data'!$F$11,0,10*ROW('Sanitation Data'!F28))),'Data Summary'!CX34="Yes"),OFFSET('Sanitation Data'!$F$11,0,10*ROW('Sanitation Data'!F28)),NA())</f>
        <v>#N/A</v>
      </c>
      <c r="AJ34" s="92" t="e">
        <f ca="true">+IF(AND(ISNUMBER(OFFSET('Sanitation Data'!$F$12,0,10*ROW('Sanitation Data'!F28))),'Data Summary'!CY34="Yes"),OFFSET('Sanitation Data'!$F$12,0,10*ROW('Sanitation Data'!F28)),NA())</f>
        <v>#N/A</v>
      </c>
      <c r="AK34" s="92" t="e">
        <f ca="true">+IF(AND(ISNUMBER(OFFSET('Sanitation Data'!$G$4,0,10*ROW('Sanitation Data'!G28))),'Data Summary'!CZ34="Yes"),100-OFFSET('Sanitation Data'!$G$4,0,10*ROW('Sanitation Data'!G28)),NA())</f>
        <v>#N/A</v>
      </c>
      <c r="AL34" s="92" t="e">
        <f ca="true">+IF(AND(ISNUMBER(OFFSET('Sanitation Data'!$G$6,0,10*ROW('Sanitation Data'!G28))),'Data Summary'!DA34="Yes"),OFFSET('Sanitation Data'!$G$6,0,10*ROW('Sanitation Data'!G28)),NA())</f>
        <v>#N/A</v>
      </c>
      <c r="AM34" s="92" t="e">
        <f ca="true">+IF(AND(ISNUMBER(OFFSET('Sanitation Data'!$G$10,0,10*ROW('Sanitation Data'!G28))),'Data Summary'!DB34="Yes"),OFFSET('Sanitation Data'!$G$10,0,10*ROW('Sanitation Data'!G28)),NA())</f>
        <v>#N/A</v>
      </c>
      <c r="AN34" s="92" t="e">
        <f ca="true">+IF(AND(ISNUMBER(OFFSET('Sanitation Data'!$G$11,0,10*ROW('Sanitation Data'!G28))),'Data Summary'!DC34="Yes"),OFFSET('Sanitation Data'!$G$11,0,10*ROW('Sanitation Data'!G28)),NA())</f>
        <v>#N/A</v>
      </c>
      <c r="AO34" s="92" t="e">
        <f ca="true">+IF(AND(ISNUMBER(OFFSET('Sanitation Data'!$G$12,0,10*ROW('Sanitation Data'!G28))),'Data Summary'!DD34="Yes"),OFFSET('Sanitation Data'!$G$12,0,10*ROW('Sanitation Data'!G28)),NA())</f>
        <v>#N/A</v>
      </c>
      <c r="AP34" s="92" t="e">
        <f ca="true">+IF(AND(ISNUMBER(OFFSET('Sanitation Data'!$H$4,0,10*ROW('Sanitation Data'!H28))),'Data Summary'!DE34="Yes"),100-OFFSET('Sanitation Data'!$H$4,0,10*ROW('Sanitation Data'!H28)),NA())</f>
        <v>#N/A</v>
      </c>
      <c r="AQ34" s="92" t="e">
        <f ca="true">+IF(AND(ISNUMBER(OFFSET('Sanitation Data'!$H$6,0,10*ROW('Sanitation Data'!H28))),'Data Summary'!DF34="Yes"),OFFSET('Sanitation Data'!$H$6,0,10*ROW('Sanitation Data'!H28)),NA())</f>
        <v>#N/A</v>
      </c>
      <c r="AR34" s="92" t="e">
        <f ca="true">+IF(AND(ISNUMBER(OFFSET('Sanitation Data'!$H$10,0,10*ROW('Sanitation Data'!H28))),'Data Summary'!DG34="Yes"),OFFSET('Sanitation Data'!$H$10,0,10*ROW('Sanitation Data'!H28)),NA())</f>
        <v>#N/A</v>
      </c>
      <c r="AS34" s="92" t="e">
        <f ca="true">+IF(AND(ISNUMBER(OFFSET('Sanitation Data'!$H$11,0,10*ROW('Sanitation Data'!H28))),'Data Summary'!DH34="Yes"),OFFSET('Sanitation Data'!$H$11,0,10*ROW('Sanitation Data'!H28)),NA())</f>
        <v>#N/A</v>
      </c>
      <c r="AT34" s="92" t="e">
        <f ca="true">+IF(AND(ISNUMBER(OFFSET('Sanitation Data'!$H$12,0,10*ROW('Sanitation Data'!H28))),'Data Summary'!DI34="Yes"),OFFSET('Sanitation Data'!$H$12,0,10*ROW('Sanitation Data'!H28)),NA())</f>
        <v>#N/A</v>
      </c>
      <c r="AU34" s="92" t="e">
        <f ca="true">+IF(AND(ISNUMBER(OFFSET('Sanitation Data'!$I$4,0,10*ROW('Sanitation Data'!I28))),'Data Summary'!DJ34="Yes"),100-OFFSET('Sanitation Data'!$I$4,0,10*ROW('Sanitation Data'!I28)),NA())</f>
        <v>#N/A</v>
      </c>
      <c r="AV34" s="92" t="e">
        <f ca="true">+IF(AND(ISNUMBER(OFFSET('Sanitation Data'!$I$6,0,10*ROW('Sanitation Data'!I28))),'Data Summary'!DK34="Yes"),OFFSET('Sanitation Data'!$I$6,0,10*ROW('Sanitation Data'!I28)),NA())</f>
        <v>#N/A</v>
      </c>
      <c r="AW34" s="92" t="e">
        <f ca="true">+IF(AND(ISNUMBER(OFFSET('Sanitation Data'!$I$10,0,10*ROW('Sanitation Data'!I28))),'Data Summary'!DL34="Yes"),OFFSET('Sanitation Data'!$I$10,0,10*ROW('Sanitation Data'!I28)),NA())</f>
        <v>#N/A</v>
      </c>
      <c r="AX34" s="92" t="e">
        <f ca="true">+IF(AND(ISNUMBER(OFFSET('Sanitation Data'!$I$11,0,10*ROW('Sanitation Data'!I28))),'Data Summary'!DM34="Yes"),OFFSET('Sanitation Data'!$I$11,0,10*ROW('Sanitation Data'!I28)),NA())</f>
        <v>#N/A</v>
      </c>
      <c r="AY34" s="92" t="e">
        <f ca="true">+IF(AND(ISNUMBER(OFFSET('Sanitation Data'!$I$12,0,10*ROW('Sanitation Data'!I28))),'Data Summary'!DN34="Yes"),OFFSET('Sanitation Data'!$I$12,0,10*ROW('Sanitation Data'!I28)),NA())</f>
        <v>#N/A</v>
      </c>
      <c r="AZ34" s="93" t="e">
        <f ca="true">+IF(AND(ISNUMBER(OFFSET('Hygiene Data'!$D$5,0,10*ROW('Hygiene Data'!D28))),'Data Summary'!DO34="Yes"),OFFSET('Hygiene Data'!$D$5,0,10*ROW('Hygiene Data'!D28)),NA())</f>
        <v>#N/A</v>
      </c>
      <c r="BA34" s="93" t="e">
        <f ca="true">+IF(AND(ISNUMBER(OFFSET('Hygiene Data'!$D$7,0,10*ROW('Hygiene Data'!D28))),'Data Summary'!DP34="Yes"),OFFSET('Hygiene Data'!$D$7,0,10*ROW('Hygiene Data'!D28)),NA())</f>
        <v>#N/A</v>
      </c>
      <c r="BB34" s="93" t="e">
        <f ca="true">+IF(AND(ISNUMBER(OFFSET('Hygiene Data'!$D$9,0,10*ROW('Hygiene Data'!D28))),'Data Summary'!DQ34="Yes"),OFFSET('Hygiene Data'!$D$9,0,10*ROW('Hygiene Data'!D28)),NA())</f>
        <v>#N/A</v>
      </c>
      <c r="BC34" s="93" t="e">
        <f ca="true">+IF(AND(ISNUMBER(OFFSET('Hygiene Data'!$E$5,0,10*ROW('Hygiene Data'!E28))),'Data Summary'!DR34="Yes"),OFFSET('Hygiene Data'!$E$5,0,10*ROW('Hygiene Data'!E28)),NA())</f>
        <v>#N/A</v>
      </c>
      <c r="BD34" s="93" t="e">
        <f ca="true">+IF(AND(ISNUMBER(OFFSET('Hygiene Data'!$E$7,0,10*ROW('Hygiene Data'!E28))),'Data Summary'!DS34="Yes"),OFFSET('Hygiene Data'!$E$7,0,10*ROW('Hygiene Data'!E28)),NA())</f>
        <v>#N/A</v>
      </c>
      <c r="BE34" s="93" t="e">
        <f ca="true">+IF(AND(ISNUMBER(OFFSET('Hygiene Data'!$E$9,0,10*ROW('Hygiene Data'!E28))),'Data Summary'!DT34="Yes"),OFFSET('Hygiene Data'!$E$9,0,10*ROW('Hygiene Data'!E28)),NA())</f>
        <v>#N/A</v>
      </c>
      <c r="BF34" s="93" t="e">
        <f ca="true">+IF(AND(ISNUMBER(OFFSET('Hygiene Data'!$F$5,0,10*ROW('Hygiene Data'!F28))),'Data Summary'!DU34="Yes"),OFFSET('Hygiene Data'!$F$5,0,10*ROW('Hygiene Data'!F28)),NA())</f>
        <v>#N/A</v>
      </c>
      <c r="BG34" s="93" t="e">
        <f ca="true">+IF(AND(ISNUMBER(OFFSET('Hygiene Data'!$F$7,0,10*ROW('Hygiene Data'!F28))),'Data Summary'!DV34="Yes"),OFFSET('Hygiene Data'!$F$7,0,10*ROW('Hygiene Data'!F28)),NA())</f>
        <v>#N/A</v>
      </c>
      <c r="BH34" s="93" t="e">
        <f ca="true">+IF(AND(ISNUMBER(OFFSET('Hygiene Data'!$F$9,0,10*ROW('Hygiene Data'!F28))),'Data Summary'!DW34="Yes"),OFFSET('Hygiene Data'!$F$9,0,10*ROW('Hygiene Data'!F28)),NA())</f>
        <v>#N/A</v>
      </c>
      <c r="BI34" s="93" t="e">
        <f ca="true">+IF(AND(ISNUMBER(OFFSET('Hygiene Data'!$G$5,0,10*ROW('Hygiene Data'!G28))),'Data Summary'!DX34="Yes"),OFFSET('Hygiene Data'!$G$5,0,10*ROW('Hygiene Data'!G28)),NA())</f>
        <v>#N/A</v>
      </c>
      <c r="BJ34" s="93" t="e">
        <f ca="true">+IF(AND(ISNUMBER(OFFSET('Hygiene Data'!$G$7,0,10*ROW('Hygiene Data'!G28))),'Data Summary'!DY34="Yes"),OFFSET('Hygiene Data'!$G$7,0,10*ROW('Hygiene Data'!G28)),NA())</f>
        <v>#N/A</v>
      </c>
      <c r="BK34" s="93" t="e">
        <f ca="true">+IF(AND(ISNUMBER(OFFSET('Hygiene Data'!$G$9,0,10*ROW('Hygiene Data'!G28))),'Data Summary'!DZ34="Yes"),OFFSET('Hygiene Data'!$G$9,0,10*ROW('Hygiene Data'!G28)),NA())</f>
        <v>#N/A</v>
      </c>
      <c r="BL34" s="93" t="e">
        <f ca="true">+IF(AND(ISNUMBER(OFFSET('Hygiene Data'!$H$5,0,10*ROW('Hygiene Data'!H28))),'Data Summary'!EA34="Yes"),OFFSET('Hygiene Data'!$H$5,0,10*ROW('Hygiene Data'!H28)),NA())</f>
        <v>#N/A</v>
      </c>
      <c r="BM34" s="93" t="e">
        <f ca="true">+IF(AND(ISNUMBER(OFFSET('Hygiene Data'!$H$7,0,10*ROW('Hygiene Data'!H28))),'Data Summary'!EB34="Yes"),OFFSET('Hygiene Data'!$H$7,0,10*ROW('Hygiene Data'!H28)),NA())</f>
        <v>#N/A</v>
      </c>
      <c r="BN34" s="93" t="e">
        <f ca="true">+IF(AND(ISNUMBER(OFFSET('Hygiene Data'!$H$9,0,10*ROW('Hygiene Data'!H28))),'Data Summary'!EC34="Yes"),OFFSET('Hygiene Data'!$H$9,0,10*ROW('Hygiene Data'!H28)),NA())</f>
        <v>#N/A</v>
      </c>
      <c r="BO34" s="93" t="e">
        <f ca="true">+IF(AND(ISNUMBER(OFFSET('Hygiene Data'!$I$5,0,10*ROW('Hygiene Data'!I28))),'Data Summary'!ED34="Yes"),OFFSET('Hygiene Data'!$I$5,0,10*ROW('Hygiene Data'!I28)),NA())</f>
        <v>#N/A</v>
      </c>
      <c r="BP34" s="93" t="e">
        <f ca="true">+IF(AND(ISNUMBER(OFFSET('Hygiene Data'!$I$7,0,10*ROW('Hygiene Data'!I28))),'Data Summary'!EE34="Yes"),OFFSET('Hygiene Data'!$I$7,0,10*ROW('Hygiene Data'!I28)),NA())</f>
        <v>#N/A</v>
      </c>
      <c r="BQ34" s="93" t="e">
        <f ca="true">+IF(AND(ISNUMBER(OFFSET('Hygiene Data'!$I$9,0,10*ROW('Hygiene Data'!I28))),'Data Summary'!EF34="Yes"),OFFSET('Hygiene Data'!$I$9,0,10*ROW('Hygiene Data'!I28)),NA())</f>
        <v>#N/A</v>
      </c>
    </row>
    <row xmlns:x14ac="http://schemas.microsoft.com/office/spreadsheetml/2009/9/ac" r="35" x14ac:dyDescent="0.2">
      <c r="A35" s="357" t="e">
        <f ca="true">+RIGHT('Data Summary'!A35,LEN('Data Summary'!A35)-9)</f>
        <v>#VALUE!</v>
      </c>
      <c r="B35" s="35" t="str">
        <f ca="true">+IF(ISTEXT('Data Summary'!B35),'Data Summary'!B35,"")</f>
        <v/>
      </c>
      <c r="C35" s="356" t="e">
        <f ca="true">+VALUE('Data Summary'!C35)</f>
        <v>#VALUE!</v>
      </c>
      <c r="D35" s="91" t="e">
        <f ca="true">+IF(AND(ISNUMBER(OFFSET('Water Data'!$D$4,0,10*ROW('Water Data'!D29))),'Data Summary'!BS35="Yes"),100-OFFSET('Water Data'!$D$4,0,10*ROW('Water Data'!D29)),NA())</f>
        <v>#N/A</v>
      </c>
      <c r="E35" s="91" t="e">
        <f ca="true">+IF(AND(ISNUMBER(OFFSET('Water Data'!$D$6,0,10*ROW('Water Data'!D29))),'Data Summary'!BT35="Yes"),OFFSET('Water Data'!$D$6,0,10*ROW('Water Data'!D29)),NA())</f>
        <v>#N/A</v>
      </c>
      <c r="F35" s="91" t="e">
        <f ca="true">+IF(AND(ISNUMBER(OFFSET('Water Data'!$D$9,0,10*ROW('Water Data'!D29))),'Data Summary'!BU35="Yes"),OFFSET('Water Data'!$D$9,0,10*ROW('Water Data'!D29)),NA())</f>
        <v>#N/A</v>
      </c>
      <c r="G35" s="91" t="e">
        <f ca="true">+IF(AND(ISNUMBER(OFFSET('Water Data'!$E$4,0,10*ROW('Water Data'!E29))),'Data Summary'!BV35="Yes"),100-OFFSET('Water Data'!$E$4,0,10*ROW('Water Data'!E29)),NA())</f>
        <v>#N/A</v>
      </c>
      <c r="H35" s="91" t="e">
        <f ca="true">+IF(AND(ISNUMBER(OFFSET('Water Data'!$E$6,0,10*ROW('Water Data'!E29))),'Data Summary'!BW35="Yes"),OFFSET('Water Data'!$E$6,0,10*ROW('Water Data'!E29)),NA())</f>
        <v>#N/A</v>
      </c>
      <c r="I35" s="91" t="e">
        <f ca="true">+IF(AND(ISNUMBER(OFFSET('Water Data'!$E$9,0,10*ROW('Water Data'!E29))),'Data Summary'!BX35="Yes"),OFFSET('Water Data'!$E$9,0,10*ROW('Water Data'!E29)),NA())</f>
        <v>#N/A</v>
      </c>
      <c r="J35" s="91" t="e">
        <f ca="true">+IF(AND(ISNUMBER(OFFSET('Water Data'!$F$4,0,10*ROW('Water Data'!F29))),'Data Summary'!BY35="Yes"),100-OFFSET('Water Data'!$F$4,0,10*ROW('Water Data'!F29)),NA())</f>
        <v>#N/A</v>
      </c>
      <c r="K35" s="91" t="e">
        <f ca="true">+IF(AND(ISNUMBER(OFFSET('Water Data'!$F$6,0,10*ROW('Water Data'!F29))),'Data Summary'!BZ35="Yes"),OFFSET('Water Data'!$F$6,0,10*ROW('Water Data'!F29)),NA())</f>
        <v>#N/A</v>
      </c>
      <c r="L35" s="91" t="e">
        <f ca="true">+IF(AND(ISNUMBER(OFFSET('Water Data'!$F$9,0,10*ROW('Water Data'!F29))),'Data Summary'!CA35="Yes"),OFFSET('Water Data'!$F$9,0,10*ROW('Water Data'!F29)),NA())</f>
        <v>#N/A</v>
      </c>
      <c r="M35" s="91" t="e">
        <f ca="true">+IF(AND(ISNUMBER(OFFSET('Water Data'!$G$4,0,10*ROW('Water Data'!G29))),'Data Summary'!CB35="Yes"),100-OFFSET('Water Data'!$G$4,0,10*ROW('Water Data'!G29)),NA())</f>
        <v>#N/A</v>
      </c>
      <c r="N35" s="91" t="e">
        <f ca="true">+IF(AND(ISNUMBER(OFFSET('Water Data'!$G$6,0,10*ROW('Water Data'!G29))),'Data Summary'!CC35="Yes"),OFFSET('Water Data'!$G$6,0,10*ROW('Water Data'!G29)),NA())</f>
        <v>#N/A</v>
      </c>
      <c r="O35" s="91" t="e">
        <f ca="true">+IF(AND(ISNUMBER(OFFSET('Water Data'!$G$9,0,10*ROW('Water Data'!G29))),'Data Summary'!CD35="Yes"),OFFSET('Water Data'!$G$9,0,10*ROW('Water Data'!G29)),NA())</f>
        <v>#N/A</v>
      </c>
      <c r="P35" s="91" t="e">
        <f ca="true">+IF(AND(ISNUMBER(OFFSET('Water Data'!$H$4,0,10*ROW('Water Data'!H29))),'Data Summary'!CE35="Yes"),100-OFFSET('Water Data'!$H$4,0,10*ROW('Water Data'!H29)),NA())</f>
        <v>#N/A</v>
      </c>
      <c r="Q35" s="91" t="e">
        <f ca="true">+IF(AND(ISNUMBER(OFFSET('Water Data'!$H$6,0,10*ROW('Water Data'!H29))),'Data Summary'!CF35="Yes"),OFFSET('Water Data'!$H$6,0,10*ROW('Water Data'!H29)),NA())</f>
        <v>#N/A</v>
      </c>
      <c r="R35" s="91" t="e">
        <f ca="true">+IF(AND(ISNUMBER(OFFSET('Water Data'!$H$9,0,10*ROW('Water Data'!H29))),'Data Summary'!CG35="Yes"),OFFSET('Water Data'!$H$9,0,10*ROW('Water Data'!H29)),NA())</f>
        <v>#N/A</v>
      </c>
      <c r="S35" s="91" t="e">
        <f ca="true">+IF(AND(ISNUMBER(OFFSET('Water Data'!$I$4,0,10*ROW('Water Data'!I29))),'Data Summary'!CH35="Yes"),100-OFFSET('Water Data'!$I$4,0,10*ROW('Water Data'!I29)),NA())</f>
        <v>#N/A</v>
      </c>
      <c r="T35" s="91" t="e">
        <f ca="true">+IF(AND(ISNUMBER(OFFSET('Water Data'!$I$6,0,10*ROW('Water Data'!I29))),'Data Summary'!CI35="Yes"),OFFSET('Water Data'!$I$6,0,10*ROW('Water Data'!I29)),NA())</f>
        <v>#N/A</v>
      </c>
      <c r="U35" s="91" t="e">
        <f ca="true">+IF(AND(ISNUMBER(OFFSET('Water Data'!$I$9,0,10*ROW('Water Data'!I29))),'Data Summary'!CJ35="Yes"),OFFSET('Water Data'!$I$9,0,10*ROW('Water Data'!I29)),NA())</f>
        <v>#N/A</v>
      </c>
      <c r="V35" s="92" t="e">
        <f ca="true">+IF(AND(ISNUMBER(OFFSET('Sanitation Data'!$D$4,0,10*ROW('Sanitation Data'!D29))),'Data Summary'!CK35="Yes"),100-OFFSET('Sanitation Data'!$D$4,0,10*ROW('Sanitation Data'!D29)),NA())</f>
        <v>#N/A</v>
      </c>
      <c r="W35" s="92" t="e">
        <f ca="true">+IF(AND(ISNUMBER(OFFSET('Sanitation Data'!$D$6,0,10*ROW('Sanitation Data'!D29))),'Data Summary'!CL35="Yes"),OFFSET('Sanitation Data'!$D$6,0,10*ROW('Sanitation Data'!D29)),NA())</f>
        <v>#N/A</v>
      </c>
      <c r="X35" s="92" t="e">
        <f ca="true">+IF(AND(ISNUMBER(OFFSET('Sanitation Data'!$D$10,0,10*ROW('Sanitation Data'!D29))),'Data Summary'!CM35="Yes"),OFFSET('Sanitation Data'!$D$10,0,10*ROW('Sanitation Data'!D29)),NA())</f>
        <v>#N/A</v>
      </c>
      <c r="Y35" s="92" t="e">
        <f ca="true">+IF(AND(ISNUMBER(OFFSET('Sanitation Data'!$D$11,0,10*ROW('Sanitation Data'!D29))),'Data Summary'!CN35="Yes"),OFFSET('Sanitation Data'!$D$11,0,10*ROW('Sanitation Data'!D29)),NA())</f>
        <v>#N/A</v>
      </c>
      <c r="Z35" s="92" t="e">
        <f ca="true">+IF(AND(ISNUMBER(OFFSET('Sanitation Data'!$D$12,0,10*ROW('Sanitation Data'!D29))),'Data Summary'!CO35="Yes"),OFFSET('Sanitation Data'!$D$12,0,10*ROW('Sanitation Data'!D29)),NA())</f>
        <v>#N/A</v>
      </c>
      <c r="AA35" s="92" t="e">
        <f ca="true">+IF(AND(ISNUMBER(OFFSET('Sanitation Data'!$E$4,0,10*ROW('Sanitation Data'!E29))),'Data Summary'!CP35="Yes"),100-OFFSET('Sanitation Data'!$E$4,0,10*ROW('Sanitation Data'!E29)),NA())</f>
        <v>#N/A</v>
      </c>
      <c r="AB35" s="92" t="e">
        <f ca="true">+IF(AND(ISNUMBER(OFFSET('Sanitation Data'!$E$6,0,10*ROW('Sanitation Data'!E29))),'Data Summary'!CQ35="Yes"),OFFSET('Sanitation Data'!$E$6,0,10*ROW('Sanitation Data'!E29)),NA())</f>
        <v>#N/A</v>
      </c>
      <c r="AC35" s="92" t="e">
        <f ca="true">+IF(AND(ISNUMBER(OFFSET('Sanitation Data'!$E$10,0,10*ROW('Sanitation Data'!E29))),'Data Summary'!CR35="Yes"),OFFSET('Sanitation Data'!$E$10,0,10*ROW('Sanitation Data'!E29)),NA())</f>
        <v>#N/A</v>
      </c>
      <c r="AD35" s="92" t="e">
        <f ca="true">+IF(AND(ISNUMBER(OFFSET('Sanitation Data'!$E$11,0,10*ROW('Sanitation Data'!E29))),'Data Summary'!CS35="Yes"),OFFSET('Sanitation Data'!$E$11,0,10*ROW('Sanitation Data'!E29)),NA())</f>
        <v>#N/A</v>
      </c>
      <c r="AE35" s="92" t="e">
        <f ca="true">+IF(AND(ISNUMBER(OFFSET('Sanitation Data'!$E$12,0,10*ROW('Sanitation Data'!E29))),'Data Summary'!CT35="Yes"),OFFSET('Sanitation Data'!$E$12,0,10*ROW('Sanitation Data'!E29)),NA())</f>
        <v>#N/A</v>
      </c>
      <c r="AF35" s="92" t="e">
        <f ca="true">+IF(AND(ISNUMBER(OFFSET('Sanitation Data'!$F$4,0,10*ROW('Sanitation Data'!F29))),'Data Summary'!CU35="Yes"),100-OFFSET('Sanitation Data'!$F$4,0,10*ROW('Sanitation Data'!F29)),NA())</f>
        <v>#N/A</v>
      </c>
      <c r="AG35" s="92" t="e">
        <f ca="true">+IF(AND(ISNUMBER(OFFSET('Sanitation Data'!$F$6,0,10*ROW('Sanitation Data'!F29))),'Data Summary'!CV35="Yes"),OFFSET('Sanitation Data'!$F$6,0,10*ROW('Sanitation Data'!F29)),NA())</f>
        <v>#N/A</v>
      </c>
      <c r="AH35" s="92" t="e">
        <f ca="true">+IF(AND(ISNUMBER(OFFSET('Sanitation Data'!$F$10,0,10*ROW('Sanitation Data'!F29))),'Data Summary'!CW35="Yes"),OFFSET('Sanitation Data'!$F$10,0,10*ROW('Sanitation Data'!F29)),NA())</f>
        <v>#N/A</v>
      </c>
      <c r="AI35" s="92" t="e">
        <f ca="true">+IF(AND(ISNUMBER(OFFSET('Sanitation Data'!$F$11,0,10*ROW('Sanitation Data'!F29))),'Data Summary'!CX35="Yes"),OFFSET('Sanitation Data'!$F$11,0,10*ROW('Sanitation Data'!F29)),NA())</f>
        <v>#N/A</v>
      </c>
      <c r="AJ35" s="92" t="e">
        <f ca="true">+IF(AND(ISNUMBER(OFFSET('Sanitation Data'!$F$12,0,10*ROW('Sanitation Data'!F29))),'Data Summary'!CY35="Yes"),OFFSET('Sanitation Data'!$F$12,0,10*ROW('Sanitation Data'!F29)),NA())</f>
        <v>#N/A</v>
      </c>
      <c r="AK35" s="92" t="e">
        <f ca="true">+IF(AND(ISNUMBER(OFFSET('Sanitation Data'!$G$4,0,10*ROW('Sanitation Data'!G29))),'Data Summary'!CZ35="Yes"),100-OFFSET('Sanitation Data'!$G$4,0,10*ROW('Sanitation Data'!G29)),NA())</f>
        <v>#N/A</v>
      </c>
      <c r="AL35" s="92" t="e">
        <f ca="true">+IF(AND(ISNUMBER(OFFSET('Sanitation Data'!$G$6,0,10*ROW('Sanitation Data'!G29))),'Data Summary'!DA35="Yes"),OFFSET('Sanitation Data'!$G$6,0,10*ROW('Sanitation Data'!G29)),NA())</f>
        <v>#N/A</v>
      </c>
      <c r="AM35" s="92" t="e">
        <f ca="true">+IF(AND(ISNUMBER(OFFSET('Sanitation Data'!$G$10,0,10*ROW('Sanitation Data'!G29))),'Data Summary'!DB35="Yes"),OFFSET('Sanitation Data'!$G$10,0,10*ROW('Sanitation Data'!G29)),NA())</f>
        <v>#N/A</v>
      </c>
      <c r="AN35" s="92" t="e">
        <f ca="true">+IF(AND(ISNUMBER(OFFSET('Sanitation Data'!$G$11,0,10*ROW('Sanitation Data'!G29))),'Data Summary'!DC35="Yes"),OFFSET('Sanitation Data'!$G$11,0,10*ROW('Sanitation Data'!G29)),NA())</f>
        <v>#N/A</v>
      </c>
      <c r="AO35" s="92" t="e">
        <f ca="true">+IF(AND(ISNUMBER(OFFSET('Sanitation Data'!$G$12,0,10*ROW('Sanitation Data'!G29))),'Data Summary'!DD35="Yes"),OFFSET('Sanitation Data'!$G$12,0,10*ROW('Sanitation Data'!G29)),NA())</f>
        <v>#N/A</v>
      </c>
      <c r="AP35" s="92" t="e">
        <f ca="true">+IF(AND(ISNUMBER(OFFSET('Sanitation Data'!$H$4,0,10*ROW('Sanitation Data'!H29))),'Data Summary'!DE35="Yes"),100-OFFSET('Sanitation Data'!$H$4,0,10*ROW('Sanitation Data'!H29)),NA())</f>
        <v>#N/A</v>
      </c>
      <c r="AQ35" s="92" t="e">
        <f ca="true">+IF(AND(ISNUMBER(OFFSET('Sanitation Data'!$H$6,0,10*ROW('Sanitation Data'!H29))),'Data Summary'!DF35="Yes"),OFFSET('Sanitation Data'!$H$6,0,10*ROW('Sanitation Data'!H29)),NA())</f>
        <v>#N/A</v>
      </c>
      <c r="AR35" s="92" t="e">
        <f ca="true">+IF(AND(ISNUMBER(OFFSET('Sanitation Data'!$H$10,0,10*ROW('Sanitation Data'!H29))),'Data Summary'!DG35="Yes"),OFFSET('Sanitation Data'!$H$10,0,10*ROW('Sanitation Data'!H29)),NA())</f>
        <v>#N/A</v>
      </c>
      <c r="AS35" s="92" t="e">
        <f ca="true">+IF(AND(ISNUMBER(OFFSET('Sanitation Data'!$H$11,0,10*ROW('Sanitation Data'!H29))),'Data Summary'!DH35="Yes"),OFFSET('Sanitation Data'!$H$11,0,10*ROW('Sanitation Data'!H29)),NA())</f>
        <v>#N/A</v>
      </c>
      <c r="AT35" s="92" t="e">
        <f ca="true">+IF(AND(ISNUMBER(OFFSET('Sanitation Data'!$H$12,0,10*ROW('Sanitation Data'!H29))),'Data Summary'!DI35="Yes"),OFFSET('Sanitation Data'!$H$12,0,10*ROW('Sanitation Data'!H29)),NA())</f>
        <v>#N/A</v>
      </c>
      <c r="AU35" s="92" t="e">
        <f ca="true">+IF(AND(ISNUMBER(OFFSET('Sanitation Data'!$I$4,0,10*ROW('Sanitation Data'!I29))),'Data Summary'!DJ35="Yes"),100-OFFSET('Sanitation Data'!$I$4,0,10*ROW('Sanitation Data'!I29)),NA())</f>
        <v>#N/A</v>
      </c>
      <c r="AV35" s="92" t="e">
        <f ca="true">+IF(AND(ISNUMBER(OFFSET('Sanitation Data'!$I$6,0,10*ROW('Sanitation Data'!I29))),'Data Summary'!DK35="Yes"),OFFSET('Sanitation Data'!$I$6,0,10*ROW('Sanitation Data'!I29)),NA())</f>
        <v>#N/A</v>
      </c>
      <c r="AW35" s="92" t="e">
        <f ca="true">+IF(AND(ISNUMBER(OFFSET('Sanitation Data'!$I$10,0,10*ROW('Sanitation Data'!I29))),'Data Summary'!DL35="Yes"),OFFSET('Sanitation Data'!$I$10,0,10*ROW('Sanitation Data'!I29)),NA())</f>
        <v>#N/A</v>
      </c>
      <c r="AX35" s="92" t="e">
        <f ca="true">+IF(AND(ISNUMBER(OFFSET('Sanitation Data'!$I$11,0,10*ROW('Sanitation Data'!I29))),'Data Summary'!DM35="Yes"),OFFSET('Sanitation Data'!$I$11,0,10*ROW('Sanitation Data'!I29)),NA())</f>
        <v>#N/A</v>
      </c>
      <c r="AY35" s="92" t="e">
        <f ca="true">+IF(AND(ISNUMBER(OFFSET('Sanitation Data'!$I$12,0,10*ROW('Sanitation Data'!I29))),'Data Summary'!DN35="Yes"),OFFSET('Sanitation Data'!$I$12,0,10*ROW('Sanitation Data'!I29)),NA())</f>
        <v>#N/A</v>
      </c>
      <c r="AZ35" s="93" t="e">
        <f ca="true">+IF(AND(ISNUMBER(OFFSET('Hygiene Data'!$D$5,0,10*ROW('Hygiene Data'!D29))),'Data Summary'!DO35="Yes"),OFFSET('Hygiene Data'!$D$5,0,10*ROW('Hygiene Data'!D29)),NA())</f>
        <v>#N/A</v>
      </c>
      <c r="BA35" s="93" t="e">
        <f ca="true">+IF(AND(ISNUMBER(OFFSET('Hygiene Data'!$D$7,0,10*ROW('Hygiene Data'!D29))),'Data Summary'!DP35="Yes"),OFFSET('Hygiene Data'!$D$7,0,10*ROW('Hygiene Data'!D29)),NA())</f>
        <v>#N/A</v>
      </c>
      <c r="BB35" s="93" t="e">
        <f ca="true">+IF(AND(ISNUMBER(OFFSET('Hygiene Data'!$D$9,0,10*ROW('Hygiene Data'!D29))),'Data Summary'!DQ35="Yes"),OFFSET('Hygiene Data'!$D$9,0,10*ROW('Hygiene Data'!D29)),NA())</f>
        <v>#N/A</v>
      </c>
      <c r="BC35" s="93" t="e">
        <f ca="true">+IF(AND(ISNUMBER(OFFSET('Hygiene Data'!$E$5,0,10*ROW('Hygiene Data'!E29))),'Data Summary'!DR35="Yes"),OFFSET('Hygiene Data'!$E$5,0,10*ROW('Hygiene Data'!E29)),NA())</f>
        <v>#N/A</v>
      </c>
      <c r="BD35" s="93" t="e">
        <f ca="true">+IF(AND(ISNUMBER(OFFSET('Hygiene Data'!$E$7,0,10*ROW('Hygiene Data'!E29))),'Data Summary'!DS35="Yes"),OFFSET('Hygiene Data'!$E$7,0,10*ROW('Hygiene Data'!E29)),NA())</f>
        <v>#N/A</v>
      </c>
      <c r="BE35" s="93" t="e">
        <f ca="true">+IF(AND(ISNUMBER(OFFSET('Hygiene Data'!$E$9,0,10*ROW('Hygiene Data'!E29))),'Data Summary'!DT35="Yes"),OFFSET('Hygiene Data'!$E$9,0,10*ROW('Hygiene Data'!E29)),NA())</f>
        <v>#N/A</v>
      </c>
      <c r="BF35" s="93" t="e">
        <f ca="true">+IF(AND(ISNUMBER(OFFSET('Hygiene Data'!$F$5,0,10*ROW('Hygiene Data'!F29))),'Data Summary'!DU35="Yes"),OFFSET('Hygiene Data'!$F$5,0,10*ROW('Hygiene Data'!F29)),NA())</f>
        <v>#N/A</v>
      </c>
      <c r="BG35" s="93" t="e">
        <f ca="true">+IF(AND(ISNUMBER(OFFSET('Hygiene Data'!$F$7,0,10*ROW('Hygiene Data'!F29))),'Data Summary'!DV35="Yes"),OFFSET('Hygiene Data'!$F$7,0,10*ROW('Hygiene Data'!F29)),NA())</f>
        <v>#N/A</v>
      </c>
      <c r="BH35" s="93" t="e">
        <f ca="true">+IF(AND(ISNUMBER(OFFSET('Hygiene Data'!$F$9,0,10*ROW('Hygiene Data'!F29))),'Data Summary'!DW35="Yes"),OFFSET('Hygiene Data'!$F$9,0,10*ROW('Hygiene Data'!F29)),NA())</f>
        <v>#N/A</v>
      </c>
      <c r="BI35" s="93" t="e">
        <f ca="true">+IF(AND(ISNUMBER(OFFSET('Hygiene Data'!$G$5,0,10*ROW('Hygiene Data'!G29))),'Data Summary'!DX35="Yes"),OFFSET('Hygiene Data'!$G$5,0,10*ROW('Hygiene Data'!G29)),NA())</f>
        <v>#N/A</v>
      </c>
      <c r="BJ35" s="93" t="e">
        <f ca="true">+IF(AND(ISNUMBER(OFFSET('Hygiene Data'!$G$7,0,10*ROW('Hygiene Data'!G29))),'Data Summary'!DY35="Yes"),OFFSET('Hygiene Data'!$G$7,0,10*ROW('Hygiene Data'!G29)),NA())</f>
        <v>#N/A</v>
      </c>
      <c r="BK35" s="93" t="e">
        <f ca="true">+IF(AND(ISNUMBER(OFFSET('Hygiene Data'!$G$9,0,10*ROW('Hygiene Data'!G29))),'Data Summary'!DZ35="Yes"),OFFSET('Hygiene Data'!$G$9,0,10*ROW('Hygiene Data'!G29)),NA())</f>
        <v>#N/A</v>
      </c>
      <c r="BL35" s="93" t="e">
        <f ca="true">+IF(AND(ISNUMBER(OFFSET('Hygiene Data'!$H$5,0,10*ROW('Hygiene Data'!H29))),'Data Summary'!EA35="Yes"),OFFSET('Hygiene Data'!$H$5,0,10*ROW('Hygiene Data'!H29)),NA())</f>
        <v>#N/A</v>
      </c>
      <c r="BM35" s="93" t="e">
        <f ca="true">+IF(AND(ISNUMBER(OFFSET('Hygiene Data'!$H$7,0,10*ROW('Hygiene Data'!H29))),'Data Summary'!EB35="Yes"),OFFSET('Hygiene Data'!$H$7,0,10*ROW('Hygiene Data'!H29)),NA())</f>
        <v>#N/A</v>
      </c>
      <c r="BN35" s="93" t="e">
        <f ca="true">+IF(AND(ISNUMBER(OFFSET('Hygiene Data'!$H$9,0,10*ROW('Hygiene Data'!H29))),'Data Summary'!EC35="Yes"),OFFSET('Hygiene Data'!$H$9,0,10*ROW('Hygiene Data'!H29)),NA())</f>
        <v>#N/A</v>
      </c>
      <c r="BO35" s="93" t="e">
        <f ca="true">+IF(AND(ISNUMBER(OFFSET('Hygiene Data'!$I$5,0,10*ROW('Hygiene Data'!I29))),'Data Summary'!ED35="Yes"),OFFSET('Hygiene Data'!$I$5,0,10*ROW('Hygiene Data'!I29)),NA())</f>
        <v>#N/A</v>
      </c>
      <c r="BP35" s="93" t="e">
        <f ca="true">+IF(AND(ISNUMBER(OFFSET('Hygiene Data'!$I$7,0,10*ROW('Hygiene Data'!I29))),'Data Summary'!EE35="Yes"),OFFSET('Hygiene Data'!$I$7,0,10*ROW('Hygiene Data'!I29)),NA())</f>
        <v>#N/A</v>
      </c>
      <c r="BQ35" s="93" t="e">
        <f ca="true">+IF(AND(ISNUMBER(OFFSET('Hygiene Data'!$I$9,0,10*ROW('Hygiene Data'!I29))),'Data Summary'!EF35="Yes"),OFFSET('Hygiene Data'!$I$9,0,10*ROW('Hygiene Data'!I29)),NA())</f>
        <v>#N/A</v>
      </c>
    </row>
    <row xmlns:x14ac="http://schemas.microsoft.com/office/spreadsheetml/2009/9/ac" r="36" x14ac:dyDescent="0.2">
      <c r="A36" s="357" t="e">
        <f ca="true">+RIGHT('Data Summary'!A36,LEN('Data Summary'!A36)-9)</f>
        <v>#VALUE!</v>
      </c>
      <c r="B36" s="35" t="str">
        <f ca="true">+IF(ISTEXT('Data Summary'!B36),'Data Summary'!B36,"")</f>
        <v/>
      </c>
      <c r="C36" s="356" t="e">
        <f ca="true">+VALUE('Data Summary'!C36)</f>
        <v>#VALUE!</v>
      </c>
      <c r="D36" s="91" t="e">
        <f ca="true">+IF(AND(ISNUMBER(OFFSET('Water Data'!$D$4,0,10*ROW('Water Data'!D30))),'Data Summary'!BS36="Yes"),100-OFFSET('Water Data'!$D$4,0,10*ROW('Water Data'!D30)),NA())</f>
        <v>#N/A</v>
      </c>
      <c r="E36" s="91" t="e">
        <f ca="true">+IF(AND(ISNUMBER(OFFSET('Water Data'!$D$6,0,10*ROW('Water Data'!D30))),'Data Summary'!BT36="Yes"),OFFSET('Water Data'!$D$6,0,10*ROW('Water Data'!D30)),NA())</f>
        <v>#N/A</v>
      </c>
      <c r="F36" s="91" t="e">
        <f ca="true">+IF(AND(ISNUMBER(OFFSET('Water Data'!$D$9,0,10*ROW('Water Data'!D30))),'Data Summary'!BU36="Yes"),OFFSET('Water Data'!$D$9,0,10*ROW('Water Data'!D30)),NA())</f>
        <v>#N/A</v>
      </c>
      <c r="G36" s="91" t="e">
        <f ca="true">+IF(AND(ISNUMBER(OFFSET('Water Data'!$E$4,0,10*ROW('Water Data'!E30))),'Data Summary'!BV36="Yes"),100-OFFSET('Water Data'!$E$4,0,10*ROW('Water Data'!E30)),NA())</f>
        <v>#N/A</v>
      </c>
      <c r="H36" s="91" t="e">
        <f ca="true">+IF(AND(ISNUMBER(OFFSET('Water Data'!$E$6,0,10*ROW('Water Data'!E30))),'Data Summary'!BW36="Yes"),OFFSET('Water Data'!$E$6,0,10*ROW('Water Data'!E30)),NA())</f>
        <v>#N/A</v>
      </c>
      <c r="I36" s="91" t="e">
        <f ca="true">+IF(AND(ISNUMBER(OFFSET('Water Data'!$E$9,0,10*ROW('Water Data'!E30))),'Data Summary'!BX36="Yes"),OFFSET('Water Data'!$E$9,0,10*ROW('Water Data'!E30)),NA())</f>
        <v>#N/A</v>
      </c>
      <c r="J36" s="91" t="e">
        <f ca="true">+IF(AND(ISNUMBER(OFFSET('Water Data'!$F$4,0,10*ROW('Water Data'!F30))),'Data Summary'!BY36="Yes"),100-OFFSET('Water Data'!$F$4,0,10*ROW('Water Data'!F30)),NA())</f>
        <v>#N/A</v>
      </c>
      <c r="K36" s="91" t="e">
        <f ca="true">+IF(AND(ISNUMBER(OFFSET('Water Data'!$F$6,0,10*ROW('Water Data'!F30))),'Data Summary'!BZ36="Yes"),OFFSET('Water Data'!$F$6,0,10*ROW('Water Data'!F30)),NA())</f>
        <v>#N/A</v>
      </c>
      <c r="L36" s="91" t="e">
        <f ca="true">+IF(AND(ISNUMBER(OFFSET('Water Data'!$F$9,0,10*ROW('Water Data'!F30))),'Data Summary'!CA36="Yes"),OFFSET('Water Data'!$F$9,0,10*ROW('Water Data'!F30)),NA())</f>
        <v>#N/A</v>
      </c>
      <c r="M36" s="91" t="e">
        <f ca="true">+IF(AND(ISNUMBER(OFFSET('Water Data'!$G$4,0,10*ROW('Water Data'!G30))),'Data Summary'!CB36="Yes"),100-OFFSET('Water Data'!$G$4,0,10*ROW('Water Data'!G30)),NA())</f>
        <v>#N/A</v>
      </c>
      <c r="N36" s="91" t="e">
        <f ca="true">+IF(AND(ISNUMBER(OFFSET('Water Data'!$G$6,0,10*ROW('Water Data'!G30))),'Data Summary'!CC36="Yes"),OFFSET('Water Data'!$G$6,0,10*ROW('Water Data'!G30)),NA())</f>
        <v>#N/A</v>
      </c>
      <c r="O36" s="91" t="e">
        <f ca="true">+IF(AND(ISNUMBER(OFFSET('Water Data'!$G$9,0,10*ROW('Water Data'!G30))),'Data Summary'!CD36="Yes"),OFFSET('Water Data'!$G$9,0,10*ROW('Water Data'!G30)),NA())</f>
        <v>#N/A</v>
      </c>
      <c r="P36" s="91" t="e">
        <f ca="true">+IF(AND(ISNUMBER(OFFSET('Water Data'!$H$4,0,10*ROW('Water Data'!H30))),'Data Summary'!CE36="Yes"),100-OFFSET('Water Data'!$H$4,0,10*ROW('Water Data'!H30)),NA())</f>
        <v>#N/A</v>
      </c>
      <c r="Q36" s="91" t="e">
        <f ca="true">+IF(AND(ISNUMBER(OFFSET('Water Data'!$H$6,0,10*ROW('Water Data'!H30))),'Data Summary'!CF36="Yes"),OFFSET('Water Data'!$H$6,0,10*ROW('Water Data'!H30)),NA())</f>
        <v>#N/A</v>
      </c>
      <c r="R36" s="91" t="e">
        <f ca="true">+IF(AND(ISNUMBER(OFFSET('Water Data'!$H$9,0,10*ROW('Water Data'!H30))),'Data Summary'!CG36="Yes"),OFFSET('Water Data'!$H$9,0,10*ROW('Water Data'!H30)),NA())</f>
        <v>#N/A</v>
      </c>
      <c r="S36" s="91" t="e">
        <f ca="true">+IF(AND(ISNUMBER(OFFSET('Water Data'!$I$4,0,10*ROW('Water Data'!I30))),'Data Summary'!CH36="Yes"),100-OFFSET('Water Data'!$I$4,0,10*ROW('Water Data'!I30)),NA())</f>
        <v>#N/A</v>
      </c>
      <c r="T36" s="91" t="e">
        <f ca="true">+IF(AND(ISNUMBER(OFFSET('Water Data'!$I$6,0,10*ROW('Water Data'!I30))),'Data Summary'!CI36="Yes"),OFFSET('Water Data'!$I$6,0,10*ROW('Water Data'!I30)),NA())</f>
        <v>#N/A</v>
      </c>
      <c r="U36" s="91" t="e">
        <f ca="true">+IF(AND(ISNUMBER(OFFSET('Water Data'!$I$9,0,10*ROW('Water Data'!I30))),'Data Summary'!CJ36="Yes"),OFFSET('Water Data'!$I$9,0,10*ROW('Water Data'!I30)),NA())</f>
        <v>#N/A</v>
      </c>
      <c r="V36" s="92" t="e">
        <f ca="true">+IF(AND(ISNUMBER(OFFSET('Sanitation Data'!$D$4,0,10*ROW('Sanitation Data'!D30))),'Data Summary'!CK36="Yes"),100-OFFSET('Sanitation Data'!$D$4,0,10*ROW('Sanitation Data'!D30)),NA())</f>
        <v>#N/A</v>
      </c>
      <c r="W36" s="92" t="e">
        <f ca="true">+IF(AND(ISNUMBER(OFFSET('Sanitation Data'!$D$6,0,10*ROW('Sanitation Data'!D30))),'Data Summary'!CL36="Yes"),OFFSET('Sanitation Data'!$D$6,0,10*ROW('Sanitation Data'!D30)),NA())</f>
        <v>#N/A</v>
      </c>
      <c r="X36" s="92" t="e">
        <f ca="true">+IF(AND(ISNUMBER(OFFSET('Sanitation Data'!$D$10,0,10*ROW('Sanitation Data'!D30))),'Data Summary'!CM36="Yes"),OFFSET('Sanitation Data'!$D$10,0,10*ROW('Sanitation Data'!D30)),NA())</f>
        <v>#N/A</v>
      </c>
      <c r="Y36" s="92" t="e">
        <f ca="true">+IF(AND(ISNUMBER(OFFSET('Sanitation Data'!$D$11,0,10*ROW('Sanitation Data'!D30))),'Data Summary'!CN36="Yes"),OFFSET('Sanitation Data'!$D$11,0,10*ROW('Sanitation Data'!D30)),NA())</f>
        <v>#N/A</v>
      </c>
      <c r="Z36" s="92" t="e">
        <f ca="true">+IF(AND(ISNUMBER(OFFSET('Sanitation Data'!$D$12,0,10*ROW('Sanitation Data'!D30))),'Data Summary'!CO36="Yes"),OFFSET('Sanitation Data'!$D$12,0,10*ROW('Sanitation Data'!D30)),NA())</f>
        <v>#N/A</v>
      </c>
      <c r="AA36" s="92" t="e">
        <f ca="true">+IF(AND(ISNUMBER(OFFSET('Sanitation Data'!$E$4,0,10*ROW('Sanitation Data'!E30))),'Data Summary'!CP36="Yes"),100-OFFSET('Sanitation Data'!$E$4,0,10*ROW('Sanitation Data'!E30)),NA())</f>
        <v>#N/A</v>
      </c>
      <c r="AB36" s="92" t="e">
        <f ca="true">+IF(AND(ISNUMBER(OFFSET('Sanitation Data'!$E$6,0,10*ROW('Sanitation Data'!E30))),'Data Summary'!CQ36="Yes"),OFFSET('Sanitation Data'!$E$6,0,10*ROW('Sanitation Data'!E30)),NA())</f>
        <v>#N/A</v>
      </c>
      <c r="AC36" s="92" t="e">
        <f ca="true">+IF(AND(ISNUMBER(OFFSET('Sanitation Data'!$E$10,0,10*ROW('Sanitation Data'!E30))),'Data Summary'!CR36="Yes"),OFFSET('Sanitation Data'!$E$10,0,10*ROW('Sanitation Data'!E30)),NA())</f>
        <v>#N/A</v>
      </c>
      <c r="AD36" s="92" t="e">
        <f ca="true">+IF(AND(ISNUMBER(OFFSET('Sanitation Data'!$E$11,0,10*ROW('Sanitation Data'!E30))),'Data Summary'!CS36="Yes"),OFFSET('Sanitation Data'!$E$11,0,10*ROW('Sanitation Data'!E30)),NA())</f>
        <v>#N/A</v>
      </c>
      <c r="AE36" s="92" t="e">
        <f ca="true">+IF(AND(ISNUMBER(OFFSET('Sanitation Data'!$E$12,0,10*ROW('Sanitation Data'!E30))),'Data Summary'!CT36="Yes"),OFFSET('Sanitation Data'!$E$12,0,10*ROW('Sanitation Data'!E30)),NA())</f>
        <v>#N/A</v>
      </c>
      <c r="AF36" s="92" t="e">
        <f ca="true">+IF(AND(ISNUMBER(OFFSET('Sanitation Data'!$F$4,0,10*ROW('Sanitation Data'!F30))),'Data Summary'!CU36="Yes"),100-OFFSET('Sanitation Data'!$F$4,0,10*ROW('Sanitation Data'!F30)),NA())</f>
        <v>#N/A</v>
      </c>
      <c r="AG36" s="92" t="e">
        <f ca="true">+IF(AND(ISNUMBER(OFFSET('Sanitation Data'!$F$6,0,10*ROW('Sanitation Data'!F30))),'Data Summary'!CV36="Yes"),OFFSET('Sanitation Data'!$F$6,0,10*ROW('Sanitation Data'!F30)),NA())</f>
        <v>#N/A</v>
      </c>
      <c r="AH36" s="92" t="e">
        <f ca="true">+IF(AND(ISNUMBER(OFFSET('Sanitation Data'!$F$10,0,10*ROW('Sanitation Data'!F30))),'Data Summary'!CW36="Yes"),OFFSET('Sanitation Data'!$F$10,0,10*ROW('Sanitation Data'!F30)),NA())</f>
        <v>#N/A</v>
      </c>
      <c r="AI36" s="92" t="e">
        <f ca="true">+IF(AND(ISNUMBER(OFFSET('Sanitation Data'!$F$11,0,10*ROW('Sanitation Data'!F30))),'Data Summary'!CX36="Yes"),OFFSET('Sanitation Data'!$F$11,0,10*ROW('Sanitation Data'!F30)),NA())</f>
        <v>#N/A</v>
      </c>
      <c r="AJ36" s="92" t="e">
        <f ca="true">+IF(AND(ISNUMBER(OFFSET('Sanitation Data'!$F$12,0,10*ROW('Sanitation Data'!F30))),'Data Summary'!CY36="Yes"),OFFSET('Sanitation Data'!$F$12,0,10*ROW('Sanitation Data'!F30)),NA())</f>
        <v>#N/A</v>
      </c>
      <c r="AK36" s="92" t="e">
        <f ca="true">+IF(AND(ISNUMBER(OFFSET('Sanitation Data'!$G$4,0,10*ROW('Sanitation Data'!G30))),'Data Summary'!CZ36="Yes"),100-OFFSET('Sanitation Data'!$G$4,0,10*ROW('Sanitation Data'!G30)),NA())</f>
        <v>#N/A</v>
      </c>
      <c r="AL36" s="92" t="e">
        <f ca="true">+IF(AND(ISNUMBER(OFFSET('Sanitation Data'!$G$6,0,10*ROW('Sanitation Data'!G30))),'Data Summary'!DA36="Yes"),OFFSET('Sanitation Data'!$G$6,0,10*ROW('Sanitation Data'!G30)),NA())</f>
        <v>#N/A</v>
      </c>
      <c r="AM36" s="92" t="e">
        <f ca="true">+IF(AND(ISNUMBER(OFFSET('Sanitation Data'!$G$10,0,10*ROW('Sanitation Data'!G30))),'Data Summary'!DB36="Yes"),OFFSET('Sanitation Data'!$G$10,0,10*ROW('Sanitation Data'!G30)),NA())</f>
        <v>#N/A</v>
      </c>
      <c r="AN36" s="92" t="e">
        <f ca="true">+IF(AND(ISNUMBER(OFFSET('Sanitation Data'!$G$11,0,10*ROW('Sanitation Data'!G30))),'Data Summary'!DC36="Yes"),OFFSET('Sanitation Data'!$G$11,0,10*ROW('Sanitation Data'!G30)),NA())</f>
        <v>#N/A</v>
      </c>
      <c r="AO36" s="92" t="e">
        <f ca="true">+IF(AND(ISNUMBER(OFFSET('Sanitation Data'!$G$12,0,10*ROW('Sanitation Data'!G30))),'Data Summary'!DD36="Yes"),OFFSET('Sanitation Data'!$G$12,0,10*ROW('Sanitation Data'!G30)),NA())</f>
        <v>#N/A</v>
      </c>
      <c r="AP36" s="92" t="e">
        <f ca="true">+IF(AND(ISNUMBER(OFFSET('Sanitation Data'!$H$4,0,10*ROW('Sanitation Data'!H30))),'Data Summary'!DE36="Yes"),100-OFFSET('Sanitation Data'!$H$4,0,10*ROW('Sanitation Data'!H30)),NA())</f>
        <v>#N/A</v>
      </c>
      <c r="AQ36" s="92" t="e">
        <f ca="true">+IF(AND(ISNUMBER(OFFSET('Sanitation Data'!$H$6,0,10*ROW('Sanitation Data'!H30))),'Data Summary'!DF36="Yes"),OFFSET('Sanitation Data'!$H$6,0,10*ROW('Sanitation Data'!H30)),NA())</f>
        <v>#N/A</v>
      </c>
      <c r="AR36" s="92" t="e">
        <f ca="true">+IF(AND(ISNUMBER(OFFSET('Sanitation Data'!$H$10,0,10*ROW('Sanitation Data'!H30))),'Data Summary'!DG36="Yes"),OFFSET('Sanitation Data'!$H$10,0,10*ROW('Sanitation Data'!H30)),NA())</f>
        <v>#N/A</v>
      </c>
      <c r="AS36" s="92" t="e">
        <f ca="true">+IF(AND(ISNUMBER(OFFSET('Sanitation Data'!$H$11,0,10*ROW('Sanitation Data'!H30))),'Data Summary'!DH36="Yes"),OFFSET('Sanitation Data'!$H$11,0,10*ROW('Sanitation Data'!H30)),NA())</f>
        <v>#N/A</v>
      </c>
      <c r="AT36" s="92" t="e">
        <f ca="true">+IF(AND(ISNUMBER(OFFSET('Sanitation Data'!$H$12,0,10*ROW('Sanitation Data'!H30))),'Data Summary'!DI36="Yes"),OFFSET('Sanitation Data'!$H$12,0,10*ROW('Sanitation Data'!H30)),NA())</f>
        <v>#N/A</v>
      </c>
      <c r="AU36" s="92" t="e">
        <f ca="true">+IF(AND(ISNUMBER(OFFSET('Sanitation Data'!$I$4,0,10*ROW('Sanitation Data'!I30))),'Data Summary'!DJ36="Yes"),100-OFFSET('Sanitation Data'!$I$4,0,10*ROW('Sanitation Data'!I30)),NA())</f>
        <v>#N/A</v>
      </c>
      <c r="AV36" s="92" t="e">
        <f ca="true">+IF(AND(ISNUMBER(OFFSET('Sanitation Data'!$I$6,0,10*ROW('Sanitation Data'!I30))),'Data Summary'!DK36="Yes"),OFFSET('Sanitation Data'!$I$6,0,10*ROW('Sanitation Data'!I30)),NA())</f>
        <v>#N/A</v>
      </c>
      <c r="AW36" s="92" t="e">
        <f ca="true">+IF(AND(ISNUMBER(OFFSET('Sanitation Data'!$I$10,0,10*ROW('Sanitation Data'!I30))),'Data Summary'!DL36="Yes"),OFFSET('Sanitation Data'!$I$10,0,10*ROW('Sanitation Data'!I30)),NA())</f>
        <v>#N/A</v>
      </c>
      <c r="AX36" s="92" t="e">
        <f ca="true">+IF(AND(ISNUMBER(OFFSET('Sanitation Data'!$I$11,0,10*ROW('Sanitation Data'!I30))),'Data Summary'!DM36="Yes"),OFFSET('Sanitation Data'!$I$11,0,10*ROW('Sanitation Data'!I30)),NA())</f>
        <v>#N/A</v>
      </c>
      <c r="AY36" s="92" t="e">
        <f ca="true">+IF(AND(ISNUMBER(OFFSET('Sanitation Data'!$I$12,0,10*ROW('Sanitation Data'!I30))),'Data Summary'!DN36="Yes"),OFFSET('Sanitation Data'!$I$12,0,10*ROW('Sanitation Data'!I30)),NA())</f>
        <v>#N/A</v>
      </c>
      <c r="AZ36" s="93" t="e">
        <f ca="true">+IF(AND(ISNUMBER(OFFSET('Hygiene Data'!$D$5,0,10*ROW('Hygiene Data'!D30))),'Data Summary'!DO36="Yes"),OFFSET('Hygiene Data'!$D$5,0,10*ROW('Hygiene Data'!D30)),NA())</f>
        <v>#N/A</v>
      </c>
      <c r="BA36" s="93" t="e">
        <f ca="true">+IF(AND(ISNUMBER(OFFSET('Hygiene Data'!$D$7,0,10*ROW('Hygiene Data'!D30))),'Data Summary'!DP36="Yes"),OFFSET('Hygiene Data'!$D$7,0,10*ROW('Hygiene Data'!D30)),NA())</f>
        <v>#N/A</v>
      </c>
      <c r="BB36" s="93" t="e">
        <f ca="true">+IF(AND(ISNUMBER(OFFSET('Hygiene Data'!$D$9,0,10*ROW('Hygiene Data'!D30))),'Data Summary'!DQ36="Yes"),OFFSET('Hygiene Data'!$D$9,0,10*ROW('Hygiene Data'!D30)),NA())</f>
        <v>#N/A</v>
      </c>
      <c r="BC36" s="93" t="e">
        <f ca="true">+IF(AND(ISNUMBER(OFFSET('Hygiene Data'!$E$5,0,10*ROW('Hygiene Data'!E30))),'Data Summary'!DR36="Yes"),OFFSET('Hygiene Data'!$E$5,0,10*ROW('Hygiene Data'!E30)),NA())</f>
        <v>#N/A</v>
      </c>
      <c r="BD36" s="93" t="e">
        <f ca="true">+IF(AND(ISNUMBER(OFFSET('Hygiene Data'!$E$7,0,10*ROW('Hygiene Data'!E30))),'Data Summary'!DS36="Yes"),OFFSET('Hygiene Data'!$E$7,0,10*ROW('Hygiene Data'!E30)),NA())</f>
        <v>#N/A</v>
      </c>
      <c r="BE36" s="93" t="e">
        <f ca="true">+IF(AND(ISNUMBER(OFFSET('Hygiene Data'!$E$9,0,10*ROW('Hygiene Data'!E30))),'Data Summary'!DT36="Yes"),OFFSET('Hygiene Data'!$E$9,0,10*ROW('Hygiene Data'!E30)),NA())</f>
        <v>#N/A</v>
      </c>
      <c r="BF36" s="93" t="e">
        <f ca="true">+IF(AND(ISNUMBER(OFFSET('Hygiene Data'!$F$5,0,10*ROW('Hygiene Data'!F30))),'Data Summary'!DU36="Yes"),OFFSET('Hygiene Data'!$F$5,0,10*ROW('Hygiene Data'!F30)),NA())</f>
        <v>#N/A</v>
      </c>
      <c r="BG36" s="93" t="e">
        <f ca="true">+IF(AND(ISNUMBER(OFFSET('Hygiene Data'!$F$7,0,10*ROW('Hygiene Data'!F30))),'Data Summary'!DV36="Yes"),OFFSET('Hygiene Data'!$F$7,0,10*ROW('Hygiene Data'!F30)),NA())</f>
        <v>#N/A</v>
      </c>
      <c r="BH36" s="93" t="e">
        <f ca="true">+IF(AND(ISNUMBER(OFFSET('Hygiene Data'!$F$9,0,10*ROW('Hygiene Data'!F30))),'Data Summary'!DW36="Yes"),OFFSET('Hygiene Data'!$F$9,0,10*ROW('Hygiene Data'!F30)),NA())</f>
        <v>#N/A</v>
      </c>
      <c r="BI36" s="93" t="e">
        <f ca="true">+IF(AND(ISNUMBER(OFFSET('Hygiene Data'!$G$5,0,10*ROW('Hygiene Data'!G30))),'Data Summary'!DX36="Yes"),OFFSET('Hygiene Data'!$G$5,0,10*ROW('Hygiene Data'!G30)),NA())</f>
        <v>#N/A</v>
      </c>
      <c r="BJ36" s="93" t="e">
        <f ca="true">+IF(AND(ISNUMBER(OFFSET('Hygiene Data'!$G$7,0,10*ROW('Hygiene Data'!G30))),'Data Summary'!DY36="Yes"),OFFSET('Hygiene Data'!$G$7,0,10*ROW('Hygiene Data'!G30)),NA())</f>
        <v>#N/A</v>
      </c>
      <c r="BK36" s="93" t="e">
        <f ca="true">+IF(AND(ISNUMBER(OFFSET('Hygiene Data'!$G$9,0,10*ROW('Hygiene Data'!G30))),'Data Summary'!DZ36="Yes"),OFFSET('Hygiene Data'!$G$9,0,10*ROW('Hygiene Data'!G30)),NA())</f>
        <v>#N/A</v>
      </c>
      <c r="BL36" s="93" t="e">
        <f ca="true">+IF(AND(ISNUMBER(OFFSET('Hygiene Data'!$H$5,0,10*ROW('Hygiene Data'!H30))),'Data Summary'!EA36="Yes"),OFFSET('Hygiene Data'!$H$5,0,10*ROW('Hygiene Data'!H30)),NA())</f>
        <v>#N/A</v>
      </c>
      <c r="BM36" s="93" t="e">
        <f ca="true">+IF(AND(ISNUMBER(OFFSET('Hygiene Data'!$H$7,0,10*ROW('Hygiene Data'!H30))),'Data Summary'!EB36="Yes"),OFFSET('Hygiene Data'!$H$7,0,10*ROW('Hygiene Data'!H30)),NA())</f>
        <v>#N/A</v>
      </c>
      <c r="BN36" s="93" t="e">
        <f ca="true">+IF(AND(ISNUMBER(OFFSET('Hygiene Data'!$H$9,0,10*ROW('Hygiene Data'!H30))),'Data Summary'!EC36="Yes"),OFFSET('Hygiene Data'!$H$9,0,10*ROW('Hygiene Data'!H30)),NA())</f>
        <v>#N/A</v>
      </c>
      <c r="BO36" s="93" t="e">
        <f ca="true">+IF(AND(ISNUMBER(OFFSET('Hygiene Data'!$I$5,0,10*ROW('Hygiene Data'!I30))),'Data Summary'!ED36="Yes"),OFFSET('Hygiene Data'!$I$5,0,10*ROW('Hygiene Data'!I30)),NA())</f>
        <v>#N/A</v>
      </c>
      <c r="BP36" s="93" t="e">
        <f ca="true">+IF(AND(ISNUMBER(OFFSET('Hygiene Data'!$I$7,0,10*ROW('Hygiene Data'!I30))),'Data Summary'!EE36="Yes"),OFFSET('Hygiene Data'!$I$7,0,10*ROW('Hygiene Data'!I30)),NA())</f>
        <v>#N/A</v>
      </c>
      <c r="BQ36" s="93" t="e">
        <f ca="true">+IF(AND(ISNUMBER(OFFSET('Hygiene Data'!$I$9,0,10*ROW('Hygiene Data'!I30))),'Data Summary'!EF36="Yes"),OFFSET('Hygiene Data'!$I$9,0,10*ROW('Hygiene Data'!I30)),NA())</f>
        <v>#N/A</v>
      </c>
    </row>
    <row xmlns:x14ac="http://schemas.microsoft.com/office/spreadsheetml/2009/9/ac" r="37" x14ac:dyDescent="0.2">
      <c r="A37" s="357" t="e">
        <f ca="true">+RIGHT('Data Summary'!A37,LEN('Data Summary'!A37)-9)</f>
        <v>#VALUE!</v>
      </c>
      <c r="B37" s="35" t="str">
        <f ca="true">+IF(ISTEXT('Data Summary'!B37),'Data Summary'!B37,"")</f>
        <v/>
      </c>
      <c r="C37" s="356" t="e">
        <f ca="true">+VALUE('Data Summary'!C37)</f>
        <v>#VALUE!</v>
      </c>
      <c r="D37" s="91" t="e">
        <f ca="true">+IF(AND(ISNUMBER(OFFSET('Water Data'!$D$4,0,10*ROW('Water Data'!D31))),'Data Summary'!BS37="Yes"),100-OFFSET('Water Data'!$D$4,0,10*ROW('Water Data'!D31)),NA())</f>
        <v>#N/A</v>
      </c>
      <c r="E37" s="91" t="e">
        <f ca="true">+IF(AND(ISNUMBER(OFFSET('Water Data'!$D$6,0,10*ROW('Water Data'!D31))),'Data Summary'!BT37="Yes"),OFFSET('Water Data'!$D$6,0,10*ROW('Water Data'!D31)),NA())</f>
        <v>#N/A</v>
      </c>
      <c r="F37" s="91" t="e">
        <f ca="true">+IF(AND(ISNUMBER(OFFSET('Water Data'!$D$9,0,10*ROW('Water Data'!D31))),'Data Summary'!BU37="Yes"),OFFSET('Water Data'!$D$9,0,10*ROW('Water Data'!D31)),NA())</f>
        <v>#N/A</v>
      </c>
      <c r="G37" s="91" t="e">
        <f ca="true">+IF(AND(ISNUMBER(OFFSET('Water Data'!$E$4,0,10*ROW('Water Data'!E31))),'Data Summary'!BV37="Yes"),100-OFFSET('Water Data'!$E$4,0,10*ROW('Water Data'!E31)),NA())</f>
        <v>#N/A</v>
      </c>
      <c r="H37" s="91" t="e">
        <f ca="true">+IF(AND(ISNUMBER(OFFSET('Water Data'!$E$6,0,10*ROW('Water Data'!E31))),'Data Summary'!BW37="Yes"),OFFSET('Water Data'!$E$6,0,10*ROW('Water Data'!E31)),NA())</f>
        <v>#N/A</v>
      </c>
      <c r="I37" s="91" t="e">
        <f ca="true">+IF(AND(ISNUMBER(OFFSET('Water Data'!$E$9,0,10*ROW('Water Data'!E31))),'Data Summary'!BX37="Yes"),OFFSET('Water Data'!$E$9,0,10*ROW('Water Data'!E31)),NA())</f>
        <v>#N/A</v>
      </c>
      <c r="J37" s="91" t="e">
        <f ca="true">+IF(AND(ISNUMBER(OFFSET('Water Data'!$F$4,0,10*ROW('Water Data'!F31))),'Data Summary'!BY37="Yes"),100-OFFSET('Water Data'!$F$4,0,10*ROW('Water Data'!F31)),NA())</f>
        <v>#N/A</v>
      </c>
      <c r="K37" s="91" t="e">
        <f ca="true">+IF(AND(ISNUMBER(OFFSET('Water Data'!$F$6,0,10*ROW('Water Data'!F31))),'Data Summary'!BZ37="Yes"),OFFSET('Water Data'!$F$6,0,10*ROW('Water Data'!F31)),NA())</f>
        <v>#N/A</v>
      </c>
      <c r="L37" s="91" t="e">
        <f ca="true">+IF(AND(ISNUMBER(OFFSET('Water Data'!$F$9,0,10*ROW('Water Data'!F31))),'Data Summary'!CA37="Yes"),OFFSET('Water Data'!$F$9,0,10*ROW('Water Data'!F31)),NA())</f>
        <v>#N/A</v>
      </c>
      <c r="M37" s="91" t="e">
        <f ca="true">+IF(AND(ISNUMBER(OFFSET('Water Data'!$G$4,0,10*ROW('Water Data'!G31))),'Data Summary'!CB37="Yes"),100-OFFSET('Water Data'!$G$4,0,10*ROW('Water Data'!G31)),NA())</f>
        <v>#N/A</v>
      </c>
      <c r="N37" s="91" t="e">
        <f ca="true">+IF(AND(ISNUMBER(OFFSET('Water Data'!$G$6,0,10*ROW('Water Data'!G31))),'Data Summary'!CC37="Yes"),OFFSET('Water Data'!$G$6,0,10*ROW('Water Data'!G31)),NA())</f>
        <v>#N/A</v>
      </c>
      <c r="O37" s="91" t="e">
        <f ca="true">+IF(AND(ISNUMBER(OFFSET('Water Data'!$G$9,0,10*ROW('Water Data'!G31))),'Data Summary'!CD37="Yes"),OFFSET('Water Data'!$G$9,0,10*ROW('Water Data'!G31)),NA())</f>
        <v>#N/A</v>
      </c>
      <c r="P37" s="91" t="e">
        <f ca="true">+IF(AND(ISNUMBER(OFFSET('Water Data'!$H$4,0,10*ROW('Water Data'!H31))),'Data Summary'!CE37="Yes"),100-OFFSET('Water Data'!$H$4,0,10*ROW('Water Data'!H31)),NA())</f>
        <v>#N/A</v>
      </c>
      <c r="Q37" s="91" t="e">
        <f ca="true">+IF(AND(ISNUMBER(OFFSET('Water Data'!$H$6,0,10*ROW('Water Data'!H31))),'Data Summary'!CF37="Yes"),OFFSET('Water Data'!$H$6,0,10*ROW('Water Data'!H31)),NA())</f>
        <v>#N/A</v>
      </c>
      <c r="R37" s="91" t="e">
        <f ca="true">+IF(AND(ISNUMBER(OFFSET('Water Data'!$H$9,0,10*ROW('Water Data'!H31))),'Data Summary'!CG37="Yes"),OFFSET('Water Data'!$H$9,0,10*ROW('Water Data'!H31)),NA())</f>
        <v>#N/A</v>
      </c>
      <c r="S37" s="91" t="e">
        <f ca="true">+IF(AND(ISNUMBER(OFFSET('Water Data'!$I$4,0,10*ROW('Water Data'!I31))),'Data Summary'!CH37="Yes"),100-OFFSET('Water Data'!$I$4,0,10*ROW('Water Data'!I31)),NA())</f>
        <v>#N/A</v>
      </c>
      <c r="T37" s="91" t="e">
        <f ca="true">+IF(AND(ISNUMBER(OFFSET('Water Data'!$I$6,0,10*ROW('Water Data'!I31))),'Data Summary'!CI37="Yes"),OFFSET('Water Data'!$I$6,0,10*ROW('Water Data'!I31)),NA())</f>
        <v>#N/A</v>
      </c>
      <c r="U37" s="91" t="e">
        <f ca="true">+IF(AND(ISNUMBER(OFFSET('Water Data'!$I$9,0,10*ROW('Water Data'!I31))),'Data Summary'!CJ37="Yes"),OFFSET('Water Data'!$I$9,0,10*ROW('Water Data'!I31)),NA())</f>
        <v>#N/A</v>
      </c>
      <c r="V37" s="92" t="e">
        <f ca="true">+IF(AND(ISNUMBER(OFFSET('Sanitation Data'!$D$4,0,10*ROW('Sanitation Data'!D31))),'Data Summary'!CK37="Yes"),100-OFFSET('Sanitation Data'!$D$4,0,10*ROW('Sanitation Data'!D31)),NA())</f>
        <v>#N/A</v>
      </c>
      <c r="W37" s="92" t="e">
        <f ca="true">+IF(AND(ISNUMBER(OFFSET('Sanitation Data'!$D$6,0,10*ROW('Sanitation Data'!D31))),'Data Summary'!CL37="Yes"),OFFSET('Sanitation Data'!$D$6,0,10*ROW('Sanitation Data'!D31)),NA())</f>
        <v>#N/A</v>
      </c>
      <c r="X37" s="92" t="e">
        <f ca="true">+IF(AND(ISNUMBER(OFFSET('Sanitation Data'!$D$10,0,10*ROW('Sanitation Data'!D31))),'Data Summary'!CM37="Yes"),OFFSET('Sanitation Data'!$D$10,0,10*ROW('Sanitation Data'!D31)),NA())</f>
        <v>#N/A</v>
      </c>
      <c r="Y37" s="92" t="e">
        <f ca="true">+IF(AND(ISNUMBER(OFFSET('Sanitation Data'!$D$11,0,10*ROW('Sanitation Data'!D31))),'Data Summary'!CN37="Yes"),OFFSET('Sanitation Data'!$D$11,0,10*ROW('Sanitation Data'!D31)),NA())</f>
        <v>#N/A</v>
      </c>
      <c r="Z37" s="92" t="e">
        <f ca="true">+IF(AND(ISNUMBER(OFFSET('Sanitation Data'!$D$12,0,10*ROW('Sanitation Data'!D31))),'Data Summary'!CO37="Yes"),OFFSET('Sanitation Data'!$D$12,0,10*ROW('Sanitation Data'!D31)),NA())</f>
        <v>#N/A</v>
      </c>
      <c r="AA37" s="92" t="e">
        <f ca="true">+IF(AND(ISNUMBER(OFFSET('Sanitation Data'!$E$4,0,10*ROW('Sanitation Data'!E31))),'Data Summary'!CP37="Yes"),100-OFFSET('Sanitation Data'!$E$4,0,10*ROW('Sanitation Data'!E31)),NA())</f>
        <v>#N/A</v>
      </c>
      <c r="AB37" s="92" t="e">
        <f ca="true">+IF(AND(ISNUMBER(OFFSET('Sanitation Data'!$E$6,0,10*ROW('Sanitation Data'!E31))),'Data Summary'!CQ37="Yes"),OFFSET('Sanitation Data'!$E$6,0,10*ROW('Sanitation Data'!E31)),NA())</f>
        <v>#N/A</v>
      </c>
      <c r="AC37" s="92" t="e">
        <f ca="true">+IF(AND(ISNUMBER(OFFSET('Sanitation Data'!$E$10,0,10*ROW('Sanitation Data'!E31))),'Data Summary'!CR37="Yes"),OFFSET('Sanitation Data'!$E$10,0,10*ROW('Sanitation Data'!E31)),NA())</f>
        <v>#N/A</v>
      </c>
      <c r="AD37" s="92" t="e">
        <f ca="true">+IF(AND(ISNUMBER(OFFSET('Sanitation Data'!$E$11,0,10*ROW('Sanitation Data'!E31))),'Data Summary'!CS37="Yes"),OFFSET('Sanitation Data'!$E$11,0,10*ROW('Sanitation Data'!E31)),NA())</f>
        <v>#N/A</v>
      </c>
      <c r="AE37" s="92" t="e">
        <f ca="true">+IF(AND(ISNUMBER(OFFSET('Sanitation Data'!$E$12,0,10*ROW('Sanitation Data'!E31))),'Data Summary'!CT37="Yes"),OFFSET('Sanitation Data'!$E$12,0,10*ROW('Sanitation Data'!E31)),NA())</f>
        <v>#N/A</v>
      </c>
      <c r="AF37" s="92" t="e">
        <f ca="true">+IF(AND(ISNUMBER(OFFSET('Sanitation Data'!$F$4,0,10*ROW('Sanitation Data'!F31))),'Data Summary'!CU37="Yes"),100-OFFSET('Sanitation Data'!$F$4,0,10*ROW('Sanitation Data'!F31)),NA())</f>
        <v>#N/A</v>
      </c>
      <c r="AG37" s="92" t="e">
        <f ca="true">+IF(AND(ISNUMBER(OFFSET('Sanitation Data'!$F$6,0,10*ROW('Sanitation Data'!F31))),'Data Summary'!CV37="Yes"),OFFSET('Sanitation Data'!$F$6,0,10*ROW('Sanitation Data'!F31)),NA())</f>
        <v>#N/A</v>
      </c>
      <c r="AH37" s="92" t="e">
        <f ca="true">+IF(AND(ISNUMBER(OFFSET('Sanitation Data'!$F$10,0,10*ROW('Sanitation Data'!F31))),'Data Summary'!CW37="Yes"),OFFSET('Sanitation Data'!$F$10,0,10*ROW('Sanitation Data'!F31)),NA())</f>
        <v>#N/A</v>
      </c>
      <c r="AI37" s="92" t="e">
        <f ca="true">+IF(AND(ISNUMBER(OFFSET('Sanitation Data'!$F$11,0,10*ROW('Sanitation Data'!F31))),'Data Summary'!CX37="Yes"),OFFSET('Sanitation Data'!$F$11,0,10*ROW('Sanitation Data'!F31)),NA())</f>
        <v>#N/A</v>
      </c>
      <c r="AJ37" s="92" t="e">
        <f ca="true">+IF(AND(ISNUMBER(OFFSET('Sanitation Data'!$F$12,0,10*ROW('Sanitation Data'!F31))),'Data Summary'!CY37="Yes"),OFFSET('Sanitation Data'!$F$12,0,10*ROW('Sanitation Data'!F31)),NA())</f>
        <v>#N/A</v>
      </c>
      <c r="AK37" s="92" t="e">
        <f ca="true">+IF(AND(ISNUMBER(OFFSET('Sanitation Data'!$G$4,0,10*ROW('Sanitation Data'!G31))),'Data Summary'!CZ37="Yes"),100-OFFSET('Sanitation Data'!$G$4,0,10*ROW('Sanitation Data'!G31)),NA())</f>
        <v>#N/A</v>
      </c>
      <c r="AL37" s="92" t="e">
        <f ca="true">+IF(AND(ISNUMBER(OFFSET('Sanitation Data'!$G$6,0,10*ROW('Sanitation Data'!G31))),'Data Summary'!DA37="Yes"),OFFSET('Sanitation Data'!$G$6,0,10*ROW('Sanitation Data'!G31)),NA())</f>
        <v>#N/A</v>
      </c>
      <c r="AM37" s="92" t="e">
        <f ca="true">+IF(AND(ISNUMBER(OFFSET('Sanitation Data'!$G$10,0,10*ROW('Sanitation Data'!G31))),'Data Summary'!DB37="Yes"),OFFSET('Sanitation Data'!$G$10,0,10*ROW('Sanitation Data'!G31)),NA())</f>
        <v>#N/A</v>
      </c>
      <c r="AN37" s="92" t="e">
        <f ca="true">+IF(AND(ISNUMBER(OFFSET('Sanitation Data'!$G$11,0,10*ROW('Sanitation Data'!G31))),'Data Summary'!DC37="Yes"),OFFSET('Sanitation Data'!$G$11,0,10*ROW('Sanitation Data'!G31)),NA())</f>
        <v>#N/A</v>
      </c>
      <c r="AO37" s="92" t="e">
        <f ca="true">+IF(AND(ISNUMBER(OFFSET('Sanitation Data'!$G$12,0,10*ROW('Sanitation Data'!G31))),'Data Summary'!DD37="Yes"),OFFSET('Sanitation Data'!$G$12,0,10*ROW('Sanitation Data'!G31)),NA())</f>
        <v>#N/A</v>
      </c>
      <c r="AP37" s="92" t="e">
        <f ca="true">+IF(AND(ISNUMBER(OFFSET('Sanitation Data'!$H$4,0,10*ROW('Sanitation Data'!H31))),'Data Summary'!DE37="Yes"),100-OFFSET('Sanitation Data'!$H$4,0,10*ROW('Sanitation Data'!H31)),NA())</f>
        <v>#N/A</v>
      </c>
      <c r="AQ37" s="92" t="e">
        <f ca="true">+IF(AND(ISNUMBER(OFFSET('Sanitation Data'!$H$6,0,10*ROW('Sanitation Data'!H31))),'Data Summary'!DF37="Yes"),OFFSET('Sanitation Data'!$H$6,0,10*ROW('Sanitation Data'!H31)),NA())</f>
        <v>#N/A</v>
      </c>
      <c r="AR37" s="92" t="e">
        <f ca="true">+IF(AND(ISNUMBER(OFFSET('Sanitation Data'!$H$10,0,10*ROW('Sanitation Data'!H31))),'Data Summary'!DG37="Yes"),OFFSET('Sanitation Data'!$H$10,0,10*ROW('Sanitation Data'!H31)),NA())</f>
        <v>#N/A</v>
      </c>
      <c r="AS37" s="92" t="e">
        <f ca="true">+IF(AND(ISNUMBER(OFFSET('Sanitation Data'!$H$11,0,10*ROW('Sanitation Data'!H31))),'Data Summary'!DH37="Yes"),OFFSET('Sanitation Data'!$H$11,0,10*ROW('Sanitation Data'!H31)),NA())</f>
        <v>#N/A</v>
      </c>
      <c r="AT37" s="92" t="e">
        <f ca="true">+IF(AND(ISNUMBER(OFFSET('Sanitation Data'!$H$12,0,10*ROW('Sanitation Data'!H31))),'Data Summary'!DI37="Yes"),OFFSET('Sanitation Data'!$H$12,0,10*ROW('Sanitation Data'!H31)),NA())</f>
        <v>#N/A</v>
      </c>
      <c r="AU37" s="92" t="e">
        <f ca="true">+IF(AND(ISNUMBER(OFFSET('Sanitation Data'!$I$4,0,10*ROW('Sanitation Data'!I31))),'Data Summary'!DJ37="Yes"),100-OFFSET('Sanitation Data'!$I$4,0,10*ROW('Sanitation Data'!I31)),NA())</f>
        <v>#N/A</v>
      </c>
      <c r="AV37" s="92" t="e">
        <f ca="true">+IF(AND(ISNUMBER(OFFSET('Sanitation Data'!$I$6,0,10*ROW('Sanitation Data'!I31))),'Data Summary'!DK37="Yes"),OFFSET('Sanitation Data'!$I$6,0,10*ROW('Sanitation Data'!I31)),NA())</f>
        <v>#N/A</v>
      </c>
      <c r="AW37" s="92" t="e">
        <f ca="true">+IF(AND(ISNUMBER(OFFSET('Sanitation Data'!$I$10,0,10*ROW('Sanitation Data'!I31))),'Data Summary'!DL37="Yes"),OFFSET('Sanitation Data'!$I$10,0,10*ROW('Sanitation Data'!I31)),NA())</f>
        <v>#N/A</v>
      </c>
      <c r="AX37" s="92" t="e">
        <f ca="true">+IF(AND(ISNUMBER(OFFSET('Sanitation Data'!$I$11,0,10*ROW('Sanitation Data'!I31))),'Data Summary'!DM37="Yes"),OFFSET('Sanitation Data'!$I$11,0,10*ROW('Sanitation Data'!I31)),NA())</f>
        <v>#N/A</v>
      </c>
      <c r="AY37" s="92" t="e">
        <f ca="true">+IF(AND(ISNUMBER(OFFSET('Sanitation Data'!$I$12,0,10*ROW('Sanitation Data'!I31))),'Data Summary'!DN37="Yes"),OFFSET('Sanitation Data'!$I$12,0,10*ROW('Sanitation Data'!I31)),NA())</f>
        <v>#N/A</v>
      </c>
      <c r="AZ37" s="93" t="e">
        <f ca="true">+IF(AND(ISNUMBER(OFFSET('Hygiene Data'!$D$5,0,10*ROW('Hygiene Data'!D31))),'Data Summary'!DO37="Yes"),OFFSET('Hygiene Data'!$D$5,0,10*ROW('Hygiene Data'!D31)),NA())</f>
        <v>#N/A</v>
      </c>
      <c r="BA37" s="93" t="e">
        <f ca="true">+IF(AND(ISNUMBER(OFFSET('Hygiene Data'!$D$7,0,10*ROW('Hygiene Data'!D31))),'Data Summary'!DP37="Yes"),OFFSET('Hygiene Data'!$D$7,0,10*ROW('Hygiene Data'!D31)),NA())</f>
        <v>#N/A</v>
      </c>
      <c r="BB37" s="93" t="e">
        <f ca="true">+IF(AND(ISNUMBER(OFFSET('Hygiene Data'!$D$9,0,10*ROW('Hygiene Data'!D31))),'Data Summary'!DQ37="Yes"),OFFSET('Hygiene Data'!$D$9,0,10*ROW('Hygiene Data'!D31)),NA())</f>
        <v>#N/A</v>
      </c>
      <c r="BC37" s="93" t="e">
        <f ca="true">+IF(AND(ISNUMBER(OFFSET('Hygiene Data'!$E$5,0,10*ROW('Hygiene Data'!E31))),'Data Summary'!DR37="Yes"),OFFSET('Hygiene Data'!$E$5,0,10*ROW('Hygiene Data'!E31)),NA())</f>
        <v>#N/A</v>
      </c>
      <c r="BD37" s="93" t="e">
        <f ca="true">+IF(AND(ISNUMBER(OFFSET('Hygiene Data'!$E$7,0,10*ROW('Hygiene Data'!E31))),'Data Summary'!DS37="Yes"),OFFSET('Hygiene Data'!$E$7,0,10*ROW('Hygiene Data'!E31)),NA())</f>
        <v>#N/A</v>
      </c>
      <c r="BE37" s="93" t="e">
        <f ca="true">+IF(AND(ISNUMBER(OFFSET('Hygiene Data'!$E$9,0,10*ROW('Hygiene Data'!E31))),'Data Summary'!DT37="Yes"),OFFSET('Hygiene Data'!$E$9,0,10*ROW('Hygiene Data'!E31)),NA())</f>
        <v>#N/A</v>
      </c>
      <c r="BF37" s="93" t="e">
        <f ca="true">+IF(AND(ISNUMBER(OFFSET('Hygiene Data'!$F$5,0,10*ROW('Hygiene Data'!F31))),'Data Summary'!DU37="Yes"),OFFSET('Hygiene Data'!$F$5,0,10*ROW('Hygiene Data'!F31)),NA())</f>
        <v>#N/A</v>
      </c>
      <c r="BG37" s="93" t="e">
        <f ca="true">+IF(AND(ISNUMBER(OFFSET('Hygiene Data'!$F$7,0,10*ROW('Hygiene Data'!F31))),'Data Summary'!DV37="Yes"),OFFSET('Hygiene Data'!$F$7,0,10*ROW('Hygiene Data'!F31)),NA())</f>
        <v>#N/A</v>
      </c>
      <c r="BH37" s="93" t="e">
        <f ca="true">+IF(AND(ISNUMBER(OFFSET('Hygiene Data'!$F$9,0,10*ROW('Hygiene Data'!F31))),'Data Summary'!DW37="Yes"),OFFSET('Hygiene Data'!$F$9,0,10*ROW('Hygiene Data'!F31)),NA())</f>
        <v>#N/A</v>
      </c>
      <c r="BI37" s="93" t="e">
        <f ca="true">+IF(AND(ISNUMBER(OFFSET('Hygiene Data'!$G$5,0,10*ROW('Hygiene Data'!G31))),'Data Summary'!DX37="Yes"),OFFSET('Hygiene Data'!$G$5,0,10*ROW('Hygiene Data'!G31)),NA())</f>
        <v>#N/A</v>
      </c>
      <c r="BJ37" s="93" t="e">
        <f ca="true">+IF(AND(ISNUMBER(OFFSET('Hygiene Data'!$G$7,0,10*ROW('Hygiene Data'!G31))),'Data Summary'!DY37="Yes"),OFFSET('Hygiene Data'!$G$7,0,10*ROW('Hygiene Data'!G31)),NA())</f>
        <v>#N/A</v>
      </c>
      <c r="BK37" s="93" t="e">
        <f ca="true">+IF(AND(ISNUMBER(OFFSET('Hygiene Data'!$G$9,0,10*ROW('Hygiene Data'!G31))),'Data Summary'!DZ37="Yes"),OFFSET('Hygiene Data'!$G$9,0,10*ROW('Hygiene Data'!G31)),NA())</f>
        <v>#N/A</v>
      </c>
      <c r="BL37" s="93" t="e">
        <f ca="true">+IF(AND(ISNUMBER(OFFSET('Hygiene Data'!$H$5,0,10*ROW('Hygiene Data'!H31))),'Data Summary'!EA37="Yes"),OFFSET('Hygiene Data'!$H$5,0,10*ROW('Hygiene Data'!H31)),NA())</f>
        <v>#N/A</v>
      </c>
      <c r="BM37" s="93" t="e">
        <f ca="true">+IF(AND(ISNUMBER(OFFSET('Hygiene Data'!$H$7,0,10*ROW('Hygiene Data'!H31))),'Data Summary'!EB37="Yes"),OFFSET('Hygiene Data'!$H$7,0,10*ROW('Hygiene Data'!H31)),NA())</f>
        <v>#N/A</v>
      </c>
      <c r="BN37" s="93" t="e">
        <f ca="true">+IF(AND(ISNUMBER(OFFSET('Hygiene Data'!$H$9,0,10*ROW('Hygiene Data'!H31))),'Data Summary'!EC37="Yes"),OFFSET('Hygiene Data'!$H$9,0,10*ROW('Hygiene Data'!H31)),NA())</f>
        <v>#N/A</v>
      </c>
      <c r="BO37" s="93" t="e">
        <f ca="true">+IF(AND(ISNUMBER(OFFSET('Hygiene Data'!$I$5,0,10*ROW('Hygiene Data'!I31))),'Data Summary'!ED37="Yes"),OFFSET('Hygiene Data'!$I$5,0,10*ROW('Hygiene Data'!I31)),NA())</f>
        <v>#N/A</v>
      </c>
      <c r="BP37" s="93" t="e">
        <f ca="true">+IF(AND(ISNUMBER(OFFSET('Hygiene Data'!$I$7,0,10*ROW('Hygiene Data'!I31))),'Data Summary'!EE37="Yes"),OFFSET('Hygiene Data'!$I$7,0,10*ROW('Hygiene Data'!I31)),NA())</f>
        <v>#N/A</v>
      </c>
      <c r="BQ37" s="93" t="e">
        <f ca="true">+IF(AND(ISNUMBER(OFFSET('Hygiene Data'!$I$9,0,10*ROW('Hygiene Data'!I31))),'Data Summary'!EF37="Yes"),OFFSET('Hygiene Data'!$I$9,0,10*ROW('Hygiene Data'!I31)),NA())</f>
        <v>#N/A</v>
      </c>
    </row>
    <row xmlns:x14ac="http://schemas.microsoft.com/office/spreadsheetml/2009/9/ac" r="38" x14ac:dyDescent="0.2">
      <c r="A38" s="357" t="e">
        <f ca="true">+RIGHT('Data Summary'!A38,LEN('Data Summary'!A38)-9)</f>
        <v>#VALUE!</v>
      </c>
      <c r="B38" s="35" t="str">
        <f ca="true">+IF(ISTEXT('Data Summary'!B38),'Data Summary'!B38,"")</f>
        <v/>
      </c>
      <c r="C38" s="356" t="e">
        <f ca="true">+VALUE('Data Summary'!C38)</f>
        <v>#VALUE!</v>
      </c>
      <c r="D38" s="91" t="e">
        <f ca="true">+IF(AND(ISNUMBER(OFFSET('Water Data'!$D$4,0,10*ROW('Water Data'!D32))),'Data Summary'!BS38="Yes"),100-OFFSET('Water Data'!$D$4,0,10*ROW('Water Data'!D32)),NA())</f>
        <v>#N/A</v>
      </c>
      <c r="E38" s="91" t="e">
        <f ca="true">+IF(AND(ISNUMBER(OFFSET('Water Data'!$D$6,0,10*ROW('Water Data'!D32))),'Data Summary'!BT38="Yes"),OFFSET('Water Data'!$D$6,0,10*ROW('Water Data'!D32)),NA())</f>
        <v>#N/A</v>
      </c>
      <c r="F38" s="91" t="e">
        <f ca="true">+IF(AND(ISNUMBER(OFFSET('Water Data'!$D$9,0,10*ROW('Water Data'!D32))),'Data Summary'!BU38="Yes"),OFFSET('Water Data'!$D$9,0,10*ROW('Water Data'!D32)),NA())</f>
        <v>#N/A</v>
      </c>
      <c r="G38" s="91" t="e">
        <f ca="true">+IF(AND(ISNUMBER(OFFSET('Water Data'!$E$4,0,10*ROW('Water Data'!E32))),'Data Summary'!BV38="Yes"),100-OFFSET('Water Data'!$E$4,0,10*ROW('Water Data'!E32)),NA())</f>
        <v>#N/A</v>
      </c>
      <c r="H38" s="91" t="e">
        <f ca="true">+IF(AND(ISNUMBER(OFFSET('Water Data'!$E$6,0,10*ROW('Water Data'!E32))),'Data Summary'!BW38="Yes"),OFFSET('Water Data'!$E$6,0,10*ROW('Water Data'!E32)),NA())</f>
        <v>#N/A</v>
      </c>
      <c r="I38" s="91" t="e">
        <f ca="true">+IF(AND(ISNUMBER(OFFSET('Water Data'!$E$9,0,10*ROW('Water Data'!E32))),'Data Summary'!BX38="Yes"),OFFSET('Water Data'!$E$9,0,10*ROW('Water Data'!E32)),NA())</f>
        <v>#N/A</v>
      </c>
      <c r="J38" s="91" t="e">
        <f ca="true">+IF(AND(ISNUMBER(OFFSET('Water Data'!$F$4,0,10*ROW('Water Data'!F32))),'Data Summary'!BY38="Yes"),100-OFFSET('Water Data'!$F$4,0,10*ROW('Water Data'!F32)),NA())</f>
        <v>#N/A</v>
      </c>
      <c r="K38" s="91" t="e">
        <f ca="true">+IF(AND(ISNUMBER(OFFSET('Water Data'!$F$6,0,10*ROW('Water Data'!F32))),'Data Summary'!BZ38="Yes"),OFFSET('Water Data'!$F$6,0,10*ROW('Water Data'!F32)),NA())</f>
        <v>#N/A</v>
      </c>
      <c r="L38" s="91" t="e">
        <f ca="true">+IF(AND(ISNUMBER(OFFSET('Water Data'!$F$9,0,10*ROW('Water Data'!F32))),'Data Summary'!CA38="Yes"),OFFSET('Water Data'!$F$9,0,10*ROW('Water Data'!F32)),NA())</f>
        <v>#N/A</v>
      </c>
      <c r="M38" s="91" t="e">
        <f ca="true">+IF(AND(ISNUMBER(OFFSET('Water Data'!$G$4,0,10*ROW('Water Data'!G32))),'Data Summary'!CB38="Yes"),100-OFFSET('Water Data'!$G$4,0,10*ROW('Water Data'!G32)),NA())</f>
        <v>#N/A</v>
      </c>
      <c r="N38" s="91" t="e">
        <f ca="true">+IF(AND(ISNUMBER(OFFSET('Water Data'!$G$6,0,10*ROW('Water Data'!G32))),'Data Summary'!CC38="Yes"),OFFSET('Water Data'!$G$6,0,10*ROW('Water Data'!G32)),NA())</f>
        <v>#N/A</v>
      </c>
      <c r="O38" s="91" t="e">
        <f ca="true">+IF(AND(ISNUMBER(OFFSET('Water Data'!$G$9,0,10*ROW('Water Data'!G32))),'Data Summary'!CD38="Yes"),OFFSET('Water Data'!$G$9,0,10*ROW('Water Data'!G32)),NA())</f>
        <v>#N/A</v>
      </c>
      <c r="P38" s="91" t="e">
        <f ca="true">+IF(AND(ISNUMBER(OFFSET('Water Data'!$H$4,0,10*ROW('Water Data'!H32))),'Data Summary'!CE38="Yes"),100-OFFSET('Water Data'!$H$4,0,10*ROW('Water Data'!H32)),NA())</f>
        <v>#N/A</v>
      </c>
      <c r="Q38" s="91" t="e">
        <f ca="true">+IF(AND(ISNUMBER(OFFSET('Water Data'!$H$6,0,10*ROW('Water Data'!H32))),'Data Summary'!CF38="Yes"),OFFSET('Water Data'!$H$6,0,10*ROW('Water Data'!H32)),NA())</f>
        <v>#N/A</v>
      </c>
      <c r="R38" s="91" t="e">
        <f ca="true">+IF(AND(ISNUMBER(OFFSET('Water Data'!$H$9,0,10*ROW('Water Data'!H32))),'Data Summary'!CG38="Yes"),OFFSET('Water Data'!$H$9,0,10*ROW('Water Data'!H32)),NA())</f>
        <v>#N/A</v>
      </c>
      <c r="S38" s="91" t="e">
        <f ca="true">+IF(AND(ISNUMBER(OFFSET('Water Data'!$I$4,0,10*ROW('Water Data'!I32))),'Data Summary'!CH38="Yes"),100-OFFSET('Water Data'!$I$4,0,10*ROW('Water Data'!I32)),NA())</f>
        <v>#N/A</v>
      </c>
      <c r="T38" s="91" t="e">
        <f ca="true">+IF(AND(ISNUMBER(OFFSET('Water Data'!$I$6,0,10*ROW('Water Data'!I32))),'Data Summary'!CI38="Yes"),OFFSET('Water Data'!$I$6,0,10*ROW('Water Data'!I32)),NA())</f>
        <v>#N/A</v>
      </c>
      <c r="U38" s="91" t="e">
        <f ca="true">+IF(AND(ISNUMBER(OFFSET('Water Data'!$I$9,0,10*ROW('Water Data'!I32))),'Data Summary'!CJ38="Yes"),OFFSET('Water Data'!$I$9,0,10*ROW('Water Data'!I32)),NA())</f>
        <v>#N/A</v>
      </c>
      <c r="V38" s="92" t="e">
        <f ca="true">+IF(AND(ISNUMBER(OFFSET('Sanitation Data'!$D$4,0,10*ROW('Sanitation Data'!D32))),'Data Summary'!CK38="Yes"),100-OFFSET('Sanitation Data'!$D$4,0,10*ROW('Sanitation Data'!D32)),NA())</f>
        <v>#N/A</v>
      </c>
      <c r="W38" s="92" t="e">
        <f ca="true">+IF(AND(ISNUMBER(OFFSET('Sanitation Data'!$D$6,0,10*ROW('Sanitation Data'!D32))),'Data Summary'!CL38="Yes"),OFFSET('Sanitation Data'!$D$6,0,10*ROW('Sanitation Data'!D32)),NA())</f>
        <v>#N/A</v>
      </c>
      <c r="X38" s="92" t="e">
        <f ca="true">+IF(AND(ISNUMBER(OFFSET('Sanitation Data'!$D$10,0,10*ROW('Sanitation Data'!D32))),'Data Summary'!CM38="Yes"),OFFSET('Sanitation Data'!$D$10,0,10*ROW('Sanitation Data'!D32)),NA())</f>
        <v>#N/A</v>
      </c>
      <c r="Y38" s="92" t="e">
        <f ca="true">+IF(AND(ISNUMBER(OFFSET('Sanitation Data'!$D$11,0,10*ROW('Sanitation Data'!D32))),'Data Summary'!CN38="Yes"),OFFSET('Sanitation Data'!$D$11,0,10*ROW('Sanitation Data'!D32)),NA())</f>
        <v>#N/A</v>
      </c>
      <c r="Z38" s="92" t="e">
        <f ca="true">+IF(AND(ISNUMBER(OFFSET('Sanitation Data'!$D$12,0,10*ROW('Sanitation Data'!D32))),'Data Summary'!CO38="Yes"),OFFSET('Sanitation Data'!$D$12,0,10*ROW('Sanitation Data'!D32)),NA())</f>
        <v>#N/A</v>
      </c>
      <c r="AA38" s="92" t="e">
        <f ca="true">+IF(AND(ISNUMBER(OFFSET('Sanitation Data'!$E$4,0,10*ROW('Sanitation Data'!E32))),'Data Summary'!CP38="Yes"),100-OFFSET('Sanitation Data'!$E$4,0,10*ROW('Sanitation Data'!E32)),NA())</f>
        <v>#N/A</v>
      </c>
      <c r="AB38" s="92" t="e">
        <f ca="true">+IF(AND(ISNUMBER(OFFSET('Sanitation Data'!$E$6,0,10*ROW('Sanitation Data'!E32))),'Data Summary'!CQ38="Yes"),OFFSET('Sanitation Data'!$E$6,0,10*ROW('Sanitation Data'!E32)),NA())</f>
        <v>#N/A</v>
      </c>
      <c r="AC38" s="92" t="e">
        <f ca="true">+IF(AND(ISNUMBER(OFFSET('Sanitation Data'!$E$10,0,10*ROW('Sanitation Data'!E32))),'Data Summary'!CR38="Yes"),OFFSET('Sanitation Data'!$E$10,0,10*ROW('Sanitation Data'!E32)),NA())</f>
        <v>#N/A</v>
      </c>
      <c r="AD38" s="92" t="e">
        <f ca="true">+IF(AND(ISNUMBER(OFFSET('Sanitation Data'!$E$11,0,10*ROW('Sanitation Data'!E32))),'Data Summary'!CS38="Yes"),OFFSET('Sanitation Data'!$E$11,0,10*ROW('Sanitation Data'!E32)),NA())</f>
        <v>#N/A</v>
      </c>
      <c r="AE38" s="92" t="e">
        <f ca="true">+IF(AND(ISNUMBER(OFFSET('Sanitation Data'!$E$12,0,10*ROW('Sanitation Data'!E32))),'Data Summary'!CT38="Yes"),OFFSET('Sanitation Data'!$E$12,0,10*ROW('Sanitation Data'!E32)),NA())</f>
        <v>#N/A</v>
      </c>
      <c r="AF38" s="92" t="e">
        <f ca="true">+IF(AND(ISNUMBER(OFFSET('Sanitation Data'!$F$4,0,10*ROW('Sanitation Data'!F32))),'Data Summary'!CU38="Yes"),100-OFFSET('Sanitation Data'!$F$4,0,10*ROW('Sanitation Data'!F32)),NA())</f>
        <v>#N/A</v>
      </c>
      <c r="AG38" s="92" t="e">
        <f ca="true">+IF(AND(ISNUMBER(OFFSET('Sanitation Data'!$F$6,0,10*ROW('Sanitation Data'!F32))),'Data Summary'!CV38="Yes"),OFFSET('Sanitation Data'!$F$6,0,10*ROW('Sanitation Data'!F32)),NA())</f>
        <v>#N/A</v>
      </c>
      <c r="AH38" s="92" t="e">
        <f ca="true">+IF(AND(ISNUMBER(OFFSET('Sanitation Data'!$F$10,0,10*ROW('Sanitation Data'!F32))),'Data Summary'!CW38="Yes"),OFFSET('Sanitation Data'!$F$10,0,10*ROW('Sanitation Data'!F32)),NA())</f>
        <v>#N/A</v>
      </c>
      <c r="AI38" s="92" t="e">
        <f ca="true">+IF(AND(ISNUMBER(OFFSET('Sanitation Data'!$F$11,0,10*ROW('Sanitation Data'!F32))),'Data Summary'!CX38="Yes"),OFFSET('Sanitation Data'!$F$11,0,10*ROW('Sanitation Data'!F32)),NA())</f>
        <v>#N/A</v>
      </c>
      <c r="AJ38" s="92" t="e">
        <f ca="true">+IF(AND(ISNUMBER(OFFSET('Sanitation Data'!$F$12,0,10*ROW('Sanitation Data'!F32))),'Data Summary'!CY38="Yes"),OFFSET('Sanitation Data'!$F$12,0,10*ROW('Sanitation Data'!F32)),NA())</f>
        <v>#N/A</v>
      </c>
      <c r="AK38" s="92" t="e">
        <f ca="true">+IF(AND(ISNUMBER(OFFSET('Sanitation Data'!$G$4,0,10*ROW('Sanitation Data'!G32))),'Data Summary'!CZ38="Yes"),100-OFFSET('Sanitation Data'!$G$4,0,10*ROW('Sanitation Data'!G32)),NA())</f>
        <v>#N/A</v>
      </c>
      <c r="AL38" s="92" t="e">
        <f ca="true">+IF(AND(ISNUMBER(OFFSET('Sanitation Data'!$G$6,0,10*ROW('Sanitation Data'!G32))),'Data Summary'!DA38="Yes"),OFFSET('Sanitation Data'!$G$6,0,10*ROW('Sanitation Data'!G32)),NA())</f>
        <v>#N/A</v>
      </c>
      <c r="AM38" s="92" t="e">
        <f ca="true">+IF(AND(ISNUMBER(OFFSET('Sanitation Data'!$G$10,0,10*ROW('Sanitation Data'!G32))),'Data Summary'!DB38="Yes"),OFFSET('Sanitation Data'!$G$10,0,10*ROW('Sanitation Data'!G32)),NA())</f>
        <v>#N/A</v>
      </c>
      <c r="AN38" s="92" t="e">
        <f ca="true">+IF(AND(ISNUMBER(OFFSET('Sanitation Data'!$G$11,0,10*ROW('Sanitation Data'!G32))),'Data Summary'!DC38="Yes"),OFFSET('Sanitation Data'!$G$11,0,10*ROW('Sanitation Data'!G32)),NA())</f>
        <v>#N/A</v>
      </c>
      <c r="AO38" s="92" t="e">
        <f ca="true">+IF(AND(ISNUMBER(OFFSET('Sanitation Data'!$G$12,0,10*ROW('Sanitation Data'!G32))),'Data Summary'!DD38="Yes"),OFFSET('Sanitation Data'!$G$12,0,10*ROW('Sanitation Data'!G32)),NA())</f>
        <v>#N/A</v>
      </c>
      <c r="AP38" s="92" t="e">
        <f ca="true">+IF(AND(ISNUMBER(OFFSET('Sanitation Data'!$H$4,0,10*ROW('Sanitation Data'!H32))),'Data Summary'!DE38="Yes"),100-OFFSET('Sanitation Data'!$H$4,0,10*ROW('Sanitation Data'!H32)),NA())</f>
        <v>#N/A</v>
      </c>
      <c r="AQ38" s="92" t="e">
        <f ca="true">+IF(AND(ISNUMBER(OFFSET('Sanitation Data'!$H$6,0,10*ROW('Sanitation Data'!H32))),'Data Summary'!DF38="Yes"),OFFSET('Sanitation Data'!$H$6,0,10*ROW('Sanitation Data'!H32)),NA())</f>
        <v>#N/A</v>
      </c>
      <c r="AR38" s="92" t="e">
        <f ca="true">+IF(AND(ISNUMBER(OFFSET('Sanitation Data'!$H$10,0,10*ROW('Sanitation Data'!H32))),'Data Summary'!DG38="Yes"),OFFSET('Sanitation Data'!$H$10,0,10*ROW('Sanitation Data'!H32)),NA())</f>
        <v>#N/A</v>
      </c>
      <c r="AS38" s="92" t="e">
        <f ca="true">+IF(AND(ISNUMBER(OFFSET('Sanitation Data'!$H$11,0,10*ROW('Sanitation Data'!H32))),'Data Summary'!DH38="Yes"),OFFSET('Sanitation Data'!$H$11,0,10*ROW('Sanitation Data'!H32)),NA())</f>
        <v>#N/A</v>
      </c>
      <c r="AT38" s="92" t="e">
        <f ca="true">+IF(AND(ISNUMBER(OFFSET('Sanitation Data'!$H$12,0,10*ROW('Sanitation Data'!H32))),'Data Summary'!DI38="Yes"),OFFSET('Sanitation Data'!$H$12,0,10*ROW('Sanitation Data'!H32)),NA())</f>
        <v>#N/A</v>
      </c>
      <c r="AU38" s="92" t="e">
        <f ca="true">+IF(AND(ISNUMBER(OFFSET('Sanitation Data'!$I$4,0,10*ROW('Sanitation Data'!I32))),'Data Summary'!DJ38="Yes"),100-OFFSET('Sanitation Data'!$I$4,0,10*ROW('Sanitation Data'!I32)),NA())</f>
        <v>#N/A</v>
      </c>
      <c r="AV38" s="92" t="e">
        <f ca="true">+IF(AND(ISNUMBER(OFFSET('Sanitation Data'!$I$6,0,10*ROW('Sanitation Data'!I32))),'Data Summary'!DK38="Yes"),OFFSET('Sanitation Data'!$I$6,0,10*ROW('Sanitation Data'!I32)),NA())</f>
        <v>#N/A</v>
      </c>
      <c r="AW38" s="92" t="e">
        <f ca="true">+IF(AND(ISNUMBER(OFFSET('Sanitation Data'!$I$10,0,10*ROW('Sanitation Data'!I32))),'Data Summary'!DL38="Yes"),OFFSET('Sanitation Data'!$I$10,0,10*ROW('Sanitation Data'!I32)),NA())</f>
        <v>#N/A</v>
      </c>
      <c r="AX38" s="92" t="e">
        <f ca="true">+IF(AND(ISNUMBER(OFFSET('Sanitation Data'!$I$11,0,10*ROW('Sanitation Data'!I32))),'Data Summary'!DM38="Yes"),OFFSET('Sanitation Data'!$I$11,0,10*ROW('Sanitation Data'!I32)),NA())</f>
        <v>#N/A</v>
      </c>
      <c r="AY38" s="92" t="e">
        <f ca="true">+IF(AND(ISNUMBER(OFFSET('Sanitation Data'!$I$12,0,10*ROW('Sanitation Data'!I32))),'Data Summary'!DN38="Yes"),OFFSET('Sanitation Data'!$I$12,0,10*ROW('Sanitation Data'!I32)),NA())</f>
        <v>#N/A</v>
      </c>
      <c r="AZ38" s="93" t="e">
        <f ca="true">+IF(AND(ISNUMBER(OFFSET('Hygiene Data'!$D$5,0,10*ROW('Hygiene Data'!D32))),'Data Summary'!DO38="Yes"),OFFSET('Hygiene Data'!$D$5,0,10*ROW('Hygiene Data'!D32)),NA())</f>
        <v>#N/A</v>
      </c>
      <c r="BA38" s="93" t="e">
        <f ca="true">+IF(AND(ISNUMBER(OFFSET('Hygiene Data'!$D$7,0,10*ROW('Hygiene Data'!D32))),'Data Summary'!DP38="Yes"),OFFSET('Hygiene Data'!$D$7,0,10*ROW('Hygiene Data'!D32)),NA())</f>
        <v>#N/A</v>
      </c>
      <c r="BB38" s="93" t="e">
        <f ca="true">+IF(AND(ISNUMBER(OFFSET('Hygiene Data'!$D$9,0,10*ROW('Hygiene Data'!D32))),'Data Summary'!DQ38="Yes"),OFFSET('Hygiene Data'!$D$9,0,10*ROW('Hygiene Data'!D32)),NA())</f>
        <v>#N/A</v>
      </c>
      <c r="BC38" s="93" t="e">
        <f ca="true">+IF(AND(ISNUMBER(OFFSET('Hygiene Data'!$E$5,0,10*ROW('Hygiene Data'!E32))),'Data Summary'!DR38="Yes"),OFFSET('Hygiene Data'!$E$5,0,10*ROW('Hygiene Data'!E32)),NA())</f>
        <v>#N/A</v>
      </c>
      <c r="BD38" s="93" t="e">
        <f ca="true">+IF(AND(ISNUMBER(OFFSET('Hygiene Data'!$E$7,0,10*ROW('Hygiene Data'!E32))),'Data Summary'!DS38="Yes"),OFFSET('Hygiene Data'!$E$7,0,10*ROW('Hygiene Data'!E32)),NA())</f>
        <v>#N/A</v>
      </c>
      <c r="BE38" s="93" t="e">
        <f ca="true">+IF(AND(ISNUMBER(OFFSET('Hygiene Data'!$E$9,0,10*ROW('Hygiene Data'!E32))),'Data Summary'!DT38="Yes"),OFFSET('Hygiene Data'!$E$9,0,10*ROW('Hygiene Data'!E32)),NA())</f>
        <v>#N/A</v>
      </c>
      <c r="BF38" s="93" t="e">
        <f ca="true">+IF(AND(ISNUMBER(OFFSET('Hygiene Data'!$F$5,0,10*ROW('Hygiene Data'!F32))),'Data Summary'!DU38="Yes"),OFFSET('Hygiene Data'!$F$5,0,10*ROW('Hygiene Data'!F32)),NA())</f>
        <v>#N/A</v>
      </c>
      <c r="BG38" s="93" t="e">
        <f ca="true">+IF(AND(ISNUMBER(OFFSET('Hygiene Data'!$F$7,0,10*ROW('Hygiene Data'!F32))),'Data Summary'!DV38="Yes"),OFFSET('Hygiene Data'!$F$7,0,10*ROW('Hygiene Data'!F32)),NA())</f>
        <v>#N/A</v>
      </c>
      <c r="BH38" s="93" t="e">
        <f ca="true">+IF(AND(ISNUMBER(OFFSET('Hygiene Data'!$F$9,0,10*ROW('Hygiene Data'!F32))),'Data Summary'!DW38="Yes"),OFFSET('Hygiene Data'!$F$9,0,10*ROW('Hygiene Data'!F32)),NA())</f>
        <v>#N/A</v>
      </c>
      <c r="BI38" s="93" t="e">
        <f ca="true">+IF(AND(ISNUMBER(OFFSET('Hygiene Data'!$G$5,0,10*ROW('Hygiene Data'!G32))),'Data Summary'!DX38="Yes"),OFFSET('Hygiene Data'!$G$5,0,10*ROW('Hygiene Data'!G32)),NA())</f>
        <v>#N/A</v>
      </c>
      <c r="BJ38" s="93" t="e">
        <f ca="true">+IF(AND(ISNUMBER(OFFSET('Hygiene Data'!$G$7,0,10*ROW('Hygiene Data'!G32))),'Data Summary'!DY38="Yes"),OFFSET('Hygiene Data'!$G$7,0,10*ROW('Hygiene Data'!G32)),NA())</f>
        <v>#N/A</v>
      </c>
      <c r="BK38" s="93" t="e">
        <f ca="true">+IF(AND(ISNUMBER(OFFSET('Hygiene Data'!$G$9,0,10*ROW('Hygiene Data'!G32))),'Data Summary'!DZ38="Yes"),OFFSET('Hygiene Data'!$G$9,0,10*ROW('Hygiene Data'!G32)),NA())</f>
        <v>#N/A</v>
      </c>
      <c r="BL38" s="93" t="e">
        <f ca="true">+IF(AND(ISNUMBER(OFFSET('Hygiene Data'!$H$5,0,10*ROW('Hygiene Data'!H32))),'Data Summary'!EA38="Yes"),OFFSET('Hygiene Data'!$H$5,0,10*ROW('Hygiene Data'!H32)),NA())</f>
        <v>#N/A</v>
      </c>
      <c r="BM38" s="93" t="e">
        <f ca="true">+IF(AND(ISNUMBER(OFFSET('Hygiene Data'!$H$7,0,10*ROW('Hygiene Data'!H32))),'Data Summary'!EB38="Yes"),OFFSET('Hygiene Data'!$H$7,0,10*ROW('Hygiene Data'!H32)),NA())</f>
        <v>#N/A</v>
      </c>
      <c r="BN38" s="93" t="e">
        <f ca="true">+IF(AND(ISNUMBER(OFFSET('Hygiene Data'!$H$9,0,10*ROW('Hygiene Data'!H32))),'Data Summary'!EC38="Yes"),OFFSET('Hygiene Data'!$H$9,0,10*ROW('Hygiene Data'!H32)),NA())</f>
        <v>#N/A</v>
      </c>
      <c r="BO38" s="93" t="e">
        <f ca="true">+IF(AND(ISNUMBER(OFFSET('Hygiene Data'!$I$5,0,10*ROW('Hygiene Data'!I32))),'Data Summary'!ED38="Yes"),OFFSET('Hygiene Data'!$I$5,0,10*ROW('Hygiene Data'!I32)),NA())</f>
        <v>#N/A</v>
      </c>
      <c r="BP38" s="93" t="e">
        <f ca="true">+IF(AND(ISNUMBER(OFFSET('Hygiene Data'!$I$7,0,10*ROW('Hygiene Data'!I32))),'Data Summary'!EE38="Yes"),OFFSET('Hygiene Data'!$I$7,0,10*ROW('Hygiene Data'!I32)),NA())</f>
        <v>#N/A</v>
      </c>
      <c r="BQ38" s="93" t="e">
        <f ca="true">+IF(AND(ISNUMBER(OFFSET('Hygiene Data'!$I$9,0,10*ROW('Hygiene Data'!I32))),'Data Summary'!EF38="Yes"),OFFSET('Hygiene Data'!$I$9,0,10*ROW('Hygiene Data'!I32)),NA())</f>
        <v>#N/A</v>
      </c>
    </row>
    <row xmlns:x14ac="http://schemas.microsoft.com/office/spreadsheetml/2009/9/ac" r="39" x14ac:dyDescent="0.2">
      <c r="A39" s="357" t="e">
        <f ca="true">+RIGHT('Data Summary'!A39,LEN('Data Summary'!A39)-9)</f>
        <v>#VALUE!</v>
      </c>
      <c r="B39" s="35" t="str">
        <f ca="true">+IF(ISTEXT('Data Summary'!B39),'Data Summary'!B39,"")</f>
        <v/>
      </c>
      <c r="C39" s="356" t="e">
        <f ca="true">+VALUE('Data Summary'!C39)</f>
        <v>#VALUE!</v>
      </c>
      <c r="D39" s="91" t="e">
        <f ca="true">+IF(AND(ISNUMBER(OFFSET('Water Data'!$D$4,0,10*ROW('Water Data'!D33))),'Data Summary'!BS39="Yes"),100-OFFSET('Water Data'!$D$4,0,10*ROW('Water Data'!D33)),NA())</f>
        <v>#N/A</v>
      </c>
      <c r="E39" s="91" t="e">
        <f ca="true">+IF(AND(ISNUMBER(OFFSET('Water Data'!$D$6,0,10*ROW('Water Data'!D33))),'Data Summary'!BT39="Yes"),OFFSET('Water Data'!$D$6,0,10*ROW('Water Data'!D33)),NA())</f>
        <v>#N/A</v>
      </c>
      <c r="F39" s="91" t="e">
        <f ca="true">+IF(AND(ISNUMBER(OFFSET('Water Data'!$D$9,0,10*ROW('Water Data'!D33))),'Data Summary'!BU39="Yes"),OFFSET('Water Data'!$D$9,0,10*ROW('Water Data'!D33)),NA())</f>
        <v>#N/A</v>
      </c>
      <c r="G39" s="91" t="e">
        <f ca="true">+IF(AND(ISNUMBER(OFFSET('Water Data'!$E$4,0,10*ROW('Water Data'!E33))),'Data Summary'!BV39="Yes"),100-OFFSET('Water Data'!$E$4,0,10*ROW('Water Data'!E33)),NA())</f>
        <v>#N/A</v>
      </c>
      <c r="H39" s="91" t="e">
        <f ca="true">+IF(AND(ISNUMBER(OFFSET('Water Data'!$E$6,0,10*ROW('Water Data'!E33))),'Data Summary'!BW39="Yes"),OFFSET('Water Data'!$E$6,0,10*ROW('Water Data'!E33)),NA())</f>
        <v>#N/A</v>
      </c>
      <c r="I39" s="91" t="e">
        <f ca="true">+IF(AND(ISNUMBER(OFFSET('Water Data'!$E$9,0,10*ROW('Water Data'!E33))),'Data Summary'!BX39="Yes"),OFFSET('Water Data'!$E$9,0,10*ROW('Water Data'!E33)),NA())</f>
        <v>#N/A</v>
      </c>
      <c r="J39" s="91" t="e">
        <f ca="true">+IF(AND(ISNUMBER(OFFSET('Water Data'!$F$4,0,10*ROW('Water Data'!F33))),'Data Summary'!BY39="Yes"),100-OFFSET('Water Data'!$F$4,0,10*ROW('Water Data'!F33)),NA())</f>
        <v>#N/A</v>
      </c>
      <c r="K39" s="91" t="e">
        <f ca="true">+IF(AND(ISNUMBER(OFFSET('Water Data'!$F$6,0,10*ROW('Water Data'!F33))),'Data Summary'!BZ39="Yes"),OFFSET('Water Data'!$F$6,0,10*ROW('Water Data'!F33)),NA())</f>
        <v>#N/A</v>
      </c>
      <c r="L39" s="91" t="e">
        <f ca="true">+IF(AND(ISNUMBER(OFFSET('Water Data'!$F$9,0,10*ROW('Water Data'!F33))),'Data Summary'!CA39="Yes"),OFFSET('Water Data'!$F$9,0,10*ROW('Water Data'!F33)),NA())</f>
        <v>#N/A</v>
      </c>
      <c r="M39" s="91" t="e">
        <f ca="true">+IF(AND(ISNUMBER(OFFSET('Water Data'!$G$4,0,10*ROW('Water Data'!G33))),'Data Summary'!CB39="Yes"),100-OFFSET('Water Data'!$G$4,0,10*ROW('Water Data'!G33)),NA())</f>
        <v>#N/A</v>
      </c>
      <c r="N39" s="91" t="e">
        <f ca="true">+IF(AND(ISNUMBER(OFFSET('Water Data'!$G$6,0,10*ROW('Water Data'!G33))),'Data Summary'!CC39="Yes"),OFFSET('Water Data'!$G$6,0,10*ROW('Water Data'!G33)),NA())</f>
        <v>#N/A</v>
      </c>
      <c r="O39" s="91" t="e">
        <f ca="true">+IF(AND(ISNUMBER(OFFSET('Water Data'!$G$9,0,10*ROW('Water Data'!G33))),'Data Summary'!CD39="Yes"),OFFSET('Water Data'!$G$9,0,10*ROW('Water Data'!G33)),NA())</f>
        <v>#N/A</v>
      </c>
      <c r="P39" s="91" t="e">
        <f ca="true">+IF(AND(ISNUMBER(OFFSET('Water Data'!$H$4,0,10*ROW('Water Data'!H33))),'Data Summary'!CE39="Yes"),100-OFFSET('Water Data'!$H$4,0,10*ROW('Water Data'!H33)),NA())</f>
        <v>#N/A</v>
      </c>
      <c r="Q39" s="91" t="e">
        <f ca="true">+IF(AND(ISNUMBER(OFFSET('Water Data'!$H$6,0,10*ROW('Water Data'!H33))),'Data Summary'!CF39="Yes"),OFFSET('Water Data'!$H$6,0,10*ROW('Water Data'!H33)),NA())</f>
        <v>#N/A</v>
      </c>
      <c r="R39" s="91" t="e">
        <f ca="true">+IF(AND(ISNUMBER(OFFSET('Water Data'!$H$9,0,10*ROW('Water Data'!H33))),'Data Summary'!CG39="Yes"),OFFSET('Water Data'!$H$9,0,10*ROW('Water Data'!H33)),NA())</f>
        <v>#N/A</v>
      </c>
      <c r="S39" s="91" t="e">
        <f ca="true">+IF(AND(ISNUMBER(OFFSET('Water Data'!$I$4,0,10*ROW('Water Data'!I33))),'Data Summary'!CH39="Yes"),100-OFFSET('Water Data'!$I$4,0,10*ROW('Water Data'!I33)),NA())</f>
        <v>#N/A</v>
      </c>
      <c r="T39" s="91" t="e">
        <f ca="true">+IF(AND(ISNUMBER(OFFSET('Water Data'!$I$6,0,10*ROW('Water Data'!I33))),'Data Summary'!CI39="Yes"),OFFSET('Water Data'!$I$6,0,10*ROW('Water Data'!I33)),NA())</f>
        <v>#N/A</v>
      </c>
      <c r="U39" s="91" t="e">
        <f ca="true">+IF(AND(ISNUMBER(OFFSET('Water Data'!$I$9,0,10*ROW('Water Data'!I33))),'Data Summary'!CJ39="Yes"),OFFSET('Water Data'!$I$9,0,10*ROW('Water Data'!I33)),NA())</f>
        <v>#N/A</v>
      </c>
      <c r="V39" s="92" t="e">
        <f ca="true">+IF(AND(ISNUMBER(OFFSET('Sanitation Data'!$D$4,0,10*ROW('Sanitation Data'!D33))),'Data Summary'!CK39="Yes"),100-OFFSET('Sanitation Data'!$D$4,0,10*ROW('Sanitation Data'!D33)),NA())</f>
        <v>#N/A</v>
      </c>
      <c r="W39" s="92" t="e">
        <f ca="true">+IF(AND(ISNUMBER(OFFSET('Sanitation Data'!$D$6,0,10*ROW('Sanitation Data'!D33))),'Data Summary'!CL39="Yes"),OFFSET('Sanitation Data'!$D$6,0,10*ROW('Sanitation Data'!D33)),NA())</f>
        <v>#N/A</v>
      </c>
      <c r="X39" s="92" t="e">
        <f ca="true">+IF(AND(ISNUMBER(OFFSET('Sanitation Data'!$D$10,0,10*ROW('Sanitation Data'!D33))),'Data Summary'!CM39="Yes"),OFFSET('Sanitation Data'!$D$10,0,10*ROW('Sanitation Data'!D33)),NA())</f>
        <v>#N/A</v>
      </c>
      <c r="Y39" s="92" t="e">
        <f ca="true">+IF(AND(ISNUMBER(OFFSET('Sanitation Data'!$D$11,0,10*ROW('Sanitation Data'!D33))),'Data Summary'!CN39="Yes"),OFFSET('Sanitation Data'!$D$11,0,10*ROW('Sanitation Data'!D33)),NA())</f>
        <v>#N/A</v>
      </c>
      <c r="Z39" s="92" t="e">
        <f ca="true">+IF(AND(ISNUMBER(OFFSET('Sanitation Data'!$D$12,0,10*ROW('Sanitation Data'!D33))),'Data Summary'!CO39="Yes"),OFFSET('Sanitation Data'!$D$12,0,10*ROW('Sanitation Data'!D33)),NA())</f>
        <v>#N/A</v>
      </c>
      <c r="AA39" s="92" t="e">
        <f ca="true">+IF(AND(ISNUMBER(OFFSET('Sanitation Data'!$E$4,0,10*ROW('Sanitation Data'!E33))),'Data Summary'!CP39="Yes"),100-OFFSET('Sanitation Data'!$E$4,0,10*ROW('Sanitation Data'!E33)),NA())</f>
        <v>#N/A</v>
      </c>
      <c r="AB39" s="92" t="e">
        <f ca="true">+IF(AND(ISNUMBER(OFFSET('Sanitation Data'!$E$6,0,10*ROW('Sanitation Data'!E33))),'Data Summary'!CQ39="Yes"),OFFSET('Sanitation Data'!$E$6,0,10*ROW('Sanitation Data'!E33)),NA())</f>
        <v>#N/A</v>
      </c>
      <c r="AC39" s="92" t="e">
        <f ca="true">+IF(AND(ISNUMBER(OFFSET('Sanitation Data'!$E$10,0,10*ROW('Sanitation Data'!E33))),'Data Summary'!CR39="Yes"),OFFSET('Sanitation Data'!$E$10,0,10*ROW('Sanitation Data'!E33)),NA())</f>
        <v>#N/A</v>
      </c>
      <c r="AD39" s="92" t="e">
        <f ca="true">+IF(AND(ISNUMBER(OFFSET('Sanitation Data'!$E$11,0,10*ROW('Sanitation Data'!E33))),'Data Summary'!CS39="Yes"),OFFSET('Sanitation Data'!$E$11,0,10*ROW('Sanitation Data'!E33)),NA())</f>
        <v>#N/A</v>
      </c>
      <c r="AE39" s="92" t="e">
        <f ca="true">+IF(AND(ISNUMBER(OFFSET('Sanitation Data'!$E$12,0,10*ROW('Sanitation Data'!E33))),'Data Summary'!CT39="Yes"),OFFSET('Sanitation Data'!$E$12,0,10*ROW('Sanitation Data'!E33)),NA())</f>
        <v>#N/A</v>
      </c>
      <c r="AF39" s="92" t="e">
        <f ca="true">+IF(AND(ISNUMBER(OFFSET('Sanitation Data'!$F$4,0,10*ROW('Sanitation Data'!F33))),'Data Summary'!CU39="Yes"),100-OFFSET('Sanitation Data'!$F$4,0,10*ROW('Sanitation Data'!F33)),NA())</f>
        <v>#N/A</v>
      </c>
      <c r="AG39" s="92" t="e">
        <f ca="true">+IF(AND(ISNUMBER(OFFSET('Sanitation Data'!$F$6,0,10*ROW('Sanitation Data'!F33))),'Data Summary'!CV39="Yes"),OFFSET('Sanitation Data'!$F$6,0,10*ROW('Sanitation Data'!F33)),NA())</f>
        <v>#N/A</v>
      </c>
      <c r="AH39" s="92" t="e">
        <f ca="true">+IF(AND(ISNUMBER(OFFSET('Sanitation Data'!$F$10,0,10*ROW('Sanitation Data'!F33))),'Data Summary'!CW39="Yes"),OFFSET('Sanitation Data'!$F$10,0,10*ROW('Sanitation Data'!F33)),NA())</f>
        <v>#N/A</v>
      </c>
      <c r="AI39" s="92" t="e">
        <f ca="true">+IF(AND(ISNUMBER(OFFSET('Sanitation Data'!$F$11,0,10*ROW('Sanitation Data'!F33))),'Data Summary'!CX39="Yes"),OFFSET('Sanitation Data'!$F$11,0,10*ROW('Sanitation Data'!F33)),NA())</f>
        <v>#N/A</v>
      </c>
      <c r="AJ39" s="92" t="e">
        <f ca="true">+IF(AND(ISNUMBER(OFFSET('Sanitation Data'!$F$12,0,10*ROW('Sanitation Data'!F33))),'Data Summary'!CY39="Yes"),OFFSET('Sanitation Data'!$F$12,0,10*ROW('Sanitation Data'!F33)),NA())</f>
        <v>#N/A</v>
      </c>
      <c r="AK39" s="92" t="e">
        <f ca="true">+IF(AND(ISNUMBER(OFFSET('Sanitation Data'!$G$4,0,10*ROW('Sanitation Data'!G33))),'Data Summary'!CZ39="Yes"),100-OFFSET('Sanitation Data'!$G$4,0,10*ROW('Sanitation Data'!G33)),NA())</f>
        <v>#N/A</v>
      </c>
      <c r="AL39" s="92" t="e">
        <f ca="true">+IF(AND(ISNUMBER(OFFSET('Sanitation Data'!$G$6,0,10*ROW('Sanitation Data'!G33))),'Data Summary'!DA39="Yes"),OFFSET('Sanitation Data'!$G$6,0,10*ROW('Sanitation Data'!G33)),NA())</f>
        <v>#N/A</v>
      </c>
      <c r="AM39" s="92" t="e">
        <f ca="true">+IF(AND(ISNUMBER(OFFSET('Sanitation Data'!$G$10,0,10*ROW('Sanitation Data'!G33))),'Data Summary'!DB39="Yes"),OFFSET('Sanitation Data'!$G$10,0,10*ROW('Sanitation Data'!G33)),NA())</f>
        <v>#N/A</v>
      </c>
      <c r="AN39" s="92" t="e">
        <f ca="true">+IF(AND(ISNUMBER(OFFSET('Sanitation Data'!$G$11,0,10*ROW('Sanitation Data'!G33))),'Data Summary'!DC39="Yes"),OFFSET('Sanitation Data'!$G$11,0,10*ROW('Sanitation Data'!G33)),NA())</f>
        <v>#N/A</v>
      </c>
      <c r="AO39" s="92" t="e">
        <f ca="true">+IF(AND(ISNUMBER(OFFSET('Sanitation Data'!$G$12,0,10*ROW('Sanitation Data'!G33))),'Data Summary'!DD39="Yes"),OFFSET('Sanitation Data'!$G$12,0,10*ROW('Sanitation Data'!G33)),NA())</f>
        <v>#N/A</v>
      </c>
      <c r="AP39" s="92" t="e">
        <f ca="true">+IF(AND(ISNUMBER(OFFSET('Sanitation Data'!$H$4,0,10*ROW('Sanitation Data'!H33))),'Data Summary'!DE39="Yes"),100-OFFSET('Sanitation Data'!$H$4,0,10*ROW('Sanitation Data'!H33)),NA())</f>
        <v>#N/A</v>
      </c>
      <c r="AQ39" s="92" t="e">
        <f ca="true">+IF(AND(ISNUMBER(OFFSET('Sanitation Data'!$H$6,0,10*ROW('Sanitation Data'!H33))),'Data Summary'!DF39="Yes"),OFFSET('Sanitation Data'!$H$6,0,10*ROW('Sanitation Data'!H33)),NA())</f>
        <v>#N/A</v>
      </c>
      <c r="AR39" s="92" t="e">
        <f ca="true">+IF(AND(ISNUMBER(OFFSET('Sanitation Data'!$H$10,0,10*ROW('Sanitation Data'!H33))),'Data Summary'!DG39="Yes"),OFFSET('Sanitation Data'!$H$10,0,10*ROW('Sanitation Data'!H33)),NA())</f>
        <v>#N/A</v>
      </c>
      <c r="AS39" s="92" t="e">
        <f ca="true">+IF(AND(ISNUMBER(OFFSET('Sanitation Data'!$H$11,0,10*ROW('Sanitation Data'!H33))),'Data Summary'!DH39="Yes"),OFFSET('Sanitation Data'!$H$11,0,10*ROW('Sanitation Data'!H33)),NA())</f>
        <v>#N/A</v>
      </c>
      <c r="AT39" s="92" t="e">
        <f ca="true">+IF(AND(ISNUMBER(OFFSET('Sanitation Data'!$H$12,0,10*ROW('Sanitation Data'!H33))),'Data Summary'!DI39="Yes"),OFFSET('Sanitation Data'!$H$12,0,10*ROW('Sanitation Data'!H33)),NA())</f>
        <v>#N/A</v>
      </c>
      <c r="AU39" s="92" t="e">
        <f ca="true">+IF(AND(ISNUMBER(OFFSET('Sanitation Data'!$I$4,0,10*ROW('Sanitation Data'!I33))),'Data Summary'!DJ39="Yes"),100-OFFSET('Sanitation Data'!$I$4,0,10*ROW('Sanitation Data'!I33)),NA())</f>
        <v>#N/A</v>
      </c>
      <c r="AV39" s="92" t="e">
        <f ca="true">+IF(AND(ISNUMBER(OFFSET('Sanitation Data'!$I$6,0,10*ROW('Sanitation Data'!I33))),'Data Summary'!DK39="Yes"),OFFSET('Sanitation Data'!$I$6,0,10*ROW('Sanitation Data'!I33)),NA())</f>
        <v>#N/A</v>
      </c>
      <c r="AW39" s="92" t="e">
        <f ca="true">+IF(AND(ISNUMBER(OFFSET('Sanitation Data'!$I$10,0,10*ROW('Sanitation Data'!I33))),'Data Summary'!DL39="Yes"),OFFSET('Sanitation Data'!$I$10,0,10*ROW('Sanitation Data'!I33)),NA())</f>
        <v>#N/A</v>
      </c>
      <c r="AX39" s="92" t="e">
        <f ca="true">+IF(AND(ISNUMBER(OFFSET('Sanitation Data'!$I$11,0,10*ROW('Sanitation Data'!I33))),'Data Summary'!DM39="Yes"),OFFSET('Sanitation Data'!$I$11,0,10*ROW('Sanitation Data'!I33)),NA())</f>
        <v>#N/A</v>
      </c>
      <c r="AY39" s="92" t="e">
        <f ca="true">+IF(AND(ISNUMBER(OFFSET('Sanitation Data'!$I$12,0,10*ROW('Sanitation Data'!I33))),'Data Summary'!DN39="Yes"),OFFSET('Sanitation Data'!$I$12,0,10*ROW('Sanitation Data'!I33)),NA())</f>
        <v>#N/A</v>
      </c>
      <c r="AZ39" s="93" t="e">
        <f ca="true">+IF(AND(ISNUMBER(OFFSET('Hygiene Data'!$D$5,0,10*ROW('Hygiene Data'!D33))),'Data Summary'!DO39="Yes"),OFFSET('Hygiene Data'!$D$5,0,10*ROW('Hygiene Data'!D33)),NA())</f>
        <v>#N/A</v>
      </c>
      <c r="BA39" s="93" t="e">
        <f ca="true">+IF(AND(ISNUMBER(OFFSET('Hygiene Data'!$D$7,0,10*ROW('Hygiene Data'!D33))),'Data Summary'!DP39="Yes"),OFFSET('Hygiene Data'!$D$7,0,10*ROW('Hygiene Data'!D33)),NA())</f>
        <v>#N/A</v>
      </c>
      <c r="BB39" s="93" t="e">
        <f ca="true">+IF(AND(ISNUMBER(OFFSET('Hygiene Data'!$D$9,0,10*ROW('Hygiene Data'!D33))),'Data Summary'!DQ39="Yes"),OFFSET('Hygiene Data'!$D$9,0,10*ROW('Hygiene Data'!D33)),NA())</f>
        <v>#N/A</v>
      </c>
      <c r="BC39" s="93" t="e">
        <f ca="true">+IF(AND(ISNUMBER(OFFSET('Hygiene Data'!$E$5,0,10*ROW('Hygiene Data'!E33))),'Data Summary'!DR39="Yes"),OFFSET('Hygiene Data'!$E$5,0,10*ROW('Hygiene Data'!E33)),NA())</f>
        <v>#N/A</v>
      </c>
      <c r="BD39" s="93" t="e">
        <f ca="true">+IF(AND(ISNUMBER(OFFSET('Hygiene Data'!$E$7,0,10*ROW('Hygiene Data'!E33))),'Data Summary'!DS39="Yes"),OFFSET('Hygiene Data'!$E$7,0,10*ROW('Hygiene Data'!E33)),NA())</f>
        <v>#N/A</v>
      </c>
      <c r="BE39" s="93" t="e">
        <f ca="true">+IF(AND(ISNUMBER(OFFSET('Hygiene Data'!$E$9,0,10*ROW('Hygiene Data'!E33))),'Data Summary'!DT39="Yes"),OFFSET('Hygiene Data'!$E$9,0,10*ROW('Hygiene Data'!E33)),NA())</f>
        <v>#N/A</v>
      </c>
      <c r="BF39" s="93" t="e">
        <f ca="true">+IF(AND(ISNUMBER(OFFSET('Hygiene Data'!$F$5,0,10*ROW('Hygiene Data'!F33))),'Data Summary'!DU39="Yes"),OFFSET('Hygiene Data'!$F$5,0,10*ROW('Hygiene Data'!F33)),NA())</f>
        <v>#N/A</v>
      </c>
      <c r="BG39" s="93" t="e">
        <f ca="true">+IF(AND(ISNUMBER(OFFSET('Hygiene Data'!$F$7,0,10*ROW('Hygiene Data'!F33))),'Data Summary'!DV39="Yes"),OFFSET('Hygiene Data'!$F$7,0,10*ROW('Hygiene Data'!F33)),NA())</f>
        <v>#N/A</v>
      </c>
      <c r="BH39" s="93" t="e">
        <f ca="true">+IF(AND(ISNUMBER(OFFSET('Hygiene Data'!$F$9,0,10*ROW('Hygiene Data'!F33))),'Data Summary'!DW39="Yes"),OFFSET('Hygiene Data'!$F$9,0,10*ROW('Hygiene Data'!F33)),NA())</f>
        <v>#N/A</v>
      </c>
      <c r="BI39" s="93" t="e">
        <f ca="true">+IF(AND(ISNUMBER(OFFSET('Hygiene Data'!$G$5,0,10*ROW('Hygiene Data'!G33))),'Data Summary'!DX39="Yes"),OFFSET('Hygiene Data'!$G$5,0,10*ROW('Hygiene Data'!G33)),NA())</f>
        <v>#N/A</v>
      </c>
      <c r="BJ39" s="93" t="e">
        <f ca="true">+IF(AND(ISNUMBER(OFFSET('Hygiene Data'!$G$7,0,10*ROW('Hygiene Data'!G33))),'Data Summary'!DY39="Yes"),OFFSET('Hygiene Data'!$G$7,0,10*ROW('Hygiene Data'!G33)),NA())</f>
        <v>#N/A</v>
      </c>
      <c r="BK39" s="93" t="e">
        <f ca="true">+IF(AND(ISNUMBER(OFFSET('Hygiene Data'!$G$9,0,10*ROW('Hygiene Data'!G33))),'Data Summary'!DZ39="Yes"),OFFSET('Hygiene Data'!$G$9,0,10*ROW('Hygiene Data'!G33)),NA())</f>
        <v>#N/A</v>
      </c>
      <c r="BL39" s="93" t="e">
        <f ca="true">+IF(AND(ISNUMBER(OFFSET('Hygiene Data'!$H$5,0,10*ROW('Hygiene Data'!H33))),'Data Summary'!EA39="Yes"),OFFSET('Hygiene Data'!$H$5,0,10*ROW('Hygiene Data'!H33)),NA())</f>
        <v>#N/A</v>
      </c>
      <c r="BM39" s="93" t="e">
        <f ca="true">+IF(AND(ISNUMBER(OFFSET('Hygiene Data'!$H$7,0,10*ROW('Hygiene Data'!H33))),'Data Summary'!EB39="Yes"),OFFSET('Hygiene Data'!$H$7,0,10*ROW('Hygiene Data'!H33)),NA())</f>
        <v>#N/A</v>
      </c>
      <c r="BN39" s="93" t="e">
        <f ca="true">+IF(AND(ISNUMBER(OFFSET('Hygiene Data'!$H$9,0,10*ROW('Hygiene Data'!H33))),'Data Summary'!EC39="Yes"),OFFSET('Hygiene Data'!$H$9,0,10*ROW('Hygiene Data'!H33)),NA())</f>
        <v>#N/A</v>
      </c>
      <c r="BO39" s="93" t="e">
        <f ca="true">+IF(AND(ISNUMBER(OFFSET('Hygiene Data'!$I$5,0,10*ROW('Hygiene Data'!I33))),'Data Summary'!ED39="Yes"),OFFSET('Hygiene Data'!$I$5,0,10*ROW('Hygiene Data'!I33)),NA())</f>
        <v>#N/A</v>
      </c>
      <c r="BP39" s="93" t="e">
        <f ca="true">+IF(AND(ISNUMBER(OFFSET('Hygiene Data'!$I$7,0,10*ROW('Hygiene Data'!I33))),'Data Summary'!EE39="Yes"),OFFSET('Hygiene Data'!$I$7,0,10*ROW('Hygiene Data'!I33)),NA())</f>
        <v>#N/A</v>
      </c>
      <c r="BQ39" s="93" t="e">
        <f ca="true">+IF(AND(ISNUMBER(OFFSET('Hygiene Data'!$I$9,0,10*ROW('Hygiene Data'!I33))),'Data Summary'!EF39="Yes"),OFFSET('Hygiene Data'!$I$9,0,10*ROW('Hygiene Data'!I33)),NA())</f>
        <v>#N/A</v>
      </c>
    </row>
    <row xmlns:x14ac="http://schemas.microsoft.com/office/spreadsheetml/2009/9/ac" r="40" x14ac:dyDescent="0.2">
      <c r="A40" s="357" t="e">
        <f ca="true">+RIGHT('Data Summary'!A40,LEN('Data Summary'!A40)-9)</f>
        <v>#VALUE!</v>
      </c>
      <c r="B40" s="35" t="str">
        <f ca="true">+IF(ISTEXT('Data Summary'!B40),'Data Summary'!B40,"")</f>
        <v/>
      </c>
      <c r="C40" s="356" t="e">
        <f ca="true">+VALUE('Data Summary'!C40)</f>
        <v>#VALUE!</v>
      </c>
      <c r="D40" s="91" t="e">
        <f ca="true">+IF(AND(ISNUMBER(OFFSET('Water Data'!$D$4,0,10*ROW('Water Data'!D34))),'Data Summary'!BS40="Yes"),100-OFFSET('Water Data'!$D$4,0,10*ROW('Water Data'!D34)),NA())</f>
        <v>#N/A</v>
      </c>
      <c r="E40" s="91" t="e">
        <f ca="true">+IF(AND(ISNUMBER(OFFSET('Water Data'!$D$6,0,10*ROW('Water Data'!D34))),'Data Summary'!BT40="Yes"),OFFSET('Water Data'!$D$6,0,10*ROW('Water Data'!D34)),NA())</f>
        <v>#N/A</v>
      </c>
      <c r="F40" s="91" t="e">
        <f ca="true">+IF(AND(ISNUMBER(OFFSET('Water Data'!$D$9,0,10*ROW('Water Data'!D34))),'Data Summary'!BU40="Yes"),OFFSET('Water Data'!$D$9,0,10*ROW('Water Data'!D34)),NA())</f>
        <v>#N/A</v>
      </c>
      <c r="G40" s="91" t="e">
        <f ca="true">+IF(AND(ISNUMBER(OFFSET('Water Data'!$E$4,0,10*ROW('Water Data'!E34))),'Data Summary'!BV40="Yes"),100-OFFSET('Water Data'!$E$4,0,10*ROW('Water Data'!E34)),NA())</f>
        <v>#N/A</v>
      </c>
      <c r="H40" s="91" t="e">
        <f ca="true">+IF(AND(ISNUMBER(OFFSET('Water Data'!$E$6,0,10*ROW('Water Data'!E34))),'Data Summary'!BW40="Yes"),OFFSET('Water Data'!$E$6,0,10*ROW('Water Data'!E34)),NA())</f>
        <v>#N/A</v>
      </c>
      <c r="I40" s="91" t="e">
        <f ca="true">+IF(AND(ISNUMBER(OFFSET('Water Data'!$E$9,0,10*ROW('Water Data'!E34))),'Data Summary'!BX40="Yes"),OFFSET('Water Data'!$E$9,0,10*ROW('Water Data'!E34)),NA())</f>
        <v>#N/A</v>
      </c>
      <c r="J40" s="91" t="e">
        <f ca="true">+IF(AND(ISNUMBER(OFFSET('Water Data'!$F$4,0,10*ROW('Water Data'!F34))),'Data Summary'!BY40="Yes"),100-OFFSET('Water Data'!$F$4,0,10*ROW('Water Data'!F34)),NA())</f>
        <v>#N/A</v>
      </c>
      <c r="K40" s="91" t="e">
        <f ca="true">+IF(AND(ISNUMBER(OFFSET('Water Data'!$F$6,0,10*ROW('Water Data'!F34))),'Data Summary'!BZ40="Yes"),OFFSET('Water Data'!$F$6,0,10*ROW('Water Data'!F34)),NA())</f>
        <v>#N/A</v>
      </c>
      <c r="L40" s="91" t="e">
        <f ca="true">+IF(AND(ISNUMBER(OFFSET('Water Data'!$F$9,0,10*ROW('Water Data'!F34))),'Data Summary'!CA40="Yes"),OFFSET('Water Data'!$F$9,0,10*ROW('Water Data'!F34)),NA())</f>
        <v>#N/A</v>
      </c>
      <c r="M40" s="91" t="e">
        <f ca="true">+IF(AND(ISNUMBER(OFFSET('Water Data'!$G$4,0,10*ROW('Water Data'!G34))),'Data Summary'!CB40="Yes"),100-OFFSET('Water Data'!$G$4,0,10*ROW('Water Data'!G34)),NA())</f>
        <v>#N/A</v>
      </c>
      <c r="N40" s="91" t="e">
        <f ca="true">+IF(AND(ISNUMBER(OFFSET('Water Data'!$G$6,0,10*ROW('Water Data'!G34))),'Data Summary'!CC40="Yes"),OFFSET('Water Data'!$G$6,0,10*ROW('Water Data'!G34)),NA())</f>
        <v>#N/A</v>
      </c>
      <c r="O40" s="91" t="e">
        <f ca="true">+IF(AND(ISNUMBER(OFFSET('Water Data'!$G$9,0,10*ROW('Water Data'!G34))),'Data Summary'!CD40="Yes"),OFFSET('Water Data'!$G$9,0,10*ROW('Water Data'!G34)),NA())</f>
        <v>#N/A</v>
      </c>
      <c r="P40" s="91" t="e">
        <f ca="true">+IF(AND(ISNUMBER(OFFSET('Water Data'!$H$4,0,10*ROW('Water Data'!H34))),'Data Summary'!CE40="Yes"),100-OFFSET('Water Data'!$H$4,0,10*ROW('Water Data'!H34)),NA())</f>
        <v>#N/A</v>
      </c>
      <c r="Q40" s="91" t="e">
        <f ca="true">+IF(AND(ISNUMBER(OFFSET('Water Data'!$H$6,0,10*ROW('Water Data'!H34))),'Data Summary'!CF40="Yes"),OFFSET('Water Data'!$H$6,0,10*ROW('Water Data'!H34)),NA())</f>
        <v>#N/A</v>
      </c>
      <c r="R40" s="91" t="e">
        <f ca="true">+IF(AND(ISNUMBER(OFFSET('Water Data'!$H$9,0,10*ROW('Water Data'!H34))),'Data Summary'!CG40="Yes"),OFFSET('Water Data'!$H$9,0,10*ROW('Water Data'!H34)),NA())</f>
        <v>#N/A</v>
      </c>
      <c r="S40" s="91" t="e">
        <f ca="true">+IF(AND(ISNUMBER(OFFSET('Water Data'!$I$4,0,10*ROW('Water Data'!I34))),'Data Summary'!CH40="Yes"),100-OFFSET('Water Data'!$I$4,0,10*ROW('Water Data'!I34)),NA())</f>
        <v>#N/A</v>
      </c>
      <c r="T40" s="91" t="e">
        <f ca="true">+IF(AND(ISNUMBER(OFFSET('Water Data'!$I$6,0,10*ROW('Water Data'!I34))),'Data Summary'!CI40="Yes"),OFFSET('Water Data'!$I$6,0,10*ROW('Water Data'!I34)),NA())</f>
        <v>#N/A</v>
      </c>
      <c r="U40" s="91" t="e">
        <f ca="true">+IF(AND(ISNUMBER(OFFSET('Water Data'!$I$9,0,10*ROW('Water Data'!I34))),'Data Summary'!CJ40="Yes"),OFFSET('Water Data'!$I$9,0,10*ROW('Water Data'!I34)),NA())</f>
        <v>#N/A</v>
      </c>
      <c r="V40" s="92" t="e">
        <f ca="true">+IF(AND(ISNUMBER(OFFSET('Sanitation Data'!$D$4,0,10*ROW('Sanitation Data'!D34))),'Data Summary'!CK40="Yes"),100-OFFSET('Sanitation Data'!$D$4,0,10*ROW('Sanitation Data'!D34)),NA())</f>
        <v>#N/A</v>
      </c>
      <c r="W40" s="92" t="e">
        <f ca="true">+IF(AND(ISNUMBER(OFFSET('Sanitation Data'!$D$6,0,10*ROW('Sanitation Data'!D34))),'Data Summary'!CL40="Yes"),OFFSET('Sanitation Data'!$D$6,0,10*ROW('Sanitation Data'!D34)),NA())</f>
        <v>#N/A</v>
      </c>
      <c r="X40" s="92" t="e">
        <f ca="true">+IF(AND(ISNUMBER(OFFSET('Sanitation Data'!$D$10,0,10*ROW('Sanitation Data'!D34))),'Data Summary'!CM40="Yes"),OFFSET('Sanitation Data'!$D$10,0,10*ROW('Sanitation Data'!D34)),NA())</f>
        <v>#N/A</v>
      </c>
      <c r="Y40" s="92" t="e">
        <f ca="true">+IF(AND(ISNUMBER(OFFSET('Sanitation Data'!$D$11,0,10*ROW('Sanitation Data'!D34))),'Data Summary'!CN40="Yes"),OFFSET('Sanitation Data'!$D$11,0,10*ROW('Sanitation Data'!D34)),NA())</f>
        <v>#N/A</v>
      </c>
      <c r="Z40" s="92" t="e">
        <f ca="true">+IF(AND(ISNUMBER(OFFSET('Sanitation Data'!$D$12,0,10*ROW('Sanitation Data'!D34))),'Data Summary'!CO40="Yes"),OFFSET('Sanitation Data'!$D$12,0,10*ROW('Sanitation Data'!D34)),NA())</f>
        <v>#N/A</v>
      </c>
      <c r="AA40" s="92" t="e">
        <f ca="true">+IF(AND(ISNUMBER(OFFSET('Sanitation Data'!$E$4,0,10*ROW('Sanitation Data'!E34))),'Data Summary'!CP40="Yes"),100-OFFSET('Sanitation Data'!$E$4,0,10*ROW('Sanitation Data'!E34)),NA())</f>
        <v>#N/A</v>
      </c>
      <c r="AB40" s="92" t="e">
        <f ca="true">+IF(AND(ISNUMBER(OFFSET('Sanitation Data'!$E$6,0,10*ROW('Sanitation Data'!E34))),'Data Summary'!CQ40="Yes"),OFFSET('Sanitation Data'!$E$6,0,10*ROW('Sanitation Data'!E34)),NA())</f>
        <v>#N/A</v>
      </c>
      <c r="AC40" s="92" t="e">
        <f ca="true">+IF(AND(ISNUMBER(OFFSET('Sanitation Data'!$E$10,0,10*ROW('Sanitation Data'!E34))),'Data Summary'!CR40="Yes"),OFFSET('Sanitation Data'!$E$10,0,10*ROW('Sanitation Data'!E34)),NA())</f>
        <v>#N/A</v>
      </c>
      <c r="AD40" s="92" t="e">
        <f ca="true">+IF(AND(ISNUMBER(OFFSET('Sanitation Data'!$E$11,0,10*ROW('Sanitation Data'!E34))),'Data Summary'!CS40="Yes"),OFFSET('Sanitation Data'!$E$11,0,10*ROW('Sanitation Data'!E34)),NA())</f>
        <v>#N/A</v>
      </c>
      <c r="AE40" s="92" t="e">
        <f ca="true">+IF(AND(ISNUMBER(OFFSET('Sanitation Data'!$E$12,0,10*ROW('Sanitation Data'!E34))),'Data Summary'!CT40="Yes"),OFFSET('Sanitation Data'!$E$12,0,10*ROW('Sanitation Data'!E34)),NA())</f>
        <v>#N/A</v>
      </c>
      <c r="AF40" s="92" t="e">
        <f ca="true">+IF(AND(ISNUMBER(OFFSET('Sanitation Data'!$F$4,0,10*ROW('Sanitation Data'!F34))),'Data Summary'!CU40="Yes"),100-OFFSET('Sanitation Data'!$F$4,0,10*ROW('Sanitation Data'!F34)),NA())</f>
        <v>#N/A</v>
      </c>
      <c r="AG40" s="92" t="e">
        <f ca="true">+IF(AND(ISNUMBER(OFFSET('Sanitation Data'!$F$6,0,10*ROW('Sanitation Data'!F34))),'Data Summary'!CV40="Yes"),OFFSET('Sanitation Data'!$F$6,0,10*ROW('Sanitation Data'!F34)),NA())</f>
        <v>#N/A</v>
      </c>
      <c r="AH40" s="92" t="e">
        <f ca="true">+IF(AND(ISNUMBER(OFFSET('Sanitation Data'!$F$10,0,10*ROW('Sanitation Data'!F34))),'Data Summary'!CW40="Yes"),OFFSET('Sanitation Data'!$F$10,0,10*ROW('Sanitation Data'!F34)),NA())</f>
        <v>#N/A</v>
      </c>
      <c r="AI40" s="92" t="e">
        <f ca="true">+IF(AND(ISNUMBER(OFFSET('Sanitation Data'!$F$11,0,10*ROW('Sanitation Data'!F34))),'Data Summary'!CX40="Yes"),OFFSET('Sanitation Data'!$F$11,0,10*ROW('Sanitation Data'!F34)),NA())</f>
        <v>#N/A</v>
      </c>
      <c r="AJ40" s="92" t="e">
        <f ca="true">+IF(AND(ISNUMBER(OFFSET('Sanitation Data'!$F$12,0,10*ROW('Sanitation Data'!F34))),'Data Summary'!CY40="Yes"),OFFSET('Sanitation Data'!$F$12,0,10*ROW('Sanitation Data'!F34)),NA())</f>
        <v>#N/A</v>
      </c>
      <c r="AK40" s="92" t="e">
        <f ca="true">+IF(AND(ISNUMBER(OFFSET('Sanitation Data'!$G$4,0,10*ROW('Sanitation Data'!G34))),'Data Summary'!CZ40="Yes"),100-OFFSET('Sanitation Data'!$G$4,0,10*ROW('Sanitation Data'!G34)),NA())</f>
        <v>#N/A</v>
      </c>
      <c r="AL40" s="92" t="e">
        <f ca="true">+IF(AND(ISNUMBER(OFFSET('Sanitation Data'!$G$6,0,10*ROW('Sanitation Data'!G34))),'Data Summary'!DA40="Yes"),OFFSET('Sanitation Data'!$G$6,0,10*ROW('Sanitation Data'!G34)),NA())</f>
        <v>#N/A</v>
      </c>
      <c r="AM40" s="92" t="e">
        <f ca="true">+IF(AND(ISNUMBER(OFFSET('Sanitation Data'!$G$10,0,10*ROW('Sanitation Data'!G34))),'Data Summary'!DB40="Yes"),OFFSET('Sanitation Data'!$G$10,0,10*ROW('Sanitation Data'!G34)),NA())</f>
        <v>#N/A</v>
      </c>
      <c r="AN40" s="92" t="e">
        <f ca="true">+IF(AND(ISNUMBER(OFFSET('Sanitation Data'!$G$11,0,10*ROW('Sanitation Data'!G34))),'Data Summary'!DC40="Yes"),OFFSET('Sanitation Data'!$G$11,0,10*ROW('Sanitation Data'!G34)),NA())</f>
        <v>#N/A</v>
      </c>
      <c r="AO40" s="92" t="e">
        <f ca="true">+IF(AND(ISNUMBER(OFFSET('Sanitation Data'!$G$12,0,10*ROW('Sanitation Data'!G34))),'Data Summary'!DD40="Yes"),OFFSET('Sanitation Data'!$G$12,0,10*ROW('Sanitation Data'!G34)),NA())</f>
        <v>#N/A</v>
      </c>
      <c r="AP40" s="92" t="e">
        <f ca="true">+IF(AND(ISNUMBER(OFFSET('Sanitation Data'!$H$4,0,10*ROW('Sanitation Data'!H34))),'Data Summary'!DE40="Yes"),100-OFFSET('Sanitation Data'!$H$4,0,10*ROW('Sanitation Data'!H34)),NA())</f>
        <v>#N/A</v>
      </c>
      <c r="AQ40" s="92" t="e">
        <f ca="true">+IF(AND(ISNUMBER(OFFSET('Sanitation Data'!$H$6,0,10*ROW('Sanitation Data'!H34))),'Data Summary'!DF40="Yes"),OFFSET('Sanitation Data'!$H$6,0,10*ROW('Sanitation Data'!H34)),NA())</f>
        <v>#N/A</v>
      </c>
      <c r="AR40" s="92" t="e">
        <f ca="true">+IF(AND(ISNUMBER(OFFSET('Sanitation Data'!$H$10,0,10*ROW('Sanitation Data'!H34))),'Data Summary'!DG40="Yes"),OFFSET('Sanitation Data'!$H$10,0,10*ROW('Sanitation Data'!H34)),NA())</f>
        <v>#N/A</v>
      </c>
      <c r="AS40" s="92" t="e">
        <f ca="true">+IF(AND(ISNUMBER(OFFSET('Sanitation Data'!$H$11,0,10*ROW('Sanitation Data'!H34))),'Data Summary'!DH40="Yes"),OFFSET('Sanitation Data'!$H$11,0,10*ROW('Sanitation Data'!H34)),NA())</f>
        <v>#N/A</v>
      </c>
      <c r="AT40" s="92" t="e">
        <f ca="true">+IF(AND(ISNUMBER(OFFSET('Sanitation Data'!$H$12,0,10*ROW('Sanitation Data'!H34))),'Data Summary'!DI40="Yes"),OFFSET('Sanitation Data'!$H$12,0,10*ROW('Sanitation Data'!H34)),NA())</f>
        <v>#N/A</v>
      </c>
      <c r="AU40" s="92" t="e">
        <f ca="true">+IF(AND(ISNUMBER(OFFSET('Sanitation Data'!$I$4,0,10*ROW('Sanitation Data'!I34))),'Data Summary'!DJ40="Yes"),100-OFFSET('Sanitation Data'!$I$4,0,10*ROW('Sanitation Data'!I34)),NA())</f>
        <v>#N/A</v>
      </c>
      <c r="AV40" s="92" t="e">
        <f ca="true">+IF(AND(ISNUMBER(OFFSET('Sanitation Data'!$I$6,0,10*ROW('Sanitation Data'!I34))),'Data Summary'!DK40="Yes"),OFFSET('Sanitation Data'!$I$6,0,10*ROW('Sanitation Data'!I34)),NA())</f>
        <v>#N/A</v>
      </c>
      <c r="AW40" s="92" t="e">
        <f ca="true">+IF(AND(ISNUMBER(OFFSET('Sanitation Data'!$I$10,0,10*ROW('Sanitation Data'!I34))),'Data Summary'!DL40="Yes"),OFFSET('Sanitation Data'!$I$10,0,10*ROW('Sanitation Data'!I34)),NA())</f>
        <v>#N/A</v>
      </c>
      <c r="AX40" s="92" t="e">
        <f ca="true">+IF(AND(ISNUMBER(OFFSET('Sanitation Data'!$I$11,0,10*ROW('Sanitation Data'!I34))),'Data Summary'!DM40="Yes"),OFFSET('Sanitation Data'!$I$11,0,10*ROW('Sanitation Data'!I34)),NA())</f>
        <v>#N/A</v>
      </c>
      <c r="AY40" s="92" t="e">
        <f ca="true">+IF(AND(ISNUMBER(OFFSET('Sanitation Data'!$I$12,0,10*ROW('Sanitation Data'!I34))),'Data Summary'!DN40="Yes"),OFFSET('Sanitation Data'!$I$12,0,10*ROW('Sanitation Data'!I34)),NA())</f>
        <v>#N/A</v>
      </c>
      <c r="AZ40" s="93" t="e">
        <f ca="true">+IF(AND(ISNUMBER(OFFSET('Hygiene Data'!$D$5,0,10*ROW('Hygiene Data'!D34))),'Data Summary'!DO40="Yes"),OFFSET('Hygiene Data'!$D$5,0,10*ROW('Hygiene Data'!D34)),NA())</f>
        <v>#N/A</v>
      </c>
      <c r="BA40" s="93" t="e">
        <f ca="true">+IF(AND(ISNUMBER(OFFSET('Hygiene Data'!$D$7,0,10*ROW('Hygiene Data'!D34))),'Data Summary'!DP40="Yes"),OFFSET('Hygiene Data'!$D$7,0,10*ROW('Hygiene Data'!D34)),NA())</f>
        <v>#N/A</v>
      </c>
      <c r="BB40" s="93" t="e">
        <f ca="true">+IF(AND(ISNUMBER(OFFSET('Hygiene Data'!$D$9,0,10*ROW('Hygiene Data'!D34))),'Data Summary'!DQ40="Yes"),OFFSET('Hygiene Data'!$D$9,0,10*ROW('Hygiene Data'!D34)),NA())</f>
        <v>#N/A</v>
      </c>
      <c r="BC40" s="93" t="e">
        <f ca="true">+IF(AND(ISNUMBER(OFFSET('Hygiene Data'!$E$5,0,10*ROW('Hygiene Data'!E34))),'Data Summary'!DR40="Yes"),OFFSET('Hygiene Data'!$E$5,0,10*ROW('Hygiene Data'!E34)),NA())</f>
        <v>#N/A</v>
      </c>
      <c r="BD40" s="93" t="e">
        <f ca="true">+IF(AND(ISNUMBER(OFFSET('Hygiene Data'!$E$7,0,10*ROW('Hygiene Data'!E34))),'Data Summary'!DS40="Yes"),OFFSET('Hygiene Data'!$E$7,0,10*ROW('Hygiene Data'!E34)),NA())</f>
        <v>#N/A</v>
      </c>
      <c r="BE40" s="93" t="e">
        <f ca="true">+IF(AND(ISNUMBER(OFFSET('Hygiene Data'!$E$9,0,10*ROW('Hygiene Data'!E34))),'Data Summary'!DT40="Yes"),OFFSET('Hygiene Data'!$E$9,0,10*ROW('Hygiene Data'!E34)),NA())</f>
        <v>#N/A</v>
      </c>
      <c r="BF40" s="93" t="e">
        <f ca="true">+IF(AND(ISNUMBER(OFFSET('Hygiene Data'!$F$5,0,10*ROW('Hygiene Data'!F34))),'Data Summary'!DU40="Yes"),OFFSET('Hygiene Data'!$F$5,0,10*ROW('Hygiene Data'!F34)),NA())</f>
        <v>#N/A</v>
      </c>
      <c r="BG40" s="93" t="e">
        <f ca="true">+IF(AND(ISNUMBER(OFFSET('Hygiene Data'!$F$7,0,10*ROW('Hygiene Data'!F34))),'Data Summary'!DV40="Yes"),OFFSET('Hygiene Data'!$F$7,0,10*ROW('Hygiene Data'!F34)),NA())</f>
        <v>#N/A</v>
      </c>
      <c r="BH40" s="93" t="e">
        <f ca="true">+IF(AND(ISNUMBER(OFFSET('Hygiene Data'!$F$9,0,10*ROW('Hygiene Data'!F34))),'Data Summary'!DW40="Yes"),OFFSET('Hygiene Data'!$F$9,0,10*ROW('Hygiene Data'!F34)),NA())</f>
        <v>#N/A</v>
      </c>
      <c r="BI40" s="93" t="e">
        <f ca="true">+IF(AND(ISNUMBER(OFFSET('Hygiene Data'!$G$5,0,10*ROW('Hygiene Data'!G34))),'Data Summary'!DX40="Yes"),OFFSET('Hygiene Data'!$G$5,0,10*ROW('Hygiene Data'!G34)),NA())</f>
        <v>#N/A</v>
      </c>
      <c r="BJ40" s="93" t="e">
        <f ca="true">+IF(AND(ISNUMBER(OFFSET('Hygiene Data'!$G$7,0,10*ROW('Hygiene Data'!G34))),'Data Summary'!DY40="Yes"),OFFSET('Hygiene Data'!$G$7,0,10*ROW('Hygiene Data'!G34)),NA())</f>
        <v>#N/A</v>
      </c>
      <c r="BK40" s="93" t="e">
        <f ca="true">+IF(AND(ISNUMBER(OFFSET('Hygiene Data'!$G$9,0,10*ROW('Hygiene Data'!G34))),'Data Summary'!DZ40="Yes"),OFFSET('Hygiene Data'!$G$9,0,10*ROW('Hygiene Data'!G34)),NA())</f>
        <v>#N/A</v>
      </c>
      <c r="BL40" s="93" t="e">
        <f ca="true">+IF(AND(ISNUMBER(OFFSET('Hygiene Data'!$H$5,0,10*ROW('Hygiene Data'!H34))),'Data Summary'!EA40="Yes"),OFFSET('Hygiene Data'!$H$5,0,10*ROW('Hygiene Data'!H34)),NA())</f>
        <v>#N/A</v>
      </c>
      <c r="BM40" s="93" t="e">
        <f ca="true">+IF(AND(ISNUMBER(OFFSET('Hygiene Data'!$H$7,0,10*ROW('Hygiene Data'!H34))),'Data Summary'!EB40="Yes"),OFFSET('Hygiene Data'!$H$7,0,10*ROW('Hygiene Data'!H34)),NA())</f>
        <v>#N/A</v>
      </c>
      <c r="BN40" s="93" t="e">
        <f ca="true">+IF(AND(ISNUMBER(OFFSET('Hygiene Data'!$H$9,0,10*ROW('Hygiene Data'!H34))),'Data Summary'!EC40="Yes"),OFFSET('Hygiene Data'!$H$9,0,10*ROW('Hygiene Data'!H34)),NA())</f>
        <v>#N/A</v>
      </c>
      <c r="BO40" s="93" t="e">
        <f ca="true">+IF(AND(ISNUMBER(OFFSET('Hygiene Data'!$I$5,0,10*ROW('Hygiene Data'!I34))),'Data Summary'!ED40="Yes"),OFFSET('Hygiene Data'!$I$5,0,10*ROW('Hygiene Data'!I34)),NA())</f>
        <v>#N/A</v>
      </c>
      <c r="BP40" s="93" t="e">
        <f ca="true">+IF(AND(ISNUMBER(OFFSET('Hygiene Data'!$I$7,0,10*ROW('Hygiene Data'!I34))),'Data Summary'!EE40="Yes"),OFFSET('Hygiene Data'!$I$7,0,10*ROW('Hygiene Data'!I34)),NA())</f>
        <v>#N/A</v>
      </c>
      <c r="BQ40" s="93" t="e">
        <f ca="true">+IF(AND(ISNUMBER(OFFSET('Hygiene Data'!$I$9,0,10*ROW('Hygiene Data'!I34))),'Data Summary'!EF40="Yes"),OFFSET('Hygiene Data'!$I$9,0,10*ROW('Hygiene Data'!I34)),NA())</f>
        <v>#N/A</v>
      </c>
    </row>
    <row xmlns:x14ac="http://schemas.microsoft.com/office/spreadsheetml/2009/9/ac" r="41" x14ac:dyDescent="0.2">
      <c r="A41" s="357" t="e">
        <f ca="true">+RIGHT('Data Summary'!A41,LEN('Data Summary'!A41)-9)</f>
        <v>#VALUE!</v>
      </c>
      <c r="B41" s="35" t="str">
        <f ca="true">+IF(ISTEXT('Data Summary'!B41),'Data Summary'!B41,"")</f>
        <v/>
      </c>
      <c r="C41" s="356" t="e">
        <f ca="true">+VALUE('Data Summary'!C41)</f>
        <v>#VALUE!</v>
      </c>
      <c r="D41" s="91" t="e">
        <f ca="true">+IF(AND(ISNUMBER(OFFSET('Water Data'!$D$4,0,10*ROW('Water Data'!D35))),'Data Summary'!BS41="Yes"),100-OFFSET('Water Data'!$D$4,0,10*ROW('Water Data'!D35)),NA())</f>
        <v>#N/A</v>
      </c>
      <c r="E41" s="91" t="e">
        <f ca="true">+IF(AND(ISNUMBER(OFFSET('Water Data'!$D$6,0,10*ROW('Water Data'!D35))),'Data Summary'!BT41="Yes"),OFFSET('Water Data'!$D$6,0,10*ROW('Water Data'!D35)),NA())</f>
        <v>#N/A</v>
      </c>
      <c r="F41" s="91" t="e">
        <f ca="true">+IF(AND(ISNUMBER(OFFSET('Water Data'!$D$9,0,10*ROW('Water Data'!D35))),'Data Summary'!BU41="Yes"),OFFSET('Water Data'!$D$9,0,10*ROW('Water Data'!D35)),NA())</f>
        <v>#N/A</v>
      </c>
      <c r="G41" s="91" t="e">
        <f ca="true">+IF(AND(ISNUMBER(OFFSET('Water Data'!$E$4,0,10*ROW('Water Data'!E35))),'Data Summary'!BV41="Yes"),100-OFFSET('Water Data'!$E$4,0,10*ROW('Water Data'!E35)),NA())</f>
        <v>#N/A</v>
      </c>
      <c r="H41" s="91" t="e">
        <f ca="true">+IF(AND(ISNUMBER(OFFSET('Water Data'!$E$6,0,10*ROW('Water Data'!E35))),'Data Summary'!BW41="Yes"),OFFSET('Water Data'!$E$6,0,10*ROW('Water Data'!E35)),NA())</f>
        <v>#N/A</v>
      </c>
      <c r="I41" s="91" t="e">
        <f ca="true">+IF(AND(ISNUMBER(OFFSET('Water Data'!$E$9,0,10*ROW('Water Data'!E35))),'Data Summary'!BX41="Yes"),OFFSET('Water Data'!$E$9,0,10*ROW('Water Data'!E35)),NA())</f>
        <v>#N/A</v>
      </c>
      <c r="J41" s="91" t="e">
        <f ca="true">+IF(AND(ISNUMBER(OFFSET('Water Data'!$F$4,0,10*ROW('Water Data'!F35))),'Data Summary'!BY41="Yes"),100-OFFSET('Water Data'!$F$4,0,10*ROW('Water Data'!F35)),NA())</f>
        <v>#N/A</v>
      </c>
      <c r="K41" s="91" t="e">
        <f ca="true">+IF(AND(ISNUMBER(OFFSET('Water Data'!$F$6,0,10*ROW('Water Data'!F35))),'Data Summary'!BZ41="Yes"),OFFSET('Water Data'!$F$6,0,10*ROW('Water Data'!F35)),NA())</f>
        <v>#N/A</v>
      </c>
      <c r="L41" s="91" t="e">
        <f ca="true">+IF(AND(ISNUMBER(OFFSET('Water Data'!$F$9,0,10*ROW('Water Data'!F35))),'Data Summary'!CA41="Yes"),OFFSET('Water Data'!$F$9,0,10*ROW('Water Data'!F35)),NA())</f>
        <v>#N/A</v>
      </c>
      <c r="M41" s="91" t="e">
        <f ca="true">+IF(AND(ISNUMBER(OFFSET('Water Data'!$G$4,0,10*ROW('Water Data'!G35))),'Data Summary'!CB41="Yes"),100-OFFSET('Water Data'!$G$4,0,10*ROW('Water Data'!G35)),NA())</f>
        <v>#N/A</v>
      </c>
      <c r="N41" s="91" t="e">
        <f ca="true">+IF(AND(ISNUMBER(OFFSET('Water Data'!$G$6,0,10*ROW('Water Data'!G35))),'Data Summary'!CC41="Yes"),OFFSET('Water Data'!$G$6,0,10*ROW('Water Data'!G35)),NA())</f>
        <v>#N/A</v>
      </c>
      <c r="O41" s="91" t="e">
        <f ca="true">+IF(AND(ISNUMBER(OFFSET('Water Data'!$G$9,0,10*ROW('Water Data'!G35))),'Data Summary'!CD41="Yes"),OFFSET('Water Data'!$G$9,0,10*ROW('Water Data'!G35)),NA())</f>
        <v>#N/A</v>
      </c>
      <c r="P41" s="91" t="e">
        <f ca="true">+IF(AND(ISNUMBER(OFFSET('Water Data'!$H$4,0,10*ROW('Water Data'!H35))),'Data Summary'!CE41="Yes"),100-OFFSET('Water Data'!$H$4,0,10*ROW('Water Data'!H35)),NA())</f>
        <v>#N/A</v>
      </c>
      <c r="Q41" s="91" t="e">
        <f ca="true">+IF(AND(ISNUMBER(OFFSET('Water Data'!$H$6,0,10*ROW('Water Data'!H35))),'Data Summary'!CF41="Yes"),OFFSET('Water Data'!$H$6,0,10*ROW('Water Data'!H35)),NA())</f>
        <v>#N/A</v>
      </c>
      <c r="R41" s="91" t="e">
        <f ca="true">+IF(AND(ISNUMBER(OFFSET('Water Data'!$H$9,0,10*ROW('Water Data'!H35))),'Data Summary'!CG41="Yes"),OFFSET('Water Data'!$H$9,0,10*ROW('Water Data'!H35)),NA())</f>
        <v>#N/A</v>
      </c>
      <c r="S41" s="91" t="e">
        <f ca="true">+IF(AND(ISNUMBER(OFFSET('Water Data'!$I$4,0,10*ROW('Water Data'!I35))),'Data Summary'!CH41="Yes"),100-OFFSET('Water Data'!$I$4,0,10*ROW('Water Data'!I35)),NA())</f>
        <v>#N/A</v>
      </c>
      <c r="T41" s="91" t="e">
        <f ca="true">+IF(AND(ISNUMBER(OFFSET('Water Data'!$I$6,0,10*ROW('Water Data'!I35))),'Data Summary'!CI41="Yes"),OFFSET('Water Data'!$I$6,0,10*ROW('Water Data'!I35)),NA())</f>
        <v>#N/A</v>
      </c>
      <c r="U41" s="91" t="e">
        <f ca="true">+IF(AND(ISNUMBER(OFFSET('Water Data'!$I$9,0,10*ROW('Water Data'!I35))),'Data Summary'!CJ41="Yes"),OFFSET('Water Data'!$I$9,0,10*ROW('Water Data'!I35)),NA())</f>
        <v>#N/A</v>
      </c>
      <c r="V41" s="92" t="e">
        <f ca="true">+IF(AND(ISNUMBER(OFFSET('Sanitation Data'!$D$4,0,10*ROW('Sanitation Data'!D35))),'Data Summary'!CK41="Yes"),100-OFFSET('Sanitation Data'!$D$4,0,10*ROW('Sanitation Data'!D35)),NA())</f>
        <v>#N/A</v>
      </c>
      <c r="W41" s="92" t="e">
        <f ca="true">+IF(AND(ISNUMBER(OFFSET('Sanitation Data'!$D$6,0,10*ROW('Sanitation Data'!D35))),'Data Summary'!CL41="Yes"),OFFSET('Sanitation Data'!$D$6,0,10*ROW('Sanitation Data'!D35)),NA())</f>
        <v>#N/A</v>
      </c>
      <c r="X41" s="92" t="e">
        <f ca="true">+IF(AND(ISNUMBER(OFFSET('Sanitation Data'!$D$10,0,10*ROW('Sanitation Data'!D35))),'Data Summary'!CM41="Yes"),OFFSET('Sanitation Data'!$D$10,0,10*ROW('Sanitation Data'!D35)),NA())</f>
        <v>#N/A</v>
      </c>
      <c r="Y41" s="92" t="e">
        <f ca="true">+IF(AND(ISNUMBER(OFFSET('Sanitation Data'!$D$11,0,10*ROW('Sanitation Data'!D35))),'Data Summary'!CN41="Yes"),OFFSET('Sanitation Data'!$D$11,0,10*ROW('Sanitation Data'!D35)),NA())</f>
        <v>#N/A</v>
      </c>
      <c r="Z41" s="92" t="e">
        <f ca="true">+IF(AND(ISNUMBER(OFFSET('Sanitation Data'!$D$12,0,10*ROW('Sanitation Data'!D35))),'Data Summary'!CO41="Yes"),OFFSET('Sanitation Data'!$D$12,0,10*ROW('Sanitation Data'!D35)),NA())</f>
        <v>#N/A</v>
      </c>
      <c r="AA41" s="92" t="e">
        <f ca="true">+IF(AND(ISNUMBER(OFFSET('Sanitation Data'!$E$4,0,10*ROW('Sanitation Data'!E35))),'Data Summary'!CP41="Yes"),100-OFFSET('Sanitation Data'!$E$4,0,10*ROW('Sanitation Data'!E35)),NA())</f>
        <v>#N/A</v>
      </c>
      <c r="AB41" s="92" t="e">
        <f ca="true">+IF(AND(ISNUMBER(OFFSET('Sanitation Data'!$E$6,0,10*ROW('Sanitation Data'!E35))),'Data Summary'!CQ41="Yes"),OFFSET('Sanitation Data'!$E$6,0,10*ROW('Sanitation Data'!E35)),NA())</f>
        <v>#N/A</v>
      </c>
      <c r="AC41" s="92" t="e">
        <f ca="true">+IF(AND(ISNUMBER(OFFSET('Sanitation Data'!$E$10,0,10*ROW('Sanitation Data'!E35))),'Data Summary'!CR41="Yes"),OFFSET('Sanitation Data'!$E$10,0,10*ROW('Sanitation Data'!E35)),NA())</f>
        <v>#N/A</v>
      </c>
      <c r="AD41" s="92" t="e">
        <f ca="true">+IF(AND(ISNUMBER(OFFSET('Sanitation Data'!$E$11,0,10*ROW('Sanitation Data'!E35))),'Data Summary'!CS41="Yes"),OFFSET('Sanitation Data'!$E$11,0,10*ROW('Sanitation Data'!E35)),NA())</f>
        <v>#N/A</v>
      </c>
      <c r="AE41" s="92" t="e">
        <f ca="true">+IF(AND(ISNUMBER(OFFSET('Sanitation Data'!$E$12,0,10*ROW('Sanitation Data'!E35))),'Data Summary'!CT41="Yes"),OFFSET('Sanitation Data'!$E$12,0,10*ROW('Sanitation Data'!E35)),NA())</f>
        <v>#N/A</v>
      </c>
      <c r="AF41" s="92" t="e">
        <f ca="true">+IF(AND(ISNUMBER(OFFSET('Sanitation Data'!$F$4,0,10*ROW('Sanitation Data'!F35))),'Data Summary'!CU41="Yes"),100-OFFSET('Sanitation Data'!$F$4,0,10*ROW('Sanitation Data'!F35)),NA())</f>
        <v>#N/A</v>
      </c>
      <c r="AG41" s="92" t="e">
        <f ca="true">+IF(AND(ISNUMBER(OFFSET('Sanitation Data'!$F$6,0,10*ROW('Sanitation Data'!F35))),'Data Summary'!CV41="Yes"),OFFSET('Sanitation Data'!$F$6,0,10*ROW('Sanitation Data'!F35)),NA())</f>
        <v>#N/A</v>
      </c>
      <c r="AH41" s="92" t="e">
        <f ca="true">+IF(AND(ISNUMBER(OFFSET('Sanitation Data'!$F$10,0,10*ROW('Sanitation Data'!F35))),'Data Summary'!CW41="Yes"),OFFSET('Sanitation Data'!$F$10,0,10*ROW('Sanitation Data'!F35)),NA())</f>
        <v>#N/A</v>
      </c>
      <c r="AI41" s="92" t="e">
        <f ca="true">+IF(AND(ISNUMBER(OFFSET('Sanitation Data'!$F$11,0,10*ROW('Sanitation Data'!F35))),'Data Summary'!CX41="Yes"),OFFSET('Sanitation Data'!$F$11,0,10*ROW('Sanitation Data'!F35)),NA())</f>
        <v>#N/A</v>
      </c>
      <c r="AJ41" s="92" t="e">
        <f ca="true">+IF(AND(ISNUMBER(OFFSET('Sanitation Data'!$F$12,0,10*ROW('Sanitation Data'!F35))),'Data Summary'!CY41="Yes"),OFFSET('Sanitation Data'!$F$12,0,10*ROW('Sanitation Data'!F35)),NA())</f>
        <v>#N/A</v>
      </c>
      <c r="AK41" s="92" t="e">
        <f ca="true">+IF(AND(ISNUMBER(OFFSET('Sanitation Data'!$G$4,0,10*ROW('Sanitation Data'!G35))),'Data Summary'!CZ41="Yes"),100-OFFSET('Sanitation Data'!$G$4,0,10*ROW('Sanitation Data'!G35)),NA())</f>
        <v>#N/A</v>
      </c>
      <c r="AL41" s="92" t="e">
        <f ca="true">+IF(AND(ISNUMBER(OFFSET('Sanitation Data'!$G$6,0,10*ROW('Sanitation Data'!G35))),'Data Summary'!DA41="Yes"),OFFSET('Sanitation Data'!$G$6,0,10*ROW('Sanitation Data'!G35)),NA())</f>
        <v>#N/A</v>
      </c>
      <c r="AM41" s="92" t="e">
        <f ca="true">+IF(AND(ISNUMBER(OFFSET('Sanitation Data'!$G$10,0,10*ROW('Sanitation Data'!G35))),'Data Summary'!DB41="Yes"),OFFSET('Sanitation Data'!$G$10,0,10*ROW('Sanitation Data'!G35)),NA())</f>
        <v>#N/A</v>
      </c>
      <c r="AN41" s="92" t="e">
        <f ca="true">+IF(AND(ISNUMBER(OFFSET('Sanitation Data'!$G$11,0,10*ROW('Sanitation Data'!G35))),'Data Summary'!DC41="Yes"),OFFSET('Sanitation Data'!$G$11,0,10*ROW('Sanitation Data'!G35)),NA())</f>
        <v>#N/A</v>
      </c>
      <c r="AO41" s="92" t="e">
        <f ca="true">+IF(AND(ISNUMBER(OFFSET('Sanitation Data'!$G$12,0,10*ROW('Sanitation Data'!G35))),'Data Summary'!DD41="Yes"),OFFSET('Sanitation Data'!$G$12,0,10*ROW('Sanitation Data'!G35)),NA())</f>
        <v>#N/A</v>
      </c>
      <c r="AP41" s="92" t="e">
        <f ca="true">+IF(AND(ISNUMBER(OFFSET('Sanitation Data'!$H$4,0,10*ROW('Sanitation Data'!H35))),'Data Summary'!DE41="Yes"),100-OFFSET('Sanitation Data'!$H$4,0,10*ROW('Sanitation Data'!H35)),NA())</f>
        <v>#N/A</v>
      </c>
      <c r="AQ41" s="92" t="e">
        <f ca="true">+IF(AND(ISNUMBER(OFFSET('Sanitation Data'!$H$6,0,10*ROW('Sanitation Data'!H35))),'Data Summary'!DF41="Yes"),OFFSET('Sanitation Data'!$H$6,0,10*ROW('Sanitation Data'!H35)),NA())</f>
        <v>#N/A</v>
      </c>
      <c r="AR41" s="92" t="e">
        <f ca="true">+IF(AND(ISNUMBER(OFFSET('Sanitation Data'!$H$10,0,10*ROW('Sanitation Data'!H35))),'Data Summary'!DG41="Yes"),OFFSET('Sanitation Data'!$H$10,0,10*ROW('Sanitation Data'!H35)),NA())</f>
        <v>#N/A</v>
      </c>
      <c r="AS41" s="92" t="e">
        <f ca="true">+IF(AND(ISNUMBER(OFFSET('Sanitation Data'!$H$11,0,10*ROW('Sanitation Data'!H35))),'Data Summary'!DH41="Yes"),OFFSET('Sanitation Data'!$H$11,0,10*ROW('Sanitation Data'!H35)),NA())</f>
        <v>#N/A</v>
      </c>
      <c r="AT41" s="92" t="e">
        <f ca="true">+IF(AND(ISNUMBER(OFFSET('Sanitation Data'!$H$12,0,10*ROW('Sanitation Data'!H35))),'Data Summary'!DI41="Yes"),OFFSET('Sanitation Data'!$H$12,0,10*ROW('Sanitation Data'!H35)),NA())</f>
        <v>#N/A</v>
      </c>
      <c r="AU41" s="92" t="e">
        <f ca="true">+IF(AND(ISNUMBER(OFFSET('Sanitation Data'!$I$4,0,10*ROW('Sanitation Data'!I35))),'Data Summary'!DJ41="Yes"),100-OFFSET('Sanitation Data'!$I$4,0,10*ROW('Sanitation Data'!I35)),NA())</f>
        <v>#N/A</v>
      </c>
      <c r="AV41" s="92" t="e">
        <f ca="true">+IF(AND(ISNUMBER(OFFSET('Sanitation Data'!$I$6,0,10*ROW('Sanitation Data'!I35))),'Data Summary'!DK41="Yes"),OFFSET('Sanitation Data'!$I$6,0,10*ROW('Sanitation Data'!I35)),NA())</f>
        <v>#N/A</v>
      </c>
      <c r="AW41" s="92" t="e">
        <f ca="true">+IF(AND(ISNUMBER(OFFSET('Sanitation Data'!$I$10,0,10*ROW('Sanitation Data'!I35))),'Data Summary'!DL41="Yes"),OFFSET('Sanitation Data'!$I$10,0,10*ROW('Sanitation Data'!I35)),NA())</f>
        <v>#N/A</v>
      </c>
      <c r="AX41" s="92" t="e">
        <f ca="true">+IF(AND(ISNUMBER(OFFSET('Sanitation Data'!$I$11,0,10*ROW('Sanitation Data'!I35))),'Data Summary'!DM41="Yes"),OFFSET('Sanitation Data'!$I$11,0,10*ROW('Sanitation Data'!I35)),NA())</f>
        <v>#N/A</v>
      </c>
      <c r="AY41" s="92" t="e">
        <f ca="true">+IF(AND(ISNUMBER(OFFSET('Sanitation Data'!$I$12,0,10*ROW('Sanitation Data'!I35))),'Data Summary'!DN41="Yes"),OFFSET('Sanitation Data'!$I$12,0,10*ROW('Sanitation Data'!I35)),NA())</f>
        <v>#N/A</v>
      </c>
      <c r="AZ41" s="93" t="e">
        <f ca="true">+IF(AND(ISNUMBER(OFFSET('Hygiene Data'!$D$5,0,10*ROW('Hygiene Data'!D35))),'Data Summary'!DO41="Yes"),OFFSET('Hygiene Data'!$D$5,0,10*ROW('Hygiene Data'!D35)),NA())</f>
        <v>#N/A</v>
      </c>
      <c r="BA41" s="93" t="e">
        <f ca="true">+IF(AND(ISNUMBER(OFFSET('Hygiene Data'!$D$7,0,10*ROW('Hygiene Data'!D35))),'Data Summary'!DP41="Yes"),OFFSET('Hygiene Data'!$D$7,0,10*ROW('Hygiene Data'!D35)),NA())</f>
        <v>#N/A</v>
      </c>
      <c r="BB41" s="93" t="e">
        <f ca="true">+IF(AND(ISNUMBER(OFFSET('Hygiene Data'!$D$9,0,10*ROW('Hygiene Data'!D35))),'Data Summary'!DQ41="Yes"),OFFSET('Hygiene Data'!$D$9,0,10*ROW('Hygiene Data'!D35)),NA())</f>
        <v>#N/A</v>
      </c>
      <c r="BC41" s="93" t="e">
        <f ca="true">+IF(AND(ISNUMBER(OFFSET('Hygiene Data'!$E$5,0,10*ROW('Hygiene Data'!E35))),'Data Summary'!DR41="Yes"),OFFSET('Hygiene Data'!$E$5,0,10*ROW('Hygiene Data'!E35)),NA())</f>
        <v>#N/A</v>
      </c>
      <c r="BD41" s="93" t="e">
        <f ca="true">+IF(AND(ISNUMBER(OFFSET('Hygiene Data'!$E$7,0,10*ROW('Hygiene Data'!E35))),'Data Summary'!DS41="Yes"),OFFSET('Hygiene Data'!$E$7,0,10*ROW('Hygiene Data'!E35)),NA())</f>
        <v>#N/A</v>
      </c>
      <c r="BE41" s="93" t="e">
        <f ca="true">+IF(AND(ISNUMBER(OFFSET('Hygiene Data'!$E$9,0,10*ROW('Hygiene Data'!E35))),'Data Summary'!DT41="Yes"),OFFSET('Hygiene Data'!$E$9,0,10*ROW('Hygiene Data'!E35)),NA())</f>
        <v>#N/A</v>
      </c>
      <c r="BF41" s="93" t="e">
        <f ca="true">+IF(AND(ISNUMBER(OFFSET('Hygiene Data'!$F$5,0,10*ROW('Hygiene Data'!F35))),'Data Summary'!DU41="Yes"),OFFSET('Hygiene Data'!$F$5,0,10*ROW('Hygiene Data'!F35)),NA())</f>
        <v>#N/A</v>
      </c>
      <c r="BG41" s="93" t="e">
        <f ca="true">+IF(AND(ISNUMBER(OFFSET('Hygiene Data'!$F$7,0,10*ROW('Hygiene Data'!F35))),'Data Summary'!DV41="Yes"),OFFSET('Hygiene Data'!$F$7,0,10*ROW('Hygiene Data'!F35)),NA())</f>
        <v>#N/A</v>
      </c>
      <c r="BH41" s="93" t="e">
        <f ca="true">+IF(AND(ISNUMBER(OFFSET('Hygiene Data'!$F$9,0,10*ROW('Hygiene Data'!F35))),'Data Summary'!DW41="Yes"),OFFSET('Hygiene Data'!$F$9,0,10*ROW('Hygiene Data'!F35)),NA())</f>
        <v>#N/A</v>
      </c>
      <c r="BI41" s="93" t="e">
        <f ca="true">+IF(AND(ISNUMBER(OFFSET('Hygiene Data'!$G$5,0,10*ROW('Hygiene Data'!G35))),'Data Summary'!DX41="Yes"),OFFSET('Hygiene Data'!$G$5,0,10*ROW('Hygiene Data'!G35)),NA())</f>
        <v>#N/A</v>
      </c>
      <c r="BJ41" s="93" t="e">
        <f ca="true">+IF(AND(ISNUMBER(OFFSET('Hygiene Data'!$G$7,0,10*ROW('Hygiene Data'!G35))),'Data Summary'!DY41="Yes"),OFFSET('Hygiene Data'!$G$7,0,10*ROW('Hygiene Data'!G35)),NA())</f>
        <v>#N/A</v>
      </c>
      <c r="BK41" s="93" t="e">
        <f ca="true">+IF(AND(ISNUMBER(OFFSET('Hygiene Data'!$G$9,0,10*ROW('Hygiene Data'!G35))),'Data Summary'!DZ41="Yes"),OFFSET('Hygiene Data'!$G$9,0,10*ROW('Hygiene Data'!G35)),NA())</f>
        <v>#N/A</v>
      </c>
      <c r="BL41" s="93" t="e">
        <f ca="true">+IF(AND(ISNUMBER(OFFSET('Hygiene Data'!$H$5,0,10*ROW('Hygiene Data'!H35))),'Data Summary'!EA41="Yes"),OFFSET('Hygiene Data'!$H$5,0,10*ROW('Hygiene Data'!H35)),NA())</f>
        <v>#N/A</v>
      </c>
      <c r="BM41" s="93" t="e">
        <f ca="true">+IF(AND(ISNUMBER(OFFSET('Hygiene Data'!$H$7,0,10*ROW('Hygiene Data'!H35))),'Data Summary'!EB41="Yes"),OFFSET('Hygiene Data'!$H$7,0,10*ROW('Hygiene Data'!H35)),NA())</f>
        <v>#N/A</v>
      </c>
      <c r="BN41" s="93" t="e">
        <f ca="true">+IF(AND(ISNUMBER(OFFSET('Hygiene Data'!$H$9,0,10*ROW('Hygiene Data'!H35))),'Data Summary'!EC41="Yes"),OFFSET('Hygiene Data'!$H$9,0,10*ROW('Hygiene Data'!H35)),NA())</f>
        <v>#N/A</v>
      </c>
      <c r="BO41" s="93" t="e">
        <f ca="true">+IF(AND(ISNUMBER(OFFSET('Hygiene Data'!$I$5,0,10*ROW('Hygiene Data'!I35))),'Data Summary'!ED41="Yes"),OFFSET('Hygiene Data'!$I$5,0,10*ROW('Hygiene Data'!I35)),NA())</f>
        <v>#N/A</v>
      </c>
      <c r="BP41" s="93" t="e">
        <f ca="true">+IF(AND(ISNUMBER(OFFSET('Hygiene Data'!$I$7,0,10*ROW('Hygiene Data'!I35))),'Data Summary'!EE41="Yes"),OFFSET('Hygiene Data'!$I$7,0,10*ROW('Hygiene Data'!I35)),NA())</f>
        <v>#N/A</v>
      </c>
      <c r="BQ41" s="93" t="e">
        <f ca="true">+IF(AND(ISNUMBER(OFFSET('Hygiene Data'!$I$9,0,10*ROW('Hygiene Data'!I35))),'Data Summary'!EF41="Yes"),OFFSET('Hygiene Data'!$I$9,0,10*ROW('Hygiene Data'!I35)),NA())</f>
        <v>#N/A</v>
      </c>
    </row>
    <row xmlns:x14ac="http://schemas.microsoft.com/office/spreadsheetml/2009/9/ac" r="42" x14ac:dyDescent="0.2">
      <c r="A42" s="357" t="e">
        <f ca="true">+RIGHT('Data Summary'!A42,LEN('Data Summary'!A42)-9)</f>
        <v>#VALUE!</v>
      </c>
      <c r="B42" s="35" t="str">
        <f ca="true">+IF(ISTEXT('Data Summary'!B42),'Data Summary'!B42,"")</f>
        <v/>
      </c>
      <c r="C42" s="356" t="e">
        <f ca="true">+VALUE('Data Summary'!C42)</f>
        <v>#VALUE!</v>
      </c>
      <c r="D42" s="91" t="e">
        <f ca="true">+IF(AND(ISNUMBER(OFFSET('Water Data'!$D$4,0,10*ROW('Water Data'!D36))),'Data Summary'!BS42="Yes"),100-OFFSET('Water Data'!$D$4,0,10*ROW('Water Data'!D36)),NA())</f>
        <v>#N/A</v>
      </c>
      <c r="E42" s="91" t="e">
        <f ca="true">+IF(AND(ISNUMBER(OFFSET('Water Data'!$D$6,0,10*ROW('Water Data'!D36))),'Data Summary'!BT42="Yes"),OFFSET('Water Data'!$D$6,0,10*ROW('Water Data'!D36)),NA())</f>
        <v>#N/A</v>
      </c>
      <c r="F42" s="91" t="e">
        <f ca="true">+IF(AND(ISNUMBER(OFFSET('Water Data'!$D$9,0,10*ROW('Water Data'!D36))),'Data Summary'!BU42="Yes"),OFFSET('Water Data'!$D$9,0,10*ROW('Water Data'!D36)),NA())</f>
        <v>#N/A</v>
      </c>
      <c r="G42" s="91" t="e">
        <f ca="true">+IF(AND(ISNUMBER(OFFSET('Water Data'!$E$4,0,10*ROW('Water Data'!E36))),'Data Summary'!BV42="Yes"),100-OFFSET('Water Data'!$E$4,0,10*ROW('Water Data'!E36)),NA())</f>
        <v>#N/A</v>
      </c>
      <c r="H42" s="91" t="e">
        <f ca="true">+IF(AND(ISNUMBER(OFFSET('Water Data'!$E$6,0,10*ROW('Water Data'!E36))),'Data Summary'!BW42="Yes"),OFFSET('Water Data'!$E$6,0,10*ROW('Water Data'!E36)),NA())</f>
        <v>#N/A</v>
      </c>
      <c r="I42" s="91" t="e">
        <f ca="true">+IF(AND(ISNUMBER(OFFSET('Water Data'!$E$9,0,10*ROW('Water Data'!E36))),'Data Summary'!BX42="Yes"),OFFSET('Water Data'!$E$9,0,10*ROW('Water Data'!E36)),NA())</f>
        <v>#N/A</v>
      </c>
      <c r="J42" s="91" t="e">
        <f ca="true">+IF(AND(ISNUMBER(OFFSET('Water Data'!$F$4,0,10*ROW('Water Data'!F36))),'Data Summary'!BY42="Yes"),100-OFFSET('Water Data'!$F$4,0,10*ROW('Water Data'!F36)),NA())</f>
        <v>#N/A</v>
      </c>
      <c r="K42" s="91" t="e">
        <f ca="true">+IF(AND(ISNUMBER(OFFSET('Water Data'!$F$6,0,10*ROW('Water Data'!F36))),'Data Summary'!BZ42="Yes"),OFFSET('Water Data'!$F$6,0,10*ROW('Water Data'!F36)),NA())</f>
        <v>#N/A</v>
      </c>
      <c r="L42" s="91" t="e">
        <f ca="true">+IF(AND(ISNUMBER(OFFSET('Water Data'!$F$9,0,10*ROW('Water Data'!F36))),'Data Summary'!CA42="Yes"),OFFSET('Water Data'!$F$9,0,10*ROW('Water Data'!F36)),NA())</f>
        <v>#N/A</v>
      </c>
      <c r="M42" s="91" t="e">
        <f ca="true">+IF(AND(ISNUMBER(OFFSET('Water Data'!$G$4,0,10*ROW('Water Data'!G36))),'Data Summary'!CB42="Yes"),100-OFFSET('Water Data'!$G$4,0,10*ROW('Water Data'!G36)),NA())</f>
        <v>#N/A</v>
      </c>
      <c r="N42" s="91" t="e">
        <f ca="true">+IF(AND(ISNUMBER(OFFSET('Water Data'!$G$6,0,10*ROW('Water Data'!G36))),'Data Summary'!CC42="Yes"),OFFSET('Water Data'!$G$6,0,10*ROW('Water Data'!G36)),NA())</f>
        <v>#N/A</v>
      </c>
      <c r="O42" s="91" t="e">
        <f ca="true">+IF(AND(ISNUMBER(OFFSET('Water Data'!$G$9,0,10*ROW('Water Data'!G36))),'Data Summary'!CD42="Yes"),OFFSET('Water Data'!$G$9,0,10*ROW('Water Data'!G36)),NA())</f>
        <v>#N/A</v>
      </c>
      <c r="P42" s="91" t="e">
        <f ca="true">+IF(AND(ISNUMBER(OFFSET('Water Data'!$H$4,0,10*ROW('Water Data'!H36))),'Data Summary'!CE42="Yes"),100-OFFSET('Water Data'!$H$4,0,10*ROW('Water Data'!H36)),NA())</f>
        <v>#N/A</v>
      </c>
      <c r="Q42" s="91" t="e">
        <f ca="true">+IF(AND(ISNUMBER(OFFSET('Water Data'!$H$6,0,10*ROW('Water Data'!H36))),'Data Summary'!CF42="Yes"),OFFSET('Water Data'!$H$6,0,10*ROW('Water Data'!H36)),NA())</f>
        <v>#N/A</v>
      </c>
      <c r="R42" s="91" t="e">
        <f ca="true">+IF(AND(ISNUMBER(OFFSET('Water Data'!$H$9,0,10*ROW('Water Data'!H36))),'Data Summary'!CG42="Yes"),OFFSET('Water Data'!$H$9,0,10*ROW('Water Data'!H36)),NA())</f>
        <v>#N/A</v>
      </c>
      <c r="S42" s="91" t="e">
        <f ca="true">+IF(AND(ISNUMBER(OFFSET('Water Data'!$I$4,0,10*ROW('Water Data'!I36))),'Data Summary'!CH42="Yes"),100-OFFSET('Water Data'!$I$4,0,10*ROW('Water Data'!I36)),NA())</f>
        <v>#N/A</v>
      </c>
      <c r="T42" s="91" t="e">
        <f ca="true">+IF(AND(ISNUMBER(OFFSET('Water Data'!$I$6,0,10*ROW('Water Data'!I36))),'Data Summary'!CI42="Yes"),OFFSET('Water Data'!$I$6,0,10*ROW('Water Data'!I36)),NA())</f>
        <v>#N/A</v>
      </c>
      <c r="U42" s="91" t="e">
        <f ca="true">+IF(AND(ISNUMBER(OFFSET('Water Data'!$I$9,0,10*ROW('Water Data'!I36))),'Data Summary'!CJ42="Yes"),OFFSET('Water Data'!$I$9,0,10*ROW('Water Data'!I36)),NA())</f>
        <v>#N/A</v>
      </c>
      <c r="V42" s="92" t="e">
        <f ca="true">+IF(AND(ISNUMBER(OFFSET('Sanitation Data'!$D$4,0,10*ROW('Sanitation Data'!D36))),'Data Summary'!CK42="Yes"),100-OFFSET('Sanitation Data'!$D$4,0,10*ROW('Sanitation Data'!D36)),NA())</f>
        <v>#N/A</v>
      </c>
      <c r="W42" s="92" t="e">
        <f ca="true">+IF(AND(ISNUMBER(OFFSET('Sanitation Data'!$D$6,0,10*ROW('Sanitation Data'!D36))),'Data Summary'!CL42="Yes"),OFFSET('Sanitation Data'!$D$6,0,10*ROW('Sanitation Data'!D36)),NA())</f>
        <v>#N/A</v>
      </c>
      <c r="X42" s="92" t="e">
        <f ca="true">+IF(AND(ISNUMBER(OFFSET('Sanitation Data'!$D$10,0,10*ROW('Sanitation Data'!D36))),'Data Summary'!CM42="Yes"),OFFSET('Sanitation Data'!$D$10,0,10*ROW('Sanitation Data'!D36)),NA())</f>
        <v>#N/A</v>
      </c>
      <c r="Y42" s="92" t="e">
        <f ca="true">+IF(AND(ISNUMBER(OFFSET('Sanitation Data'!$D$11,0,10*ROW('Sanitation Data'!D36))),'Data Summary'!CN42="Yes"),OFFSET('Sanitation Data'!$D$11,0,10*ROW('Sanitation Data'!D36)),NA())</f>
        <v>#N/A</v>
      </c>
      <c r="Z42" s="92" t="e">
        <f ca="true">+IF(AND(ISNUMBER(OFFSET('Sanitation Data'!$D$12,0,10*ROW('Sanitation Data'!D36))),'Data Summary'!CO42="Yes"),OFFSET('Sanitation Data'!$D$12,0,10*ROW('Sanitation Data'!D36)),NA())</f>
        <v>#N/A</v>
      </c>
      <c r="AA42" s="92" t="e">
        <f ca="true">+IF(AND(ISNUMBER(OFFSET('Sanitation Data'!$E$4,0,10*ROW('Sanitation Data'!E36))),'Data Summary'!CP42="Yes"),100-OFFSET('Sanitation Data'!$E$4,0,10*ROW('Sanitation Data'!E36)),NA())</f>
        <v>#N/A</v>
      </c>
      <c r="AB42" s="92" t="e">
        <f ca="true">+IF(AND(ISNUMBER(OFFSET('Sanitation Data'!$E$6,0,10*ROW('Sanitation Data'!E36))),'Data Summary'!CQ42="Yes"),OFFSET('Sanitation Data'!$E$6,0,10*ROW('Sanitation Data'!E36)),NA())</f>
        <v>#N/A</v>
      </c>
      <c r="AC42" s="92" t="e">
        <f ca="true">+IF(AND(ISNUMBER(OFFSET('Sanitation Data'!$E$10,0,10*ROW('Sanitation Data'!E36))),'Data Summary'!CR42="Yes"),OFFSET('Sanitation Data'!$E$10,0,10*ROW('Sanitation Data'!E36)),NA())</f>
        <v>#N/A</v>
      </c>
      <c r="AD42" s="92" t="e">
        <f ca="true">+IF(AND(ISNUMBER(OFFSET('Sanitation Data'!$E$11,0,10*ROW('Sanitation Data'!E36))),'Data Summary'!CS42="Yes"),OFFSET('Sanitation Data'!$E$11,0,10*ROW('Sanitation Data'!E36)),NA())</f>
        <v>#N/A</v>
      </c>
      <c r="AE42" s="92" t="e">
        <f ca="true">+IF(AND(ISNUMBER(OFFSET('Sanitation Data'!$E$12,0,10*ROW('Sanitation Data'!E36))),'Data Summary'!CT42="Yes"),OFFSET('Sanitation Data'!$E$12,0,10*ROW('Sanitation Data'!E36)),NA())</f>
        <v>#N/A</v>
      </c>
      <c r="AF42" s="92" t="e">
        <f ca="true">+IF(AND(ISNUMBER(OFFSET('Sanitation Data'!$F$4,0,10*ROW('Sanitation Data'!F36))),'Data Summary'!CU42="Yes"),100-OFFSET('Sanitation Data'!$F$4,0,10*ROW('Sanitation Data'!F36)),NA())</f>
        <v>#N/A</v>
      </c>
      <c r="AG42" s="92" t="e">
        <f ca="true">+IF(AND(ISNUMBER(OFFSET('Sanitation Data'!$F$6,0,10*ROW('Sanitation Data'!F36))),'Data Summary'!CV42="Yes"),OFFSET('Sanitation Data'!$F$6,0,10*ROW('Sanitation Data'!F36)),NA())</f>
        <v>#N/A</v>
      </c>
      <c r="AH42" s="92" t="e">
        <f ca="true">+IF(AND(ISNUMBER(OFFSET('Sanitation Data'!$F$10,0,10*ROW('Sanitation Data'!F36))),'Data Summary'!CW42="Yes"),OFFSET('Sanitation Data'!$F$10,0,10*ROW('Sanitation Data'!F36)),NA())</f>
        <v>#N/A</v>
      </c>
      <c r="AI42" s="92" t="e">
        <f ca="true">+IF(AND(ISNUMBER(OFFSET('Sanitation Data'!$F$11,0,10*ROW('Sanitation Data'!F36))),'Data Summary'!CX42="Yes"),OFFSET('Sanitation Data'!$F$11,0,10*ROW('Sanitation Data'!F36)),NA())</f>
        <v>#N/A</v>
      </c>
      <c r="AJ42" s="92" t="e">
        <f ca="true">+IF(AND(ISNUMBER(OFFSET('Sanitation Data'!$F$12,0,10*ROW('Sanitation Data'!F36))),'Data Summary'!CY42="Yes"),OFFSET('Sanitation Data'!$F$12,0,10*ROW('Sanitation Data'!F36)),NA())</f>
        <v>#N/A</v>
      </c>
      <c r="AK42" s="92" t="e">
        <f ca="true">+IF(AND(ISNUMBER(OFFSET('Sanitation Data'!$G$4,0,10*ROW('Sanitation Data'!G36))),'Data Summary'!CZ42="Yes"),100-OFFSET('Sanitation Data'!$G$4,0,10*ROW('Sanitation Data'!G36)),NA())</f>
        <v>#N/A</v>
      </c>
      <c r="AL42" s="92" t="e">
        <f ca="true">+IF(AND(ISNUMBER(OFFSET('Sanitation Data'!$G$6,0,10*ROW('Sanitation Data'!G36))),'Data Summary'!DA42="Yes"),OFFSET('Sanitation Data'!$G$6,0,10*ROW('Sanitation Data'!G36)),NA())</f>
        <v>#N/A</v>
      </c>
      <c r="AM42" s="92" t="e">
        <f ca="true">+IF(AND(ISNUMBER(OFFSET('Sanitation Data'!$G$10,0,10*ROW('Sanitation Data'!G36))),'Data Summary'!DB42="Yes"),OFFSET('Sanitation Data'!$G$10,0,10*ROW('Sanitation Data'!G36)),NA())</f>
        <v>#N/A</v>
      </c>
      <c r="AN42" s="92" t="e">
        <f ca="true">+IF(AND(ISNUMBER(OFFSET('Sanitation Data'!$G$11,0,10*ROW('Sanitation Data'!G36))),'Data Summary'!DC42="Yes"),OFFSET('Sanitation Data'!$G$11,0,10*ROW('Sanitation Data'!G36)),NA())</f>
        <v>#N/A</v>
      </c>
      <c r="AO42" s="92" t="e">
        <f ca="true">+IF(AND(ISNUMBER(OFFSET('Sanitation Data'!$G$12,0,10*ROW('Sanitation Data'!G36))),'Data Summary'!DD42="Yes"),OFFSET('Sanitation Data'!$G$12,0,10*ROW('Sanitation Data'!G36)),NA())</f>
        <v>#N/A</v>
      </c>
      <c r="AP42" s="92" t="e">
        <f ca="true">+IF(AND(ISNUMBER(OFFSET('Sanitation Data'!$H$4,0,10*ROW('Sanitation Data'!H36))),'Data Summary'!DE42="Yes"),100-OFFSET('Sanitation Data'!$H$4,0,10*ROW('Sanitation Data'!H36)),NA())</f>
        <v>#N/A</v>
      </c>
      <c r="AQ42" s="92" t="e">
        <f ca="true">+IF(AND(ISNUMBER(OFFSET('Sanitation Data'!$H$6,0,10*ROW('Sanitation Data'!H36))),'Data Summary'!DF42="Yes"),OFFSET('Sanitation Data'!$H$6,0,10*ROW('Sanitation Data'!H36)),NA())</f>
        <v>#N/A</v>
      </c>
      <c r="AR42" s="92" t="e">
        <f ca="true">+IF(AND(ISNUMBER(OFFSET('Sanitation Data'!$H$10,0,10*ROW('Sanitation Data'!H36))),'Data Summary'!DG42="Yes"),OFFSET('Sanitation Data'!$H$10,0,10*ROW('Sanitation Data'!H36)),NA())</f>
        <v>#N/A</v>
      </c>
      <c r="AS42" s="92" t="e">
        <f ca="true">+IF(AND(ISNUMBER(OFFSET('Sanitation Data'!$H$11,0,10*ROW('Sanitation Data'!H36))),'Data Summary'!DH42="Yes"),OFFSET('Sanitation Data'!$H$11,0,10*ROW('Sanitation Data'!H36)),NA())</f>
        <v>#N/A</v>
      </c>
      <c r="AT42" s="92" t="e">
        <f ca="true">+IF(AND(ISNUMBER(OFFSET('Sanitation Data'!$H$12,0,10*ROW('Sanitation Data'!H36))),'Data Summary'!DI42="Yes"),OFFSET('Sanitation Data'!$H$12,0,10*ROW('Sanitation Data'!H36)),NA())</f>
        <v>#N/A</v>
      </c>
      <c r="AU42" s="92" t="e">
        <f ca="true">+IF(AND(ISNUMBER(OFFSET('Sanitation Data'!$I$4,0,10*ROW('Sanitation Data'!I36))),'Data Summary'!DJ42="Yes"),100-OFFSET('Sanitation Data'!$I$4,0,10*ROW('Sanitation Data'!I36)),NA())</f>
        <v>#N/A</v>
      </c>
      <c r="AV42" s="92" t="e">
        <f ca="true">+IF(AND(ISNUMBER(OFFSET('Sanitation Data'!$I$6,0,10*ROW('Sanitation Data'!I36))),'Data Summary'!DK42="Yes"),OFFSET('Sanitation Data'!$I$6,0,10*ROW('Sanitation Data'!I36)),NA())</f>
        <v>#N/A</v>
      </c>
      <c r="AW42" s="92" t="e">
        <f ca="true">+IF(AND(ISNUMBER(OFFSET('Sanitation Data'!$I$10,0,10*ROW('Sanitation Data'!I36))),'Data Summary'!DL42="Yes"),OFFSET('Sanitation Data'!$I$10,0,10*ROW('Sanitation Data'!I36)),NA())</f>
        <v>#N/A</v>
      </c>
      <c r="AX42" s="92" t="e">
        <f ca="true">+IF(AND(ISNUMBER(OFFSET('Sanitation Data'!$I$11,0,10*ROW('Sanitation Data'!I36))),'Data Summary'!DM42="Yes"),OFFSET('Sanitation Data'!$I$11,0,10*ROW('Sanitation Data'!I36)),NA())</f>
        <v>#N/A</v>
      </c>
      <c r="AY42" s="92" t="e">
        <f ca="true">+IF(AND(ISNUMBER(OFFSET('Sanitation Data'!$I$12,0,10*ROW('Sanitation Data'!I36))),'Data Summary'!DN42="Yes"),OFFSET('Sanitation Data'!$I$12,0,10*ROW('Sanitation Data'!I36)),NA())</f>
        <v>#N/A</v>
      </c>
      <c r="AZ42" s="93" t="e">
        <f ca="true">+IF(AND(ISNUMBER(OFFSET('Hygiene Data'!$D$5,0,10*ROW('Hygiene Data'!D36))),'Data Summary'!DO42="Yes"),OFFSET('Hygiene Data'!$D$5,0,10*ROW('Hygiene Data'!D36)),NA())</f>
        <v>#N/A</v>
      </c>
      <c r="BA42" s="93" t="e">
        <f ca="true">+IF(AND(ISNUMBER(OFFSET('Hygiene Data'!$D$7,0,10*ROW('Hygiene Data'!D36))),'Data Summary'!DP42="Yes"),OFFSET('Hygiene Data'!$D$7,0,10*ROW('Hygiene Data'!D36)),NA())</f>
        <v>#N/A</v>
      </c>
      <c r="BB42" s="93" t="e">
        <f ca="true">+IF(AND(ISNUMBER(OFFSET('Hygiene Data'!$D$9,0,10*ROW('Hygiene Data'!D36))),'Data Summary'!DQ42="Yes"),OFFSET('Hygiene Data'!$D$9,0,10*ROW('Hygiene Data'!D36)),NA())</f>
        <v>#N/A</v>
      </c>
      <c r="BC42" s="93" t="e">
        <f ca="true">+IF(AND(ISNUMBER(OFFSET('Hygiene Data'!$E$5,0,10*ROW('Hygiene Data'!E36))),'Data Summary'!DR42="Yes"),OFFSET('Hygiene Data'!$E$5,0,10*ROW('Hygiene Data'!E36)),NA())</f>
        <v>#N/A</v>
      </c>
      <c r="BD42" s="93" t="e">
        <f ca="true">+IF(AND(ISNUMBER(OFFSET('Hygiene Data'!$E$7,0,10*ROW('Hygiene Data'!E36))),'Data Summary'!DS42="Yes"),OFFSET('Hygiene Data'!$E$7,0,10*ROW('Hygiene Data'!E36)),NA())</f>
        <v>#N/A</v>
      </c>
      <c r="BE42" s="93" t="e">
        <f ca="true">+IF(AND(ISNUMBER(OFFSET('Hygiene Data'!$E$9,0,10*ROW('Hygiene Data'!E36))),'Data Summary'!DT42="Yes"),OFFSET('Hygiene Data'!$E$9,0,10*ROW('Hygiene Data'!E36)),NA())</f>
        <v>#N/A</v>
      </c>
      <c r="BF42" s="93" t="e">
        <f ca="true">+IF(AND(ISNUMBER(OFFSET('Hygiene Data'!$F$5,0,10*ROW('Hygiene Data'!F36))),'Data Summary'!DU42="Yes"),OFFSET('Hygiene Data'!$F$5,0,10*ROW('Hygiene Data'!F36)),NA())</f>
        <v>#N/A</v>
      </c>
      <c r="BG42" s="93" t="e">
        <f ca="true">+IF(AND(ISNUMBER(OFFSET('Hygiene Data'!$F$7,0,10*ROW('Hygiene Data'!F36))),'Data Summary'!DV42="Yes"),OFFSET('Hygiene Data'!$F$7,0,10*ROW('Hygiene Data'!F36)),NA())</f>
        <v>#N/A</v>
      </c>
      <c r="BH42" s="93" t="e">
        <f ca="true">+IF(AND(ISNUMBER(OFFSET('Hygiene Data'!$F$9,0,10*ROW('Hygiene Data'!F36))),'Data Summary'!DW42="Yes"),OFFSET('Hygiene Data'!$F$9,0,10*ROW('Hygiene Data'!F36)),NA())</f>
        <v>#N/A</v>
      </c>
      <c r="BI42" s="93" t="e">
        <f ca="true">+IF(AND(ISNUMBER(OFFSET('Hygiene Data'!$G$5,0,10*ROW('Hygiene Data'!G36))),'Data Summary'!DX42="Yes"),OFFSET('Hygiene Data'!$G$5,0,10*ROW('Hygiene Data'!G36)),NA())</f>
        <v>#N/A</v>
      </c>
      <c r="BJ42" s="93" t="e">
        <f ca="true">+IF(AND(ISNUMBER(OFFSET('Hygiene Data'!$G$7,0,10*ROW('Hygiene Data'!G36))),'Data Summary'!DY42="Yes"),OFFSET('Hygiene Data'!$G$7,0,10*ROW('Hygiene Data'!G36)),NA())</f>
        <v>#N/A</v>
      </c>
      <c r="BK42" s="93" t="e">
        <f ca="true">+IF(AND(ISNUMBER(OFFSET('Hygiene Data'!$G$9,0,10*ROW('Hygiene Data'!G36))),'Data Summary'!DZ42="Yes"),OFFSET('Hygiene Data'!$G$9,0,10*ROW('Hygiene Data'!G36)),NA())</f>
        <v>#N/A</v>
      </c>
      <c r="BL42" s="93" t="e">
        <f ca="true">+IF(AND(ISNUMBER(OFFSET('Hygiene Data'!$H$5,0,10*ROW('Hygiene Data'!H36))),'Data Summary'!EA42="Yes"),OFFSET('Hygiene Data'!$H$5,0,10*ROW('Hygiene Data'!H36)),NA())</f>
        <v>#N/A</v>
      </c>
      <c r="BM42" s="93" t="e">
        <f ca="true">+IF(AND(ISNUMBER(OFFSET('Hygiene Data'!$H$7,0,10*ROW('Hygiene Data'!H36))),'Data Summary'!EB42="Yes"),OFFSET('Hygiene Data'!$H$7,0,10*ROW('Hygiene Data'!H36)),NA())</f>
        <v>#N/A</v>
      </c>
      <c r="BN42" s="93" t="e">
        <f ca="true">+IF(AND(ISNUMBER(OFFSET('Hygiene Data'!$H$9,0,10*ROW('Hygiene Data'!H36))),'Data Summary'!EC42="Yes"),OFFSET('Hygiene Data'!$H$9,0,10*ROW('Hygiene Data'!H36)),NA())</f>
        <v>#N/A</v>
      </c>
      <c r="BO42" s="93" t="e">
        <f ca="true">+IF(AND(ISNUMBER(OFFSET('Hygiene Data'!$I$5,0,10*ROW('Hygiene Data'!I36))),'Data Summary'!ED42="Yes"),OFFSET('Hygiene Data'!$I$5,0,10*ROW('Hygiene Data'!I36)),NA())</f>
        <v>#N/A</v>
      </c>
      <c r="BP42" s="93" t="e">
        <f ca="true">+IF(AND(ISNUMBER(OFFSET('Hygiene Data'!$I$7,0,10*ROW('Hygiene Data'!I36))),'Data Summary'!EE42="Yes"),OFFSET('Hygiene Data'!$I$7,0,10*ROW('Hygiene Data'!I36)),NA())</f>
        <v>#N/A</v>
      </c>
      <c r="BQ42" s="93" t="e">
        <f ca="true">+IF(AND(ISNUMBER(OFFSET('Hygiene Data'!$I$9,0,10*ROW('Hygiene Data'!I36))),'Data Summary'!EF42="Yes"),OFFSET('Hygiene Data'!$I$9,0,10*ROW('Hygiene Data'!I36)),NA())</f>
        <v>#N/A</v>
      </c>
    </row>
    <row xmlns:x14ac="http://schemas.microsoft.com/office/spreadsheetml/2009/9/ac" r="43" x14ac:dyDescent="0.2">
      <c r="A43" s="357" t="e">
        <f ca="true">+RIGHT('Data Summary'!A43,LEN('Data Summary'!A43)-9)</f>
        <v>#VALUE!</v>
      </c>
      <c r="B43" s="35" t="str">
        <f ca="true">+IF(ISTEXT('Data Summary'!B43),'Data Summary'!B43,"")</f>
        <v/>
      </c>
      <c r="C43" s="356" t="e">
        <f ca="true">+VALUE('Data Summary'!C43)</f>
        <v>#VALUE!</v>
      </c>
      <c r="D43" s="91" t="e">
        <f ca="true">+IF(AND(ISNUMBER(OFFSET('Water Data'!$D$4,0,10*ROW('Water Data'!D37))),'Data Summary'!BS43="Yes"),100-OFFSET('Water Data'!$D$4,0,10*ROW('Water Data'!D37)),NA())</f>
        <v>#N/A</v>
      </c>
      <c r="E43" s="91" t="e">
        <f ca="true">+IF(AND(ISNUMBER(OFFSET('Water Data'!$D$6,0,10*ROW('Water Data'!D37))),'Data Summary'!BT43="Yes"),OFFSET('Water Data'!$D$6,0,10*ROW('Water Data'!D37)),NA())</f>
        <v>#N/A</v>
      </c>
      <c r="F43" s="91" t="e">
        <f ca="true">+IF(AND(ISNUMBER(OFFSET('Water Data'!$D$9,0,10*ROW('Water Data'!D37))),'Data Summary'!BU43="Yes"),OFFSET('Water Data'!$D$9,0,10*ROW('Water Data'!D37)),NA())</f>
        <v>#N/A</v>
      </c>
      <c r="G43" s="91" t="e">
        <f ca="true">+IF(AND(ISNUMBER(OFFSET('Water Data'!$E$4,0,10*ROW('Water Data'!E37))),'Data Summary'!BV43="Yes"),100-OFFSET('Water Data'!$E$4,0,10*ROW('Water Data'!E37)),NA())</f>
        <v>#N/A</v>
      </c>
      <c r="H43" s="91" t="e">
        <f ca="true">+IF(AND(ISNUMBER(OFFSET('Water Data'!$E$6,0,10*ROW('Water Data'!E37))),'Data Summary'!BW43="Yes"),OFFSET('Water Data'!$E$6,0,10*ROW('Water Data'!E37)),NA())</f>
        <v>#N/A</v>
      </c>
      <c r="I43" s="91" t="e">
        <f ca="true">+IF(AND(ISNUMBER(OFFSET('Water Data'!$E$9,0,10*ROW('Water Data'!E37))),'Data Summary'!BX43="Yes"),OFFSET('Water Data'!$E$9,0,10*ROW('Water Data'!E37)),NA())</f>
        <v>#N/A</v>
      </c>
      <c r="J43" s="91" t="e">
        <f ca="true">+IF(AND(ISNUMBER(OFFSET('Water Data'!$F$4,0,10*ROW('Water Data'!F37))),'Data Summary'!BY43="Yes"),100-OFFSET('Water Data'!$F$4,0,10*ROW('Water Data'!F37)),NA())</f>
        <v>#N/A</v>
      </c>
      <c r="K43" s="91" t="e">
        <f ca="true">+IF(AND(ISNUMBER(OFFSET('Water Data'!$F$6,0,10*ROW('Water Data'!F37))),'Data Summary'!BZ43="Yes"),OFFSET('Water Data'!$F$6,0,10*ROW('Water Data'!F37)),NA())</f>
        <v>#N/A</v>
      </c>
      <c r="L43" s="91" t="e">
        <f ca="true">+IF(AND(ISNUMBER(OFFSET('Water Data'!$F$9,0,10*ROW('Water Data'!F37))),'Data Summary'!CA43="Yes"),OFFSET('Water Data'!$F$9,0,10*ROW('Water Data'!F37)),NA())</f>
        <v>#N/A</v>
      </c>
      <c r="M43" s="91" t="e">
        <f ca="true">+IF(AND(ISNUMBER(OFFSET('Water Data'!$G$4,0,10*ROW('Water Data'!G37))),'Data Summary'!CB43="Yes"),100-OFFSET('Water Data'!$G$4,0,10*ROW('Water Data'!G37)),NA())</f>
        <v>#N/A</v>
      </c>
      <c r="N43" s="91" t="e">
        <f ca="true">+IF(AND(ISNUMBER(OFFSET('Water Data'!$G$6,0,10*ROW('Water Data'!G37))),'Data Summary'!CC43="Yes"),OFFSET('Water Data'!$G$6,0,10*ROW('Water Data'!G37)),NA())</f>
        <v>#N/A</v>
      </c>
      <c r="O43" s="91" t="e">
        <f ca="true">+IF(AND(ISNUMBER(OFFSET('Water Data'!$G$9,0,10*ROW('Water Data'!G37))),'Data Summary'!CD43="Yes"),OFFSET('Water Data'!$G$9,0,10*ROW('Water Data'!G37)),NA())</f>
        <v>#N/A</v>
      </c>
      <c r="P43" s="91" t="e">
        <f ca="true">+IF(AND(ISNUMBER(OFFSET('Water Data'!$H$4,0,10*ROW('Water Data'!H37))),'Data Summary'!CE43="Yes"),100-OFFSET('Water Data'!$H$4,0,10*ROW('Water Data'!H37)),NA())</f>
        <v>#N/A</v>
      </c>
      <c r="Q43" s="91" t="e">
        <f ca="true">+IF(AND(ISNUMBER(OFFSET('Water Data'!$H$6,0,10*ROW('Water Data'!H37))),'Data Summary'!CF43="Yes"),OFFSET('Water Data'!$H$6,0,10*ROW('Water Data'!H37)),NA())</f>
        <v>#N/A</v>
      </c>
      <c r="R43" s="91" t="e">
        <f ca="true">+IF(AND(ISNUMBER(OFFSET('Water Data'!$H$9,0,10*ROW('Water Data'!H37))),'Data Summary'!CG43="Yes"),OFFSET('Water Data'!$H$9,0,10*ROW('Water Data'!H37)),NA())</f>
        <v>#N/A</v>
      </c>
      <c r="S43" s="91" t="e">
        <f ca="true">+IF(AND(ISNUMBER(OFFSET('Water Data'!$I$4,0,10*ROW('Water Data'!I37))),'Data Summary'!CH43="Yes"),100-OFFSET('Water Data'!$I$4,0,10*ROW('Water Data'!I37)),NA())</f>
        <v>#N/A</v>
      </c>
      <c r="T43" s="91" t="e">
        <f ca="true">+IF(AND(ISNUMBER(OFFSET('Water Data'!$I$6,0,10*ROW('Water Data'!I37))),'Data Summary'!CI43="Yes"),OFFSET('Water Data'!$I$6,0,10*ROW('Water Data'!I37)),NA())</f>
        <v>#N/A</v>
      </c>
      <c r="U43" s="91" t="e">
        <f ca="true">+IF(AND(ISNUMBER(OFFSET('Water Data'!$I$9,0,10*ROW('Water Data'!I37))),'Data Summary'!CJ43="Yes"),OFFSET('Water Data'!$I$9,0,10*ROW('Water Data'!I37)),NA())</f>
        <v>#N/A</v>
      </c>
      <c r="V43" s="92" t="e">
        <f ca="true">+IF(AND(ISNUMBER(OFFSET('Sanitation Data'!$D$4,0,10*ROW('Sanitation Data'!D37))),'Data Summary'!CK43="Yes"),100-OFFSET('Sanitation Data'!$D$4,0,10*ROW('Sanitation Data'!D37)),NA())</f>
        <v>#N/A</v>
      </c>
      <c r="W43" s="92" t="e">
        <f ca="true">+IF(AND(ISNUMBER(OFFSET('Sanitation Data'!$D$6,0,10*ROW('Sanitation Data'!D37))),'Data Summary'!CL43="Yes"),OFFSET('Sanitation Data'!$D$6,0,10*ROW('Sanitation Data'!D37)),NA())</f>
        <v>#N/A</v>
      </c>
      <c r="X43" s="92" t="e">
        <f ca="true">+IF(AND(ISNUMBER(OFFSET('Sanitation Data'!$D$10,0,10*ROW('Sanitation Data'!D37))),'Data Summary'!CM43="Yes"),OFFSET('Sanitation Data'!$D$10,0,10*ROW('Sanitation Data'!D37)),NA())</f>
        <v>#N/A</v>
      </c>
      <c r="Y43" s="92" t="e">
        <f ca="true">+IF(AND(ISNUMBER(OFFSET('Sanitation Data'!$D$11,0,10*ROW('Sanitation Data'!D37))),'Data Summary'!CN43="Yes"),OFFSET('Sanitation Data'!$D$11,0,10*ROW('Sanitation Data'!D37)),NA())</f>
        <v>#N/A</v>
      </c>
      <c r="Z43" s="92" t="e">
        <f ca="true">+IF(AND(ISNUMBER(OFFSET('Sanitation Data'!$D$12,0,10*ROW('Sanitation Data'!D37))),'Data Summary'!CO43="Yes"),OFFSET('Sanitation Data'!$D$12,0,10*ROW('Sanitation Data'!D37)),NA())</f>
        <v>#N/A</v>
      </c>
      <c r="AA43" s="92" t="e">
        <f ca="true">+IF(AND(ISNUMBER(OFFSET('Sanitation Data'!$E$4,0,10*ROW('Sanitation Data'!E37))),'Data Summary'!CP43="Yes"),100-OFFSET('Sanitation Data'!$E$4,0,10*ROW('Sanitation Data'!E37)),NA())</f>
        <v>#N/A</v>
      </c>
      <c r="AB43" s="92" t="e">
        <f ca="true">+IF(AND(ISNUMBER(OFFSET('Sanitation Data'!$E$6,0,10*ROW('Sanitation Data'!E37))),'Data Summary'!CQ43="Yes"),OFFSET('Sanitation Data'!$E$6,0,10*ROW('Sanitation Data'!E37)),NA())</f>
        <v>#N/A</v>
      </c>
      <c r="AC43" s="92" t="e">
        <f ca="true">+IF(AND(ISNUMBER(OFFSET('Sanitation Data'!$E$10,0,10*ROW('Sanitation Data'!E37))),'Data Summary'!CR43="Yes"),OFFSET('Sanitation Data'!$E$10,0,10*ROW('Sanitation Data'!E37)),NA())</f>
        <v>#N/A</v>
      </c>
      <c r="AD43" s="92" t="e">
        <f ca="true">+IF(AND(ISNUMBER(OFFSET('Sanitation Data'!$E$11,0,10*ROW('Sanitation Data'!E37))),'Data Summary'!CS43="Yes"),OFFSET('Sanitation Data'!$E$11,0,10*ROW('Sanitation Data'!E37)),NA())</f>
        <v>#N/A</v>
      </c>
      <c r="AE43" s="92" t="e">
        <f ca="true">+IF(AND(ISNUMBER(OFFSET('Sanitation Data'!$E$12,0,10*ROW('Sanitation Data'!E37))),'Data Summary'!CT43="Yes"),OFFSET('Sanitation Data'!$E$12,0,10*ROW('Sanitation Data'!E37)),NA())</f>
        <v>#N/A</v>
      </c>
      <c r="AF43" s="92" t="e">
        <f ca="true">+IF(AND(ISNUMBER(OFFSET('Sanitation Data'!$F$4,0,10*ROW('Sanitation Data'!F37))),'Data Summary'!CU43="Yes"),100-OFFSET('Sanitation Data'!$F$4,0,10*ROW('Sanitation Data'!F37)),NA())</f>
        <v>#N/A</v>
      </c>
      <c r="AG43" s="92" t="e">
        <f ca="true">+IF(AND(ISNUMBER(OFFSET('Sanitation Data'!$F$6,0,10*ROW('Sanitation Data'!F37))),'Data Summary'!CV43="Yes"),OFFSET('Sanitation Data'!$F$6,0,10*ROW('Sanitation Data'!F37)),NA())</f>
        <v>#N/A</v>
      </c>
      <c r="AH43" s="92" t="e">
        <f ca="true">+IF(AND(ISNUMBER(OFFSET('Sanitation Data'!$F$10,0,10*ROW('Sanitation Data'!F37))),'Data Summary'!CW43="Yes"),OFFSET('Sanitation Data'!$F$10,0,10*ROW('Sanitation Data'!F37)),NA())</f>
        <v>#N/A</v>
      </c>
      <c r="AI43" s="92" t="e">
        <f ca="true">+IF(AND(ISNUMBER(OFFSET('Sanitation Data'!$F$11,0,10*ROW('Sanitation Data'!F37))),'Data Summary'!CX43="Yes"),OFFSET('Sanitation Data'!$F$11,0,10*ROW('Sanitation Data'!F37)),NA())</f>
        <v>#N/A</v>
      </c>
      <c r="AJ43" s="92" t="e">
        <f ca="true">+IF(AND(ISNUMBER(OFFSET('Sanitation Data'!$F$12,0,10*ROW('Sanitation Data'!F37))),'Data Summary'!CY43="Yes"),OFFSET('Sanitation Data'!$F$12,0,10*ROW('Sanitation Data'!F37)),NA())</f>
        <v>#N/A</v>
      </c>
      <c r="AK43" s="92" t="e">
        <f ca="true">+IF(AND(ISNUMBER(OFFSET('Sanitation Data'!$G$4,0,10*ROW('Sanitation Data'!G37))),'Data Summary'!CZ43="Yes"),100-OFFSET('Sanitation Data'!$G$4,0,10*ROW('Sanitation Data'!G37)),NA())</f>
        <v>#N/A</v>
      </c>
      <c r="AL43" s="92" t="e">
        <f ca="true">+IF(AND(ISNUMBER(OFFSET('Sanitation Data'!$G$6,0,10*ROW('Sanitation Data'!G37))),'Data Summary'!DA43="Yes"),OFFSET('Sanitation Data'!$G$6,0,10*ROW('Sanitation Data'!G37)),NA())</f>
        <v>#N/A</v>
      </c>
      <c r="AM43" s="92" t="e">
        <f ca="true">+IF(AND(ISNUMBER(OFFSET('Sanitation Data'!$G$10,0,10*ROW('Sanitation Data'!G37))),'Data Summary'!DB43="Yes"),OFFSET('Sanitation Data'!$G$10,0,10*ROW('Sanitation Data'!G37)),NA())</f>
        <v>#N/A</v>
      </c>
      <c r="AN43" s="92" t="e">
        <f ca="true">+IF(AND(ISNUMBER(OFFSET('Sanitation Data'!$G$11,0,10*ROW('Sanitation Data'!G37))),'Data Summary'!DC43="Yes"),OFFSET('Sanitation Data'!$G$11,0,10*ROW('Sanitation Data'!G37)),NA())</f>
        <v>#N/A</v>
      </c>
      <c r="AO43" s="92" t="e">
        <f ca="true">+IF(AND(ISNUMBER(OFFSET('Sanitation Data'!$G$12,0,10*ROW('Sanitation Data'!G37))),'Data Summary'!DD43="Yes"),OFFSET('Sanitation Data'!$G$12,0,10*ROW('Sanitation Data'!G37)),NA())</f>
        <v>#N/A</v>
      </c>
      <c r="AP43" s="92" t="e">
        <f ca="true">+IF(AND(ISNUMBER(OFFSET('Sanitation Data'!$H$4,0,10*ROW('Sanitation Data'!H37))),'Data Summary'!DE43="Yes"),100-OFFSET('Sanitation Data'!$H$4,0,10*ROW('Sanitation Data'!H37)),NA())</f>
        <v>#N/A</v>
      </c>
      <c r="AQ43" s="92" t="e">
        <f ca="true">+IF(AND(ISNUMBER(OFFSET('Sanitation Data'!$H$6,0,10*ROW('Sanitation Data'!H37))),'Data Summary'!DF43="Yes"),OFFSET('Sanitation Data'!$H$6,0,10*ROW('Sanitation Data'!H37)),NA())</f>
        <v>#N/A</v>
      </c>
      <c r="AR43" s="92" t="e">
        <f ca="true">+IF(AND(ISNUMBER(OFFSET('Sanitation Data'!$H$10,0,10*ROW('Sanitation Data'!H37))),'Data Summary'!DG43="Yes"),OFFSET('Sanitation Data'!$H$10,0,10*ROW('Sanitation Data'!H37)),NA())</f>
        <v>#N/A</v>
      </c>
      <c r="AS43" s="92" t="e">
        <f ca="true">+IF(AND(ISNUMBER(OFFSET('Sanitation Data'!$H$11,0,10*ROW('Sanitation Data'!H37))),'Data Summary'!DH43="Yes"),OFFSET('Sanitation Data'!$H$11,0,10*ROW('Sanitation Data'!H37)),NA())</f>
        <v>#N/A</v>
      </c>
      <c r="AT43" s="92" t="e">
        <f ca="true">+IF(AND(ISNUMBER(OFFSET('Sanitation Data'!$H$12,0,10*ROW('Sanitation Data'!H37))),'Data Summary'!DI43="Yes"),OFFSET('Sanitation Data'!$H$12,0,10*ROW('Sanitation Data'!H37)),NA())</f>
        <v>#N/A</v>
      </c>
      <c r="AU43" s="92" t="e">
        <f ca="true">+IF(AND(ISNUMBER(OFFSET('Sanitation Data'!$I$4,0,10*ROW('Sanitation Data'!I37))),'Data Summary'!DJ43="Yes"),100-OFFSET('Sanitation Data'!$I$4,0,10*ROW('Sanitation Data'!I37)),NA())</f>
        <v>#N/A</v>
      </c>
      <c r="AV43" s="92" t="e">
        <f ca="true">+IF(AND(ISNUMBER(OFFSET('Sanitation Data'!$I$6,0,10*ROW('Sanitation Data'!I37))),'Data Summary'!DK43="Yes"),OFFSET('Sanitation Data'!$I$6,0,10*ROW('Sanitation Data'!I37)),NA())</f>
        <v>#N/A</v>
      </c>
      <c r="AW43" s="92" t="e">
        <f ca="true">+IF(AND(ISNUMBER(OFFSET('Sanitation Data'!$I$10,0,10*ROW('Sanitation Data'!I37))),'Data Summary'!DL43="Yes"),OFFSET('Sanitation Data'!$I$10,0,10*ROW('Sanitation Data'!I37)),NA())</f>
        <v>#N/A</v>
      </c>
      <c r="AX43" s="92" t="e">
        <f ca="true">+IF(AND(ISNUMBER(OFFSET('Sanitation Data'!$I$11,0,10*ROW('Sanitation Data'!I37))),'Data Summary'!DM43="Yes"),OFFSET('Sanitation Data'!$I$11,0,10*ROW('Sanitation Data'!I37)),NA())</f>
        <v>#N/A</v>
      </c>
      <c r="AY43" s="92" t="e">
        <f ca="true">+IF(AND(ISNUMBER(OFFSET('Sanitation Data'!$I$12,0,10*ROW('Sanitation Data'!I37))),'Data Summary'!DN43="Yes"),OFFSET('Sanitation Data'!$I$12,0,10*ROW('Sanitation Data'!I37)),NA())</f>
        <v>#N/A</v>
      </c>
      <c r="AZ43" s="93" t="e">
        <f ca="true">+IF(AND(ISNUMBER(OFFSET('Hygiene Data'!$D$5,0,10*ROW('Hygiene Data'!D37))),'Data Summary'!DO43="Yes"),OFFSET('Hygiene Data'!$D$5,0,10*ROW('Hygiene Data'!D37)),NA())</f>
        <v>#N/A</v>
      </c>
      <c r="BA43" s="93" t="e">
        <f ca="true">+IF(AND(ISNUMBER(OFFSET('Hygiene Data'!$D$7,0,10*ROW('Hygiene Data'!D37))),'Data Summary'!DP43="Yes"),OFFSET('Hygiene Data'!$D$7,0,10*ROW('Hygiene Data'!D37)),NA())</f>
        <v>#N/A</v>
      </c>
      <c r="BB43" s="93" t="e">
        <f ca="true">+IF(AND(ISNUMBER(OFFSET('Hygiene Data'!$D$9,0,10*ROW('Hygiene Data'!D37))),'Data Summary'!DQ43="Yes"),OFFSET('Hygiene Data'!$D$9,0,10*ROW('Hygiene Data'!D37)),NA())</f>
        <v>#N/A</v>
      </c>
      <c r="BC43" s="93" t="e">
        <f ca="true">+IF(AND(ISNUMBER(OFFSET('Hygiene Data'!$E$5,0,10*ROW('Hygiene Data'!E37))),'Data Summary'!DR43="Yes"),OFFSET('Hygiene Data'!$E$5,0,10*ROW('Hygiene Data'!E37)),NA())</f>
        <v>#N/A</v>
      </c>
      <c r="BD43" s="93" t="e">
        <f ca="true">+IF(AND(ISNUMBER(OFFSET('Hygiene Data'!$E$7,0,10*ROW('Hygiene Data'!E37))),'Data Summary'!DS43="Yes"),OFFSET('Hygiene Data'!$E$7,0,10*ROW('Hygiene Data'!E37)),NA())</f>
        <v>#N/A</v>
      </c>
      <c r="BE43" s="93" t="e">
        <f ca="true">+IF(AND(ISNUMBER(OFFSET('Hygiene Data'!$E$9,0,10*ROW('Hygiene Data'!E37))),'Data Summary'!DT43="Yes"),OFFSET('Hygiene Data'!$E$9,0,10*ROW('Hygiene Data'!E37)),NA())</f>
        <v>#N/A</v>
      </c>
      <c r="BF43" s="93" t="e">
        <f ca="true">+IF(AND(ISNUMBER(OFFSET('Hygiene Data'!$F$5,0,10*ROW('Hygiene Data'!F37))),'Data Summary'!DU43="Yes"),OFFSET('Hygiene Data'!$F$5,0,10*ROW('Hygiene Data'!F37)),NA())</f>
        <v>#N/A</v>
      </c>
      <c r="BG43" s="93" t="e">
        <f ca="true">+IF(AND(ISNUMBER(OFFSET('Hygiene Data'!$F$7,0,10*ROW('Hygiene Data'!F37))),'Data Summary'!DV43="Yes"),OFFSET('Hygiene Data'!$F$7,0,10*ROW('Hygiene Data'!F37)),NA())</f>
        <v>#N/A</v>
      </c>
      <c r="BH43" s="93" t="e">
        <f ca="true">+IF(AND(ISNUMBER(OFFSET('Hygiene Data'!$F$9,0,10*ROW('Hygiene Data'!F37))),'Data Summary'!DW43="Yes"),OFFSET('Hygiene Data'!$F$9,0,10*ROW('Hygiene Data'!F37)),NA())</f>
        <v>#N/A</v>
      </c>
      <c r="BI43" s="93" t="e">
        <f ca="true">+IF(AND(ISNUMBER(OFFSET('Hygiene Data'!$G$5,0,10*ROW('Hygiene Data'!G37))),'Data Summary'!DX43="Yes"),OFFSET('Hygiene Data'!$G$5,0,10*ROW('Hygiene Data'!G37)),NA())</f>
        <v>#N/A</v>
      </c>
      <c r="BJ43" s="93" t="e">
        <f ca="true">+IF(AND(ISNUMBER(OFFSET('Hygiene Data'!$G$7,0,10*ROW('Hygiene Data'!G37))),'Data Summary'!DY43="Yes"),OFFSET('Hygiene Data'!$G$7,0,10*ROW('Hygiene Data'!G37)),NA())</f>
        <v>#N/A</v>
      </c>
      <c r="BK43" s="93" t="e">
        <f ca="true">+IF(AND(ISNUMBER(OFFSET('Hygiene Data'!$G$9,0,10*ROW('Hygiene Data'!G37))),'Data Summary'!DZ43="Yes"),OFFSET('Hygiene Data'!$G$9,0,10*ROW('Hygiene Data'!G37)),NA())</f>
        <v>#N/A</v>
      </c>
      <c r="BL43" s="93" t="e">
        <f ca="true">+IF(AND(ISNUMBER(OFFSET('Hygiene Data'!$H$5,0,10*ROW('Hygiene Data'!H37))),'Data Summary'!EA43="Yes"),OFFSET('Hygiene Data'!$H$5,0,10*ROW('Hygiene Data'!H37)),NA())</f>
        <v>#N/A</v>
      </c>
      <c r="BM43" s="93" t="e">
        <f ca="true">+IF(AND(ISNUMBER(OFFSET('Hygiene Data'!$H$7,0,10*ROW('Hygiene Data'!H37))),'Data Summary'!EB43="Yes"),OFFSET('Hygiene Data'!$H$7,0,10*ROW('Hygiene Data'!H37)),NA())</f>
        <v>#N/A</v>
      </c>
      <c r="BN43" s="93" t="e">
        <f ca="true">+IF(AND(ISNUMBER(OFFSET('Hygiene Data'!$H$9,0,10*ROW('Hygiene Data'!H37))),'Data Summary'!EC43="Yes"),OFFSET('Hygiene Data'!$H$9,0,10*ROW('Hygiene Data'!H37)),NA())</f>
        <v>#N/A</v>
      </c>
      <c r="BO43" s="93" t="e">
        <f ca="true">+IF(AND(ISNUMBER(OFFSET('Hygiene Data'!$I$5,0,10*ROW('Hygiene Data'!I37))),'Data Summary'!ED43="Yes"),OFFSET('Hygiene Data'!$I$5,0,10*ROW('Hygiene Data'!I37)),NA())</f>
        <v>#N/A</v>
      </c>
      <c r="BP43" s="93" t="e">
        <f ca="true">+IF(AND(ISNUMBER(OFFSET('Hygiene Data'!$I$7,0,10*ROW('Hygiene Data'!I37))),'Data Summary'!EE43="Yes"),OFFSET('Hygiene Data'!$I$7,0,10*ROW('Hygiene Data'!I37)),NA())</f>
        <v>#N/A</v>
      </c>
      <c r="BQ43" s="93" t="e">
        <f ca="true">+IF(AND(ISNUMBER(OFFSET('Hygiene Data'!$I$9,0,10*ROW('Hygiene Data'!I37))),'Data Summary'!EF43="Yes"),OFFSET('Hygiene Data'!$I$9,0,10*ROW('Hygiene Data'!I37)),NA())</f>
        <v>#N/A</v>
      </c>
    </row>
    <row xmlns:x14ac="http://schemas.microsoft.com/office/spreadsheetml/2009/9/ac" r="44" x14ac:dyDescent="0.2">
      <c r="A44" s="357" t="e">
        <f ca="true">+RIGHT('Data Summary'!A44,LEN('Data Summary'!A44)-9)</f>
        <v>#VALUE!</v>
      </c>
      <c r="B44" s="35" t="str">
        <f ca="true">+IF(ISTEXT('Data Summary'!B44),'Data Summary'!B44,"")</f>
        <v/>
      </c>
      <c r="C44" s="356" t="e">
        <f ca="true">+VALUE('Data Summary'!C44)</f>
        <v>#VALUE!</v>
      </c>
      <c r="D44" s="91" t="e">
        <f ca="true">+IF(AND(ISNUMBER(OFFSET('Water Data'!$D$4,0,10*ROW('Water Data'!D38))),'Data Summary'!BS44="Yes"),100-OFFSET('Water Data'!$D$4,0,10*ROW('Water Data'!D38)),NA())</f>
        <v>#N/A</v>
      </c>
      <c r="E44" s="91" t="e">
        <f ca="true">+IF(AND(ISNUMBER(OFFSET('Water Data'!$D$6,0,10*ROW('Water Data'!D38))),'Data Summary'!BT44="Yes"),OFFSET('Water Data'!$D$6,0,10*ROW('Water Data'!D38)),NA())</f>
        <v>#N/A</v>
      </c>
      <c r="F44" s="91" t="e">
        <f ca="true">+IF(AND(ISNUMBER(OFFSET('Water Data'!$D$9,0,10*ROW('Water Data'!D38))),'Data Summary'!BU44="Yes"),OFFSET('Water Data'!$D$9,0,10*ROW('Water Data'!D38)),NA())</f>
        <v>#N/A</v>
      </c>
      <c r="G44" s="91" t="e">
        <f ca="true">+IF(AND(ISNUMBER(OFFSET('Water Data'!$E$4,0,10*ROW('Water Data'!E38))),'Data Summary'!BV44="Yes"),100-OFFSET('Water Data'!$E$4,0,10*ROW('Water Data'!E38)),NA())</f>
        <v>#N/A</v>
      </c>
      <c r="H44" s="91" t="e">
        <f ca="true">+IF(AND(ISNUMBER(OFFSET('Water Data'!$E$6,0,10*ROW('Water Data'!E38))),'Data Summary'!BW44="Yes"),OFFSET('Water Data'!$E$6,0,10*ROW('Water Data'!E38)),NA())</f>
        <v>#N/A</v>
      </c>
      <c r="I44" s="91" t="e">
        <f ca="true">+IF(AND(ISNUMBER(OFFSET('Water Data'!$E$9,0,10*ROW('Water Data'!E38))),'Data Summary'!BX44="Yes"),OFFSET('Water Data'!$E$9,0,10*ROW('Water Data'!E38)),NA())</f>
        <v>#N/A</v>
      </c>
      <c r="J44" s="91" t="e">
        <f ca="true">+IF(AND(ISNUMBER(OFFSET('Water Data'!$F$4,0,10*ROW('Water Data'!F38))),'Data Summary'!BY44="Yes"),100-OFFSET('Water Data'!$F$4,0,10*ROW('Water Data'!F38)),NA())</f>
        <v>#N/A</v>
      </c>
      <c r="K44" s="91" t="e">
        <f ca="true">+IF(AND(ISNUMBER(OFFSET('Water Data'!$F$6,0,10*ROW('Water Data'!F38))),'Data Summary'!BZ44="Yes"),OFFSET('Water Data'!$F$6,0,10*ROW('Water Data'!F38)),NA())</f>
        <v>#N/A</v>
      </c>
      <c r="L44" s="91" t="e">
        <f ca="true">+IF(AND(ISNUMBER(OFFSET('Water Data'!$F$9,0,10*ROW('Water Data'!F38))),'Data Summary'!CA44="Yes"),OFFSET('Water Data'!$F$9,0,10*ROW('Water Data'!F38)),NA())</f>
        <v>#N/A</v>
      </c>
      <c r="M44" s="91" t="e">
        <f ca="true">+IF(AND(ISNUMBER(OFFSET('Water Data'!$G$4,0,10*ROW('Water Data'!G38))),'Data Summary'!CB44="Yes"),100-OFFSET('Water Data'!$G$4,0,10*ROW('Water Data'!G38)),NA())</f>
        <v>#N/A</v>
      </c>
      <c r="N44" s="91" t="e">
        <f ca="true">+IF(AND(ISNUMBER(OFFSET('Water Data'!$G$6,0,10*ROW('Water Data'!G38))),'Data Summary'!CC44="Yes"),OFFSET('Water Data'!$G$6,0,10*ROW('Water Data'!G38)),NA())</f>
        <v>#N/A</v>
      </c>
      <c r="O44" s="91" t="e">
        <f ca="true">+IF(AND(ISNUMBER(OFFSET('Water Data'!$G$9,0,10*ROW('Water Data'!G38))),'Data Summary'!CD44="Yes"),OFFSET('Water Data'!$G$9,0,10*ROW('Water Data'!G38)),NA())</f>
        <v>#N/A</v>
      </c>
      <c r="P44" s="91" t="e">
        <f ca="true">+IF(AND(ISNUMBER(OFFSET('Water Data'!$H$4,0,10*ROW('Water Data'!H38))),'Data Summary'!CE44="Yes"),100-OFFSET('Water Data'!$H$4,0,10*ROW('Water Data'!H38)),NA())</f>
        <v>#N/A</v>
      </c>
      <c r="Q44" s="91" t="e">
        <f ca="true">+IF(AND(ISNUMBER(OFFSET('Water Data'!$H$6,0,10*ROW('Water Data'!H38))),'Data Summary'!CF44="Yes"),OFFSET('Water Data'!$H$6,0,10*ROW('Water Data'!H38)),NA())</f>
        <v>#N/A</v>
      </c>
      <c r="R44" s="91" t="e">
        <f ca="true">+IF(AND(ISNUMBER(OFFSET('Water Data'!$H$9,0,10*ROW('Water Data'!H38))),'Data Summary'!CG44="Yes"),OFFSET('Water Data'!$H$9,0,10*ROW('Water Data'!H38)),NA())</f>
        <v>#N/A</v>
      </c>
      <c r="S44" s="91" t="e">
        <f ca="true">+IF(AND(ISNUMBER(OFFSET('Water Data'!$I$4,0,10*ROW('Water Data'!I38))),'Data Summary'!CH44="Yes"),100-OFFSET('Water Data'!$I$4,0,10*ROW('Water Data'!I38)),NA())</f>
        <v>#N/A</v>
      </c>
      <c r="T44" s="91" t="e">
        <f ca="true">+IF(AND(ISNUMBER(OFFSET('Water Data'!$I$6,0,10*ROW('Water Data'!I38))),'Data Summary'!CI44="Yes"),OFFSET('Water Data'!$I$6,0,10*ROW('Water Data'!I38)),NA())</f>
        <v>#N/A</v>
      </c>
      <c r="U44" s="91" t="e">
        <f ca="true">+IF(AND(ISNUMBER(OFFSET('Water Data'!$I$9,0,10*ROW('Water Data'!I38))),'Data Summary'!CJ44="Yes"),OFFSET('Water Data'!$I$9,0,10*ROW('Water Data'!I38)),NA())</f>
        <v>#N/A</v>
      </c>
      <c r="V44" s="92" t="e">
        <f ca="true">+IF(AND(ISNUMBER(OFFSET('Sanitation Data'!$D$4,0,10*ROW('Sanitation Data'!D38))),'Data Summary'!CK44="Yes"),100-OFFSET('Sanitation Data'!$D$4,0,10*ROW('Sanitation Data'!D38)),NA())</f>
        <v>#N/A</v>
      </c>
      <c r="W44" s="92" t="e">
        <f ca="true">+IF(AND(ISNUMBER(OFFSET('Sanitation Data'!$D$6,0,10*ROW('Sanitation Data'!D38))),'Data Summary'!CL44="Yes"),OFFSET('Sanitation Data'!$D$6,0,10*ROW('Sanitation Data'!D38)),NA())</f>
        <v>#N/A</v>
      </c>
      <c r="X44" s="92" t="e">
        <f ca="true">+IF(AND(ISNUMBER(OFFSET('Sanitation Data'!$D$10,0,10*ROW('Sanitation Data'!D38))),'Data Summary'!CM44="Yes"),OFFSET('Sanitation Data'!$D$10,0,10*ROW('Sanitation Data'!D38)),NA())</f>
        <v>#N/A</v>
      </c>
      <c r="Y44" s="92" t="e">
        <f ca="true">+IF(AND(ISNUMBER(OFFSET('Sanitation Data'!$D$11,0,10*ROW('Sanitation Data'!D38))),'Data Summary'!CN44="Yes"),OFFSET('Sanitation Data'!$D$11,0,10*ROW('Sanitation Data'!D38)),NA())</f>
        <v>#N/A</v>
      </c>
      <c r="Z44" s="92" t="e">
        <f ca="true">+IF(AND(ISNUMBER(OFFSET('Sanitation Data'!$D$12,0,10*ROW('Sanitation Data'!D38))),'Data Summary'!CO44="Yes"),OFFSET('Sanitation Data'!$D$12,0,10*ROW('Sanitation Data'!D38)),NA())</f>
        <v>#N/A</v>
      </c>
      <c r="AA44" s="92" t="e">
        <f ca="true">+IF(AND(ISNUMBER(OFFSET('Sanitation Data'!$E$4,0,10*ROW('Sanitation Data'!E38))),'Data Summary'!CP44="Yes"),100-OFFSET('Sanitation Data'!$E$4,0,10*ROW('Sanitation Data'!E38)),NA())</f>
        <v>#N/A</v>
      </c>
      <c r="AB44" s="92" t="e">
        <f ca="true">+IF(AND(ISNUMBER(OFFSET('Sanitation Data'!$E$6,0,10*ROW('Sanitation Data'!E38))),'Data Summary'!CQ44="Yes"),OFFSET('Sanitation Data'!$E$6,0,10*ROW('Sanitation Data'!E38)),NA())</f>
        <v>#N/A</v>
      </c>
      <c r="AC44" s="92" t="e">
        <f ca="true">+IF(AND(ISNUMBER(OFFSET('Sanitation Data'!$E$10,0,10*ROW('Sanitation Data'!E38))),'Data Summary'!CR44="Yes"),OFFSET('Sanitation Data'!$E$10,0,10*ROW('Sanitation Data'!E38)),NA())</f>
        <v>#N/A</v>
      </c>
      <c r="AD44" s="92" t="e">
        <f ca="true">+IF(AND(ISNUMBER(OFFSET('Sanitation Data'!$E$11,0,10*ROW('Sanitation Data'!E38))),'Data Summary'!CS44="Yes"),OFFSET('Sanitation Data'!$E$11,0,10*ROW('Sanitation Data'!E38)),NA())</f>
        <v>#N/A</v>
      </c>
      <c r="AE44" s="92" t="e">
        <f ca="true">+IF(AND(ISNUMBER(OFFSET('Sanitation Data'!$E$12,0,10*ROW('Sanitation Data'!E38))),'Data Summary'!CT44="Yes"),OFFSET('Sanitation Data'!$E$12,0,10*ROW('Sanitation Data'!E38)),NA())</f>
        <v>#N/A</v>
      </c>
      <c r="AF44" s="92" t="e">
        <f ca="true">+IF(AND(ISNUMBER(OFFSET('Sanitation Data'!$F$4,0,10*ROW('Sanitation Data'!F38))),'Data Summary'!CU44="Yes"),100-OFFSET('Sanitation Data'!$F$4,0,10*ROW('Sanitation Data'!F38)),NA())</f>
        <v>#N/A</v>
      </c>
      <c r="AG44" s="92" t="e">
        <f ca="true">+IF(AND(ISNUMBER(OFFSET('Sanitation Data'!$F$6,0,10*ROW('Sanitation Data'!F38))),'Data Summary'!CV44="Yes"),OFFSET('Sanitation Data'!$F$6,0,10*ROW('Sanitation Data'!F38)),NA())</f>
        <v>#N/A</v>
      </c>
      <c r="AH44" s="92" t="e">
        <f ca="true">+IF(AND(ISNUMBER(OFFSET('Sanitation Data'!$F$10,0,10*ROW('Sanitation Data'!F38))),'Data Summary'!CW44="Yes"),OFFSET('Sanitation Data'!$F$10,0,10*ROW('Sanitation Data'!F38)),NA())</f>
        <v>#N/A</v>
      </c>
      <c r="AI44" s="92" t="e">
        <f ca="true">+IF(AND(ISNUMBER(OFFSET('Sanitation Data'!$F$11,0,10*ROW('Sanitation Data'!F38))),'Data Summary'!CX44="Yes"),OFFSET('Sanitation Data'!$F$11,0,10*ROW('Sanitation Data'!F38)),NA())</f>
        <v>#N/A</v>
      </c>
      <c r="AJ44" s="92" t="e">
        <f ca="true">+IF(AND(ISNUMBER(OFFSET('Sanitation Data'!$F$12,0,10*ROW('Sanitation Data'!F38))),'Data Summary'!CY44="Yes"),OFFSET('Sanitation Data'!$F$12,0,10*ROW('Sanitation Data'!F38)),NA())</f>
        <v>#N/A</v>
      </c>
      <c r="AK44" s="92" t="e">
        <f ca="true">+IF(AND(ISNUMBER(OFFSET('Sanitation Data'!$G$4,0,10*ROW('Sanitation Data'!G38))),'Data Summary'!CZ44="Yes"),100-OFFSET('Sanitation Data'!$G$4,0,10*ROW('Sanitation Data'!G38)),NA())</f>
        <v>#N/A</v>
      </c>
      <c r="AL44" s="92" t="e">
        <f ca="true">+IF(AND(ISNUMBER(OFFSET('Sanitation Data'!$G$6,0,10*ROW('Sanitation Data'!G38))),'Data Summary'!DA44="Yes"),OFFSET('Sanitation Data'!$G$6,0,10*ROW('Sanitation Data'!G38)),NA())</f>
        <v>#N/A</v>
      </c>
      <c r="AM44" s="92" t="e">
        <f ca="true">+IF(AND(ISNUMBER(OFFSET('Sanitation Data'!$G$10,0,10*ROW('Sanitation Data'!G38))),'Data Summary'!DB44="Yes"),OFFSET('Sanitation Data'!$G$10,0,10*ROW('Sanitation Data'!G38)),NA())</f>
        <v>#N/A</v>
      </c>
      <c r="AN44" s="92" t="e">
        <f ca="true">+IF(AND(ISNUMBER(OFFSET('Sanitation Data'!$G$11,0,10*ROW('Sanitation Data'!G38))),'Data Summary'!DC44="Yes"),OFFSET('Sanitation Data'!$G$11,0,10*ROW('Sanitation Data'!G38)),NA())</f>
        <v>#N/A</v>
      </c>
      <c r="AO44" s="92" t="e">
        <f ca="true">+IF(AND(ISNUMBER(OFFSET('Sanitation Data'!$G$12,0,10*ROW('Sanitation Data'!G38))),'Data Summary'!DD44="Yes"),OFFSET('Sanitation Data'!$G$12,0,10*ROW('Sanitation Data'!G38)),NA())</f>
        <v>#N/A</v>
      </c>
      <c r="AP44" s="92" t="e">
        <f ca="true">+IF(AND(ISNUMBER(OFFSET('Sanitation Data'!$H$4,0,10*ROW('Sanitation Data'!H38))),'Data Summary'!DE44="Yes"),100-OFFSET('Sanitation Data'!$H$4,0,10*ROW('Sanitation Data'!H38)),NA())</f>
        <v>#N/A</v>
      </c>
      <c r="AQ44" s="92" t="e">
        <f ca="true">+IF(AND(ISNUMBER(OFFSET('Sanitation Data'!$H$6,0,10*ROW('Sanitation Data'!H38))),'Data Summary'!DF44="Yes"),OFFSET('Sanitation Data'!$H$6,0,10*ROW('Sanitation Data'!H38)),NA())</f>
        <v>#N/A</v>
      </c>
      <c r="AR44" s="92" t="e">
        <f ca="true">+IF(AND(ISNUMBER(OFFSET('Sanitation Data'!$H$10,0,10*ROW('Sanitation Data'!H38))),'Data Summary'!DG44="Yes"),OFFSET('Sanitation Data'!$H$10,0,10*ROW('Sanitation Data'!H38)),NA())</f>
        <v>#N/A</v>
      </c>
      <c r="AS44" s="92" t="e">
        <f ca="true">+IF(AND(ISNUMBER(OFFSET('Sanitation Data'!$H$11,0,10*ROW('Sanitation Data'!H38))),'Data Summary'!DH44="Yes"),OFFSET('Sanitation Data'!$H$11,0,10*ROW('Sanitation Data'!H38)),NA())</f>
        <v>#N/A</v>
      </c>
      <c r="AT44" s="92" t="e">
        <f ca="true">+IF(AND(ISNUMBER(OFFSET('Sanitation Data'!$H$12,0,10*ROW('Sanitation Data'!H38))),'Data Summary'!DI44="Yes"),OFFSET('Sanitation Data'!$H$12,0,10*ROW('Sanitation Data'!H38)),NA())</f>
        <v>#N/A</v>
      </c>
      <c r="AU44" s="92" t="e">
        <f ca="true">+IF(AND(ISNUMBER(OFFSET('Sanitation Data'!$I$4,0,10*ROW('Sanitation Data'!I38))),'Data Summary'!DJ44="Yes"),100-OFFSET('Sanitation Data'!$I$4,0,10*ROW('Sanitation Data'!I38)),NA())</f>
        <v>#N/A</v>
      </c>
      <c r="AV44" s="92" t="e">
        <f ca="true">+IF(AND(ISNUMBER(OFFSET('Sanitation Data'!$I$6,0,10*ROW('Sanitation Data'!I38))),'Data Summary'!DK44="Yes"),OFFSET('Sanitation Data'!$I$6,0,10*ROW('Sanitation Data'!I38)),NA())</f>
        <v>#N/A</v>
      </c>
      <c r="AW44" s="92" t="e">
        <f ca="true">+IF(AND(ISNUMBER(OFFSET('Sanitation Data'!$I$10,0,10*ROW('Sanitation Data'!I38))),'Data Summary'!DL44="Yes"),OFFSET('Sanitation Data'!$I$10,0,10*ROW('Sanitation Data'!I38)),NA())</f>
        <v>#N/A</v>
      </c>
      <c r="AX44" s="92" t="e">
        <f ca="true">+IF(AND(ISNUMBER(OFFSET('Sanitation Data'!$I$11,0,10*ROW('Sanitation Data'!I38))),'Data Summary'!DM44="Yes"),OFFSET('Sanitation Data'!$I$11,0,10*ROW('Sanitation Data'!I38)),NA())</f>
        <v>#N/A</v>
      </c>
      <c r="AY44" s="92" t="e">
        <f ca="true">+IF(AND(ISNUMBER(OFFSET('Sanitation Data'!$I$12,0,10*ROW('Sanitation Data'!I38))),'Data Summary'!DN44="Yes"),OFFSET('Sanitation Data'!$I$12,0,10*ROW('Sanitation Data'!I38)),NA())</f>
        <v>#N/A</v>
      </c>
      <c r="AZ44" s="93" t="e">
        <f ca="true">+IF(AND(ISNUMBER(OFFSET('Hygiene Data'!$D$5,0,10*ROW('Hygiene Data'!D38))),'Data Summary'!DO44="Yes"),OFFSET('Hygiene Data'!$D$5,0,10*ROW('Hygiene Data'!D38)),NA())</f>
        <v>#N/A</v>
      </c>
      <c r="BA44" s="93" t="e">
        <f ca="true">+IF(AND(ISNUMBER(OFFSET('Hygiene Data'!$D$7,0,10*ROW('Hygiene Data'!D38))),'Data Summary'!DP44="Yes"),OFFSET('Hygiene Data'!$D$7,0,10*ROW('Hygiene Data'!D38)),NA())</f>
        <v>#N/A</v>
      </c>
      <c r="BB44" s="93" t="e">
        <f ca="true">+IF(AND(ISNUMBER(OFFSET('Hygiene Data'!$D$9,0,10*ROW('Hygiene Data'!D38))),'Data Summary'!DQ44="Yes"),OFFSET('Hygiene Data'!$D$9,0,10*ROW('Hygiene Data'!D38)),NA())</f>
        <v>#N/A</v>
      </c>
      <c r="BC44" s="93" t="e">
        <f ca="true">+IF(AND(ISNUMBER(OFFSET('Hygiene Data'!$E$5,0,10*ROW('Hygiene Data'!E38))),'Data Summary'!DR44="Yes"),OFFSET('Hygiene Data'!$E$5,0,10*ROW('Hygiene Data'!E38)),NA())</f>
        <v>#N/A</v>
      </c>
      <c r="BD44" s="93" t="e">
        <f ca="true">+IF(AND(ISNUMBER(OFFSET('Hygiene Data'!$E$7,0,10*ROW('Hygiene Data'!E38))),'Data Summary'!DS44="Yes"),OFFSET('Hygiene Data'!$E$7,0,10*ROW('Hygiene Data'!E38)),NA())</f>
        <v>#N/A</v>
      </c>
      <c r="BE44" s="93" t="e">
        <f ca="true">+IF(AND(ISNUMBER(OFFSET('Hygiene Data'!$E$9,0,10*ROW('Hygiene Data'!E38))),'Data Summary'!DT44="Yes"),OFFSET('Hygiene Data'!$E$9,0,10*ROW('Hygiene Data'!E38)),NA())</f>
        <v>#N/A</v>
      </c>
      <c r="BF44" s="93" t="e">
        <f ca="true">+IF(AND(ISNUMBER(OFFSET('Hygiene Data'!$F$5,0,10*ROW('Hygiene Data'!F38))),'Data Summary'!DU44="Yes"),OFFSET('Hygiene Data'!$F$5,0,10*ROW('Hygiene Data'!F38)),NA())</f>
        <v>#N/A</v>
      </c>
      <c r="BG44" s="93" t="e">
        <f ca="true">+IF(AND(ISNUMBER(OFFSET('Hygiene Data'!$F$7,0,10*ROW('Hygiene Data'!F38))),'Data Summary'!DV44="Yes"),OFFSET('Hygiene Data'!$F$7,0,10*ROW('Hygiene Data'!F38)),NA())</f>
        <v>#N/A</v>
      </c>
      <c r="BH44" s="93" t="e">
        <f ca="true">+IF(AND(ISNUMBER(OFFSET('Hygiene Data'!$F$9,0,10*ROW('Hygiene Data'!F38))),'Data Summary'!DW44="Yes"),OFFSET('Hygiene Data'!$F$9,0,10*ROW('Hygiene Data'!F38)),NA())</f>
        <v>#N/A</v>
      </c>
      <c r="BI44" s="93" t="e">
        <f ca="true">+IF(AND(ISNUMBER(OFFSET('Hygiene Data'!$G$5,0,10*ROW('Hygiene Data'!G38))),'Data Summary'!DX44="Yes"),OFFSET('Hygiene Data'!$G$5,0,10*ROW('Hygiene Data'!G38)),NA())</f>
        <v>#N/A</v>
      </c>
      <c r="BJ44" s="93" t="e">
        <f ca="true">+IF(AND(ISNUMBER(OFFSET('Hygiene Data'!$G$7,0,10*ROW('Hygiene Data'!G38))),'Data Summary'!DY44="Yes"),OFFSET('Hygiene Data'!$G$7,0,10*ROW('Hygiene Data'!G38)),NA())</f>
        <v>#N/A</v>
      </c>
      <c r="BK44" s="93" t="e">
        <f ca="true">+IF(AND(ISNUMBER(OFFSET('Hygiene Data'!$G$9,0,10*ROW('Hygiene Data'!G38))),'Data Summary'!DZ44="Yes"),OFFSET('Hygiene Data'!$G$9,0,10*ROW('Hygiene Data'!G38)),NA())</f>
        <v>#N/A</v>
      </c>
      <c r="BL44" s="93" t="e">
        <f ca="true">+IF(AND(ISNUMBER(OFFSET('Hygiene Data'!$H$5,0,10*ROW('Hygiene Data'!H38))),'Data Summary'!EA44="Yes"),OFFSET('Hygiene Data'!$H$5,0,10*ROW('Hygiene Data'!H38)),NA())</f>
        <v>#N/A</v>
      </c>
      <c r="BM44" s="93" t="e">
        <f ca="true">+IF(AND(ISNUMBER(OFFSET('Hygiene Data'!$H$7,0,10*ROW('Hygiene Data'!H38))),'Data Summary'!EB44="Yes"),OFFSET('Hygiene Data'!$H$7,0,10*ROW('Hygiene Data'!H38)),NA())</f>
        <v>#N/A</v>
      </c>
      <c r="BN44" s="93" t="e">
        <f ca="true">+IF(AND(ISNUMBER(OFFSET('Hygiene Data'!$H$9,0,10*ROW('Hygiene Data'!H38))),'Data Summary'!EC44="Yes"),OFFSET('Hygiene Data'!$H$9,0,10*ROW('Hygiene Data'!H38)),NA())</f>
        <v>#N/A</v>
      </c>
      <c r="BO44" s="93" t="e">
        <f ca="true">+IF(AND(ISNUMBER(OFFSET('Hygiene Data'!$I$5,0,10*ROW('Hygiene Data'!I38))),'Data Summary'!ED44="Yes"),OFFSET('Hygiene Data'!$I$5,0,10*ROW('Hygiene Data'!I38)),NA())</f>
        <v>#N/A</v>
      </c>
      <c r="BP44" s="93" t="e">
        <f ca="true">+IF(AND(ISNUMBER(OFFSET('Hygiene Data'!$I$7,0,10*ROW('Hygiene Data'!I38))),'Data Summary'!EE44="Yes"),OFFSET('Hygiene Data'!$I$7,0,10*ROW('Hygiene Data'!I38)),NA())</f>
        <v>#N/A</v>
      </c>
      <c r="BQ44" s="93" t="e">
        <f ca="true">+IF(AND(ISNUMBER(OFFSET('Hygiene Data'!$I$9,0,10*ROW('Hygiene Data'!I38))),'Data Summary'!EF44="Yes"),OFFSET('Hygiene Data'!$I$9,0,10*ROW('Hygiene Data'!I38)),NA())</f>
        <v>#N/A</v>
      </c>
    </row>
    <row xmlns:x14ac="http://schemas.microsoft.com/office/spreadsheetml/2009/9/ac" r="45" x14ac:dyDescent="0.2">
      <c r="A45" s="357" t="e">
        <f ca="true">+RIGHT('Data Summary'!A45,LEN('Data Summary'!A45)-9)</f>
        <v>#VALUE!</v>
      </c>
      <c r="B45" s="35" t="str">
        <f ca="true">+IF(ISTEXT('Data Summary'!B45),'Data Summary'!B45,"")</f>
        <v/>
      </c>
      <c r="C45" s="356" t="e">
        <f ca="true">+VALUE('Data Summary'!C45)</f>
        <v>#VALUE!</v>
      </c>
      <c r="D45" s="91" t="e">
        <f ca="true">+IF(AND(ISNUMBER(OFFSET('Water Data'!$D$4,0,10*ROW('Water Data'!D39))),'Data Summary'!BS45="Yes"),100-OFFSET('Water Data'!$D$4,0,10*ROW('Water Data'!D39)),NA())</f>
        <v>#N/A</v>
      </c>
      <c r="E45" s="91" t="e">
        <f ca="true">+IF(AND(ISNUMBER(OFFSET('Water Data'!$D$6,0,10*ROW('Water Data'!D39))),'Data Summary'!BT45="Yes"),OFFSET('Water Data'!$D$6,0,10*ROW('Water Data'!D39)),NA())</f>
        <v>#N/A</v>
      </c>
      <c r="F45" s="91" t="e">
        <f ca="true">+IF(AND(ISNUMBER(OFFSET('Water Data'!$D$9,0,10*ROW('Water Data'!D39))),'Data Summary'!BU45="Yes"),OFFSET('Water Data'!$D$9,0,10*ROW('Water Data'!D39)),NA())</f>
        <v>#N/A</v>
      </c>
      <c r="G45" s="91" t="e">
        <f ca="true">+IF(AND(ISNUMBER(OFFSET('Water Data'!$E$4,0,10*ROW('Water Data'!E39))),'Data Summary'!BV45="Yes"),100-OFFSET('Water Data'!$E$4,0,10*ROW('Water Data'!E39)),NA())</f>
        <v>#N/A</v>
      </c>
      <c r="H45" s="91" t="e">
        <f ca="true">+IF(AND(ISNUMBER(OFFSET('Water Data'!$E$6,0,10*ROW('Water Data'!E39))),'Data Summary'!BW45="Yes"),OFFSET('Water Data'!$E$6,0,10*ROW('Water Data'!E39)),NA())</f>
        <v>#N/A</v>
      </c>
      <c r="I45" s="91" t="e">
        <f ca="true">+IF(AND(ISNUMBER(OFFSET('Water Data'!$E$9,0,10*ROW('Water Data'!E39))),'Data Summary'!BX45="Yes"),OFFSET('Water Data'!$E$9,0,10*ROW('Water Data'!E39)),NA())</f>
        <v>#N/A</v>
      </c>
      <c r="J45" s="91" t="e">
        <f ca="true">+IF(AND(ISNUMBER(OFFSET('Water Data'!$F$4,0,10*ROW('Water Data'!F39))),'Data Summary'!BY45="Yes"),100-OFFSET('Water Data'!$F$4,0,10*ROW('Water Data'!F39)),NA())</f>
        <v>#N/A</v>
      </c>
      <c r="K45" s="91" t="e">
        <f ca="true">+IF(AND(ISNUMBER(OFFSET('Water Data'!$F$6,0,10*ROW('Water Data'!F39))),'Data Summary'!BZ45="Yes"),OFFSET('Water Data'!$F$6,0,10*ROW('Water Data'!F39)),NA())</f>
        <v>#N/A</v>
      </c>
      <c r="L45" s="91" t="e">
        <f ca="true">+IF(AND(ISNUMBER(OFFSET('Water Data'!$F$9,0,10*ROW('Water Data'!F39))),'Data Summary'!CA45="Yes"),OFFSET('Water Data'!$F$9,0,10*ROW('Water Data'!F39)),NA())</f>
        <v>#N/A</v>
      </c>
      <c r="M45" s="91" t="e">
        <f ca="true">+IF(AND(ISNUMBER(OFFSET('Water Data'!$G$4,0,10*ROW('Water Data'!G39))),'Data Summary'!CB45="Yes"),100-OFFSET('Water Data'!$G$4,0,10*ROW('Water Data'!G39)),NA())</f>
        <v>#N/A</v>
      </c>
      <c r="N45" s="91" t="e">
        <f ca="true">+IF(AND(ISNUMBER(OFFSET('Water Data'!$G$6,0,10*ROW('Water Data'!G39))),'Data Summary'!CC45="Yes"),OFFSET('Water Data'!$G$6,0,10*ROW('Water Data'!G39)),NA())</f>
        <v>#N/A</v>
      </c>
      <c r="O45" s="91" t="e">
        <f ca="true">+IF(AND(ISNUMBER(OFFSET('Water Data'!$G$9,0,10*ROW('Water Data'!G39))),'Data Summary'!CD45="Yes"),OFFSET('Water Data'!$G$9,0,10*ROW('Water Data'!G39)),NA())</f>
        <v>#N/A</v>
      </c>
      <c r="P45" s="91" t="e">
        <f ca="true">+IF(AND(ISNUMBER(OFFSET('Water Data'!$H$4,0,10*ROW('Water Data'!H39))),'Data Summary'!CE45="Yes"),100-OFFSET('Water Data'!$H$4,0,10*ROW('Water Data'!H39)),NA())</f>
        <v>#N/A</v>
      </c>
      <c r="Q45" s="91" t="e">
        <f ca="true">+IF(AND(ISNUMBER(OFFSET('Water Data'!$H$6,0,10*ROW('Water Data'!H39))),'Data Summary'!CF45="Yes"),OFFSET('Water Data'!$H$6,0,10*ROW('Water Data'!H39)),NA())</f>
        <v>#N/A</v>
      </c>
      <c r="R45" s="91" t="e">
        <f ca="true">+IF(AND(ISNUMBER(OFFSET('Water Data'!$H$9,0,10*ROW('Water Data'!H39))),'Data Summary'!CG45="Yes"),OFFSET('Water Data'!$H$9,0,10*ROW('Water Data'!H39)),NA())</f>
        <v>#N/A</v>
      </c>
      <c r="S45" s="91" t="e">
        <f ca="true">+IF(AND(ISNUMBER(OFFSET('Water Data'!$I$4,0,10*ROW('Water Data'!I39))),'Data Summary'!CH45="Yes"),100-OFFSET('Water Data'!$I$4,0,10*ROW('Water Data'!I39)),NA())</f>
        <v>#N/A</v>
      </c>
      <c r="T45" s="91" t="e">
        <f ca="true">+IF(AND(ISNUMBER(OFFSET('Water Data'!$I$6,0,10*ROW('Water Data'!I39))),'Data Summary'!CI45="Yes"),OFFSET('Water Data'!$I$6,0,10*ROW('Water Data'!I39)),NA())</f>
        <v>#N/A</v>
      </c>
      <c r="U45" s="91" t="e">
        <f ca="true">+IF(AND(ISNUMBER(OFFSET('Water Data'!$I$9,0,10*ROW('Water Data'!I39))),'Data Summary'!CJ45="Yes"),OFFSET('Water Data'!$I$9,0,10*ROW('Water Data'!I39)),NA())</f>
        <v>#N/A</v>
      </c>
      <c r="V45" s="92" t="e">
        <f ca="true">+IF(AND(ISNUMBER(OFFSET('Sanitation Data'!$D$4,0,10*ROW('Sanitation Data'!D39))),'Data Summary'!CK45="Yes"),100-OFFSET('Sanitation Data'!$D$4,0,10*ROW('Sanitation Data'!D39)),NA())</f>
        <v>#N/A</v>
      </c>
      <c r="W45" s="92" t="e">
        <f ca="true">+IF(AND(ISNUMBER(OFFSET('Sanitation Data'!$D$6,0,10*ROW('Sanitation Data'!D39))),'Data Summary'!CL45="Yes"),OFFSET('Sanitation Data'!$D$6,0,10*ROW('Sanitation Data'!D39)),NA())</f>
        <v>#N/A</v>
      </c>
      <c r="X45" s="92" t="e">
        <f ca="true">+IF(AND(ISNUMBER(OFFSET('Sanitation Data'!$D$10,0,10*ROW('Sanitation Data'!D39))),'Data Summary'!CM45="Yes"),OFFSET('Sanitation Data'!$D$10,0,10*ROW('Sanitation Data'!D39)),NA())</f>
        <v>#N/A</v>
      </c>
      <c r="Y45" s="92" t="e">
        <f ca="true">+IF(AND(ISNUMBER(OFFSET('Sanitation Data'!$D$11,0,10*ROW('Sanitation Data'!D39))),'Data Summary'!CN45="Yes"),OFFSET('Sanitation Data'!$D$11,0,10*ROW('Sanitation Data'!D39)),NA())</f>
        <v>#N/A</v>
      </c>
      <c r="Z45" s="92" t="e">
        <f ca="true">+IF(AND(ISNUMBER(OFFSET('Sanitation Data'!$D$12,0,10*ROW('Sanitation Data'!D39))),'Data Summary'!CO45="Yes"),OFFSET('Sanitation Data'!$D$12,0,10*ROW('Sanitation Data'!D39)),NA())</f>
        <v>#N/A</v>
      </c>
      <c r="AA45" s="92" t="e">
        <f ca="true">+IF(AND(ISNUMBER(OFFSET('Sanitation Data'!$E$4,0,10*ROW('Sanitation Data'!E39))),'Data Summary'!CP45="Yes"),100-OFFSET('Sanitation Data'!$E$4,0,10*ROW('Sanitation Data'!E39)),NA())</f>
        <v>#N/A</v>
      </c>
      <c r="AB45" s="92" t="e">
        <f ca="true">+IF(AND(ISNUMBER(OFFSET('Sanitation Data'!$E$6,0,10*ROW('Sanitation Data'!E39))),'Data Summary'!CQ45="Yes"),OFFSET('Sanitation Data'!$E$6,0,10*ROW('Sanitation Data'!E39)),NA())</f>
        <v>#N/A</v>
      </c>
      <c r="AC45" s="92" t="e">
        <f ca="true">+IF(AND(ISNUMBER(OFFSET('Sanitation Data'!$E$10,0,10*ROW('Sanitation Data'!E39))),'Data Summary'!CR45="Yes"),OFFSET('Sanitation Data'!$E$10,0,10*ROW('Sanitation Data'!E39)),NA())</f>
        <v>#N/A</v>
      </c>
      <c r="AD45" s="92" t="e">
        <f ca="true">+IF(AND(ISNUMBER(OFFSET('Sanitation Data'!$E$11,0,10*ROW('Sanitation Data'!E39))),'Data Summary'!CS45="Yes"),OFFSET('Sanitation Data'!$E$11,0,10*ROW('Sanitation Data'!E39)),NA())</f>
        <v>#N/A</v>
      </c>
      <c r="AE45" s="92" t="e">
        <f ca="true">+IF(AND(ISNUMBER(OFFSET('Sanitation Data'!$E$12,0,10*ROW('Sanitation Data'!E39))),'Data Summary'!CT45="Yes"),OFFSET('Sanitation Data'!$E$12,0,10*ROW('Sanitation Data'!E39)),NA())</f>
        <v>#N/A</v>
      </c>
      <c r="AF45" s="92" t="e">
        <f ca="true">+IF(AND(ISNUMBER(OFFSET('Sanitation Data'!$F$4,0,10*ROW('Sanitation Data'!F39))),'Data Summary'!CU45="Yes"),100-OFFSET('Sanitation Data'!$F$4,0,10*ROW('Sanitation Data'!F39)),NA())</f>
        <v>#N/A</v>
      </c>
      <c r="AG45" s="92" t="e">
        <f ca="true">+IF(AND(ISNUMBER(OFFSET('Sanitation Data'!$F$6,0,10*ROW('Sanitation Data'!F39))),'Data Summary'!CV45="Yes"),OFFSET('Sanitation Data'!$F$6,0,10*ROW('Sanitation Data'!F39)),NA())</f>
        <v>#N/A</v>
      </c>
      <c r="AH45" s="92" t="e">
        <f ca="true">+IF(AND(ISNUMBER(OFFSET('Sanitation Data'!$F$10,0,10*ROW('Sanitation Data'!F39))),'Data Summary'!CW45="Yes"),OFFSET('Sanitation Data'!$F$10,0,10*ROW('Sanitation Data'!F39)),NA())</f>
        <v>#N/A</v>
      </c>
      <c r="AI45" s="92" t="e">
        <f ca="true">+IF(AND(ISNUMBER(OFFSET('Sanitation Data'!$F$11,0,10*ROW('Sanitation Data'!F39))),'Data Summary'!CX45="Yes"),OFFSET('Sanitation Data'!$F$11,0,10*ROW('Sanitation Data'!F39)),NA())</f>
        <v>#N/A</v>
      </c>
      <c r="AJ45" s="92" t="e">
        <f ca="true">+IF(AND(ISNUMBER(OFFSET('Sanitation Data'!$F$12,0,10*ROW('Sanitation Data'!F39))),'Data Summary'!CY45="Yes"),OFFSET('Sanitation Data'!$F$12,0,10*ROW('Sanitation Data'!F39)),NA())</f>
        <v>#N/A</v>
      </c>
      <c r="AK45" s="92" t="e">
        <f ca="true">+IF(AND(ISNUMBER(OFFSET('Sanitation Data'!$G$4,0,10*ROW('Sanitation Data'!G39))),'Data Summary'!CZ45="Yes"),100-OFFSET('Sanitation Data'!$G$4,0,10*ROW('Sanitation Data'!G39)),NA())</f>
        <v>#N/A</v>
      </c>
      <c r="AL45" s="92" t="e">
        <f ca="true">+IF(AND(ISNUMBER(OFFSET('Sanitation Data'!$G$6,0,10*ROW('Sanitation Data'!G39))),'Data Summary'!DA45="Yes"),OFFSET('Sanitation Data'!$G$6,0,10*ROW('Sanitation Data'!G39)),NA())</f>
        <v>#N/A</v>
      </c>
      <c r="AM45" s="92" t="e">
        <f ca="true">+IF(AND(ISNUMBER(OFFSET('Sanitation Data'!$G$10,0,10*ROW('Sanitation Data'!G39))),'Data Summary'!DB45="Yes"),OFFSET('Sanitation Data'!$G$10,0,10*ROW('Sanitation Data'!G39)),NA())</f>
        <v>#N/A</v>
      </c>
      <c r="AN45" s="92" t="e">
        <f ca="true">+IF(AND(ISNUMBER(OFFSET('Sanitation Data'!$G$11,0,10*ROW('Sanitation Data'!G39))),'Data Summary'!DC45="Yes"),OFFSET('Sanitation Data'!$G$11,0,10*ROW('Sanitation Data'!G39)),NA())</f>
        <v>#N/A</v>
      </c>
      <c r="AO45" s="92" t="e">
        <f ca="true">+IF(AND(ISNUMBER(OFFSET('Sanitation Data'!$G$12,0,10*ROW('Sanitation Data'!G39))),'Data Summary'!DD45="Yes"),OFFSET('Sanitation Data'!$G$12,0,10*ROW('Sanitation Data'!G39)),NA())</f>
        <v>#N/A</v>
      </c>
      <c r="AP45" s="92" t="e">
        <f ca="true">+IF(AND(ISNUMBER(OFFSET('Sanitation Data'!$H$4,0,10*ROW('Sanitation Data'!H39))),'Data Summary'!DE45="Yes"),100-OFFSET('Sanitation Data'!$H$4,0,10*ROW('Sanitation Data'!H39)),NA())</f>
        <v>#N/A</v>
      </c>
      <c r="AQ45" s="92" t="e">
        <f ca="true">+IF(AND(ISNUMBER(OFFSET('Sanitation Data'!$H$6,0,10*ROW('Sanitation Data'!H39))),'Data Summary'!DF45="Yes"),OFFSET('Sanitation Data'!$H$6,0,10*ROW('Sanitation Data'!H39)),NA())</f>
        <v>#N/A</v>
      </c>
      <c r="AR45" s="92" t="e">
        <f ca="true">+IF(AND(ISNUMBER(OFFSET('Sanitation Data'!$H$10,0,10*ROW('Sanitation Data'!H39))),'Data Summary'!DG45="Yes"),OFFSET('Sanitation Data'!$H$10,0,10*ROW('Sanitation Data'!H39)),NA())</f>
        <v>#N/A</v>
      </c>
      <c r="AS45" s="92" t="e">
        <f ca="true">+IF(AND(ISNUMBER(OFFSET('Sanitation Data'!$H$11,0,10*ROW('Sanitation Data'!H39))),'Data Summary'!DH45="Yes"),OFFSET('Sanitation Data'!$H$11,0,10*ROW('Sanitation Data'!H39)),NA())</f>
        <v>#N/A</v>
      </c>
      <c r="AT45" s="92" t="e">
        <f ca="true">+IF(AND(ISNUMBER(OFFSET('Sanitation Data'!$H$12,0,10*ROW('Sanitation Data'!H39))),'Data Summary'!DI45="Yes"),OFFSET('Sanitation Data'!$H$12,0,10*ROW('Sanitation Data'!H39)),NA())</f>
        <v>#N/A</v>
      </c>
      <c r="AU45" s="92" t="e">
        <f ca="true">+IF(AND(ISNUMBER(OFFSET('Sanitation Data'!$I$4,0,10*ROW('Sanitation Data'!I39))),'Data Summary'!DJ45="Yes"),100-OFFSET('Sanitation Data'!$I$4,0,10*ROW('Sanitation Data'!I39)),NA())</f>
        <v>#N/A</v>
      </c>
      <c r="AV45" s="92" t="e">
        <f ca="true">+IF(AND(ISNUMBER(OFFSET('Sanitation Data'!$I$6,0,10*ROW('Sanitation Data'!I39))),'Data Summary'!DK45="Yes"),OFFSET('Sanitation Data'!$I$6,0,10*ROW('Sanitation Data'!I39)),NA())</f>
        <v>#N/A</v>
      </c>
      <c r="AW45" s="92" t="e">
        <f ca="true">+IF(AND(ISNUMBER(OFFSET('Sanitation Data'!$I$10,0,10*ROW('Sanitation Data'!I39))),'Data Summary'!DL45="Yes"),OFFSET('Sanitation Data'!$I$10,0,10*ROW('Sanitation Data'!I39)),NA())</f>
        <v>#N/A</v>
      </c>
      <c r="AX45" s="92" t="e">
        <f ca="true">+IF(AND(ISNUMBER(OFFSET('Sanitation Data'!$I$11,0,10*ROW('Sanitation Data'!I39))),'Data Summary'!DM45="Yes"),OFFSET('Sanitation Data'!$I$11,0,10*ROW('Sanitation Data'!I39)),NA())</f>
        <v>#N/A</v>
      </c>
      <c r="AY45" s="92" t="e">
        <f ca="true">+IF(AND(ISNUMBER(OFFSET('Sanitation Data'!$I$12,0,10*ROW('Sanitation Data'!I39))),'Data Summary'!DN45="Yes"),OFFSET('Sanitation Data'!$I$12,0,10*ROW('Sanitation Data'!I39)),NA())</f>
        <v>#N/A</v>
      </c>
      <c r="AZ45" s="93" t="e">
        <f ca="true">+IF(AND(ISNUMBER(OFFSET('Hygiene Data'!$D$5,0,10*ROW('Hygiene Data'!D39))),'Data Summary'!DO45="Yes"),OFFSET('Hygiene Data'!$D$5,0,10*ROW('Hygiene Data'!D39)),NA())</f>
        <v>#N/A</v>
      </c>
      <c r="BA45" s="93" t="e">
        <f ca="true">+IF(AND(ISNUMBER(OFFSET('Hygiene Data'!$D$7,0,10*ROW('Hygiene Data'!D39))),'Data Summary'!DP45="Yes"),OFFSET('Hygiene Data'!$D$7,0,10*ROW('Hygiene Data'!D39)),NA())</f>
        <v>#N/A</v>
      </c>
      <c r="BB45" s="93" t="e">
        <f ca="true">+IF(AND(ISNUMBER(OFFSET('Hygiene Data'!$D$9,0,10*ROW('Hygiene Data'!D39))),'Data Summary'!DQ45="Yes"),OFFSET('Hygiene Data'!$D$9,0,10*ROW('Hygiene Data'!D39)),NA())</f>
        <v>#N/A</v>
      </c>
      <c r="BC45" s="93" t="e">
        <f ca="true">+IF(AND(ISNUMBER(OFFSET('Hygiene Data'!$E$5,0,10*ROW('Hygiene Data'!E39))),'Data Summary'!DR45="Yes"),OFFSET('Hygiene Data'!$E$5,0,10*ROW('Hygiene Data'!E39)),NA())</f>
        <v>#N/A</v>
      </c>
      <c r="BD45" s="93" t="e">
        <f ca="true">+IF(AND(ISNUMBER(OFFSET('Hygiene Data'!$E$7,0,10*ROW('Hygiene Data'!E39))),'Data Summary'!DS45="Yes"),OFFSET('Hygiene Data'!$E$7,0,10*ROW('Hygiene Data'!E39)),NA())</f>
        <v>#N/A</v>
      </c>
      <c r="BE45" s="93" t="e">
        <f ca="true">+IF(AND(ISNUMBER(OFFSET('Hygiene Data'!$E$9,0,10*ROW('Hygiene Data'!E39))),'Data Summary'!DT45="Yes"),OFFSET('Hygiene Data'!$E$9,0,10*ROW('Hygiene Data'!E39)),NA())</f>
        <v>#N/A</v>
      </c>
      <c r="BF45" s="93" t="e">
        <f ca="true">+IF(AND(ISNUMBER(OFFSET('Hygiene Data'!$F$5,0,10*ROW('Hygiene Data'!F39))),'Data Summary'!DU45="Yes"),OFFSET('Hygiene Data'!$F$5,0,10*ROW('Hygiene Data'!F39)),NA())</f>
        <v>#N/A</v>
      </c>
      <c r="BG45" s="93" t="e">
        <f ca="true">+IF(AND(ISNUMBER(OFFSET('Hygiene Data'!$F$7,0,10*ROW('Hygiene Data'!F39))),'Data Summary'!DV45="Yes"),OFFSET('Hygiene Data'!$F$7,0,10*ROW('Hygiene Data'!F39)),NA())</f>
        <v>#N/A</v>
      </c>
      <c r="BH45" s="93" t="e">
        <f ca="true">+IF(AND(ISNUMBER(OFFSET('Hygiene Data'!$F$9,0,10*ROW('Hygiene Data'!F39))),'Data Summary'!DW45="Yes"),OFFSET('Hygiene Data'!$F$9,0,10*ROW('Hygiene Data'!F39)),NA())</f>
        <v>#N/A</v>
      </c>
      <c r="BI45" s="93" t="e">
        <f ca="true">+IF(AND(ISNUMBER(OFFSET('Hygiene Data'!$G$5,0,10*ROW('Hygiene Data'!G39))),'Data Summary'!DX45="Yes"),OFFSET('Hygiene Data'!$G$5,0,10*ROW('Hygiene Data'!G39)),NA())</f>
        <v>#N/A</v>
      </c>
      <c r="BJ45" s="93" t="e">
        <f ca="true">+IF(AND(ISNUMBER(OFFSET('Hygiene Data'!$G$7,0,10*ROW('Hygiene Data'!G39))),'Data Summary'!DY45="Yes"),OFFSET('Hygiene Data'!$G$7,0,10*ROW('Hygiene Data'!G39)),NA())</f>
        <v>#N/A</v>
      </c>
      <c r="BK45" s="93" t="e">
        <f ca="true">+IF(AND(ISNUMBER(OFFSET('Hygiene Data'!$G$9,0,10*ROW('Hygiene Data'!G39))),'Data Summary'!DZ45="Yes"),OFFSET('Hygiene Data'!$G$9,0,10*ROW('Hygiene Data'!G39)),NA())</f>
        <v>#N/A</v>
      </c>
      <c r="BL45" s="93" t="e">
        <f ca="true">+IF(AND(ISNUMBER(OFFSET('Hygiene Data'!$H$5,0,10*ROW('Hygiene Data'!H39))),'Data Summary'!EA45="Yes"),OFFSET('Hygiene Data'!$H$5,0,10*ROW('Hygiene Data'!H39)),NA())</f>
        <v>#N/A</v>
      </c>
      <c r="BM45" s="93" t="e">
        <f ca="true">+IF(AND(ISNUMBER(OFFSET('Hygiene Data'!$H$7,0,10*ROW('Hygiene Data'!H39))),'Data Summary'!EB45="Yes"),OFFSET('Hygiene Data'!$H$7,0,10*ROW('Hygiene Data'!H39)),NA())</f>
        <v>#N/A</v>
      </c>
      <c r="BN45" s="93" t="e">
        <f ca="true">+IF(AND(ISNUMBER(OFFSET('Hygiene Data'!$H$9,0,10*ROW('Hygiene Data'!H39))),'Data Summary'!EC45="Yes"),OFFSET('Hygiene Data'!$H$9,0,10*ROW('Hygiene Data'!H39)),NA())</f>
        <v>#N/A</v>
      </c>
      <c r="BO45" s="93" t="e">
        <f ca="true">+IF(AND(ISNUMBER(OFFSET('Hygiene Data'!$I$5,0,10*ROW('Hygiene Data'!I39))),'Data Summary'!ED45="Yes"),OFFSET('Hygiene Data'!$I$5,0,10*ROW('Hygiene Data'!I39)),NA())</f>
        <v>#N/A</v>
      </c>
      <c r="BP45" s="93" t="e">
        <f ca="true">+IF(AND(ISNUMBER(OFFSET('Hygiene Data'!$I$7,0,10*ROW('Hygiene Data'!I39))),'Data Summary'!EE45="Yes"),OFFSET('Hygiene Data'!$I$7,0,10*ROW('Hygiene Data'!I39)),NA())</f>
        <v>#N/A</v>
      </c>
      <c r="BQ45" s="93" t="e">
        <f ca="true">+IF(AND(ISNUMBER(OFFSET('Hygiene Data'!$I$9,0,10*ROW('Hygiene Data'!I39))),'Data Summary'!EF45="Yes"),OFFSET('Hygiene Data'!$I$9,0,10*ROW('Hygiene Data'!I39)),NA())</f>
        <v>#N/A</v>
      </c>
    </row>
    <row xmlns:x14ac="http://schemas.microsoft.com/office/spreadsheetml/2009/9/ac" r="46" x14ac:dyDescent="0.2">
      <c r="A46" s="357" t="e">
        <f ca="true">+RIGHT('Data Summary'!A46,LEN('Data Summary'!A46)-9)</f>
        <v>#VALUE!</v>
      </c>
      <c r="B46" s="35" t="str">
        <f ca="true">+IF(ISTEXT('Data Summary'!B46),'Data Summary'!B46,"")</f>
        <v/>
      </c>
      <c r="C46" s="356" t="e">
        <f ca="true">+VALUE('Data Summary'!C46)</f>
        <v>#VALUE!</v>
      </c>
      <c r="D46" s="91" t="e">
        <f ca="true">+IF(AND(ISNUMBER(OFFSET('Water Data'!$D$4,0,10*ROW('Water Data'!D40))),'Data Summary'!BS46="Yes"),100-OFFSET('Water Data'!$D$4,0,10*ROW('Water Data'!D40)),NA())</f>
        <v>#N/A</v>
      </c>
      <c r="E46" s="91" t="e">
        <f ca="true">+IF(AND(ISNUMBER(OFFSET('Water Data'!$D$6,0,10*ROW('Water Data'!D40))),'Data Summary'!BT46="Yes"),OFFSET('Water Data'!$D$6,0,10*ROW('Water Data'!D40)),NA())</f>
        <v>#N/A</v>
      </c>
      <c r="F46" s="91" t="e">
        <f ca="true">+IF(AND(ISNUMBER(OFFSET('Water Data'!$D$9,0,10*ROW('Water Data'!D40))),'Data Summary'!BU46="Yes"),OFFSET('Water Data'!$D$9,0,10*ROW('Water Data'!D40)),NA())</f>
        <v>#N/A</v>
      </c>
      <c r="G46" s="91" t="e">
        <f ca="true">+IF(AND(ISNUMBER(OFFSET('Water Data'!$E$4,0,10*ROW('Water Data'!E40))),'Data Summary'!BV46="Yes"),100-OFFSET('Water Data'!$E$4,0,10*ROW('Water Data'!E40)),NA())</f>
        <v>#N/A</v>
      </c>
      <c r="H46" s="91" t="e">
        <f ca="true">+IF(AND(ISNUMBER(OFFSET('Water Data'!$E$6,0,10*ROW('Water Data'!E40))),'Data Summary'!BW46="Yes"),OFFSET('Water Data'!$E$6,0,10*ROW('Water Data'!E40)),NA())</f>
        <v>#N/A</v>
      </c>
      <c r="I46" s="91" t="e">
        <f ca="true">+IF(AND(ISNUMBER(OFFSET('Water Data'!$E$9,0,10*ROW('Water Data'!E40))),'Data Summary'!BX46="Yes"),OFFSET('Water Data'!$E$9,0,10*ROW('Water Data'!E40)),NA())</f>
        <v>#N/A</v>
      </c>
      <c r="J46" s="91" t="e">
        <f ca="true">+IF(AND(ISNUMBER(OFFSET('Water Data'!$F$4,0,10*ROW('Water Data'!F40))),'Data Summary'!BY46="Yes"),100-OFFSET('Water Data'!$F$4,0,10*ROW('Water Data'!F40)),NA())</f>
        <v>#N/A</v>
      </c>
      <c r="K46" s="91" t="e">
        <f ca="true">+IF(AND(ISNUMBER(OFFSET('Water Data'!$F$6,0,10*ROW('Water Data'!F40))),'Data Summary'!BZ46="Yes"),OFFSET('Water Data'!$F$6,0,10*ROW('Water Data'!F40)),NA())</f>
        <v>#N/A</v>
      </c>
      <c r="L46" s="91" t="e">
        <f ca="true">+IF(AND(ISNUMBER(OFFSET('Water Data'!$F$9,0,10*ROW('Water Data'!F40))),'Data Summary'!CA46="Yes"),OFFSET('Water Data'!$F$9,0,10*ROW('Water Data'!F40)),NA())</f>
        <v>#N/A</v>
      </c>
      <c r="M46" s="91" t="e">
        <f ca="true">+IF(AND(ISNUMBER(OFFSET('Water Data'!$G$4,0,10*ROW('Water Data'!G40))),'Data Summary'!CB46="Yes"),100-OFFSET('Water Data'!$G$4,0,10*ROW('Water Data'!G40)),NA())</f>
        <v>#N/A</v>
      </c>
      <c r="N46" s="91" t="e">
        <f ca="true">+IF(AND(ISNUMBER(OFFSET('Water Data'!$G$6,0,10*ROW('Water Data'!G40))),'Data Summary'!CC46="Yes"),OFFSET('Water Data'!$G$6,0,10*ROW('Water Data'!G40)),NA())</f>
        <v>#N/A</v>
      </c>
      <c r="O46" s="91" t="e">
        <f ca="true">+IF(AND(ISNUMBER(OFFSET('Water Data'!$G$9,0,10*ROW('Water Data'!G40))),'Data Summary'!CD46="Yes"),OFFSET('Water Data'!$G$9,0,10*ROW('Water Data'!G40)),NA())</f>
        <v>#N/A</v>
      </c>
      <c r="P46" s="91" t="e">
        <f ca="true">+IF(AND(ISNUMBER(OFFSET('Water Data'!$H$4,0,10*ROW('Water Data'!H40))),'Data Summary'!CE46="Yes"),100-OFFSET('Water Data'!$H$4,0,10*ROW('Water Data'!H40)),NA())</f>
        <v>#N/A</v>
      </c>
      <c r="Q46" s="91" t="e">
        <f ca="true">+IF(AND(ISNUMBER(OFFSET('Water Data'!$H$6,0,10*ROW('Water Data'!H40))),'Data Summary'!CF46="Yes"),OFFSET('Water Data'!$H$6,0,10*ROW('Water Data'!H40)),NA())</f>
        <v>#N/A</v>
      </c>
      <c r="R46" s="91" t="e">
        <f ca="true">+IF(AND(ISNUMBER(OFFSET('Water Data'!$H$9,0,10*ROW('Water Data'!H40))),'Data Summary'!CG46="Yes"),OFFSET('Water Data'!$H$9,0,10*ROW('Water Data'!H40)),NA())</f>
        <v>#N/A</v>
      </c>
      <c r="S46" s="91" t="e">
        <f ca="true">+IF(AND(ISNUMBER(OFFSET('Water Data'!$I$4,0,10*ROW('Water Data'!I40))),'Data Summary'!CH46="Yes"),100-OFFSET('Water Data'!$I$4,0,10*ROW('Water Data'!I40)),NA())</f>
        <v>#N/A</v>
      </c>
      <c r="T46" s="91" t="e">
        <f ca="true">+IF(AND(ISNUMBER(OFFSET('Water Data'!$I$6,0,10*ROW('Water Data'!I40))),'Data Summary'!CI46="Yes"),OFFSET('Water Data'!$I$6,0,10*ROW('Water Data'!I40)),NA())</f>
        <v>#N/A</v>
      </c>
      <c r="U46" s="91" t="e">
        <f ca="true">+IF(AND(ISNUMBER(OFFSET('Water Data'!$I$9,0,10*ROW('Water Data'!I40))),'Data Summary'!CJ46="Yes"),OFFSET('Water Data'!$I$9,0,10*ROW('Water Data'!I40)),NA())</f>
        <v>#N/A</v>
      </c>
      <c r="V46" s="92" t="e">
        <f ca="true">+IF(AND(ISNUMBER(OFFSET('Sanitation Data'!$D$4,0,10*ROW('Sanitation Data'!D40))),'Data Summary'!CK46="Yes"),100-OFFSET('Sanitation Data'!$D$4,0,10*ROW('Sanitation Data'!D40)),NA())</f>
        <v>#N/A</v>
      </c>
      <c r="W46" s="92" t="e">
        <f ca="true">+IF(AND(ISNUMBER(OFFSET('Sanitation Data'!$D$6,0,10*ROW('Sanitation Data'!D40))),'Data Summary'!CL46="Yes"),OFFSET('Sanitation Data'!$D$6,0,10*ROW('Sanitation Data'!D40)),NA())</f>
        <v>#N/A</v>
      </c>
      <c r="X46" s="92" t="e">
        <f ca="true">+IF(AND(ISNUMBER(OFFSET('Sanitation Data'!$D$10,0,10*ROW('Sanitation Data'!D40))),'Data Summary'!CM46="Yes"),OFFSET('Sanitation Data'!$D$10,0,10*ROW('Sanitation Data'!D40)),NA())</f>
        <v>#N/A</v>
      </c>
      <c r="Y46" s="92" t="e">
        <f ca="true">+IF(AND(ISNUMBER(OFFSET('Sanitation Data'!$D$11,0,10*ROW('Sanitation Data'!D40))),'Data Summary'!CN46="Yes"),OFFSET('Sanitation Data'!$D$11,0,10*ROW('Sanitation Data'!D40)),NA())</f>
        <v>#N/A</v>
      </c>
      <c r="Z46" s="92" t="e">
        <f ca="true">+IF(AND(ISNUMBER(OFFSET('Sanitation Data'!$D$12,0,10*ROW('Sanitation Data'!D40))),'Data Summary'!CO46="Yes"),OFFSET('Sanitation Data'!$D$12,0,10*ROW('Sanitation Data'!D40)),NA())</f>
        <v>#N/A</v>
      </c>
      <c r="AA46" s="92" t="e">
        <f ca="true">+IF(AND(ISNUMBER(OFFSET('Sanitation Data'!$E$4,0,10*ROW('Sanitation Data'!E40))),'Data Summary'!CP46="Yes"),100-OFFSET('Sanitation Data'!$E$4,0,10*ROW('Sanitation Data'!E40)),NA())</f>
        <v>#N/A</v>
      </c>
      <c r="AB46" s="92" t="e">
        <f ca="true">+IF(AND(ISNUMBER(OFFSET('Sanitation Data'!$E$6,0,10*ROW('Sanitation Data'!E40))),'Data Summary'!CQ46="Yes"),OFFSET('Sanitation Data'!$E$6,0,10*ROW('Sanitation Data'!E40)),NA())</f>
        <v>#N/A</v>
      </c>
      <c r="AC46" s="92" t="e">
        <f ca="true">+IF(AND(ISNUMBER(OFFSET('Sanitation Data'!$E$10,0,10*ROW('Sanitation Data'!E40))),'Data Summary'!CR46="Yes"),OFFSET('Sanitation Data'!$E$10,0,10*ROW('Sanitation Data'!E40)),NA())</f>
        <v>#N/A</v>
      </c>
      <c r="AD46" s="92" t="e">
        <f ca="true">+IF(AND(ISNUMBER(OFFSET('Sanitation Data'!$E$11,0,10*ROW('Sanitation Data'!E40))),'Data Summary'!CS46="Yes"),OFFSET('Sanitation Data'!$E$11,0,10*ROW('Sanitation Data'!E40)),NA())</f>
        <v>#N/A</v>
      </c>
      <c r="AE46" s="92" t="e">
        <f ca="true">+IF(AND(ISNUMBER(OFFSET('Sanitation Data'!$E$12,0,10*ROW('Sanitation Data'!E40))),'Data Summary'!CT46="Yes"),OFFSET('Sanitation Data'!$E$12,0,10*ROW('Sanitation Data'!E40)),NA())</f>
        <v>#N/A</v>
      </c>
      <c r="AF46" s="92" t="e">
        <f ca="true">+IF(AND(ISNUMBER(OFFSET('Sanitation Data'!$F$4,0,10*ROW('Sanitation Data'!F40))),'Data Summary'!CU46="Yes"),100-OFFSET('Sanitation Data'!$F$4,0,10*ROW('Sanitation Data'!F40)),NA())</f>
        <v>#N/A</v>
      </c>
      <c r="AG46" s="92" t="e">
        <f ca="true">+IF(AND(ISNUMBER(OFFSET('Sanitation Data'!$F$6,0,10*ROW('Sanitation Data'!F40))),'Data Summary'!CV46="Yes"),OFFSET('Sanitation Data'!$F$6,0,10*ROW('Sanitation Data'!F40)),NA())</f>
        <v>#N/A</v>
      </c>
      <c r="AH46" s="92" t="e">
        <f ca="true">+IF(AND(ISNUMBER(OFFSET('Sanitation Data'!$F$10,0,10*ROW('Sanitation Data'!F40))),'Data Summary'!CW46="Yes"),OFFSET('Sanitation Data'!$F$10,0,10*ROW('Sanitation Data'!F40)),NA())</f>
        <v>#N/A</v>
      </c>
      <c r="AI46" s="92" t="e">
        <f ca="true">+IF(AND(ISNUMBER(OFFSET('Sanitation Data'!$F$11,0,10*ROW('Sanitation Data'!F40))),'Data Summary'!CX46="Yes"),OFFSET('Sanitation Data'!$F$11,0,10*ROW('Sanitation Data'!F40)),NA())</f>
        <v>#N/A</v>
      </c>
      <c r="AJ46" s="92" t="e">
        <f ca="true">+IF(AND(ISNUMBER(OFFSET('Sanitation Data'!$F$12,0,10*ROW('Sanitation Data'!F40))),'Data Summary'!CY46="Yes"),OFFSET('Sanitation Data'!$F$12,0,10*ROW('Sanitation Data'!F40)),NA())</f>
        <v>#N/A</v>
      </c>
      <c r="AK46" s="92" t="e">
        <f ca="true">+IF(AND(ISNUMBER(OFFSET('Sanitation Data'!$G$4,0,10*ROW('Sanitation Data'!G40))),'Data Summary'!CZ46="Yes"),100-OFFSET('Sanitation Data'!$G$4,0,10*ROW('Sanitation Data'!G40)),NA())</f>
        <v>#N/A</v>
      </c>
      <c r="AL46" s="92" t="e">
        <f ca="true">+IF(AND(ISNUMBER(OFFSET('Sanitation Data'!$G$6,0,10*ROW('Sanitation Data'!G40))),'Data Summary'!DA46="Yes"),OFFSET('Sanitation Data'!$G$6,0,10*ROW('Sanitation Data'!G40)),NA())</f>
        <v>#N/A</v>
      </c>
      <c r="AM46" s="92" t="e">
        <f ca="true">+IF(AND(ISNUMBER(OFFSET('Sanitation Data'!$G$10,0,10*ROW('Sanitation Data'!G40))),'Data Summary'!DB46="Yes"),OFFSET('Sanitation Data'!$G$10,0,10*ROW('Sanitation Data'!G40)),NA())</f>
        <v>#N/A</v>
      </c>
      <c r="AN46" s="92" t="e">
        <f ca="true">+IF(AND(ISNUMBER(OFFSET('Sanitation Data'!$G$11,0,10*ROW('Sanitation Data'!G40))),'Data Summary'!DC46="Yes"),OFFSET('Sanitation Data'!$G$11,0,10*ROW('Sanitation Data'!G40)),NA())</f>
        <v>#N/A</v>
      </c>
      <c r="AO46" s="92" t="e">
        <f ca="true">+IF(AND(ISNUMBER(OFFSET('Sanitation Data'!$G$12,0,10*ROW('Sanitation Data'!G40))),'Data Summary'!DD46="Yes"),OFFSET('Sanitation Data'!$G$12,0,10*ROW('Sanitation Data'!G40)),NA())</f>
        <v>#N/A</v>
      </c>
      <c r="AP46" s="92" t="e">
        <f ca="true">+IF(AND(ISNUMBER(OFFSET('Sanitation Data'!$H$4,0,10*ROW('Sanitation Data'!H40))),'Data Summary'!DE46="Yes"),100-OFFSET('Sanitation Data'!$H$4,0,10*ROW('Sanitation Data'!H40)),NA())</f>
        <v>#N/A</v>
      </c>
      <c r="AQ46" s="92" t="e">
        <f ca="true">+IF(AND(ISNUMBER(OFFSET('Sanitation Data'!$H$6,0,10*ROW('Sanitation Data'!H40))),'Data Summary'!DF46="Yes"),OFFSET('Sanitation Data'!$H$6,0,10*ROW('Sanitation Data'!H40)),NA())</f>
        <v>#N/A</v>
      </c>
      <c r="AR46" s="92" t="e">
        <f ca="true">+IF(AND(ISNUMBER(OFFSET('Sanitation Data'!$H$10,0,10*ROW('Sanitation Data'!H40))),'Data Summary'!DG46="Yes"),OFFSET('Sanitation Data'!$H$10,0,10*ROW('Sanitation Data'!H40)),NA())</f>
        <v>#N/A</v>
      </c>
      <c r="AS46" s="92" t="e">
        <f ca="true">+IF(AND(ISNUMBER(OFFSET('Sanitation Data'!$H$11,0,10*ROW('Sanitation Data'!H40))),'Data Summary'!DH46="Yes"),OFFSET('Sanitation Data'!$H$11,0,10*ROW('Sanitation Data'!H40)),NA())</f>
        <v>#N/A</v>
      </c>
      <c r="AT46" s="92" t="e">
        <f ca="true">+IF(AND(ISNUMBER(OFFSET('Sanitation Data'!$H$12,0,10*ROW('Sanitation Data'!H40))),'Data Summary'!DI46="Yes"),OFFSET('Sanitation Data'!$H$12,0,10*ROW('Sanitation Data'!H40)),NA())</f>
        <v>#N/A</v>
      </c>
      <c r="AU46" s="92" t="e">
        <f ca="true">+IF(AND(ISNUMBER(OFFSET('Sanitation Data'!$I$4,0,10*ROW('Sanitation Data'!I40))),'Data Summary'!DJ46="Yes"),100-OFFSET('Sanitation Data'!$I$4,0,10*ROW('Sanitation Data'!I40)),NA())</f>
        <v>#N/A</v>
      </c>
      <c r="AV46" s="92" t="e">
        <f ca="true">+IF(AND(ISNUMBER(OFFSET('Sanitation Data'!$I$6,0,10*ROW('Sanitation Data'!I40))),'Data Summary'!DK46="Yes"),OFFSET('Sanitation Data'!$I$6,0,10*ROW('Sanitation Data'!I40)),NA())</f>
        <v>#N/A</v>
      </c>
      <c r="AW46" s="92" t="e">
        <f ca="true">+IF(AND(ISNUMBER(OFFSET('Sanitation Data'!$I$10,0,10*ROW('Sanitation Data'!I40))),'Data Summary'!DL46="Yes"),OFFSET('Sanitation Data'!$I$10,0,10*ROW('Sanitation Data'!I40)),NA())</f>
        <v>#N/A</v>
      </c>
      <c r="AX46" s="92" t="e">
        <f ca="true">+IF(AND(ISNUMBER(OFFSET('Sanitation Data'!$I$11,0,10*ROW('Sanitation Data'!I40))),'Data Summary'!DM46="Yes"),OFFSET('Sanitation Data'!$I$11,0,10*ROW('Sanitation Data'!I40)),NA())</f>
        <v>#N/A</v>
      </c>
      <c r="AY46" s="92" t="e">
        <f ca="true">+IF(AND(ISNUMBER(OFFSET('Sanitation Data'!$I$12,0,10*ROW('Sanitation Data'!I40))),'Data Summary'!DN46="Yes"),OFFSET('Sanitation Data'!$I$12,0,10*ROW('Sanitation Data'!I40)),NA())</f>
        <v>#N/A</v>
      </c>
      <c r="AZ46" s="93" t="e">
        <f ca="true">+IF(AND(ISNUMBER(OFFSET('Hygiene Data'!$D$5,0,10*ROW('Hygiene Data'!D40))),'Data Summary'!DO46="Yes"),OFFSET('Hygiene Data'!$D$5,0,10*ROW('Hygiene Data'!D40)),NA())</f>
        <v>#N/A</v>
      </c>
      <c r="BA46" s="93" t="e">
        <f ca="true">+IF(AND(ISNUMBER(OFFSET('Hygiene Data'!$D$7,0,10*ROW('Hygiene Data'!D40))),'Data Summary'!DP46="Yes"),OFFSET('Hygiene Data'!$D$7,0,10*ROW('Hygiene Data'!D40)),NA())</f>
        <v>#N/A</v>
      </c>
      <c r="BB46" s="93" t="e">
        <f ca="true">+IF(AND(ISNUMBER(OFFSET('Hygiene Data'!$D$9,0,10*ROW('Hygiene Data'!D40))),'Data Summary'!DQ46="Yes"),OFFSET('Hygiene Data'!$D$9,0,10*ROW('Hygiene Data'!D40)),NA())</f>
        <v>#N/A</v>
      </c>
      <c r="BC46" s="93" t="e">
        <f ca="true">+IF(AND(ISNUMBER(OFFSET('Hygiene Data'!$E$5,0,10*ROW('Hygiene Data'!E40))),'Data Summary'!DR46="Yes"),OFFSET('Hygiene Data'!$E$5,0,10*ROW('Hygiene Data'!E40)),NA())</f>
        <v>#N/A</v>
      </c>
      <c r="BD46" s="93" t="e">
        <f ca="true">+IF(AND(ISNUMBER(OFFSET('Hygiene Data'!$E$7,0,10*ROW('Hygiene Data'!E40))),'Data Summary'!DS46="Yes"),OFFSET('Hygiene Data'!$E$7,0,10*ROW('Hygiene Data'!E40)),NA())</f>
        <v>#N/A</v>
      </c>
      <c r="BE46" s="93" t="e">
        <f ca="true">+IF(AND(ISNUMBER(OFFSET('Hygiene Data'!$E$9,0,10*ROW('Hygiene Data'!E40))),'Data Summary'!DT46="Yes"),OFFSET('Hygiene Data'!$E$9,0,10*ROW('Hygiene Data'!E40)),NA())</f>
        <v>#N/A</v>
      </c>
      <c r="BF46" s="93" t="e">
        <f ca="true">+IF(AND(ISNUMBER(OFFSET('Hygiene Data'!$F$5,0,10*ROW('Hygiene Data'!F40))),'Data Summary'!DU46="Yes"),OFFSET('Hygiene Data'!$F$5,0,10*ROW('Hygiene Data'!F40)),NA())</f>
        <v>#N/A</v>
      </c>
      <c r="BG46" s="93" t="e">
        <f ca="true">+IF(AND(ISNUMBER(OFFSET('Hygiene Data'!$F$7,0,10*ROW('Hygiene Data'!F40))),'Data Summary'!DV46="Yes"),OFFSET('Hygiene Data'!$F$7,0,10*ROW('Hygiene Data'!F40)),NA())</f>
        <v>#N/A</v>
      </c>
      <c r="BH46" s="93" t="e">
        <f ca="true">+IF(AND(ISNUMBER(OFFSET('Hygiene Data'!$F$9,0,10*ROW('Hygiene Data'!F40))),'Data Summary'!DW46="Yes"),OFFSET('Hygiene Data'!$F$9,0,10*ROW('Hygiene Data'!F40)),NA())</f>
        <v>#N/A</v>
      </c>
      <c r="BI46" s="93" t="e">
        <f ca="true">+IF(AND(ISNUMBER(OFFSET('Hygiene Data'!$G$5,0,10*ROW('Hygiene Data'!G40))),'Data Summary'!DX46="Yes"),OFFSET('Hygiene Data'!$G$5,0,10*ROW('Hygiene Data'!G40)),NA())</f>
        <v>#N/A</v>
      </c>
      <c r="BJ46" s="93" t="e">
        <f ca="true">+IF(AND(ISNUMBER(OFFSET('Hygiene Data'!$G$7,0,10*ROW('Hygiene Data'!G40))),'Data Summary'!DY46="Yes"),OFFSET('Hygiene Data'!$G$7,0,10*ROW('Hygiene Data'!G40)),NA())</f>
        <v>#N/A</v>
      </c>
      <c r="BK46" s="93" t="e">
        <f ca="true">+IF(AND(ISNUMBER(OFFSET('Hygiene Data'!$G$9,0,10*ROW('Hygiene Data'!G40))),'Data Summary'!DZ46="Yes"),OFFSET('Hygiene Data'!$G$9,0,10*ROW('Hygiene Data'!G40)),NA())</f>
        <v>#N/A</v>
      </c>
      <c r="BL46" s="93" t="e">
        <f ca="true">+IF(AND(ISNUMBER(OFFSET('Hygiene Data'!$H$5,0,10*ROW('Hygiene Data'!H40))),'Data Summary'!EA46="Yes"),OFFSET('Hygiene Data'!$H$5,0,10*ROW('Hygiene Data'!H40)),NA())</f>
        <v>#N/A</v>
      </c>
      <c r="BM46" s="93" t="e">
        <f ca="true">+IF(AND(ISNUMBER(OFFSET('Hygiene Data'!$H$7,0,10*ROW('Hygiene Data'!H40))),'Data Summary'!EB46="Yes"),OFFSET('Hygiene Data'!$H$7,0,10*ROW('Hygiene Data'!H40)),NA())</f>
        <v>#N/A</v>
      </c>
      <c r="BN46" s="93" t="e">
        <f ca="true">+IF(AND(ISNUMBER(OFFSET('Hygiene Data'!$H$9,0,10*ROW('Hygiene Data'!H40))),'Data Summary'!EC46="Yes"),OFFSET('Hygiene Data'!$H$9,0,10*ROW('Hygiene Data'!H40)),NA())</f>
        <v>#N/A</v>
      </c>
      <c r="BO46" s="93" t="e">
        <f ca="true">+IF(AND(ISNUMBER(OFFSET('Hygiene Data'!$I$5,0,10*ROW('Hygiene Data'!I40))),'Data Summary'!ED46="Yes"),OFFSET('Hygiene Data'!$I$5,0,10*ROW('Hygiene Data'!I40)),NA())</f>
        <v>#N/A</v>
      </c>
      <c r="BP46" s="93" t="e">
        <f ca="true">+IF(AND(ISNUMBER(OFFSET('Hygiene Data'!$I$7,0,10*ROW('Hygiene Data'!I40))),'Data Summary'!EE46="Yes"),OFFSET('Hygiene Data'!$I$7,0,10*ROW('Hygiene Data'!I40)),NA())</f>
        <v>#N/A</v>
      </c>
      <c r="BQ46" s="93" t="e">
        <f ca="true">+IF(AND(ISNUMBER(OFFSET('Hygiene Data'!$I$9,0,10*ROW('Hygiene Data'!I40))),'Data Summary'!EF46="Yes"),OFFSET('Hygiene Data'!$I$9,0,10*ROW('Hygiene Data'!I40)),NA())</f>
        <v>#N/A</v>
      </c>
    </row>
    <row xmlns:x14ac="http://schemas.microsoft.com/office/spreadsheetml/2009/9/ac" r="47" x14ac:dyDescent="0.2">
      <c r="A47" s="357" t="e">
        <f ca="true">+RIGHT('Data Summary'!A47,LEN('Data Summary'!A47)-9)</f>
        <v>#VALUE!</v>
      </c>
      <c r="B47" s="35" t="str">
        <f ca="true">+IF(ISTEXT('Data Summary'!B47),'Data Summary'!B47,"")</f>
        <v/>
      </c>
      <c r="C47" s="356" t="e">
        <f ca="true">+VALUE('Data Summary'!C47)</f>
        <v>#VALUE!</v>
      </c>
      <c r="D47" s="91" t="e">
        <f ca="true">+IF(AND(ISNUMBER(OFFSET('Water Data'!$D$4,0,10*ROW('Water Data'!D41))),'Data Summary'!BS47="Yes"),100-OFFSET('Water Data'!$D$4,0,10*ROW('Water Data'!D41)),NA())</f>
        <v>#N/A</v>
      </c>
      <c r="E47" s="91" t="e">
        <f ca="true">+IF(AND(ISNUMBER(OFFSET('Water Data'!$D$6,0,10*ROW('Water Data'!D41))),'Data Summary'!BT47="Yes"),OFFSET('Water Data'!$D$6,0,10*ROW('Water Data'!D41)),NA())</f>
        <v>#N/A</v>
      </c>
      <c r="F47" s="91" t="e">
        <f ca="true">+IF(AND(ISNUMBER(OFFSET('Water Data'!$D$9,0,10*ROW('Water Data'!D41))),'Data Summary'!BU47="Yes"),OFFSET('Water Data'!$D$9,0,10*ROW('Water Data'!D41)),NA())</f>
        <v>#N/A</v>
      </c>
      <c r="G47" s="91" t="e">
        <f ca="true">+IF(AND(ISNUMBER(OFFSET('Water Data'!$E$4,0,10*ROW('Water Data'!E41))),'Data Summary'!BV47="Yes"),100-OFFSET('Water Data'!$E$4,0,10*ROW('Water Data'!E41)),NA())</f>
        <v>#N/A</v>
      </c>
      <c r="H47" s="91" t="e">
        <f ca="true">+IF(AND(ISNUMBER(OFFSET('Water Data'!$E$6,0,10*ROW('Water Data'!E41))),'Data Summary'!BW47="Yes"),OFFSET('Water Data'!$E$6,0,10*ROW('Water Data'!E41)),NA())</f>
        <v>#N/A</v>
      </c>
      <c r="I47" s="91" t="e">
        <f ca="true">+IF(AND(ISNUMBER(OFFSET('Water Data'!$E$9,0,10*ROW('Water Data'!E41))),'Data Summary'!BX47="Yes"),OFFSET('Water Data'!$E$9,0,10*ROW('Water Data'!E41)),NA())</f>
        <v>#N/A</v>
      </c>
      <c r="J47" s="91" t="e">
        <f ca="true">+IF(AND(ISNUMBER(OFFSET('Water Data'!$F$4,0,10*ROW('Water Data'!F41))),'Data Summary'!BY47="Yes"),100-OFFSET('Water Data'!$F$4,0,10*ROW('Water Data'!F41)),NA())</f>
        <v>#N/A</v>
      </c>
      <c r="K47" s="91" t="e">
        <f ca="true">+IF(AND(ISNUMBER(OFFSET('Water Data'!$F$6,0,10*ROW('Water Data'!F41))),'Data Summary'!BZ47="Yes"),OFFSET('Water Data'!$F$6,0,10*ROW('Water Data'!F41)),NA())</f>
        <v>#N/A</v>
      </c>
      <c r="L47" s="91" t="e">
        <f ca="true">+IF(AND(ISNUMBER(OFFSET('Water Data'!$F$9,0,10*ROW('Water Data'!F41))),'Data Summary'!CA47="Yes"),OFFSET('Water Data'!$F$9,0,10*ROW('Water Data'!F41)),NA())</f>
        <v>#N/A</v>
      </c>
      <c r="M47" s="91" t="e">
        <f ca="true">+IF(AND(ISNUMBER(OFFSET('Water Data'!$G$4,0,10*ROW('Water Data'!G41))),'Data Summary'!CB47="Yes"),100-OFFSET('Water Data'!$G$4,0,10*ROW('Water Data'!G41)),NA())</f>
        <v>#N/A</v>
      </c>
      <c r="N47" s="91" t="e">
        <f ca="true">+IF(AND(ISNUMBER(OFFSET('Water Data'!$G$6,0,10*ROW('Water Data'!G41))),'Data Summary'!CC47="Yes"),OFFSET('Water Data'!$G$6,0,10*ROW('Water Data'!G41)),NA())</f>
        <v>#N/A</v>
      </c>
      <c r="O47" s="91" t="e">
        <f ca="true">+IF(AND(ISNUMBER(OFFSET('Water Data'!$G$9,0,10*ROW('Water Data'!G41))),'Data Summary'!CD47="Yes"),OFFSET('Water Data'!$G$9,0,10*ROW('Water Data'!G41)),NA())</f>
        <v>#N/A</v>
      </c>
      <c r="P47" s="91" t="e">
        <f ca="true">+IF(AND(ISNUMBER(OFFSET('Water Data'!$H$4,0,10*ROW('Water Data'!H41))),'Data Summary'!CE47="Yes"),100-OFFSET('Water Data'!$H$4,0,10*ROW('Water Data'!H41)),NA())</f>
        <v>#N/A</v>
      </c>
      <c r="Q47" s="91" t="e">
        <f ca="true">+IF(AND(ISNUMBER(OFFSET('Water Data'!$H$6,0,10*ROW('Water Data'!H41))),'Data Summary'!CF47="Yes"),OFFSET('Water Data'!$H$6,0,10*ROW('Water Data'!H41)),NA())</f>
        <v>#N/A</v>
      </c>
      <c r="R47" s="91" t="e">
        <f ca="true">+IF(AND(ISNUMBER(OFFSET('Water Data'!$H$9,0,10*ROW('Water Data'!H41))),'Data Summary'!CG47="Yes"),OFFSET('Water Data'!$H$9,0,10*ROW('Water Data'!H41)),NA())</f>
        <v>#N/A</v>
      </c>
      <c r="S47" s="91" t="e">
        <f ca="true">+IF(AND(ISNUMBER(OFFSET('Water Data'!$I$4,0,10*ROW('Water Data'!I41))),'Data Summary'!CH47="Yes"),100-OFFSET('Water Data'!$I$4,0,10*ROW('Water Data'!I41)),NA())</f>
        <v>#N/A</v>
      </c>
      <c r="T47" s="91" t="e">
        <f ca="true">+IF(AND(ISNUMBER(OFFSET('Water Data'!$I$6,0,10*ROW('Water Data'!I41))),'Data Summary'!CI47="Yes"),OFFSET('Water Data'!$I$6,0,10*ROW('Water Data'!I41)),NA())</f>
        <v>#N/A</v>
      </c>
      <c r="U47" s="91" t="e">
        <f ca="true">+IF(AND(ISNUMBER(OFFSET('Water Data'!$I$9,0,10*ROW('Water Data'!I41))),'Data Summary'!CJ47="Yes"),OFFSET('Water Data'!$I$9,0,10*ROW('Water Data'!I41)),NA())</f>
        <v>#N/A</v>
      </c>
      <c r="V47" s="92" t="e">
        <f ca="true">+IF(AND(ISNUMBER(OFFSET('Sanitation Data'!$D$4,0,10*ROW('Sanitation Data'!D41))),'Data Summary'!CK47="Yes"),100-OFFSET('Sanitation Data'!$D$4,0,10*ROW('Sanitation Data'!D41)),NA())</f>
        <v>#N/A</v>
      </c>
      <c r="W47" s="92" t="e">
        <f ca="true">+IF(AND(ISNUMBER(OFFSET('Sanitation Data'!$D$6,0,10*ROW('Sanitation Data'!D41))),'Data Summary'!CL47="Yes"),OFFSET('Sanitation Data'!$D$6,0,10*ROW('Sanitation Data'!D41)),NA())</f>
        <v>#N/A</v>
      </c>
      <c r="X47" s="92" t="e">
        <f ca="true">+IF(AND(ISNUMBER(OFFSET('Sanitation Data'!$D$10,0,10*ROW('Sanitation Data'!D41))),'Data Summary'!CM47="Yes"),OFFSET('Sanitation Data'!$D$10,0,10*ROW('Sanitation Data'!D41)),NA())</f>
        <v>#N/A</v>
      </c>
      <c r="Y47" s="92" t="e">
        <f ca="true">+IF(AND(ISNUMBER(OFFSET('Sanitation Data'!$D$11,0,10*ROW('Sanitation Data'!D41))),'Data Summary'!CN47="Yes"),OFFSET('Sanitation Data'!$D$11,0,10*ROW('Sanitation Data'!D41)),NA())</f>
        <v>#N/A</v>
      </c>
      <c r="Z47" s="92" t="e">
        <f ca="true">+IF(AND(ISNUMBER(OFFSET('Sanitation Data'!$D$12,0,10*ROW('Sanitation Data'!D41))),'Data Summary'!CO47="Yes"),OFFSET('Sanitation Data'!$D$12,0,10*ROW('Sanitation Data'!D41)),NA())</f>
        <v>#N/A</v>
      </c>
      <c r="AA47" s="92" t="e">
        <f ca="true">+IF(AND(ISNUMBER(OFFSET('Sanitation Data'!$E$4,0,10*ROW('Sanitation Data'!E41))),'Data Summary'!CP47="Yes"),100-OFFSET('Sanitation Data'!$E$4,0,10*ROW('Sanitation Data'!E41)),NA())</f>
        <v>#N/A</v>
      </c>
      <c r="AB47" s="92" t="e">
        <f ca="true">+IF(AND(ISNUMBER(OFFSET('Sanitation Data'!$E$6,0,10*ROW('Sanitation Data'!E41))),'Data Summary'!CQ47="Yes"),OFFSET('Sanitation Data'!$E$6,0,10*ROW('Sanitation Data'!E41)),NA())</f>
        <v>#N/A</v>
      </c>
      <c r="AC47" s="92" t="e">
        <f ca="true">+IF(AND(ISNUMBER(OFFSET('Sanitation Data'!$E$10,0,10*ROW('Sanitation Data'!E41))),'Data Summary'!CR47="Yes"),OFFSET('Sanitation Data'!$E$10,0,10*ROW('Sanitation Data'!E41)),NA())</f>
        <v>#N/A</v>
      </c>
      <c r="AD47" s="92" t="e">
        <f ca="true">+IF(AND(ISNUMBER(OFFSET('Sanitation Data'!$E$11,0,10*ROW('Sanitation Data'!E41))),'Data Summary'!CS47="Yes"),OFFSET('Sanitation Data'!$E$11,0,10*ROW('Sanitation Data'!E41)),NA())</f>
        <v>#N/A</v>
      </c>
      <c r="AE47" s="92" t="e">
        <f ca="true">+IF(AND(ISNUMBER(OFFSET('Sanitation Data'!$E$12,0,10*ROW('Sanitation Data'!E41))),'Data Summary'!CT47="Yes"),OFFSET('Sanitation Data'!$E$12,0,10*ROW('Sanitation Data'!E41)),NA())</f>
        <v>#N/A</v>
      </c>
      <c r="AF47" s="92" t="e">
        <f ca="true">+IF(AND(ISNUMBER(OFFSET('Sanitation Data'!$F$4,0,10*ROW('Sanitation Data'!F41))),'Data Summary'!CU47="Yes"),100-OFFSET('Sanitation Data'!$F$4,0,10*ROW('Sanitation Data'!F41)),NA())</f>
        <v>#N/A</v>
      </c>
      <c r="AG47" s="92" t="e">
        <f ca="true">+IF(AND(ISNUMBER(OFFSET('Sanitation Data'!$F$6,0,10*ROW('Sanitation Data'!F41))),'Data Summary'!CV47="Yes"),OFFSET('Sanitation Data'!$F$6,0,10*ROW('Sanitation Data'!F41)),NA())</f>
        <v>#N/A</v>
      </c>
      <c r="AH47" s="92" t="e">
        <f ca="true">+IF(AND(ISNUMBER(OFFSET('Sanitation Data'!$F$10,0,10*ROW('Sanitation Data'!F41))),'Data Summary'!CW47="Yes"),OFFSET('Sanitation Data'!$F$10,0,10*ROW('Sanitation Data'!F41)),NA())</f>
        <v>#N/A</v>
      </c>
      <c r="AI47" s="92" t="e">
        <f ca="true">+IF(AND(ISNUMBER(OFFSET('Sanitation Data'!$F$11,0,10*ROW('Sanitation Data'!F41))),'Data Summary'!CX47="Yes"),OFFSET('Sanitation Data'!$F$11,0,10*ROW('Sanitation Data'!F41)),NA())</f>
        <v>#N/A</v>
      </c>
      <c r="AJ47" s="92" t="e">
        <f ca="true">+IF(AND(ISNUMBER(OFFSET('Sanitation Data'!$F$12,0,10*ROW('Sanitation Data'!F41))),'Data Summary'!CY47="Yes"),OFFSET('Sanitation Data'!$F$12,0,10*ROW('Sanitation Data'!F41)),NA())</f>
        <v>#N/A</v>
      </c>
      <c r="AK47" s="92" t="e">
        <f ca="true">+IF(AND(ISNUMBER(OFFSET('Sanitation Data'!$G$4,0,10*ROW('Sanitation Data'!G41))),'Data Summary'!CZ47="Yes"),100-OFFSET('Sanitation Data'!$G$4,0,10*ROW('Sanitation Data'!G41)),NA())</f>
        <v>#N/A</v>
      </c>
      <c r="AL47" s="92" t="e">
        <f ca="true">+IF(AND(ISNUMBER(OFFSET('Sanitation Data'!$G$6,0,10*ROW('Sanitation Data'!G41))),'Data Summary'!DA47="Yes"),OFFSET('Sanitation Data'!$G$6,0,10*ROW('Sanitation Data'!G41)),NA())</f>
        <v>#N/A</v>
      </c>
      <c r="AM47" s="92" t="e">
        <f ca="true">+IF(AND(ISNUMBER(OFFSET('Sanitation Data'!$G$10,0,10*ROW('Sanitation Data'!G41))),'Data Summary'!DB47="Yes"),OFFSET('Sanitation Data'!$G$10,0,10*ROW('Sanitation Data'!G41)),NA())</f>
        <v>#N/A</v>
      </c>
      <c r="AN47" s="92" t="e">
        <f ca="true">+IF(AND(ISNUMBER(OFFSET('Sanitation Data'!$G$11,0,10*ROW('Sanitation Data'!G41))),'Data Summary'!DC47="Yes"),OFFSET('Sanitation Data'!$G$11,0,10*ROW('Sanitation Data'!G41)),NA())</f>
        <v>#N/A</v>
      </c>
      <c r="AO47" s="92" t="e">
        <f ca="true">+IF(AND(ISNUMBER(OFFSET('Sanitation Data'!$G$12,0,10*ROW('Sanitation Data'!G41))),'Data Summary'!DD47="Yes"),OFFSET('Sanitation Data'!$G$12,0,10*ROW('Sanitation Data'!G41)),NA())</f>
        <v>#N/A</v>
      </c>
      <c r="AP47" s="92" t="e">
        <f ca="true">+IF(AND(ISNUMBER(OFFSET('Sanitation Data'!$H$4,0,10*ROW('Sanitation Data'!H41))),'Data Summary'!DE47="Yes"),100-OFFSET('Sanitation Data'!$H$4,0,10*ROW('Sanitation Data'!H41)),NA())</f>
        <v>#N/A</v>
      </c>
      <c r="AQ47" s="92" t="e">
        <f ca="true">+IF(AND(ISNUMBER(OFFSET('Sanitation Data'!$H$6,0,10*ROW('Sanitation Data'!H41))),'Data Summary'!DF47="Yes"),OFFSET('Sanitation Data'!$H$6,0,10*ROW('Sanitation Data'!H41)),NA())</f>
        <v>#N/A</v>
      </c>
      <c r="AR47" s="92" t="e">
        <f ca="true">+IF(AND(ISNUMBER(OFFSET('Sanitation Data'!$H$10,0,10*ROW('Sanitation Data'!H41))),'Data Summary'!DG47="Yes"),OFFSET('Sanitation Data'!$H$10,0,10*ROW('Sanitation Data'!H41)),NA())</f>
        <v>#N/A</v>
      </c>
      <c r="AS47" s="92" t="e">
        <f ca="true">+IF(AND(ISNUMBER(OFFSET('Sanitation Data'!$H$11,0,10*ROW('Sanitation Data'!H41))),'Data Summary'!DH47="Yes"),OFFSET('Sanitation Data'!$H$11,0,10*ROW('Sanitation Data'!H41)),NA())</f>
        <v>#N/A</v>
      </c>
      <c r="AT47" s="92" t="e">
        <f ca="true">+IF(AND(ISNUMBER(OFFSET('Sanitation Data'!$H$12,0,10*ROW('Sanitation Data'!H41))),'Data Summary'!DI47="Yes"),OFFSET('Sanitation Data'!$H$12,0,10*ROW('Sanitation Data'!H41)),NA())</f>
        <v>#N/A</v>
      </c>
      <c r="AU47" s="92" t="e">
        <f ca="true">+IF(AND(ISNUMBER(OFFSET('Sanitation Data'!$I$4,0,10*ROW('Sanitation Data'!I41))),'Data Summary'!DJ47="Yes"),100-OFFSET('Sanitation Data'!$I$4,0,10*ROW('Sanitation Data'!I41)),NA())</f>
        <v>#N/A</v>
      </c>
      <c r="AV47" s="92" t="e">
        <f ca="true">+IF(AND(ISNUMBER(OFFSET('Sanitation Data'!$I$6,0,10*ROW('Sanitation Data'!I41))),'Data Summary'!DK47="Yes"),OFFSET('Sanitation Data'!$I$6,0,10*ROW('Sanitation Data'!I41)),NA())</f>
        <v>#N/A</v>
      </c>
      <c r="AW47" s="92" t="e">
        <f ca="true">+IF(AND(ISNUMBER(OFFSET('Sanitation Data'!$I$10,0,10*ROW('Sanitation Data'!I41))),'Data Summary'!DL47="Yes"),OFFSET('Sanitation Data'!$I$10,0,10*ROW('Sanitation Data'!I41)),NA())</f>
        <v>#N/A</v>
      </c>
      <c r="AX47" s="92" t="e">
        <f ca="true">+IF(AND(ISNUMBER(OFFSET('Sanitation Data'!$I$11,0,10*ROW('Sanitation Data'!I41))),'Data Summary'!DM47="Yes"),OFFSET('Sanitation Data'!$I$11,0,10*ROW('Sanitation Data'!I41)),NA())</f>
        <v>#N/A</v>
      </c>
      <c r="AY47" s="92" t="e">
        <f ca="true">+IF(AND(ISNUMBER(OFFSET('Sanitation Data'!$I$12,0,10*ROW('Sanitation Data'!I41))),'Data Summary'!DN47="Yes"),OFFSET('Sanitation Data'!$I$12,0,10*ROW('Sanitation Data'!I41)),NA())</f>
        <v>#N/A</v>
      </c>
      <c r="AZ47" s="93" t="e">
        <f ca="true">+IF(AND(ISNUMBER(OFFSET('Hygiene Data'!$D$5,0,10*ROW('Hygiene Data'!D41))),'Data Summary'!DO47="Yes"),OFFSET('Hygiene Data'!$D$5,0,10*ROW('Hygiene Data'!D41)),NA())</f>
        <v>#N/A</v>
      </c>
      <c r="BA47" s="93" t="e">
        <f ca="true">+IF(AND(ISNUMBER(OFFSET('Hygiene Data'!$D$7,0,10*ROW('Hygiene Data'!D41))),'Data Summary'!DP47="Yes"),OFFSET('Hygiene Data'!$D$7,0,10*ROW('Hygiene Data'!D41)),NA())</f>
        <v>#N/A</v>
      </c>
      <c r="BB47" s="93" t="e">
        <f ca="true">+IF(AND(ISNUMBER(OFFSET('Hygiene Data'!$D$9,0,10*ROW('Hygiene Data'!D41))),'Data Summary'!DQ47="Yes"),OFFSET('Hygiene Data'!$D$9,0,10*ROW('Hygiene Data'!D41)),NA())</f>
        <v>#N/A</v>
      </c>
      <c r="BC47" s="93" t="e">
        <f ca="true">+IF(AND(ISNUMBER(OFFSET('Hygiene Data'!$E$5,0,10*ROW('Hygiene Data'!E41))),'Data Summary'!DR47="Yes"),OFFSET('Hygiene Data'!$E$5,0,10*ROW('Hygiene Data'!E41)),NA())</f>
        <v>#N/A</v>
      </c>
      <c r="BD47" s="93" t="e">
        <f ca="true">+IF(AND(ISNUMBER(OFFSET('Hygiene Data'!$E$7,0,10*ROW('Hygiene Data'!E41))),'Data Summary'!DS47="Yes"),OFFSET('Hygiene Data'!$E$7,0,10*ROW('Hygiene Data'!E41)),NA())</f>
        <v>#N/A</v>
      </c>
      <c r="BE47" s="93" t="e">
        <f ca="true">+IF(AND(ISNUMBER(OFFSET('Hygiene Data'!$E$9,0,10*ROW('Hygiene Data'!E41))),'Data Summary'!DT47="Yes"),OFFSET('Hygiene Data'!$E$9,0,10*ROW('Hygiene Data'!E41)),NA())</f>
        <v>#N/A</v>
      </c>
      <c r="BF47" s="93" t="e">
        <f ca="true">+IF(AND(ISNUMBER(OFFSET('Hygiene Data'!$F$5,0,10*ROW('Hygiene Data'!F41))),'Data Summary'!DU47="Yes"),OFFSET('Hygiene Data'!$F$5,0,10*ROW('Hygiene Data'!F41)),NA())</f>
        <v>#N/A</v>
      </c>
      <c r="BG47" s="93" t="e">
        <f ca="true">+IF(AND(ISNUMBER(OFFSET('Hygiene Data'!$F$7,0,10*ROW('Hygiene Data'!F41))),'Data Summary'!DV47="Yes"),OFFSET('Hygiene Data'!$F$7,0,10*ROW('Hygiene Data'!F41)),NA())</f>
        <v>#N/A</v>
      </c>
      <c r="BH47" s="93" t="e">
        <f ca="true">+IF(AND(ISNUMBER(OFFSET('Hygiene Data'!$F$9,0,10*ROW('Hygiene Data'!F41))),'Data Summary'!DW47="Yes"),OFFSET('Hygiene Data'!$F$9,0,10*ROW('Hygiene Data'!F41)),NA())</f>
        <v>#N/A</v>
      </c>
      <c r="BI47" s="93" t="e">
        <f ca="true">+IF(AND(ISNUMBER(OFFSET('Hygiene Data'!$G$5,0,10*ROW('Hygiene Data'!G41))),'Data Summary'!DX47="Yes"),OFFSET('Hygiene Data'!$G$5,0,10*ROW('Hygiene Data'!G41)),NA())</f>
        <v>#N/A</v>
      </c>
      <c r="BJ47" s="93" t="e">
        <f ca="true">+IF(AND(ISNUMBER(OFFSET('Hygiene Data'!$G$7,0,10*ROW('Hygiene Data'!G41))),'Data Summary'!DY47="Yes"),OFFSET('Hygiene Data'!$G$7,0,10*ROW('Hygiene Data'!G41)),NA())</f>
        <v>#N/A</v>
      </c>
      <c r="BK47" s="93" t="e">
        <f ca="true">+IF(AND(ISNUMBER(OFFSET('Hygiene Data'!$G$9,0,10*ROW('Hygiene Data'!G41))),'Data Summary'!DZ47="Yes"),OFFSET('Hygiene Data'!$G$9,0,10*ROW('Hygiene Data'!G41)),NA())</f>
        <v>#N/A</v>
      </c>
      <c r="BL47" s="93" t="e">
        <f ca="true">+IF(AND(ISNUMBER(OFFSET('Hygiene Data'!$H$5,0,10*ROW('Hygiene Data'!H41))),'Data Summary'!EA47="Yes"),OFFSET('Hygiene Data'!$H$5,0,10*ROW('Hygiene Data'!H41)),NA())</f>
        <v>#N/A</v>
      </c>
      <c r="BM47" s="93" t="e">
        <f ca="true">+IF(AND(ISNUMBER(OFFSET('Hygiene Data'!$H$7,0,10*ROW('Hygiene Data'!H41))),'Data Summary'!EB47="Yes"),OFFSET('Hygiene Data'!$H$7,0,10*ROW('Hygiene Data'!H41)),NA())</f>
        <v>#N/A</v>
      </c>
      <c r="BN47" s="93" t="e">
        <f ca="true">+IF(AND(ISNUMBER(OFFSET('Hygiene Data'!$H$9,0,10*ROW('Hygiene Data'!H41))),'Data Summary'!EC47="Yes"),OFFSET('Hygiene Data'!$H$9,0,10*ROW('Hygiene Data'!H41)),NA())</f>
        <v>#N/A</v>
      </c>
      <c r="BO47" s="93" t="e">
        <f ca="true">+IF(AND(ISNUMBER(OFFSET('Hygiene Data'!$I$5,0,10*ROW('Hygiene Data'!I41))),'Data Summary'!ED47="Yes"),OFFSET('Hygiene Data'!$I$5,0,10*ROW('Hygiene Data'!I41)),NA())</f>
        <v>#N/A</v>
      </c>
      <c r="BP47" s="93" t="e">
        <f ca="true">+IF(AND(ISNUMBER(OFFSET('Hygiene Data'!$I$7,0,10*ROW('Hygiene Data'!I41))),'Data Summary'!EE47="Yes"),OFFSET('Hygiene Data'!$I$7,0,10*ROW('Hygiene Data'!I41)),NA())</f>
        <v>#N/A</v>
      </c>
      <c r="BQ47" s="93" t="e">
        <f ca="true">+IF(AND(ISNUMBER(OFFSET('Hygiene Data'!$I$9,0,10*ROW('Hygiene Data'!I41))),'Data Summary'!EF47="Yes"),OFFSET('Hygiene Data'!$I$9,0,10*ROW('Hygiene Data'!I41)),NA())</f>
        <v>#N/A</v>
      </c>
    </row>
    <row xmlns:x14ac="http://schemas.microsoft.com/office/spreadsheetml/2009/9/ac" r="48" x14ac:dyDescent="0.2">
      <c r="A48" s="357" t="e">
        <f ca="true">+RIGHT('Data Summary'!A48,LEN('Data Summary'!A48)-9)</f>
        <v>#VALUE!</v>
      </c>
      <c r="B48" s="35" t="str">
        <f ca="true">+IF(ISTEXT('Data Summary'!B48),'Data Summary'!B48,"")</f>
        <v/>
      </c>
      <c r="C48" s="356" t="e">
        <f ca="true">+VALUE('Data Summary'!C48)</f>
        <v>#VALUE!</v>
      </c>
      <c r="D48" s="91" t="e">
        <f ca="true">+IF(AND(ISNUMBER(OFFSET('Water Data'!$D$4,0,10*ROW('Water Data'!D42))),'Data Summary'!BS48="Yes"),100-OFFSET('Water Data'!$D$4,0,10*ROW('Water Data'!D42)),NA())</f>
        <v>#N/A</v>
      </c>
      <c r="E48" s="91" t="e">
        <f ca="true">+IF(AND(ISNUMBER(OFFSET('Water Data'!$D$6,0,10*ROW('Water Data'!D42))),'Data Summary'!BT48="Yes"),OFFSET('Water Data'!$D$6,0,10*ROW('Water Data'!D42)),NA())</f>
        <v>#N/A</v>
      </c>
      <c r="F48" s="91" t="e">
        <f ca="true">+IF(AND(ISNUMBER(OFFSET('Water Data'!$D$9,0,10*ROW('Water Data'!D42))),'Data Summary'!BU48="Yes"),OFFSET('Water Data'!$D$9,0,10*ROW('Water Data'!D42)),NA())</f>
        <v>#N/A</v>
      </c>
      <c r="G48" s="91" t="e">
        <f ca="true">+IF(AND(ISNUMBER(OFFSET('Water Data'!$E$4,0,10*ROW('Water Data'!E42))),'Data Summary'!BV48="Yes"),100-OFFSET('Water Data'!$E$4,0,10*ROW('Water Data'!E42)),NA())</f>
        <v>#N/A</v>
      </c>
      <c r="H48" s="91" t="e">
        <f ca="true">+IF(AND(ISNUMBER(OFFSET('Water Data'!$E$6,0,10*ROW('Water Data'!E42))),'Data Summary'!BW48="Yes"),OFFSET('Water Data'!$E$6,0,10*ROW('Water Data'!E42)),NA())</f>
        <v>#N/A</v>
      </c>
      <c r="I48" s="91" t="e">
        <f ca="true">+IF(AND(ISNUMBER(OFFSET('Water Data'!$E$9,0,10*ROW('Water Data'!E42))),'Data Summary'!BX48="Yes"),OFFSET('Water Data'!$E$9,0,10*ROW('Water Data'!E42)),NA())</f>
        <v>#N/A</v>
      </c>
      <c r="J48" s="91" t="e">
        <f ca="true">+IF(AND(ISNUMBER(OFFSET('Water Data'!$F$4,0,10*ROW('Water Data'!F42))),'Data Summary'!BY48="Yes"),100-OFFSET('Water Data'!$F$4,0,10*ROW('Water Data'!F42)),NA())</f>
        <v>#N/A</v>
      </c>
      <c r="K48" s="91" t="e">
        <f ca="true">+IF(AND(ISNUMBER(OFFSET('Water Data'!$F$6,0,10*ROW('Water Data'!F42))),'Data Summary'!BZ48="Yes"),OFFSET('Water Data'!$F$6,0,10*ROW('Water Data'!F42)),NA())</f>
        <v>#N/A</v>
      </c>
      <c r="L48" s="91" t="e">
        <f ca="true">+IF(AND(ISNUMBER(OFFSET('Water Data'!$F$9,0,10*ROW('Water Data'!F42))),'Data Summary'!CA48="Yes"),OFFSET('Water Data'!$F$9,0,10*ROW('Water Data'!F42)),NA())</f>
        <v>#N/A</v>
      </c>
      <c r="M48" s="91" t="e">
        <f ca="true">+IF(AND(ISNUMBER(OFFSET('Water Data'!$G$4,0,10*ROW('Water Data'!G42))),'Data Summary'!CB48="Yes"),100-OFFSET('Water Data'!$G$4,0,10*ROW('Water Data'!G42)),NA())</f>
        <v>#N/A</v>
      </c>
      <c r="N48" s="91" t="e">
        <f ca="true">+IF(AND(ISNUMBER(OFFSET('Water Data'!$G$6,0,10*ROW('Water Data'!G42))),'Data Summary'!CC48="Yes"),OFFSET('Water Data'!$G$6,0,10*ROW('Water Data'!G42)),NA())</f>
        <v>#N/A</v>
      </c>
      <c r="O48" s="91" t="e">
        <f ca="true">+IF(AND(ISNUMBER(OFFSET('Water Data'!$G$9,0,10*ROW('Water Data'!G42))),'Data Summary'!CD48="Yes"),OFFSET('Water Data'!$G$9,0,10*ROW('Water Data'!G42)),NA())</f>
        <v>#N/A</v>
      </c>
      <c r="P48" s="91" t="e">
        <f ca="true">+IF(AND(ISNUMBER(OFFSET('Water Data'!$H$4,0,10*ROW('Water Data'!H42))),'Data Summary'!CE48="Yes"),100-OFFSET('Water Data'!$H$4,0,10*ROW('Water Data'!H42)),NA())</f>
        <v>#N/A</v>
      </c>
      <c r="Q48" s="91" t="e">
        <f ca="true">+IF(AND(ISNUMBER(OFFSET('Water Data'!$H$6,0,10*ROW('Water Data'!H42))),'Data Summary'!CF48="Yes"),OFFSET('Water Data'!$H$6,0,10*ROW('Water Data'!H42)),NA())</f>
        <v>#N/A</v>
      </c>
      <c r="R48" s="91" t="e">
        <f ca="true">+IF(AND(ISNUMBER(OFFSET('Water Data'!$H$9,0,10*ROW('Water Data'!H42))),'Data Summary'!CG48="Yes"),OFFSET('Water Data'!$H$9,0,10*ROW('Water Data'!H42)),NA())</f>
        <v>#N/A</v>
      </c>
      <c r="S48" s="91" t="e">
        <f ca="true">+IF(AND(ISNUMBER(OFFSET('Water Data'!$I$4,0,10*ROW('Water Data'!I42))),'Data Summary'!CH48="Yes"),100-OFFSET('Water Data'!$I$4,0,10*ROW('Water Data'!I42)),NA())</f>
        <v>#N/A</v>
      </c>
      <c r="T48" s="91" t="e">
        <f ca="true">+IF(AND(ISNUMBER(OFFSET('Water Data'!$I$6,0,10*ROW('Water Data'!I42))),'Data Summary'!CI48="Yes"),OFFSET('Water Data'!$I$6,0,10*ROW('Water Data'!I42)),NA())</f>
        <v>#N/A</v>
      </c>
      <c r="U48" s="91" t="e">
        <f ca="true">+IF(AND(ISNUMBER(OFFSET('Water Data'!$I$9,0,10*ROW('Water Data'!I42))),'Data Summary'!CJ48="Yes"),OFFSET('Water Data'!$I$9,0,10*ROW('Water Data'!I42)),NA())</f>
        <v>#N/A</v>
      </c>
      <c r="V48" s="92" t="e">
        <f ca="true">+IF(AND(ISNUMBER(OFFSET('Sanitation Data'!$D$4,0,10*ROW('Sanitation Data'!D42))),'Data Summary'!CK48="Yes"),100-OFFSET('Sanitation Data'!$D$4,0,10*ROW('Sanitation Data'!D42)),NA())</f>
        <v>#N/A</v>
      </c>
      <c r="W48" s="92" t="e">
        <f ca="true">+IF(AND(ISNUMBER(OFFSET('Sanitation Data'!$D$6,0,10*ROW('Sanitation Data'!D42))),'Data Summary'!CL48="Yes"),OFFSET('Sanitation Data'!$D$6,0,10*ROW('Sanitation Data'!D42)),NA())</f>
        <v>#N/A</v>
      </c>
      <c r="X48" s="92" t="e">
        <f ca="true">+IF(AND(ISNUMBER(OFFSET('Sanitation Data'!$D$10,0,10*ROW('Sanitation Data'!D42))),'Data Summary'!CM48="Yes"),OFFSET('Sanitation Data'!$D$10,0,10*ROW('Sanitation Data'!D42)),NA())</f>
        <v>#N/A</v>
      </c>
      <c r="Y48" s="92" t="e">
        <f ca="true">+IF(AND(ISNUMBER(OFFSET('Sanitation Data'!$D$11,0,10*ROW('Sanitation Data'!D42))),'Data Summary'!CN48="Yes"),OFFSET('Sanitation Data'!$D$11,0,10*ROW('Sanitation Data'!D42)),NA())</f>
        <v>#N/A</v>
      </c>
      <c r="Z48" s="92" t="e">
        <f ca="true">+IF(AND(ISNUMBER(OFFSET('Sanitation Data'!$D$12,0,10*ROW('Sanitation Data'!D42))),'Data Summary'!CO48="Yes"),OFFSET('Sanitation Data'!$D$12,0,10*ROW('Sanitation Data'!D42)),NA())</f>
        <v>#N/A</v>
      </c>
      <c r="AA48" s="92" t="e">
        <f ca="true">+IF(AND(ISNUMBER(OFFSET('Sanitation Data'!$E$4,0,10*ROW('Sanitation Data'!E42))),'Data Summary'!CP48="Yes"),100-OFFSET('Sanitation Data'!$E$4,0,10*ROW('Sanitation Data'!E42)),NA())</f>
        <v>#N/A</v>
      </c>
      <c r="AB48" s="92" t="e">
        <f ca="true">+IF(AND(ISNUMBER(OFFSET('Sanitation Data'!$E$6,0,10*ROW('Sanitation Data'!E42))),'Data Summary'!CQ48="Yes"),OFFSET('Sanitation Data'!$E$6,0,10*ROW('Sanitation Data'!E42)),NA())</f>
        <v>#N/A</v>
      </c>
      <c r="AC48" s="92" t="e">
        <f ca="true">+IF(AND(ISNUMBER(OFFSET('Sanitation Data'!$E$10,0,10*ROW('Sanitation Data'!E42))),'Data Summary'!CR48="Yes"),OFFSET('Sanitation Data'!$E$10,0,10*ROW('Sanitation Data'!E42)),NA())</f>
        <v>#N/A</v>
      </c>
      <c r="AD48" s="92" t="e">
        <f ca="true">+IF(AND(ISNUMBER(OFFSET('Sanitation Data'!$E$11,0,10*ROW('Sanitation Data'!E42))),'Data Summary'!CS48="Yes"),OFFSET('Sanitation Data'!$E$11,0,10*ROW('Sanitation Data'!E42)),NA())</f>
        <v>#N/A</v>
      </c>
      <c r="AE48" s="92" t="e">
        <f ca="true">+IF(AND(ISNUMBER(OFFSET('Sanitation Data'!$E$12,0,10*ROW('Sanitation Data'!E42))),'Data Summary'!CT48="Yes"),OFFSET('Sanitation Data'!$E$12,0,10*ROW('Sanitation Data'!E42)),NA())</f>
        <v>#N/A</v>
      </c>
      <c r="AF48" s="92" t="e">
        <f ca="true">+IF(AND(ISNUMBER(OFFSET('Sanitation Data'!$F$4,0,10*ROW('Sanitation Data'!F42))),'Data Summary'!CU48="Yes"),100-OFFSET('Sanitation Data'!$F$4,0,10*ROW('Sanitation Data'!F42)),NA())</f>
        <v>#N/A</v>
      </c>
      <c r="AG48" s="92" t="e">
        <f ca="true">+IF(AND(ISNUMBER(OFFSET('Sanitation Data'!$F$6,0,10*ROW('Sanitation Data'!F42))),'Data Summary'!CV48="Yes"),OFFSET('Sanitation Data'!$F$6,0,10*ROW('Sanitation Data'!F42)),NA())</f>
        <v>#N/A</v>
      </c>
      <c r="AH48" s="92" t="e">
        <f ca="true">+IF(AND(ISNUMBER(OFFSET('Sanitation Data'!$F$10,0,10*ROW('Sanitation Data'!F42))),'Data Summary'!CW48="Yes"),OFFSET('Sanitation Data'!$F$10,0,10*ROW('Sanitation Data'!F42)),NA())</f>
        <v>#N/A</v>
      </c>
      <c r="AI48" s="92" t="e">
        <f ca="true">+IF(AND(ISNUMBER(OFFSET('Sanitation Data'!$F$11,0,10*ROW('Sanitation Data'!F42))),'Data Summary'!CX48="Yes"),OFFSET('Sanitation Data'!$F$11,0,10*ROW('Sanitation Data'!F42)),NA())</f>
        <v>#N/A</v>
      </c>
      <c r="AJ48" s="92" t="e">
        <f ca="true">+IF(AND(ISNUMBER(OFFSET('Sanitation Data'!$F$12,0,10*ROW('Sanitation Data'!F42))),'Data Summary'!CY48="Yes"),OFFSET('Sanitation Data'!$F$12,0,10*ROW('Sanitation Data'!F42)),NA())</f>
        <v>#N/A</v>
      </c>
      <c r="AK48" s="92" t="e">
        <f ca="true">+IF(AND(ISNUMBER(OFFSET('Sanitation Data'!$G$4,0,10*ROW('Sanitation Data'!G42))),'Data Summary'!CZ48="Yes"),100-OFFSET('Sanitation Data'!$G$4,0,10*ROW('Sanitation Data'!G42)),NA())</f>
        <v>#N/A</v>
      </c>
      <c r="AL48" s="92" t="e">
        <f ca="true">+IF(AND(ISNUMBER(OFFSET('Sanitation Data'!$G$6,0,10*ROW('Sanitation Data'!G42))),'Data Summary'!DA48="Yes"),OFFSET('Sanitation Data'!$G$6,0,10*ROW('Sanitation Data'!G42)),NA())</f>
        <v>#N/A</v>
      </c>
      <c r="AM48" s="92" t="e">
        <f ca="true">+IF(AND(ISNUMBER(OFFSET('Sanitation Data'!$G$10,0,10*ROW('Sanitation Data'!G42))),'Data Summary'!DB48="Yes"),OFFSET('Sanitation Data'!$G$10,0,10*ROW('Sanitation Data'!G42)),NA())</f>
        <v>#N/A</v>
      </c>
      <c r="AN48" s="92" t="e">
        <f ca="true">+IF(AND(ISNUMBER(OFFSET('Sanitation Data'!$G$11,0,10*ROW('Sanitation Data'!G42))),'Data Summary'!DC48="Yes"),OFFSET('Sanitation Data'!$G$11,0,10*ROW('Sanitation Data'!G42)),NA())</f>
        <v>#N/A</v>
      </c>
      <c r="AO48" s="92" t="e">
        <f ca="true">+IF(AND(ISNUMBER(OFFSET('Sanitation Data'!$G$12,0,10*ROW('Sanitation Data'!G42))),'Data Summary'!DD48="Yes"),OFFSET('Sanitation Data'!$G$12,0,10*ROW('Sanitation Data'!G42)),NA())</f>
        <v>#N/A</v>
      </c>
      <c r="AP48" s="92" t="e">
        <f ca="true">+IF(AND(ISNUMBER(OFFSET('Sanitation Data'!$H$4,0,10*ROW('Sanitation Data'!H42))),'Data Summary'!DE48="Yes"),100-OFFSET('Sanitation Data'!$H$4,0,10*ROW('Sanitation Data'!H42)),NA())</f>
        <v>#N/A</v>
      </c>
      <c r="AQ48" s="92" t="e">
        <f ca="true">+IF(AND(ISNUMBER(OFFSET('Sanitation Data'!$H$6,0,10*ROW('Sanitation Data'!H42))),'Data Summary'!DF48="Yes"),OFFSET('Sanitation Data'!$H$6,0,10*ROW('Sanitation Data'!H42)),NA())</f>
        <v>#N/A</v>
      </c>
      <c r="AR48" s="92" t="e">
        <f ca="true">+IF(AND(ISNUMBER(OFFSET('Sanitation Data'!$H$10,0,10*ROW('Sanitation Data'!H42))),'Data Summary'!DG48="Yes"),OFFSET('Sanitation Data'!$H$10,0,10*ROW('Sanitation Data'!H42)),NA())</f>
        <v>#N/A</v>
      </c>
      <c r="AS48" s="92" t="e">
        <f ca="true">+IF(AND(ISNUMBER(OFFSET('Sanitation Data'!$H$11,0,10*ROW('Sanitation Data'!H42))),'Data Summary'!DH48="Yes"),OFFSET('Sanitation Data'!$H$11,0,10*ROW('Sanitation Data'!H42)),NA())</f>
        <v>#N/A</v>
      </c>
      <c r="AT48" s="92" t="e">
        <f ca="true">+IF(AND(ISNUMBER(OFFSET('Sanitation Data'!$H$12,0,10*ROW('Sanitation Data'!H42))),'Data Summary'!DI48="Yes"),OFFSET('Sanitation Data'!$H$12,0,10*ROW('Sanitation Data'!H42)),NA())</f>
        <v>#N/A</v>
      </c>
      <c r="AU48" s="92" t="e">
        <f ca="true">+IF(AND(ISNUMBER(OFFSET('Sanitation Data'!$I$4,0,10*ROW('Sanitation Data'!I42))),'Data Summary'!DJ48="Yes"),100-OFFSET('Sanitation Data'!$I$4,0,10*ROW('Sanitation Data'!I42)),NA())</f>
        <v>#N/A</v>
      </c>
      <c r="AV48" s="92" t="e">
        <f ca="true">+IF(AND(ISNUMBER(OFFSET('Sanitation Data'!$I$6,0,10*ROW('Sanitation Data'!I42))),'Data Summary'!DK48="Yes"),OFFSET('Sanitation Data'!$I$6,0,10*ROW('Sanitation Data'!I42)),NA())</f>
        <v>#N/A</v>
      </c>
      <c r="AW48" s="92" t="e">
        <f ca="true">+IF(AND(ISNUMBER(OFFSET('Sanitation Data'!$I$10,0,10*ROW('Sanitation Data'!I42))),'Data Summary'!DL48="Yes"),OFFSET('Sanitation Data'!$I$10,0,10*ROW('Sanitation Data'!I42)),NA())</f>
        <v>#N/A</v>
      </c>
      <c r="AX48" s="92" t="e">
        <f ca="true">+IF(AND(ISNUMBER(OFFSET('Sanitation Data'!$I$11,0,10*ROW('Sanitation Data'!I42))),'Data Summary'!DM48="Yes"),OFFSET('Sanitation Data'!$I$11,0,10*ROW('Sanitation Data'!I42)),NA())</f>
        <v>#N/A</v>
      </c>
      <c r="AY48" s="92" t="e">
        <f ca="true">+IF(AND(ISNUMBER(OFFSET('Sanitation Data'!$I$12,0,10*ROW('Sanitation Data'!I42))),'Data Summary'!DN48="Yes"),OFFSET('Sanitation Data'!$I$12,0,10*ROW('Sanitation Data'!I42)),NA())</f>
        <v>#N/A</v>
      </c>
      <c r="AZ48" s="93" t="e">
        <f ca="true">+IF(AND(ISNUMBER(OFFSET('Hygiene Data'!$D$5,0,10*ROW('Hygiene Data'!D42))),'Data Summary'!DO48="Yes"),OFFSET('Hygiene Data'!$D$5,0,10*ROW('Hygiene Data'!D42)),NA())</f>
        <v>#N/A</v>
      </c>
      <c r="BA48" s="93" t="e">
        <f ca="true">+IF(AND(ISNUMBER(OFFSET('Hygiene Data'!$D$7,0,10*ROW('Hygiene Data'!D42))),'Data Summary'!DP48="Yes"),OFFSET('Hygiene Data'!$D$7,0,10*ROW('Hygiene Data'!D42)),NA())</f>
        <v>#N/A</v>
      </c>
      <c r="BB48" s="93" t="e">
        <f ca="true">+IF(AND(ISNUMBER(OFFSET('Hygiene Data'!$D$9,0,10*ROW('Hygiene Data'!D42))),'Data Summary'!DQ48="Yes"),OFFSET('Hygiene Data'!$D$9,0,10*ROW('Hygiene Data'!D42)),NA())</f>
        <v>#N/A</v>
      </c>
      <c r="BC48" s="93" t="e">
        <f ca="true">+IF(AND(ISNUMBER(OFFSET('Hygiene Data'!$E$5,0,10*ROW('Hygiene Data'!E42))),'Data Summary'!DR48="Yes"),OFFSET('Hygiene Data'!$E$5,0,10*ROW('Hygiene Data'!E42)),NA())</f>
        <v>#N/A</v>
      </c>
      <c r="BD48" s="93" t="e">
        <f ca="true">+IF(AND(ISNUMBER(OFFSET('Hygiene Data'!$E$7,0,10*ROW('Hygiene Data'!E42))),'Data Summary'!DS48="Yes"),OFFSET('Hygiene Data'!$E$7,0,10*ROW('Hygiene Data'!E42)),NA())</f>
        <v>#N/A</v>
      </c>
      <c r="BE48" s="93" t="e">
        <f ca="true">+IF(AND(ISNUMBER(OFFSET('Hygiene Data'!$E$9,0,10*ROW('Hygiene Data'!E42))),'Data Summary'!DT48="Yes"),OFFSET('Hygiene Data'!$E$9,0,10*ROW('Hygiene Data'!E42)),NA())</f>
        <v>#N/A</v>
      </c>
      <c r="BF48" s="93" t="e">
        <f ca="true">+IF(AND(ISNUMBER(OFFSET('Hygiene Data'!$F$5,0,10*ROW('Hygiene Data'!F42))),'Data Summary'!DU48="Yes"),OFFSET('Hygiene Data'!$F$5,0,10*ROW('Hygiene Data'!F42)),NA())</f>
        <v>#N/A</v>
      </c>
      <c r="BG48" s="93" t="e">
        <f ca="true">+IF(AND(ISNUMBER(OFFSET('Hygiene Data'!$F$7,0,10*ROW('Hygiene Data'!F42))),'Data Summary'!DV48="Yes"),OFFSET('Hygiene Data'!$F$7,0,10*ROW('Hygiene Data'!F42)),NA())</f>
        <v>#N/A</v>
      </c>
      <c r="BH48" s="93" t="e">
        <f ca="true">+IF(AND(ISNUMBER(OFFSET('Hygiene Data'!$F$9,0,10*ROW('Hygiene Data'!F42))),'Data Summary'!DW48="Yes"),OFFSET('Hygiene Data'!$F$9,0,10*ROW('Hygiene Data'!F42)),NA())</f>
        <v>#N/A</v>
      </c>
      <c r="BI48" s="93" t="e">
        <f ca="true">+IF(AND(ISNUMBER(OFFSET('Hygiene Data'!$G$5,0,10*ROW('Hygiene Data'!G42))),'Data Summary'!DX48="Yes"),OFFSET('Hygiene Data'!$G$5,0,10*ROW('Hygiene Data'!G42)),NA())</f>
        <v>#N/A</v>
      </c>
      <c r="BJ48" s="93" t="e">
        <f ca="true">+IF(AND(ISNUMBER(OFFSET('Hygiene Data'!$G$7,0,10*ROW('Hygiene Data'!G42))),'Data Summary'!DY48="Yes"),OFFSET('Hygiene Data'!$G$7,0,10*ROW('Hygiene Data'!G42)),NA())</f>
        <v>#N/A</v>
      </c>
      <c r="BK48" s="93" t="e">
        <f ca="true">+IF(AND(ISNUMBER(OFFSET('Hygiene Data'!$G$9,0,10*ROW('Hygiene Data'!G42))),'Data Summary'!DZ48="Yes"),OFFSET('Hygiene Data'!$G$9,0,10*ROW('Hygiene Data'!G42)),NA())</f>
        <v>#N/A</v>
      </c>
      <c r="BL48" s="93" t="e">
        <f ca="true">+IF(AND(ISNUMBER(OFFSET('Hygiene Data'!$H$5,0,10*ROW('Hygiene Data'!H42))),'Data Summary'!EA48="Yes"),OFFSET('Hygiene Data'!$H$5,0,10*ROW('Hygiene Data'!H42)),NA())</f>
        <v>#N/A</v>
      </c>
      <c r="BM48" s="93" t="e">
        <f ca="true">+IF(AND(ISNUMBER(OFFSET('Hygiene Data'!$H$7,0,10*ROW('Hygiene Data'!H42))),'Data Summary'!EB48="Yes"),OFFSET('Hygiene Data'!$H$7,0,10*ROW('Hygiene Data'!H42)),NA())</f>
        <v>#N/A</v>
      </c>
      <c r="BN48" s="93" t="e">
        <f ca="true">+IF(AND(ISNUMBER(OFFSET('Hygiene Data'!$H$9,0,10*ROW('Hygiene Data'!H42))),'Data Summary'!EC48="Yes"),OFFSET('Hygiene Data'!$H$9,0,10*ROW('Hygiene Data'!H42)),NA())</f>
        <v>#N/A</v>
      </c>
      <c r="BO48" s="93" t="e">
        <f ca="true">+IF(AND(ISNUMBER(OFFSET('Hygiene Data'!$I$5,0,10*ROW('Hygiene Data'!I42))),'Data Summary'!ED48="Yes"),OFFSET('Hygiene Data'!$I$5,0,10*ROW('Hygiene Data'!I42)),NA())</f>
        <v>#N/A</v>
      </c>
      <c r="BP48" s="93" t="e">
        <f ca="true">+IF(AND(ISNUMBER(OFFSET('Hygiene Data'!$I$7,0,10*ROW('Hygiene Data'!I42))),'Data Summary'!EE48="Yes"),OFFSET('Hygiene Data'!$I$7,0,10*ROW('Hygiene Data'!I42)),NA())</f>
        <v>#N/A</v>
      </c>
      <c r="BQ48" s="93" t="e">
        <f ca="true">+IF(AND(ISNUMBER(OFFSET('Hygiene Data'!$I$9,0,10*ROW('Hygiene Data'!I42))),'Data Summary'!EF48="Yes"),OFFSET('Hygiene Data'!$I$9,0,10*ROW('Hygiene Data'!I42)),NA())</f>
        <v>#N/A</v>
      </c>
    </row>
    <row xmlns:x14ac="http://schemas.microsoft.com/office/spreadsheetml/2009/9/ac" r="49" x14ac:dyDescent="0.2">
      <c r="A49" s="357" t="e">
        <f ca="true">+RIGHT('Data Summary'!A49,LEN('Data Summary'!A49)-9)</f>
        <v>#VALUE!</v>
      </c>
      <c r="B49" s="35" t="str">
        <f ca="true">+IF(ISTEXT('Data Summary'!B49),'Data Summary'!B49,"")</f>
        <v/>
      </c>
      <c r="C49" s="356" t="e">
        <f ca="true">+VALUE('Data Summary'!C49)</f>
        <v>#VALUE!</v>
      </c>
      <c r="D49" s="91" t="e">
        <f ca="true">+IF(AND(ISNUMBER(OFFSET('Water Data'!$D$4,0,10*ROW('Water Data'!D43))),'Data Summary'!BS49="Yes"),100-OFFSET('Water Data'!$D$4,0,10*ROW('Water Data'!D43)),NA())</f>
        <v>#N/A</v>
      </c>
      <c r="E49" s="91" t="e">
        <f ca="true">+IF(AND(ISNUMBER(OFFSET('Water Data'!$D$6,0,10*ROW('Water Data'!D43))),'Data Summary'!BT49="Yes"),OFFSET('Water Data'!$D$6,0,10*ROW('Water Data'!D43)),NA())</f>
        <v>#N/A</v>
      </c>
      <c r="F49" s="91" t="e">
        <f ca="true">+IF(AND(ISNUMBER(OFFSET('Water Data'!$D$9,0,10*ROW('Water Data'!D43))),'Data Summary'!BU49="Yes"),OFFSET('Water Data'!$D$9,0,10*ROW('Water Data'!D43)),NA())</f>
        <v>#N/A</v>
      </c>
      <c r="G49" s="91" t="e">
        <f ca="true">+IF(AND(ISNUMBER(OFFSET('Water Data'!$E$4,0,10*ROW('Water Data'!E43))),'Data Summary'!BV49="Yes"),100-OFFSET('Water Data'!$E$4,0,10*ROW('Water Data'!E43)),NA())</f>
        <v>#N/A</v>
      </c>
      <c r="H49" s="91" t="e">
        <f ca="true">+IF(AND(ISNUMBER(OFFSET('Water Data'!$E$6,0,10*ROW('Water Data'!E43))),'Data Summary'!BW49="Yes"),OFFSET('Water Data'!$E$6,0,10*ROW('Water Data'!E43)),NA())</f>
        <v>#N/A</v>
      </c>
      <c r="I49" s="91" t="e">
        <f ca="true">+IF(AND(ISNUMBER(OFFSET('Water Data'!$E$9,0,10*ROW('Water Data'!E43))),'Data Summary'!BX49="Yes"),OFFSET('Water Data'!$E$9,0,10*ROW('Water Data'!E43)),NA())</f>
        <v>#N/A</v>
      </c>
      <c r="J49" s="91" t="e">
        <f ca="true">+IF(AND(ISNUMBER(OFFSET('Water Data'!$F$4,0,10*ROW('Water Data'!F43))),'Data Summary'!BY49="Yes"),100-OFFSET('Water Data'!$F$4,0,10*ROW('Water Data'!F43)),NA())</f>
        <v>#N/A</v>
      </c>
      <c r="K49" s="91" t="e">
        <f ca="true">+IF(AND(ISNUMBER(OFFSET('Water Data'!$F$6,0,10*ROW('Water Data'!F43))),'Data Summary'!BZ49="Yes"),OFFSET('Water Data'!$F$6,0,10*ROW('Water Data'!F43)),NA())</f>
        <v>#N/A</v>
      </c>
      <c r="L49" s="91" t="e">
        <f ca="true">+IF(AND(ISNUMBER(OFFSET('Water Data'!$F$9,0,10*ROW('Water Data'!F43))),'Data Summary'!CA49="Yes"),OFFSET('Water Data'!$F$9,0,10*ROW('Water Data'!F43)),NA())</f>
        <v>#N/A</v>
      </c>
      <c r="M49" s="91" t="e">
        <f ca="true">+IF(AND(ISNUMBER(OFFSET('Water Data'!$G$4,0,10*ROW('Water Data'!G43))),'Data Summary'!CB49="Yes"),100-OFFSET('Water Data'!$G$4,0,10*ROW('Water Data'!G43)),NA())</f>
        <v>#N/A</v>
      </c>
      <c r="N49" s="91" t="e">
        <f ca="true">+IF(AND(ISNUMBER(OFFSET('Water Data'!$G$6,0,10*ROW('Water Data'!G43))),'Data Summary'!CC49="Yes"),OFFSET('Water Data'!$G$6,0,10*ROW('Water Data'!G43)),NA())</f>
        <v>#N/A</v>
      </c>
      <c r="O49" s="91" t="e">
        <f ca="true">+IF(AND(ISNUMBER(OFFSET('Water Data'!$G$9,0,10*ROW('Water Data'!G43))),'Data Summary'!CD49="Yes"),OFFSET('Water Data'!$G$9,0,10*ROW('Water Data'!G43)),NA())</f>
        <v>#N/A</v>
      </c>
      <c r="P49" s="91" t="e">
        <f ca="true">+IF(AND(ISNUMBER(OFFSET('Water Data'!$H$4,0,10*ROW('Water Data'!H43))),'Data Summary'!CE49="Yes"),100-OFFSET('Water Data'!$H$4,0,10*ROW('Water Data'!H43)),NA())</f>
        <v>#N/A</v>
      </c>
      <c r="Q49" s="91" t="e">
        <f ca="true">+IF(AND(ISNUMBER(OFFSET('Water Data'!$H$6,0,10*ROW('Water Data'!H43))),'Data Summary'!CF49="Yes"),OFFSET('Water Data'!$H$6,0,10*ROW('Water Data'!H43)),NA())</f>
        <v>#N/A</v>
      </c>
      <c r="R49" s="91" t="e">
        <f ca="true">+IF(AND(ISNUMBER(OFFSET('Water Data'!$H$9,0,10*ROW('Water Data'!H43))),'Data Summary'!CG49="Yes"),OFFSET('Water Data'!$H$9,0,10*ROW('Water Data'!H43)),NA())</f>
        <v>#N/A</v>
      </c>
      <c r="S49" s="91" t="e">
        <f ca="true">+IF(AND(ISNUMBER(OFFSET('Water Data'!$I$4,0,10*ROW('Water Data'!I43))),'Data Summary'!CH49="Yes"),100-OFFSET('Water Data'!$I$4,0,10*ROW('Water Data'!I43)),NA())</f>
        <v>#N/A</v>
      </c>
      <c r="T49" s="91" t="e">
        <f ca="true">+IF(AND(ISNUMBER(OFFSET('Water Data'!$I$6,0,10*ROW('Water Data'!I43))),'Data Summary'!CI49="Yes"),OFFSET('Water Data'!$I$6,0,10*ROW('Water Data'!I43)),NA())</f>
        <v>#N/A</v>
      </c>
      <c r="U49" s="91" t="e">
        <f ca="true">+IF(AND(ISNUMBER(OFFSET('Water Data'!$I$9,0,10*ROW('Water Data'!I43))),'Data Summary'!CJ49="Yes"),OFFSET('Water Data'!$I$9,0,10*ROW('Water Data'!I43)),NA())</f>
        <v>#N/A</v>
      </c>
      <c r="V49" s="92" t="e">
        <f ca="true">+IF(AND(ISNUMBER(OFFSET('Sanitation Data'!$D$4,0,10*ROW('Sanitation Data'!D43))),'Data Summary'!CK49="Yes"),100-OFFSET('Sanitation Data'!$D$4,0,10*ROW('Sanitation Data'!D43)),NA())</f>
        <v>#N/A</v>
      </c>
      <c r="W49" s="92" t="e">
        <f ca="true">+IF(AND(ISNUMBER(OFFSET('Sanitation Data'!$D$6,0,10*ROW('Sanitation Data'!D43))),'Data Summary'!CL49="Yes"),OFFSET('Sanitation Data'!$D$6,0,10*ROW('Sanitation Data'!D43)),NA())</f>
        <v>#N/A</v>
      </c>
      <c r="X49" s="92" t="e">
        <f ca="true">+IF(AND(ISNUMBER(OFFSET('Sanitation Data'!$D$10,0,10*ROW('Sanitation Data'!D43))),'Data Summary'!CM49="Yes"),OFFSET('Sanitation Data'!$D$10,0,10*ROW('Sanitation Data'!D43)),NA())</f>
        <v>#N/A</v>
      </c>
      <c r="Y49" s="92" t="e">
        <f ca="true">+IF(AND(ISNUMBER(OFFSET('Sanitation Data'!$D$11,0,10*ROW('Sanitation Data'!D43))),'Data Summary'!CN49="Yes"),OFFSET('Sanitation Data'!$D$11,0,10*ROW('Sanitation Data'!D43)),NA())</f>
        <v>#N/A</v>
      </c>
      <c r="Z49" s="92" t="e">
        <f ca="true">+IF(AND(ISNUMBER(OFFSET('Sanitation Data'!$D$12,0,10*ROW('Sanitation Data'!D43))),'Data Summary'!CO49="Yes"),OFFSET('Sanitation Data'!$D$12,0,10*ROW('Sanitation Data'!D43)),NA())</f>
        <v>#N/A</v>
      </c>
      <c r="AA49" s="92" t="e">
        <f ca="true">+IF(AND(ISNUMBER(OFFSET('Sanitation Data'!$E$4,0,10*ROW('Sanitation Data'!E43))),'Data Summary'!CP49="Yes"),100-OFFSET('Sanitation Data'!$E$4,0,10*ROW('Sanitation Data'!E43)),NA())</f>
        <v>#N/A</v>
      </c>
      <c r="AB49" s="92" t="e">
        <f ca="true">+IF(AND(ISNUMBER(OFFSET('Sanitation Data'!$E$6,0,10*ROW('Sanitation Data'!E43))),'Data Summary'!CQ49="Yes"),OFFSET('Sanitation Data'!$E$6,0,10*ROW('Sanitation Data'!E43)),NA())</f>
        <v>#N/A</v>
      </c>
      <c r="AC49" s="92" t="e">
        <f ca="true">+IF(AND(ISNUMBER(OFFSET('Sanitation Data'!$E$10,0,10*ROW('Sanitation Data'!E43))),'Data Summary'!CR49="Yes"),OFFSET('Sanitation Data'!$E$10,0,10*ROW('Sanitation Data'!E43)),NA())</f>
        <v>#N/A</v>
      </c>
      <c r="AD49" s="92" t="e">
        <f ca="true">+IF(AND(ISNUMBER(OFFSET('Sanitation Data'!$E$11,0,10*ROW('Sanitation Data'!E43))),'Data Summary'!CS49="Yes"),OFFSET('Sanitation Data'!$E$11,0,10*ROW('Sanitation Data'!E43)),NA())</f>
        <v>#N/A</v>
      </c>
      <c r="AE49" s="92" t="e">
        <f ca="true">+IF(AND(ISNUMBER(OFFSET('Sanitation Data'!$E$12,0,10*ROW('Sanitation Data'!E43))),'Data Summary'!CT49="Yes"),OFFSET('Sanitation Data'!$E$12,0,10*ROW('Sanitation Data'!E43)),NA())</f>
        <v>#N/A</v>
      </c>
      <c r="AF49" s="92" t="e">
        <f ca="true">+IF(AND(ISNUMBER(OFFSET('Sanitation Data'!$F$4,0,10*ROW('Sanitation Data'!F43))),'Data Summary'!CU49="Yes"),100-OFFSET('Sanitation Data'!$F$4,0,10*ROW('Sanitation Data'!F43)),NA())</f>
        <v>#N/A</v>
      </c>
      <c r="AG49" s="92" t="e">
        <f ca="true">+IF(AND(ISNUMBER(OFFSET('Sanitation Data'!$F$6,0,10*ROW('Sanitation Data'!F43))),'Data Summary'!CV49="Yes"),OFFSET('Sanitation Data'!$F$6,0,10*ROW('Sanitation Data'!F43)),NA())</f>
        <v>#N/A</v>
      </c>
      <c r="AH49" s="92" t="e">
        <f ca="true">+IF(AND(ISNUMBER(OFFSET('Sanitation Data'!$F$10,0,10*ROW('Sanitation Data'!F43))),'Data Summary'!CW49="Yes"),OFFSET('Sanitation Data'!$F$10,0,10*ROW('Sanitation Data'!F43)),NA())</f>
        <v>#N/A</v>
      </c>
      <c r="AI49" s="92" t="e">
        <f ca="true">+IF(AND(ISNUMBER(OFFSET('Sanitation Data'!$F$11,0,10*ROW('Sanitation Data'!F43))),'Data Summary'!CX49="Yes"),OFFSET('Sanitation Data'!$F$11,0,10*ROW('Sanitation Data'!F43)),NA())</f>
        <v>#N/A</v>
      </c>
      <c r="AJ49" s="92" t="e">
        <f ca="true">+IF(AND(ISNUMBER(OFFSET('Sanitation Data'!$F$12,0,10*ROW('Sanitation Data'!F43))),'Data Summary'!CY49="Yes"),OFFSET('Sanitation Data'!$F$12,0,10*ROW('Sanitation Data'!F43)),NA())</f>
        <v>#N/A</v>
      </c>
      <c r="AK49" s="92" t="e">
        <f ca="true">+IF(AND(ISNUMBER(OFFSET('Sanitation Data'!$G$4,0,10*ROW('Sanitation Data'!G43))),'Data Summary'!CZ49="Yes"),100-OFFSET('Sanitation Data'!$G$4,0,10*ROW('Sanitation Data'!G43)),NA())</f>
        <v>#N/A</v>
      </c>
      <c r="AL49" s="92" t="e">
        <f ca="true">+IF(AND(ISNUMBER(OFFSET('Sanitation Data'!$G$6,0,10*ROW('Sanitation Data'!G43))),'Data Summary'!DA49="Yes"),OFFSET('Sanitation Data'!$G$6,0,10*ROW('Sanitation Data'!G43)),NA())</f>
        <v>#N/A</v>
      </c>
      <c r="AM49" s="92" t="e">
        <f ca="true">+IF(AND(ISNUMBER(OFFSET('Sanitation Data'!$G$10,0,10*ROW('Sanitation Data'!G43))),'Data Summary'!DB49="Yes"),OFFSET('Sanitation Data'!$G$10,0,10*ROW('Sanitation Data'!G43)),NA())</f>
        <v>#N/A</v>
      </c>
      <c r="AN49" s="92" t="e">
        <f ca="true">+IF(AND(ISNUMBER(OFFSET('Sanitation Data'!$G$11,0,10*ROW('Sanitation Data'!G43))),'Data Summary'!DC49="Yes"),OFFSET('Sanitation Data'!$G$11,0,10*ROW('Sanitation Data'!G43)),NA())</f>
        <v>#N/A</v>
      </c>
      <c r="AO49" s="92" t="e">
        <f ca="true">+IF(AND(ISNUMBER(OFFSET('Sanitation Data'!$G$12,0,10*ROW('Sanitation Data'!G43))),'Data Summary'!DD49="Yes"),OFFSET('Sanitation Data'!$G$12,0,10*ROW('Sanitation Data'!G43)),NA())</f>
        <v>#N/A</v>
      </c>
      <c r="AP49" s="92" t="e">
        <f ca="true">+IF(AND(ISNUMBER(OFFSET('Sanitation Data'!$H$4,0,10*ROW('Sanitation Data'!H43))),'Data Summary'!DE49="Yes"),100-OFFSET('Sanitation Data'!$H$4,0,10*ROW('Sanitation Data'!H43)),NA())</f>
        <v>#N/A</v>
      </c>
      <c r="AQ49" s="92" t="e">
        <f ca="true">+IF(AND(ISNUMBER(OFFSET('Sanitation Data'!$H$6,0,10*ROW('Sanitation Data'!H43))),'Data Summary'!DF49="Yes"),OFFSET('Sanitation Data'!$H$6,0,10*ROW('Sanitation Data'!H43)),NA())</f>
        <v>#N/A</v>
      </c>
      <c r="AR49" s="92" t="e">
        <f ca="true">+IF(AND(ISNUMBER(OFFSET('Sanitation Data'!$H$10,0,10*ROW('Sanitation Data'!H43))),'Data Summary'!DG49="Yes"),OFFSET('Sanitation Data'!$H$10,0,10*ROW('Sanitation Data'!H43)),NA())</f>
        <v>#N/A</v>
      </c>
      <c r="AS49" s="92" t="e">
        <f ca="true">+IF(AND(ISNUMBER(OFFSET('Sanitation Data'!$H$11,0,10*ROW('Sanitation Data'!H43))),'Data Summary'!DH49="Yes"),OFFSET('Sanitation Data'!$H$11,0,10*ROW('Sanitation Data'!H43)),NA())</f>
        <v>#N/A</v>
      </c>
      <c r="AT49" s="92" t="e">
        <f ca="true">+IF(AND(ISNUMBER(OFFSET('Sanitation Data'!$H$12,0,10*ROW('Sanitation Data'!H43))),'Data Summary'!DI49="Yes"),OFFSET('Sanitation Data'!$H$12,0,10*ROW('Sanitation Data'!H43)),NA())</f>
        <v>#N/A</v>
      </c>
      <c r="AU49" s="92" t="e">
        <f ca="true">+IF(AND(ISNUMBER(OFFSET('Sanitation Data'!$I$4,0,10*ROW('Sanitation Data'!I43))),'Data Summary'!DJ49="Yes"),100-OFFSET('Sanitation Data'!$I$4,0,10*ROW('Sanitation Data'!I43)),NA())</f>
        <v>#N/A</v>
      </c>
      <c r="AV49" s="92" t="e">
        <f ca="true">+IF(AND(ISNUMBER(OFFSET('Sanitation Data'!$I$6,0,10*ROW('Sanitation Data'!I43))),'Data Summary'!DK49="Yes"),OFFSET('Sanitation Data'!$I$6,0,10*ROW('Sanitation Data'!I43)),NA())</f>
        <v>#N/A</v>
      </c>
      <c r="AW49" s="92" t="e">
        <f ca="true">+IF(AND(ISNUMBER(OFFSET('Sanitation Data'!$I$10,0,10*ROW('Sanitation Data'!I43))),'Data Summary'!DL49="Yes"),OFFSET('Sanitation Data'!$I$10,0,10*ROW('Sanitation Data'!I43)),NA())</f>
        <v>#N/A</v>
      </c>
      <c r="AX49" s="92" t="e">
        <f ca="true">+IF(AND(ISNUMBER(OFFSET('Sanitation Data'!$I$11,0,10*ROW('Sanitation Data'!I43))),'Data Summary'!DM49="Yes"),OFFSET('Sanitation Data'!$I$11,0,10*ROW('Sanitation Data'!I43)),NA())</f>
        <v>#N/A</v>
      </c>
      <c r="AY49" s="92" t="e">
        <f ca="true">+IF(AND(ISNUMBER(OFFSET('Sanitation Data'!$I$12,0,10*ROW('Sanitation Data'!I43))),'Data Summary'!DN49="Yes"),OFFSET('Sanitation Data'!$I$12,0,10*ROW('Sanitation Data'!I43)),NA())</f>
        <v>#N/A</v>
      </c>
      <c r="AZ49" s="93" t="e">
        <f ca="true">+IF(AND(ISNUMBER(OFFSET('Hygiene Data'!$D$5,0,10*ROW('Hygiene Data'!D43))),'Data Summary'!DO49="Yes"),OFFSET('Hygiene Data'!$D$5,0,10*ROW('Hygiene Data'!D43)),NA())</f>
        <v>#N/A</v>
      </c>
      <c r="BA49" s="93" t="e">
        <f ca="true">+IF(AND(ISNUMBER(OFFSET('Hygiene Data'!$D$7,0,10*ROW('Hygiene Data'!D43))),'Data Summary'!DP49="Yes"),OFFSET('Hygiene Data'!$D$7,0,10*ROW('Hygiene Data'!D43)),NA())</f>
        <v>#N/A</v>
      </c>
      <c r="BB49" s="93" t="e">
        <f ca="true">+IF(AND(ISNUMBER(OFFSET('Hygiene Data'!$D$9,0,10*ROW('Hygiene Data'!D43))),'Data Summary'!DQ49="Yes"),OFFSET('Hygiene Data'!$D$9,0,10*ROW('Hygiene Data'!D43)),NA())</f>
        <v>#N/A</v>
      </c>
      <c r="BC49" s="93" t="e">
        <f ca="true">+IF(AND(ISNUMBER(OFFSET('Hygiene Data'!$E$5,0,10*ROW('Hygiene Data'!E43))),'Data Summary'!DR49="Yes"),OFFSET('Hygiene Data'!$E$5,0,10*ROW('Hygiene Data'!E43)),NA())</f>
        <v>#N/A</v>
      </c>
      <c r="BD49" s="93" t="e">
        <f ca="true">+IF(AND(ISNUMBER(OFFSET('Hygiene Data'!$E$7,0,10*ROW('Hygiene Data'!E43))),'Data Summary'!DS49="Yes"),OFFSET('Hygiene Data'!$E$7,0,10*ROW('Hygiene Data'!E43)),NA())</f>
        <v>#N/A</v>
      </c>
      <c r="BE49" s="93" t="e">
        <f ca="true">+IF(AND(ISNUMBER(OFFSET('Hygiene Data'!$E$9,0,10*ROW('Hygiene Data'!E43))),'Data Summary'!DT49="Yes"),OFFSET('Hygiene Data'!$E$9,0,10*ROW('Hygiene Data'!E43)),NA())</f>
        <v>#N/A</v>
      </c>
      <c r="BF49" s="93" t="e">
        <f ca="true">+IF(AND(ISNUMBER(OFFSET('Hygiene Data'!$F$5,0,10*ROW('Hygiene Data'!F43))),'Data Summary'!DU49="Yes"),OFFSET('Hygiene Data'!$F$5,0,10*ROW('Hygiene Data'!F43)),NA())</f>
        <v>#N/A</v>
      </c>
      <c r="BG49" s="93" t="e">
        <f ca="true">+IF(AND(ISNUMBER(OFFSET('Hygiene Data'!$F$7,0,10*ROW('Hygiene Data'!F43))),'Data Summary'!DV49="Yes"),OFFSET('Hygiene Data'!$F$7,0,10*ROW('Hygiene Data'!F43)),NA())</f>
        <v>#N/A</v>
      </c>
      <c r="BH49" s="93" t="e">
        <f ca="true">+IF(AND(ISNUMBER(OFFSET('Hygiene Data'!$F$9,0,10*ROW('Hygiene Data'!F43))),'Data Summary'!DW49="Yes"),OFFSET('Hygiene Data'!$F$9,0,10*ROW('Hygiene Data'!F43)),NA())</f>
        <v>#N/A</v>
      </c>
      <c r="BI49" s="93" t="e">
        <f ca="true">+IF(AND(ISNUMBER(OFFSET('Hygiene Data'!$G$5,0,10*ROW('Hygiene Data'!G43))),'Data Summary'!DX49="Yes"),OFFSET('Hygiene Data'!$G$5,0,10*ROW('Hygiene Data'!G43)),NA())</f>
        <v>#N/A</v>
      </c>
      <c r="BJ49" s="93" t="e">
        <f ca="true">+IF(AND(ISNUMBER(OFFSET('Hygiene Data'!$G$7,0,10*ROW('Hygiene Data'!G43))),'Data Summary'!DY49="Yes"),OFFSET('Hygiene Data'!$G$7,0,10*ROW('Hygiene Data'!G43)),NA())</f>
        <v>#N/A</v>
      </c>
      <c r="BK49" s="93" t="e">
        <f ca="true">+IF(AND(ISNUMBER(OFFSET('Hygiene Data'!$G$9,0,10*ROW('Hygiene Data'!G43))),'Data Summary'!DZ49="Yes"),OFFSET('Hygiene Data'!$G$9,0,10*ROW('Hygiene Data'!G43)),NA())</f>
        <v>#N/A</v>
      </c>
      <c r="BL49" s="93" t="e">
        <f ca="true">+IF(AND(ISNUMBER(OFFSET('Hygiene Data'!$H$5,0,10*ROW('Hygiene Data'!H43))),'Data Summary'!EA49="Yes"),OFFSET('Hygiene Data'!$H$5,0,10*ROW('Hygiene Data'!H43)),NA())</f>
        <v>#N/A</v>
      </c>
      <c r="BM49" s="93" t="e">
        <f ca="true">+IF(AND(ISNUMBER(OFFSET('Hygiene Data'!$H$7,0,10*ROW('Hygiene Data'!H43))),'Data Summary'!EB49="Yes"),OFFSET('Hygiene Data'!$H$7,0,10*ROW('Hygiene Data'!H43)),NA())</f>
        <v>#N/A</v>
      </c>
      <c r="BN49" s="93" t="e">
        <f ca="true">+IF(AND(ISNUMBER(OFFSET('Hygiene Data'!$H$9,0,10*ROW('Hygiene Data'!H43))),'Data Summary'!EC49="Yes"),OFFSET('Hygiene Data'!$H$9,0,10*ROW('Hygiene Data'!H43)),NA())</f>
        <v>#N/A</v>
      </c>
      <c r="BO49" s="93" t="e">
        <f ca="true">+IF(AND(ISNUMBER(OFFSET('Hygiene Data'!$I$5,0,10*ROW('Hygiene Data'!I43))),'Data Summary'!ED49="Yes"),OFFSET('Hygiene Data'!$I$5,0,10*ROW('Hygiene Data'!I43)),NA())</f>
        <v>#N/A</v>
      </c>
      <c r="BP49" s="93" t="e">
        <f ca="true">+IF(AND(ISNUMBER(OFFSET('Hygiene Data'!$I$7,0,10*ROW('Hygiene Data'!I43))),'Data Summary'!EE49="Yes"),OFFSET('Hygiene Data'!$I$7,0,10*ROW('Hygiene Data'!I43)),NA())</f>
        <v>#N/A</v>
      </c>
      <c r="BQ49" s="93" t="e">
        <f ca="true">+IF(AND(ISNUMBER(OFFSET('Hygiene Data'!$I$9,0,10*ROW('Hygiene Data'!I43))),'Data Summary'!EF49="Yes"),OFFSET('Hygiene Data'!$I$9,0,10*ROW('Hygiene Data'!I43)),NA())</f>
        <v>#N/A</v>
      </c>
    </row>
    <row xmlns:x14ac="http://schemas.microsoft.com/office/spreadsheetml/2009/9/ac" r="50" x14ac:dyDescent="0.2">
      <c r="A50" s="357" t="e">
        <f ca="true">+RIGHT('Data Summary'!A50,LEN('Data Summary'!A50)-9)</f>
        <v>#VALUE!</v>
      </c>
      <c r="B50" s="35" t="str">
        <f ca="true">+IF(ISTEXT('Data Summary'!B50),'Data Summary'!B50,"")</f>
        <v/>
      </c>
      <c r="C50" s="356" t="e">
        <f ca="true">+VALUE('Data Summary'!C50)</f>
        <v>#VALUE!</v>
      </c>
      <c r="D50" s="91" t="e">
        <f ca="true">+IF(AND(ISNUMBER(OFFSET('Water Data'!$D$4,0,10*ROW('Water Data'!D44))),'Data Summary'!BS50="Yes"),100-OFFSET('Water Data'!$D$4,0,10*ROW('Water Data'!D44)),NA())</f>
        <v>#N/A</v>
      </c>
      <c r="E50" s="91" t="e">
        <f ca="true">+IF(AND(ISNUMBER(OFFSET('Water Data'!$D$6,0,10*ROW('Water Data'!D44))),'Data Summary'!BT50="Yes"),OFFSET('Water Data'!$D$6,0,10*ROW('Water Data'!D44)),NA())</f>
        <v>#N/A</v>
      </c>
      <c r="F50" s="91" t="e">
        <f ca="true">+IF(AND(ISNUMBER(OFFSET('Water Data'!$D$9,0,10*ROW('Water Data'!D44))),'Data Summary'!BU50="Yes"),OFFSET('Water Data'!$D$9,0,10*ROW('Water Data'!D44)),NA())</f>
        <v>#N/A</v>
      </c>
      <c r="G50" s="91" t="e">
        <f ca="true">+IF(AND(ISNUMBER(OFFSET('Water Data'!$E$4,0,10*ROW('Water Data'!E44))),'Data Summary'!BV50="Yes"),100-OFFSET('Water Data'!$E$4,0,10*ROW('Water Data'!E44)),NA())</f>
        <v>#N/A</v>
      </c>
      <c r="H50" s="91" t="e">
        <f ca="true">+IF(AND(ISNUMBER(OFFSET('Water Data'!$E$6,0,10*ROW('Water Data'!E44))),'Data Summary'!BW50="Yes"),OFFSET('Water Data'!$E$6,0,10*ROW('Water Data'!E44)),NA())</f>
        <v>#N/A</v>
      </c>
      <c r="I50" s="91" t="e">
        <f ca="true">+IF(AND(ISNUMBER(OFFSET('Water Data'!$E$9,0,10*ROW('Water Data'!E44))),'Data Summary'!BX50="Yes"),OFFSET('Water Data'!$E$9,0,10*ROW('Water Data'!E44)),NA())</f>
        <v>#N/A</v>
      </c>
      <c r="J50" s="91" t="e">
        <f ca="true">+IF(AND(ISNUMBER(OFFSET('Water Data'!$F$4,0,10*ROW('Water Data'!F44))),'Data Summary'!BY50="Yes"),100-OFFSET('Water Data'!$F$4,0,10*ROW('Water Data'!F44)),NA())</f>
        <v>#N/A</v>
      </c>
      <c r="K50" s="91" t="e">
        <f ca="true">+IF(AND(ISNUMBER(OFFSET('Water Data'!$F$6,0,10*ROW('Water Data'!F44))),'Data Summary'!BZ50="Yes"),OFFSET('Water Data'!$F$6,0,10*ROW('Water Data'!F44)),NA())</f>
        <v>#N/A</v>
      </c>
      <c r="L50" s="91" t="e">
        <f ca="true">+IF(AND(ISNUMBER(OFFSET('Water Data'!$F$9,0,10*ROW('Water Data'!F44))),'Data Summary'!CA50="Yes"),OFFSET('Water Data'!$F$9,0,10*ROW('Water Data'!F44)),NA())</f>
        <v>#N/A</v>
      </c>
      <c r="M50" s="91" t="e">
        <f ca="true">+IF(AND(ISNUMBER(OFFSET('Water Data'!$G$4,0,10*ROW('Water Data'!G44))),'Data Summary'!CB50="Yes"),100-OFFSET('Water Data'!$G$4,0,10*ROW('Water Data'!G44)),NA())</f>
        <v>#N/A</v>
      </c>
      <c r="N50" s="91" t="e">
        <f ca="true">+IF(AND(ISNUMBER(OFFSET('Water Data'!$G$6,0,10*ROW('Water Data'!G44))),'Data Summary'!CC50="Yes"),OFFSET('Water Data'!$G$6,0,10*ROW('Water Data'!G44)),NA())</f>
        <v>#N/A</v>
      </c>
      <c r="O50" s="91" t="e">
        <f ca="true">+IF(AND(ISNUMBER(OFFSET('Water Data'!$G$9,0,10*ROW('Water Data'!G44))),'Data Summary'!CD50="Yes"),OFFSET('Water Data'!$G$9,0,10*ROW('Water Data'!G44)),NA())</f>
        <v>#N/A</v>
      </c>
      <c r="P50" s="91" t="e">
        <f ca="true">+IF(AND(ISNUMBER(OFFSET('Water Data'!$H$4,0,10*ROW('Water Data'!H44))),'Data Summary'!CE50="Yes"),100-OFFSET('Water Data'!$H$4,0,10*ROW('Water Data'!H44)),NA())</f>
        <v>#N/A</v>
      </c>
      <c r="Q50" s="91" t="e">
        <f ca="true">+IF(AND(ISNUMBER(OFFSET('Water Data'!$H$6,0,10*ROW('Water Data'!H44))),'Data Summary'!CF50="Yes"),OFFSET('Water Data'!$H$6,0,10*ROW('Water Data'!H44)),NA())</f>
        <v>#N/A</v>
      </c>
      <c r="R50" s="91" t="e">
        <f ca="true">+IF(AND(ISNUMBER(OFFSET('Water Data'!$H$9,0,10*ROW('Water Data'!H44))),'Data Summary'!CG50="Yes"),OFFSET('Water Data'!$H$9,0,10*ROW('Water Data'!H44)),NA())</f>
        <v>#N/A</v>
      </c>
      <c r="S50" s="91" t="e">
        <f ca="true">+IF(AND(ISNUMBER(OFFSET('Water Data'!$I$4,0,10*ROW('Water Data'!I44))),'Data Summary'!CH50="Yes"),100-OFFSET('Water Data'!$I$4,0,10*ROW('Water Data'!I44)),NA())</f>
        <v>#N/A</v>
      </c>
      <c r="T50" s="91" t="e">
        <f ca="true">+IF(AND(ISNUMBER(OFFSET('Water Data'!$I$6,0,10*ROW('Water Data'!I44))),'Data Summary'!CI50="Yes"),OFFSET('Water Data'!$I$6,0,10*ROW('Water Data'!I44)),NA())</f>
        <v>#N/A</v>
      </c>
      <c r="U50" s="91" t="e">
        <f ca="true">+IF(AND(ISNUMBER(OFFSET('Water Data'!$I$9,0,10*ROW('Water Data'!I44))),'Data Summary'!CJ50="Yes"),OFFSET('Water Data'!$I$9,0,10*ROW('Water Data'!I44)),NA())</f>
        <v>#N/A</v>
      </c>
      <c r="V50" s="92" t="e">
        <f ca="true">+IF(AND(ISNUMBER(OFFSET('Sanitation Data'!$D$4,0,10*ROW('Sanitation Data'!D44))),'Data Summary'!CK50="Yes"),100-OFFSET('Sanitation Data'!$D$4,0,10*ROW('Sanitation Data'!D44)),NA())</f>
        <v>#N/A</v>
      </c>
      <c r="W50" s="92" t="e">
        <f ca="true">+IF(AND(ISNUMBER(OFFSET('Sanitation Data'!$D$6,0,10*ROW('Sanitation Data'!D44))),'Data Summary'!CL50="Yes"),OFFSET('Sanitation Data'!$D$6,0,10*ROW('Sanitation Data'!D44)),NA())</f>
        <v>#N/A</v>
      </c>
      <c r="X50" s="92" t="e">
        <f ca="true">+IF(AND(ISNUMBER(OFFSET('Sanitation Data'!$D$10,0,10*ROW('Sanitation Data'!D44))),'Data Summary'!CM50="Yes"),OFFSET('Sanitation Data'!$D$10,0,10*ROW('Sanitation Data'!D44)),NA())</f>
        <v>#N/A</v>
      </c>
      <c r="Y50" s="92" t="e">
        <f ca="true">+IF(AND(ISNUMBER(OFFSET('Sanitation Data'!$D$11,0,10*ROW('Sanitation Data'!D44))),'Data Summary'!CN50="Yes"),OFFSET('Sanitation Data'!$D$11,0,10*ROW('Sanitation Data'!D44)),NA())</f>
        <v>#N/A</v>
      </c>
      <c r="Z50" s="92" t="e">
        <f ca="true">+IF(AND(ISNUMBER(OFFSET('Sanitation Data'!$D$12,0,10*ROW('Sanitation Data'!D44))),'Data Summary'!CO50="Yes"),OFFSET('Sanitation Data'!$D$12,0,10*ROW('Sanitation Data'!D44)),NA())</f>
        <v>#N/A</v>
      </c>
      <c r="AA50" s="92" t="e">
        <f ca="true">+IF(AND(ISNUMBER(OFFSET('Sanitation Data'!$E$4,0,10*ROW('Sanitation Data'!E44))),'Data Summary'!CP50="Yes"),100-OFFSET('Sanitation Data'!$E$4,0,10*ROW('Sanitation Data'!E44)),NA())</f>
        <v>#N/A</v>
      </c>
      <c r="AB50" s="92" t="e">
        <f ca="true">+IF(AND(ISNUMBER(OFFSET('Sanitation Data'!$E$6,0,10*ROW('Sanitation Data'!E44))),'Data Summary'!CQ50="Yes"),OFFSET('Sanitation Data'!$E$6,0,10*ROW('Sanitation Data'!E44)),NA())</f>
        <v>#N/A</v>
      </c>
      <c r="AC50" s="92" t="e">
        <f ca="true">+IF(AND(ISNUMBER(OFFSET('Sanitation Data'!$E$10,0,10*ROW('Sanitation Data'!E44))),'Data Summary'!CR50="Yes"),OFFSET('Sanitation Data'!$E$10,0,10*ROW('Sanitation Data'!E44)),NA())</f>
        <v>#N/A</v>
      </c>
      <c r="AD50" s="92" t="e">
        <f ca="true">+IF(AND(ISNUMBER(OFFSET('Sanitation Data'!$E$11,0,10*ROW('Sanitation Data'!E44))),'Data Summary'!CS50="Yes"),OFFSET('Sanitation Data'!$E$11,0,10*ROW('Sanitation Data'!E44)),NA())</f>
        <v>#N/A</v>
      </c>
      <c r="AE50" s="92" t="e">
        <f ca="true">+IF(AND(ISNUMBER(OFFSET('Sanitation Data'!$E$12,0,10*ROW('Sanitation Data'!E44))),'Data Summary'!CT50="Yes"),OFFSET('Sanitation Data'!$E$12,0,10*ROW('Sanitation Data'!E44)),NA())</f>
        <v>#N/A</v>
      </c>
      <c r="AF50" s="92" t="e">
        <f ca="true">+IF(AND(ISNUMBER(OFFSET('Sanitation Data'!$F$4,0,10*ROW('Sanitation Data'!F44))),'Data Summary'!CU50="Yes"),100-OFFSET('Sanitation Data'!$F$4,0,10*ROW('Sanitation Data'!F44)),NA())</f>
        <v>#N/A</v>
      </c>
      <c r="AG50" s="92" t="e">
        <f ca="true">+IF(AND(ISNUMBER(OFFSET('Sanitation Data'!$F$6,0,10*ROW('Sanitation Data'!F44))),'Data Summary'!CV50="Yes"),OFFSET('Sanitation Data'!$F$6,0,10*ROW('Sanitation Data'!F44)),NA())</f>
        <v>#N/A</v>
      </c>
      <c r="AH50" s="92" t="e">
        <f ca="true">+IF(AND(ISNUMBER(OFFSET('Sanitation Data'!$F$10,0,10*ROW('Sanitation Data'!F44))),'Data Summary'!CW50="Yes"),OFFSET('Sanitation Data'!$F$10,0,10*ROW('Sanitation Data'!F44)),NA())</f>
        <v>#N/A</v>
      </c>
      <c r="AI50" s="92" t="e">
        <f ca="true">+IF(AND(ISNUMBER(OFFSET('Sanitation Data'!$F$11,0,10*ROW('Sanitation Data'!F44))),'Data Summary'!CX50="Yes"),OFFSET('Sanitation Data'!$F$11,0,10*ROW('Sanitation Data'!F44)),NA())</f>
        <v>#N/A</v>
      </c>
      <c r="AJ50" s="92" t="e">
        <f ca="true">+IF(AND(ISNUMBER(OFFSET('Sanitation Data'!$F$12,0,10*ROW('Sanitation Data'!F44))),'Data Summary'!CY50="Yes"),OFFSET('Sanitation Data'!$F$12,0,10*ROW('Sanitation Data'!F44)),NA())</f>
        <v>#N/A</v>
      </c>
      <c r="AK50" s="92" t="e">
        <f ca="true">+IF(AND(ISNUMBER(OFFSET('Sanitation Data'!$G$4,0,10*ROW('Sanitation Data'!G44))),'Data Summary'!CZ50="Yes"),100-OFFSET('Sanitation Data'!$G$4,0,10*ROW('Sanitation Data'!G44)),NA())</f>
        <v>#N/A</v>
      </c>
      <c r="AL50" s="92" t="e">
        <f ca="true">+IF(AND(ISNUMBER(OFFSET('Sanitation Data'!$G$6,0,10*ROW('Sanitation Data'!G44))),'Data Summary'!DA50="Yes"),OFFSET('Sanitation Data'!$G$6,0,10*ROW('Sanitation Data'!G44)),NA())</f>
        <v>#N/A</v>
      </c>
      <c r="AM50" s="92" t="e">
        <f ca="true">+IF(AND(ISNUMBER(OFFSET('Sanitation Data'!$G$10,0,10*ROW('Sanitation Data'!G44))),'Data Summary'!DB50="Yes"),OFFSET('Sanitation Data'!$G$10,0,10*ROW('Sanitation Data'!G44)),NA())</f>
        <v>#N/A</v>
      </c>
      <c r="AN50" s="92" t="e">
        <f ca="true">+IF(AND(ISNUMBER(OFFSET('Sanitation Data'!$G$11,0,10*ROW('Sanitation Data'!G44))),'Data Summary'!DC50="Yes"),OFFSET('Sanitation Data'!$G$11,0,10*ROW('Sanitation Data'!G44)),NA())</f>
        <v>#N/A</v>
      </c>
      <c r="AO50" s="92" t="e">
        <f ca="true">+IF(AND(ISNUMBER(OFFSET('Sanitation Data'!$G$12,0,10*ROW('Sanitation Data'!G44))),'Data Summary'!DD50="Yes"),OFFSET('Sanitation Data'!$G$12,0,10*ROW('Sanitation Data'!G44)),NA())</f>
        <v>#N/A</v>
      </c>
      <c r="AP50" s="92" t="e">
        <f ca="true">+IF(AND(ISNUMBER(OFFSET('Sanitation Data'!$H$4,0,10*ROW('Sanitation Data'!H44))),'Data Summary'!DE50="Yes"),100-OFFSET('Sanitation Data'!$H$4,0,10*ROW('Sanitation Data'!H44)),NA())</f>
        <v>#N/A</v>
      </c>
      <c r="AQ50" s="92" t="e">
        <f ca="true">+IF(AND(ISNUMBER(OFFSET('Sanitation Data'!$H$6,0,10*ROW('Sanitation Data'!H44))),'Data Summary'!DF50="Yes"),OFFSET('Sanitation Data'!$H$6,0,10*ROW('Sanitation Data'!H44)),NA())</f>
        <v>#N/A</v>
      </c>
      <c r="AR50" s="92" t="e">
        <f ca="true">+IF(AND(ISNUMBER(OFFSET('Sanitation Data'!$H$10,0,10*ROW('Sanitation Data'!H44))),'Data Summary'!DG50="Yes"),OFFSET('Sanitation Data'!$H$10,0,10*ROW('Sanitation Data'!H44)),NA())</f>
        <v>#N/A</v>
      </c>
      <c r="AS50" s="92" t="e">
        <f ca="true">+IF(AND(ISNUMBER(OFFSET('Sanitation Data'!$H$11,0,10*ROW('Sanitation Data'!H44))),'Data Summary'!DH50="Yes"),OFFSET('Sanitation Data'!$H$11,0,10*ROW('Sanitation Data'!H44)),NA())</f>
        <v>#N/A</v>
      </c>
      <c r="AT50" s="92" t="e">
        <f ca="true">+IF(AND(ISNUMBER(OFFSET('Sanitation Data'!$H$12,0,10*ROW('Sanitation Data'!H44))),'Data Summary'!DI50="Yes"),OFFSET('Sanitation Data'!$H$12,0,10*ROW('Sanitation Data'!H44)),NA())</f>
        <v>#N/A</v>
      </c>
      <c r="AU50" s="92" t="e">
        <f ca="true">+IF(AND(ISNUMBER(OFFSET('Sanitation Data'!$I$4,0,10*ROW('Sanitation Data'!I44))),'Data Summary'!DJ50="Yes"),100-OFFSET('Sanitation Data'!$I$4,0,10*ROW('Sanitation Data'!I44)),NA())</f>
        <v>#N/A</v>
      </c>
      <c r="AV50" s="92" t="e">
        <f ca="true">+IF(AND(ISNUMBER(OFFSET('Sanitation Data'!$I$6,0,10*ROW('Sanitation Data'!I44))),'Data Summary'!DK50="Yes"),OFFSET('Sanitation Data'!$I$6,0,10*ROW('Sanitation Data'!I44)),NA())</f>
        <v>#N/A</v>
      </c>
      <c r="AW50" s="92" t="e">
        <f ca="true">+IF(AND(ISNUMBER(OFFSET('Sanitation Data'!$I$10,0,10*ROW('Sanitation Data'!I44))),'Data Summary'!DL50="Yes"),OFFSET('Sanitation Data'!$I$10,0,10*ROW('Sanitation Data'!I44)),NA())</f>
        <v>#N/A</v>
      </c>
      <c r="AX50" s="92" t="e">
        <f ca="true">+IF(AND(ISNUMBER(OFFSET('Sanitation Data'!$I$11,0,10*ROW('Sanitation Data'!I44))),'Data Summary'!DM50="Yes"),OFFSET('Sanitation Data'!$I$11,0,10*ROW('Sanitation Data'!I44)),NA())</f>
        <v>#N/A</v>
      </c>
      <c r="AY50" s="92" t="e">
        <f ca="true">+IF(AND(ISNUMBER(OFFSET('Sanitation Data'!$I$12,0,10*ROW('Sanitation Data'!I44))),'Data Summary'!DN50="Yes"),OFFSET('Sanitation Data'!$I$12,0,10*ROW('Sanitation Data'!I44)),NA())</f>
        <v>#N/A</v>
      </c>
      <c r="AZ50" s="93" t="e">
        <f ca="true">+IF(AND(ISNUMBER(OFFSET('Hygiene Data'!$D$5,0,10*ROW('Hygiene Data'!D44))),'Data Summary'!DO50="Yes"),OFFSET('Hygiene Data'!$D$5,0,10*ROW('Hygiene Data'!D44)),NA())</f>
        <v>#N/A</v>
      </c>
      <c r="BA50" s="93" t="e">
        <f ca="true">+IF(AND(ISNUMBER(OFFSET('Hygiene Data'!$D$7,0,10*ROW('Hygiene Data'!D44))),'Data Summary'!DP50="Yes"),OFFSET('Hygiene Data'!$D$7,0,10*ROW('Hygiene Data'!D44)),NA())</f>
        <v>#N/A</v>
      </c>
      <c r="BB50" s="93" t="e">
        <f ca="true">+IF(AND(ISNUMBER(OFFSET('Hygiene Data'!$D$9,0,10*ROW('Hygiene Data'!D44))),'Data Summary'!DQ50="Yes"),OFFSET('Hygiene Data'!$D$9,0,10*ROW('Hygiene Data'!D44)),NA())</f>
        <v>#N/A</v>
      </c>
      <c r="BC50" s="93" t="e">
        <f ca="true">+IF(AND(ISNUMBER(OFFSET('Hygiene Data'!$E$5,0,10*ROW('Hygiene Data'!E44))),'Data Summary'!DR50="Yes"),OFFSET('Hygiene Data'!$E$5,0,10*ROW('Hygiene Data'!E44)),NA())</f>
        <v>#N/A</v>
      </c>
      <c r="BD50" s="93" t="e">
        <f ca="true">+IF(AND(ISNUMBER(OFFSET('Hygiene Data'!$E$7,0,10*ROW('Hygiene Data'!E44))),'Data Summary'!DS50="Yes"),OFFSET('Hygiene Data'!$E$7,0,10*ROW('Hygiene Data'!E44)),NA())</f>
        <v>#N/A</v>
      </c>
      <c r="BE50" s="93" t="e">
        <f ca="true">+IF(AND(ISNUMBER(OFFSET('Hygiene Data'!$E$9,0,10*ROW('Hygiene Data'!E44))),'Data Summary'!DT50="Yes"),OFFSET('Hygiene Data'!$E$9,0,10*ROW('Hygiene Data'!E44)),NA())</f>
        <v>#N/A</v>
      </c>
      <c r="BF50" s="93" t="e">
        <f ca="true">+IF(AND(ISNUMBER(OFFSET('Hygiene Data'!$F$5,0,10*ROW('Hygiene Data'!F44))),'Data Summary'!DU50="Yes"),OFFSET('Hygiene Data'!$F$5,0,10*ROW('Hygiene Data'!F44)),NA())</f>
        <v>#N/A</v>
      </c>
      <c r="BG50" s="93" t="e">
        <f ca="true">+IF(AND(ISNUMBER(OFFSET('Hygiene Data'!$F$7,0,10*ROW('Hygiene Data'!F44))),'Data Summary'!DV50="Yes"),OFFSET('Hygiene Data'!$F$7,0,10*ROW('Hygiene Data'!F44)),NA())</f>
        <v>#N/A</v>
      </c>
      <c r="BH50" s="93" t="e">
        <f ca="true">+IF(AND(ISNUMBER(OFFSET('Hygiene Data'!$F$9,0,10*ROW('Hygiene Data'!F44))),'Data Summary'!DW50="Yes"),OFFSET('Hygiene Data'!$F$9,0,10*ROW('Hygiene Data'!F44)),NA())</f>
        <v>#N/A</v>
      </c>
      <c r="BI50" s="93" t="e">
        <f ca="true">+IF(AND(ISNUMBER(OFFSET('Hygiene Data'!$G$5,0,10*ROW('Hygiene Data'!G44))),'Data Summary'!DX50="Yes"),OFFSET('Hygiene Data'!$G$5,0,10*ROW('Hygiene Data'!G44)),NA())</f>
        <v>#N/A</v>
      </c>
      <c r="BJ50" s="93" t="e">
        <f ca="true">+IF(AND(ISNUMBER(OFFSET('Hygiene Data'!$G$7,0,10*ROW('Hygiene Data'!G44))),'Data Summary'!DY50="Yes"),OFFSET('Hygiene Data'!$G$7,0,10*ROW('Hygiene Data'!G44)),NA())</f>
        <v>#N/A</v>
      </c>
      <c r="BK50" s="93" t="e">
        <f ca="true">+IF(AND(ISNUMBER(OFFSET('Hygiene Data'!$G$9,0,10*ROW('Hygiene Data'!G44))),'Data Summary'!DZ50="Yes"),OFFSET('Hygiene Data'!$G$9,0,10*ROW('Hygiene Data'!G44)),NA())</f>
        <v>#N/A</v>
      </c>
      <c r="BL50" s="93" t="e">
        <f ca="true">+IF(AND(ISNUMBER(OFFSET('Hygiene Data'!$H$5,0,10*ROW('Hygiene Data'!H44))),'Data Summary'!EA50="Yes"),OFFSET('Hygiene Data'!$H$5,0,10*ROW('Hygiene Data'!H44)),NA())</f>
        <v>#N/A</v>
      </c>
      <c r="BM50" s="93" t="e">
        <f ca="true">+IF(AND(ISNUMBER(OFFSET('Hygiene Data'!$H$7,0,10*ROW('Hygiene Data'!H44))),'Data Summary'!EB50="Yes"),OFFSET('Hygiene Data'!$H$7,0,10*ROW('Hygiene Data'!H44)),NA())</f>
        <v>#N/A</v>
      </c>
      <c r="BN50" s="93" t="e">
        <f ca="true">+IF(AND(ISNUMBER(OFFSET('Hygiene Data'!$H$9,0,10*ROW('Hygiene Data'!H44))),'Data Summary'!EC50="Yes"),OFFSET('Hygiene Data'!$H$9,0,10*ROW('Hygiene Data'!H44)),NA())</f>
        <v>#N/A</v>
      </c>
      <c r="BO50" s="93" t="e">
        <f ca="true">+IF(AND(ISNUMBER(OFFSET('Hygiene Data'!$I$5,0,10*ROW('Hygiene Data'!I44))),'Data Summary'!ED50="Yes"),OFFSET('Hygiene Data'!$I$5,0,10*ROW('Hygiene Data'!I44)),NA())</f>
        <v>#N/A</v>
      </c>
      <c r="BP50" s="93" t="e">
        <f ca="true">+IF(AND(ISNUMBER(OFFSET('Hygiene Data'!$I$7,0,10*ROW('Hygiene Data'!I44))),'Data Summary'!EE50="Yes"),OFFSET('Hygiene Data'!$I$7,0,10*ROW('Hygiene Data'!I44)),NA())</f>
        <v>#N/A</v>
      </c>
      <c r="BQ50" s="93" t="e">
        <f ca="true">+IF(AND(ISNUMBER(OFFSET('Hygiene Data'!$I$9,0,10*ROW('Hygiene Data'!I44))),'Data Summary'!EF50="Yes"),OFFSET('Hygiene Data'!$I$9,0,10*ROW('Hygiene Data'!I44)),NA())</f>
        <v>#N/A</v>
      </c>
    </row>
    <row xmlns:x14ac="http://schemas.microsoft.com/office/spreadsheetml/2009/9/ac" r="51" x14ac:dyDescent="0.2">
      <c r="A51" s="357" t="e">
        <f ca="true">+RIGHT('Data Summary'!A51,LEN('Data Summary'!A51)-9)</f>
        <v>#VALUE!</v>
      </c>
      <c r="B51" s="35" t="str">
        <f ca="true">+IF(ISTEXT('Data Summary'!B51),'Data Summary'!B51,"")</f>
        <v/>
      </c>
      <c r="C51" s="356" t="e">
        <f ca="true">+VALUE('Data Summary'!C51)</f>
        <v>#VALUE!</v>
      </c>
      <c r="D51" s="91" t="e">
        <f ca="true">+IF(AND(ISNUMBER(OFFSET('Water Data'!$D$4,0,10*ROW('Water Data'!D45))),'Data Summary'!BS51="Yes"),100-OFFSET('Water Data'!$D$4,0,10*ROW('Water Data'!D45)),NA())</f>
        <v>#N/A</v>
      </c>
      <c r="E51" s="91" t="e">
        <f ca="true">+IF(AND(ISNUMBER(OFFSET('Water Data'!$D$6,0,10*ROW('Water Data'!D45))),'Data Summary'!BT51="Yes"),OFFSET('Water Data'!$D$6,0,10*ROW('Water Data'!D45)),NA())</f>
        <v>#N/A</v>
      </c>
      <c r="F51" s="91" t="e">
        <f ca="true">+IF(AND(ISNUMBER(OFFSET('Water Data'!$D$9,0,10*ROW('Water Data'!D45))),'Data Summary'!BU51="Yes"),OFFSET('Water Data'!$D$9,0,10*ROW('Water Data'!D45)),NA())</f>
        <v>#N/A</v>
      </c>
      <c r="G51" s="91" t="e">
        <f ca="true">+IF(AND(ISNUMBER(OFFSET('Water Data'!$E$4,0,10*ROW('Water Data'!E45))),'Data Summary'!BV51="Yes"),100-OFFSET('Water Data'!$E$4,0,10*ROW('Water Data'!E45)),NA())</f>
        <v>#N/A</v>
      </c>
      <c r="H51" s="91" t="e">
        <f ca="true">+IF(AND(ISNUMBER(OFFSET('Water Data'!$E$6,0,10*ROW('Water Data'!E45))),'Data Summary'!BW51="Yes"),OFFSET('Water Data'!$E$6,0,10*ROW('Water Data'!E45)),NA())</f>
        <v>#N/A</v>
      </c>
      <c r="I51" s="91" t="e">
        <f ca="true">+IF(AND(ISNUMBER(OFFSET('Water Data'!$E$9,0,10*ROW('Water Data'!E45))),'Data Summary'!BX51="Yes"),OFFSET('Water Data'!$E$9,0,10*ROW('Water Data'!E45)),NA())</f>
        <v>#N/A</v>
      </c>
      <c r="J51" s="91" t="e">
        <f ca="true">+IF(AND(ISNUMBER(OFFSET('Water Data'!$F$4,0,10*ROW('Water Data'!F45))),'Data Summary'!BY51="Yes"),100-OFFSET('Water Data'!$F$4,0,10*ROW('Water Data'!F45)),NA())</f>
        <v>#N/A</v>
      </c>
      <c r="K51" s="91" t="e">
        <f ca="true">+IF(AND(ISNUMBER(OFFSET('Water Data'!$F$6,0,10*ROW('Water Data'!F45))),'Data Summary'!BZ51="Yes"),OFFSET('Water Data'!$F$6,0,10*ROW('Water Data'!F45)),NA())</f>
        <v>#N/A</v>
      </c>
      <c r="L51" s="91" t="e">
        <f ca="true">+IF(AND(ISNUMBER(OFFSET('Water Data'!$F$9,0,10*ROW('Water Data'!F45))),'Data Summary'!CA51="Yes"),OFFSET('Water Data'!$F$9,0,10*ROW('Water Data'!F45)),NA())</f>
        <v>#N/A</v>
      </c>
      <c r="M51" s="91" t="e">
        <f ca="true">+IF(AND(ISNUMBER(OFFSET('Water Data'!$G$4,0,10*ROW('Water Data'!G45))),'Data Summary'!CB51="Yes"),100-OFFSET('Water Data'!$G$4,0,10*ROW('Water Data'!G45)),NA())</f>
        <v>#N/A</v>
      </c>
      <c r="N51" s="91" t="e">
        <f ca="true">+IF(AND(ISNUMBER(OFFSET('Water Data'!$G$6,0,10*ROW('Water Data'!G45))),'Data Summary'!CC51="Yes"),OFFSET('Water Data'!$G$6,0,10*ROW('Water Data'!G45)),NA())</f>
        <v>#N/A</v>
      </c>
      <c r="O51" s="91" t="e">
        <f ca="true">+IF(AND(ISNUMBER(OFFSET('Water Data'!$G$9,0,10*ROW('Water Data'!G45))),'Data Summary'!CD51="Yes"),OFFSET('Water Data'!$G$9,0,10*ROW('Water Data'!G45)),NA())</f>
        <v>#N/A</v>
      </c>
      <c r="P51" s="91" t="e">
        <f ca="true">+IF(AND(ISNUMBER(OFFSET('Water Data'!$H$4,0,10*ROW('Water Data'!H45))),'Data Summary'!CE51="Yes"),100-OFFSET('Water Data'!$H$4,0,10*ROW('Water Data'!H45)),NA())</f>
        <v>#N/A</v>
      </c>
      <c r="Q51" s="91" t="e">
        <f ca="true">+IF(AND(ISNUMBER(OFFSET('Water Data'!$H$6,0,10*ROW('Water Data'!H45))),'Data Summary'!CF51="Yes"),OFFSET('Water Data'!$H$6,0,10*ROW('Water Data'!H45)),NA())</f>
        <v>#N/A</v>
      </c>
      <c r="R51" s="91" t="e">
        <f ca="true">+IF(AND(ISNUMBER(OFFSET('Water Data'!$H$9,0,10*ROW('Water Data'!H45))),'Data Summary'!CG51="Yes"),OFFSET('Water Data'!$H$9,0,10*ROW('Water Data'!H45)),NA())</f>
        <v>#N/A</v>
      </c>
      <c r="S51" s="91" t="e">
        <f ca="true">+IF(AND(ISNUMBER(OFFSET('Water Data'!$I$4,0,10*ROW('Water Data'!I45))),'Data Summary'!CH51="Yes"),100-OFFSET('Water Data'!$I$4,0,10*ROW('Water Data'!I45)),NA())</f>
        <v>#N/A</v>
      </c>
      <c r="T51" s="91" t="e">
        <f ca="true">+IF(AND(ISNUMBER(OFFSET('Water Data'!$I$6,0,10*ROW('Water Data'!I45))),'Data Summary'!CI51="Yes"),OFFSET('Water Data'!$I$6,0,10*ROW('Water Data'!I45)),NA())</f>
        <v>#N/A</v>
      </c>
      <c r="U51" s="91" t="e">
        <f ca="true">+IF(AND(ISNUMBER(OFFSET('Water Data'!$I$9,0,10*ROW('Water Data'!I45))),'Data Summary'!CJ51="Yes"),OFFSET('Water Data'!$I$9,0,10*ROW('Water Data'!I45)),NA())</f>
        <v>#N/A</v>
      </c>
      <c r="V51" s="92" t="e">
        <f ca="true">+IF(AND(ISNUMBER(OFFSET('Sanitation Data'!$D$4,0,10*ROW('Sanitation Data'!D45))),'Data Summary'!CK51="Yes"),100-OFFSET('Sanitation Data'!$D$4,0,10*ROW('Sanitation Data'!D45)),NA())</f>
        <v>#N/A</v>
      </c>
      <c r="W51" s="92" t="e">
        <f ca="true">+IF(AND(ISNUMBER(OFFSET('Sanitation Data'!$D$6,0,10*ROW('Sanitation Data'!D45))),'Data Summary'!CL51="Yes"),OFFSET('Sanitation Data'!$D$6,0,10*ROW('Sanitation Data'!D45)),NA())</f>
        <v>#N/A</v>
      </c>
      <c r="X51" s="92" t="e">
        <f ca="true">+IF(AND(ISNUMBER(OFFSET('Sanitation Data'!$D$10,0,10*ROW('Sanitation Data'!D45))),'Data Summary'!CM51="Yes"),OFFSET('Sanitation Data'!$D$10,0,10*ROW('Sanitation Data'!D45)),NA())</f>
        <v>#N/A</v>
      </c>
      <c r="Y51" s="92" t="e">
        <f ca="true">+IF(AND(ISNUMBER(OFFSET('Sanitation Data'!$D$11,0,10*ROW('Sanitation Data'!D45))),'Data Summary'!CN51="Yes"),OFFSET('Sanitation Data'!$D$11,0,10*ROW('Sanitation Data'!D45)),NA())</f>
        <v>#N/A</v>
      </c>
      <c r="Z51" s="92" t="e">
        <f ca="true">+IF(AND(ISNUMBER(OFFSET('Sanitation Data'!$D$12,0,10*ROW('Sanitation Data'!D45))),'Data Summary'!CO51="Yes"),OFFSET('Sanitation Data'!$D$12,0,10*ROW('Sanitation Data'!D45)),NA())</f>
        <v>#N/A</v>
      </c>
      <c r="AA51" s="92" t="e">
        <f ca="true">+IF(AND(ISNUMBER(OFFSET('Sanitation Data'!$E$4,0,10*ROW('Sanitation Data'!E45))),'Data Summary'!CP51="Yes"),100-OFFSET('Sanitation Data'!$E$4,0,10*ROW('Sanitation Data'!E45)),NA())</f>
        <v>#N/A</v>
      </c>
      <c r="AB51" s="92" t="e">
        <f ca="true">+IF(AND(ISNUMBER(OFFSET('Sanitation Data'!$E$6,0,10*ROW('Sanitation Data'!E45))),'Data Summary'!CQ51="Yes"),OFFSET('Sanitation Data'!$E$6,0,10*ROW('Sanitation Data'!E45)),NA())</f>
        <v>#N/A</v>
      </c>
      <c r="AC51" s="92" t="e">
        <f ca="true">+IF(AND(ISNUMBER(OFFSET('Sanitation Data'!$E$10,0,10*ROW('Sanitation Data'!E45))),'Data Summary'!CR51="Yes"),OFFSET('Sanitation Data'!$E$10,0,10*ROW('Sanitation Data'!E45)),NA())</f>
        <v>#N/A</v>
      </c>
      <c r="AD51" s="92" t="e">
        <f ca="true">+IF(AND(ISNUMBER(OFFSET('Sanitation Data'!$E$11,0,10*ROW('Sanitation Data'!E45))),'Data Summary'!CS51="Yes"),OFFSET('Sanitation Data'!$E$11,0,10*ROW('Sanitation Data'!E45)),NA())</f>
        <v>#N/A</v>
      </c>
      <c r="AE51" s="92" t="e">
        <f ca="true">+IF(AND(ISNUMBER(OFFSET('Sanitation Data'!$E$12,0,10*ROW('Sanitation Data'!E45))),'Data Summary'!CT51="Yes"),OFFSET('Sanitation Data'!$E$12,0,10*ROW('Sanitation Data'!E45)),NA())</f>
        <v>#N/A</v>
      </c>
      <c r="AF51" s="92" t="e">
        <f ca="true">+IF(AND(ISNUMBER(OFFSET('Sanitation Data'!$F$4,0,10*ROW('Sanitation Data'!F45))),'Data Summary'!CU51="Yes"),100-OFFSET('Sanitation Data'!$F$4,0,10*ROW('Sanitation Data'!F45)),NA())</f>
        <v>#N/A</v>
      </c>
      <c r="AG51" s="92" t="e">
        <f ca="true">+IF(AND(ISNUMBER(OFFSET('Sanitation Data'!$F$6,0,10*ROW('Sanitation Data'!F45))),'Data Summary'!CV51="Yes"),OFFSET('Sanitation Data'!$F$6,0,10*ROW('Sanitation Data'!F45)),NA())</f>
        <v>#N/A</v>
      </c>
      <c r="AH51" s="92" t="e">
        <f ca="true">+IF(AND(ISNUMBER(OFFSET('Sanitation Data'!$F$10,0,10*ROW('Sanitation Data'!F45))),'Data Summary'!CW51="Yes"),OFFSET('Sanitation Data'!$F$10,0,10*ROW('Sanitation Data'!F45)),NA())</f>
        <v>#N/A</v>
      </c>
      <c r="AI51" s="92" t="e">
        <f ca="true">+IF(AND(ISNUMBER(OFFSET('Sanitation Data'!$F$11,0,10*ROW('Sanitation Data'!F45))),'Data Summary'!CX51="Yes"),OFFSET('Sanitation Data'!$F$11,0,10*ROW('Sanitation Data'!F45)),NA())</f>
        <v>#N/A</v>
      </c>
      <c r="AJ51" s="92" t="e">
        <f ca="true">+IF(AND(ISNUMBER(OFFSET('Sanitation Data'!$F$12,0,10*ROW('Sanitation Data'!F45))),'Data Summary'!CY51="Yes"),OFFSET('Sanitation Data'!$F$12,0,10*ROW('Sanitation Data'!F45)),NA())</f>
        <v>#N/A</v>
      </c>
      <c r="AK51" s="92" t="e">
        <f ca="true">+IF(AND(ISNUMBER(OFFSET('Sanitation Data'!$G$4,0,10*ROW('Sanitation Data'!G45))),'Data Summary'!CZ51="Yes"),100-OFFSET('Sanitation Data'!$G$4,0,10*ROW('Sanitation Data'!G45)),NA())</f>
        <v>#N/A</v>
      </c>
      <c r="AL51" s="92" t="e">
        <f ca="true">+IF(AND(ISNUMBER(OFFSET('Sanitation Data'!$G$6,0,10*ROW('Sanitation Data'!G45))),'Data Summary'!DA51="Yes"),OFFSET('Sanitation Data'!$G$6,0,10*ROW('Sanitation Data'!G45)),NA())</f>
        <v>#N/A</v>
      </c>
      <c r="AM51" s="92" t="e">
        <f ca="true">+IF(AND(ISNUMBER(OFFSET('Sanitation Data'!$G$10,0,10*ROW('Sanitation Data'!G45))),'Data Summary'!DB51="Yes"),OFFSET('Sanitation Data'!$G$10,0,10*ROW('Sanitation Data'!G45)),NA())</f>
        <v>#N/A</v>
      </c>
      <c r="AN51" s="92" t="e">
        <f ca="true">+IF(AND(ISNUMBER(OFFSET('Sanitation Data'!$G$11,0,10*ROW('Sanitation Data'!G45))),'Data Summary'!DC51="Yes"),OFFSET('Sanitation Data'!$G$11,0,10*ROW('Sanitation Data'!G45)),NA())</f>
        <v>#N/A</v>
      </c>
      <c r="AO51" s="92" t="e">
        <f ca="true">+IF(AND(ISNUMBER(OFFSET('Sanitation Data'!$G$12,0,10*ROW('Sanitation Data'!G45))),'Data Summary'!DD51="Yes"),OFFSET('Sanitation Data'!$G$12,0,10*ROW('Sanitation Data'!G45)),NA())</f>
        <v>#N/A</v>
      </c>
      <c r="AP51" s="92" t="e">
        <f ca="true">+IF(AND(ISNUMBER(OFFSET('Sanitation Data'!$H$4,0,10*ROW('Sanitation Data'!H45))),'Data Summary'!DE51="Yes"),100-OFFSET('Sanitation Data'!$H$4,0,10*ROW('Sanitation Data'!H45)),NA())</f>
        <v>#N/A</v>
      </c>
      <c r="AQ51" s="92" t="e">
        <f ca="true">+IF(AND(ISNUMBER(OFFSET('Sanitation Data'!$H$6,0,10*ROW('Sanitation Data'!H45))),'Data Summary'!DF51="Yes"),OFFSET('Sanitation Data'!$H$6,0,10*ROW('Sanitation Data'!H45)),NA())</f>
        <v>#N/A</v>
      </c>
      <c r="AR51" s="92" t="e">
        <f ca="true">+IF(AND(ISNUMBER(OFFSET('Sanitation Data'!$H$10,0,10*ROW('Sanitation Data'!H45))),'Data Summary'!DG51="Yes"),OFFSET('Sanitation Data'!$H$10,0,10*ROW('Sanitation Data'!H45)),NA())</f>
        <v>#N/A</v>
      </c>
      <c r="AS51" s="92" t="e">
        <f ca="true">+IF(AND(ISNUMBER(OFFSET('Sanitation Data'!$H$11,0,10*ROW('Sanitation Data'!H45))),'Data Summary'!DH51="Yes"),OFFSET('Sanitation Data'!$H$11,0,10*ROW('Sanitation Data'!H45)),NA())</f>
        <v>#N/A</v>
      </c>
      <c r="AT51" s="92" t="e">
        <f ca="true">+IF(AND(ISNUMBER(OFFSET('Sanitation Data'!$H$12,0,10*ROW('Sanitation Data'!H45))),'Data Summary'!DI51="Yes"),OFFSET('Sanitation Data'!$H$12,0,10*ROW('Sanitation Data'!H45)),NA())</f>
        <v>#N/A</v>
      </c>
      <c r="AU51" s="92" t="e">
        <f ca="true">+IF(AND(ISNUMBER(OFFSET('Sanitation Data'!$I$4,0,10*ROW('Sanitation Data'!I45))),'Data Summary'!DJ51="Yes"),100-OFFSET('Sanitation Data'!$I$4,0,10*ROW('Sanitation Data'!I45)),NA())</f>
        <v>#N/A</v>
      </c>
      <c r="AV51" s="92" t="e">
        <f ca="true">+IF(AND(ISNUMBER(OFFSET('Sanitation Data'!$I$6,0,10*ROW('Sanitation Data'!I45))),'Data Summary'!DK51="Yes"),OFFSET('Sanitation Data'!$I$6,0,10*ROW('Sanitation Data'!I45)),NA())</f>
        <v>#N/A</v>
      </c>
      <c r="AW51" s="92" t="e">
        <f ca="true">+IF(AND(ISNUMBER(OFFSET('Sanitation Data'!$I$10,0,10*ROW('Sanitation Data'!I45))),'Data Summary'!DL51="Yes"),OFFSET('Sanitation Data'!$I$10,0,10*ROW('Sanitation Data'!I45)),NA())</f>
        <v>#N/A</v>
      </c>
      <c r="AX51" s="92" t="e">
        <f ca="true">+IF(AND(ISNUMBER(OFFSET('Sanitation Data'!$I$11,0,10*ROW('Sanitation Data'!I45))),'Data Summary'!DM51="Yes"),OFFSET('Sanitation Data'!$I$11,0,10*ROW('Sanitation Data'!I45)),NA())</f>
        <v>#N/A</v>
      </c>
      <c r="AY51" s="92" t="e">
        <f ca="true">+IF(AND(ISNUMBER(OFFSET('Sanitation Data'!$I$12,0,10*ROW('Sanitation Data'!I45))),'Data Summary'!DN51="Yes"),OFFSET('Sanitation Data'!$I$12,0,10*ROW('Sanitation Data'!I45)),NA())</f>
        <v>#N/A</v>
      </c>
      <c r="AZ51" s="93" t="e">
        <f ca="true">+IF(AND(ISNUMBER(OFFSET('Hygiene Data'!$D$5,0,10*ROW('Hygiene Data'!D45))),'Data Summary'!DO51="Yes"),OFFSET('Hygiene Data'!$D$5,0,10*ROW('Hygiene Data'!D45)),NA())</f>
        <v>#N/A</v>
      </c>
      <c r="BA51" s="93" t="e">
        <f ca="true">+IF(AND(ISNUMBER(OFFSET('Hygiene Data'!$D$7,0,10*ROW('Hygiene Data'!D45))),'Data Summary'!DP51="Yes"),OFFSET('Hygiene Data'!$D$7,0,10*ROW('Hygiene Data'!D45)),NA())</f>
        <v>#N/A</v>
      </c>
      <c r="BB51" s="93" t="e">
        <f ca="true">+IF(AND(ISNUMBER(OFFSET('Hygiene Data'!$D$9,0,10*ROW('Hygiene Data'!D45))),'Data Summary'!DQ51="Yes"),OFFSET('Hygiene Data'!$D$9,0,10*ROW('Hygiene Data'!D45)),NA())</f>
        <v>#N/A</v>
      </c>
      <c r="BC51" s="93" t="e">
        <f ca="true">+IF(AND(ISNUMBER(OFFSET('Hygiene Data'!$E$5,0,10*ROW('Hygiene Data'!E45))),'Data Summary'!DR51="Yes"),OFFSET('Hygiene Data'!$E$5,0,10*ROW('Hygiene Data'!E45)),NA())</f>
        <v>#N/A</v>
      </c>
      <c r="BD51" s="93" t="e">
        <f ca="true">+IF(AND(ISNUMBER(OFFSET('Hygiene Data'!$E$7,0,10*ROW('Hygiene Data'!E45))),'Data Summary'!DS51="Yes"),OFFSET('Hygiene Data'!$E$7,0,10*ROW('Hygiene Data'!E45)),NA())</f>
        <v>#N/A</v>
      </c>
      <c r="BE51" s="93" t="e">
        <f ca="true">+IF(AND(ISNUMBER(OFFSET('Hygiene Data'!$E$9,0,10*ROW('Hygiene Data'!E45))),'Data Summary'!DT51="Yes"),OFFSET('Hygiene Data'!$E$9,0,10*ROW('Hygiene Data'!E45)),NA())</f>
        <v>#N/A</v>
      </c>
      <c r="BF51" s="93" t="e">
        <f ca="true">+IF(AND(ISNUMBER(OFFSET('Hygiene Data'!$F$5,0,10*ROW('Hygiene Data'!F45))),'Data Summary'!DU51="Yes"),OFFSET('Hygiene Data'!$F$5,0,10*ROW('Hygiene Data'!F45)),NA())</f>
        <v>#N/A</v>
      </c>
      <c r="BG51" s="93" t="e">
        <f ca="true">+IF(AND(ISNUMBER(OFFSET('Hygiene Data'!$F$7,0,10*ROW('Hygiene Data'!F45))),'Data Summary'!DV51="Yes"),OFFSET('Hygiene Data'!$F$7,0,10*ROW('Hygiene Data'!F45)),NA())</f>
        <v>#N/A</v>
      </c>
      <c r="BH51" s="93" t="e">
        <f ca="true">+IF(AND(ISNUMBER(OFFSET('Hygiene Data'!$F$9,0,10*ROW('Hygiene Data'!F45))),'Data Summary'!DW51="Yes"),OFFSET('Hygiene Data'!$F$9,0,10*ROW('Hygiene Data'!F45)),NA())</f>
        <v>#N/A</v>
      </c>
      <c r="BI51" s="93" t="e">
        <f ca="true">+IF(AND(ISNUMBER(OFFSET('Hygiene Data'!$G$5,0,10*ROW('Hygiene Data'!G45))),'Data Summary'!DX51="Yes"),OFFSET('Hygiene Data'!$G$5,0,10*ROW('Hygiene Data'!G45)),NA())</f>
        <v>#N/A</v>
      </c>
      <c r="BJ51" s="93" t="e">
        <f ca="true">+IF(AND(ISNUMBER(OFFSET('Hygiene Data'!$G$7,0,10*ROW('Hygiene Data'!G45))),'Data Summary'!DY51="Yes"),OFFSET('Hygiene Data'!$G$7,0,10*ROW('Hygiene Data'!G45)),NA())</f>
        <v>#N/A</v>
      </c>
      <c r="BK51" s="93" t="e">
        <f ca="true">+IF(AND(ISNUMBER(OFFSET('Hygiene Data'!$G$9,0,10*ROW('Hygiene Data'!G45))),'Data Summary'!DZ51="Yes"),OFFSET('Hygiene Data'!$G$9,0,10*ROW('Hygiene Data'!G45)),NA())</f>
        <v>#N/A</v>
      </c>
      <c r="BL51" s="93" t="e">
        <f ca="true">+IF(AND(ISNUMBER(OFFSET('Hygiene Data'!$H$5,0,10*ROW('Hygiene Data'!H45))),'Data Summary'!EA51="Yes"),OFFSET('Hygiene Data'!$H$5,0,10*ROW('Hygiene Data'!H45)),NA())</f>
        <v>#N/A</v>
      </c>
      <c r="BM51" s="93" t="e">
        <f ca="true">+IF(AND(ISNUMBER(OFFSET('Hygiene Data'!$H$7,0,10*ROW('Hygiene Data'!H45))),'Data Summary'!EB51="Yes"),OFFSET('Hygiene Data'!$H$7,0,10*ROW('Hygiene Data'!H45)),NA())</f>
        <v>#N/A</v>
      </c>
      <c r="BN51" s="93" t="e">
        <f ca="true">+IF(AND(ISNUMBER(OFFSET('Hygiene Data'!$H$9,0,10*ROW('Hygiene Data'!H45))),'Data Summary'!EC51="Yes"),OFFSET('Hygiene Data'!$H$9,0,10*ROW('Hygiene Data'!H45)),NA())</f>
        <v>#N/A</v>
      </c>
      <c r="BO51" s="93" t="e">
        <f ca="true">+IF(AND(ISNUMBER(OFFSET('Hygiene Data'!$I$5,0,10*ROW('Hygiene Data'!I45))),'Data Summary'!ED51="Yes"),OFFSET('Hygiene Data'!$I$5,0,10*ROW('Hygiene Data'!I45)),NA())</f>
        <v>#N/A</v>
      </c>
      <c r="BP51" s="93" t="e">
        <f ca="true">+IF(AND(ISNUMBER(OFFSET('Hygiene Data'!$I$7,0,10*ROW('Hygiene Data'!I45))),'Data Summary'!EE51="Yes"),OFFSET('Hygiene Data'!$I$7,0,10*ROW('Hygiene Data'!I45)),NA())</f>
        <v>#N/A</v>
      </c>
      <c r="BQ51" s="93" t="e">
        <f ca="true">+IF(AND(ISNUMBER(OFFSET('Hygiene Data'!$I$9,0,10*ROW('Hygiene Data'!I45))),'Data Summary'!EF51="Yes"),OFFSET('Hygiene Data'!$I$9,0,10*ROW('Hygiene Data'!I45)),NA())</f>
        <v>#N/A</v>
      </c>
    </row>
    <row xmlns:x14ac="http://schemas.microsoft.com/office/spreadsheetml/2009/9/ac" r="52" x14ac:dyDescent="0.2">
      <c r="A52" s="357" t="e">
        <f ca="true">+RIGHT('Data Summary'!A52,LEN('Data Summary'!A52)-9)</f>
        <v>#VALUE!</v>
      </c>
      <c r="B52" s="35" t="str">
        <f ca="true">+IF(ISTEXT('Data Summary'!B52),'Data Summary'!B52,"")</f>
        <v/>
      </c>
      <c r="C52" s="356" t="e">
        <f ca="true">+VALUE('Data Summary'!C52)</f>
        <v>#VALUE!</v>
      </c>
      <c r="D52" s="91" t="e">
        <f ca="true">+IF(AND(ISNUMBER(OFFSET('Water Data'!$D$4,0,10*ROW('Water Data'!D46))),'Data Summary'!BS52="Yes"),100-OFFSET('Water Data'!$D$4,0,10*ROW('Water Data'!D46)),NA())</f>
        <v>#N/A</v>
      </c>
      <c r="E52" s="91" t="e">
        <f ca="true">+IF(AND(ISNUMBER(OFFSET('Water Data'!$D$6,0,10*ROW('Water Data'!D46))),'Data Summary'!BT52="Yes"),OFFSET('Water Data'!$D$6,0,10*ROW('Water Data'!D46)),NA())</f>
        <v>#N/A</v>
      </c>
      <c r="F52" s="91" t="e">
        <f ca="true">+IF(AND(ISNUMBER(OFFSET('Water Data'!$D$9,0,10*ROW('Water Data'!D46))),'Data Summary'!BU52="Yes"),OFFSET('Water Data'!$D$9,0,10*ROW('Water Data'!D46)),NA())</f>
        <v>#N/A</v>
      </c>
      <c r="G52" s="91" t="e">
        <f ca="true">+IF(AND(ISNUMBER(OFFSET('Water Data'!$E$4,0,10*ROW('Water Data'!E46))),'Data Summary'!BV52="Yes"),100-OFFSET('Water Data'!$E$4,0,10*ROW('Water Data'!E46)),NA())</f>
        <v>#N/A</v>
      </c>
      <c r="H52" s="91" t="e">
        <f ca="true">+IF(AND(ISNUMBER(OFFSET('Water Data'!$E$6,0,10*ROW('Water Data'!E46))),'Data Summary'!BW52="Yes"),OFFSET('Water Data'!$E$6,0,10*ROW('Water Data'!E46)),NA())</f>
        <v>#N/A</v>
      </c>
      <c r="I52" s="91" t="e">
        <f ca="true">+IF(AND(ISNUMBER(OFFSET('Water Data'!$E$9,0,10*ROW('Water Data'!E46))),'Data Summary'!BX52="Yes"),OFFSET('Water Data'!$E$9,0,10*ROW('Water Data'!E46)),NA())</f>
        <v>#N/A</v>
      </c>
      <c r="J52" s="91" t="e">
        <f ca="true">+IF(AND(ISNUMBER(OFFSET('Water Data'!$F$4,0,10*ROW('Water Data'!F46))),'Data Summary'!BY52="Yes"),100-OFFSET('Water Data'!$F$4,0,10*ROW('Water Data'!F46)),NA())</f>
        <v>#N/A</v>
      </c>
      <c r="K52" s="91" t="e">
        <f ca="true">+IF(AND(ISNUMBER(OFFSET('Water Data'!$F$6,0,10*ROW('Water Data'!F46))),'Data Summary'!BZ52="Yes"),OFFSET('Water Data'!$F$6,0,10*ROW('Water Data'!F46)),NA())</f>
        <v>#N/A</v>
      </c>
      <c r="L52" s="91" t="e">
        <f ca="true">+IF(AND(ISNUMBER(OFFSET('Water Data'!$F$9,0,10*ROW('Water Data'!F46))),'Data Summary'!CA52="Yes"),OFFSET('Water Data'!$F$9,0,10*ROW('Water Data'!F46)),NA())</f>
        <v>#N/A</v>
      </c>
      <c r="M52" s="91" t="e">
        <f ca="true">+IF(AND(ISNUMBER(OFFSET('Water Data'!$G$4,0,10*ROW('Water Data'!G46))),'Data Summary'!CB52="Yes"),100-OFFSET('Water Data'!$G$4,0,10*ROW('Water Data'!G46)),NA())</f>
        <v>#N/A</v>
      </c>
      <c r="N52" s="91" t="e">
        <f ca="true">+IF(AND(ISNUMBER(OFFSET('Water Data'!$G$6,0,10*ROW('Water Data'!G46))),'Data Summary'!CC52="Yes"),OFFSET('Water Data'!$G$6,0,10*ROW('Water Data'!G46)),NA())</f>
        <v>#N/A</v>
      </c>
      <c r="O52" s="91" t="e">
        <f ca="true">+IF(AND(ISNUMBER(OFFSET('Water Data'!$G$9,0,10*ROW('Water Data'!G46))),'Data Summary'!CD52="Yes"),OFFSET('Water Data'!$G$9,0,10*ROW('Water Data'!G46)),NA())</f>
        <v>#N/A</v>
      </c>
      <c r="P52" s="91" t="e">
        <f ca="true">+IF(AND(ISNUMBER(OFFSET('Water Data'!$H$4,0,10*ROW('Water Data'!H46))),'Data Summary'!CE52="Yes"),100-OFFSET('Water Data'!$H$4,0,10*ROW('Water Data'!H46)),NA())</f>
        <v>#N/A</v>
      </c>
      <c r="Q52" s="91" t="e">
        <f ca="true">+IF(AND(ISNUMBER(OFFSET('Water Data'!$H$6,0,10*ROW('Water Data'!H46))),'Data Summary'!CF52="Yes"),OFFSET('Water Data'!$H$6,0,10*ROW('Water Data'!H46)),NA())</f>
        <v>#N/A</v>
      </c>
      <c r="R52" s="91" t="e">
        <f ca="true">+IF(AND(ISNUMBER(OFFSET('Water Data'!$H$9,0,10*ROW('Water Data'!H46))),'Data Summary'!CG52="Yes"),OFFSET('Water Data'!$H$9,0,10*ROW('Water Data'!H46)),NA())</f>
        <v>#N/A</v>
      </c>
      <c r="S52" s="91" t="e">
        <f ca="true">+IF(AND(ISNUMBER(OFFSET('Water Data'!$I$4,0,10*ROW('Water Data'!I46))),'Data Summary'!CH52="Yes"),100-OFFSET('Water Data'!$I$4,0,10*ROW('Water Data'!I46)),NA())</f>
        <v>#N/A</v>
      </c>
      <c r="T52" s="91" t="e">
        <f ca="true">+IF(AND(ISNUMBER(OFFSET('Water Data'!$I$6,0,10*ROW('Water Data'!I46))),'Data Summary'!CI52="Yes"),OFFSET('Water Data'!$I$6,0,10*ROW('Water Data'!I46)),NA())</f>
        <v>#N/A</v>
      </c>
      <c r="U52" s="91" t="e">
        <f ca="true">+IF(AND(ISNUMBER(OFFSET('Water Data'!$I$9,0,10*ROW('Water Data'!I46))),'Data Summary'!CJ52="Yes"),OFFSET('Water Data'!$I$9,0,10*ROW('Water Data'!I46)),NA())</f>
        <v>#N/A</v>
      </c>
      <c r="V52" s="92" t="e">
        <f ca="true">+IF(AND(ISNUMBER(OFFSET('Sanitation Data'!$D$4,0,10*ROW('Sanitation Data'!D46))),'Data Summary'!CK52="Yes"),100-OFFSET('Sanitation Data'!$D$4,0,10*ROW('Sanitation Data'!D46)),NA())</f>
        <v>#N/A</v>
      </c>
      <c r="W52" s="92" t="e">
        <f ca="true">+IF(AND(ISNUMBER(OFFSET('Sanitation Data'!$D$6,0,10*ROW('Sanitation Data'!D46))),'Data Summary'!CL52="Yes"),OFFSET('Sanitation Data'!$D$6,0,10*ROW('Sanitation Data'!D46)),NA())</f>
        <v>#N/A</v>
      </c>
      <c r="X52" s="92" t="e">
        <f ca="true">+IF(AND(ISNUMBER(OFFSET('Sanitation Data'!$D$10,0,10*ROW('Sanitation Data'!D46))),'Data Summary'!CM52="Yes"),OFFSET('Sanitation Data'!$D$10,0,10*ROW('Sanitation Data'!D46)),NA())</f>
        <v>#N/A</v>
      </c>
      <c r="Y52" s="92" t="e">
        <f ca="true">+IF(AND(ISNUMBER(OFFSET('Sanitation Data'!$D$11,0,10*ROW('Sanitation Data'!D46))),'Data Summary'!CN52="Yes"),OFFSET('Sanitation Data'!$D$11,0,10*ROW('Sanitation Data'!D46)),NA())</f>
        <v>#N/A</v>
      </c>
      <c r="Z52" s="92" t="e">
        <f ca="true">+IF(AND(ISNUMBER(OFFSET('Sanitation Data'!$D$12,0,10*ROW('Sanitation Data'!D46))),'Data Summary'!CO52="Yes"),OFFSET('Sanitation Data'!$D$12,0,10*ROW('Sanitation Data'!D46)),NA())</f>
        <v>#N/A</v>
      </c>
      <c r="AA52" s="92" t="e">
        <f ca="true">+IF(AND(ISNUMBER(OFFSET('Sanitation Data'!$E$4,0,10*ROW('Sanitation Data'!E46))),'Data Summary'!CP52="Yes"),100-OFFSET('Sanitation Data'!$E$4,0,10*ROW('Sanitation Data'!E46)),NA())</f>
        <v>#N/A</v>
      </c>
      <c r="AB52" s="92" t="e">
        <f ca="true">+IF(AND(ISNUMBER(OFFSET('Sanitation Data'!$E$6,0,10*ROW('Sanitation Data'!E46))),'Data Summary'!CQ52="Yes"),OFFSET('Sanitation Data'!$E$6,0,10*ROW('Sanitation Data'!E46)),NA())</f>
        <v>#N/A</v>
      </c>
      <c r="AC52" s="92" t="e">
        <f ca="true">+IF(AND(ISNUMBER(OFFSET('Sanitation Data'!$E$10,0,10*ROW('Sanitation Data'!E46))),'Data Summary'!CR52="Yes"),OFFSET('Sanitation Data'!$E$10,0,10*ROW('Sanitation Data'!E46)),NA())</f>
        <v>#N/A</v>
      </c>
      <c r="AD52" s="92" t="e">
        <f ca="true">+IF(AND(ISNUMBER(OFFSET('Sanitation Data'!$E$11,0,10*ROW('Sanitation Data'!E46))),'Data Summary'!CS52="Yes"),OFFSET('Sanitation Data'!$E$11,0,10*ROW('Sanitation Data'!E46)),NA())</f>
        <v>#N/A</v>
      </c>
      <c r="AE52" s="92" t="e">
        <f ca="true">+IF(AND(ISNUMBER(OFFSET('Sanitation Data'!$E$12,0,10*ROW('Sanitation Data'!E46))),'Data Summary'!CT52="Yes"),OFFSET('Sanitation Data'!$E$12,0,10*ROW('Sanitation Data'!E46)),NA())</f>
        <v>#N/A</v>
      </c>
      <c r="AF52" s="92" t="e">
        <f ca="true">+IF(AND(ISNUMBER(OFFSET('Sanitation Data'!$F$4,0,10*ROW('Sanitation Data'!F46))),'Data Summary'!CU52="Yes"),100-OFFSET('Sanitation Data'!$F$4,0,10*ROW('Sanitation Data'!F46)),NA())</f>
        <v>#N/A</v>
      </c>
      <c r="AG52" s="92" t="e">
        <f ca="true">+IF(AND(ISNUMBER(OFFSET('Sanitation Data'!$F$6,0,10*ROW('Sanitation Data'!F46))),'Data Summary'!CV52="Yes"),OFFSET('Sanitation Data'!$F$6,0,10*ROW('Sanitation Data'!F46)),NA())</f>
        <v>#N/A</v>
      </c>
      <c r="AH52" s="92" t="e">
        <f ca="true">+IF(AND(ISNUMBER(OFFSET('Sanitation Data'!$F$10,0,10*ROW('Sanitation Data'!F46))),'Data Summary'!CW52="Yes"),OFFSET('Sanitation Data'!$F$10,0,10*ROW('Sanitation Data'!F46)),NA())</f>
        <v>#N/A</v>
      </c>
      <c r="AI52" s="92" t="e">
        <f ca="true">+IF(AND(ISNUMBER(OFFSET('Sanitation Data'!$F$11,0,10*ROW('Sanitation Data'!F46))),'Data Summary'!CX52="Yes"),OFFSET('Sanitation Data'!$F$11,0,10*ROW('Sanitation Data'!F46)),NA())</f>
        <v>#N/A</v>
      </c>
      <c r="AJ52" s="92" t="e">
        <f ca="true">+IF(AND(ISNUMBER(OFFSET('Sanitation Data'!$F$12,0,10*ROW('Sanitation Data'!F46))),'Data Summary'!CY52="Yes"),OFFSET('Sanitation Data'!$F$12,0,10*ROW('Sanitation Data'!F46)),NA())</f>
        <v>#N/A</v>
      </c>
      <c r="AK52" s="92" t="e">
        <f ca="true">+IF(AND(ISNUMBER(OFFSET('Sanitation Data'!$G$4,0,10*ROW('Sanitation Data'!G46))),'Data Summary'!CZ52="Yes"),100-OFFSET('Sanitation Data'!$G$4,0,10*ROW('Sanitation Data'!G46)),NA())</f>
        <v>#N/A</v>
      </c>
      <c r="AL52" s="92" t="e">
        <f ca="true">+IF(AND(ISNUMBER(OFFSET('Sanitation Data'!$G$6,0,10*ROW('Sanitation Data'!G46))),'Data Summary'!DA52="Yes"),OFFSET('Sanitation Data'!$G$6,0,10*ROW('Sanitation Data'!G46)),NA())</f>
        <v>#N/A</v>
      </c>
      <c r="AM52" s="92" t="e">
        <f ca="true">+IF(AND(ISNUMBER(OFFSET('Sanitation Data'!$G$10,0,10*ROW('Sanitation Data'!G46))),'Data Summary'!DB52="Yes"),OFFSET('Sanitation Data'!$G$10,0,10*ROW('Sanitation Data'!G46)),NA())</f>
        <v>#N/A</v>
      </c>
      <c r="AN52" s="92" t="e">
        <f ca="true">+IF(AND(ISNUMBER(OFFSET('Sanitation Data'!$G$11,0,10*ROW('Sanitation Data'!G46))),'Data Summary'!DC52="Yes"),OFFSET('Sanitation Data'!$G$11,0,10*ROW('Sanitation Data'!G46)),NA())</f>
        <v>#N/A</v>
      </c>
      <c r="AO52" s="92" t="e">
        <f ca="true">+IF(AND(ISNUMBER(OFFSET('Sanitation Data'!$G$12,0,10*ROW('Sanitation Data'!G46))),'Data Summary'!DD52="Yes"),OFFSET('Sanitation Data'!$G$12,0,10*ROW('Sanitation Data'!G46)),NA())</f>
        <v>#N/A</v>
      </c>
      <c r="AP52" s="92" t="e">
        <f ca="true">+IF(AND(ISNUMBER(OFFSET('Sanitation Data'!$H$4,0,10*ROW('Sanitation Data'!H46))),'Data Summary'!DE52="Yes"),100-OFFSET('Sanitation Data'!$H$4,0,10*ROW('Sanitation Data'!H46)),NA())</f>
        <v>#N/A</v>
      </c>
      <c r="AQ52" s="92" t="e">
        <f ca="true">+IF(AND(ISNUMBER(OFFSET('Sanitation Data'!$H$6,0,10*ROW('Sanitation Data'!H46))),'Data Summary'!DF52="Yes"),OFFSET('Sanitation Data'!$H$6,0,10*ROW('Sanitation Data'!H46)),NA())</f>
        <v>#N/A</v>
      </c>
      <c r="AR52" s="92" t="e">
        <f ca="true">+IF(AND(ISNUMBER(OFFSET('Sanitation Data'!$H$10,0,10*ROW('Sanitation Data'!H46))),'Data Summary'!DG52="Yes"),OFFSET('Sanitation Data'!$H$10,0,10*ROW('Sanitation Data'!H46)),NA())</f>
        <v>#N/A</v>
      </c>
      <c r="AS52" s="92" t="e">
        <f ca="true">+IF(AND(ISNUMBER(OFFSET('Sanitation Data'!$H$11,0,10*ROW('Sanitation Data'!H46))),'Data Summary'!DH52="Yes"),OFFSET('Sanitation Data'!$H$11,0,10*ROW('Sanitation Data'!H46)),NA())</f>
        <v>#N/A</v>
      </c>
      <c r="AT52" s="92" t="e">
        <f ca="true">+IF(AND(ISNUMBER(OFFSET('Sanitation Data'!$H$12,0,10*ROW('Sanitation Data'!H46))),'Data Summary'!DI52="Yes"),OFFSET('Sanitation Data'!$H$12,0,10*ROW('Sanitation Data'!H46)),NA())</f>
        <v>#N/A</v>
      </c>
      <c r="AU52" s="92" t="e">
        <f ca="true">+IF(AND(ISNUMBER(OFFSET('Sanitation Data'!$I$4,0,10*ROW('Sanitation Data'!I46))),'Data Summary'!DJ52="Yes"),100-OFFSET('Sanitation Data'!$I$4,0,10*ROW('Sanitation Data'!I46)),NA())</f>
        <v>#N/A</v>
      </c>
      <c r="AV52" s="92" t="e">
        <f ca="true">+IF(AND(ISNUMBER(OFFSET('Sanitation Data'!$I$6,0,10*ROW('Sanitation Data'!I46))),'Data Summary'!DK52="Yes"),OFFSET('Sanitation Data'!$I$6,0,10*ROW('Sanitation Data'!I46)),NA())</f>
        <v>#N/A</v>
      </c>
      <c r="AW52" s="92" t="e">
        <f ca="true">+IF(AND(ISNUMBER(OFFSET('Sanitation Data'!$I$10,0,10*ROW('Sanitation Data'!I46))),'Data Summary'!DL52="Yes"),OFFSET('Sanitation Data'!$I$10,0,10*ROW('Sanitation Data'!I46)),NA())</f>
        <v>#N/A</v>
      </c>
      <c r="AX52" s="92" t="e">
        <f ca="true">+IF(AND(ISNUMBER(OFFSET('Sanitation Data'!$I$11,0,10*ROW('Sanitation Data'!I46))),'Data Summary'!DM52="Yes"),OFFSET('Sanitation Data'!$I$11,0,10*ROW('Sanitation Data'!I46)),NA())</f>
        <v>#N/A</v>
      </c>
      <c r="AY52" s="92" t="e">
        <f ca="true">+IF(AND(ISNUMBER(OFFSET('Sanitation Data'!$I$12,0,10*ROW('Sanitation Data'!I46))),'Data Summary'!DN52="Yes"),OFFSET('Sanitation Data'!$I$12,0,10*ROW('Sanitation Data'!I46)),NA())</f>
        <v>#N/A</v>
      </c>
      <c r="AZ52" s="93" t="e">
        <f ca="true">+IF(AND(ISNUMBER(OFFSET('Hygiene Data'!$D$5,0,10*ROW('Hygiene Data'!D46))),'Data Summary'!DO52="Yes"),OFFSET('Hygiene Data'!$D$5,0,10*ROW('Hygiene Data'!D46)),NA())</f>
        <v>#N/A</v>
      </c>
      <c r="BA52" s="93" t="e">
        <f ca="true">+IF(AND(ISNUMBER(OFFSET('Hygiene Data'!$D$7,0,10*ROW('Hygiene Data'!D46))),'Data Summary'!DP52="Yes"),OFFSET('Hygiene Data'!$D$7,0,10*ROW('Hygiene Data'!D46)),NA())</f>
        <v>#N/A</v>
      </c>
      <c r="BB52" s="93" t="e">
        <f ca="true">+IF(AND(ISNUMBER(OFFSET('Hygiene Data'!$D$9,0,10*ROW('Hygiene Data'!D46))),'Data Summary'!DQ52="Yes"),OFFSET('Hygiene Data'!$D$9,0,10*ROW('Hygiene Data'!D46)),NA())</f>
        <v>#N/A</v>
      </c>
      <c r="BC52" s="93" t="e">
        <f ca="true">+IF(AND(ISNUMBER(OFFSET('Hygiene Data'!$E$5,0,10*ROW('Hygiene Data'!E46))),'Data Summary'!DR52="Yes"),OFFSET('Hygiene Data'!$E$5,0,10*ROW('Hygiene Data'!E46)),NA())</f>
        <v>#N/A</v>
      </c>
      <c r="BD52" s="93" t="e">
        <f ca="true">+IF(AND(ISNUMBER(OFFSET('Hygiene Data'!$E$7,0,10*ROW('Hygiene Data'!E46))),'Data Summary'!DS52="Yes"),OFFSET('Hygiene Data'!$E$7,0,10*ROW('Hygiene Data'!E46)),NA())</f>
        <v>#N/A</v>
      </c>
      <c r="BE52" s="93" t="e">
        <f ca="true">+IF(AND(ISNUMBER(OFFSET('Hygiene Data'!$E$9,0,10*ROW('Hygiene Data'!E46))),'Data Summary'!DT52="Yes"),OFFSET('Hygiene Data'!$E$9,0,10*ROW('Hygiene Data'!E46)),NA())</f>
        <v>#N/A</v>
      </c>
      <c r="BF52" s="93" t="e">
        <f ca="true">+IF(AND(ISNUMBER(OFFSET('Hygiene Data'!$F$5,0,10*ROW('Hygiene Data'!F46))),'Data Summary'!DU52="Yes"),OFFSET('Hygiene Data'!$F$5,0,10*ROW('Hygiene Data'!F46)),NA())</f>
        <v>#N/A</v>
      </c>
      <c r="BG52" s="93" t="e">
        <f ca="true">+IF(AND(ISNUMBER(OFFSET('Hygiene Data'!$F$7,0,10*ROW('Hygiene Data'!F46))),'Data Summary'!DV52="Yes"),OFFSET('Hygiene Data'!$F$7,0,10*ROW('Hygiene Data'!F46)),NA())</f>
        <v>#N/A</v>
      </c>
      <c r="BH52" s="93" t="e">
        <f ca="true">+IF(AND(ISNUMBER(OFFSET('Hygiene Data'!$F$9,0,10*ROW('Hygiene Data'!F46))),'Data Summary'!DW52="Yes"),OFFSET('Hygiene Data'!$F$9,0,10*ROW('Hygiene Data'!F46)),NA())</f>
        <v>#N/A</v>
      </c>
      <c r="BI52" s="93" t="e">
        <f ca="true">+IF(AND(ISNUMBER(OFFSET('Hygiene Data'!$G$5,0,10*ROW('Hygiene Data'!G46))),'Data Summary'!DX52="Yes"),OFFSET('Hygiene Data'!$G$5,0,10*ROW('Hygiene Data'!G46)),NA())</f>
        <v>#N/A</v>
      </c>
      <c r="BJ52" s="93" t="e">
        <f ca="true">+IF(AND(ISNUMBER(OFFSET('Hygiene Data'!$G$7,0,10*ROW('Hygiene Data'!G46))),'Data Summary'!DY52="Yes"),OFFSET('Hygiene Data'!$G$7,0,10*ROW('Hygiene Data'!G46)),NA())</f>
        <v>#N/A</v>
      </c>
      <c r="BK52" s="93" t="e">
        <f ca="true">+IF(AND(ISNUMBER(OFFSET('Hygiene Data'!$G$9,0,10*ROW('Hygiene Data'!G46))),'Data Summary'!DZ52="Yes"),OFFSET('Hygiene Data'!$G$9,0,10*ROW('Hygiene Data'!G46)),NA())</f>
        <v>#N/A</v>
      </c>
      <c r="BL52" s="93" t="e">
        <f ca="true">+IF(AND(ISNUMBER(OFFSET('Hygiene Data'!$H$5,0,10*ROW('Hygiene Data'!H46))),'Data Summary'!EA52="Yes"),OFFSET('Hygiene Data'!$H$5,0,10*ROW('Hygiene Data'!H46)),NA())</f>
        <v>#N/A</v>
      </c>
      <c r="BM52" s="93" t="e">
        <f ca="true">+IF(AND(ISNUMBER(OFFSET('Hygiene Data'!$H$7,0,10*ROW('Hygiene Data'!H46))),'Data Summary'!EB52="Yes"),OFFSET('Hygiene Data'!$H$7,0,10*ROW('Hygiene Data'!H46)),NA())</f>
        <v>#N/A</v>
      </c>
      <c r="BN52" s="93" t="e">
        <f ca="true">+IF(AND(ISNUMBER(OFFSET('Hygiene Data'!$H$9,0,10*ROW('Hygiene Data'!H46))),'Data Summary'!EC52="Yes"),OFFSET('Hygiene Data'!$H$9,0,10*ROW('Hygiene Data'!H46)),NA())</f>
        <v>#N/A</v>
      </c>
      <c r="BO52" s="93" t="e">
        <f ca="true">+IF(AND(ISNUMBER(OFFSET('Hygiene Data'!$I$5,0,10*ROW('Hygiene Data'!I46))),'Data Summary'!ED52="Yes"),OFFSET('Hygiene Data'!$I$5,0,10*ROW('Hygiene Data'!I46)),NA())</f>
        <v>#N/A</v>
      </c>
      <c r="BP52" s="93" t="e">
        <f ca="true">+IF(AND(ISNUMBER(OFFSET('Hygiene Data'!$I$7,0,10*ROW('Hygiene Data'!I46))),'Data Summary'!EE52="Yes"),OFFSET('Hygiene Data'!$I$7,0,10*ROW('Hygiene Data'!I46)),NA())</f>
        <v>#N/A</v>
      </c>
      <c r="BQ52" s="93" t="e">
        <f ca="true">+IF(AND(ISNUMBER(OFFSET('Hygiene Data'!$I$9,0,10*ROW('Hygiene Data'!I46))),'Data Summary'!EF52="Yes"),OFFSET('Hygiene Data'!$I$9,0,10*ROW('Hygiene Data'!I46)),NA())</f>
        <v>#N/A</v>
      </c>
    </row>
    <row xmlns:x14ac="http://schemas.microsoft.com/office/spreadsheetml/2009/9/ac" r="53" x14ac:dyDescent="0.2">
      <c r="A53" s="357" t="e">
        <f ca="true">+RIGHT('Data Summary'!A53,LEN('Data Summary'!A53)-9)</f>
        <v>#VALUE!</v>
      </c>
      <c r="B53" s="35" t="str">
        <f ca="true">+IF(ISTEXT('Data Summary'!B53),'Data Summary'!B53,"")</f>
        <v/>
      </c>
      <c r="C53" s="356" t="e">
        <f ca="true">+VALUE('Data Summary'!C53)</f>
        <v>#VALUE!</v>
      </c>
      <c r="D53" s="91" t="e">
        <f ca="true">+IF(AND(ISNUMBER(OFFSET('Water Data'!$D$4,0,10*ROW('Water Data'!D47))),'Data Summary'!BS53="Yes"),100-OFFSET('Water Data'!$D$4,0,10*ROW('Water Data'!D47)),NA())</f>
        <v>#N/A</v>
      </c>
      <c r="E53" s="91" t="e">
        <f ca="true">+IF(AND(ISNUMBER(OFFSET('Water Data'!$D$6,0,10*ROW('Water Data'!D47))),'Data Summary'!BT53="Yes"),OFFSET('Water Data'!$D$6,0,10*ROW('Water Data'!D47)),NA())</f>
        <v>#N/A</v>
      </c>
      <c r="F53" s="91" t="e">
        <f ca="true">+IF(AND(ISNUMBER(OFFSET('Water Data'!$D$9,0,10*ROW('Water Data'!D47))),'Data Summary'!BU53="Yes"),OFFSET('Water Data'!$D$9,0,10*ROW('Water Data'!D47)),NA())</f>
        <v>#N/A</v>
      </c>
      <c r="G53" s="91" t="e">
        <f ca="true">+IF(AND(ISNUMBER(OFFSET('Water Data'!$E$4,0,10*ROW('Water Data'!E47))),'Data Summary'!BV53="Yes"),100-OFFSET('Water Data'!$E$4,0,10*ROW('Water Data'!E47)),NA())</f>
        <v>#N/A</v>
      </c>
      <c r="H53" s="91" t="e">
        <f ca="true">+IF(AND(ISNUMBER(OFFSET('Water Data'!$E$6,0,10*ROW('Water Data'!E47))),'Data Summary'!BW53="Yes"),OFFSET('Water Data'!$E$6,0,10*ROW('Water Data'!E47)),NA())</f>
        <v>#N/A</v>
      </c>
      <c r="I53" s="91" t="e">
        <f ca="true">+IF(AND(ISNUMBER(OFFSET('Water Data'!$E$9,0,10*ROW('Water Data'!E47))),'Data Summary'!BX53="Yes"),OFFSET('Water Data'!$E$9,0,10*ROW('Water Data'!E47)),NA())</f>
        <v>#N/A</v>
      </c>
      <c r="J53" s="91" t="e">
        <f ca="true">+IF(AND(ISNUMBER(OFFSET('Water Data'!$F$4,0,10*ROW('Water Data'!F47))),'Data Summary'!BY53="Yes"),100-OFFSET('Water Data'!$F$4,0,10*ROW('Water Data'!F47)),NA())</f>
        <v>#N/A</v>
      </c>
      <c r="K53" s="91" t="e">
        <f ca="true">+IF(AND(ISNUMBER(OFFSET('Water Data'!$F$6,0,10*ROW('Water Data'!F47))),'Data Summary'!BZ53="Yes"),OFFSET('Water Data'!$F$6,0,10*ROW('Water Data'!F47)),NA())</f>
        <v>#N/A</v>
      </c>
      <c r="L53" s="91" t="e">
        <f ca="true">+IF(AND(ISNUMBER(OFFSET('Water Data'!$F$9,0,10*ROW('Water Data'!F47))),'Data Summary'!CA53="Yes"),OFFSET('Water Data'!$F$9,0,10*ROW('Water Data'!F47)),NA())</f>
        <v>#N/A</v>
      </c>
      <c r="M53" s="91" t="e">
        <f ca="true">+IF(AND(ISNUMBER(OFFSET('Water Data'!$G$4,0,10*ROW('Water Data'!G47))),'Data Summary'!CB53="Yes"),100-OFFSET('Water Data'!$G$4,0,10*ROW('Water Data'!G47)),NA())</f>
        <v>#N/A</v>
      </c>
      <c r="N53" s="91" t="e">
        <f ca="true">+IF(AND(ISNUMBER(OFFSET('Water Data'!$G$6,0,10*ROW('Water Data'!G47))),'Data Summary'!CC53="Yes"),OFFSET('Water Data'!$G$6,0,10*ROW('Water Data'!G47)),NA())</f>
        <v>#N/A</v>
      </c>
      <c r="O53" s="91" t="e">
        <f ca="true">+IF(AND(ISNUMBER(OFFSET('Water Data'!$G$9,0,10*ROW('Water Data'!G47))),'Data Summary'!CD53="Yes"),OFFSET('Water Data'!$G$9,0,10*ROW('Water Data'!G47)),NA())</f>
        <v>#N/A</v>
      </c>
      <c r="P53" s="91" t="e">
        <f ca="true">+IF(AND(ISNUMBER(OFFSET('Water Data'!$H$4,0,10*ROW('Water Data'!H47))),'Data Summary'!CE53="Yes"),100-OFFSET('Water Data'!$H$4,0,10*ROW('Water Data'!H47)),NA())</f>
        <v>#N/A</v>
      </c>
      <c r="Q53" s="91" t="e">
        <f ca="true">+IF(AND(ISNUMBER(OFFSET('Water Data'!$H$6,0,10*ROW('Water Data'!H47))),'Data Summary'!CF53="Yes"),OFFSET('Water Data'!$H$6,0,10*ROW('Water Data'!H47)),NA())</f>
        <v>#N/A</v>
      </c>
      <c r="R53" s="91" t="e">
        <f ca="true">+IF(AND(ISNUMBER(OFFSET('Water Data'!$H$9,0,10*ROW('Water Data'!H47))),'Data Summary'!CG53="Yes"),OFFSET('Water Data'!$H$9,0,10*ROW('Water Data'!H47)),NA())</f>
        <v>#N/A</v>
      </c>
      <c r="S53" s="91" t="e">
        <f ca="true">+IF(AND(ISNUMBER(OFFSET('Water Data'!$I$4,0,10*ROW('Water Data'!I47))),'Data Summary'!CH53="Yes"),100-OFFSET('Water Data'!$I$4,0,10*ROW('Water Data'!I47)),NA())</f>
        <v>#N/A</v>
      </c>
      <c r="T53" s="91" t="e">
        <f ca="true">+IF(AND(ISNUMBER(OFFSET('Water Data'!$I$6,0,10*ROW('Water Data'!I47))),'Data Summary'!CI53="Yes"),OFFSET('Water Data'!$I$6,0,10*ROW('Water Data'!I47)),NA())</f>
        <v>#N/A</v>
      </c>
      <c r="U53" s="91" t="e">
        <f ca="true">+IF(AND(ISNUMBER(OFFSET('Water Data'!$I$9,0,10*ROW('Water Data'!I47))),'Data Summary'!CJ53="Yes"),OFFSET('Water Data'!$I$9,0,10*ROW('Water Data'!I47)),NA())</f>
        <v>#N/A</v>
      </c>
      <c r="V53" s="92" t="e">
        <f ca="true">+IF(AND(ISNUMBER(OFFSET('Sanitation Data'!$D$4,0,10*ROW('Sanitation Data'!D47))),'Data Summary'!CK53="Yes"),100-OFFSET('Sanitation Data'!$D$4,0,10*ROW('Sanitation Data'!D47)),NA())</f>
        <v>#N/A</v>
      </c>
      <c r="W53" s="92" t="e">
        <f ca="true">+IF(AND(ISNUMBER(OFFSET('Sanitation Data'!$D$6,0,10*ROW('Sanitation Data'!D47))),'Data Summary'!CL53="Yes"),OFFSET('Sanitation Data'!$D$6,0,10*ROW('Sanitation Data'!D47)),NA())</f>
        <v>#N/A</v>
      </c>
      <c r="X53" s="92" t="e">
        <f ca="true">+IF(AND(ISNUMBER(OFFSET('Sanitation Data'!$D$10,0,10*ROW('Sanitation Data'!D47))),'Data Summary'!CM53="Yes"),OFFSET('Sanitation Data'!$D$10,0,10*ROW('Sanitation Data'!D47)),NA())</f>
        <v>#N/A</v>
      </c>
      <c r="Y53" s="92" t="e">
        <f ca="true">+IF(AND(ISNUMBER(OFFSET('Sanitation Data'!$D$11,0,10*ROW('Sanitation Data'!D47))),'Data Summary'!CN53="Yes"),OFFSET('Sanitation Data'!$D$11,0,10*ROW('Sanitation Data'!D47)),NA())</f>
        <v>#N/A</v>
      </c>
      <c r="Z53" s="92" t="e">
        <f ca="true">+IF(AND(ISNUMBER(OFFSET('Sanitation Data'!$D$12,0,10*ROW('Sanitation Data'!D47))),'Data Summary'!CO53="Yes"),OFFSET('Sanitation Data'!$D$12,0,10*ROW('Sanitation Data'!D47)),NA())</f>
        <v>#N/A</v>
      </c>
      <c r="AA53" s="92" t="e">
        <f ca="true">+IF(AND(ISNUMBER(OFFSET('Sanitation Data'!$E$4,0,10*ROW('Sanitation Data'!E47))),'Data Summary'!CP53="Yes"),100-OFFSET('Sanitation Data'!$E$4,0,10*ROW('Sanitation Data'!E47)),NA())</f>
        <v>#N/A</v>
      </c>
      <c r="AB53" s="92" t="e">
        <f ca="true">+IF(AND(ISNUMBER(OFFSET('Sanitation Data'!$E$6,0,10*ROW('Sanitation Data'!E47))),'Data Summary'!CQ53="Yes"),OFFSET('Sanitation Data'!$E$6,0,10*ROW('Sanitation Data'!E47)),NA())</f>
        <v>#N/A</v>
      </c>
      <c r="AC53" s="92" t="e">
        <f ca="true">+IF(AND(ISNUMBER(OFFSET('Sanitation Data'!$E$10,0,10*ROW('Sanitation Data'!E47))),'Data Summary'!CR53="Yes"),OFFSET('Sanitation Data'!$E$10,0,10*ROW('Sanitation Data'!E47)),NA())</f>
        <v>#N/A</v>
      </c>
      <c r="AD53" s="92" t="e">
        <f ca="true">+IF(AND(ISNUMBER(OFFSET('Sanitation Data'!$E$11,0,10*ROW('Sanitation Data'!E47))),'Data Summary'!CS53="Yes"),OFFSET('Sanitation Data'!$E$11,0,10*ROW('Sanitation Data'!E47)),NA())</f>
        <v>#N/A</v>
      </c>
      <c r="AE53" s="92" t="e">
        <f ca="true">+IF(AND(ISNUMBER(OFFSET('Sanitation Data'!$E$12,0,10*ROW('Sanitation Data'!E47))),'Data Summary'!CT53="Yes"),OFFSET('Sanitation Data'!$E$12,0,10*ROW('Sanitation Data'!E47)),NA())</f>
        <v>#N/A</v>
      </c>
      <c r="AF53" s="92" t="e">
        <f ca="true">+IF(AND(ISNUMBER(OFFSET('Sanitation Data'!$F$4,0,10*ROW('Sanitation Data'!F47))),'Data Summary'!CU53="Yes"),100-OFFSET('Sanitation Data'!$F$4,0,10*ROW('Sanitation Data'!F47)),NA())</f>
        <v>#N/A</v>
      </c>
      <c r="AG53" s="92" t="e">
        <f ca="true">+IF(AND(ISNUMBER(OFFSET('Sanitation Data'!$F$6,0,10*ROW('Sanitation Data'!F47))),'Data Summary'!CV53="Yes"),OFFSET('Sanitation Data'!$F$6,0,10*ROW('Sanitation Data'!F47)),NA())</f>
        <v>#N/A</v>
      </c>
      <c r="AH53" s="92" t="e">
        <f ca="true">+IF(AND(ISNUMBER(OFFSET('Sanitation Data'!$F$10,0,10*ROW('Sanitation Data'!F47))),'Data Summary'!CW53="Yes"),OFFSET('Sanitation Data'!$F$10,0,10*ROW('Sanitation Data'!F47)),NA())</f>
        <v>#N/A</v>
      </c>
      <c r="AI53" s="92" t="e">
        <f ca="true">+IF(AND(ISNUMBER(OFFSET('Sanitation Data'!$F$11,0,10*ROW('Sanitation Data'!F47))),'Data Summary'!CX53="Yes"),OFFSET('Sanitation Data'!$F$11,0,10*ROW('Sanitation Data'!F47)),NA())</f>
        <v>#N/A</v>
      </c>
      <c r="AJ53" s="92" t="e">
        <f ca="true">+IF(AND(ISNUMBER(OFFSET('Sanitation Data'!$F$12,0,10*ROW('Sanitation Data'!F47))),'Data Summary'!CY53="Yes"),OFFSET('Sanitation Data'!$F$12,0,10*ROW('Sanitation Data'!F47)),NA())</f>
        <v>#N/A</v>
      </c>
      <c r="AK53" s="92" t="e">
        <f ca="true">+IF(AND(ISNUMBER(OFFSET('Sanitation Data'!$G$4,0,10*ROW('Sanitation Data'!G47))),'Data Summary'!CZ53="Yes"),100-OFFSET('Sanitation Data'!$G$4,0,10*ROW('Sanitation Data'!G47)),NA())</f>
        <v>#N/A</v>
      </c>
      <c r="AL53" s="92" t="e">
        <f ca="true">+IF(AND(ISNUMBER(OFFSET('Sanitation Data'!$G$6,0,10*ROW('Sanitation Data'!G47))),'Data Summary'!DA53="Yes"),OFFSET('Sanitation Data'!$G$6,0,10*ROW('Sanitation Data'!G47)),NA())</f>
        <v>#N/A</v>
      </c>
      <c r="AM53" s="92" t="e">
        <f ca="true">+IF(AND(ISNUMBER(OFFSET('Sanitation Data'!$G$10,0,10*ROW('Sanitation Data'!G47))),'Data Summary'!DB53="Yes"),OFFSET('Sanitation Data'!$G$10,0,10*ROW('Sanitation Data'!G47)),NA())</f>
        <v>#N/A</v>
      </c>
      <c r="AN53" s="92" t="e">
        <f ca="true">+IF(AND(ISNUMBER(OFFSET('Sanitation Data'!$G$11,0,10*ROW('Sanitation Data'!G47))),'Data Summary'!DC53="Yes"),OFFSET('Sanitation Data'!$G$11,0,10*ROW('Sanitation Data'!G47)),NA())</f>
        <v>#N/A</v>
      </c>
      <c r="AO53" s="92" t="e">
        <f ca="true">+IF(AND(ISNUMBER(OFFSET('Sanitation Data'!$G$12,0,10*ROW('Sanitation Data'!G47))),'Data Summary'!DD53="Yes"),OFFSET('Sanitation Data'!$G$12,0,10*ROW('Sanitation Data'!G47)),NA())</f>
        <v>#N/A</v>
      </c>
      <c r="AP53" s="92" t="e">
        <f ca="true">+IF(AND(ISNUMBER(OFFSET('Sanitation Data'!$H$4,0,10*ROW('Sanitation Data'!H47))),'Data Summary'!DE53="Yes"),100-OFFSET('Sanitation Data'!$H$4,0,10*ROW('Sanitation Data'!H47)),NA())</f>
        <v>#N/A</v>
      </c>
      <c r="AQ53" s="92" t="e">
        <f ca="true">+IF(AND(ISNUMBER(OFFSET('Sanitation Data'!$H$6,0,10*ROW('Sanitation Data'!H47))),'Data Summary'!DF53="Yes"),OFFSET('Sanitation Data'!$H$6,0,10*ROW('Sanitation Data'!H47)),NA())</f>
        <v>#N/A</v>
      </c>
      <c r="AR53" s="92" t="e">
        <f ca="true">+IF(AND(ISNUMBER(OFFSET('Sanitation Data'!$H$10,0,10*ROW('Sanitation Data'!H47))),'Data Summary'!DG53="Yes"),OFFSET('Sanitation Data'!$H$10,0,10*ROW('Sanitation Data'!H47)),NA())</f>
        <v>#N/A</v>
      </c>
      <c r="AS53" s="92" t="e">
        <f ca="true">+IF(AND(ISNUMBER(OFFSET('Sanitation Data'!$H$11,0,10*ROW('Sanitation Data'!H47))),'Data Summary'!DH53="Yes"),OFFSET('Sanitation Data'!$H$11,0,10*ROW('Sanitation Data'!H47)),NA())</f>
        <v>#N/A</v>
      </c>
      <c r="AT53" s="92" t="e">
        <f ca="true">+IF(AND(ISNUMBER(OFFSET('Sanitation Data'!$H$12,0,10*ROW('Sanitation Data'!H47))),'Data Summary'!DI53="Yes"),OFFSET('Sanitation Data'!$H$12,0,10*ROW('Sanitation Data'!H47)),NA())</f>
        <v>#N/A</v>
      </c>
      <c r="AU53" s="92" t="e">
        <f ca="true">+IF(AND(ISNUMBER(OFFSET('Sanitation Data'!$I$4,0,10*ROW('Sanitation Data'!I47))),'Data Summary'!DJ53="Yes"),100-OFFSET('Sanitation Data'!$I$4,0,10*ROW('Sanitation Data'!I47)),NA())</f>
        <v>#N/A</v>
      </c>
      <c r="AV53" s="92" t="e">
        <f ca="true">+IF(AND(ISNUMBER(OFFSET('Sanitation Data'!$I$6,0,10*ROW('Sanitation Data'!I47))),'Data Summary'!DK53="Yes"),OFFSET('Sanitation Data'!$I$6,0,10*ROW('Sanitation Data'!I47)),NA())</f>
        <v>#N/A</v>
      </c>
      <c r="AW53" s="92" t="e">
        <f ca="true">+IF(AND(ISNUMBER(OFFSET('Sanitation Data'!$I$10,0,10*ROW('Sanitation Data'!I47))),'Data Summary'!DL53="Yes"),OFFSET('Sanitation Data'!$I$10,0,10*ROW('Sanitation Data'!I47)),NA())</f>
        <v>#N/A</v>
      </c>
      <c r="AX53" s="92" t="e">
        <f ca="true">+IF(AND(ISNUMBER(OFFSET('Sanitation Data'!$I$11,0,10*ROW('Sanitation Data'!I47))),'Data Summary'!DM53="Yes"),OFFSET('Sanitation Data'!$I$11,0,10*ROW('Sanitation Data'!I47)),NA())</f>
        <v>#N/A</v>
      </c>
      <c r="AY53" s="92" t="e">
        <f ca="true">+IF(AND(ISNUMBER(OFFSET('Sanitation Data'!$I$12,0,10*ROW('Sanitation Data'!I47))),'Data Summary'!DN53="Yes"),OFFSET('Sanitation Data'!$I$12,0,10*ROW('Sanitation Data'!I47)),NA())</f>
        <v>#N/A</v>
      </c>
      <c r="AZ53" s="93" t="e">
        <f ca="true">+IF(AND(ISNUMBER(OFFSET('Hygiene Data'!$D$5,0,10*ROW('Hygiene Data'!D47))),'Data Summary'!DO53="Yes"),OFFSET('Hygiene Data'!$D$5,0,10*ROW('Hygiene Data'!D47)),NA())</f>
        <v>#N/A</v>
      </c>
      <c r="BA53" s="93" t="e">
        <f ca="true">+IF(AND(ISNUMBER(OFFSET('Hygiene Data'!$D$7,0,10*ROW('Hygiene Data'!D47))),'Data Summary'!DP53="Yes"),OFFSET('Hygiene Data'!$D$7,0,10*ROW('Hygiene Data'!D47)),NA())</f>
        <v>#N/A</v>
      </c>
      <c r="BB53" s="93" t="e">
        <f ca="true">+IF(AND(ISNUMBER(OFFSET('Hygiene Data'!$D$9,0,10*ROW('Hygiene Data'!D47))),'Data Summary'!DQ53="Yes"),OFFSET('Hygiene Data'!$D$9,0,10*ROW('Hygiene Data'!D47)),NA())</f>
        <v>#N/A</v>
      </c>
      <c r="BC53" s="93" t="e">
        <f ca="true">+IF(AND(ISNUMBER(OFFSET('Hygiene Data'!$E$5,0,10*ROW('Hygiene Data'!E47))),'Data Summary'!DR53="Yes"),OFFSET('Hygiene Data'!$E$5,0,10*ROW('Hygiene Data'!E47)),NA())</f>
        <v>#N/A</v>
      </c>
      <c r="BD53" s="93" t="e">
        <f ca="true">+IF(AND(ISNUMBER(OFFSET('Hygiene Data'!$E$7,0,10*ROW('Hygiene Data'!E47))),'Data Summary'!DS53="Yes"),OFFSET('Hygiene Data'!$E$7,0,10*ROW('Hygiene Data'!E47)),NA())</f>
        <v>#N/A</v>
      </c>
      <c r="BE53" s="93" t="e">
        <f ca="true">+IF(AND(ISNUMBER(OFFSET('Hygiene Data'!$E$9,0,10*ROW('Hygiene Data'!E47))),'Data Summary'!DT53="Yes"),OFFSET('Hygiene Data'!$E$9,0,10*ROW('Hygiene Data'!E47)),NA())</f>
        <v>#N/A</v>
      </c>
      <c r="BF53" s="93" t="e">
        <f ca="true">+IF(AND(ISNUMBER(OFFSET('Hygiene Data'!$F$5,0,10*ROW('Hygiene Data'!F47))),'Data Summary'!DU53="Yes"),OFFSET('Hygiene Data'!$F$5,0,10*ROW('Hygiene Data'!F47)),NA())</f>
        <v>#N/A</v>
      </c>
      <c r="BG53" s="93" t="e">
        <f ca="true">+IF(AND(ISNUMBER(OFFSET('Hygiene Data'!$F$7,0,10*ROW('Hygiene Data'!F47))),'Data Summary'!DV53="Yes"),OFFSET('Hygiene Data'!$F$7,0,10*ROW('Hygiene Data'!F47)),NA())</f>
        <v>#N/A</v>
      </c>
      <c r="BH53" s="93" t="e">
        <f ca="true">+IF(AND(ISNUMBER(OFFSET('Hygiene Data'!$F$9,0,10*ROW('Hygiene Data'!F47))),'Data Summary'!DW53="Yes"),OFFSET('Hygiene Data'!$F$9,0,10*ROW('Hygiene Data'!F47)),NA())</f>
        <v>#N/A</v>
      </c>
      <c r="BI53" s="93" t="e">
        <f ca="true">+IF(AND(ISNUMBER(OFFSET('Hygiene Data'!$G$5,0,10*ROW('Hygiene Data'!G47))),'Data Summary'!DX53="Yes"),OFFSET('Hygiene Data'!$G$5,0,10*ROW('Hygiene Data'!G47)),NA())</f>
        <v>#N/A</v>
      </c>
      <c r="BJ53" s="93" t="e">
        <f ca="true">+IF(AND(ISNUMBER(OFFSET('Hygiene Data'!$G$7,0,10*ROW('Hygiene Data'!G47))),'Data Summary'!DY53="Yes"),OFFSET('Hygiene Data'!$G$7,0,10*ROW('Hygiene Data'!G47)),NA())</f>
        <v>#N/A</v>
      </c>
      <c r="BK53" s="93" t="e">
        <f ca="true">+IF(AND(ISNUMBER(OFFSET('Hygiene Data'!$G$9,0,10*ROW('Hygiene Data'!G47))),'Data Summary'!DZ53="Yes"),OFFSET('Hygiene Data'!$G$9,0,10*ROW('Hygiene Data'!G47)),NA())</f>
        <v>#N/A</v>
      </c>
      <c r="BL53" s="93" t="e">
        <f ca="true">+IF(AND(ISNUMBER(OFFSET('Hygiene Data'!$H$5,0,10*ROW('Hygiene Data'!H47))),'Data Summary'!EA53="Yes"),OFFSET('Hygiene Data'!$H$5,0,10*ROW('Hygiene Data'!H47)),NA())</f>
        <v>#N/A</v>
      </c>
      <c r="BM53" s="93" t="e">
        <f ca="true">+IF(AND(ISNUMBER(OFFSET('Hygiene Data'!$H$7,0,10*ROW('Hygiene Data'!H47))),'Data Summary'!EB53="Yes"),OFFSET('Hygiene Data'!$H$7,0,10*ROW('Hygiene Data'!H47)),NA())</f>
        <v>#N/A</v>
      </c>
      <c r="BN53" s="93" t="e">
        <f ca="true">+IF(AND(ISNUMBER(OFFSET('Hygiene Data'!$H$9,0,10*ROW('Hygiene Data'!H47))),'Data Summary'!EC53="Yes"),OFFSET('Hygiene Data'!$H$9,0,10*ROW('Hygiene Data'!H47)),NA())</f>
        <v>#N/A</v>
      </c>
      <c r="BO53" s="93" t="e">
        <f ca="true">+IF(AND(ISNUMBER(OFFSET('Hygiene Data'!$I$5,0,10*ROW('Hygiene Data'!I47))),'Data Summary'!ED53="Yes"),OFFSET('Hygiene Data'!$I$5,0,10*ROW('Hygiene Data'!I47)),NA())</f>
        <v>#N/A</v>
      </c>
      <c r="BP53" s="93" t="e">
        <f ca="true">+IF(AND(ISNUMBER(OFFSET('Hygiene Data'!$I$7,0,10*ROW('Hygiene Data'!I47))),'Data Summary'!EE53="Yes"),OFFSET('Hygiene Data'!$I$7,0,10*ROW('Hygiene Data'!I47)),NA())</f>
        <v>#N/A</v>
      </c>
      <c r="BQ53" s="93" t="e">
        <f ca="true">+IF(AND(ISNUMBER(OFFSET('Hygiene Data'!$I$9,0,10*ROW('Hygiene Data'!I47))),'Data Summary'!EF53="Yes"),OFFSET('Hygiene Data'!$I$9,0,10*ROW('Hygiene Data'!I47)),NA())</f>
        <v>#N/A</v>
      </c>
    </row>
    <row xmlns:x14ac="http://schemas.microsoft.com/office/spreadsheetml/2009/9/ac" r="54" x14ac:dyDescent="0.2">
      <c r="A54" s="357" t="e">
        <f ca="true">+RIGHT('Data Summary'!A54,LEN('Data Summary'!A54)-9)</f>
        <v>#VALUE!</v>
      </c>
      <c r="B54" s="35" t="str">
        <f ca="true">+IF(ISTEXT('Data Summary'!B54),'Data Summary'!B54,"")</f>
        <v/>
      </c>
      <c r="C54" s="356" t="e">
        <f ca="true">+VALUE('Data Summary'!C54)</f>
        <v>#VALUE!</v>
      </c>
      <c r="D54" s="91" t="e">
        <f ca="true">+IF(AND(ISNUMBER(OFFSET('Water Data'!$D$4,0,10*ROW('Water Data'!D48))),'Data Summary'!BS54="Yes"),100-OFFSET('Water Data'!$D$4,0,10*ROW('Water Data'!D48)),NA())</f>
        <v>#N/A</v>
      </c>
      <c r="E54" s="91" t="e">
        <f ca="true">+IF(AND(ISNUMBER(OFFSET('Water Data'!$D$6,0,10*ROW('Water Data'!D48))),'Data Summary'!BT54="Yes"),OFFSET('Water Data'!$D$6,0,10*ROW('Water Data'!D48)),NA())</f>
        <v>#N/A</v>
      </c>
      <c r="F54" s="91" t="e">
        <f ca="true">+IF(AND(ISNUMBER(OFFSET('Water Data'!$D$9,0,10*ROW('Water Data'!D48))),'Data Summary'!BU54="Yes"),OFFSET('Water Data'!$D$9,0,10*ROW('Water Data'!D48)),NA())</f>
        <v>#N/A</v>
      </c>
      <c r="G54" s="91" t="e">
        <f ca="true">+IF(AND(ISNUMBER(OFFSET('Water Data'!$E$4,0,10*ROW('Water Data'!E48))),'Data Summary'!BV54="Yes"),100-OFFSET('Water Data'!$E$4,0,10*ROW('Water Data'!E48)),NA())</f>
        <v>#N/A</v>
      </c>
      <c r="H54" s="91" t="e">
        <f ca="true">+IF(AND(ISNUMBER(OFFSET('Water Data'!$E$6,0,10*ROW('Water Data'!E48))),'Data Summary'!BW54="Yes"),OFFSET('Water Data'!$E$6,0,10*ROW('Water Data'!E48)),NA())</f>
        <v>#N/A</v>
      </c>
      <c r="I54" s="91" t="e">
        <f ca="true">+IF(AND(ISNUMBER(OFFSET('Water Data'!$E$9,0,10*ROW('Water Data'!E48))),'Data Summary'!BX54="Yes"),OFFSET('Water Data'!$E$9,0,10*ROW('Water Data'!E48)),NA())</f>
        <v>#N/A</v>
      </c>
      <c r="J54" s="91" t="e">
        <f ca="true">+IF(AND(ISNUMBER(OFFSET('Water Data'!$F$4,0,10*ROW('Water Data'!F48))),'Data Summary'!BY54="Yes"),100-OFFSET('Water Data'!$F$4,0,10*ROW('Water Data'!F48)),NA())</f>
        <v>#N/A</v>
      </c>
      <c r="K54" s="91" t="e">
        <f ca="true">+IF(AND(ISNUMBER(OFFSET('Water Data'!$F$6,0,10*ROW('Water Data'!F48))),'Data Summary'!BZ54="Yes"),OFFSET('Water Data'!$F$6,0,10*ROW('Water Data'!F48)),NA())</f>
        <v>#N/A</v>
      </c>
      <c r="L54" s="91" t="e">
        <f ca="true">+IF(AND(ISNUMBER(OFFSET('Water Data'!$F$9,0,10*ROW('Water Data'!F48))),'Data Summary'!CA54="Yes"),OFFSET('Water Data'!$F$9,0,10*ROW('Water Data'!F48)),NA())</f>
        <v>#N/A</v>
      </c>
      <c r="M54" s="91" t="e">
        <f ca="true">+IF(AND(ISNUMBER(OFFSET('Water Data'!$G$4,0,10*ROW('Water Data'!G48))),'Data Summary'!CB54="Yes"),100-OFFSET('Water Data'!$G$4,0,10*ROW('Water Data'!G48)),NA())</f>
        <v>#N/A</v>
      </c>
      <c r="N54" s="91" t="e">
        <f ca="true">+IF(AND(ISNUMBER(OFFSET('Water Data'!$G$6,0,10*ROW('Water Data'!G48))),'Data Summary'!CC54="Yes"),OFFSET('Water Data'!$G$6,0,10*ROW('Water Data'!G48)),NA())</f>
        <v>#N/A</v>
      </c>
      <c r="O54" s="91" t="e">
        <f ca="true">+IF(AND(ISNUMBER(OFFSET('Water Data'!$G$9,0,10*ROW('Water Data'!G48))),'Data Summary'!CD54="Yes"),OFFSET('Water Data'!$G$9,0,10*ROW('Water Data'!G48)),NA())</f>
        <v>#N/A</v>
      </c>
      <c r="P54" s="91" t="e">
        <f ca="true">+IF(AND(ISNUMBER(OFFSET('Water Data'!$H$4,0,10*ROW('Water Data'!H48))),'Data Summary'!CE54="Yes"),100-OFFSET('Water Data'!$H$4,0,10*ROW('Water Data'!H48)),NA())</f>
        <v>#N/A</v>
      </c>
      <c r="Q54" s="91" t="e">
        <f ca="true">+IF(AND(ISNUMBER(OFFSET('Water Data'!$H$6,0,10*ROW('Water Data'!H48))),'Data Summary'!CF54="Yes"),OFFSET('Water Data'!$H$6,0,10*ROW('Water Data'!H48)),NA())</f>
        <v>#N/A</v>
      </c>
      <c r="R54" s="91" t="e">
        <f ca="true">+IF(AND(ISNUMBER(OFFSET('Water Data'!$H$9,0,10*ROW('Water Data'!H48))),'Data Summary'!CG54="Yes"),OFFSET('Water Data'!$H$9,0,10*ROW('Water Data'!H48)),NA())</f>
        <v>#N/A</v>
      </c>
      <c r="S54" s="91" t="e">
        <f ca="true">+IF(AND(ISNUMBER(OFFSET('Water Data'!$I$4,0,10*ROW('Water Data'!I48))),'Data Summary'!CH54="Yes"),100-OFFSET('Water Data'!$I$4,0,10*ROW('Water Data'!I48)),NA())</f>
        <v>#N/A</v>
      </c>
      <c r="T54" s="91" t="e">
        <f ca="true">+IF(AND(ISNUMBER(OFFSET('Water Data'!$I$6,0,10*ROW('Water Data'!I48))),'Data Summary'!CI54="Yes"),OFFSET('Water Data'!$I$6,0,10*ROW('Water Data'!I48)),NA())</f>
        <v>#N/A</v>
      </c>
      <c r="U54" s="91" t="e">
        <f ca="true">+IF(AND(ISNUMBER(OFFSET('Water Data'!$I$9,0,10*ROW('Water Data'!I48))),'Data Summary'!CJ54="Yes"),OFFSET('Water Data'!$I$9,0,10*ROW('Water Data'!I48)),NA())</f>
        <v>#N/A</v>
      </c>
      <c r="V54" s="92" t="e">
        <f ca="true">+IF(AND(ISNUMBER(OFFSET('Sanitation Data'!$D$4,0,10*ROW('Sanitation Data'!D48))),'Data Summary'!CK54="Yes"),100-OFFSET('Sanitation Data'!$D$4,0,10*ROW('Sanitation Data'!D48)),NA())</f>
        <v>#N/A</v>
      </c>
      <c r="W54" s="92" t="e">
        <f ca="true">+IF(AND(ISNUMBER(OFFSET('Sanitation Data'!$D$6,0,10*ROW('Sanitation Data'!D48))),'Data Summary'!CL54="Yes"),OFFSET('Sanitation Data'!$D$6,0,10*ROW('Sanitation Data'!D48)),NA())</f>
        <v>#N/A</v>
      </c>
      <c r="X54" s="92" t="e">
        <f ca="true">+IF(AND(ISNUMBER(OFFSET('Sanitation Data'!$D$10,0,10*ROW('Sanitation Data'!D48))),'Data Summary'!CM54="Yes"),OFFSET('Sanitation Data'!$D$10,0,10*ROW('Sanitation Data'!D48)),NA())</f>
        <v>#N/A</v>
      </c>
      <c r="Y54" s="92" t="e">
        <f ca="true">+IF(AND(ISNUMBER(OFFSET('Sanitation Data'!$D$11,0,10*ROW('Sanitation Data'!D48))),'Data Summary'!CN54="Yes"),OFFSET('Sanitation Data'!$D$11,0,10*ROW('Sanitation Data'!D48)),NA())</f>
        <v>#N/A</v>
      </c>
      <c r="Z54" s="92" t="e">
        <f ca="true">+IF(AND(ISNUMBER(OFFSET('Sanitation Data'!$D$12,0,10*ROW('Sanitation Data'!D48))),'Data Summary'!CO54="Yes"),OFFSET('Sanitation Data'!$D$12,0,10*ROW('Sanitation Data'!D48)),NA())</f>
        <v>#N/A</v>
      </c>
      <c r="AA54" s="92" t="e">
        <f ca="true">+IF(AND(ISNUMBER(OFFSET('Sanitation Data'!$E$4,0,10*ROW('Sanitation Data'!E48))),'Data Summary'!CP54="Yes"),100-OFFSET('Sanitation Data'!$E$4,0,10*ROW('Sanitation Data'!E48)),NA())</f>
        <v>#N/A</v>
      </c>
      <c r="AB54" s="92" t="e">
        <f ca="true">+IF(AND(ISNUMBER(OFFSET('Sanitation Data'!$E$6,0,10*ROW('Sanitation Data'!E48))),'Data Summary'!CQ54="Yes"),OFFSET('Sanitation Data'!$E$6,0,10*ROW('Sanitation Data'!E48)),NA())</f>
        <v>#N/A</v>
      </c>
      <c r="AC54" s="92" t="e">
        <f ca="true">+IF(AND(ISNUMBER(OFFSET('Sanitation Data'!$E$10,0,10*ROW('Sanitation Data'!E48))),'Data Summary'!CR54="Yes"),OFFSET('Sanitation Data'!$E$10,0,10*ROW('Sanitation Data'!E48)),NA())</f>
        <v>#N/A</v>
      </c>
      <c r="AD54" s="92" t="e">
        <f ca="true">+IF(AND(ISNUMBER(OFFSET('Sanitation Data'!$E$11,0,10*ROW('Sanitation Data'!E48))),'Data Summary'!CS54="Yes"),OFFSET('Sanitation Data'!$E$11,0,10*ROW('Sanitation Data'!E48)),NA())</f>
        <v>#N/A</v>
      </c>
      <c r="AE54" s="92" t="e">
        <f ca="true">+IF(AND(ISNUMBER(OFFSET('Sanitation Data'!$E$12,0,10*ROW('Sanitation Data'!E48))),'Data Summary'!CT54="Yes"),OFFSET('Sanitation Data'!$E$12,0,10*ROW('Sanitation Data'!E48)),NA())</f>
        <v>#N/A</v>
      </c>
      <c r="AF54" s="92" t="e">
        <f ca="true">+IF(AND(ISNUMBER(OFFSET('Sanitation Data'!$F$4,0,10*ROW('Sanitation Data'!F48))),'Data Summary'!CU54="Yes"),100-OFFSET('Sanitation Data'!$F$4,0,10*ROW('Sanitation Data'!F48)),NA())</f>
        <v>#N/A</v>
      </c>
      <c r="AG54" s="92" t="e">
        <f ca="true">+IF(AND(ISNUMBER(OFFSET('Sanitation Data'!$F$6,0,10*ROW('Sanitation Data'!F48))),'Data Summary'!CV54="Yes"),OFFSET('Sanitation Data'!$F$6,0,10*ROW('Sanitation Data'!F48)),NA())</f>
        <v>#N/A</v>
      </c>
      <c r="AH54" s="92" t="e">
        <f ca="true">+IF(AND(ISNUMBER(OFFSET('Sanitation Data'!$F$10,0,10*ROW('Sanitation Data'!F48))),'Data Summary'!CW54="Yes"),OFFSET('Sanitation Data'!$F$10,0,10*ROW('Sanitation Data'!F48)),NA())</f>
        <v>#N/A</v>
      </c>
      <c r="AI54" s="92" t="e">
        <f ca="true">+IF(AND(ISNUMBER(OFFSET('Sanitation Data'!$F$11,0,10*ROW('Sanitation Data'!F48))),'Data Summary'!CX54="Yes"),OFFSET('Sanitation Data'!$F$11,0,10*ROW('Sanitation Data'!F48)),NA())</f>
        <v>#N/A</v>
      </c>
      <c r="AJ54" s="92" t="e">
        <f ca="true">+IF(AND(ISNUMBER(OFFSET('Sanitation Data'!$F$12,0,10*ROW('Sanitation Data'!F48))),'Data Summary'!CY54="Yes"),OFFSET('Sanitation Data'!$F$12,0,10*ROW('Sanitation Data'!F48)),NA())</f>
        <v>#N/A</v>
      </c>
      <c r="AK54" s="92" t="e">
        <f ca="true">+IF(AND(ISNUMBER(OFFSET('Sanitation Data'!$G$4,0,10*ROW('Sanitation Data'!G48))),'Data Summary'!CZ54="Yes"),100-OFFSET('Sanitation Data'!$G$4,0,10*ROW('Sanitation Data'!G48)),NA())</f>
        <v>#N/A</v>
      </c>
      <c r="AL54" s="92" t="e">
        <f ca="true">+IF(AND(ISNUMBER(OFFSET('Sanitation Data'!$G$6,0,10*ROW('Sanitation Data'!G48))),'Data Summary'!DA54="Yes"),OFFSET('Sanitation Data'!$G$6,0,10*ROW('Sanitation Data'!G48)),NA())</f>
        <v>#N/A</v>
      </c>
      <c r="AM54" s="92" t="e">
        <f ca="true">+IF(AND(ISNUMBER(OFFSET('Sanitation Data'!$G$10,0,10*ROW('Sanitation Data'!G48))),'Data Summary'!DB54="Yes"),OFFSET('Sanitation Data'!$G$10,0,10*ROW('Sanitation Data'!G48)),NA())</f>
        <v>#N/A</v>
      </c>
      <c r="AN54" s="92" t="e">
        <f ca="true">+IF(AND(ISNUMBER(OFFSET('Sanitation Data'!$G$11,0,10*ROW('Sanitation Data'!G48))),'Data Summary'!DC54="Yes"),OFFSET('Sanitation Data'!$G$11,0,10*ROW('Sanitation Data'!G48)),NA())</f>
        <v>#N/A</v>
      </c>
      <c r="AO54" s="92" t="e">
        <f ca="true">+IF(AND(ISNUMBER(OFFSET('Sanitation Data'!$G$12,0,10*ROW('Sanitation Data'!G48))),'Data Summary'!DD54="Yes"),OFFSET('Sanitation Data'!$G$12,0,10*ROW('Sanitation Data'!G48)),NA())</f>
        <v>#N/A</v>
      </c>
      <c r="AP54" s="92" t="e">
        <f ca="true">+IF(AND(ISNUMBER(OFFSET('Sanitation Data'!$H$4,0,10*ROW('Sanitation Data'!H48))),'Data Summary'!DE54="Yes"),100-OFFSET('Sanitation Data'!$H$4,0,10*ROW('Sanitation Data'!H48)),NA())</f>
        <v>#N/A</v>
      </c>
      <c r="AQ54" s="92" t="e">
        <f ca="true">+IF(AND(ISNUMBER(OFFSET('Sanitation Data'!$H$6,0,10*ROW('Sanitation Data'!H48))),'Data Summary'!DF54="Yes"),OFFSET('Sanitation Data'!$H$6,0,10*ROW('Sanitation Data'!H48)),NA())</f>
        <v>#N/A</v>
      </c>
      <c r="AR54" s="92" t="e">
        <f ca="true">+IF(AND(ISNUMBER(OFFSET('Sanitation Data'!$H$10,0,10*ROW('Sanitation Data'!H48))),'Data Summary'!DG54="Yes"),OFFSET('Sanitation Data'!$H$10,0,10*ROW('Sanitation Data'!H48)),NA())</f>
        <v>#N/A</v>
      </c>
      <c r="AS54" s="92" t="e">
        <f ca="true">+IF(AND(ISNUMBER(OFFSET('Sanitation Data'!$H$11,0,10*ROW('Sanitation Data'!H48))),'Data Summary'!DH54="Yes"),OFFSET('Sanitation Data'!$H$11,0,10*ROW('Sanitation Data'!H48)),NA())</f>
        <v>#N/A</v>
      </c>
      <c r="AT54" s="92" t="e">
        <f ca="true">+IF(AND(ISNUMBER(OFFSET('Sanitation Data'!$H$12,0,10*ROW('Sanitation Data'!H48))),'Data Summary'!DI54="Yes"),OFFSET('Sanitation Data'!$H$12,0,10*ROW('Sanitation Data'!H48)),NA())</f>
        <v>#N/A</v>
      </c>
      <c r="AU54" s="92" t="e">
        <f ca="true">+IF(AND(ISNUMBER(OFFSET('Sanitation Data'!$I$4,0,10*ROW('Sanitation Data'!I48))),'Data Summary'!DJ54="Yes"),100-OFFSET('Sanitation Data'!$I$4,0,10*ROW('Sanitation Data'!I48)),NA())</f>
        <v>#N/A</v>
      </c>
      <c r="AV54" s="92" t="e">
        <f ca="true">+IF(AND(ISNUMBER(OFFSET('Sanitation Data'!$I$6,0,10*ROW('Sanitation Data'!I48))),'Data Summary'!DK54="Yes"),OFFSET('Sanitation Data'!$I$6,0,10*ROW('Sanitation Data'!I48)),NA())</f>
        <v>#N/A</v>
      </c>
      <c r="AW54" s="92" t="e">
        <f ca="true">+IF(AND(ISNUMBER(OFFSET('Sanitation Data'!$I$10,0,10*ROW('Sanitation Data'!I48))),'Data Summary'!DL54="Yes"),OFFSET('Sanitation Data'!$I$10,0,10*ROW('Sanitation Data'!I48)),NA())</f>
        <v>#N/A</v>
      </c>
      <c r="AX54" s="92" t="e">
        <f ca="true">+IF(AND(ISNUMBER(OFFSET('Sanitation Data'!$I$11,0,10*ROW('Sanitation Data'!I48))),'Data Summary'!DM54="Yes"),OFFSET('Sanitation Data'!$I$11,0,10*ROW('Sanitation Data'!I48)),NA())</f>
        <v>#N/A</v>
      </c>
      <c r="AY54" s="92" t="e">
        <f ca="true">+IF(AND(ISNUMBER(OFFSET('Sanitation Data'!$I$12,0,10*ROW('Sanitation Data'!I48))),'Data Summary'!DN54="Yes"),OFFSET('Sanitation Data'!$I$12,0,10*ROW('Sanitation Data'!I48)),NA())</f>
        <v>#N/A</v>
      </c>
      <c r="AZ54" s="93" t="e">
        <f ca="true">+IF(AND(ISNUMBER(OFFSET('Hygiene Data'!$D$5,0,10*ROW('Hygiene Data'!D48))),'Data Summary'!DO54="Yes"),OFFSET('Hygiene Data'!$D$5,0,10*ROW('Hygiene Data'!D48)),NA())</f>
        <v>#N/A</v>
      </c>
      <c r="BA54" s="93" t="e">
        <f ca="true">+IF(AND(ISNUMBER(OFFSET('Hygiene Data'!$D$7,0,10*ROW('Hygiene Data'!D48))),'Data Summary'!DP54="Yes"),OFFSET('Hygiene Data'!$D$7,0,10*ROW('Hygiene Data'!D48)),NA())</f>
        <v>#N/A</v>
      </c>
      <c r="BB54" s="93" t="e">
        <f ca="true">+IF(AND(ISNUMBER(OFFSET('Hygiene Data'!$D$9,0,10*ROW('Hygiene Data'!D48))),'Data Summary'!DQ54="Yes"),OFFSET('Hygiene Data'!$D$9,0,10*ROW('Hygiene Data'!D48)),NA())</f>
        <v>#N/A</v>
      </c>
      <c r="BC54" s="93" t="e">
        <f ca="true">+IF(AND(ISNUMBER(OFFSET('Hygiene Data'!$E$5,0,10*ROW('Hygiene Data'!E48))),'Data Summary'!DR54="Yes"),OFFSET('Hygiene Data'!$E$5,0,10*ROW('Hygiene Data'!E48)),NA())</f>
        <v>#N/A</v>
      </c>
      <c r="BD54" s="93" t="e">
        <f ca="true">+IF(AND(ISNUMBER(OFFSET('Hygiene Data'!$E$7,0,10*ROW('Hygiene Data'!E48))),'Data Summary'!DS54="Yes"),OFFSET('Hygiene Data'!$E$7,0,10*ROW('Hygiene Data'!E48)),NA())</f>
        <v>#N/A</v>
      </c>
      <c r="BE54" s="93" t="e">
        <f ca="true">+IF(AND(ISNUMBER(OFFSET('Hygiene Data'!$E$9,0,10*ROW('Hygiene Data'!E48))),'Data Summary'!DT54="Yes"),OFFSET('Hygiene Data'!$E$9,0,10*ROW('Hygiene Data'!E48)),NA())</f>
        <v>#N/A</v>
      </c>
      <c r="BF54" s="93" t="e">
        <f ca="true">+IF(AND(ISNUMBER(OFFSET('Hygiene Data'!$F$5,0,10*ROW('Hygiene Data'!F48))),'Data Summary'!DU54="Yes"),OFFSET('Hygiene Data'!$F$5,0,10*ROW('Hygiene Data'!F48)),NA())</f>
        <v>#N/A</v>
      </c>
      <c r="BG54" s="93" t="e">
        <f ca="true">+IF(AND(ISNUMBER(OFFSET('Hygiene Data'!$F$7,0,10*ROW('Hygiene Data'!F48))),'Data Summary'!DV54="Yes"),OFFSET('Hygiene Data'!$F$7,0,10*ROW('Hygiene Data'!F48)),NA())</f>
        <v>#N/A</v>
      </c>
      <c r="BH54" s="93" t="e">
        <f ca="true">+IF(AND(ISNUMBER(OFFSET('Hygiene Data'!$F$9,0,10*ROW('Hygiene Data'!F48))),'Data Summary'!DW54="Yes"),OFFSET('Hygiene Data'!$F$9,0,10*ROW('Hygiene Data'!F48)),NA())</f>
        <v>#N/A</v>
      </c>
      <c r="BI54" s="93" t="e">
        <f ca="true">+IF(AND(ISNUMBER(OFFSET('Hygiene Data'!$G$5,0,10*ROW('Hygiene Data'!G48))),'Data Summary'!DX54="Yes"),OFFSET('Hygiene Data'!$G$5,0,10*ROW('Hygiene Data'!G48)),NA())</f>
        <v>#N/A</v>
      </c>
      <c r="BJ54" s="93" t="e">
        <f ca="true">+IF(AND(ISNUMBER(OFFSET('Hygiene Data'!$G$7,0,10*ROW('Hygiene Data'!G48))),'Data Summary'!DY54="Yes"),OFFSET('Hygiene Data'!$G$7,0,10*ROW('Hygiene Data'!G48)),NA())</f>
        <v>#N/A</v>
      </c>
      <c r="BK54" s="93" t="e">
        <f ca="true">+IF(AND(ISNUMBER(OFFSET('Hygiene Data'!$G$9,0,10*ROW('Hygiene Data'!G48))),'Data Summary'!DZ54="Yes"),OFFSET('Hygiene Data'!$G$9,0,10*ROW('Hygiene Data'!G48)),NA())</f>
        <v>#N/A</v>
      </c>
      <c r="BL54" s="93" t="e">
        <f ca="true">+IF(AND(ISNUMBER(OFFSET('Hygiene Data'!$H$5,0,10*ROW('Hygiene Data'!H48))),'Data Summary'!EA54="Yes"),OFFSET('Hygiene Data'!$H$5,0,10*ROW('Hygiene Data'!H48)),NA())</f>
        <v>#N/A</v>
      </c>
      <c r="BM54" s="93" t="e">
        <f ca="true">+IF(AND(ISNUMBER(OFFSET('Hygiene Data'!$H$7,0,10*ROW('Hygiene Data'!H48))),'Data Summary'!EB54="Yes"),OFFSET('Hygiene Data'!$H$7,0,10*ROW('Hygiene Data'!H48)),NA())</f>
        <v>#N/A</v>
      </c>
      <c r="BN54" s="93" t="e">
        <f ca="true">+IF(AND(ISNUMBER(OFFSET('Hygiene Data'!$H$9,0,10*ROW('Hygiene Data'!H48))),'Data Summary'!EC54="Yes"),OFFSET('Hygiene Data'!$H$9,0,10*ROW('Hygiene Data'!H48)),NA())</f>
        <v>#N/A</v>
      </c>
      <c r="BO54" s="93" t="e">
        <f ca="true">+IF(AND(ISNUMBER(OFFSET('Hygiene Data'!$I$5,0,10*ROW('Hygiene Data'!I48))),'Data Summary'!ED54="Yes"),OFFSET('Hygiene Data'!$I$5,0,10*ROW('Hygiene Data'!I48)),NA())</f>
        <v>#N/A</v>
      </c>
      <c r="BP54" s="93" t="e">
        <f ca="true">+IF(AND(ISNUMBER(OFFSET('Hygiene Data'!$I$7,0,10*ROW('Hygiene Data'!I48))),'Data Summary'!EE54="Yes"),OFFSET('Hygiene Data'!$I$7,0,10*ROW('Hygiene Data'!I48)),NA())</f>
        <v>#N/A</v>
      </c>
      <c r="BQ54" s="93" t="e">
        <f ca="true">+IF(AND(ISNUMBER(OFFSET('Hygiene Data'!$I$9,0,10*ROW('Hygiene Data'!I48))),'Data Summary'!EF54="Yes"),OFFSET('Hygiene Data'!$I$9,0,10*ROW('Hygiene Data'!I48)),NA())</f>
        <v>#N/A</v>
      </c>
    </row>
    <row xmlns:x14ac="http://schemas.microsoft.com/office/spreadsheetml/2009/9/ac" r="55" x14ac:dyDescent="0.2">
      <c r="A55" s="357" t="e">
        <f ca="true">+RIGHT('Data Summary'!A55,LEN('Data Summary'!A55)-9)</f>
        <v>#VALUE!</v>
      </c>
      <c r="B55" s="35" t="str">
        <f ca="true">+IF(ISTEXT('Data Summary'!B55),'Data Summary'!B55,"")</f>
        <v/>
      </c>
      <c r="C55" s="356" t="e">
        <f ca="true">+VALUE('Data Summary'!C55)</f>
        <v>#VALUE!</v>
      </c>
      <c r="D55" s="91" t="e">
        <f ca="true">+IF(AND(ISNUMBER(OFFSET('Water Data'!$D$4,0,10*ROW('Water Data'!D49))),'Data Summary'!BS55="Yes"),100-OFFSET('Water Data'!$D$4,0,10*ROW('Water Data'!D49)),NA())</f>
        <v>#N/A</v>
      </c>
      <c r="E55" s="91" t="e">
        <f ca="true">+IF(AND(ISNUMBER(OFFSET('Water Data'!$D$6,0,10*ROW('Water Data'!D49))),'Data Summary'!BT55="Yes"),OFFSET('Water Data'!$D$6,0,10*ROW('Water Data'!D49)),NA())</f>
        <v>#N/A</v>
      </c>
      <c r="F55" s="91" t="e">
        <f ca="true">+IF(AND(ISNUMBER(OFFSET('Water Data'!$D$9,0,10*ROW('Water Data'!D49))),'Data Summary'!BU55="Yes"),OFFSET('Water Data'!$D$9,0,10*ROW('Water Data'!D49)),NA())</f>
        <v>#N/A</v>
      </c>
      <c r="G55" s="91" t="e">
        <f ca="true">+IF(AND(ISNUMBER(OFFSET('Water Data'!$E$4,0,10*ROW('Water Data'!E49))),'Data Summary'!BV55="Yes"),100-OFFSET('Water Data'!$E$4,0,10*ROW('Water Data'!E49)),NA())</f>
        <v>#N/A</v>
      </c>
      <c r="H55" s="91" t="e">
        <f ca="true">+IF(AND(ISNUMBER(OFFSET('Water Data'!$E$6,0,10*ROW('Water Data'!E49))),'Data Summary'!BW55="Yes"),OFFSET('Water Data'!$E$6,0,10*ROW('Water Data'!E49)),NA())</f>
        <v>#N/A</v>
      </c>
      <c r="I55" s="91" t="e">
        <f ca="true">+IF(AND(ISNUMBER(OFFSET('Water Data'!$E$9,0,10*ROW('Water Data'!E49))),'Data Summary'!BX55="Yes"),OFFSET('Water Data'!$E$9,0,10*ROW('Water Data'!E49)),NA())</f>
        <v>#N/A</v>
      </c>
      <c r="J55" s="91" t="e">
        <f ca="true">+IF(AND(ISNUMBER(OFFSET('Water Data'!$F$4,0,10*ROW('Water Data'!F49))),'Data Summary'!BY55="Yes"),100-OFFSET('Water Data'!$F$4,0,10*ROW('Water Data'!F49)),NA())</f>
        <v>#N/A</v>
      </c>
      <c r="K55" s="91" t="e">
        <f ca="true">+IF(AND(ISNUMBER(OFFSET('Water Data'!$F$6,0,10*ROW('Water Data'!F49))),'Data Summary'!BZ55="Yes"),OFFSET('Water Data'!$F$6,0,10*ROW('Water Data'!F49)),NA())</f>
        <v>#N/A</v>
      </c>
      <c r="L55" s="91" t="e">
        <f ca="true">+IF(AND(ISNUMBER(OFFSET('Water Data'!$F$9,0,10*ROW('Water Data'!F49))),'Data Summary'!CA55="Yes"),OFFSET('Water Data'!$F$9,0,10*ROW('Water Data'!F49)),NA())</f>
        <v>#N/A</v>
      </c>
      <c r="M55" s="91" t="e">
        <f ca="true">+IF(AND(ISNUMBER(OFFSET('Water Data'!$G$4,0,10*ROW('Water Data'!G49))),'Data Summary'!CB55="Yes"),100-OFFSET('Water Data'!$G$4,0,10*ROW('Water Data'!G49)),NA())</f>
        <v>#N/A</v>
      </c>
      <c r="N55" s="91" t="e">
        <f ca="true">+IF(AND(ISNUMBER(OFFSET('Water Data'!$G$6,0,10*ROW('Water Data'!G49))),'Data Summary'!CC55="Yes"),OFFSET('Water Data'!$G$6,0,10*ROW('Water Data'!G49)),NA())</f>
        <v>#N/A</v>
      </c>
      <c r="O55" s="91" t="e">
        <f ca="true">+IF(AND(ISNUMBER(OFFSET('Water Data'!$G$9,0,10*ROW('Water Data'!G49))),'Data Summary'!CD55="Yes"),OFFSET('Water Data'!$G$9,0,10*ROW('Water Data'!G49)),NA())</f>
        <v>#N/A</v>
      </c>
      <c r="P55" s="91" t="e">
        <f ca="true">+IF(AND(ISNUMBER(OFFSET('Water Data'!$H$4,0,10*ROW('Water Data'!H49))),'Data Summary'!CE55="Yes"),100-OFFSET('Water Data'!$H$4,0,10*ROW('Water Data'!H49)),NA())</f>
        <v>#N/A</v>
      </c>
      <c r="Q55" s="91" t="e">
        <f ca="true">+IF(AND(ISNUMBER(OFFSET('Water Data'!$H$6,0,10*ROW('Water Data'!H49))),'Data Summary'!CF55="Yes"),OFFSET('Water Data'!$H$6,0,10*ROW('Water Data'!H49)),NA())</f>
        <v>#N/A</v>
      </c>
      <c r="R55" s="91" t="e">
        <f ca="true">+IF(AND(ISNUMBER(OFFSET('Water Data'!$H$9,0,10*ROW('Water Data'!H49))),'Data Summary'!CG55="Yes"),OFFSET('Water Data'!$H$9,0,10*ROW('Water Data'!H49)),NA())</f>
        <v>#N/A</v>
      </c>
      <c r="S55" s="91" t="e">
        <f ca="true">+IF(AND(ISNUMBER(OFFSET('Water Data'!$I$4,0,10*ROW('Water Data'!I49))),'Data Summary'!CH55="Yes"),100-OFFSET('Water Data'!$I$4,0,10*ROW('Water Data'!I49)),NA())</f>
        <v>#N/A</v>
      </c>
      <c r="T55" s="91" t="e">
        <f ca="true">+IF(AND(ISNUMBER(OFFSET('Water Data'!$I$6,0,10*ROW('Water Data'!I49))),'Data Summary'!CI55="Yes"),OFFSET('Water Data'!$I$6,0,10*ROW('Water Data'!I49)),NA())</f>
        <v>#N/A</v>
      </c>
      <c r="U55" s="91" t="e">
        <f ca="true">+IF(AND(ISNUMBER(OFFSET('Water Data'!$I$9,0,10*ROW('Water Data'!I49))),'Data Summary'!CJ55="Yes"),OFFSET('Water Data'!$I$9,0,10*ROW('Water Data'!I49)),NA())</f>
        <v>#N/A</v>
      </c>
      <c r="V55" s="92" t="e">
        <f ca="true">+IF(AND(ISNUMBER(OFFSET('Sanitation Data'!$D$4,0,10*ROW('Sanitation Data'!D49))),'Data Summary'!CK55="Yes"),100-OFFSET('Sanitation Data'!$D$4,0,10*ROW('Sanitation Data'!D49)),NA())</f>
        <v>#N/A</v>
      </c>
      <c r="W55" s="92" t="e">
        <f ca="true">+IF(AND(ISNUMBER(OFFSET('Sanitation Data'!$D$6,0,10*ROW('Sanitation Data'!D49))),'Data Summary'!CL55="Yes"),OFFSET('Sanitation Data'!$D$6,0,10*ROW('Sanitation Data'!D49)),NA())</f>
        <v>#N/A</v>
      </c>
      <c r="X55" s="92" t="e">
        <f ca="true">+IF(AND(ISNUMBER(OFFSET('Sanitation Data'!$D$10,0,10*ROW('Sanitation Data'!D49))),'Data Summary'!CM55="Yes"),OFFSET('Sanitation Data'!$D$10,0,10*ROW('Sanitation Data'!D49)),NA())</f>
        <v>#N/A</v>
      </c>
      <c r="Y55" s="92" t="e">
        <f ca="true">+IF(AND(ISNUMBER(OFFSET('Sanitation Data'!$D$11,0,10*ROW('Sanitation Data'!D49))),'Data Summary'!CN55="Yes"),OFFSET('Sanitation Data'!$D$11,0,10*ROW('Sanitation Data'!D49)),NA())</f>
        <v>#N/A</v>
      </c>
      <c r="Z55" s="92" t="e">
        <f ca="true">+IF(AND(ISNUMBER(OFFSET('Sanitation Data'!$D$12,0,10*ROW('Sanitation Data'!D49))),'Data Summary'!CO55="Yes"),OFFSET('Sanitation Data'!$D$12,0,10*ROW('Sanitation Data'!D49)),NA())</f>
        <v>#N/A</v>
      </c>
      <c r="AA55" s="92" t="e">
        <f ca="true">+IF(AND(ISNUMBER(OFFSET('Sanitation Data'!$E$4,0,10*ROW('Sanitation Data'!E49))),'Data Summary'!CP55="Yes"),100-OFFSET('Sanitation Data'!$E$4,0,10*ROW('Sanitation Data'!E49)),NA())</f>
        <v>#N/A</v>
      </c>
      <c r="AB55" s="92" t="e">
        <f ca="true">+IF(AND(ISNUMBER(OFFSET('Sanitation Data'!$E$6,0,10*ROW('Sanitation Data'!E49))),'Data Summary'!CQ55="Yes"),OFFSET('Sanitation Data'!$E$6,0,10*ROW('Sanitation Data'!E49)),NA())</f>
        <v>#N/A</v>
      </c>
      <c r="AC55" s="92" t="e">
        <f ca="true">+IF(AND(ISNUMBER(OFFSET('Sanitation Data'!$E$10,0,10*ROW('Sanitation Data'!E49))),'Data Summary'!CR55="Yes"),OFFSET('Sanitation Data'!$E$10,0,10*ROW('Sanitation Data'!E49)),NA())</f>
        <v>#N/A</v>
      </c>
      <c r="AD55" s="92" t="e">
        <f ca="true">+IF(AND(ISNUMBER(OFFSET('Sanitation Data'!$E$11,0,10*ROW('Sanitation Data'!E49))),'Data Summary'!CS55="Yes"),OFFSET('Sanitation Data'!$E$11,0,10*ROW('Sanitation Data'!E49)),NA())</f>
        <v>#N/A</v>
      </c>
      <c r="AE55" s="92" t="e">
        <f ca="true">+IF(AND(ISNUMBER(OFFSET('Sanitation Data'!$E$12,0,10*ROW('Sanitation Data'!E49))),'Data Summary'!CT55="Yes"),OFFSET('Sanitation Data'!$E$12,0,10*ROW('Sanitation Data'!E49)),NA())</f>
        <v>#N/A</v>
      </c>
      <c r="AF55" s="92" t="e">
        <f ca="true">+IF(AND(ISNUMBER(OFFSET('Sanitation Data'!$F$4,0,10*ROW('Sanitation Data'!F49))),'Data Summary'!CU55="Yes"),100-OFFSET('Sanitation Data'!$F$4,0,10*ROW('Sanitation Data'!F49)),NA())</f>
        <v>#N/A</v>
      </c>
      <c r="AG55" s="92" t="e">
        <f ca="true">+IF(AND(ISNUMBER(OFFSET('Sanitation Data'!$F$6,0,10*ROW('Sanitation Data'!F49))),'Data Summary'!CV55="Yes"),OFFSET('Sanitation Data'!$F$6,0,10*ROW('Sanitation Data'!F49)),NA())</f>
        <v>#N/A</v>
      </c>
      <c r="AH55" s="92" t="e">
        <f ca="true">+IF(AND(ISNUMBER(OFFSET('Sanitation Data'!$F$10,0,10*ROW('Sanitation Data'!F49))),'Data Summary'!CW55="Yes"),OFFSET('Sanitation Data'!$F$10,0,10*ROW('Sanitation Data'!F49)),NA())</f>
        <v>#N/A</v>
      </c>
      <c r="AI55" s="92" t="e">
        <f ca="true">+IF(AND(ISNUMBER(OFFSET('Sanitation Data'!$F$11,0,10*ROW('Sanitation Data'!F49))),'Data Summary'!CX55="Yes"),OFFSET('Sanitation Data'!$F$11,0,10*ROW('Sanitation Data'!F49)),NA())</f>
        <v>#N/A</v>
      </c>
      <c r="AJ55" s="92" t="e">
        <f ca="true">+IF(AND(ISNUMBER(OFFSET('Sanitation Data'!$F$12,0,10*ROW('Sanitation Data'!F49))),'Data Summary'!CY55="Yes"),OFFSET('Sanitation Data'!$F$12,0,10*ROW('Sanitation Data'!F49)),NA())</f>
        <v>#N/A</v>
      </c>
      <c r="AK55" s="92" t="e">
        <f ca="true">+IF(AND(ISNUMBER(OFFSET('Sanitation Data'!$G$4,0,10*ROW('Sanitation Data'!G49))),'Data Summary'!CZ55="Yes"),100-OFFSET('Sanitation Data'!$G$4,0,10*ROW('Sanitation Data'!G49)),NA())</f>
        <v>#N/A</v>
      </c>
      <c r="AL55" s="92" t="e">
        <f ca="true">+IF(AND(ISNUMBER(OFFSET('Sanitation Data'!$G$6,0,10*ROW('Sanitation Data'!G49))),'Data Summary'!DA55="Yes"),OFFSET('Sanitation Data'!$G$6,0,10*ROW('Sanitation Data'!G49)),NA())</f>
        <v>#N/A</v>
      </c>
      <c r="AM55" s="92" t="e">
        <f ca="true">+IF(AND(ISNUMBER(OFFSET('Sanitation Data'!$G$10,0,10*ROW('Sanitation Data'!G49))),'Data Summary'!DB55="Yes"),OFFSET('Sanitation Data'!$G$10,0,10*ROW('Sanitation Data'!G49)),NA())</f>
        <v>#N/A</v>
      </c>
      <c r="AN55" s="92" t="e">
        <f ca="true">+IF(AND(ISNUMBER(OFFSET('Sanitation Data'!$G$11,0,10*ROW('Sanitation Data'!G49))),'Data Summary'!DC55="Yes"),OFFSET('Sanitation Data'!$G$11,0,10*ROW('Sanitation Data'!G49)),NA())</f>
        <v>#N/A</v>
      </c>
      <c r="AO55" s="92" t="e">
        <f ca="true">+IF(AND(ISNUMBER(OFFSET('Sanitation Data'!$G$12,0,10*ROW('Sanitation Data'!G49))),'Data Summary'!DD55="Yes"),OFFSET('Sanitation Data'!$G$12,0,10*ROW('Sanitation Data'!G49)),NA())</f>
        <v>#N/A</v>
      </c>
      <c r="AP55" s="92" t="e">
        <f ca="true">+IF(AND(ISNUMBER(OFFSET('Sanitation Data'!$H$4,0,10*ROW('Sanitation Data'!H49))),'Data Summary'!DE55="Yes"),100-OFFSET('Sanitation Data'!$H$4,0,10*ROW('Sanitation Data'!H49)),NA())</f>
        <v>#N/A</v>
      </c>
      <c r="AQ55" s="92" t="e">
        <f ca="true">+IF(AND(ISNUMBER(OFFSET('Sanitation Data'!$H$6,0,10*ROW('Sanitation Data'!H49))),'Data Summary'!DF55="Yes"),OFFSET('Sanitation Data'!$H$6,0,10*ROW('Sanitation Data'!H49)),NA())</f>
        <v>#N/A</v>
      </c>
      <c r="AR55" s="92" t="e">
        <f ca="true">+IF(AND(ISNUMBER(OFFSET('Sanitation Data'!$H$10,0,10*ROW('Sanitation Data'!H49))),'Data Summary'!DG55="Yes"),OFFSET('Sanitation Data'!$H$10,0,10*ROW('Sanitation Data'!H49)),NA())</f>
        <v>#N/A</v>
      </c>
      <c r="AS55" s="92" t="e">
        <f ca="true">+IF(AND(ISNUMBER(OFFSET('Sanitation Data'!$H$11,0,10*ROW('Sanitation Data'!H49))),'Data Summary'!DH55="Yes"),OFFSET('Sanitation Data'!$H$11,0,10*ROW('Sanitation Data'!H49)),NA())</f>
        <v>#N/A</v>
      </c>
      <c r="AT55" s="92" t="e">
        <f ca="true">+IF(AND(ISNUMBER(OFFSET('Sanitation Data'!$H$12,0,10*ROW('Sanitation Data'!H49))),'Data Summary'!DI55="Yes"),OFFSET('Sanitation Data'!$H$12,0,10*ROW('Sanitation Data'!H49)),NA())</f>
        <v>#N/A</v>
      </c>
      <c r="AU55" s="92" t="e">
        <f ca="true">+IF(AND(ISNUMBER(OFFSET('Sanitation Data'!$I$4,0,10*ROW('Sanitation Data'!I49))),'Data Summary'!DJ55="Yes"),100-OFFSET('Sanitation Data'!$I$4,0,10*ROW('Sanitation Data'!I49)),NA())</f>
        <v>#N/A</v>
      </c>
      <c r="AV55" s="92" t="e">
        <f ca="true">+IF(AND(ISNUMBER(OFFSET('Sanitation Data'!$I$6,0,10*ROW('Sanitation Data'!I49))),'Data Summary'!DK55="Yes"),OFFSET('Sanitation Data'!$I$6,0,10*ROW('Sanitation Data'!I49)),NA())</f>
        <v>#N/A</v>
      </c>
      <c r="AW55" s="92" t="e">
        <f ca="true">+IF(AND(ISNUMBER(OFFSET('Sanitation Data'!$I$10,0,10*ROW('Sanitation Data'!I49))),'Data Summary'!DL55="Yes"),OFFSET('Sanitation Data'!$I$10,0,10*ROW('Sanitation Data'!I49)),NA())</f>
        <v>#N/A</v>
      </c>
      <c r="AX55" s="92" t="e">
        <f ca="true">+IF(AND(ISNUMBER(OFFSET('Sanitation Data'!$I$11,0,10*ROW('Sanitation Data'!I49))),'Data Summary'!DM55="Yes"),OFFSET('Sanitation Data'!$I$11,0,10*ROW('Sanitation Data'!I49)),NA())</f>
        <v>#N/A</v>
      </c>
      <c r="AY55" s="92" t="e">
        <f ca="true">+IF(AND(ISNUMBER(OFFSET('Sanitation Data'!$I$12,0,10*ROW('Sanitation Data'!I49))),'Data Summary'!DN55="Yes"),OFFSET('Sanitation Data'!$I$12,0,10*ROW('Sanitation Data'!I49)),NA())</f>
        <v>#N/A</v>
      </c>
      <c r="AZ55" s="93" t="e">
        <f ca="true">+IF(AND(ISNUMBER(OFFSET('Hygiene Data'!$D$5,0,10*ROW('Hygiene Data'!D49))),'Data Summary'!DO55="Yes"),OFFSET('Hygiene Data'!$D$5,0,10*ROW('Hygiene Data'!D49)),NA())</f>
        <v>#N/A</v>
      </c>
      <c r="BA55" s="93" t="e">
        <f ca="true">+IF(AND(ISNUMBER(OFFSET('Hygiene Data'!$D$7,0,10*ROW('Hygiene Data'!D49))),'Data Summary'!DP55="Yes"),OFFSET('Hygiene Data'!$D$7,0,10*ROW('Hygiene Data'!D49)),NA())</f>
        <v>#N/A</v>
      </c>
      <c r="BB55" s="93" t="e">
        <f ca="true">+IF(AND(ISNUMBER(OFFSET('Hygiene Data'!$D$9,0,10*ROW('Hygiene Data'!D49))),'Data Summary'!DQ55="Yes"),OFFSET('Hygiene Data'!$D$9,0,10*ROW('Hygiene Data'!D49)),NA())</f>
        <v>#N/A</v>
      </c>
      <c r="BC55" s="93" t="e">
        <f ca="true">+IF(AND(ISNUMBER(OFFSET('Hygiene Data'!$E$5,0,10*ROW('Hygiene Data'!E49))),'Data Summary'!DR55="Yes"),OFFSET('Hygiene Data'!$E$5,0,10*ROW('Hygiene Data'!E49)),NA())</f>
        <v>#N/A</v>
      </c>
      <c r="BD55" s="93" t="e">
        <f ca="true">+IF(AND(ISNUMBER(OFFSET('Hygiene Data'!$E$7,0,10*ROW('Hygiene Data'!E49))),'Data Summary'!DS55="Yes"),OFFSET('Hygiene Data'!$E$7,0,10*ROW('Hygiene Data'!E49)),NA())</f>
        <v>#N/A</v>
      </c>
      <c r="BE55" s="93" t="e">
        <f ca="true">+IF(AND(ISNUMBER(OFFSET('Hygiene Data'!$E$9,0,10*ROW('Hygiene Data'!E49))),'Data Summary'!DT55="Yes"),OFFSET('Hygiene Data'!$E$9,0,10*ROW('Hygiene Data'!E49)),NA())</f>
        <v>#N/A</v>
      </c>
      <c r="BF55" s="93" t="e">
        <f ca="true">+IF(AND(ISNUMBER(OFFSET('Hygiene Data'!$F$5,0,10*ROW('Hygiene Data'!F49))),'Data Summary'!DU55="Yes"),OFFSET('Hygiene Data'!$F$5,0,10*ROW('Hygiene Data'!F49)),NA())</f>
        <v>#N/A</v>
      </c>
      <c r="BG55" s="93" t="e">
        <f ca="true">+IF(AND(ISNUMBER(OFFSET('Hygiene Data'!$F$7,0,10*ROW('Hygiene Data'!F49))),'Data Summary'!DV55="Yes"),OFFSET('Hygiene Data'!$F$7,0,10*ROW('Hygiene Data'!F49)),NA())</f>
        <v>#N/A</v>
      </c>
      <c r="BH55" s="93" t="e">
        <f ca="true">+IF(AND(ISNUMBER(OFFSET('Hygiene Data'!$F$9,0,10*ROW('Hygiene Data'!F49))),'Data Summary'!DW55="Yes"),OFFSET('Hygiene Data'!$F$9,0,10*ROW('Hygiene Data'!F49)),NA())</f>
        <v>#N/A</v>
      </c>
      <c r="BI55" s="93" t="e">
        <f ca="true">+IF(AND(ISNUMBER(OFFSET('Hygiene Data'!$G$5,0,10*ROW('Hygiene Data'!G49))),'Data Summary'!DX55="Yes"),OFFSET('Hygiene Data'!$G$5,0,10*ROW('Hygiene Data'!G49)),NA())</f>
        <v>#N/A</v>
      </c>
      <c r="BJ55" s="93" t="e">
        <f ca="true">+IF(AND(ISNUMBER(OFFSET('Hygiene Data'!$G$7,0,10*ROW('Hygiene Data'!G49))),'Data Summary'!DY55="Yes"),OFFSET('Hygiene Data'!$G$7,0,10*ROW('Hygiene Data'!G49)),NA())</f>
        <v>#N/A</v>
      </c>
      <c r="BK55" s="93" t="e">
        <f ca="true">+IF(AND(ISNUMBER(OFFSET('Hygiene Data'!$G$9,0,10*ROW('Hygiene Data'!G49))),'Data Summary'!DZ55="Yes"),OFFSET('Hygiene Data'!$G$9,0,10*ROW('Hygiene Data'!G49)),NA())</f>
        <v>#N/A</v>
      </c>
      <c r="BL55" s="93" t="e">
        <f ca="true">+IF(AND(ISNUMBER(OFFSET('Hygiene Data'!$H$5,0,10*ROW('Hygiene Data'!H49))),'Data Summary'!EA55="Yes"),OFFSET('Hygiene Data'!$H$5,0,10*ROW('Hygiene Data'!H49)),NA())</f>
        <v>#N/A</v>
      </c>
      <c r="BM55" s="93" t="e">
        <f ca="true">+IF(AND(ISNUMBER(OFFSET('Hygiene Data'!$H$7,0,10*ROW('Hygiene Data'!H49))),'Data Summary'!EB55="Yes"),OFFSET('Hygiene Data'!$H$7,0,10*ROW('Hygiene Data'!H49)),NA())</f>
        <v>#N/A</v>
      </c>
      <c r="BN55" s="93" t="e">
        <f ca="true">+IF(AND(ISNUMBER(OFFSET('Hygiene Data'!$H$9,0,10*ROW('Hygiene Data'!H49))),'Data Summary'!EC55="Yes"),OFFSET('Hygiene Data'!$H$9,0,10*ROW('Hygiene Data'!H49)),NA())</f>
        <v>#N/A</v>
      </c>
      <c r="BO55" s="93" t="e">
        <f ca="true">+IF(AND(ISNUMBER(OFFSET('Hygiene Data'!$I$5,0,10*ROW('Hygiene Data'!I49))),'Data Summary'!ED55="Yes"),OFFSET('Hygiene Data'!$I$5,0,10*ROW('Hygiene Data'!I49)),NA())</f>
        <v>#N/A</v>
      </c>
      <c r="BP55" s="93" t="e">
        <f ca="true">+IF(AND(ISNUMBER(OFFSET('Hygiene Data'!$I$7,0,10*ROW('Hygiene Data'!I49))),'Data Summary'!EE55="Yes"),OFFSET('Hygiene Data'!$I$7,0,10*ROW('Hygiene Data'!I49)),NA())</f>
        <v>#N/A</v>
      </c>
      <c r="BQ55" s="93" t="e">
        <f ca="true">+IF(AND(ISNUMBER(OFFSET('Hygiene Data'!$I$9,0,10*ROW('Hygiene Data'!I49))),'Data Summary'!EF55="Yes"),OFFSET('Hygiene Data'!$I$9,0,10*ROW('Hygiene Data'!I49)),NA())</f>
        <v>#N/A</v>
      </c>
    </row>
    <row xmlns:x14ac="http://schemas.microsoft.com/office/spreadsheetml/2009/9/ac" r="56" x14ac:dyDescent="0.2">
      <c r="A56" s="357" t="e">
        <f ca="true">+RIGHT('Data Summary'!A56,LEN('Data Summary'!A56)-9)</f>
        <v>#VALUE!</v>
      </c>
      <c r="B56" s="35" t="str">
        <f ca="true">+IF(ISTEXT('Data Summary'!B56),'Data Summary'!B56,"")</f>
        <v/>
      </c>
      <c r="C56" s="356" t="e">
        <f ca="true">+VALUE('Data Summary'!C56)</f>
        <v>#VALUE!</v>
      </c>
      <c r="D56" s="91" t="e">
        <f ca="true">+IF(AND(ISNUMBER(OFFSET('Water Data'!$D$4,0,10*ROW('Water Data'!D50))),'Data Summary'!BS56="Yes"),100-OFFSET('Water Data'!$D$4,0,10*ROW('Water Data'!D50)),NA())</f>
        <v>#N/A</v>
      </c>
      <c r="E56" s="91" t="e">
        <f ca="true">+IF(AND(ISNUMBER(OFFSET('Water Data'!$D$6,0,10*ROW('Water Data'!D50))),'Data Summary'!BT56="Yes"),OFFSET('Water Data'!$D$6,0,10*ROW('Water Data'!D50)),NA())</f>
        <v>#N/A</v>
      </c>
      <c r="F56" s="91" t="e">
        <f ca="true">+IF(AND(ISNUMBER(OFFSET('Water Data'!$D$9,0,10*ROW('Water Data'!D50))),'Data Summary'!BU56="Yes"),OFFSET('Water Data'!$D$9,0,10*ROW('Water Data'!D50)),NA())</f>
        <v>#N/A</v>
      </c>
      <c r="G56" s="91" t="e">
        <f ca="true">+IF(AND(ISNUMBER(OFFSET('Water Data'!$E$4,0,10*ROW('Water Data'!E50))),'Data Summary'!BV56="Yes"),100-OFFSET('Water Data'!$E$4,0,10*ROW('Water Data'!E50)),NA())</f>
        <v>#N/A</v>
      </c>
      <c r="H56" s="91" t="e">
        <f ca="true">+IF(AND(ISNUMBER(OFFSET('Water Data'!$E$6,0,10*ROW('Water Data'!E50))),'Data Summary'!BW56="Yes"),OFFSET('Water Data'!$E$6,0,10*ROW('Water Data'!E50)),NA())</f>
        <v>#N/A</v>
      </c>
      <c r="I56" s="91" t="e">
        <f ca="true">+IF(AND(ISNUMBER(OFFSET('Water Data'!$E$9,0,10*ROW('Water Data'!E50))),'Data Summary'!BX56="Yes"),OFFSET('Water Data'!$E$9,0,10*ROW('Water Data'!E50)),NA())</f>
        <v>#N/A</v>
      </c>
      <c r="J56" s="91" t="e">
        <f ca="true">+IF(AND(ISNUMBER(OFFSET('Water Data'!$F$4,0,10*ROW('Water Data'!F50))),'Data Summary'!BY56="Yes"),100-OFFSET('Water Data'!$F$4,0,10*ROW('Water Data'!F50)),NA())</f>
        <v>#N/A</v>
      </c>
      <c r="K56" s="91" t="e">
        <f ca="true">+IF(AND(ISNUMBER(OFFSET('Water Data'!$F$6,0,10*ROW('Water Data'!F50))),'Data Summary'!BZ56="Yes"),OFFSET('Water Data'!$F$6,0,10*ROW('Water Data'!F50)),NA())</f>
        <v>#N/A</v>
      </c>
      <c r="L56" s="91" t="e">
        <f ca="true">+IF(AND(ISNUMBER(OFFSET('Water Data'!$F$9,0,10*ROW('Water Data'!F50))),'Data Summary'!CA56="Yes"),OFFSET('Water Data'!$F$9,0,10*ROW('Water Data'!F50)),NA())</f>
        <v>#N/A</v>
      </c>
      <c r="M56" s="91" t="e">
        <f ca="true">+IF(AND(ISNUMBER(OFFSET('Water Data'!$G$4,0,10*ROW('Water Data'!G50))),'Data Summary'!CB56="Yes"),100-OFFSET('Water Data'!$G$4,0,10*ROW('Water Data'!G50)),NA())</f>
        <v>#N/A</v>
      </c>
      <c r="N56" s="91" t="e">
        <f ca="true">+IF(AND(ISNUMBER(OFFSET('Water Data'!$G$6,0,10*ROW('Water Data'!G50))),'Data Summary'!CC56="Yes"),OFFSET('Water Data'!$G$6,0,10*ROW('Water Data'!G50)),NA())</f>
        <v>#N/A</v>
      </c>
      <c r="O56" s="91" t="e">
        <f ca="true">+IF(AND(ISNUMBER(OFFSET('Water Data'!$G$9,0,10*ROW('Water Data'!G50))),'Data Summary'!CD56="Yes"),OFFSET('Water Data'!$G$9,0,10*ROW('Water Data'!G50)),NA())</f>
        <v>#N/A</v>
      </c>
      <c r="P56" s="91" t="e">
        <f ca="true">+IF(AND(ISNUMBER(OFFSET('Water Data'!$H$4,0,10*ROW('Water Data'!H50))),'Data Summary'!CE56="Yes"),100-OFFSET('Water Data'!$H$4,0,10*ROW('Water Data'!H50)),NA())</f>
        <v>#N/A</v>
      </c>
      <c r="Q56" s="91" t="e">
        <f ca="true">+IF(AND(ISNUMBER(OFFSET('Water Data'!$H$6,0,10*ROW('Water Data'!H50))),'Data Summary'!CF56="Yes"),OFFSET('Water Data'!$H$6,0,10*ROW('Water Data'!H50)),NA())</f>
        <v>#N/A</v>
      </c>
      <c r="R56" s="91" t="e">
        <f ca="true">+IF(AND(ISNUMBER(OFFSET('Water Data'!$H$9,0,10*ROW('Water Data'!H50))),'Data Summary'!CG56="Yes"),OFFSET('Water Data'!$H$9,0,10*ROW('Water Data'!H50)),NA())</f>
        <v>#N/A</v>
      </c>
      <c r="S56" s="91" t="e">
        <f ca="true">+IF(AND(ISNUMBER(OFFSET('Water Data'!$I$4,0,10*ROW('Water Data'!I50))),'Data Summary'!CH56="Yes"),100-OFFSET('Water Data'!$I$4,0,10*ROW('Water Data'!I50)),NA())</f>
        <v>#N/A</v>
      </c>
      <c r="T56" s="91" t="e">
        <f ca="true">+IF(AND(ISNUMBER(OFFSET('Water Data'!$I$6,0,10*ROW('Water Data'!I50))),'Data Summary'!CI56="Yes"),OFFSET('Water Data'!$I$6,0,10*ROW('Water Data'!I50)),NA())</f>
        <v>#N/A</v>
      </c>
      <c r="U56" s="91" t="e">
        <f ca="true">+IF(AND(ISNUMBER(OFFSET('Water Data'!$I$9,0,10*ROW('Water Data'!I50))),'Data Summary'!CJ56="Yes"),OFFSET('Water Data'!$I$9,0,10*ROW('Water Data'!I50)),NA())</f>
        <v>#N/A</v>
      </c>
      <c r="V56" s="92" t="e">
        <f ca="true">+IF(AND(ISNUMBER(OFFSET('Sanitation Data'!$D$4,0,10*ROW('Sanitation Data'!D50))),'Data Summary'!CK56="Yes"),100-OFFSET('Sanitation Data'!$D$4,0,10*ROW('Sanitation Data'!D50)),NA())</f>
        <v>#N/A</v>
      </c>
      <c r="W56" s="92" t="e">
        <f ca="true">+IF(AND(ISNUMBER(OFFSET('Sanitation Data'!$D$6,0,10*ROW('Sanitation Data'!D50))),'Data Summary'!CL56="Yes"),OFFSET('Sanitation Data'!$D$6,0,10*ROW('Sanitation Data'!D50)),NA())</f>
        <v>#N/A</v>
      </c>
      <c r="X56" s="92" t="e">
        <f ca="true">+IF(AND(ISNUMBER(OFFSET('Sanitation Data'!$D$10,0,10*ROW('Sanitation Data'!D50))),'Data Summary'!CM56="Yes"),OFFSET('Sanitation Data'!$D$10,0,10*ROW('Sanitation Data'!D50)),NA())</f>
        <v>#N/A</v>
      </c>
      <c r="Y56" s="92" t="e">
        <f ca="true">+IF(AND(ISNUMBER(OFFSET('Sanitation Data'!$D$11,0,10*ROW('Sanitation Data'!D50))),'Data Summary'!CN56="Yes"),OFFSET('Sanitation Data'!$D$11,0,10*ROW('Sanitation Data'!D50)),NA())</f>
        <v>#N/A</v>
      </c>
      <c r="Z56" s="92" t="e">
        <f ca="true">+IF(AND(ISNUMBER(OFFSET('Sanitation Data'!$D$12,0,10*ROW('Sanitation Data'!D50))),'Data Summary'!CO56="Yes"),OFFSET('Sanitation Data'!$D$12,0,10*ROW('Sanitation Data'!D50)),NA())</f>
        <v>#N/A</v>
      </c>
      <c r="AA56" s="92" t="e">
        <f ca="true">+IF(AND(ISNUMBER(OFFSET('Sanitation Data'!$E$4,0,10*ROW('Sanitation Data'!E50))),'Data Summary'!CP56="Yes"),100-OFFSET('Sanitation Data'!$E$4,0,10*ROW('Sanitation Data'!E50)),NA())</f>
        <v>#N/A</v>
      </c>
      <c r="AB56" s="92" t="e">
        <f ca="true">+IF(AND(ISNUMBER(OFFSET('Sanitation Data'!$E$6,0,10*ROW('Sanitation Data'!E50))),'Data Summary'!CQ56="Yes"),OFFSET('Sanitation Data'!$E$6,0,10*ROW('Sanitation Data'!E50)),NA())</f>
        <v>#N/A</v>
      </c>
      <c r="AC56" s="92" t="e">
        <f ca="true">+IF(AND(ISNUMBER(OFFSET('Sanitation Data'!$E$10,0,10*ROW('Sanitation Data'!E50))),'Data Summary'!CR56="Yes"),OFFSET('Sanitation Data'!$E$10,0,10*ROW('Sanitation Data'!E50)),NA())</f>
        <v>#N/A</v>
      </c>
      <c r="AD56" s="92" t="e">
        <f ca="true">+IF(AND(ISNUMBER(OFFSET('Sanitation Data'!$E$11,0,10*ROW('Sanitation Data'!E50))),'Data Summary'!CS56="Yes"),OFFSET('Sanitation Data'!$E$11,0,10*ROW('Sanitation Data'!E50)),NA())</f>
        <v>#N/A</v>
      </c>
      <c r="AE56" s="92" t="e">
        <f ca="true">+IF(AND(ISNUMBER(OFFSET('Sanitation Data'!$E$12,0,10*ROW('Sanitation Data'!E50))),'Data Summary'!CT56="Yes"),OFFSET('Sanitation Data'!$E$12,0,10*ROW('Sanitation Data'!E50)),NA())</f>
        <v>#N/A</v>
      </c>
      <c r="AF56" s="92" t="e">
        <f ca="true">+IF(AND(ISNUMBER(OFFSET('Sanitation Data'!$F$4,0,10*ROW('Sanitation Data'!F50))),'Data Summary'!CU56="Yes"),100-OFFSET('Sanitation Data'!$F$4,0,10*ROW('Sanitation Data'!F50)),NA())</f>
        <v>#N/A</v>
      </c>
      <c r="AG56" s="92" t="e">
        <f ca="true">+IF(AND(ISNUMBER(OFFSET('Sanitation Data'!$F$6,0,10*ROW('Sanitation Data'!F50))),'Data Summary'!CV56="Yes"),OFFSET('Sanitation Data'!$F$6,0,10*ROW('Sanitation Data'!F50)),NA())</f>
        <v>#N/A</v>
      </c>
      <c r="AH56" s="92" t="e">
        <f ca="true">+IF(AND(ISNUMBER(OFFSET('Sanitation Data'!$F$10,0,10*ROW('Sanitation Data'!F50))),'Data Summary'!CW56="Yes"),OFFSET('Sanitation Data'!$F$10,0,10*ROW('Sanitation Data'!F50)),NA())</f>
        <v>#N/A</v>
      </c>
      <c r="AI56" s="92" t="e">
        <f ca="true">+IF(AND(ISNUMBER(OFFSET('Sanitation Data'!$F$11,0,10*ROW('Sanitation Data'!F50))),'Data Summary'!CX56="Yes"),OFFSET('Sanitation Data'!$F$11,0,10*ROW('Sanitation Data'!F50)),NA())</f>
        <v>#N/A</v>
      </c>
      <c r="AJ56" s="92" t="e">
        <f ca="true">+IF(AND(ISNUMBER(OFFSET('Sanitation Data'!$F$12,0,10*ROW('Sanitation Data'!F50))),'Data Summary'!CY56="Yes"),OFFSET('Sanitation Data'!$F$12,0,10*ROW('Sanitation Data'!F50)),NA())</f>
        <v>#N/A</v>
      </c>
      <c r="AK56" s="92" t="e">
        <f ca="true">+IF(AND(ISNUMBER(OFFSET('Sanitation Data'!$G$4,0,10*ROW('Sanitation Data'!G50))),'Data Summary'!CZ56="Yes"),100-OFFSET('Sanitation Data'!$G$4,0,10*ROW('Sanitation Data'!G50)),NA())</f>
        <v>#N/A</v>
      </c>
      <c r="AL56" s="92" t="e">
        <f ca="true">+IF(AND(ISNUMBER(OFFSET('Sanitation Data'!$G$6,0,10*ROW('Sanitation Data'!G50))),'Data Summary'!DA56="Yes"),OFFSET('Sanitation Data'!$G$6,0,10*ROW('Sanitation Data'!G50)),NA())</f>
        <v>#N/A</v>
      </c>
      <c r="AM56" s="92" t="e">
        <f ca="true">+IF(AND(ISNUMBER(OFFSET('Sanitation Data'!$G$10,0,10*ROW('Sanitation Data'!G50))),'Data Summary'!DB56="Yes"),OFFSET('Sanitation Data'!$G$10,0,10*ROW('Sanitation Data'!G50)),NA())</f>
        <v>#N/A</v>
      </c>
      <c r="AN56" s="92" t="e">
        <f ca="true">+IF(AND(ISNUMBER(OFFSET('Sanitation Data'!$G$11,0,10*ROW('Sanitation Data'!G50))),'Data Summary'!DC56="Yes"),OFFSET('Sanitation Data'!$G$11,0,10*ROW('Sanitation Data'!G50)),NA())</f>
        <v>#N/A</v>
      </c>
      <c r="AO56" s="92" t="e">
        <f ca="true">+IF(AND(ISNUMBER(OFFSET('Sanitation Data'!$G$12,0,10*ROW('Sanitation Data'!G50))),'Data Summary'!DD56="Yes"),OFFSET('Sanitation Data'!$G$12,0,10*ROW('Sanitation Data'!G50)),NA())</f>
        <v>#N/A</v>
      </c>
      <c r="AP56" s="92" t="e">
        <f ca="true">+IF(AND(ISNUMBER(OFFSET('Sanitation Data'!$H$4,0,10*ROW('Sanitation Data'!H50))),'Data Summary'!DE56="Yes"),100-OFFSET('Sanitation Data'!$H$4,0,10*ROW('Sanitation Data'!H50)),NA())</f>
        <v>#N/A</v>
      </c>
      <c r="AQ56" s="92" t="e">
        <f ca="true">+IF(AND(ISNUMBER(OFFSET('Sanitation Data'!$H$6,0,10*ROW('Sanitation Data'!H50))),'Data Summary'!DF56="Yes"),OFFSET('Sanitation Data'!$H$6,0,10*ROW('Sanitation Data'!H50)),NA())</f>
        <v>#N/A</v>
      </c>
      <c r="AR56" s="92" t="e">
        <f ca="true">+IF(AND(ISNUMBER(OFFSET('Sanitation Data'!$H$10,0,10*ROW('Sanitation Data'!H50))),'Data Summary'!DG56="Yes"),OFFSET('Sanitation Data'!$H$10,0,10*ROW('Sanitation Data'!H50)),NA())</f>
        <v>#N/A</v>
      </c>
      <c r="AS56" s="92" t="e">
        <f ca="true">+IF(AND(ISNUMBER(OFFSET('Sanitation Data'!$H$11,0,10*ROW('Sanitation Data'!H50))),'Data Summary'!DH56="Yes"),OFFSET('Sanitation Data'!$H$11,0,10*ROW('Sanitation Data'!H50)),NA())</f>
        <v>#N/A</v>
      </c>
      <c r="AT56" s="92" t="e">
        <f ca="true">+IF(AND(ISNUMBER(OFFSET('Sanitation Data'!$H$12,0,10*ROW('Sanitation Data'!H50))),'Data Summary'!DI56="Yes"),OFFSET('Sanitation Data'!$H$12,0,10*ROW('Sanitation Data'!H50)),NA())</f>
        <v>#N/A</v>
      </c>
      <c r="AU56" s="92" t="e">
        <f ca="true">+IF(AND(ISNUMBER(OFFSET('Sanitation Data'!$I$4,0,10*ROW('Sanitation Data'!I50))),'Data Summary'!DJ56="Yes"),100-OFFSET('Sanitation Data'!$I$4,0,10*ROW('Sanitation Data'!I50)),NA())</f>
        <v>#N/A</v>
      </c>
      <c r="AV56" s="92" t="e">
        <f ca="true">+IF(AND(ISNUMBER(OFFSET('Sanitation Data'!$I$6,0,10*ROW('Sanitation Data'!I50))),'Data Summary'!DK56="Yes"),OFFSET('Sanitation Data'!$I$6,0,10*ROW('Sanitation Data'!I50)),NA())</f>
        <v>#N/A</v>
      </c>
      <c r="AW56" s="92" t="e">
        <f ca="true">+IF(AND(ISNUMBER(OFFSET('Sanitation Data'!$I$10,0,10*ROW('Sanitation Data'!I50))),'Data Summary'!DL56="Yes"),OFFSET('Sanitation Data'!$I$10,0,10*ROW('Sanitation Data'!I50)),NA())</f>
        <v>#N/A</v>
      </c>
      <c r="AX56" s="92" t="e">
        <f ca="true">+IF(AND(ISNUMBER(OFFSET('Sanitation Data'!$I$11,0,10*ROW('Sanitation Data'!I50))),'Data Summary'!DM56="Yes"),OFFSET('Sanitation Data'!$I$11,0,10*ROW('Sanitation Data'!I50)),NA())</f>
        <v>#N/A</v>
      </c>
      <c r="AY56" s="92" t="e">
        <f ca="true">+IF(AND(ISNUMBER(OFFSET('Sanitation Data'!$I$12,0,10*ROW('Sanitation Data'!I50))),'Data Summary'!DN56="Yes"),OFFSET('Sanitation Data'!$I$12,0,10*ROW('Sanitation Data'!I50)),NA())</f>
        <v>#N/A</v>
      </c>
      <c r="AZ56" s="93" t="e">
        <f ca="true">+IF(AND(ISNUMBER(OFFSET('Hygiene Data'!$D$5,0,10*ROW('Hygiene Data'!D50))),'Data Summary'!DO56="Yes"),OFFSET('Hygiene Data'!$D$5,0,10*ROW('Hygiene Data'!D50)),NA())</f>
        <v>#N/A</v>
      </c>
      <c r="BA56" s="93" t="e">
        <f ca="true">+IF(AND(ISNUMBER(OFFSET('Hygiene Data'!$D$7,0,10*ROW('Hygiene Data'!D50))),'Data Summary'!DP56="Yes"),OFFSET('Hygiene Data'!$D$7,0,10*ROW('Hygiene Data'!D50)),NA())</f>
        <v>#N/A</v>
      </c>
      <c r="BB56" s="93" t="e">
        <f ca="true">+IF(AND(ISNUMBER(OFFSET('Hygiene Data'!$D$9,0,10*ROW('Hygiene Data'!D50))),'Data Summary'!DQ56="Yes"),OFFSET('Hygiene Data'!$D$9,0,10*ROW('Hygiene Data'!D50)),NA())</f>
        <v>#N/A</v>
      </c>
      <c r="BC56" s="93" t="e">
        <f ca="true">+IF(AND(ISNUMBER(OFFSET('Hygiene Data'!$E$5,0,10*ROW('Hygiene Data'!E50))),'Data Summary'!DR56="Yes"),OFFSET('Hygiene Data'!$E$5,0,10*ROW('Hygiene Data'!E50)),NA())</f>
        <v>#N/A</v>
      </c>
      <c r="BD56" s="93" t="e">
        <f ca="true">+IF(AND(ISNUMBER(OFFSET('Hygiene Data'!$E$7,0,10*ROW('Hygiene Data'!E50))),'Data Summary'!DS56="Yes"),OFFSET('Hygiene Data'!$E$7,0,10*ROW('Hygiene Data'!E50)),NA())</f>
        <v>#N/A</v>
      </c>
      <c r="BE56" s="93" t="e">
        <f ca="true">+IF(AND(ISNUMBER(OFFSET('Hygiene Data'!$E$9,0,10*ROW('Hygiene Data'!E50))),'Data Summary'!DT56="Yes"),OFFSET('Hygiene Data'!$E$9,0,10*ROW('Hygiene Data'!E50)),NA())</f>
        <v>#N/A</v>
      </c>
      <c r="BF56" s="93" t="e">
        <f ca="true">+IF(AND(ISNUMBER(OFFSET('Hygiene Data'!$F$5,0,10*ROW('Hygiene Data'!F50))),'Data Summary'!DU56="Yes"),OFFSET('Hygiene Data'!$F$5,0,10*ROW('Hygiene Data'!F50)),NA())</f>
        <v>#N/A</v>
      </c>
      <c r="BG56" s="93" t="e">
        <f ca="true">+IF(AND(ISNUMBER(OFFSET('Hygiene Data'!$F$7,0,10*ROW('Hygiene Data'!F50))),'Data Summary'!DV56="Yes"),OFFSET('Hygiene Data'!$F$7,0,10*ROW('Hygiene Data'!F50)),NA())</f>
        <v>#N/A</v>
      </c>
      <c r="BH56" s="93" t="e">
        <f ca="true">+IF(AND(ISNUMBER(OFFSET('Hygiene Data'!$F$9,0,10*ROW('Hygiene Data'!F50))),'Data Summary'!DW56="Yes"),OFFSET('Hygiene Data'!$F$9,0,10*ROW('Hygiene Data'!F50)),NA())</f>
        <v>#N/A</v>
      </c>
      <c r="BI56" s="93" t="e">
        <f ca="true">+IF(AND(ISNUMBER(OFFSET('Hygiene Data'!$G$5,0,10*ROW('Hygiene Data'!G50))),'Data Summary'!DX56="Yes"),OFFSET('Hygiene Data'!$G$5,0,10*ROW('Hygiene Data'!G50)),NA())</f>
        <v>#N/A</v>
      </c>
      <c r="BJ56" s="93" t="e">
        <f ca="true">+IF(AND(ISNUMBER(OFFSET('Hygiene Data'!$G$7,0,10*ROW('Hygiene Data'!G50))),'Data Summary'!DY56="Yes"),OFFSET('Hygiene Data'!$G$7,0,10*ROW('Hygiene Data'!G50)),NA())</f>
        <v>#N/A</v>
      </c>
      <c r="BK56" s="93" t="e">
        <f ca="true">+IF(AND(ISNUMBER(OFFSET('Hygiene Data'!$G$9,0,10*ROW('Hygiene Data'!G50))),'Data Summary'!DZ56="Yes"),OFFSET('Hygiene Data'!$G$9,0,10*ROW('Hygiene Data'!G50)),NA())</f>
        <v>#N/A</v>
      </c>
      <c r="BL56" s="93" t="e">
        <f ca="true">+IF(AND(ISNUMBER(OFFSET('Hygiene Data'!$H$5,0,10*ROW('Hygiene Data'!H50))),'Data Summary'!EA56="Yes"),OFFSET('Hygiene Data'!$H$5,0,10*ROW('Hygiene Data'!H50)),NA())</f>
        <v>#N/A</v>
      </c>
      <c r="BM56" s="93" t="e">
        <f ca="true">+IF(AND(ISNUMBER(OFFSET('Hygiene Data'!$H$7,0,10*ROW('Hygiene Data'!H50))),'Data Summary'!EB56="Yes"),OFFSET('Hygiene Data'!$H$7,0,10*ROW('Hygiene Data'!H50)),NA())</f>
        <v>#N/A</v>
      </c>
      <c r="BN56" s="93" t="e">
        <f ca="true">+IF(AND(ISNUMBER(OFFSET('Hygiene Data'!$H$9,0,10*ROW('Hygiene Data'!H50))),'Data Summary'!EC56="Yes"),OFFSET('Hygiene Data'!$H$9,0,10*ROW('Hygiene Data'!H50)),NA())</f>
        <v>#N/A</v>
      </c>
      <c r="BO56" s="93" t="e">
        <f ca="true">+IF(AND(ISNUMBER(OFFSET('Hygiene Data'!$I$5,0,10*ROW('Hygiene Data'!I50))),'Data Summary'!ED56="Yes"),OFFSET('Hygiene Data'!$I$5,0,10*ROW('Hygiene Data'!I50)),NA())</f>
        <v>#N/A</v>
      </c>
      <c r="BP56" s="93" t="e">
        <f ca="true">+IF(AND(ISNUMBER(OFFSET('Hygiene Data'!$I$7,0,10*ROW('Hygiene Data'!I50))),'Data Summary'!EE56="Yes"),OFFSET('Hygiene Data'!$I$7,0,10*ROW('Hygiene Data'!I50)),NA())</f>
        <v>#N/A</v>
      </c>
      <c r="BQ56" s="93" t="e">
        <f ca="true">+IF(AND(ISNUMBER(OFFSET('Hygiene Data'!$I$9,0,10*ROW('Hygiene Data'!I50))),'Data Summary'!EF56="Yes"),OFFSET('Hygiene Data'!$I$9,0,10*ROW('Hygiene Data'!I50)),NA())</f>
        <v>#N/A</v>
      </c>
    </row>
    <row xmlns:x14ac="http://schemas.microsoft.com/office/spreadsheetml/2009/9/ac" r="57" x14ac:dyDescent="0.2">
      <c r="A57" s="357" t="e">
        <f ca="true">+RIGHT('Data Summary'!A57,LEN('Data Summary'!A57)-9)</f>
        <v>#VALUE!</v>
      </c>
      <c r="B57" s="35" t="str">
        <f ca="true">+IF(ISTEXT('Data Summary'!B57),'Data Summary'!B57,"")</f>
        <v/>
      </c>
      <c r="C57" s="356" t="e">
        <f ca="true">+VALUE('Data Summary'!C57)</f>
        <v>#VALUE!</v>
      </c>
      <c r="D57" s="91" t="e">
        <f ca="true">+IF(AND(ISNUMBER(OFFSET('Water Data'!$D$4,0,10*ROW('Water Data'!D51))),'Data Summary'!BS57="Yes"),100-OFFSET('Water Data'!$D$4,0,10*ROW('Water Data'!D51)),NA())</f>
        <v>#N/A</v>
      </c>
      <c r="E57" s="91" t="e">
        <f ca="true">+IF(AND(ISNUMBER(OFFSET('Water Data'!$D$6,0,10*ROW('Water Data'!D51))),'Data Summary'!BT57="Yes"),OFFSET('Water Data'!$D$6,0,10*ROW('Water Data'!D51)),NA())</f>
        <v>#N/A</v>
      </c>
      <c r="F57" s="91" t="e">
        <f ca="true">+IF(AND(ISNUMBER(OFFSET('Water Data'!$D$9,0,10*ROW('Water Data'!D51))),'Data Summary'!BU57="Yes"),OFFSET('Water Data'!$D$9,0,10*ROW('Water Data'!D51)),NA())</f>
        <v>#N/A</v>
      </c>
      <c r="G57" s="91" t="e">
        <f ca="true">+IF(AND(ISNUMBER(OFFSET('Water Data'!$E$4,0,10*ROW('Water Data'!E51))),'Data Summary'!BV57="Yes"),100-OFFSET('Water Data'!$E$4,0,10*ROW('Water Data'!E51)),NA())</f>
        <v>#N/A</v>
      </c>
      <c r="H57" s="91" t="e">
        <f ca="true">+IF(AND(ISNUMBER(OFFSET('Water Data'!$E$6,0,10*ROW('Water Data'!E51))),'Data Summary'!BW57="Yes"),OFFSET('Water Data'!$E$6,0,10*ROW('Water Data'!E51)),NA())</f>
        <v>#N/A</v>
      </c>
      <c r="I57" s="91" t="e">
        <f ca="true">+IF(AND(ISNUMBER(OFFSET('Water Data'!$E$9,0,10*ROW('Water Data'!E51))),'Data Summary'!BX57="Yes"),OFFSET('Water Data'!$E$9,0,10*ROW('Water Data'!E51)),NA())</f>
        <v>#N/A</v>
      </c>
      <c r="J57" s="91" t="e">
        <f ca="true">+IF(AND(ISNUMBER(OFFSET('Water Data'!$F$4,0,10*ROW('Water Data'!F51))),'Data Summary'!BY57="Yes"),100-OFFSET('Water Data'!$F$4,0,10*ROW('Water Data'!F51)),NA())</f>
        <v>#N/A</v>
      </c>
      <c r="K57" s="91" t="e">
        <f ca="true">+IF(AND(ISNUMBER(OFFSET('Water Data'!$F$6,0,10*ROW('Water Data'!F51))),'Data Summary'!BZ57="Yes"),OFFSET('Water Data'!$F$6,0,10*ROW('Water Data'!F51)),NA())</f>
        <v>#N/A</v>
      </c>
      <c r="L57" s="91" t="e">
        <f ca="true">+IF(AND(ISNUMBER(OFFSET('Water Data'!$F$9,0,10*ROW('Water Data'!F51))),'Data Summary'!CA57="Yes"),OFFSET('Water Data'!$F$9,0,10*ROW('Water Data'!F51)),NA())</f>
        <v>#N/A</v>
      </c>
      <c r="M57" s="91" t="e">
        <f ca="true">+IF(AND(ISNUMBER(OFFSET('Water Data'!$G$4,0,10*ROW('Water Data'!G51))),'Data Summary'!CB57="Yes"),100-OFFSET('Water Data'!$G$4,0,10*ROW('Water Data'!G51)),NA())</f>
        <v>#N/A</v>
      </c>
      <c r="N57" s="91" t="e">
        <f ca="true">+IF(AND(ISNUMBER(OFFSET('Water Data'!$G$6,0,10*ROW('Water Data'!G51))),'Data Summary'!CC57="Yes"),OFFSET('Water Data'!$G$6,0,10*ROW('Water Data'!G51)),NA())</f>
        <v>#N/A</v>
      </c>
      <c r="O57" s="91" t="e">
        <f ca="true">+IF(AND(ISNUMBER(OFFSET('Water Data'!$G$9,0,10*ROW('Water Data'!G51))),'Data Summary'!CD57="Yes"),OFFSET('Water Data'!$G$9,0,10*ROW('Water Data'!G51)),NA())</f>
        <v>#N/A</v>
      </c>
      <c r="P57" s="91" t="e">
        <f ca="true">+IF(AND(ISNUMBER(OFFSET('Water Data'!$H$4,0,10*ROW('Water Data'!H51))),'Data Summary'!CE57="Yes"),100-OFFSET('Water Data'!$H$4,0,10*ROW('Water Data'!H51)),NA())</f>
        <v>#N/A</v>
      </c>
      <c r="Q57" s="91" t="e">
        <f ca="true">+IF(AND(ISNUMBER(OFFSET('Water Data'!$H$6,0,10*ROW('Water Data'!H51))),'Data Summary'!CF57="Yes"),OFFSET('Water Data'!$H$6,0,10*ROW('Water Data'!H51)),NA())</f>
        <v>#N/A</v>
      </c>
      <c r="R57" s="91" t="e">
        <f ca="true">+IF(AND(ISNUMBER(OFFSET('Water Data'!$H$9,0,10*ROW('Water Data'!H51))),'Data Summary'!CG57="Yes"),OFFSET('Water Data'!$H$9,0,10*ROW('Water Data'!H51)),NA())</f>
        <v>#N/A</v>
      </c>
      <c r="S57" s="91" t="e">
        <f ca="true">+IF(AND(ISNUMBER(OFFSET('Water Data'!$I$4,0,10*ROW('Water Data'!I51))),'Data Summary'!CH57="Yes"),100-OFFSET('Water Data'!$I$4,0,10*ROW('Water Data'!I51)),NA())</f>
        <v>#N/A</v>
      </c>
      <c r="T57" s="91" t="e">
        <f ca="true">+IF(AND(ISNUMBER(OFFSET('Water Data'!$I$6,0,10*ROW('Water Data'!I51))),'Data Summary'!CI57="Yes"),OFFSET('Water Data'!$I$6,0,10*ROW('Water Data'!I51)),NA())</f>
        <v>#N/A</v>
      </c>
      <c r="U57" s="91" t="e">
        <f ca="true">+IF(AND(ISNUMBER(OFFSET('Water Data'!$I$9,0,10*ROW('Water Data'!I51))),'Data Summary'!CJ57="Yes"),OFFSET('Water Data'!$I$9,0,10*ROW('Water Data'!I51)),NA())</f>
        <v>#N/A</v>
      </c>
      <c r="V57" s="92" t="e">
        <f ca="true">+IF(AND(ISNUMBER(OFFSET('Sanitation Data'!$D$4,0,10*ROW('Sanitation Data'!D51))),'Data Summary'!CK57="Yes"),100-OFFSET('Sanitation Data'!$D$4,0,10*ROW('Sanitation Data'!D51)),NA())</f>
        <v>#N/A</v>
      </c>
      <c r="W57" s="92" t="e">
        <f ca="true">+IF(AND(ISNUMBER(OFFSET('Sanitation Data'!$D$6,0,10*ROW('Sanitation Data'!D51))),'Data Summary'!CL57="Yes"),OFFSET('Sanitation Data'!$D$6,0,10*ROW('Sanitation Data'!D51)),NA())</f>
        <v>#N/A</v>
      </c>
      <c r="X57" s="92" t="e">
        <f ca="true">+IF(AND(ISNUMBER(OFFSET('Sanitation Data'!$D$10,0,10*ROW('Sanitation Data'!D51))),'Data Summary'!CM57="Yes"),OFFSET('Sanitation Data'!$D$10,0,10*ROW('Sanitation Data'!D51)),NA())</f>
        <v>#N/A</v>
      </c>
      <c r="Y57" s="92" t="e">
        <f ca="true">+IF(AND(ISNUMBER(OFFSET('Sanitation Data'!$D$11,0,10*ROW('Sanitation Data'!D51))),'Data Summary'!CN57="Yes"),OFFSET('Sanitation Data'!$D$11,0,10*ROW('Sanitation Data'!D51)),NA())</f>
        <v>#N/A</v>
      </c>
      <c r="Z57" s="92" t="e">
        <f ca="true">+IF(AND(ISNUMBER(OFFSET('Sanitation Data'!$D$12,0,10*ROW('Sanitation Data'!D51))),'Data Summary'!CO57="Yes"),OFFSET('Sanitation Data'!$D$12,0,10*ROW('Sanitation Data'!D51)),NA())</f>
        <v>#N/A</v>
      </c>
      <c r="AA57" s="92" t="e">
        <f ca="true">+IF(AND(ISNUMBER(OFFSET('Sanitation Data'!$E$4,0,10*ROW('Sanitation Data'!E51))),'Data Summary'!CP57="Yes"),100-OFFSET('Sanitation Data'!$E$4,0,10*ROW('Sanitation Data'!E51)),NA())</f>
        <v>#N/A</v>
      </c>
      <c r="AB57" s="92" t="e">
        <f ca="true">+IF(AND(ISNUMBER(OFFSET('Sanitation Data'!$E$6,0,10*ROW('Sanitation Data'!E51))),'Data Summary'!CQ57="Yes"),OFFSET('Sanitation Data'!$E$6,0,10*ROW('Sanitation Data'!E51)),NA())</f>
        <v>#N/A</v>
      </c>
      <c r="AC57" s="92" t="e">
        <f ca="true">+IF(AND(ISNUMBER(OFFSET('Sanitation Data'!$E$10,0,10*ROW('Sanitation Data'!E51))),'Data Summary'!CR57="Yes"),OFFSET('Sanitation Data'!$E$10,0,10*ROW('Sanitation Data'!E51)),NA())</f>
        <v>#N/A</v>
      </c>
      <c r="AD57" s="92" t="e">
        <f ca="true">+IF(AND(ISNUMBER(OFFSET('Sanitation Data'!$E$11,0,10*ROW('Sanitation Data'!E51))),'Data Summary'!CS57="Yes"),OFFSET('Sanitation Data'!$E$11,0,10*ROW('Sanitation Data'!E51)),NA())</f>
        <v>#N/A</v>
      </c>
      <c r="AE57" s="92" t="e">
        <f ca="true">+IF(AND(ISNUMBER(OFFSET('Sanitation Data'!$E$12,0,10*ROW('Sanitation Data'!E51))),'Data Summary'!CT57="Yes"),OFFSET('Sanitation Data'!$E$12,0,10*ROW('Sanitation Data'!E51)),NA())</f>
        <v>#N/A</v>
      </c>
      <c r="AF57" s="92" t="e">
        <f ca="true">+IF(AND(ISNUMBER(OFFSET('Sanitation Data'!$F$4,0,10*ROW('Sanitation Data'!F51))),'Data Summary'!CU57="Yes"),100-OFFSET('Sanitation Data'!$F$4,0,10*ROW('Sanitation Data'!F51)),NA())</f>
        <v>#N/A</v>
      </c>
      <c r="AG57" s="92" t="e">
        <f ca="true">+IF(AND(ISNUMBER(OFFSET('Sanitation Data'!$F$6,0,10*ROW('Sanitation Data'!F51))),'Data Summary'!CV57="Yes"),OFFSET('Sanitation Data'!$F$6,0,10*ROW('Sanitation Data'!F51)),NA())</f>
        <v>#N/A</v>
      </c>
      <c r="AH57" s="92" t="e">
        <f ca="true">+IF(AND(ISNUMBER(OFFSET('Sanitation Data'!$F$10,0,10*ROW('Sanitation Data'!F51))),'Data Summary'!CW57="Yes"),OFFSET('Sanitation Data'!$F$10,0,10*ROW('Sanitation Data'!F51)),NA())</f>
        <v>#N/A</v>
      </c>
      <c r="AI57" s="92" t="e">
        <f ca="true">+IF(AND(ISNUMBER(OFFSET('Sanitation Data'!$F$11,0,10*ROW('Sanitation Data'!F51))),'Data Summary'!CX57="Yes"),OFFSET('Sanitation Data'!$F$11,0,10*ROW('Sanitation Data'!F51)),NA())</f>
        <v>#N/A</v>
      </c>
      <c r="AJ57" s="92" t="e">
        <f ca="true">+IF(AND(ISNUMBER(OFFSET('Sanitation Data'!$F$12,0,10*ROW('Sanitation Data'!F51))),'Data Summary'!CY57="Yes"),OFFSET('Sanitation Data'!$F$12,0,10*ROW('Sanitation Data'!F51)),NA())</f>
        <v>#N/A</v>
      </c>
      <c r="AK57" s="92" t="e">
        <f ca="true">+IF(AND(ISNUMBER(OFFSET('Sanitation Data'!$G$4,0,10*ROW('Sanitation Data'!G51))),'Data Summary'!CZ57="Yes"),100-OFFSET('Sanitation Data'!$G$4,0,10*ROW('Sanitation Data'!G51)),NA())</f>
        <v>#N/A</v>
      </c>
      <c r="AL57" s="92" t="e">
        <f ca="true">+IF(AND(ISNUMBER(OFFSET('Sanitation Data'!$G$6,0,10*ROW('Sanitation Data'!G51))),'Data Summary'!DA57="Yes"),OFFSET('Sanitation Data'!$G$6,0,10*ROW('Sanitation Data'!G51)),NA())</f>
        <v>#N/A</v>
      </c>
      <c r="AM57" s="92" t="e">
        <f ca="true">+IF(AND(ISNUMBER(OFFSET('Sanitation Data'!$G$10,0,10*ROW('Sanitation Data'!G51))),'Data Summary'!DB57="Yes"),OFFSET('Sanitation Data'!$G$10,0,10*ROW('Sanitation Data'!G51)),NA())</f>
        <v>#N/A</v>
      </c>
      <c r="AN57" s="92" t="e">
        <f ca="true">+IF(AND(ISNUMBER(OFFSET('Sanitation Data'!$G$11,0,10*ROW('Sanitation Data'!G51))),'Data Summary'!DC57="Yes"),OFFSET('Sanitation Data'!$G$11,0,10*ROW('Sanitation Data'!G51)),NA())</f>
        <v>#N/A</v>
      </c>
      <c r="AO57" s="92" t="e">
        <f ca="true">+IF(AND(ISNUMBER(OFFSET('Sanitation Data'!$G$12,0,10*ROW('Sanitation Data'!G51))),'Data Summary'!DD57="Yes"),OFFSET('Sanitation Data'!$G$12,0,10*ROW('Sanitation Data'!G51)),NA())</f>
        <v>#N/A</v>
      </c>
      <c r="AP57" s="92" t="e">
        <f ca="true">+IF(AND(ISNUMBER(OFFSET('Sanitation Data'!$H$4,0,10*ROW('Sanitation Data'!H51))),'Data Summary'!DE57="Yes"),100-OFFSET('Sanitation Data'!$H$4,0,10*ROW('Sanitation Data'!H51)),NA())</f>
        <v>#N/A</v>
      </c>
      <c r="AQ57" s="92" t="e">
        <f ca="true">+IF(AND(ISNUMBER(OFFSET('Sanitation Data'!$H$6,0,10*ROW('Sanitation Data'!H51))),'Data Summary'!DF57="Yes"),OFFSET('Sanitation Data'!$H$6,0,10*ROW('Sanitation Data'!H51)),NA())</f>
        <v>#N/A</v>
      </c>
      <c r="AR57" s="92" t="e">
        <f ca="true">+IF(AND(ISNUMBER(OFFSET('Sanitation Data'!$H$10,0,10*ROW('Sanitation Data'!H51))),'Data Summary'!DG57="Yes"),OFFSET('Sanitation Data'!$H$10,0,10*ROW('Sanitation Data'!H51)),NA())</f>
        <v>#N/A</v>
      </c>
      <c r="AS57" s="92" t="e">
        <f ca="true">+IF(AND(ISNUMBER(OFFSET('Sanitation Data'!$H$11,0,10*ROW('Sanitation Data'!H51))),'Data Summary'!DH57="Yes"),OFFSET('Sanitation Data'!$H$11,0,10*ROW('Sanitation Data'!H51)),NA())</f>
        <v>#N/A</v>
      </c>
      <c r="AT57" s="92" t="e">
        <f ca="true">+IF(AND(ISNUMBER(OFFSET('Sanitation Data'!$H$12,0,10*ROW('Sanitation Data'!H51))),'Data Summary'!DI57="Yes"),OFFSET('Sanitation Data'!$H$12,0,10*ROW('Sanitation Data'!H51)),NA())</f>
        <v>#N/A</v>
      </c>
      <c r="AU57" s="92" t="e">
        <f ca="true">+IF(AND(ISNUMBER(OFFSET('Sanitation Data'!$I$4,0,10*ROW('Sanitation Data'!I51))),'Data Summary'!DJ57="Yes"),100-OFFSET('Sanitation Data'!$I$4,0,10*ROW('Sanitation Data'!I51)),NA())</f>
        <v>#N/A</v>
      </c>
      <c r="AV57" s="92" t="e">
        <f ca="true">+IF(AND(ISNUMBER(OFFSET('Sanitation Data'!$I$6,0,10*ROW('Sanitation Data'!I51))),'Data Summary'!DK57="Yes"),OFFSET('Sanitation Data'!$I$6,0,10*ROW('Sanitation Data'!I51)),NA())</f>
        <v>#N/A</v>
      </c>
      <c r="AW57" s="92" t="e">
        <f ca="true">+IF(AND(ISNUMBER(OFFSET('Sanitation Data'!$I$10,0,10*ROW('Sanitation Data'!I51))),'Data Summary'!DL57="Yes"),OFFSET('Sanitation Data'!$I$10,0,10*ROW('Sanitation Data'!I51)),NA())</f>
        <v>#N/A</v>
      </c>
      <c r="AX57" s="92" t="e">
        <f ca="true">+IF(AND(ISNUMBER(OFFSET('Sanitation Data'!$I$11,0,10*ROW('Sanitation Data'!I51))),'Data Summary'!DM57="Yes"),OFFSET('Sanitation Data'!$I$11,0,10*ROW('Sanitation Data'!I51)),NA())</f>
        <v>#N/A</v>
      </c>
      <c r="AY57" s="92" t="e">
        <f ca="true">+IF(AND(ISNUMBER(OFFSET('Sanitation Data'!$I$12,0,10*ROW('Sanitation Data'!I51))),'Data Summary'!DN57="Yes"),OFFSET('Sanitation Data'!$I$12,0,10*ROW('Sanitation Data'!I51)),NA())</f>
        <v>#N/A</v>
      </c>
      <c r="AZ57" s="93" t="e">
        <f ca="true">+IF(AND(ISNUMBER(OFFSET('Hygiene Data'!$D$5,0,10*ROW('Hygiene Data'!D51))),'Data Summary'!DO57="Yes"),OFFSET('Hygiene Data'!$D$5,0,10*ROW('Hygiene Data'!D51)),NA())</f>
        <v>#N/A</v>
      </c>
      <c r="BA57" s="93" t="e">
        <f ca="true">+IF(AND(ISNUMBER(OFFSET('Hygiene Data'!$D$7,0,10*ROW('Hygiene Data'!D51))),'Data Summary'!DP57="Yes"),OFFSET('Hygiene Data'!$D$7,0,10*ROW('Hygiene Data'!D51)),NA())</f>
        <v>#N/A</v>
      </c>
      <c r="BB57" s="93" t="e">
        <f ca="true">+IF(AND(ISNUMBER(OFFSET('Hygiene Data'!$D$9,0,10*ROW('Hygiene Data'!D51))),'Data Summary'!DQ57="Yes"),OFFSET('Hygiene Data'!$D$9,0,10*ROW('Hygiene Data'!D51)),NA())</f>
        <v>#N/A</v>
      </c>
      <c r="BC57" s="93" t="e">
        <f ca="true">+IF(AND(ISNUMBER(OFFSET('Hygiene Data'!$E$5,0,10*ROW('Hygiene Data'!E51))),'Data Summary'!DR57="Yes"),OFFSET('Hygiene Data'!$E$5,0,10*ROW('Hygiene Data'!E51)),NA())</f>
        <v>#N/A</v>
      </c>
      <c r="BD57" s="93" t="e">
        <f ca="true">+IF(AND(ISNUMBER(OFFSET('Hygiene Data'!$E$7,0,10*ROW('Hygiene Data'!E51))),'Data Summary'!DS57="Yes"),OFFSET('Hygiene Data'!$E$7,0,10*ROW('Hygiene Data'!E51)),NA())</f>
        <v>#N/A</v>
      </c>
      <c r="BE57" s="93" t="e">
        <f ca="true">+IF(AND(ISNUMBER(OFFSET('Hygiene Data'!$E$9,0,10*ROW('Hygiene Data'!E51))),'Data Summary'!DT57="Yes"),OFFSET('Hygiene Data'!$E$9,0,10*ROW('Hygiene Data'!E51)),NA())</f>
        <v>#N/A</v>
      </c>
      <c r="BF57" s="93" t="e">
        <f ca="true">+IF(AND(ISNUMBER(OFFSET('Hygiene Data'!$F$5,0,10*ROW('Hygiene Data'!F51))),'Data Summary'!DU57="Yes"),OFFSET('Hygiene Data'!$F$5,0,10*ROW('Hygiene Data'!F51)),NA())</f>
        <v>#N/A</v>
      </c>
      <c r="BG57" s="93" t="e">
        <f ca="true">+IF(AND(ISNUMBER(OFFSET('Hygiene Data'!$F$7,0,10*ROW('Hygiene Data'!F51))),'Data Summary'!DV57="Yes"),OFFSET('Hygiene Data'!$F$7,0,10*ROW('Hygiene Data'!F51)),NA())</f>
        <v>#N/A</v>
      </c>
      <c r="BH57" s="93" t="e">
        <f ca="true">+IF(AND(ISNUMBER(OFFSET('Hygiene Data'!$F$9,0,10*ROW('Hygiene Data'!F51))),'Data Summary'!DW57="Yes"),OFFSET('Hygiene Data'!$F$9,0,10*ROW('Hygiene Data'!F51)),NA())</f>
        <v>#N/A</v>
      </c>
      <c r="BI57" s="93" t="e">
        <f ca="true">+IF(AND(ISNUMBER(OFFSET('Hygiene Data'!$G$5,0,10*ROW('Hygiene Data'!G51))),'Data Summary'!DX57="Yes"),OFFSET('Hygiene Data'!$G$5,0,10*ROW('Hygiene Data'!G51)),NA())</f>
        <v>#N/A</v>
      </c>
      <c r="BJ57" s="93" t="e">
        <f ca="true">+IF(AND(ISNUMBER(OFFSET('Hygiene Data'!$G$7,0,10*ROW('Hygiene Data'!G51))),'Data Summary'!DY57="Yes"),OFFSET('Hygiene Data'!$G$7,0,10*ROW('Hygiene Data'!G51)),NA())</f>
        <v>#N/A</v>
      </c>
      <c r="BK57" s="93" t="e">
        <f ca="true">+IF(AND(ISNUMBER(OFFSET('Hygiene Data'!$G$9,0,10*ROW('Hygiene Data'!G51))),'Data Summary'!DZ57="Yes"),OFFSET('Hygiene Data'!$G$9,0,10*ROW('Hygiene Data'!G51)),NA())</f>
        <v>#N/A</v>
      </c>
      <c r="BL57" s="93" t="e">
        <f ca="true">+IF(AND(ISNUMBER(OFFSET('Hygiene Data'!$H$5,0,10*ROW('Hygiene Data'!H51))),'Data Summary'!EA57="Yes"),OFFSET('Hygiene Data'!$H$5,0,10*ROW('Hygiene Data'!H51)),NA())</f>
        <v>#N/A</v>
      </c>
      <c r="BM57" s="93" t="e">
        <f ca="true">+IF(AND(ISNUMBER(OFFSET('Hygiene Data'!$H$7,0,10*ROW('Hygiene Data'!H51))),'Data Summary'!EB57="Yes"),OFFSET('Hygiene Data'!$H$7,0,10*ROW('Hygiene Data'!H51)),NA())</f>
        <v>#N/A</v>
      </c>
      <c r="BN57" s="93" t="e">
        <f ca="true">+IF(AND(ISNUMBER(OFFSET('Hygiene Data'!$H$9,0,10*ROW('Hygiene Data'!H51))),'Data Summary'!EC57="Yes"),OFFSET('Hygiene Data'!$H$9,0,10*ROW('Hygiene Data'!H51)),NA())</f>
        <v>#N/A</v>
      </c>
      <c r="BO57" s="93" t="e">
        <f ca="true">+IF(AND(ISNUMBER(OFFSET('Hygiene Data'!$I$5,0,10*ROW('Hygiene Data'!I51))),'Data Summary'!ED57="Yes"),OFFSET('Hygiene Data'!$I$5,0,10*ROW('Hygiene Data'!I51)),NA())</f>
        <v>#N/A</v>
      </c>
      <c r="BP57" s="93" t="e">
        <f ca="true">+IF(AND(ISNUMBER(OFFSET('Hygiene Data'!$I$7,0,10*ROW('Hygiene Data'!I51))),'Data Summary'!EE57="Yes"),OFFSET('Hygiene Data'!$I$7,0,10*ROW('Hygiene Data'!I51)),NA())</f>
        <v>#N/A</v>
      </c>
      <c r="BQ57" s="93" t="e">
        <f ca="true">+IF(AND(ISNUMBER(OFFSET('Hygiene Data'!$I$9,0,10*ROW('Hygiene Data'!I51))),'Data Summary'!EF57="Yes"),OFFSET('Hygiene Data'!$I$9,0,10*ROW('Hygiene Data'!I51)),NA())</f>
        <v>#N/A</v>
      </c>
    </row>
    <row xmlns:x14ac="http://schemas.microsoft.com/office/spreadsheetml/2009/9/ac" r="58" x14ac:dyDescent="0.2">
      <c r="A58" s="357" t="e">
        <f ca="true">+RIGHT('Data Summary'!A58,LEN('Data Summary'!A58)-9)</f>
        <v>#VALUE!</v>
      </c>
      <c r="B58" s="35" t="str">
        <f ca="true">+IF(ISTEXT('Data Summary'!B58),'Data Summary'!B58,"")</f>
        <v/>
      </c>
      <c r="C58" s="356" t="e">
        <f ca="true">+VALUE('Data Summary'!C58)</f>
        <v>#VALUE!</v>
      </c>
      <c r="D58" s="91" t="e">
        <f ca="true">+IF(AND(ISNUMBER(OFFSET('Water Data'!$D$4,0,10*ROW('Water Data'!D52))),'Data Summary'!BS58="Yes"),100-OFFSET('Water Data'!$D$4,0,10*ROW('Water Data'!D52)),NA())</f>
        <v>#N/A</v>
      </c>
      <c r="E58" s="91" t="e">
        <f ca="true">+IF(AND(ISNUMBER(OFFSET('Water Data'!$D$6,0,10*ROW('Water Data'!D52))),'Data Summary'!BT58="Yes"),OFFSET('Water Data'!$D$6,0,10*ROW('Water Data'!D52)),NA())</f>
        <v>#N/A</v>
      </c>
      <c r="F58" s="91" t="e">
        <f ca="true">+IF(AND(ISNUMBER(OFFSET('Water Data'!$D$9,0,10*ROW('Water Data'!D52))),'Data Summary'!BU58="Yes"),OFFSET('Water Data'!$D$9,0,10*ROW('Water Data'!D52)),NA())</f>
        <v>#N/A</v>
      </c>
      <c r="G58" s="91" t="e">
        <f ca="true">+IF(AND(ISNUMBER(OFFSET('Water Data'!$E$4,0,10*ROW('Water Data'!E52))),'Data Summary'!BV58="Yes"),100-OFFSET('Water Data'!$E$4,0,10*ROW('Water Data'!E52)),NA())</f>
        <v>#N/A</v>
      </c>
      <c r="H58" s="91" t="e">
        <f ca="true">+IF(AND(ISNUMBER(OFFSET('Water Data'!$E$6,0,10*ROW('Water Data'!E52))),'Data Summary'!BW58="Yes"),OFFSET('Water Data'!$E$6,0,10*ROW('Water Data'!E52)),NA())</f>
        <v>#N/A</v>
      </c>
      <c r="I58" s="91" t="e">
        <f ca="true">+IF(AND(ISNUMBER(OFFSET('Water Data'!$E$9,0,10*ROW('Water Data'!E52))),'Data Summary'!BX58="Yes"),OFFSET('Water Data'!$E$9,0,10*ROW('Water Data'!E52)),NA())</f>
        <v>#N/A</v>
      </c>
      <c r="J58" s="91" t="e">
        <f ca="true">+IF(AND(ISNUMBER(OFFSET('Water Data'!$F$4,0,10*ROW('Water Data'!F52))),'Data Summary'!BY58="Yes"),100-OFFSET('Water Data'!$F$4,0,10*ROW('Water Data'!F52)),NA())</f>
        <v>#N/A</v>
      </c>
      <c r="K58" s="91" t="e">
        <f ca="true">+IF(AND(ISNUMBER(OFFSET('Water Data'!$F$6,0,10*ROW('Water Data'!F52))),'Data Summary'!BZ58="Yes"),OFFSET('Water Data'!$F$6,0,10*ROW('Water Data'!F52)),NA())</f>
        <v>#N/A</v>
      </c>
      <c r="L58" s="91" t="e">
        <f ca="true">+IF(AND(ISNUMBER(OFFSET('Water Data'!$F$9,0,10*ROW('Water Data'!F52))),'Data Summary'!CA58="Yes"),OFFSET('Water Data'!$F$9,0,10*ROW('Water Data'!F52)),NA())</f>
        <v>#N/A</v>
      </c>
      <c r="M58" s="91" t="e">
        <f ca="true">+IF(AND(ISNUMBER(OFFSET('Water Data'!$G$4,0,10*ROW('Water Data'!G52))),'Data Summary'!CB58="Yes"),100-OFFSET('Water Data'!$G$4,0,10*ROW('Water Data'!G52)),NA())</f>
        <v>#N/A</v>
      </c>
      <c r="N58" s="91" t="e">
        <f ca="true">+IF(AND(ISNUMBER(OFFSET('Water Data'!$G$6,0,10*ROW('Water Data'!G52))),'Data Summary'!CC58="Yes"),OFFSET('Water Data'!$G$6,0,10*ROW('Water Data'!G52)),NA())</f>
        <v>#N/A</v>
      </c>
      <c r="O58" s="91" t="e">
        <f ca="true">+IF(AND(ISNUMBER(OFFSET('Water Data'!$G$9,0,10*ROW('Water Data'!G52))),'Data Summary'!CD58="Yes"),OFFSET('Water Data'!$G$9,0,10*ROW('Water Data'!G52)),NA())</f>
        <v>#N/A</v>
      </c>
      <c r="P58" s="91" t="e">
        <f ca="true">+IF(AND(ISNUMBER(OFFSET('Water Data'!$H$4,0,10*ROW('Water Data'!H52))),'Data Summary'!CE58="Yes"),100-OFFSET('Water Data'!$H$4,0,10*ROW('Water Data'!H52)),NA())</f>
        <v>#N/A</v>
      </c>
      <c r="Q58" s="91" t="e">
        <f ca="true">+IF(AND(ISNUMBER(OFFSET('Water Data'!$H$6,0,10*ROW('Water Data'!H52))),'Data Summary'!CF58="Yes"),OFFSET('Water Data'!$H$6,0,10*ROW('Water Data'!H52)),NA())</f>
        <v>#N/A</v>
      </c>
      <c r="R58" s="91" t="e">
        <f ca="true">+IF(AND(ISNUMBER(OFFSET('Water Data'!$H$9,0,10*ROW('Water Data'!H52))),'Data Summary'!CG58="Yes"),OFFSET('Water Data'!$H$9,0,10*ROW('Water Data'!H52)),NA())</f>
        <v>#N/A</v>
      </c>
      <c r="S58" s="91" t="e">
        <f ca="true">+IF(AND(ISNUMBER(OFFSET('Water Data'!$I$4,0,10*ROW('Water Data'!I52))),'Data Summary'!CH58="Yes"),100-OFFSET('Water Data'!$I$4,0,10*ROW('Water Data'!I52)),NA())</f>
        <v>#N/A</v>
      </c>
      <c r="T58" s="91" t="e">
        <f ca="true">+IF(AND(ISNUMBER(OFFSET('Water Data'!$I$6,0,10*ROW('Water Data'!I52))),'Data Summary'!CI58="Yes"),OFFSET('Water Data'!$I$6,0,10*ROW('Water Data'!I52)),NA())</f>
        <v>#N/A</v>
      </c>
      <c r="U58" s="91" t="e">
        <f ca="true">+IF(AND(ISNUMBER(OFFSET('Water Data'!$I$9,0,10*ROW('Water Data'!I52))),'Data Summary'!CJ58="Yes"),OFFSET('Water Data'!$I$9,0,10*ROW('Water Data'!I52)),NA())</f>
        <v>#N/A</v>
      </c>
      <c r="V58" s="92" t="e">
        <f ca="true">+IF(AND(ISNUMBER(OFFSET('Sanitation Data'!$D$4,0,10*ROW('Sanitation Data'!D52))),'Data Summary'!CK58="Yes"),100-OFFSET('Sanitation Data'!$D$4,0,10*ROW('Sanitation Data'!D52)),NA())</f>
        <v>#N/A</v>
      </c>
      <c r="W58" s="92" t="e">
        <f ca="true">+IF(AND(ISNUMBER(OFFSET('Sanitation Data'!$D$6,0,10*ROW('Sanitation Data'!D52))),'Data Summary'!CL58="Yes"),OFFSET('Sanitation Data'!$D$6,0,10*ROW('Sanitation Data'!D52)),NA())</f>
        <v>#N/A</v>
      </c>
      <c r="X58" s="92" t="e">
        <f ca="true">+IF(AND(ISNUMBER(OFFSET('Sanitation Data'!$D$10,0,10*ROW('Sanitation Data'!D52))),'Data Summary'!CM58="Yes"),OFFSET('Sanitation Data'!$D$10,0,10*ROW('Sanitation Data'!D52)),NA())</f>
        <v>#N/A</v>
      </c>
      <c r="Y58" s="92" t="e">
        <f ca="true">+IF(AND(ISNUMBER(OFFSET('Sanitation Data'!$D$11,0,10*ROW('Sanitation Data'!D52))),'Data Summary'!CN58="Yes"),OFFSET('Sanitation Data'!$D$11,0,10*ROW('Sanitation Data'!D52)),NA())</f>
        <v>#N/A</v>
      </c>
      <c r="Z58" s="92" t="e">
        <f ca="true">+IF(AND(ISNUMBER(OFFSET('Sanitation Data'!$D$12,0,10*ROW('Sanitation Data'!D52))),'Data Summary'!CO58="Yes"),OFFSET('Sanitation Data'!$D$12,0,10*ROW('Sanitation Data'!D52)),NA())</f>
        <v>#N/A</v>
      </c>
      <c r="AA58" s="92" t="e">
        <f ca="true">+IF(AND(ISNUMBER(OFFSET('Sanitation Data'!$E$4,0,10*ROW('Sanitation Data'!E52))),'Data Summary'!CP58="Yes"),100-OFFSET('Sanitation Data'!$E$4,0,10*ROW('Sanitation Data'!E52)),NA())</f>
        <v>#N/A</v>
      </c>
      <c r="AB58" s="92" t="e">
        <f ca="true">+IF(AND(ISNUMBER(OFFSET('Sanitation Data'!$E$6,0,10*ROW('Sanitation Data'!E52))),'Data Summary'!CQ58="Yes"),OFFSET('Sanitation Data'!$E$6,0,10*ROW('Sanitation Data'!E52)),NA())</f>
        <v>#N/A</v>
      </c>
      <c r="AC58" s="92" t="e">
        <f ca="true">+IF(AND(ISNUMBER(OFFSET('Sanitation Data'!$E$10,0,10*ROW('Sanitation Data'!E52))),'Data Summary'!CR58="Yes"),OFFSET('Sanitation Data'!$E$10,0,10*ROW('Sanitation Data'!E52)),NA())</f>
        <v>#N/A</v>
      </c>
      <c r="AD58" s="92" t="e">
        <f ca="true">+IF(AND(ISNUMBER(OFFSET('Sanitation Data'!$E$11,0,10*ROW('Sanitation Data'!E52))),'Data Summary'!CS58="Yes"),OFFSET('Sanitation Data'!$E$11,0,10*ROW('Sanitation Data'!E52)),NA())</f>
        <v>#N/A</v>
      </c>
      <c r="AE58" s="92" t="e">
        <f ca="true">+IF(AND(ISNUMBER(OFFSET('Sanitation Data'!$E$12,0,10*ROW('Sanitation Data'!E52))),'Data Summary'!CT58="Yes"),OFFSET('Sanitation Data'!$E$12,0,10*ROW('Sanitation Data'!E52)),NA())</f>
        <v>#N/A</v>
      </c>
      <c r="AF58" s="92" t="e">
        <f ca="true">+IF(AND(ISNUMBER(OFFSET('Sanitation Data'!$F$4,0,10*ROW('Sanitation Data'!F52))),'Data Summary'!CU58="Yes"),100-OFFSET('Sanitation Data'!$F$4,0,10*ROW('Sanitation Data'!F52)),NA())</f>
        <v>#N/A</v>
      </c>
      <c r="AG58" s="92" t="e">
        <f ca="true">+IF(AND(ISNUMBER(OFFSET('Sanitation Data'!$F$6,0,10*ROW('Sanitation Data'!F52))),'Data Summary'!CV58="Yes"),OFFSET('Sanitation Data'!$F$6,0,10*ROW('Sanitation Data'!F52)),NA())</f>
        <v>#N/A</v>
      </c>
      <c r="AH58" s="92" t="e">
        <f ca="true">+IF(AND(ISNUMBER(OFFSET('Sanitation Data'!$F$10,0,10*ROW('Sanitation Data'!F52))),'Data Summary'!CW58="Yes"),OFFSET('Sanitation Data'!$F$10,0,10*ROW('Sanitation Data'!F52)),NA())</f>
        <v>#N/A</v>
      </c>
      <c r="AI58" s="92" t="e">
        <f ca="true">+IF(AND(ISNUMBER(OFFSET('Sanitation Data'!$F$11,0,10*ROW('Sanitation Data'!F52))),'Data Summary'!CX58="Yes"),OFFSET('Sanitation Data'!$F$11,0,10*ROW('Sanitation Data'!F52)),NA())</f>
        <v>#N/A</v>
      </c>
      <c r="AJ58" s="92" t="e">
        <f ca="true">+IF(AND(ISNUMBER(OFFSET('Sanitation Data'!$F$12,0,10*ROW('Sanitation Data'!F52))),'Data Summary'!CY58="Yes"),OFFSET('Sanitation Data'!$F$12,0,10*ROW('Sanitation Data'!F52)),NA())</f>
        <v>#N/A</v>
      </c>
      <c r="AK58" s="92" t="e">
        <f ca="true">+IF(AND(ISNUMBER(OFFSET('Sanitation Data'!$G$4,0,10*ROW('Sanitation Data'!G52))),'Data Summary'!CZ58="Yes"),100-OFFSET('Sanitation Data'!$G$4,0,10*ROW('Sanitation Data'!G52)),NA())</f>
        <v>#N/A</v>
      </c>
      <c r="AL58" s="92" t="e">
        <f ca="true">+IF(AND(ISNUMBER(OFFSET('Sanitation Data'!$G$6,0,10*ROW('Sanitation Data'!G52))),'Data Summary'!DA58="Yes"),OFFSET('Sanitation Data'!$G$6,0,10*ROW('Sanitation Data'!G52)),NA())</f>
        <v>#N/A</v>
      </c>
      <c r="AM58" s="92" t="e">
        <f ca="true">+IF(AND(ISNUMBER(OFFSET('Sanitation Data'!$G$10,0,10*ROW('Sanitation Data'!G52))),'Data Summary'!DB58="Yes"),OFFSET('Sanitation Data'!$G$10,0,10*ROW('Sanitation Data'!G52)),NA())</f>
        <v>#N/A</v>
      </c>
      <c r="AN58" s="92" t="e">
        <f ca="true">+IF(AND(ISNUMBER(OFFSET('Sanitation Data'!$G$11,0,10*ROW('Sanitation Data'!G52))),'Data Summary'!DC58="Yes"),OFFSET('Sanitation Data'!$G$11,0,10*ROW('Sanitation Data'!G52)),NA())</f>
        <v>#N/A</v>
      </c>
      <c r="AO58" s="92" t="e">
        <f ca="true">+IF(AND(ISNUMBER(OFFSET('Sanitation Data'!$G$12,0,10*ROW('Sanitation Data'!G52))),'Data Summary'!DD58="Yes"),OFFSET('Sanitation Data'!$G$12,0,10*ROW('Sanitation Data'!G52)),NA())</f>
        <v>#N/A</v>
      </c>
      <c r="AP58" s="92" t="e">
        <f ca="true">+IF(AND(ISNUMBER(OFFSET('Sanitation Data'!$H$4,0,10*ROW('Sanitation Data'!H52))),'Data Summary'!DE58="Yes"),100-OFFSET('Sanitation Data'!$H$4,0,10*ROW('Sanitation Data'!H52)),NA())</f>
        <v>#N/A</v>
      </c>
      <c r="AQ58" s="92" t="e">
        <f ca="true">+IF(AND(ISNUMBER(OFFSET('Sanitation Data'!$H$6,0,10*ROW('Sanitation Data'!H52))),'Data Summary'!DF58="Yes"),OFFSET('Sanitation Data'!$H$6,0,10*ROW('Sanitation Data'!H52)),NA())</f>
        <v>#N/A</v>
      </c>
      <c r="AR58" s="92" t="e">
        <f ca="true">+IF(AND(ISNUMBER(OFFSET('Sanitation Data'!$H$10,0,10*ROW('Sanitation Data'!H52))),'Data Summary'!DG58="Yes"),OFFSET('Sanitation Data'!$H$10,0,10*ROW('Sanitation Data'!H52)),NA())</f>
        <v>#N/A</v>
      </c>
      <c r="AS58" s="92" t="e">
        <f ca="true">+IF(AND(ISNUMBER(OFFSET('Sanitation Data'!$H$11,0,10*ROW('Sanitation Data'!H52))),'Data Summary'!DH58="Yes"),OFFSET('Sanitation Data'!$H$11,0,10*ROW('Sanitation Data'!H52)),NA())</f>
        <v>#N/A</v>
      </c>
      <c r="AT58" s="92" t="e">
        <f ca="true">+IF(AND(ISNUMBER(OFFSET('Sanitation Data'!$H$12,0,10*ROW('Sanitation Data'!H52))),'Data Summary'!DI58="Yes"),OFFSET('Sanitation Data'!$H$12,0,10*ROW('Sanitation Data'!H52)),NA())</f>
        <v>#N/A</v>
      </c>
      <c r="AU58" s="92" t="e">
        <f ca="true">+IF(AND(ISNUMBER(OFFSET('Sanitation Data'!$I$4,0,10*ROW('Sanitation Data'!I52))),'Data Summary'!DJ58="Yes"),100-OFFSET('Sanitation Data'!$I$4,0,10*ROW('Sanitation Data'!I52)),NA())</f>
        <v>#N/A</v>
      </c>
      <c r="AV58" s="92" t="e">
        <f ca="true">+IF(AND(ISNUMBER(OFFSET('Sanitation Data'!$I$6,0,10*ROW('Sanitation Data'!I52))),'Data Summary'!DK58="Yes"),OFFSET('Sanitation Data'!$I$6,0,10*ROW('Sanitation Data'!I52)),NA())</f>
        <v>#N/A</v>
      </c>
      <c r="AW58" s="92" t="e">
        <f ca="true">+IF(AND(ISNUMBER(OFFSET('Sanitation Data'!$I$10,0,10*ROW('Sanitation Data'!I52))),'Data Summary'!DL58="Yes"),OFFSET('Sanitation Data'!$I$10,0,10*ROW('Sanitation Data'!I52)),NA())</f>
        <v>#N/A</v>
      </c>
      <c r="AX58" s="92" t="e">
        <f ca="true">+IF(AND(ISNUMBER(OFFSET('Sanitation Data'!$I$11,0,10*ROW('Sanitation Data'!I52))),'Data Summary'!DM58="Yes"),OFFSET('Sanitation Data'!$I$11,0,10*ROW('Sanitation Data'!I52)),NA())</f>
        <v>#N/A</v>
      </c>
      <c r="AY58" s="92" t="e">
        <f ca="true">+IF(AND(ISNUMBER(OFFSET('Sanitation Data'!$I$12,0,10*ROW('Sanitation Data'!I52))),'Data Summary'!DN58="Yes"),OFFSET('Sanitation Data'!$I$12,0,10*ROW('Sanitation Data'!I52)),NA())</f>
        <v>#N/A</v>
      </c>
      <c r="AZ58" s="93" t="e">
        <f ca="true">+IF(AND(ISNUMBER(OFFSET('Hygiene Data'!$D$5,0,10*ROW('Hygiene Data'!D52))),'Data Summary'!DO58="Yes"),OFFSET('Hygiene Data'!$D$5,0,10*ROW('Hygiene Data'!D52)),NA())</f>
        <v>#N/A</v>
      </c>
      <c r="BA58" s="93" t="e">
        <f ca="true">+IF(AND(ISNUMBER(OFFSET('Hygiene Data'!$D$7,0,10*ROW('Hygiene Data'!D52))),'Data Summary'!DP58="Yes"),OFFSET('Hygiene Data'!$D$7,0,10*ROW('Hygiene Data'!D52)),NA())</f>
        <v>#N/A</v>
      </c>
      <c r="BB58" s="93" t="e">
        <f ca="true">+IF(AND(ISNUMBER(OFFSET('Hygiene Data'!$D$9,0,10*ROW('Hygiene Data'!D52))),'Data Summary'!DQ58="Yes"),OFFSET('Hygiene Data'!$D$9,0,10*ROW('Hygiene Data'!D52)),NA())</f>
        <v>#N/A</v>
      </c>
      <c r="BC58" s="93" t="e">
        <f ca="true">+IF(AND(ISNUMBER(OFFSET('Hygiene Data'!$E$5,0,10*ROW('Hygiene Data'!E52))),'Data Summary'!DR58="Yes"),OFFSET('Hygiene Data'!$E$5,0,10*ROW('Hygiene Data'!E52)),NA())</f>
        <v>#N/A</v>
      </c>
      <c r="BD58" s="93" t="e">
        <f ca="true">+IF(AND(ISNUMBER(OFFSET('Hygiene Data'!$E$7,0,10*ROW('Hygiene Data'!E52))),'Data Summary'!DS58="Yes"),OFFSET('Hygiene Data'!$E$7,0,10*ROW('Hygiene Data'!E52)),NA())</f>
        <v>#N/A</v>
      </c>
      <c r="BE58" s="93" t="e">
        <f ca="true">+IF(AND(ISNUMBER(OFFSET('Hygiene Data'!$E$9,0,10*ROW('Hygiene Data'!E52))),'Data Summary'!DT58="Yes"),OFFSET('Hygiene Data'!$E$9,0,10*ROW('Hygiene Data'!E52)),NA())</f>
        <v>#N/A</v>
      </c>
      <c r="BF58" s="93" t="e">
        <f ca="true">+IF(AND(ISNUMBER(OFFSET('Hygiene Data'!$F$5,0,10*ROW('Hygiene Data'!F52))),'Data Summary'!DU58="Yes"),OFFSET('Hygiene Data'!$F$5,0,10*ROW('Hygiene Data'!F52)),NA())</f>
        <v>#N/A</v>
      </c>
      <c r="BG58" s="93" t="e">
        <f ca="true">+IF(AND(ISNUMBER(OFFSET('Hygiene Data'!$F$7,0,10*ROW('Hygiene Data'!F52))),'Data Summary'!DV58="Yes"),OFFSET('Hygiene Data'!$F$7,0,10*ROW('Hygiene Data'!F52)),NA())</f>
        <v>#N/A</v>
      </c>
      <c r="BH58" s="93" t="e">
        <f ca="true">+IF(AND(ISNUMBER(OFFSET('Hygiene Data'!$F$9,0,10*ROW('Hygiene Data'!F52))),'Data Summary'!DW58="Yes"),OFFSET('Hygiene Data'!$F$9,0,10*ROW('Hygiene Data'!F52)),NA())</f>
        <v>#N/A</v>
      </c>
      <c r="BI58" s="93" t="e">
        <f ca="true">+IF(AND(ISNUMBER(OFFSET('Hygiene Data'!$G$5,0,10*ROW('Hygiene Data'!G52))),'Data Summary'!DX58="Yes"),OFFSET('Hygiene Data'!$G$5,0,10*ROW('Hygiene Data'!G52)),NA())</f>
        <v>#N/A</v>
      </c>
      <c r="BJ58" s="93" t="e">
        <f ca="true">+IF(AND(ISNUMBER(OFFSET('Hygiene Data'!$G$7,0,10*ROW('Hygiene Data'!G52))),'Data Summary'!DY58="Yes"),OFFSET('Hygiene Data'!$G$7,0,10*ROW('Hygiene Data'!G52)),NA())</f>
        <v>#N/A</v>
      </c>
      <c r="BK58" s="93" t="e">
        <f ca="true">+IF(AND(ISNUMBER(OFFSET('Hygiene Data'!$G$9,0,10*ROW('Hygiene Data'!G52))),'Data Summary'!DZ58="Yes"),OFFSET('Hygiene Data'!$G$9,0,10*ROW('Hygiene Data'!G52)),NA())</f>
        <v>#N/A</v>
      </c>
      <c r="BL58" s="93" t="e">
        <f ca="true">+IF(AND(ISNUMBER(OFFSET('Hygiene Data'!$H$5,0,10*ROW('Hygiene Data'!H52))),'Data Summary'!EA58="Yes"),OFFSET('Hygiene Data'!$H$5,0,10*ROW('Hygiene Data'!H52)),NA())</f>
        <v>#N/A</v>
      </c>
      <c r="BM58" s="93" t="e">
        <f ca="true">+IF(AND(ISNUMBER(OFFSET('Hygiene Data'!$H$7,0,10*ROW('Hygiene Data'!H52))),'Data Summary'!EB58="Yes"),OFFSET('Hygiene Data'!$H$7,0,10*ROW('Hygiene Data'!H52)),NA())</f>
        <v>#N/A</v>
      </c>
      <c r="BN58" s="93" t="e">
        <f ca="true">+IF(AND(ISNUMBER(OFFSET('Hygiene Data'!$H$9,0,10*ROW('Hygiene Data'!H52))),'Data Summary'!EC58="Yes"),OFFSET('Hygiene Data'!$H$9,0,10*ROW('Hygiene Data'!H52)),NA())</f>
        <v>#N/A</v>
      </c>
      <c r="BO58" s="93" t="e">
        <f ca="true">+IF(AND(ISNUMBER(OFFSET('Hygiene Data'!$I$5,0,10*ROW('Hygiene Data'!I52))),'Data Summary'!ED58="Yes"),OFFSET('Hygiene Data'!$I$5,0,10*ROW('Hygiene Data'!I52)),NA())</f>
        <v>#N/A</v>
      </c>
      <c r="BP58" s="93" t="e">
        <f ca="true">+IF(AND(ISNUMBER(OFFSET('Hygiene Data'!$I$7,0,10*ROW('Hygiene Data'!I52))),'Data Summary'!EE58="Yes"),OFFSET('Hygiene Data'!$I$7,0,10*ROW('Hygiene Data'!I52)),NA())</f>
        <v>#N/A</v>
      </c>
      <c r="BQ58" s="93" t="e">
        <f ca="true">+IF(AND(ISNUMBER(OFFSET('Hygiene Data'!$I$9,0,10*ROW('Hygiene Data'!I52))),'Data Summary'!EF58="Yes"),OFFSET('Hygiene Data'!$I$9,0,10*ROW('Hygiene Data'!I52)),NA())</f>
        <v>#N/A</v>
      </c>
    </row>
    <row xmlns:x14ac="http://schemas.microsoft.com/office/spreadsheetml/2009/9/ac" r="59" x14ac:dyDescent="0.2">
      <c r="A59" s="357" t="e">
        <f ca="true">+RIGHT('Data Summary'!A59,LEN('Data Summary'!A59)-9)</f>
        <v>#VALUE!</v>
      </c>
      <c r="B59" s="35" t="str">
        <f ca="true">+IF(ISTEXT('Data Summary'!B59),'Data Summary'!B59,"")</f>
        <v/>
      </c>
      <c r="C59" s="356" t="e">
        <f ca="true">+VALUE('Data Summary'!C59)</f>
        <v>#VALUE!</v>
      </c>
      <c r="D59" s="91" t="e">
        <f ca="true">+IF(AND(ISNUMBER(OFFSET('Water Data'!$D$4,0,10*ROW('Water Data'!D53))),'Data Summary'!BS59="Yes"),100-OFFSET('Water Data'!$D$4,0,10*ROW('Water Data'!D53)),NA())</f>
        <v>#N/A</v>
      </c>
      <c r="E59" s="91" t="e">
        <f ca="true">+IF(AND(ISNUMBER(OFFSET('Water Data'!$D$6,0,10*ROW('Water Data'!D53))),'Data Summary'!BT59="Yes"),OFFSET('Water Data'!$D$6,0,10*ROW('Water Data'!D53)),NA())</f>
        <v>#N/A</v>
      </c>
      <c r="F59" s="91" t="e">
        <f ca="true">+IF(AND(ISNUMBER(OFFSET('Water Data'!$D$9,0,10*ROW('Water Data'!D53))),'Data Summary'!BU59="Yes"),OFFSET('Water Data'!$D$9,0,10*ROW('Water Data'!D53)),NA())</f>
        <v>#N/A</v>
      </c>
      <c r="G59" s="91" t="e">
        <f ca="true">+IF(AND(ISNUMBER(OFFSET('Water Data'!$E$4,0,10*ROW('Water Data'!E53))),'Data Summary'!BV59="Yes"),100-OFFSET('Water Data'!$E$4,0,10*ROW('Water Data'!E53)),NA())</f>
        <v>#N/A</v>
      </c>
      <c r="H59" s="91" t="e">
        <f ca="true">+IF(AND(ISNUMBER(OFFSET('Water Data'!$E$6,0,10*ROW('Water Data'!E53))),'Data Summary'!BW59="Yes"),OFFSET('Water Data'!$E$6,0,10*ROW('Water Data'!E53)),NA())</f>
        <v>#N/A</v>
      </c>
      <c r="I59" s="91" t="e">
        <f ca="true">+IF(AND(ISNUMBER(OFFSET('Water Data'!$E$9,0,10*ROW('Water Data'!E53))),'Data Summary'!BX59="Yes"),OFFSET('Water Data'!$E$9,0,10*ROW('Water Data'!E53)),NA())</f>
        <v>#N/A</v>
      </c>
      <c r="J59" s="91" t="e">
        <f ca="true">+IF(AND(ISNUMBER(OFFSET('Water Data'!$F$4,0,10*ROW('Water Data'!F53))),'Data Summary'!BY59="Yes"),100-OFFSET('Water Data'!$F$4,0,10*ROW('Water Data'!F53)),NA())</f>
        <v>#N/A</v>
      </c>
      <c r="K59" s="91" t="e">
        <f ca="true">+IF(AND(ISNUMBER(OFFSET('Water Data'!$F$6,0,10*ROW('Water Data'!F53))),'Data Summary'!BZ59="Yes"),OFFSET('Water Data'!$F$6,0,10*ROW('Water Data'!F53)),NA())</f>
        <v>#N/A</v>
      </c>
      <c r="L59" s="91" t="e">
        <f ca="true">+IF(AND(ISNUMBER(OFFSET('Water Data'!$F$9,0,10*ROW('Water Data'!F53))),'Data Summary'!CA59="Yes"),OFFSET('Water Data'!$F$9,0,10*ROW('Water Data'!F53)),NA())</f>
        <v>#N/A</v>
      </c>
      <c r="M59" s="91" t="e">
        <f ca="true">+IF(AND(ISNUMBER(OFFSET('Water Data'!$G$4,0,10*ROW('Water Data'!G53))),'Data Summary'!CB59="Yes"),100-OFFSET('Water Data'!$G$4,0,10*ROW('Water Data'!G53)),NA())</f>
        <v>#N/A</v>
      </c>
      <c r="N59" s="91" t="e">
        <f ca="true">+IF(AND(ISNUMBER(OFFSET('Water Data'!$G$6,0,10*ROW('Water Data'!G53))),'Data Summary'!CC59="Yes"),OFFSET('Water Data'!$G$6,0,10*ROW('Water Data'!G53)),NA())</f>
        <v>#N/A</v>
      </c>
      <c r="O59" s="91" t="e">
        <f ca="true">+IF(AND(ISNUMBER(OFFSET('Water Data'!$G$9,0,10*ROW('Water Data'!G53))),'Data Summary'!CD59="Yes"),OFFSET('Water Data'!$G$9,0,10*ROW('Water Data'!G53)),NA())</f>
        <v>#N/A</v>
      </c>
      <c r="P59" s="91" t="e">
        <f ca="true">+IF(AND(ISNUMBER(OFFSET('Water Data'!$H$4,0,10*ROW('Water Data'!H53))),'Data Summary'!CE59="Yes"),100-OFFSET('Water Data'!$H$4,0,10*ROW('Water Data'!H53)),NA())</f>
        <v>#N/A</v>
      </c>
      <c r="Q59" s="91" t="e">
        <f ca="true">+IF(AND(ISNUMBER(OFFSET('Water Data'!$H$6,0,10*ROW('Water Data'!H53))),'Data Summary'!CF59="Yes"),OFFSET('Water Data'!$H$6,0,10*ROW('Water Data'!H53)),NA())</f>
        <v>#N/A</v>
      </c>
      <c r="R59" s="91" t="e">
        <f ca="true">+IF(AND(ISNUMBER(OFFSET('Water Data'!$H$9,0,10*ROW('Water Data'!H53))),'Data Summary'!CG59="Yes"),OFFSET('Water Data'!$H$9,0,10*ROW('Water Data'!H53)),NA())</f>
        <v>#N/A</v>
      </c>
      <c r="S59" s="91" t="e">
        <f ca="true">+IF(AND(ISNUMBER(OFFSET('Water Data'!$I$4,0,10*ROW('Water Data'!I53))),'Data Summary'!CH59="Yes"),100-OFFSET('Water Data'!$I$4,0,10*ROW('Water Data'!I53)),NA())</f>
        <v>#N/A</v>
      </c>
      <c r="T59" s="91" t="e">
        <f ca="true">+IF(AND(ISNUMBER(OFFSET('Water Data'!$I$6,0,10*ROW('Water Data'!I53))),'Data Summary'!CI59="Yes"),OFFSET('Water Data'!$I$6,0,10*ROW('Water Data'!I53)),NA())</f>
        <v>#N/A</v>
      </c>
      <c r="U59" s="91" t="e">
        <f ca="true">+IF(AND(ISNUMBER(OFFSET('Water Data'!$I$9,0,10*ROW('Water Data'!I53))),'Data Summary'!CJ59="Yes"),OFFSET('Water Data'!$I$9,0,10*ROW('Water Data'!I53)),NA())</f>
        <v>#N/A</v>
      </c>
      <c r="V59" s="92" t="e">
        <f ca="true">+IF(AND(ISNUMBER(OFFSET('Sanitation Data'!$D$4,0,10*ROW('Sanitation Data'!D53))),'Data Summary'!CK59="Yes"),100-OFFSET('Sanitation Data'!$D$4,0,10*ROW('Sanitation Data'!D53)),NA())</f>
        <v>#N/A</v>
      </c>
      <c r="W59" s="92" t="e">
        <f ca="true">+IF(AND(ISNUMBER(OFFSET('Sanitation Data'!$D$6,0,10*ROW('Sanitation Data'!D53))),'Data Summary'!CL59="Yes"),OFFSET('Sanitation Data'!$D$6,0,10*ROW('Sanitation Data'!D53)),NA())</f>
        <v>#N/A</v>
      </c>
      <c r="X59" s="92" t="e">
        <f ca="true">+IF(AND(ISNUMBER(OFFSET('Sanitation Data'!$D$10,0,10*ROW('Sanitation Data'!D53))),'Data Summary'!CM59="Yes"),OFFSET('Sanitation Data'!$D$10,0,10*ROW('Sanitation Data'!D53)),NA())</f>
        <v>#N/A</v>
      </c>
      <c r="Y59" s="92" t="e">
        <f ca="true">+IF(AND(ISNUMBER(OFFSET('Sanitation Data'!$D$11,0,10*ROW('Sanitation Data'!D53))),'Data Summary'!CN59="Yes"),OFFSET('Sanitation Data'!$D$11,0,10*ROW('Sanitation Data'!D53)),NA())</f>
        <v>#N/A</v>
      </c>
      <c r="Z59" s="92" t="e">
        <f ca="true">+IF(AND(ISNUMBER(OFFSET('Sanitation Data'!$D$12,0,10*ROW('Sanitation Data'!D53))),'Data Summary'!CO59="Yes"),OFFSET('Sanitation Data'!$D$12,0,10*ROW('Sanitation Data'!D53)),NA())</f>
        <v>#N/A</v>
      </c>
      <c r="AA59" s="92" t="e">
        <f ca="true">+IF(AND(ISNUMBER(OFFSET('Sanitation Data'!$E$4,0,10*ROW('Sanitation Data'!E53))),'Data Summary'!CP59="Yes"),100-OFFSET('Sanitation Data'!$E$4,0,10*ROW('Sanitation Data'!E53)),NA())</f>
        <v>#N/A</v>
      </c>
      <c r="AB59" s="92" t="e">
        <f ca="true">+IF(AND(ISNUMBER(OFFSET('Sanitation Data'!$E$6,0,10*ROW('Sanitation Data'!E53))),'Data Summary'!CQ59="Yes"),OFFSET('Sanitation Data'!$E$6,0,10*ROW('Sanitation Data'!E53)),NA())</f>
        <v>#N/A</v>
      </c>
      <c r="AC59" s="92" t="e">
        <f ca="true">+IF(AND(ISNUMBER(OFFSET('Sanitation Data'!$E$10,0,10*ROW('Sanitation Data'!E53))),'Data Summary'!CR59="Yes"),OFFSET('Sanitation Data'!$E$10,0,10*ROW('Sanitation Data'!E53)),NA())</f>
        <v>#N/A</v>
      </c>
      <c r="AD59" s="92" t="e">
        <f ca="true">+IF(AND(ISNUMBER(OFFSET('Sanitation Data'!$E$11,0,10*ROW('Sanitation Data'!E53))),'Data Summary'!CS59="Yes"),OFFSET('Sanitation Data'!$E$11,0,10*ROW('Sanitation Data'!E53)),NA())</f>
        <v>#N/A</v>
      </c>
      <c r="AE59" s="92" t="e">
        <f ca="true">+IF(AND(ISNUMBER(OFFSET('Sanitation Data'!$E$12,0,10*ROW('Sanitation Data'!E53))),'Data Summary'!CT59="Yes"),OFFSET('Sanitation Data'!$E$12,0,10*ROW('Sanitation Data'!E53)),NA())</f>
        <v>#N/A</v>
      </c>
      <c r="AF59" s="92" t="e">
        <f ca="true">+IF(AND(ISNUMBER(OFFSET('Sanitation Data'!$F$4,0,10*ROW('Sanitation Data'!F53))),'Data Summary'!CU59="Yes"),100-OFFSET('Sanitation Data'!$F$4,0,10*ROW('Sanitation Data'!F53)),NA())</f>
        <v>#N/A</v>
      </c>
      <c r="AG59" s="92" t="e">
        <f ca="true">+IF(AND(ISNUMBER(OFFSET('Sanitation Data'!$F$6,0,10*ROW('Sanitation Data'!F53))),'Data Summary'!CV59="Yes"),OFFSET('Sanitation Data'!$F$6,0,10*ROW('Sanitation Data'!F53)),NA())</f>
        <v>#N/A</v>
      </c>
      <c r="AH59" s="92" t="e">
        <f ca="true">+IF(AND(ISNUMBER(OFFSET('Sanitation Data'!$F$10,0,10*ROW('Sanitation Data'!F53))),'Data Summary'!CW59="Yes"),OFFSET('Sanitation Data'!$F$10,0,10*ROW('Sanitation Data'!F53)),NA())</f>
        <v>#N/A</v>
      </c>
      <c r="AI59" s="92" t="e">
        <f ca="true">+IF(AND(ISNUMBER(OFFSET('Sanitation Data'!$F$11,0,10*ROW('Sanitation Data'!F53))),'Data Summary'!CX59="Yes"),OFFSET('Sanitation Data'!$F$11,0,10*ROW('Sanitation Data'!F53)),NA())</f>
        <v>#N/A</v>
      </c>
      <c r="AJ59" s="92" t="e">
        <f ca="true">+IF(AND(ISNUMBER(OFFSET('Sanitation Data'!$F$12,0,10*ROW('Sanitation Data'!F53))),'Data Summary'!CY59="Yes"),OFFSET('Sanitation Data'!$F$12,0,10*ROW('Sanitation Data'!F53)),NA())</f>
        <v>#N/A</v>
      </c>
      <c r="AK59" s="92" t="e">
        <f ca="true">+IF(AND(ISNUMBER(OFFSET('Sanitation Data'!$G$4,0,10*ROW('Sanitation Data'!G53))),'Data Summary'!CZ59="Yes"),100-OFFSET('Sanitation Data'!$G$4,0,10*ROW('Sanitation Data'!G53)),NA())</f>
        <v>#N/A</v>
      </c>
      <c r="AL59" s="92" t="e">
        <f ca="true">+IF(AND(ISNUMBER(OFFSET('Sanitation Data'!$G$6,0,10*ROW('Sanitation Data'!G53))),'Data Summary'!DA59="Yes"),OFFSET('Sanitation Data'!$G$6,0,10*ROW('Sanitation Data'!G53)),NA())</f>
        <v>#N/A</v>
      </c>
      <c r="AM59" s="92" t="e">
        <f ca="true">+IF(AND(ISNUMBER(OFFSET('Sanitation Data'!$G$10,0,10*ROW('Sanitation Data'!G53))),'Data Summary'!DB59="Yes"),OFFSET('Sanitation Data'!$G$10,0,10*ROW('Sanitation Data'!G53)),NA())</f>
        <v>#N/A</v>
      </c>
      <c r="AN59" s="92" t="e">
        <f ca="true">+IF(AND(ISNUMBER(OFFSET('Sanitation Data'!$G$11,0,10*ROW('Sanitation Data'!G53))),'Data Summary'!DC59="Yes"),OFFSET('Sanitation Data'!$G$11,0,10*ROW('Sanitation Data'!G53)),NA())</f>
        <v>#N/A</v>
      </c>
      <c r="AO59" s="92" t="e">
        <f ca="true">+IF(AND(ISNUMBER(OFFSET('Sanitation Data'!$G$12,0,10*ROW('Sanitation Data'!G53))),'Data Summary'!DD59="Yes"),OFFSET('Sanitation Data'!$G$12,0,10*ROW('Sanitation Data'!G53)),NA())</f>
        <v>#N/A</v>
      </c>
      <c r="AP59" s="92" t="e">
        <f ca="true">+IF(AND(ISNUMBER(OFFSET('Sanitation Data'!$H$4,0,10*ROW('Sanitation Data'!H53))),'Data Summary'!DE59="Yes"),100-OFFSET('Sanitation Data'!$H$4,0,10*ROW('Sanitation Data'!H53)),NA())</f>
        <v>#N/A</v>
      </c>
      <c r="AQ59" s="92" t="e">
        <f ca="true">+IF(AND(ISNUMBER(OFFSET('Sanitation Data'!$H$6,0,10*ROW('Sanitation Data'!H53))),'Data Summary'!DF59="Yes"),OFFSET('Sanitation Data'!$H$6,0,10*ROW('Sanitation Data'!H53)),NA())</f>
        <v>#N/A</v>
      </c>
      <c r="AR59" s="92" t="e">
        <f ca="true">+IF(AND(ISNUMBER(OFFSET('Sanitation Data'!$H$10,0,10*ROW('Sanitation Data'!H53))),'Data Summary'!DG59="Yes"),OFFSET('Sanitation Data'!$H$10,0,10*ROW('Sanitation Data'!H53)),NA())</f>
        <v>#N/A</v>
      </c>
      <c r="AS59" s="92" t="e">
        <f ca="true">+IF(AND(ISNUMBER(OFFSET('Sanitation Data'!$H$11,0,10*ROW('Sanitation Data'!H53))),'Data Summary'!DH59="Yes"),OFFSET('Sanitation Data'!$H$11,0,10*ROW('Sanitation Data'!H53)),NA())</f>
        <v>#N/A</v>
      </c>
      <c r="AT59" s="92" t="e">
        <f ca="true">+IF(AND(ISNUMBER(OFFSET('Sanitation Data'!$H$12,0,10*ROW('Sanitation Data'!H53))),'Data Summary'!DI59="Yes"),OFFSET('Sanitation Data'!$H$12,0,10*ROW('Sanitation Data'!H53)),NA())</f>
        <v>#N/A</v>
      </c>
      <c r="AU59" s="92" t="e">
        <f ca="true">+IF(AND(ISNUMBER(OFFSET('Sanitation Data'!$I$4,0,10*ROW('Sanitation Data'!I53))),'Data Summary'!DJ59="Yes"),100-OFFSET('Sanitation Data'!$I$4,0,10*ROW('Sanitation Data'!I53)),NA())</f>
        <v>#N/A</v>
      </c>
      <c r="AV59" s="92" t="e">
        <f ca="true">+IF(AND(ISNUMBER(OFFSET('Sanitation Data'!$I$6,0,10*ROW('Sanitation Data'!I53))),'Data Summary'!DK59="Yes"),OFFSET('Sanitation Data'!$I$6,0,10*ROW('Sanitation Data'!I53)),NA())</f>
        <v>#N/A</v>
      </c>
      <c r="AW59" s="92" t="e">
        <f ca="true">+IF(AND(ISNUMBER(OFFSET('Sanitation Data'!$I$10,0,10*ROW('Sanitation Data'!I53))),'Data Summary'!DL59="Yes"),OFFSET('Sanitation Data'!$I$10,0,10*ROW('Sanitation Data'!I53)),NA())</f>
        <v>#N/A</v>
      </c>
      <c r="AX59" s="92" t="e">
        <f ca="true">+IF(AND(ISNUMBER(OFFSET('Sanitation Data'!$I$11,0,10*ROW('Sanitation Data'!I53))),'Data Summary'!DM59="Yes"),OFFSET('Sanitation Data'!$I$11,0,10*ROW('Sanitation Data'!I53)),NA())</f>
        <v>#N/A</v>
      </c>
      <c r="AY59" s="92" t="e">
        <f ca="true">+IF(AND(ISNUMBER(OFFSET('Sanitation Data'!$I$12,0,10*ROW('Sanitation Data'!I53))),'Data Summary'!DN59="Yes"),OFFSET('Sanitation Data'!$I$12,0,10*ROW('Sanitation Data'!I53)),NA())</f>
        <v>#N/A</v>
      </c>
      <c r="AZ59" s="93" t="e">
        <f ca="true">+IF(AND(ISNUMBER(OFFSET('Hygiene Data'!$D$5,0,10*ROW('Hygiene Data'!D53))),'Data Summary'!DO59="Yes"),OFFSET('Hygiene Data'!$D$5,0,10*ROW('Hygiene Data'!D53)),NA())</f>
        <v>#N/A</v>
      </c>
      <c r="BA59" s="93" t="e">
        <f ca="true">+IF(AND(ISNUMBER(OFFSET('Hygiene Data'!$D$7,0,10*ROW('Hygiene Data'!D53))),'Data Summary'!DP59="Yes"),OFFSET('Hygiene Data'!$D$7,0,10*ROW('Hygiene Data'!D53)),NA())</f>
        <v>#N/A</v>
      </c>
      <c r="BB59" s="93" t="e">
        <f ca="true">+IF(AND(ISNUMBER(OFFSET('Hygiene Data'!$D$9,0,10*ROW('Hygiene Data'!D53))),'Data Summary'!DQ59="Yes"),OFFSET('Hygiene Data'!$D$9,0,10*ROW('Hygiene Data'!D53)),NA())</f>
        <v>#N/A</v>
      </c>
      <c r="BC59" s="93" t="e">
        <f ca="true">+IF(AND(ISNUMBER(OFFSET('Hygiene Data'!$E$5,0,10*ROW('Hygiene Data'!E53))),'Data Summary'!DR59="Yes"),OFFSET('Hygiene Data'!$E$5,0,10*ROW('Hygiene Data'!E53)),NA())</f>
        <v>#N/A</v>
      </c>
      <c r="BD59" s="93" t="e">
        <f ca="true">+IF(AND(ISNUMBER(OFFSET('Hygiene Data'!$E$7,0,10*ROW('Hygiene Data'!E53))),'Data Summary'!DS59="Yes"),OFFSET('Hygiene Data'!$E$7,0,10*ROW('Hygiene Data'!E53)),NA())</f>
        <v>#N/A</v>
      </c>
      <c r="BE59" s="93" t="e">
        <f ca="true">+IF(AND(ISNUMBER(OFFSET('Hygiene Data'!$E$9,0,10*ROW('Hygiene Data'!E53))),'Data Summary'!DT59="Yes"),OFFSET('Hygiene Data'!$E$9,0,10*ROW('Hygiene Data'!E53)),NA())</f>
        <v>#N/A</v>
      </c>
      <c r="BF59" s="93" t="e">
        <f ca="true">+IF(AND(ISNUMBER(OFFSET('Hygiene Data'!$F$5,0,10*ROW('Hygiene Data'!F53))),'Data Summary'!DU59="Yes"),OFFSET('Hygiene Data'!$F$5,0,10*ROW('Hygiene Data'!F53)),NA())</f>
        <v>#N/A</v>
      </c>
      <c r="BG59" s="93" t="e">
        <f ca="true">+IF(AND(ISNUMBER(OFFSET('Hygiene Data'!$F$7,0,10*ROW('Hygiene Data'!F53))),'Data Summary'!DV59="Yes"),OFFSET('Hygiene Data'!$F$7,0,10*ROW('Hygiene Data'!F53)),NA())</f>
        <v>#N/A</v>
      </c>
      <c r="BH59" s="93" t="e">
        <f ca="true">+IF(AND(ISNUMBER(OFFSET('Hygiene Data'!$F$9,0,10*ROW('Hygiene Data'!F53))),'Data Summary'!DW59="Yes"),OFFSET('Hygiene Data'!$F$9,0,10*ROW('Hygiene Data'!F53)),NA())</f>
        <v>#N/A</v>
      </c>
      <c r="BI59" s="93" t="e">
        <f ca="true">+IF(AND(ISNUMBER(OFFSET('Hygiene Data'!$G$5,0,10*ROW('Hygiene Data'!G53))),'Data Summary'!DX59="Yes"),OFFSET('Hygiene Data'!$G$5,0,10*ROW('Hygiene Data'!G53)),NA())</f>
        <v>#N/A</v>
      </c>
      <c r="BJ59" s="93" t="e">
        <f ca="true">+IF(AND(ISNUMBER(OFFSET('Hygiene Data'!$G$7,0,10*ROW('Hygiene Data'!G53))),'Data Summary'!DY59="Yes"),OFFSET('Hygiene Data'!$G$7,0,10*ROW('Hygiene Data'!G53)),NA())</f>
        <v>#N/A</v>
      </c>
      <c r="BK59" s="93" t="e">
        <f ca="true">+IF(AND(ISNUMBER(OFFSET('Hygiene Data'!$G$9,0,10*ROW('Hygiene Data'!G53))),'Data Summary'!DZ59="Yes"),OFFSET('Hygiene Data'!$G$9,0,10*ROW('Hygiene Data'!G53)),NA())</f>
        <v>#N/A</v>
      </c>
      <c r="BL59" s="93" t="e">
        <f ca="true">+IF(AND(ISNUMBER(OFFSET('Hygiene Data'!$H$5,0,10*ROW('Hygiene Data'!H53))),'Data Summary'!EA59="Yes"),OFFSET('Hygiene Data'!$H$5,0,10*ROW('Hygiene Data'!H53)),NA())</f>
        <v>#N/A</v>
      </c>
      <c r="BM59" s="93" t="e">
        <f ca="true">+IF(AND(ISNUMBER(OFFSET('Hygiene Data'!$H$7,0,10*ROW('Hygiene Data'!H53))),'Data Summary'!EB59="Yes"),OFFSET('Hygiene Data'!$H$7,0,10*ROW('Hygiene Data'!H53)),NA())</f>
        <v>#N/A</v>
      </c>
      <c r="BN59" s="93" t="e">
        <f ca="true">+IF(AND(ISNUMBER(OFFSET('Hygiene Data'!$H$9,0,10*ROW('Hygiene Data'!H53))),'Data Summary'!EC59="Yes"),OFFSET('Hygiene Data'!$H$9,0,10*ROW('Hygiene Data'!H53)),NA())</f>
        <v>#N/A</v>
      </c>
      <c r="BO59" s="93" t="e">
        <f ca="true">+IF(AND(ISNUMBER(OFFSET('Hygiene Data'!$I$5,0,10*ROW('Hygiene Data'!I53))),'Data Summary'!ED59="Yes"),OFFSET('Hygiene Data'!$I$5,0,10*ROW('Hygiene Data'!I53)),NA())</f>
        <v>#N/A</v>
      </c>
      <c r="BP59" s="93" t="e">
        <f ca="true">+IF(AND(ISNUMBER(OFFSET('Hygiene Data'!$I$7,0,10*ROW('Hygiene Data'!I53))),'Data Summary'!EE59="Yes"),OFFSET('Hygiene Data'!$I$7,0,10*ROW('Hygiene Data'!I53)),NA())</f>
        <v>#N/A</v>
      </c>
      <c r="BQ59" s="93" t="e">
        <f ca="true">+IF(AND(ISNUMBER(OFFSET('Hygiene Data'!$I$9,0,10*ROW('Hygiene Data'!I53))),'Data Summary'!EF59="Yes"),OFFSET('Hygiene Data'!$I$9,0,10*ROW('Hygiene Data'!I53)),NA())</f>
        <v>#N/A</v>
      </c>
    </row>
    <row xmlns:x14ac="http://schemas.microsoft.com/office/spreadsheetml/2009/9/ac" r="60" x14ac:dyDescent="0.2">
      <c r="A60" s="357" t="e">
        <f ca="true">+RIGHT('Data Summary'!A60,LEN('Data Summary'!A60)-9)</f>
        <v>#VALUE!</v>
      </c>
      <c r="B60" s="35" t="str">
        <f ca="true">+IF(ISTEXT('Data Summary'!B60),'Data Summary'!B60,"")</f>
        <v/>
      </c>
      <c r="C60" s="356" t="e">
        <f ca="true">+VALUE('Data Summary'!C60)</f>
        <v>#VALUE!</v>
      </c>
      <c r="D60" s="91" t="e">
        <f ca="true">+IF(AND(ISNUMBER(OFFSET('Water Data'!$D$4,0,10*ROW('Water Data'!D54))),'Data Summary'!BS60="Yes"),100-OFFSET('Water Data'!$D$4,0,10*ROW('Water Data'!D54)),NA())</f>
        <v>#N/A</v>
      </c>
      <c r="E60" s="91" t="e">
        <f ca="true">+IF(AND(ISNUMBER(OFFSET('Water Data'!$D$6,0,10*ROW('Water Data'!D54))),'Data Summary'!BT60="Yes"),OFFSET('Water Data'!$D$6,0,10*ROW('Water Data'!D54)),NA())</f>
        <v>#N/A</v>
      </c>
      <c r="F60" s="91" t="e">
        <f ca="true">+IF(AND(ISNUMBER(OFFSET('Water Data'!$D$9,0,10*ROW('Water Data'!D54))),'Data Summary'!BU60="Yes"),OFFSET('Water Data'!$D$9,0,10*ROW('Water Data'!D54)),NA())</f>
        <v>#N/A</v>
      </c>
      <c r="G60" s="91" t="e">
        <f ca="true">+IF(AND(ISNUMBER(OFFSET('Water Data'!$E$4,0,10*ROW('Water Data'!E54))),'Data Summary'!BV60="Yes"),100-OFFSET('Water Data'!$E$4,0,10*ROW('Water Data'!E54)),NA())</f>
        <v>#N/A</v>
      </c>
      <c r="H60" s="91" t="e">
        <f ca="true">+IF(AND(ISNUMBER(OFFSET('Water Data'!$E$6,0,10*ROW('Water Data'!E54))),'Data Summary'!BW60="Yes"),OFFSET('Water Data'!$E$6,0,10*ROW('Water Data'!E54)),NA())</f>
        <v>#N/A</v>
      </c>
      <c r="I60" s="91" t="e">
        <f ca="true">+IF(AND(ISNUMBER(OFFSET('Water Data'!$E$9,0,10*ROW('Water Data'!E54))),'Data Summary'!BX60="Yes"),OFFSET('Water Data'!$E$9,0,10*ROW('Water Data'!E54)),NA())</f>
        <v>#N/A</v>
      </c>
      <c r="J60" s="91" t="e">
        <f ca="true">+IF(AND(ISNUMBER(OFFSET('Water Data'!$F$4,0,10*ROW('Water Data'!F54))),'Data Summary'!BY60="Yes"),100-OFFSET('Water Data'!$F$4,0,10*ROW('Water Data'!F54)),NA())</f>
        <v>#N/A</v>
      </c>
      <c r="K60" s="91" t="e">
        <f ca="true">+IF(AND(ISNUMBER(OFFSET('Water Data'!$F$6,0,10*ROW('Water Data'!F54))),'Data Summary'!BZ60="Yes"),OFFSET('Water Data'!$F$6,0,10*ROW('Water Data'!F54)),NA())</f>
        <v>#N/A</v>
      </c>
      <c r="L60" s="91" t="e">
        <f ca="true">+IF(AND(ISNUMBER(OFFSET('Water Data'!$F$9,0,10*ROW('Water Data'!F54))),'Data Summary'!CA60="Yes"),OFFSET('Water Data'!$F$9,0,10*ROW('Water Data'!F54)),NA())</f>
        <v>#N/A</v>
      </c>
      <c r="M60" s="91" t="e">
        <f ca="true">+IF(AND(ISNUMBER(OFFSET('Water Data'!$G$4,0,10*ROW('Water Data'!G54))),'Data Summary'!CB60="Yes"),100-OFFSET('Water Data'!$G$4,0,10*ROW('Water Data'!G54)),NA())</f>
        <v>#N/A</v>
      </c>
      <c r="N60" s="91" t="e">
        <f ca="true">+IF(AND(ISNUMBER(OFFSET('Water Data'!$G$6,0,10*ROW('Water Data'!G54))),'Data Summary'!CC60="Yes"),OFFSET('Water Data'!$G$6,0,10*ROW('Water Data'!G54)),NA())</f>
        <v>#N/A</v>
      </c>
      <c r="O60" s="91" t="e">
        <f ca="true">+IF(AND(ISNUMBER(OFFSET('Water Data'!$G$9,0,10*ROW('Water Data'!G54))),'Data Summary'!CD60="Yes"),OFFSET('Water Data'!$G$9,0,10*ROW('Water Data'!G54)),NA())</f>
        <v>#N/A</v>
      </c>
      <c r="P60" s="91" t="e">
        <f ca="true">+IF(AND(ISNUMBER(OFFSET('Water Data'!$H$4,0,10*ROW('Water Data'!H54))),'Data Summary'!CE60="Yes"),100-OFFSET('Water Data'!$H$4,0,10*ROW('Water Data'!H54)),NA())</f>
        <v>#N/A</v>
      </c>
      <c r="Q60" s="91" t="e">
        <f ca="true">+IF(AND(ISNUMBER(OFFSET('Water Data'!$H$6,0,10*ROW('Water Data'!H54))),'Data Summary'!CF60="Yes"),OFFSET('Water Data'!$H$6,0,10*ROW('Water Data'!H54)),NA())</f>
        <v>#N/A</v>
      </c>
      <c r="R60" s="91" t="e">
        <f ca="true">+IF(AND(ISNUMBER(OFFSET('Water Data'!$H$9,0,10*ROW('Water Data'!H54))),'Data Summary'!CG60="Yes"),OFFSET('Water Data'!$H$9,0,10*ROW('Water Data'!H54)),NA())</f>
        <v>#N/A</v>
      </c>
      <c r="S60" s="91" t="e">
        <f ca="true">+IF(AND(ISNUMBER(OFFSET('Water Data'!$I$4,0,10*ROW('Water Data'!I54))),'Data Summary'!CH60="Yes"),100-OFFSET('Water Data'!$I$4,0,10*ROW('Water Data'!I54)),NA())</f>
        <v>#N/A</v>
      </c>
      <c r="T60" s="91" t="e">
        <f ca="true">+IF(AND(ISNUMBER(OFFSET('Water Data'!$I$6,0,10*ROW('Water Data'!I54))),'Data Summary'!CI60="Yes"),OFFSET('Water Data'!$I$6,0,10*ROW('Water Data'!I54)),NA())</f>
        <v>#N/A</v>
      </c>
      <c r="U60" s="91" t="e">
        <f ca="true">+IF(AND(ISNUMBER(OFFSET('Water Data'!$I$9,0,10*ROW('Water Data'!I54))),'Data Summary'!CJ60="Yes"),OFFSET('Water Data'!$I$9,0,10*ROW('Water Data'!I54)),NA())</f>
        <v>#N/A</v>
      </c>
      <c r="V60" s="92" t="e">
        <f ca="true">+IF(AND(ISNUMBER(OFFSET('Sanitation Data'!$D$4,0,10*ROW('Sanitation Data'!D54))),'Data Summary'!CK60="Yes"),100-OFFSET('Sanitation Data'!$D$4,0,10*ROW('Sanitation Data'!D54)),NA())</f>
        <v>#N/A</v>
      </c>
      <c r="W60" s="92" t="e">
        <f ca="true">+IF(AND(ISNUMBER(OFFSET('Sanitation Data'!$D$6,0,10*ROW('Sanitation Data'!D54))),'Data Summary'!CL60="Yes"),OFFSET('Sanitation Data'!$D$6,0,10*ROW('Sanitation Data'!D54)),NA())</f>
        <v>#N/A</v>
      </c>
      <c r="X60" s="92" t="e">
        <f ca="true">+IF(AND(ISNUMBER(OFFSET('Sanitation Data'!$D$10,0,10*ROW('Sanitation Data'!D54))),'Data Summary'!CM60="Yes"),OFFSET('Sanitation Data'!$D$10,0,10*ROW('Sanitation Data'!D54)),NA())</f>
        <v>#N/A</v>
      </c>
      <c r="Y60" s="92" t="e">
        <f ca="true">+IF(AND(ISNUMBER(OFFSET('Sanitation Data'!$D$11,0,10*ROW('Sanitation Data'!D54))),'Data Summary'!CN60="Yes"),OFFSET('Sanitation Data'!$D$11,0,10*ROW('Sanitation Data'!D54)),NA())</f>
        <v>#N/A</v>
      </c>
      <c r="Z60" s="92" t="e">
        <f ca="true">+IF(AND(ISNUMBER(OFFSET('Sanitation Data'!$D$12,0,10*ROW('Sanitation Data'!D54))),'Data Summary'!CO60="Yes"),OFFSET('Sanitation Data'!$D$12,0,10*ROW('Sanitation Data'!D54)),NA())</f>
        <v>#N/A</v>
      </c>
      <c r="AA60" s="92" t="e">
        <f ca="true">+IF(AND(ISNUMBER(OFFSET('Sanitation Data'!$E$4,0,10*ROW('Sanitation Data'!E54))),'Data Summary'!CP60="Yes"),100-OFFSET('Sanitation Data'!$E$4,0,10*ROW('Sanitation Data'!E54)),NA())</f>
        <v>#N/A</v>
      </c>
      <c r="AB60" s="92" t="e">
        <f ca="true">+IF(AND(ISNUMBER(OFFSET('Sanitation Data'!$E$6,0,10*ROW('Sanitation Data'!E54))),'Data Summary'!CQ60="Yes"),OFFSET('Sanitation Data'!$E$6,0,10*ROW('Sanitation Data'!E54)),NA())</f>
        <v>#N/A</v>
      </c>
      <c r="AC60" s="92" t="e">
        <f ca="true">+IF(AND(ISNUMBER(OFFSET('Sanitation Data'!$E$10,0,10*ROW('Sanitation Data'!E54))),'Data Summary'!CR60="Yes"),OFFSET('Sanitation Data'!$E$10,0,10*ROW('Sanitation Data'!E54)),NA())</f>
        <v>#N/A</v>
      </c>
      <c r="AD60" s="92" t="e">
        <f ca="true">+IF(AND(ISNUMBER(OFFSET('Sanitation Data'!$E$11,0,10*ROW('Sanitation Data'!E54))),'Data Summary'!CS60="Yes"),OFFSET('Sanitation Data'!$E$11,0,10*ROW('Sanitation Data'!E54)),NA())</f>
        <v>#N/A</v>
      </c>
      <c r="AE60" s="92" t="e">
        <f ca="true">+IF(AND(ISNUMBER(OFFSET('Sanitation Data'!$E$12,0,10*ROW('Sanitation Data'!E54))),'Data Summary'!CT60="Yes"),OFFSET('Sanitation Data'!$E$12,0,10*ROW('Sanitation Data'!E54)),NA())</f>
        <v>#N/A</v>
      </c>
      <c r="AF60" s="92" t="e">
        <f ca="true">+IF(AND(ISNUMBER(OFFSET('Sanitation Data'!$F$4,0,10*ROW('Sanitation Data'!F54))),'Data Summary'!CU60="Yes"),100-OFFSET('Sanitation Data'!$F$4,0,10*ROW('Sanitation Data'!F54)),NA())</f>
        <v>#N/A</v>
      </c>
      <c r="AG60" s="92" t="e">
        <f ca="true">+IF(AND(ISNUMBER(OFFSET('Sanitation Data'!$F$6,0,10*ROW('Sanitation Data'!F54))),'Data Summary'!CV60="Yes"),OFFSET('Sanitation Data'!$F$6,0,10*ROW('Sanitation Data'!F54)),NA())</f>
        <v>#N/A</v>
      </c>
      <c r="AH60" s="92" t="e">
        <f ca="true">+IF(AND(ISNUMBER(OFFSET('Sanitation Data'!$F$10,0,10*ROW('Sanitation Data'!F54))),'Data Summary'!CW60="Yes"),OFFSET('Sanitation Data'!$F$10,0,10*ROW('Sanitation Data'!F54)),NA())</f>
        <v>#N/A</v>
      </c>
      <c r="AI60" s="92" t="e">
        <f ca="true">+IF(AND(ISNUMBER(OFFSET('Sanitation Data'!$F$11,0,10*ROW('Sanitation Data'!F54))),'Data Summary'!CX60="Yes"),OFFSET('Sanitation Data'!$F$11,0,10*ROW('Sanitation Data'!F54)),NA())</f>
        <v>#N/A</v>
      </c>
      <c r="AJ60" s="92" t="e">
        <f ca="true">+IF(AND(ISNUMBER(OFFSET('Sanitation Data'!$F$12,0,10*ROW('Sanitation Data'!F54))),'Data Summary'!CY60="Yes"),OFFSET('Sanitation Data'!$F$12,0,10*ROW('Sanitation Data'!F54)),NA())</f>
        <v>#N/A</v>
      </c>
      <c r="AK60" s="92" t="e">
        <f ca="true">+IF(AND(ISNUMBER(OFFSET('Sanitation Data'!$G$4,0,10*ROW('Sanitation Data'!G54))),'Data Summary'!CZ60="Yes"),100-OFFSET('Sanitation Data'!$G$4,0,10*ROW('Sanitation Data'!G54)),NA())</f>
        <v>#N/A</v>
      </c>
      <c r="AL60" s="92" t="e">
        <f ca="true">+IF(AND(ISNUMBER(OFFSET('Sanitation Data'!$G$6,0,10*ROW('Sanitation Data'!G54))),'Data Summary'!DA60="Yes"),OFFSET('Sanitation Data'!$G$6,0,10*ROW('Sanitation Data'!G54)),NA())</f>
        <v>#N/A</v>
      </c>
      <c r="AM60" s="92" t="e">
        <f ca="true">+IF(AND(ISNUMBER(OFFSET('Sanitation Data'!$G$10,0,10*ROW('Sanitation Data'!G54))),'Data Summary'!DB60="Yes"),OFFSET('Sanitation Data'!$G$10,0,10*ROW('Sanitation Data'!G54)),NA())</f>
        <v>#N/A</v>
      </c>
      <c r="AN60" s="92" t="e">
        <f ca="true">+IF(AND(ISNUMBER(OFFSET('Sanitation Data'!$G$11,0,10*ROW('Sanitation Data'!G54))),'Data Summary'!DC60="Yes"),OFFSET('Sanitation Data'!$G$11,0,10*ROW('Sanitation Data'!G54)),NA())</f>
        <v>#N/A</v>
      </c>
      <c r="AO60" s="92" t="e">
        <f ca="true">+IF(AND(ISNUMBER(OFFSET('Sanitation Data'!$G$12,0,10*ROW('Sanitation Data'!G54))),'Data Summary'!DD60="Yes"),OFFSET('Sanitation Data'!$G$12,0,10*ROW('Sanitation Data'!G54)),NA())</f>
        <v>#N/A</v>
      </c>
      <c r="AP60" s="92" t="e">
        <f ca="true">+IF(AND(ISNUMBER(OFFSET('Sanitation Data'!$H$4,0,10*ROW('Sanitation Data'!H54))),'Data Summary'!DE60="Yes"),100-OFFSET('Sanitation Data'!$H$4,0,10*ROW('Sanitation Data'!H54)),NA())</f>
        <v>#N/A</v>
      </c>
      <c r="AQ60" s="92" t="e">
        <f ca="true">+IF(AND(ISNUMBER(OFFSET('Sanitation Data'!$H$6,0,10*ROW('Sanitation Data'!H54))),'Data Summary'!DF60="Yes"),OFFSET('Sanitation Data'!$H$6,0,10*ROW('Sanitation Data'!H54)),NA())</f>
        <v>#N/A</v>
      </c>
      <c r="AR60" s="92" t="e">
        <f ca="true">+IF(AND(ISNUMBER(OFFSET('Sanitation Data'!$H$10,0,10*ROW('Sanitation Data'!H54))),'Data Summary'!DG60="Yes"),OFFSET('Sanitation Data'!$H$10,0,10*ROW('Sanitation Data'!H54)),NA())</f>
        <v>#N/A</v>
      </c>
      <c r="AS60" s="92" t="e">
        <f ca="true">+IF(AND(ISNUMBER(OFFSET('Sanitation Data'!$H$11,0,10*ROW('Sanitation Data'!H54))),'Data Summary'!DH60="Yes"),OFFSET('Sanitation Data'!$H$11,0,10*ROW('Sanitation Data'!H54)),NA())</f>
        <v>#N/A</v>
      </c>
      <c r="AT60" s="92" t="e">
        <f ca="true">+IF(AND(ISNUMBER(OFFSET('Sanitation Data'!$H$12,0,10*ROW('Sanitation Data'!H54))),'Data Summary'!DI60="Yes"),OFFSET('Sanitation Data'!$H$12,0,10*ROW('Sanitation Data'!H54)),NA())</f>
        <v>#N/A</v>
      </c>
      <c r="AU60" s="92" t="e">
        <f ca="true">+IF(AND(ISNUMBER(OFFSET('Sanitation Data'!$I$4,0,10*ROW('Sanitation Data'!I54))),'Data Summary'!DJ60="Yes"),100-OFFSET('Sanitation Data'!$I$4,0,10*ROW('Sanitation Data'!I54)),NA())</f>
        <v>#N/A</v>
      </c>
      <c r="AV60" s="92" t="e">
        <f ca="true">+IF(AND(ISNUMBER(OFFSET('Sanitation Data'!$I$6,0,10*ROW('Sanitation Data'!I54))),'Data Summary'!DK60="Yes"),OFFSET('Sanitation Data'!$I$6,0,10*ROW('Sanitation Data'!I54)),NA())</f>
        <v>#N/A</v>
      </c>
      <c r="AW60" s="92" t="e">
        <f ca="true">+IF(AND(ISNUMBER(OFFSET('Sanitation Data'!$I$10,0,10*ROW('Sanitation Data'!I54))),'Data Summary'!DL60="Yes"),OFFSET('Sanitation Data'!$I$10,0,10*ROW('Sanitation Data'!I54)),NA())</f>
        <v>#N/A</v>
      </c>
      <c r="AX60" s="92" t="e">
        <f ca="true">+IF(AND(ISNUMBER(OFFSET('Sanitation Data'!$I$11,0,10*ROW('Sanitation Data'!I54))),'Data Summary'!DM60="Yes"),OFFSET('Sanitation Data'!$I$11,0,10*ROW('Sanitation Data'!I54)),NA())</f>
        <v>#N/A</v>
      </c>
      <c r="AY60" s="92" t="e">
        <f ca="true">+IF(AND(ISNUMBER(OFFSET('Sanitation Data'!$I$12,0,10*ROW('Sanitation Data'!I54))),'Data Summary'!DN60="Yes"),OFFSET('Sanitation Data'!$I$12,0,10*ROW('Sanitation Data'!I54)),NA())</f>
        <v>#N/A</v>
      </c>
      <c r="AZ60" s="93" t="e">
        <f ca="true">+IF(AND(ISNUMBER(OFFSET('Hygiene Data'!$D$5,0,10*ROW('Hygiene Data'!D54))),'Data Summary'!DO60="Yes"),OFFSET('Hygiene Data'!$D$5,0,10*ROW('Hygiene Data'!D54)),NA())</f>
        <v>#N/A</v>
      </c>
      <c r="BA60" s="93" t="e">
        <f ca="true">+IF(AND(ISNUMBER(OFFSET('Hygiene Data'!$D$7,0,10*ROW('Hygiene Data'!D54))),'Data Summary'!DP60="Yes"),OFFSET('Hygiene Data'!$D$7,0,10*ROW('Hygiene Data'!D54)),NA())</f>
        <v>#N/A</v>
      </c>
      <c r="BB60" s="93" t="e">
        <f ca="true">+IF(AND(ISNUMBER(OFFSET('Hygiene Data'!$D$9,0,10*ROW('Hygiene Data'!D54))),'Data Summary'!DQ60="Yes"),OFFSET('Hygiene Data'!$D$9,0,10*ROW('Hygiene Data'!D54)),NA())</f>
        <v>#N/A</v>
      </c>
      <c r="BC60" s="93" t="e">
        <f ca="true">+IF(AND(ISNUMBER(OFFSET('Hygiene Data'!$E$5,0,10*ROW('Hygiene Data'!E54))),'Data Summary'!DR60="Yes"),OFFSET('Hygiene Data'!$E$5,0,10*ROW('Hygiene Data'!E54)),NA())</f>
        <v>#N/A</v>
      </c>
      <c r="BD60" s="93" t="e">
        <f ca="true">+IF(AND(ISNUMBER(OFFSET('Hygiene Data'!$E$7,0,10*ROW('Hygiene Data'!E54))),'Data Summary'!DS60="Yes"),OFFSET('Hygiene Data'!$E$7,0,10*ROW('Hygiene Data'!E54)),NA())</f>
        <v>#N/A</v>
      </c>
      <c r="BE60" s="93" t="e">
        <f ca="true">+IF(AND(ISNUMBER(OFFSET('Hygiene Data'!$E$9,0,10*ROW('Hygiene Data'!E54))),'Data Summary'!DT60="Yes"),OFFSET('Hygiene Data'!$E$9,0,10*ROW('Hygiene Data'!E54)),NA())</f>
        <v>#N/A</v>
      </c>
      <c r="BF60" s="93" t="e">
        <f ca="true">+IF(AND(ISNUMBER(OFFSET('Hygiene Data'!$F$5,0,10*ROW('Hygiene Data'!F54))),'Data Summary'!DU60="Yes"),OFFSET('Hygiene Data'!$F$5,0,10*ROW('Hygiene Data'!F54)),NA())</f>
        <v>#N/A</v>
      </c>
      <c r="BG60" s="93" t="e">
        <f ca="true">+IF(AND(ISNUMBER(OFFSET('Hygiene Data'!$F$7,0,10*ROW('Hygiene Data'!F54))),'Data Summary'!DV60="Yes"),OFFSET('Hygiene Data'!$F$7,0,10*ROW('Hygiene Data'!F54)),NA())</f>
        <v>#N/A</v>
      </c>
      <c r="BH60" s="93" t="e">
        <f ca="true">+IF(AND(ISNUMBER(OFFSET('Hygiene Data'!$F$9,0,10*ROW('Hygiene Data'!F54))),'Data Summary'!DW60="Yes"),OFFSET('Hygiene Data'!$F$9,0,10*ROW('Hygiene Data'!F54)),NA())</f>
        <v>#N/A</v>
      </c>
      <c r="BI60" s="93" t="e">
        <f ca="true">+IF(AND(ISNUMBER(OFFSET('Hygiene Data'!$G$5,0,10*ROW('Hygiene Data'!G54))),'Data Summary'!DX60="Yes"),OFFSET('Hygiene Data'!$G$5,0,10*ROW('Hygiene Data'!G54)),NA())</f>
        <v>#N/A</v>
      </c>
      <c r="BJ60" s="93" t="e">
        <f ca="true">+IF(AND(ISNUMBER(OFFSET('Hygiene Data'!$G$7,0,10*ROW('Hygiene Data'!G54))),'Data Summary'!DY60="Yes"),OFFSET('Hygiene Data'!$G$7,0,10*ROW('Hygiene Data'!G54)),NA())</f>
        <v>#N/A</v>
      </c>
      <c r="BK60" s="93" t="e">
        <f ca="true">+IF(AND(ISNUMBER(OFFSET('Hygiene Data'!$G$9,0,10*ROW('Hygiene Data'!G54))),'Data Summary'!DZ60="Yes"),OFFSET('Hygiene Data'!$G$9,0,10*ROW('Hygiene Data'!G54)),NA())</f>
        <v>#N/A</v>
      </c>
      <c r="BL60" s="93" t="e">
        <f ca="true">+IF(AND(ISNUMBER(OFFSET('Hygiene Data'!$H$5,0,10*ROW('Hygiene Data'!H54))),'Data Summary'!EA60="Yes"),OFFSET('Hygiene Data'!$H$5,0,10*ROW('Hygiene Data'!H54)),NA())</f>
        <v>#N/A</v>
      </c>
      <c r="BM60" s="93" t="e">
        <f ca="true">+IF(AND(ISNUMBER(OFFSET('Hygiene Data'!$H$7,0,10*ROW('Hygiene Data'!H54))),'Data Summary'!EB60="Yes"),OFFSET('Hygiene Data'!$H$7,0,10*ROW('Hygiene Data'!H54)),NA())</f>
        <v>#N/A</v>
      </c>
      <c r="BN60" s="93" t="e">
        <f ca="true">+IF(AND(ISNUMBER(OFFSET('Hygiene Data'!$H$9,0,10*ROW('Hygiene Data'!H54))),'Data Summary'!EC60="Yes"),OFFSET('Hygiene Data'!$H$9,0,10*ROW('Hygiene Data'!H54)),NA())</f>
        <v>#N/A</v>
      </c>
      <c r="BO60" s="93" t="e">
        <f ca="true">+IF(AND(ISNUMBER(OFFSET('Hygiene Data'!$I$5,0,10*ROW('Hygiene Data'!I54))),'Data Summary'!ED60="Yes"),OFFSET('Hygiene Data'!$I$5,0,10*ROW('Hygiene Data'!I54)),NA())</f>
        <v>#N/A</v>
      </c>
      <c r="BP60" s="93" t="e">
        <f ca="true">+IF(AND(ISNUMBER(OFFSET('Hygiene Data'!$I$7,0,10*ROW('Hygiene Data'!I54))),'Data Summary'!EE60="Yes"),OFFSET('Hygiene Data'!$I$7,0,10*ROW('Hygiene Data'!I54)),NA())</f>
        <v>#N/A</v>
      </c>
      <c r="BQ60" s="93" t="e">
        <f ca="true">+IF(AND(ISNUMBER(OFFSET('Hygiene Data'!$I$9,0,10*ROW('Hygiene Data'!I54))),'Data Summary'!EF60="Yes"),OFFSET('Hygiene Data'!$I$9,0,10*ROW('Hygiene Data'!I54)),NA())</f>
        <v>#N/A</v>
      </c>
    </row>
    <row xmlns:x14ac="http://schemas.microsoft.com/office/spreadsheetml/2009/9/ac" r="61" x14ac:dyDescent="0.2">
      <c r="A61" s="357" t="e">
        <f ca="true">+RIGHT('Data Summary'!A61,LEN('Data Summary'!A61)-9)</f>
        <v>#VALUE!</v>
      </c>
      <c r="B61" s="35" t="str">
        <f ca="true">+IF(ISTEXT('Data Summary'!B61),'Data Summary'!B61,"")</f>
        <v/>
      </c>
      <c r="C61" s="356" t="e">
        <f ca="true">+VALUE('Data Summary'!C61)</f>
        <v>#VALUE!</v>
      </c>
      <c r="D61" s="91" t="e">
        <f ca="true">+IF(AND(ISNUMBER(OFFSET('Water Data'!$D$4,0,10*ROW('Water Data'!D55))),'Data Summary'!BS61="Yes"),100-OFFSET('Water Data'!$D$4,0,10*ROW('Water Data'!D55)),NA())</f>
        <v>#N/A</v>
      </c>
      <c r="E61" s="91" t="e">
        <f ca="true">+IF(AND(ISNUMBER(OFFSET('Water Data'!$D$6,0,10*ROW('Water Data'!D55))),'Data Summary'!BT61="Yes"),OFFSET('Water Data'!$D$6,0,10*ROW('Water Data'!D55)),NA())</f>
        <v>#N/A</v>
      </c>
      <c r="F61" s="91" t="e">
        <f ca="true">+IF(AND(ISNUMBER(OFFSET('Water Data'!$D$9,0,10*ROW('Water Data'!D55))),'Data Summary'!BU61="Yes"),OFFSET('Water Data'!$D$9,0,10*ROW('Water Data'!D55)),NA())</f>
        <v>#N/A</v>
      </c>
      <c r="G61" s="91" t="e">
        <f ca="true">+IF(AND(ISNUMBER(OFFSET('Water Data'!$E$4,0,10*ROW('Water Data'!E55))),'Data Summary'!BV61="Yes"),100-OFFSET('Water Data'!$E$4,0,10*ROW('Water Data'!E55)),NA())</f>
        <v>#N/A</v>
      </c>
      <c r="H61" s="91" t="e">
        <f ca="true">+IF(AND(ISNUMBER(OFFSET('Water Data'!$E$6,0,10*ROW('Water Data'!E55))),'Data Summary'!BW61="Yes"),OFFSET('Water Data'!$E$6,0,10*ROW('Water Data'!E55)),NA())</f>
        <v>#N/A</v>
      </c>
      <c r="I61" s="91" t="e">
        <f ca="true">+IF(AND(ISNUMBER(OFFSET('Water Data'!$E$9,0,10*ROW('Water Data'!E55))),'Data Summary'!BX61="Yes"),OFFSET('Water Data'!$E$9,0,10*ROW('Water Data'!E55)),NA())</f>
        <v>#N/A</v>
      </c>
      <c r="J61" s="91" t="e">
        <f ca="true">+IF(AND(ISNUMBER(OFFSET('Water Data'!$F$4,0,10*ROW('Water Data'!F55))),'Data Summary'!BY61="Yes"),100-OFFSET('Water Data'!$F$4,0,10*ROW('Water Data'!F55)),NA())</f>
        <v>#N/A</v>
      </c>
      <c r="K61" s="91" t="e">
        <f ca="true">+IF(AND(ISNUMBER(OFFSET('Water Data'!$F$6,0,10*ROW('Water Data'!F55))),'Data Summary'!BZ61="Yes"),OFFSET('Water Data'!$F$6,0,10*ROW('Water Data'!F55)),NA())</f>
        <v>#N/A</v>
      </c>
      <c r="L61" s="91" t="e">
        <f ca="true">+IF(AND(ISNUMBER(OFFSET('Water Data'!$F$9,0,10*ROW('Water Data'!F55))),'Data Summary'!CA61="Yes"),OFFSET('Water Data'!$F$9,0,10*ROW('Water Data'!F55)),NA())</f>
        <v>#N/A</v>
      </c>
      <c r="M61" s="91" t="e">
        <f ca="true">+IF(AND(ISNUMBER(OFFSET('Water Data'!$G$4,0,10*ROW('Water Data'!G55))),'Data Summary'!CB61="Yes"),100-OFFSET('Water Data'!$G$4,0,10*ROW('Water Data'!G55)),NA())</f>
        <v>#N/A</v>
      </c>
      <c r="N61" s="91" t="e">
        <f ca="true">+IF(AND(ISNUMBER(OFFSET('Water Data'!$G$6,0,10*ROW('Water Data'!G55))),'Data Summary'!CC61="Yes"),OFFSET('Water Data'!$G$6,0,10*ROW('Water Data'!G55)),NA())</f>
        <v>#N/A</v>
      </c>
      <c r="O61" s="91" t="e">
        <f ca="true">+IF(AND(ISNUMBER(OFFSET('Water Data'!$G$9,0,10*ROW('Water Data'!G55))),'Data Summary'!CD61="Yes"),OFFSET('Water Data'!$G$9,0,10*ROW('Water Data'!G55)),NA())</f>
        <v>#N/A</v>
      </c>
      <c r="P61" s="91" t="e">
        <f ca="true">+IF(AND(ISNUMBER(OFFSET('Water Data'!$H$4,0,10*ROW('Water Data'!H55))),'Data Summary'!CE61="Yes"),100-OFFSET('Water Data'!$H$4,0,10*ROW('Water Data'!H55)),NA())</f>
        <v>#N/A</v>
      </c>
      <c r="Q61" s="91" t="e">
        <f ca="true">+IF(AND(ISNUMBER(OFFSET('Water Data'!$H$6,0,10*ROW('Water Data'!H55))),'Data Summary'!CF61="Yes"),OFFSET('Water Data'!$H$6,0,10*ROW('Water Data'!H55)),NA())</f>
        <v>#N/A</v>
      </c>
      <c r="R61" s="91" t="e">
        <f ca="true">+IF(AND(ISNUMBER(OFFSET('Water Data'!$H$9,0,10*ROW('Water Data'!H55))),'Data Summary'!CG61="Yes"),OFFSET('Water Data'!$H$9,0,10*ROW('Water Data'!H55)),NA())</f>
        <v>#N/A</v>
      </c>
      <c r="S61" s="91" t="e">
        <f ca="true">+IF(AND(ISNUMBER(OFFSET('Water Data'!$I$4,0,10*ROW('Water Data'!I55))),'Data Summary'!CH61="Yes"),100-OFFSET('Water Data'!$I$4,0,10*ROW('Water Data'!I55)),NA())</f>
        <v>#N/A</v>
      </c>
      <c r="T61" s="91" t="e">
        <f ca="true">+IF(AND(ISNUMBER(OFFSET('Water Data'!$I$6,0,10*ROW('Water Data'!I55))),'Data Summary'!CI61="Yes"),OFFSET('Water Data'!$I$6,0,10*ROW('Water Data'!I55)),NA())</f>
        <v>#N/A</v>
      </c>
      <c r="U61" s="91" t="e">
        <f ca="true">+IF(AND(ISNUMBER(OFFSET('Water Data'!$I$9,0,10*ROW('Water Data'!I55))),'Data Summary'!CJ61="Yes"),OFFSET('Water Data'!$I$9,0,10*ROW('Water Data'!I55)),NA())</f>
        <v>#N/A</v>
      </c>
      <c r="V61" s="92" t="e">
        <f ca="true">+IF(AND(ISNUMBER(OFFSET('Sanitation Data'!$D$4,0,10*ROW('Sanitation Data'!D55))),'Data Summary'!CK61="Yes"),100-OFFSET('Sanitation Data'!$D$4,0,10*ROW('Sanitation Data'!D55)),NA())</f>
        <v>#N/A</v>
      </c>
      <c r="W61" s="92" t="e">
        <f ca="true">+IF(AND(ISNUMBER(OFFSET('Sanitation Data'!$D$6,0,10*ROW('Sanitation Data'!D55))),'Data Summary'!CL61="Yes"),OFFSET('Sanitation Data'!$D$6,0,10*ROW('Sanitation Data'!D55)),NA())</f>
        <v>#N/A</v>
      </c>
      <c r="X61" s="92" t="e">
        <f ca="true">+IF(AND(ISNUMBER(OFFSET('Sanitation Data'!$D$10,0,10*ROW('Sanitation Data'!D55))),'Data Summary'!CM61="Yes"),OFFSET('Sanitation Data'!$D$10,0,10*ROW('Sanitation Data'!D55)),NA())</f>
        <v>#N/A</v>
      </c>
      <c r="Y61" s="92" t="e">
        <f ca="true">+IF(AND(ISNUMBER(OFFSET('Sanitation Data'!$D$11,0,10*ROW('Sanitation Data'!D55))),'Data Summary'!CN61="Yes"),OFFSET('Sanitation Data'!$D$11,0,10*ROW('Sanitation Data'!D55)),NA())</f>
        <v>#N/A</v>
      </c>
      <c r="Z61" s="92" t="e">
        <f ca="true">+IF(AND(ISNUMBER(OFFSET('Sanitation Data'!$D$12,0,10*ROW('Sanitation Data'!D55))),'Data Summary'!CO61="Yes"),OFFSET('Sanitation Data'!$D$12,0,10*ROW('Sanitation Data'!D55)),NA())</f>
        <v>#N/A</v>
      </c>
      <c r="AA61" s="92" t="e">
        <f ca="true">+IF(AND(ISNUMBER(OFFSET('Sanitation Data'!$E$4,0,10*ROW('Sanitation Data'!E55))),'Data Summary'!CP61="Yes"),100-OFFSET('Sanitation Data'!$E$4,0,10*ROW('Sanitation Data'!E55)),NA())</f>
        <v>#N/A</v>
      </c>
      <c r="AB61" s="92" t="e">
        <f ca="true">+IF(AND(ISNUMBER(OFFSET('Sanitation Data'!$E$6,0,10*ROW('Sanitation Data'!E55))),'Data Summary'!CQ61="Yes"),OFFSET('Sanitation Data'!$E$6,0,10*ROW('Sanitation Data'!E55)),NA())</f>
        <v>#N/A</v>
      </c>
      <c r="AC61" s="92" t="e">
        <f ca="true">+IF(AND(ISNUMBER(OFFSET('Sanitation Data'!$E$10,0,10*ROW('Sanitation Data'!E55))),'Data Summary'!CR61="Yes"),OFFSET('Sanitation Data'!$E$10,0,10*ROW('Sanitation Data'!E55)),NA())</f>
        <v>#N/A</v>
      </c>
      <c r="AD61" s="92" t="e">
        <f ca="true">+IF(AND(ISNUMBER(OFFSET('Sanitation Data'!$E$11,0,10*ROW('Sanitation Data'!E55))),'Data Summary'!CS61="Yes"),OFFSET('Sanitation Data'!$E$11,0,10*ROW('Sanitation Data'!E55)),NA())</f>
        <v>#N/A</v>
      </c>
      <c r="AE61" s="92" t="e">
        <f ca="true">+IF(AND(ISNUMBER(OFFSET('Sanitation Data'!$E$12,0,10*ROW('Sanitation Data'!E55))),'Data Summary'!CT61="Yes"),OFFSET('Sanitation Data'!$E$12,0,10*ROW('Sanitation Data'!E55)),NA())</f>
        <v>#N/A</v>
      </c>
      <c r="AF61" s="92" t="e">
        <f ca="true">+IF(AND(ISNUMBER(OFFSET('Sanitation Data'!$F$4,0,10*ROW('Sanitation Data'!F55))),'Data Summary'!CU61="Yes"),100-OFFSET('Sanitation Data'!$F$4,0,10*ROW('Sanitation Data'!F55)),NA())</f>
        <v>#N/A</v>
      </c>
      <c r="AG61" s="92" t="e">
        <f ca="true">+IF(AND(ISNUMBER(OFFSET('Sanitation Data'!$F$6,0,10*ROW('Sanitation Data'!F55))),'Data Summary'!CV61="Yes"),OFFSET('Sanitation Data'!$F$6,0,10*ROW('Sanitation Data'!F55)),NA())</f>
        <v>#N/A</v>
      </c>
      <c r="AH61" s="92" t="e">
        <f ca="true">+IF(AND(ISNUMBER(OFFSET('Sanitation Data'!$F$10,0,10*ROW('Sanitation Data'!F55))),'Data Summary'!CW61="Yes"),OFFSET('Sanitation Data'!$F$10,0,10*ROW('Sanitation Data'!F55)),NA())</f>
        <v>#N/A</v>
      </c>
      <c r="AI61" s="92" t="e">
        <f ca="true">+IF(AND(ISNUMBER(OFFSET('Sanitation Data'!$F$11,0,10*ROW('Sanitation Data'!F55))),'Data Summary'!CX61="Yes"),OFFSET('Sanitation Data'!$F$11,0,10*ROW('Sanitation Data'!F55)),NA())</f>
        <v>#N/A</v>
      </c>
      <c r="AJ61" s="92" t="e">
        <f ca="true">+IF(AND(ISNUMBER(OFFSET('Sanitation Data'!$F$12,0,10*ROW('Sanitation Data'!F55))),'Data Summary'!CY61="Yes"),OFFSET('Sanitation Data'!$F$12,0,10*ROW('Sanitation Data'!F55)),NA())</f>
        <v>#N/A</v>
      </c>
      <c r="AK61" s="92" t="e">
        <f ca="true">+IF(AND(ISNUMBER(OFFSET('Sanitation Data'!$G$4,0,10*ROW('Sanitation Data'!G55))),'Data Summary'!CZ61="Yes"),100-OFFSET('Sanitation Data'!$G$4,0,10*ROW('Sanitation Data'!G55)),NA())</f>
        <v>#N/A</v>
      </c>
      <c r="AL61" s="92" t="e">
        <f ca="true">+IF(AND(ISNUMBER(OFFSET('Sanitation Data'!$G$6,0,10*ROW('Sanitation Data'!G55))),'Data Summary'!DA61="Yes"),OFFSET('Sanitation Data'!$G$6,0,10*ROW('Sanitation Data'!G55)),NA())</f>
        <v>#N/A</v>
      </c>
      <c r="AM61" s="92" t="e">
        <f ca="true">+IF(AND(ISNUMBER(OFFSET('Sanitation Data'!$G$10,0,10*ROW('Sanitation Data'!G55))),'Data Summary'!DB61="Yes"),OFFSET('Sanitation Data'!$G$10,0,10*ROW('Sanitation Data'!G55)),NA())</f>
        <v>#N/A</v>
      </c>
      <c r="AN61" s="92" t="e">
        <f ca="true">+IF(AND(ISNUMBER(OFFSET('Sanitation Data'!$G$11,0,10*ROW('Sanitation Data'!G55))),'Data Summary'!DC61="Yes"),OFFSET('Sanitation Data'!$G$11,0,10*ROW('Sanitation Data'!G55)),NA())</f>
        <v>#N/A</v>
      </c>
      <c r="AO61" s="92" t="e">
        <f ca="true">+IF(AND(ISNUMBER(OFFSET('Sanitation Data'!$G$12,0,10*ROW('Sanitation Data'!G55))),'Data Summary'!DD61="Yes"),OFFSET('Sanitation Data'!$G$12,0,10*ROW('Sanitation Data'!G55)),NA())</f>
        <v>#N/A</v>
      </c>
      <c r="AP61" s="92" t="e">
        <f ca="true">+IF(AND(ISNUMBER(OFFSET('Sanitation Data'!$H$4,0,10*ROW('Sanitation Data'!H55))),'Data Summary'!DE61="Yes"),100-OFFSET('Sanitation Data'!$H$4,0,10*ROW('Sanitation Data'!H55)),NA())</f>
        <v>#N/A</v>
      </c>
      <c r="AQ61" s="92" t="e">
        <f ca="true">+IF(AND(ISNUMBER(OFFSET('Sanitation Data'!$H$6,0,10*ROW('Sanitation Data'!H55))),'Data Summary'!DF61="Yes"),OFFSET('Sanitation Data'!$H$6,0,10*ROW('Sanitation Data'!H55)),NA())</f>
        <v>#N/A</v>
      </c>
      <c r="AR61" s="92" t="e">
        <f ca="true">+IF(AND(ISNUMBER(OFFSET('Sanitation Data'!$H$10,0,10*ROW('Sanitation Data'!H55))),'Data Summary'!DG61="Yes"),OFFSET('Sanitation Data'!$H$10,0,10*ROW('Sanitation Data'!H55)),NA())</f>
        <v>#N/A</v>
      </c>
      <c r="AS61" s="92" t="e">
        <f ca="true">+IF(AND(ISNUMBER(OFFSET('Sanitation Data'!$H$11,0,10*ROW('Sanitation Data'!H55))),'Data Summary'!DH61="Yes"),OFFSET('Sanitation Data'!$H$11,0,10*ROW('Sanitation Data'!H55)),NA())</f>
        <v>#N/A</v>
      </c>
      <c r="AT61" s="92" t="e">
        <f ca="true">+IF(AND(ISNUMBER(OFFSET('Sanitation Data'!$H$12,0,10*ROW('Sanitation Data'!H55))),'Data Summary'!DI61="Yes"),OFFSET('Sanitation Data'!$H$12,0,10*ROW('Sanitation Data'!H55)),NA())</f>
        <v>#N/A</v>
      </c>
      <c r="AU61" s="92" t="e">
        <f ca="true">+IF(AND(ISNUMBER(OFFSET('Sanitation Data'!$I$4,0,10*ROW('Sanitation Data'!I55))),'Data Summary'!DJ61="Yes"),100-OFFSET('Sanitation Data'!$I$4,0,10*ROW('Sanitation Data'!I55)),NA())</f>
        <v>#N/A</v>
      </c>
      <c r="AV61" s="92" t="e">
        <f ca="true">+IF(AND(ISNUMBER(OFFSET('Sanitation Data'!$I$6,0,10*ROW('Sanitation Data'!I55))),'Data Summary'!DK61="Yes"),OFFSET('Sanitation Data'!$I$6,0,10*ROW('Sanitation Data'!I55)),NA())</f>
        <v>#N/A</v>
      </c>
      <c r="AW61" s="92" t="e">
        <f ca="true">+IF(AND(ISNUMBER(OFFSET('Sanitation Data'!$I$10,0,10*ROW('Sanitation Data'!I55))),'Data Summary'!DL61="Yes"),OFFSET('Sanitation Data'!$I$10,0,10*ROW('Sanitation Data'!I55)),NA())</f>
        <v>#N/A</v>
      </c>
      <c r="AX61" s="92" t="e">
        <f ca="true">+IF(AND(ISNUMBER(OFFSET('Sanitation Data'!$I$11,0,10*ROW('Sanitation Data'!I55))),'Data Summary'!DM61="Yes"),OFFSET('Sanitation Data'!$I$11,0,10*ROW('Sanitation Data'!I55)),NA())</f>
        <v>#N/A</v>
      </c>
      <c r="AY61" s="92" t="e">
        <f ca="true">+IF(AND(ISNUMBER(OFFSET('Sanitation Data'!$I$12,0,10*ROW('Sanitation Data'!I55))),'Data Summary'!DN61="Yes"),OFFSET('Sanitation Data'!$I$12,0,10*ROW('Sanitation Data'!I55)),NA())</f>
        <v>#N/A</v>
      </c>
      <c r="AZ61" s="93" t="e">
        <f ca="true">+IF(AND(ISNUMBER(OFFSET('Hygiene Data'!$D$5,0,10*ROW('Hygiene Data'!D55))),'Data Summary'!DO61="Yes"),OFFSET('Hygiene Data'!$D$5,0,10*ROW('Hygiene Data'!D55)),NA())</f>
        <v>#N/A</v>
      </c>
      <c r="BA61" s="93" t="e">
        <f ca="true">+IF(AND(ISNUMBER(OFFSET('Hygiene Data'!$D$7,0,10*ROW('Hygiene Data'!D55))),'Data Summary'!DP61="Yes"),OFFSET('Hygiene Data'!$D$7,0,10*ROW('Hygiene Data'!D55)),NA())</f>
        <v>#N/A</v>
      </c>
      <c r="BB61" s="93" t="e">
        <f ca="true">+IF(AND(ISNUMBER(OFFSET('Hygiene Data'!$D$9,0,10*ROW('Hygiene Data'!D55))),'Data Summary'!DQ61="Yes"),OFFSET('Hygiene Data'!$D$9,0,10*ROW('Hygiene Data'!D55)),NA())</f>
        <v>#N/A</v>
      </c>
      <c r="BC61" s="93" t="e">
        <f ca="true">+IF(AND(ISNUMBER(OFFSET('Hygiene Data'!$E$5,0,10*ROW('Hygiene Data'!E55))),'Data Summary'!DR61="Yes"),OFFSET('Hygiene Data'!$E$5,0,10*ROW('Hygiene Data'!E55)),NA())</f>
        <v>#N/A</v>
      </c>
      <c r="BD61" s="93" t="e">
        <f ca="true">+IF(AND(ISNUMBER(OFFSET('Hygiene Data'!$E$7,0,10*ROW('Hygiene Data'!E55))),'Data Summary'!DS61="Yes"),OFFSET('Hygiene Data'!$E$7,0,10*ROW('Hygiene Data'!E55)),NA())</f>
        <v>#N/A</v>
      </c>
      <c r="BE61" s="93" t="e">
        <f ca="true">+IF(AND(ISNUMBER(OFFSET('Hygiene Data'!$E$9,0,10*ROW('Hygiene Data'!E55))),'Data Summary'!DT61="Yes"),OFFSET('Hygiene Data'!$E$9,0,10*ROW('Hygiene Data'!E55)),NA())</f>
        <v>#N/A</v>
      </c>
      <c r="BF61" s="93" t="e">
        <f ca="true">+IF(AND(ISNUMBER(OFFSET('Hygiene Data'!$F$5,0,10*ROW('Hygiene Data'!F55))),'Data Summary'!DU61="Yes"),OFFSET('Hygiene Data'!$F$5,0,10*ROW('Hygiene Data'!F55)),NA())</f>
        <v>#N/A</v>
      </c>
      <c r="BG61" s="93" t="e">
        <f ca="true">+IF(AND(ISNUMBER(OFFSET('Hygiene Data'!$F$7,0,10*ROW('Hygiene Data'!F55))),'Data Summary'!DV61="Yes"),OFFSET('Hygiene Data'!$F$7,0,10*ROW('Hygiene Data'!F55)),NA())</f>
        <v>#N/A</v>
      </c>
      <c r="BH61" s="93" t="e">
        <f ca="true">+IF(AND(ISNUMBER(OFFSET('Hygiene Data'!$F$9,0,10*ROW('Hygiene Data'!F55))),'Data Summary'!DW61="Yes"),OFFSET('Hygiene Data'!$F$9,0,10*ROW('Hygiene Data'!F55)),NA())</f>
        <v>#N/A</v>
      </c>
      <c r="BI61" s="93" t="e">
        <f ca="true">+IF(AND(ISNUMBER(OFFSET('Hygiene Data'!$G$5,0,10*ROW('Hygiene Data'!G55))),'Data Summary'!DX61="Yes"),OFFSET('Hygiene Data'!$G$5,0,10*ROW('Hygiene Data'!G55)),NA())</f>
        <v>#N/A</v>
      </c>
      <c r="BJ61" s="93" t="e">
        <f ca="true">+IF(AND(ISNUMBER(OFFSET('Hygiene Data'!$G$7,0,10*ROW('Hygiene Data'!G55))),'Data Summary'!DY61="Yes"),OFFSET('Hygiene Data'!$G$7,0,10*ROW('Hygiene Data'!G55)),NA())</f>
        <v>#N/A</v>
      </c>
      <c r="BK61" s="93" t="e">
        <f ca="true">+IF(AND(ISNUMBER(OFFSET('Hygiene Data'!$G$9,0,10*ROW('Hygiene Data'!G55))),'Data Summary'!DZ61="Yes"),OFFSET('Hygiene Data'!$G$9,0,10*ROW('Hygiene Data'!G55)),NA())</f>
        <v>#N/A</v>
      </c>
      <c r="BL61" s="93" t="e">
        <f ca="true">+IF(AND(ISNUMBER(OFFSET('Hygiene Data'!$H$5,0,10*ROW('Hygiene Data'!H55))),'Data Summary'!EA61="Yes"),OFFSET('Hygiene Data'!$H$5,0,10*ROW('Hygiene Data'!H55)),NA())</f>
        <v>#N/A</v>
      </c>
      <c r="BM61" s="93" t="e">
        <f ca="true">+IF(AND(ISNUMBER(OFFSET('Hygiene Data'!$H$7,0,10*ROW('Hygiene Data'!H55))),'Data Summary'!EB61="Yes"),OFFSET('Hygiene Data'!$H$7,0,10*ROW('Hygiene Data'!H55)),NA())</f>
        <v>#N/A</v>
      </c>
      <c r="BN61" s="93" t="e">
        <f ca="true">+IF(AND(ISNUMBER(OFFSET('Hygiene Data'!$H$9,0,10*ROW('Hygiene Data'!H55))),'Data Summary'!EC61="Yes"),OFFSET('Hygiene Data'!$H$9,0,10*ROW('Hygiene Data'!H55)),NA())</f>
        <v>#N/A</v>
      </c>
      <c r="BO61" s="93" t="e">
        <f ca="true">+IF(AND(ISNUMBER(OFFSET('Hygiene Data'!$I$5,0,10*ROW('Hygiene Data'!I55))),'Data Summary'!ED61="Yes"),OFFSET('Hygiene Data'!$I$5,0,10*ROW('Hygiene Data'!I55)),NA())</f>
        <v>#N/A</v>
      </c>
      <c r="BP61" s="93" t="e">
        <f ca="true">+IF(AND(ISNUMBER(OFFSET('Hygiene Data'!$I$7,0,10*ROW('Hygiene Data'!I55))),'Data Summary'!EE61="Yes"),OFFSET('Hygiene Data'!$I$7,0,10*ROW('Hygiene Data'!I55)),NA())</f>
        <v>#N/A</v>
      </c>
      <c r="BQ61" s="93" t="e">
        <f ca="true">+IF(AND(ISNUMBER(OFFSET('Hygiene Data'!$I$9,0,10*ROW('Hygiene Data'!I55))),'Data Summary'!EF61="Yes"),OFFSET('Hygiene Data'!$I$9,0,10*ROW('Hygiene Data'!I55)),NA())</f>
        <v>#N/A</v>
      </c>
    </row>
    <row xmlns:x14ac="http://schemas.microsoft.com/office/spreadsheetml/2009/9/ac" r="62" x14ac:dyDescent="0.2">
      <c r="A62" s="357" t="e">
        <f ca="true">+RIGHT('Data Summary'!A62,LEN('Data Summary'!A62)-9)</f>
        <v>#VALUE!</v>
      </c>
      <c r="B62" s="35" t="str">
        <f ca="true">+IF(ISTEXT('Data Summary'!B62),'Data Summary'!B62,"")</f>
        <v/>
      </c>
      <c r="C62" s="356" t="e">
        <f ca="true">+VALUE('Data Summary'!C62)</f>
        <v>#VALUE!</v>
      </c>
      <c r="D62" s="91" t="e">
        <f ca="true">+IF(AND(ISNUMBER(OFFSET('Water Data'!$D$4,0,10*ROW('Water Data'!D56))),'Data Summary'!BS62="Yes"),100-OFFSET('Water Data'!$D$4,0,10*ROW('Water Data'!D56)),NA())</f>
        <v>#N/A</v>
      </c>
      <c r="E62" s="91" t="e">
        <f ca="true">+IF(AND(ISNUMBER(OFFSET('Water Data'!$D$6,0,10*ROW('Water Data'!D56))),'Data Summary'!BT62="Yes"),OFFSET('Water Data'!$D$6,0,10*ROW('Water Data'!D56)),NA())</f>
        <v>#N/A</v>
      </c>
      <c r="F62" s="91" t="e">
        <f ca="true">+IF(AND(ISNUMBER(OFFSET('Water Data'!$D$9,0,10*ROW('Water Data'!D56))),'Data Summary'!BU62="Yes"),OFFSET('Water Data'!$D$9,0,10*ROW('Water Data'!D56)),NA())</f>
        <v>#N/A</v>
      </c>
      <c r="G62" s="91" t="e">
        <f ca="true">+IF(AND(ISNUMBER(OFFSET('Water Data'!$E$4,0,10*ROW('Water Data'!E56))),'Data Summary'!BV62="Yes"),100-OFFSET('Water Data'!$E$4,0,10*ROW('Water Data'!E56)),NA())</f>
        <v>#N/A</v>
      </c>
      <c r="H62" s="91" t="e">
        <f ca="true">+IF(AND(ISNUMBER(OFFSET('Water Data'!$E$6,0,10*ROW('Water Data'!E56))),'Data Summary'!BW62="Yes"),OFFSET('Water Data'!$E$6,0,10*ROW('Water Data'!E56)),NA())</f>
        <v>#N/A</v>
      </c>
      <c r="I62" s="91" t="e">
        <f ca="true">+IF(AND(ISNUMBER(OFFSET('Water Data'!$E$9,0,10*ROW('Water Data'!E56))),'Data Summary'!BX62="Yes"),OFFSET('Water Data'!$E$9,0,10*ROW('Water Data'!E56)),NA())</f>
        <v>#N/A</v>
      </c>
      <c r="J62" s="91" t="e">
        <f ca="true">+IF(AND(ISNUMBER(OFFSET('Water Data'!$F$4,0,10*ROW('Water Data'!F56))),'Data Summary'!BY62="Yes"),100-OFFSET('Water Data'!$F$4,0,10*ROW('Water Data'!F56)),NA())</f>
        <v>#N/A</v>
      </c>
      <c r="K62" s="91" t="e">
        <f ca="true">+IF(AND(ISNUMBER(OFFSET('Water Data'!$F$6,0,10*ROW('Water Data'!F56))),'Data Summary'!BZ62="Yes"),OFFSET('Water Data'!$F$6,0,10*ROW('Water Data'!F56)),NA())</f>
        <v>#N/A</v>
      </c>
      <c r="L62" s="91" t="e">
        <f ca="true">+IF(AND(ISNUMBER(OFFSET('Water Data'!$F$9,0,10*ROW('Water Data'!F56))),'Data Summary'!CA62="Yes"),OFFSET('Water Data'!$F$9,0,10*ROW('Water Data'!F56)),NA())</f>
        <v>#N/A</v>
      </c>
      <c r="M62" s="91" t="e">
        <f ca="true">+IF(AND(ISNUMBER(OFFSET('Water Data'!$G$4,0,10*ROW('Water Data'!G56))),'Data Summary'!CB62="Yes"),100-OFFSET('Water Data'!$G$4,0,10*ROW('Water Data'!G56)),NA())</f>
        <v>#N/A</v>
      </c>
      <c r="N62" s="91" t="e">
        <f ca="true">+IF(AND(ISNUMBER(OFFSET('Water Data'!$G$6,0,10*ROW('Water Data'!G56))),'Data Summary'!CC62="Yes"),OFFSET('Water Data'!$G$6,0,10*ROW('Water Data'!G56)),NA())</f>
        <v>#N/A</v>
      </c>
      <c r="O62" s="91" t="e">
        <f ca="true">+IF(AND(ISNUMBER(OFFSET('Water Data'!$G$9,0,10*ROW('Water Data'!G56))),'Data Summary'!CD62="Yes"),OFFSET('Water Data'!$G$9,0,10*ROW('Water Data'!G56)),NA())</f>
        <v>#N/A</v>
      </c>
      <c r="P62" s="91" t="e">
        <f ca="true">+IF(AND(ISNUMBER(OFFSET('Water Data'!$H$4,0,10*ROW('Water Data'!H56))),'Data Summary'!CE62="Yes"),100-OFFSET('Water Data'!$H$4,0,10*ROW('Water Data'!H56)),NA())</f>
        <v>#N/A</v>
      </c>
      <c r="Q62" s="91" t="e">
        <f ca="true">+IF(AND(ISNUMBER(OFFSET('Water Data'!$H$6,0,10*ROW('Water Data'!H56))),'Data Summary'!CF62="Yes"),OFFSET('Water Data'!$H$6,0,10*ROW('Water Data'!H56)),NA())</f>
        <v>#N/A</v>
      </c>
      <c r="R62" s="91" t="e">
        <f ca="true">+IF(AND(ISNUMBER(OFFSET('Water Data'!$H$9,0,10*ROW('Water Data'!H56))),'Data Summary'!CG62="Yes"),OFFSET('Water Data'!$H$9,0,10*ROW('Water Data'!H56)),NA())</f>
        <v>#N/A</v>
      </c>
      <c r="S62" s="91" t="e">
        <f ca="true">+IF(AND(ISNUMBER(OFFSET('Water Data'!$I$4,0,10*ROW('Water Data'!I56))),'Data Summary'!CH62="Yes"),100-OFFSET('Water Data'!$I$4,0,10*ROW('Water Data'!I56)),NA())</f>
        <v>#N/A</v>
      </c>
      <c r="T62" s="91" t="e">
        <f ca="true">+IF(AND(ISNUMBER(OFFSET('Water Data'!$I$6,0,10*ROW('Water Data'!I56))),'Data Summary'!CI62="Yes"),OFFSET('Water Data'!$I$6,0,10*ROW('Water Data'!I56)),NA())</f>
        <v>#N/A</v>
      </c>
      <c r="U62" s="91" t="e">
        <f ca="true">+IF(AND(ISNUMBER(OFFSET('Water Data'!$I$9,0,10*ROW('Water Data'!I56))),'Data Summary'!CJ62="Yes"),OFFSET('Water Data'!$I$9,0,10*ROW('Water Data'!I56)),NA())</f>
        <v>#N/A</v>
      </c>
      <c r="V62" s="92" t="e">
        <f ca="true">+IF(AND(ISNUMBER(OFFSET('Sanitation Data'!$D$4,0,10*ROW('Sanitation Data'!D56))),'Data Summary'!CK62="Yes"),100-OFFSET('Sanitation Data'!$D$4,0,10*ROW('Sanitation Data'!D56)),NA())</f>
        <v>#N/A</v>
      </c>
      <c r="W62" s="92" t="e">
        <f ca="true">+IF(AND(ISNUMBER(OFFSET('Sanitation Data'!$D$6,0,10*ROW('Sanitation Data'!D56))),'Data Summary'!CL62="Yes"),OFFSET('Sanitation Data'!$D$6,0,10*ROW('Sanitation Data'!D56)),NA())</f>
        <v>#N/A</v>
      </c>
      <c r="X62" s="92" t="e">
        <f ca="true">+IF(AND(ISNUMBER(OFFSET('Sanitation Data'!$D$10,0,10*ROW('Sanitation Data'!D56))),'Data Summary'!CM62="Yes"),OFFSET('Sanitation Data'!$D$10,0,10*ROW('Sanitation Data'!D56)),NA())</f>
        <v>#N/A</v>
      </c>
      <c r="Y62" s="92" t="e">
        <f ca="true">+IF(AND(ISNUMBER(OFFSET('Sanitation Data'!$D$11,0,10*ROW('Sanitation Data'!D56))),'Data Summary'!CN62="Yes"),OFFSET('Sanitation Data'!$D$11,0,10*ROW('Sanitation Data'!D56)),NA())</f>
        <v>#N/A</v>
      </c>
      <c r="Z62" s="92" t="e">
        <f ca="true">+IF(AND(ISNUMBER(OFFSET('Sanitation Data'!$D$12,0,10*ROW('Sanitation Data'!D56))),'Data Summary'!CO62="Yes"),OFFSET('Sanitation Data'!$D$12,0,10*ROW('Sanitation Data'!D56)),NA())</f>
        <v>#N/A</v>
      </c>
      <c r="AA62" s="92" t="e">
        <f ca="true">+IF(AND(ISNUMBER(OFFSET('Sanitation Data'!$E$4,0,10*ROW('Sanitation Data'!E56))),'Data Summary'!CP62="Yes"),100-OFFSET('Sanitation Data'!$E$4,0,10*ROW('Sanitation Data'!E56)),NA())</f>
        <v>#N/A</v>
      </c>
      <c r="AB62" s="92" t="e">
        <f ca="true">+IF(AND(ISNUMBER(OFFSET('Sanitation Data'!$E$6,0,10*ROW('Sanitation Data'!E56))),'Data Summary'!CQ62="Yes"),OFFSET('Sanitation Data'!$E$6,0,10*ROW('Sanitation Data'!E56)),NA())</f>
        <v>#N/A</v>
      </c>
      <c r="AC62" s="92" t="e">
        <f ca="true">+IF(AND(ISNUMBER(OFFSET('Sanitation Data'!$E$10,0,10*ROW('Sanitation Data'!E56))),'Data Summary'!CR62="Yes"),OFFSET('Sanitation Data'!$E$10,0,10*ROW('Sanitation Data'!E56)),NA())</f>
        <v>#N/A</v>
      </c>
      <c r="AD62" s="92" t="e">
        <f ca="true">+IF(AND(ISNUMBER(OFFSET('Sanitation Data'!$E$11,0,10*ROW('Sanitation Data'!E56))),'Data Summary'!CS62="Yes"),OFFSET('Sanitation Data'!$E$11,0,10*ROW('Sanitation Data'!E56)),NA())</f>
        <v>#N/A</v>
      </c>
      <c r="AE62" s="92" t="e">
        <f ca="true">+IF(AND(ISNUMBER(OFFSET('Sanitation Data'!$E$12,0,10*ROW('Sanitation Data'!E56))),'Data Summary'!CT62="Yes"),OFFSET('Sanitation Data'!$E$12,0,10*ROW('Sanitation Data'!E56)),NA())</f>
        <v>#N/A</v>
      </c>
      <c r="AF62" s="92" t="e">
        <f ca="true">+IF(AND(ISNUMBER(OFFSET('Sanitation Data'!$F$4,0,10*ROW('Sanitation Data'!F56))),'Data Summary'!CU62="Yes"),100-OFFSET('Sanitation Data'!$F$4,0,10*ROW('Sanitation Data'!F56)),NA())</f>
        <v>#N/A</v>
      </c>
      <c r="AG62" s="92" t="e">
        <f ca="true">+IF(AND(ISNUMBER(OFFSET('Sanitation Data'!$F$6,0,10*ROW('Sanitation Data'!F56))),'Data Summary'!CV62="Yes"),OFFSET('Sanitation Data'!$F$6,0,10*ROW('Sanitation Data'!F56)),NA())</f>
        <v>#N/A</v>
      </c>
      <c r="AH62" s="92" t="e">
        <f ca="true">+IF(AND(ISNUMBER(OFFSET('Sanitation Data'!$F$10,0,10*ROW('Sanitation Data'!F56))),'Data Summary'!CW62="Yes"),OFFSET('Sanitation Data'!$F$10,0,10*ROW('Sanitation Data'!F56)),NA())</f>
        <v>#N/A</v>
      </c>
      <c r="AI62" s="92" t="e">
        <f ca="true">+IF(AND(ISNUMBER(OFFSET('Sanitation Data'!$F$11,0,10*ROW('Sanitation Data'!F56))),'Data Summary'!CX62="Yes"),OFFSET('Sanitation Data'!$F$11,0,10*ROW('Sanitation Data'!F56)),NA())</f>
        <v>#N/A</v>
      </c>
      <c r="AJ62" s="92" t="e">
        <f ca="true">+IF(AND(ISNUMBER(OFFSET('Sanitation Data'!$F$12,0,10*ROW('Sanitation Data'!F56))),'Data Summary'!CY62="Yes"),OFFSET('Sanitation Data'!$F$12,0,10*ROW('Sanitation Data'!F56)),NA())</f>
        <v>#N/A</v>
      </c>
      <c r="AK62" s="92" t="e">
        <f ca="true">+IF(AND(ISNUMBER(OFFSET('Sanitation Data'!$G$4,0,10*ROW('Sanitation Data'!G56))),'Data Summary'!CZ62="Yes"),100-OFFSET('Sanitation Data'!$G$4,0,10*ROW('Sanitation Data'!G56)),NA())</f>
        <v>#N/A</v>
      </c>
      <c r="AL62" s="92" t="e">
        <f ca="true">+IF(AND(ISNUMBER(OFFSET('Sanitation Data'!$G$6,0,10*ROW('Sanitation Data'!G56))),'Data Summary'!DA62="Yes"),OFFSET('Sanitation Data'!$G$6,0,10*ROW('Sanitation Data'!G56)),NA())</f>
        <v>#N/A</v>
      </c>
      <c r="AM62" s="92" t="e">
        <f ca="true">+IF(AND(ISNUMBER(OFFSET('Sanitation Data'!$G$10,0,10*ROW('Sanitation Data'!G56))),'Data Summary'!DB62="Yes"),OFFSET('Sanitation Data'!$G$10,0,10*ROW('Sanitation Data'!G56)),NA())</f>
        <v>#N/A</v>
      </c>
      <c r="AN62" s="92" t="e">
        <f ca="true">+IF(AND(ISNUMBER(OFFSET('Sanitation Data'!$G$11,0,10*ROW('Sanitation Data'!G56))),'Data Summary'!DC62="Yes"),OFFSET('Sanitation Data'!$G$11,0,10*ROW('Sanitation Data'!G56)),NA())</f>
        <v>#N/A</v>
      </c>
      <c r="AO62" s="92" t="e">
        <f ca="true">+IF(AND(ISNUMBER(OFFSET('Sanitation Data'!$G$12,0,10*ROW('Sanitation Data'!G56))),'Data Summary'!DD62="Yes"),OFFSET('Sanitation Data'!$G$12,0,10*ROW('Sanitation Data'!G56)),NA())</f>
        <v>#N/A</v>
      </c>
      <c r="AP62" s="92" t="e">
        <f ca="true">+IF(AND(ISNUMBER(OFFSET('Sanitation Data'!$H$4,0,10*ROW('Sanitation Data'!H56))),'Data Summary'!DE62="Yes"),100-OFFSET('Sanitation Data'!$H$4,0,10*ROW('Sanitation Data'!H56)),NA())</f>
        <v>#N/A</v>
      </c>
      <c r="AQ62" s="92" t="e">
        <f ca="true">+IF(AND(ISNUMBER(OFFSET('Sanitation Data'!$H$6,0,10*ROW('Sanitation Data'!H56))),'Data Summary'!DF62="Yes"),OFFSET('Sanitation Data'!$H$6,0,10*ROW('Sanitation Data'!H56)),NA())</f>
        <v>#N/A</v>
      </c>
      <c r="AR62" s="92" t="e">
        <f ca="true">+IF(AND(ISNUMBER(OFFSET('Sanitation Data'!$H$10,0,10*ROW('Sanitation Data'!H56))),'Data Summary'!DG62="Yes"),OFFSET('Sanitation Data'!$H$10,0,10*ROW('Sanitation Data'!H56)),NA())</f>
        <v>#N/A</v>
      </c>
      <c r="AS62" s="92" t="e">
        <f ca="true">+IF(AND(ISNUMBER(OFFSET('Sanitation Data'!$H$11,0,10*ROW('Sanitation Data'!H56))),'Data Summary'!DH62="Yes"),OFFSET('Sanitation Data'!$H$11,0,10*ROW('Sanitation Data'!H56)),NA())</f>
        <v>#N/A</v>
      </c>
      <c r="AT62" s="92" t="e">
        <f ca="true">+IF(AND(ISNUMBER(OFFSET('Sanitation Data'!$H$12,0,10*ROW('Sanitation Data'!H56))),'Data Summary'!DI62="Yes"),OFFSET('Sanitation Data'!$H$12,0,10*ROW('Sanitation Data'!H56)),NA())</f>
        <v>#N/A</v>
      </c>
      <c r="AU62" s="92" t="e">
        <f ca="true">+IF(AND(ISNUMBER(OFFSET('Sanitation Data'!$I$4,0,10*ROW('Sanitation Data'!I56))),'Data Summary'!DJ62="Yes"),100-OFFSET('Sanitation Data'!$I$4,0,10*ROW('Sanitation Data'!I56)),NA())</f>
        <v>#N/A</v>
      </c>
      <c r="AV62" s="92" t="e">
        <f ca="true">+IF(AND(ISNUMBER(OFFSET('Sanitation Data'!$I$6,0,10*ROW('Sanitation Data'!I56))),'Data Summary'!DK62="Yes"),OFFSET('Sanitation Data'!$I$6,0,10*ROW('Sanitation Data'!I56)),NA())</f>
        <v>#N/A</v>
      </c>
      <c r="AW62" s="92" t="e">
        <f ca="true">+IF(AND(ISNUMBER(OFFSET('Sanitation Data'!$I$10,0,10*ROW('Sanitation Data'!I56))),'Data Summary'!DL62="Yes"),OFFSET('Sanitation Data'!$I$10,0,10*ROW('Sanitation Data'!I56)),NA())</f>
        <v>#N/A</v>
      </c>
      <c r="AX62" s="92" t="e">
        <f ca="true">+IF(AND(ISNUMBER(OFFSET('Sanitation Data'!$I$11,0,10*ROW('Sanitation Data'!I56))),'Data Summary'!DM62="Yes"),OFFSET('Sanitation Data'!$I$11,0,10*ROW('Sanitation Data'!I56)),NA())</f>
        <v>#N/A</v>
      </c>
      <c r="AY62" s="92" t="e">
        <f ca="true">+IF(AND(ISNUMBER(OFFSET('Sanitation Data'!$I$12,0,10*ROW('Sanitation Data'!I56))),'Data Summary'!DN62="Yes"),OFFSET('Sanitation Data'!$I$12,0,10*ROW('Sanitation Data'!I56)),NA())</f>
        <v>#N/A</v>
      </c>
      <c r="AZ62" s="93" t="e">
        <f ca="true">+IF(AND(ISNUMBER(OFFSET('Hygiene Data'!$D$5,0,10*ROW('Hygiene Data'!D56))),'Data Summary'!DO62="Yes"),OFFSET('Hygiene Data'!$D$5,0,10*ROW('Hygiene Data'!D56)),NA())</f>
        <v>#N/A</v>
      </c>
      <c r="BA62" s="93" t="e">
        <f ca="true">+IF(AND(ISNUMBER(OFFSET('Hygiene Data'!$D$7,0,10*ROW('Hygiene Data'!D56))),'Data Summary'!DP62="Yes"),OFFSET('Hygiene Data'!$D$7,0,10*ROW('Hygiene Data'!D56)),NA())</f>
        <v>#N/A</v>
      </c>
      <c r="BB62" s="93" t="e">
        <f ca="true">+IF(AND(ISNUMBER(OFFSET('Hygiene Data'!$D$9,0,10*ROW('Hygiene Data'!D56))),'Data Summary'!DQ62="Yes"),OFFSET('Hygiene Data'!$D$9,0,10*ROW('Hygiene Data'!D56)),NA())</f>
        <v>#N/A</v>
      </c>
      <c r="BC62" s="93" t="e">
        <f ca="true">+IF(AND(ISNUMBER(OFFSET('Hygiene Data'!$E$5,0,10*ROW('Hygiene Data'!E56))),'Data Summary'!DR62="Yes"),OFFSET('Hygiene Data'!$E$5,0,10*ROW('Hygiene Data'!E56)),NA())</f>
        <v>#N/A</v>
      </c>
      <c r="BD62" s="93" t="e">
        <f ca="true">+IF(AND(ISNUMBER(OFFSET('Hygiene Data'!$E$7,0,10*ROW('Hygiene Data'!E56))),'Data Summary'!DS62="Yes"),OFFSET('Hygiene Data'!$E$7,0,10*ROW('Hygiene Data'!E56)),NA())</f>
        <v>#N/A</v>
      </c>
      <c r="BE62" s="93" t="e">
        <f ca="true">+IF(AND(ISNUMBER(OFFSET('Hygiene Data'!$E$9,0,10*ROW('Hygiene Data'!E56))),'Data Summary'!DT62="Yes"),OFFSET('Hygiene Data'!$E$9,0,10*ROW('Hygiene Data'!E56)),NA())</f>
        <v>#N/A</v>
      </c>
      <c r="BF62" s="93" t="e">
        <f ca="true">+IF(AND(ISNUMBER(OFFSET('Hygiene Data'!$F$5,0,10*ROW('Hygiene Data'!F56))),'Data Summary'!DU62="Yes"),OFFSET('Hygiene Data'!$F$5,0,10*ROW('Hygiene Data'!F56)),NA())</f>
        <v>#N/A</v>
      </c>
      <c r="BG62" s="93" t="e">
        <f ca="true">+IF(AND(ISNUMBER(OFFSET('Hygiene Data'!$F$7,0,10*ROW('Hygiene Data'!F56))),'Data Summary'!DV62="Yes"),OFFSET('Hygiene Data'!$F$7,0,10*ROW('Hygiene Data'!F56)),NA())</f>
        <v>#N/A</v>
      </c>
      <c r="BH62" s="93" t="e">
        <f ca="true">+IF(AND(ISNUMBER(OFFSET('Hygiene Data'!$F$9,0,10*ROW('Hygiene Data'!F56))),'Data Summary'!DW62="Yes"),OFFSET('Hygiene Data'!$F$9,0,10*ROW('Hygiene Data'!F56)),NA())</f>
        <v>#N/A</v>
      </c>
      <c r="BI62" s="93" t="e">
        <f ca="true">+IF(AND(ISNUMBER(OFFSET('Hygiene Data'!$G$5,0,10*ROW('Hygiene Data'!G56))),'Data Summary'!DX62="Yes"),OFFSET('Hygiene Data'!$G$5,0,10*ROW('Hygiene Data'!G56)),NA())</f>
        <v>#N/A</v>
      </c>
      <c r="BJ62" s="93" t="e">
        <f ca="true">+IF(AND(ISNUMBER(OFFSET('Hygiene Data'!$G$7,0,10*ROW('Hygiene Data'!G56))),'Data Summary'!DY62="Yes"),OFFSET('Hygiene Data'!$G$7,0,10*ROW('Hygiene Data'!G56)),NA())</f>
        <v>#N/A</v>
      </c>
      <c r="BK62" s="93" t="e">
        <f ca="true">+IF(AND(ISNUMBER(OFFSET('Hygiene Data'!$G$9,0,10*ROW('Hygiene Data'!G56))),'Data Summary'!DZ62="Yes"),OFFSET('Hygiene Data'!$G$9,0,10*ROW('Hygiene Data'!G56)),NA())</f>
        <v>#N/A</v>
      </c>
      <c r="BL62" s="93" t="e">
        <f ca="true">+IF(AND(ISNUMBER(OFFSET('Hygiene Data'!$H$5,0,10*ROW('Hygiene Data'!H56))),'Data Summary'!EA62="Yes"),OFFSET('Hygiene Data'!$H$5,0,10*ROW('Hygiene Data'!H56)),NA())</f>
        <v>#N/A</v>
      </c>
      <c r="BM62" s="93" t="e">
        <f ca="true">+IF(AND(ISNUMBER(OFFSET('Hygiene Data'!$H$7,0,10*ROW('Hygiene Data'!H56))),'Data Summary'!EB62="Yes"),OFFSET('Hygiene Data'!$H$7,0,10*ROW('Hygiene Data'!H56)),NA())</f>
        <v>#N/A</v>
      </c>
      <c r="BN62" s="93" t="e">
        <f ca="true">+IF(AND(ISNUMBER(OFFSET('Hygiene Data'!$H$9,0,10*ROW('Hygiene Data'!H56))),'Data Summary'!EC62="Yes"),OFFSET('Hygiene Data'!$H$9,0,10*ROW('Hygiene Data'!H56)),NA())</f>
        <v>#N/A</v>
      </c>
      <c r="BO62" s="93" t="e">
        <f ca="true">+IF(AND(ISNUMBER(OFFSET('Hygiene Data'!$I$5,0,10*ROW('Hygiene Data'!I56))),'Data Summary'!ED62="Yes"),OFFSET('Hygiene Data'!$I$5,0,10*ROW('Hygiene Data'!I56)),NA())</f>
        <v>#N/A</v>
      </c>
      <c r="BP62" s="93" t="e">
        <f ca="true">+IF(AND(ISNUMBER(OFFSET('Hygiene Data'!$I$7,0,10*ROW('Hygiene Data'!I56))),'Data Summary'!EE62="Yes"),OFFSET('Hygiene Data'!$I$7,0,10*ROW('Hygiene Data'!I56)),NA())</f>
        <v>#N/A</v>
      </c>
      <c r="BQ62" s="93" t="e">
        <f ca="true">+IF(AND(ISNUMBER(OFFSET('Hygiene Data'!$I$9,0,10*ROW('Hygiene Data'!I56))),'Data Summary'!EF62="Yes"),OFFSET('Hygiene Data'!$I$9,0,10*ROW('Hygiene Data'!I56)),NA())</f>
        <v>#N/A</v>
      </c>
    </row>
    <row xmlns:x14ac="http://schemas.microsoft.com/office/spreadsheetml/2009/9/ac" r="63" x14ac:dyDescent="0.2">
      <c r="A63" s="357" t="e">
        <f ca="true">+RIGHT('Data Summary'!A63,LEN('Data Summary'!A63)-9)</f>
        <v>#VALUE!</v>
      </c>
      <c r="B63" s="35" t="str">
        <f ca="true">+IF(ISTEXT('Data Summary'!B63),'Data Summary'!B63,"")</f>
        <v/>
      </c>
      <c r="C63" s="356" t="e">
        <f ca="true">+VALUE('Data Summary'!C63)</f>
        <v>#VALUE!</v>
      </c>
      <c r="D63" s="91" t="e">
        <f ca="true">+IF(AND(ISNUMBER(OFFSET('Water Data'!$D$4,0,10*ROW('Water Data'!D57))),'Data Summary'!BS63="Yes"),100-OFFSET('Water Data'!$D$4,0,10*ROW('Water Data'!D57)),NA())</f>
        <v>#N/A</v>
      </c>
      <c r="E63" s="91" t="e">
        <f ca="true">+IF(AND(ISNUMBER(OFFSET('Water Data'!$D$6,0,10*ROW('Water Data'!D57))),'Data Summary'!BT63="Yes"),OFFSET('Water Data'!$D$6,0,10*ROW('Water Data'!D57)),NA())</f>
        <v>#N/A</v>
      </c>
      <c r="F63" s="91" t="e">
        <f ca="true">+IF(AND(ISNUMBER(OFFSET('Water Data'!$D$9,0,10*ROW('Water Data'!D57))),'Data Summary'!BU63="Yes"),OFFSET('Water Data'!$D$9,0,10*ROW('Water Data'!D57)),NA())</f>
        <v>#N/A</v>
      </c>
      <c r="G63" s="91" t="e">
        <f ca="true">+IF(AND(ISNUMBER(OFFSET('Water Data'!$E$4,0,10*ROW('Water Data'!E57))),'Data Summary'!BV63="Yes"),100-OFFSET('Water Data'!$E$4,0,10*ROW('Water Data'!E57)),NA())</f>
        <v>#N/A</v>
      </c>
      <c r="H63" s="91" t="e">
        <f ca="true">+IF(AND(ISNUMBER(OFFSET('Water Data'!$E$6,0,10*ROW('Water Data'!E57))),'Data Summary'!BW63="Yes"),OFFSET('Water Data'!$E$6,0,10*ROW('Water Data'!E57)),NA())</f>
        <v>#N/A</v>
      </c>
      <c r="I63" s="91" t="e">
        <f ca="true">+IF(AND(ISNUMBER(OFFSET('Water Data'!$E$9,0,10*ROW('Water Data'!E57))),'Data Summary'!BX63="Yes"),OFFSET('Water Data'!$E$9,0,10*ROW('Water Data'!E57)),NA())</f>
        <v>#N/A</v>
      </c>
      <c r="J63" s="91" t="e">
        <f ca="true">+IF(AND(ISNUMBER(OFFSET('Water Data'!$F$4,0,10*ROW('Water Data'!F57))),'Data Summary'!BY63="Yes"),100-OFFSET('Water Data'!$F$4,0,10*ROW('Water Data'!F57)),NA())</f>
        <v>#N/A</v>
      </c>
      <c r="K63" s="91" t="e">
        <f ca="true">+IF(AND(ISNUMBER(OFFSET('Water Data'!$F$6,0,10*ROW('Water Data'!F57))),'Data Summary'!BZ63="Yes"),OFFSET('Water Data'!$F$6,0,10*ROW('Water Data'!F57)),NA())</f>
        <v>#N/A</v>
      </c>
      <c r="L63" s="91" t="e">
        <f ca="true">+IF(AND(ISNUMBER(OFFSET('Water Data'!$F$9,0,10*ROW('Water Data'!F57))),'Data Summary'!CA63="Yes"),OFFSET('Water Data'!$F$9,0,10*ROW('Water Data'!F57)),NA())</f>
        <v>#N/A</v>
      </c>
      <c r="M63" s="91" t="e">
        <f ca="true">+IF(AND(ISNUMBER(OFFSET('Water Data'!$G$4,0,10*ROW('Water Data'!G57))),'Data Summary'!CB63="Yes"),100-OFFSET('Water Data'!$G$4,0,10*ROW('Water Data'!G57)),NA())</f>
        <v>#N/A</v>
      </c>
      <c r="N63" s="91" t="e">
        <f ca="true">+IF(AND(ISNUMBER(OFFSET('Water Data'!$G$6,0,10*ROW('Water Data'!G57))),'Data Summary'!CC63="Yes"),OFFSET('Water Data'!$G$6,0,10*ROW('Water Data'!G57)),NA())</f>
        <v>#N/A</v>
      </c>
      <c r="O63" s="91" t="e">
        <f ca="true">+IF(AND(ISNUMBER(OFFSET('Water Data'!$G$9,0,10*ROW('Water Data'!G57))),'Data Summary'!CD63="Yes"),OFFSET('Water Data'!$G$9,0,10*ROW('Water Data'!G57)),NA())</f>
        <v>#N/A</v>
      </c>
      <c r="P63" s="91" t="e">
        <f ca="true">+IF(AND(ISNUMBER(OFFSET('Water Data'!$H$4,0,10*ROW('Water Data'!H57))),'Data Summary'!CE63="Yes"),100-OFFSET('Water Data'!$H$4,0,10*ROW('Water Data'!H57)),NA())</f>
        <v>#N/A</v>
      </c>
      <c r="Q63" s="91" t="e">
        <f ca="true">+IF(AND(ISNUMBER(OFFSET('Water Data'!$H$6,0,10*ROW('Water Data'!H57))),'Data Summary'!CF63="Yes"),OFFSET('Water Data'!$H$6,0,10*ROW('Water Data'!H57)),NA())</f>
        <v>#N/A</v>
      </c>
      <c r="R63" s="91" t="e">
        <f ca="true">+IF(AND(ISNUMBER(OFFSET('Water Data'!$H$9,0,10*ROW('Water Data'!H57))),'Data Summary'!CG63="Yes"),OFFSET('Water Data'!$H$9,0,10*ROW('Water Data'!H57)),NA())</f>
        <v>#N/A</v>
      </c>
      <c r="S63" s="91" t="e">
        <f ca="true">+IF(AND(ISNUMBER(OFFSET('Water Data'!$I$4,0,10*ROW('Water Data'!I57))),'Data Summary'!CH63="Yes"),100-OFFSET('Water Data'!$I$4,0,10*ROW('Water Data'!I57)),NA())</f>
        <v>#N/A</v>
      </c>
      <c r="T63" s="91" t="e">
        <f ca="true">+IF(AND(ISNUMBER(OFFSET('Water Data'!$I$6,0,10*ROW('Water Data'!I57))),'Data Summary'!CI63="Yes"),OFFSET('Water Data'!$I$6,0,10*ROW('Water Data'!I57)),NA())</f>
        <v>#N/A</v>
      </c>
      <c r="U63" s="91" t="e">
        <f ca="true">+IF(AND(ISNUMBER(OFFSET('Water Data'!$I$9,0,10*ROW('Water Data'!I57))),'Data Summary'!CJ63="Yes"),OFFSET('Water Data'!$I$9,0,10*ROW('Water Data'!I57)),NA())</f>
        <v>#N/A</v>
      </c>
      <c r="V63" s="92" t="e">
        <f ca="true">+IF(AND(ISNUMBER(OFFSET('Sanitation Data'!$D$4,0,10*ROW('Sanitation Data'!D57))),'Data Summary'!CK63="Yes"),100-OFFSET('Sanitation Data'!$D$4,0,10*ROW('Sanitation Data'!D57)),NA())</f>
        <v>#N/A</v>
      </c>
      <c r="W63" s="92" t="e">
        <f ca="true">+IF(AND(ISNUMBER(OFFSET('Sanitation Data'!$D$6,0,10*ROW('Sanitation Data'!D57))),'Data Summary'!CL63="Yes"),OFFSET('Sanitation Data'!$D$6,0,10*ROW('Sanitation Data'!D57)),NA())</f>
        <v>#N/A</v>
      </c>
      <c r="X63" s="92" t="e">
        <f ca="true">+IF(AND(ISNUMBER(OFFSET('Sanitation Data'!$D$10,0,10*ROW('Sanitation Data'!D57))),'Data Summary'!CM63="Yes"),OFFSET('Sanitation Data'!$D$10,0,10*ROW('Sanitation Data'!D57)),NA())</f>
        <v>#N/A</v>
      </c>
      <c r="Y63" s="92" t="e">
        <f ca="true">+IF(AND(ISNUMBER(OFFSET('Sanitation Data'!$D$11,0,10*ROW('Sanitation Data'!D57))),'Data Summary'!CN63="Yes"),OFFSET('Sanitation Data'!$D$11,0,10*ROW('Sanitation Data'!D57)),NA())</f>
        <v>#N/A</v>
      </c>
      <c r="Z63" s="92" t="e">
        <f ca="true">+IF(AND(ISNUMBER(OFFSET('Sanitation Data'!$D$12,0,10*ROW('Sanitation Data'!D57))),'Data Summary'!CO63="Yes"),OFFSET('Sanitation Data'!$D$12,0,10*ROW('Sanitation Data'!D57)),NA())</f>
        <v>#N/A</v>
      </c>
      <c r="AA63" s="92" t="e">
        <f ca="true">+IF(AND(ISNUMBER(OFFSET('Sanitation Data'!$E$4,0,10*ROW('Sanitation Data'!E57))),'Data Summary'!CP63="Yes"),100-OFFSET('Sanitation Data'!$E$4,0,10*ROW('Sanitation Data'!E57)),NA())</f>
        <v>#N/A</v>
      </c>
      <c r="AB63" s="92" t="e">
        <f ca="true">+IF(AND(ISNUMBER(OFFSET('Sanitation Data'!$E$6,0,10*ROW('Sanitation Data'!E57))),'Data Summary'!CQ63="Yes"),OFFSET('Sanitation Data'!$E$6,0,10*ROW('Sanitation Data'!E57)),NA())</f>
        <v>#N/A</v>
      </c>
      <c r="AC63" s="92" t="e">
        <f ca="true">+IF(AND(ISNUMBER(OFFSET('Sanitation Data'!$E$10,0,10*ROW('Sanitation Data'!E57))),'Data Summary'!CR63="Yes"),OFFSET('Sanitation Data'!$E$10,0,10*ROW('Sanitation Data'!E57)),NA())</f>
        <v>#N/A</v>
      </c>
      <c r="AD63" s="92" t="e">
        <f ca="true">+IF(AND(ISNUMBER(OFFSET('Sanitation Data'!$E$11,0,10*ROW('Sanitation Data'!E57))),'Data Summary'!CS63="Yes"),OFFSET('Sanitation Data'!$E$11,0,10*ROW('Sanitation Data'!E57)),NA())</f>
        <v>#N/A</v>
      </c>
      <c r="AE63" s="92" t="e">
        <f ca="true">+IF(AND(ISNUMBER(OFFSET('Sanitation Data'!$E$12,0,10*ROW('Sanitation Data'!E57))),'Data Summary'!CT63="Yes"),OFFSET('Sanitation Data'!$E$12,0,10*ROW('Sanitation Data'!E57)),NA())</f>
        <v>#N/A</v>
      </c>
      <c r="AF63" s="92" t="e">
        <f ca="true">+IF(AND(ISNUMBER(OFFSET('Sanitation Data'!$F$4,0,10*ROW('Sanitation Data'!F57))),'Data Summary'!CU63="Yes"),100-OFFSET('Sanitation Data'!$F$4,0,10*ROW('Sanitation Data'!F57)),NA())</f>
        <v>#N/A</v>
      </c>
      <c r="AG63" s="92" t="e">
        <f ca="true">+IF(AND(ISNUMBER(OFFSET('Sanitation Data'!$F$6,0,10*ROW('Sanitation Data'!F57))),'Data Summary'!CV63="Yes"),OFFSET('Sanitation Data'!$F$6,0,10*ROW('Sanitation Data'!F57)),NA())</f>
        <v>#N/A</v>
      </c>
      <c r="AH63" s="92" t="e">
        <f ca="true">+IF(AND(ISNUMBER(OFFSET('Sanitation Data'!$F$10,0,10*ROW('Sanitation Data'!F57))),'Data Summary'!CW63="Yes"),OFFSET('Sanitation Data'!$F$10,0,10*ROW('Sanitation Data'!F57)),NA())</f>
        <v>#N/A</v>
      </c>
      <c r="AI63" s="92" t="e">
        <f ca="true">+IF(AND(ISNUMBER(OFFSET('Sanitation Data'!$F$11,0,10*ROW('Sanitation Data'!F57))),'Data Summary'!CX63="Yes"),OFFSET('Sanitation Data'!$F$11,0,10*ROW('Sanitation Data'!F57)),NA())</f>
        <v>#N/A</v>
      </c>
      <c r="AJ63" s="92" t="e">
        <f ca="true">+IF(AND(ISNUMBER(OFFSET('Sanitation Data'!$F$12,0,10*ROW('Sanitation Data'!F57))),'Data Summary'!CY63="Yes"),OFFSET('Sanitation Data'!$F$12,0,10*ROW('Sanitation Data'!F57)),NA())</f>
        <v>#N/A</v>
      </c>
      <c r="AK63" s="92" t="e">
        <f ca="true">+IF(AND(ISNUMBER(OFFSET('Sanitation Data'!$G$4,0,10*ROW('Sanitation Data'!G57))),'Data Summary'!CZ63="Yes"),100-OFFSET('Sanitation Data'!$G$4,0,10*ROW('Sanitation Data'!G57)),NA())</f>
        <v>#N/A</v>
      </c>
      <c r="AL63" s="92" t="e">
        <f ca="true">+IF(AND(ISNUMBER(OFFSET('Sanitation Data'!$G$6,0,10*ROW('Sanitation Data'!G57))),'Data Summary'!DA63="Yes"),OFFSET('Sanitation Data'!$G$6,0,10*ROW('Sanitation Data'!G57)),NA())</f>
        <v>#N/A</v>
      </c>
      <c r="AM63" s="92" t="e">
        <f ca="true">+IF(AND(ISNUMBER(OFFSET('Sanitation Data'!$G$10,0,10*ROW('Sanitation Data'!G57))),'Data Summary'!DB63="Yes"),OFFSET('Sanitation Data'!$G$10,0,10*ROW('Sanitation Data'!G57)),NA())</f>
        <v>#N/A</v>
      </c>
      <c r="AN63" s="92" t="e">
        <f ca="true">+IF(AND(ISNUMBER(OFFSET('Sanitation Data'!$G$11,0,10*ROW('Sanitation Data'!G57))),'Data Summary'!DC63="Yes"),OFFSET('Sanitation Data'!$G$11,0,10*ROW('Sanitation Data'!G57)),NA())</f>
        <v>#N/A</v>
      </c>
      <c r="AO63" s="92" t="e">
        <f ca="true">+IF(AND(ISNUMBER(OFFSET('Sanitation Data'!$G$12,0,10*ROW('Sanitation Data'!G57))),'Data Summary'!DD63="Yes"),OFFSET('Sanitation Data'!$G$12,0,10*ROW('Sanitation Data'!G57)),NA())</f>
        <v>#N/A</v>
      </c>
      <c r="AP63" s="92" t="e">
        <f ca="true">+IF(AND(ISNUMBER(OFFSET('Sanitation Data'!$H$4,0,10*ROW('Sanitation Data'!H57))),'Data Summary'!DE63="Yes"),100-OFFSET('Sanitation Data'!$H$4,0,10*ROW('Sanitation Data'!H57)),NA())</f>
        <v>#N/A</v>
      </c>
      <c r="AQ63" s="92" t="e">
        <f ca="true">+IF(AND(ISNUMBER(OFFSET('Sanitation Data'!$H$6,0,10*ROW('Sanitation Data'!H57))),'Data Summary'!DF63="Yes"),OFFSET('Sanitation Data'!$H$6,0,10*ROW('Sanitation Data'!H57)),NA())</f>
        <v>#N/A</v>
      </c>
      <c r="AR63" s="92" t="e">
        <f ca="true">+IF(AND(ISNUMBER(OFFSET('Sanitation Data'!$H$10,0,10*ROW('Sanitation Data'!H57))),'Data Summary'!DG63="Yes"),OFFSET('Sanitation Data'!$H$10,0,10*ROW('Sanitation Data'!H57)),NA())</f>
        <v>#N/A</v>
      </c>
      <c r="AS63" s="92" t="e">
        <f ca="true">+IF(AND(ISNUMBER(OFFSET('Sanitation Data'!$H$11,0,10*ROW('Sanitation Data'!H57))),'Data Summary'!DH63="Yes"),OFFSET('Sanitation Data'!$H$11,0,10*ROW('Sanitation Data'!H57)),NA())</f>
        <v>#N/A</v>
      </c>
      <c r="AT63" s="92" t="e">
        <f ca="true">+IF(AND(ISNUMBER(OFFSET('Sanitation Data'!$H$12,0,10*ROW('Sanitation Data'!H57))),'Data Summary'!DI63="Yes"),OFFSET('Sanitation Data'!$H$12,0,10*ROW('Sanitation Data'!H57)),NA())</f>
        <v>#N/A</v>
      </c>
      <c r="AU63" s="92" t="e">
        <f ca="true">+IF(AND(ISNUMBER(OFFSET('Sanitation Data'!$I$4,0,10*ROW('Sanitation Data'!I57))),'Data Summary'!DJ63="Yes"),100-OFFSET('Sanitation Data'!$I$4,0,10*ROW('Sanitation Data'!I57)),NA())</f>
        <v>#N/A</v>
      </c>
      <c r="AV63" s="92" t="e">
        <f ca="true">+IF(AND(ISNUMBER(OFFSET('Sanitation Data'!$I$6,0,10*ROW('Sanitation Data'!I57))),'Data Summary'!DK63="Yes"),OFFSET('Sanitation Data'!$I$6,0,10*ROW('Sanitation Data'!I57)),NA())</f>
        <v>#N/A</v>
      </c>
      <c r="AW63" s="92" t="e">
        <f ca="true">+IF(AND(ISNUMBER(OFFSET('Sanitation Data'!$I$10,0,10*ROW('Sanitation Data'!I57))),'Data Summary'!DL63="Yes"),OFFSET('Sanitation Data'!$I$10,0,10*ROW('Sanitation Data'!I57)),NA())</f>
        <v>#N/A</v>
      </c>
      <c r="AX63" s="92" t="e">
        <f ca="true">+IF(AND(ISNUMBER(OFFSET('Sanitation Data'!$I$11,0,10*ROW('Sanitation Data'!I57))),'Data Summary'!DM63="Yes"),OFFSET('Sanitation Data'!$I$11,0,10*ROW('Sanitation Data'!I57)),NA())</f>
        <v>#N/A</v>
      </c>
      <c r="AY63" s="92" t="e">
        <f ca="true">+IF(AND(ISNUMBER(OFFSET('Sanitation Data'!$I$12,0,10*ROW('Sanitation Data'!I57))),'Data Summary'!DN63="Yes"),OFFSET('Sanitation Data'!$I$12,0,10*ROW('Sanitation Data'!I57)),NA())</f>
        <v>#N/A</v>
      </c>
      <c r="AZ63" s="93" t="e">
        <f ca="true">+IF(AND(ISNUMBER(OFFSET('Hygiene Data'!$D$5,0,10*ROW('Hygiene Data'!D57))),'Data Summary'!DO63="Yes"),OFFSET('Hygiene Data'!$D$5,0,10*ROW('Hygiene Data'!D57)),NA())</f>
        <v>#N/A</v>
      </c>
      <c r="BA63" s="93" t="e">
        <f ca="true">+IF(AND(ISNUMBER(OFFSET('Hygiene Data'!$D$7,0,10*ROW('Hygiene Data'!D57))),'Data Summary'!DP63="Yes"),OFFSET('Hygiene Data'!$D$7,0,10*ROW('Hygiene Data'!D57)),NA())</f>
        <v>#N/A</v>
      </c>
      <c r="BB63" s="93" t="e">
        <f ca="true">+IF(AND(ISNUMBER(OFFSET('Hygiene Data'!$D$9,0,10*ROW('Hygiene Data'!D57))),'Data Summary'!DQ63="Yes"),OFFSET('Hygiene Data'!$D$9,0,10*ROW('Hygiene Data'!D57)),NA())</f>
        <v>#N/A</v>
      </c>
      <c r="BC63" s="93" t="e">
        <f ca="true">+IF(AND(ISNUMBER(OFFSET('Hygiene Data'!$E$5,0,10*ROW('Hygiene Data'!E57))),'Data Summary'!DR63="Yes"),OFFSET('Hygiene Data'!$E$5,0,10*ROW('Hygiene Data'!E57)),NA())</f>
        <v>#N/A</v>
      </c>
      <c r="BD63" s="93" t="e">
        <f ca="true">+IF(AND(ISNUMBER(OFFSET('Hygiene Data'!$E$7,0,10*ROW('Hygiene Data'!E57))),'Data Summary'!DS63="Yes"),OFFSET('Hygiene Data'!$E$7,0,10*ROW('Hygiene Data'!E57)),NA())</f>
        <v>#N/A</v>
      </c>
      <c r="BE63" s="93" t="e">
        <f ca="true">+IF(AND(ISNUMBER(OFFSET('Hygiene Data'!$E$9,0,10*ROW('Hygiene Data'!E57))),'Data Summary'!DT63="Yes"),OFFSET('Hygiene Data'!$E$9,0,10*ROW('Hygiene Data'!E57)),NA())</f>
        <v>#N/A</v>
      </c>
      <c r="BF63" s="93" t="e">
        <f ca="true">+IF(AND(ISNUMBER(OFFSET('Hygiene Data'!$F$5,0,10*ROW('Hygiene Data'!F57))),'Data Summary'!DU63="Yes"),OFFSET('Hygiene Data'!$F$5,0,10*ROW('Hygiene Data'!F57)),NA())</f>
        <v>#N/A</v>
      </c>
      <c r="BG63" s="93" t="e">
        <f ca="true">+IF(AND(ISNUMBER(OFFSET('Hygiene Data'!$F$7,0,10*ROW('Hygiene Data'!F57))),'Data Summary'!DV63="Yes"),OFFSET('Hygiene Data'!$F$7,0,10*ROW('Hygiene Data'!F57)),NA())</f>
        <v>#N/A</v>
      </c>
      <c r="BH63" s="93" t="e">
        <f ca="true">+IF(AND(ISNUMBER(OFFSET('Hygiene Data'!$F$9,0,10*ROW('Hygiene Data'!F57))),'Data Summary'!DW63="Yes"),OFFSET('Hygiene Data'!$F$9,0,10*ROW('Hygiene Data'!F57)),NA())</f>
        <v>#N/A</v>
      </c>
      <c r="BI63" s="93" t="e">
        <f ca="true">+IF(AND(ISNUMBER(OFFSET('Hygiene Data'!$G$5,0,10*ROW('Hygiene Data'!G57))),'Data Summary'!DX63="Yes"),OFFSET('Hygiene Data'!$G$5,0,10*ROW('Hygiene Data'!G57)),NA())</f>
        <v>#N/A</v>
      </c>
      <c r="BJ63" s="93" t="e">
        <f ca="true">+IF(AND(ISNUMBER(OFFSET('Hygiene Data'!$G$7,0,10*ROW('Hygiene Data'!G57))),'Data Summary'!DY63="Yes"),OFFSET('Hygiene Data'!$G$7,0,10*ROW('Hygiene Data'!G57)),NA())</f>
        <v>#N/A</v>
      </c>
      <c r="BK63" s="93" t="e">
        <f ca="true">+IF(AND(ISNUMBER(OFFSET('Hygiene Data'!$G$9,0,10*ROW('Hygiene Data'!G57))),'Data Summary'!DZ63="Yes"),OFFSET('Hygiene Data'!$G$9,0,10*ROW('Hygiene Data'!G57)),NA())</f>
        <v>#N/A</v>
      </c>
      <c r="BL63" s="93" t="e">
        <f ca="true">+IF(AND(ISNUMBER(OFFSET('Hygiene Data'!$H$5,0,10*ROW('Hygiene Data'!H57))),'Data Summary'!EA63="Yes"),OFFSET('Hygiene Data'!$H$5,0,10*ROW('Hygiene Data'!H57)),NA())</f>
        <v>#N/A</v>
      </c>
      <c r="BM63" s="93" t="e">
        <f ca="true">+IF(AND(ISNUMBER(OFFSET('Hygiene Data'!$H$7,0,10*ROW('Hygiene Data'!H57))),'Data Summary'!EB63="Yes"),OFFSET('Hygiene Data'!$H$7,0,10*ROW('Hygiene Data'!H57)),NA())</f>
        <v>#N/A</v>
      </c>
      <c r="BN63" s="93" t="e">
        <f ca="true">+IF(AND(ISNUMBER(OFFSET('Hygiene Data'!$H$9,0,10*ROW('Hygiene Data'!H57))),'Data Summary'!EC63="Yes"),OFFSET('Hygiene Data'!$H$9,0,10*ROW('Hygiene Data'!H57)),NA())</f>
        <v>#N/A</v>
      </c>
      <c r="BO63" s="93" t="e">
        <f ca="true">+IF(AND(ISNUMBER(OFFSET('Hygiene Data'!$I$5,0,10*ROW('Hygiene Data'!I57))),'Data Summary'!ED63="Yes"),OFFSET('Hygiene Data'!$I$5,0,10*ROW('Hygiene Data'!I57)),NA())</f>
        <v>#N/A</v>
      </c>
      <c r="BP63" s="93" t="e">
        <f ca="true">+IF(AND(ISNUMBER(OFFSET('Hygiene Data'!$I$7,0,10*ROW('Hygiene Data'!I57))),'Data Summary'!EE63="Yes"),OFFSET('Hygiene Data'!$I$7,0,10*ROW('Hygiene Data'!I57)),NA())</f>
        <v>#N/A</v>
      </c>
      <c r="BQ63" s="93" t="e">
        <f ca="true">+IF(AND(ISNUMBER(OFFSET('Hygiene Data'!$I$9,0,10*ROW('Hygiene Data'!I57))),'Data Summary'!EF63="Yes"),OFFSET('Hygiene Data'!$I$9,0,10*ROW('Hygiene Data'!I57)),NA())</f>
        <v>#N/A</v>
      </c>
    </row>
    <row xmlns:x14ac="http://schemas.microsoft.com/office/spreadsheetml/2009/9/ac" r="64" x14ac:dyDescent="0.2">
      <c r="A64" s="357" t="e">
        <f ca="true">+RIGHT('Data Summary'!A64,LEN('Data Summary'!A64)-9)</f>
        <v>#VALUE!</v>
      </c>
      <c r="B64" s="35" t="str">
        <f ca="true">+IF(ISTEXT('Data Summary'!B64),'Data Summary'!B64,"")</f>
        <v/>
      </c>
      <c r="C64" s="356" t="e">
        <f ca="true">+VALUE('Data Summary'!C64)</f>
        <v>#VALUE!</v>
      </c>
      <c r="D64" s="91" t="e">
        <f ca="true">+IF(AND(ISNUMBER(OFFSET('Water Data'!$D$4,0,10*ROW('Water Data'!D58))),'Data Summary'!BS64="Yes"),100-OFFSET('Water Data'!$D$4,0,10*ROW('Water Data'!D58)),NA())</f>
        <v>#N/A</v>
      </c>
      <c r="E64" s="91" t="e">
        <f ca="true">+IF(AND(ISNUMBER(OFFSET('Water Data'!$D$6,0,10*ROW('Water Data'!D58))),'Data Summary'!BT64="Yes"),OFFSET('Water Data'!$D$6,0,10*ROW('Water Data'!D58)),NA())</f>
        <v>#N/A</v>
      </c>
      <c r="F64" s="91" t="e">
        <f ca="true">+IF(AND(ISNUMBER(OFFSET('Water Data'!$D$9,0,10*ROW('Water Data'!D58))),'Data Summary'!BU64="Yes"),OFFSET('Water Data'!$D$9,0,10*ROW('Water Data'!D58)),NA())</f>
        <v>#N/A</v>
      </c>
      <c r="G64" s="91" t="e">
        <f ca="true">+IF(AND(ISNUMBER(OFFSET('Water Data'!$E$4,0,10*ROW('Water Data'!E58))),'Data Summary'!BV64="Yes"),100-OFFSET('Water Data'!$E$4,0,10*ROW('Water Data'!E58)),NA())</f>
        <v>#N/A</v>
      </c>
      <c r="H64" s="91" t="e">
        <f ca="true">+IF(AND(ISNUMBER(OFFSET('Water Data'!$E$6,0,10*ROW('Water Data'!E58))),'Data Summary'!BW64="Yes"),OFFSET('Water Data'!$E$6,0,10*ROW('Water Data'!E58)),NA())</f>
        <v>#N/A</v>
      </c>
      <c r="I64" s="91" t="e">
        <f ca="true">+IF(AND(ISNUMBER(OFFSET('Water Data'!$E$9,0,10*ROW('Water Data'!E58))),'Data Summary'!BX64="Yes"),OFFSET('Water Data'!$E$9,0,10*ROW('Water Data'!E58)),NA())</f>
        <v>#N/A</v>
      </c>
      <c r="J64" s="91" t="e">
        <f ca="true">+IF(AND(ISNUMBER(OFFSET('Water Data'!$F$4,0,10*ROW('Water Data'!F58))),'Data Summary'!BY64="Yes"),100-OFFSET('Water Data'!$F$4,0,10*ROW('Water Data'!F58)),NA())</f>
        <v>#N/A</v>
      </c>
      <c r="K64" s="91" t="e">
        <f ca="true">+IF(AND(ISNUMBER(OFFSET('Water Data'!$F$6,0,10*ROW('Water Data'!F58))),'Data Summary'!BZ64="Yes"),OFFSET('Water Data'!$F$6,0,10*ROW('Water Data'!F58)),NA())</f>
        <v>#N/A</v>
      </c>
      <c r="L64" s="91" t="e">
        <f ca="true">+IF(AND(ISNUMBER(OFFSET('Water Data'!$F$9,0,10*ROW('Water Data'!F58))),'Data Summary'!CA64="Yes"),OFFSET('Water Data'!$F$9,0,10*ROW('Water Data'!F58)),NA())</f>
        <v>#N/A</v>
      </c>
      <c r="M64" s="91" t="e">
        <f ca="true">+IF(AND(ISNUMBER(OFFSET('Water Data'!$G$4,0,10*ROW('Water Data'!G58))),'Data Summary'!CB64="Yes"),100-OFFSET('Water Data'!$G$4,0,10*ROW('Water Data'!G58)),NA())</f>
        <v>#N/A</v>
      </c>
      <c r="N64" s="91" t="e">
        <f ca="true">+IF(AND(ISNUMBER(OFFSET('Water Data'!$G$6,0,10*ROW('Water Data'!G58))),'Data Summary'!CC64="Yes"),OFFSET('Water Data'!$G$6,0,10*ROW('Water Data'!G58)),NA())</f>
        <v>#N/A</v>
      </c>
      <c r="O64" s="91" t="e">
        <f ca="true">+IF(AND(ISNUMBER(OFFSET('Water Data'!$G$9,0,10*ROW('Water Data'!G58))),'Data Summary'!CD64="Yes"),OFFSET('Water Data'!$G$9,0,10*ROW('Water Data'!G58)),NA())</f>
        <v>#N/A</v>
      </c>
      <c r="P64" s="91" t="e">
        <f ca="true">+IF(AND(ISNUMBER(OFFSET('Water Data'!$H$4,0,10*ROW('Water Data'!H58))),'Data Summary'!CE64="Yes"),100-OFFSET('Water Data'!$H$4,0,10*ROW('Water Data'!H58)),NA())</f>
        <v>#N/A</v>
      </c>
      <c r="Q64" s="91" t="e">
        <f ca="true">+IF(AND(ISNUMBER(OFFSET('Water Data'!$H$6,0,10*ROW('Water Data'!H58))),'Data Summary'!CF64="Yes"),OFFSET('Water Data'!$H$6,0,10*ROW('Water Data'!H58)),NA())</f>
        <v>#N/A</v>
      </c>
      <c r="R64" s="91" t="e">
        <f ca="true">+IF(AND(ISNUMBER(OFFSET('Water Data'!$H$9,0,10*ROW('Water Data'!H58))),'Data Summary'!CG64="Yes"),OFFSET('Water Data'!$H$9,0,10*ROW('Water Data'!H58)),NA())</f>
        <v>#N/A</v>
      </c>
      <c r="S64" s="91" t="e">
        <f ca="true">+IF(AND(ISNUMBER(OFFSET('Water Data'!$I$4,0,10*ROW('Water Data'!I58))),'Data Summary'!CH64="Yes"),100-OFFSET('Water Data'!$I$4,0,10*ROW('Water Data'!I58)),NA())</f>
        <v>#N/A</v>
      </c>
      <c r="T64" s="91" t="e">
        <f ca="true">+IF(AND(ISNUMBER(OFFSET('Water Data'!$I$6,0,10*ROW('Water Data'!I58))),'Data Summary'!CI64="Yes"),OFFSET('Water Data'!$I$6,0,10*ROW('Water Data'!I58)),NA())</f>
        <v>#N/A</v>
      </c>
      <c r="U64" s="91" t="e">
        <f ca="true">+IF(AND(ISNUMBER(OFFSET('Water Data'!$I$9,0,10*ROW('Water Data'!I58))),'Data Summary'!CJ64="Yes"),OFFSET('Water Data'!$I$9,0,10*ROW('Water Data'!I58)),NA())</f>
        <v>#N/A</v>
      </c>
      <c r="V64" s="92" t="e">
        <f ca="true">+IF(AND(ISNUMBER(OFFSET('Sanitation Data'!$D$4,0,10*ROW('Sanitation Data'!D58))),'Data Summary'!CK64="Yes"),100-OFFSET('Sanitation Data'!$D$4,0,10*ROW('Sanitation Data'!D58)),NA())</f>
        <v>#N/A</v>
      </c>
      <c r="W64" s="92" t="e">
        <f ca="true">+IF(AND(ISNUMBER(OFFSET('Sanitation Data'!$D$6,0,10*ROW('Sanitation Data'!D58))),'Data Summary'!CL64="Yes"),OFFSET('Sanitation Data'!$D$6,0,10*ROW('Sanitation Data'!D58)),NA())</f>
        <v>#N/A</v>
      </c>
      <c r="X64" s="92" t="e">
        <f ca="true">+IF(AND(ISNUMBER(OFFSET('Sanitation Data'!$D$10,0,10*ROW('Sanitation Data'!D58))),'Data Summary'!CM64="Yes"),OFFSET('Sanitation Data'!$D$10,0,10*ROW('Sanitation Data'!D58)),NA())</f>
        <v>#N/A</v>
      </c>
      <c r="Y64" s="92" t="e">
        <f ca="true">+IF(AND(ISNUMBER(OFFSET('Sanitation Data'!$D$11,0,10*ROW('Sanitation Data'!D58))),'Data Summary'!CN64="Yes"),OFFSET('Sanitation Data'!$D$11,0,10*ROW('Sanitation Data'!D58)),NA())</f>
        <v>#N/A</v>
      </c>
      <c r="Z64" s="92" t="e">
        <f ca="true">+IF(AND(ISNUMBER(OFFSET('Sanitation Data'!$D$12,0,10*ROW('Sanitation Data'!D58))),'Data Summary'!CO64="Yes"),OFFSET('Sanitation Data'!$D$12,0,10*ROW('Sanitation Data'!D58)),NA())</f>
        <v>#N/A</v>
      </c>
      <c r="AA64" s="92" t="e">
        <f ca="true">+IF(AND(ISNUMBER(OFFSET('Sanitation Data'!$E$4,0,10*ROW('Sanitation Data'!E58))),'Data Summary'!CP64="Yes"),100-OFFSET('Sanitation Data'!$E$4,0,10*ROW('Sanitation Data'!E58)),NA())</f>
        <v>#N/A</v>
      </c>
      <c r="AB64" s="92" t="e">
        <f ca="true">+IF(AND(ISNUMBER(OFFSET('Sanitation Data'!$E$6,0,10*ROW('Sanitation Data'!E58))),'Data Summary'!CQ64="Yes"),OFFSET('Sanitation Data'!$E$6,0,10*ROW('Sanitation Data'!E58)),NA())</f>
        <v>#N/A</v>
      </c>
      <c r="AC64" s="92" t="e">
        <f ca="true">+IF(AND(ISNUMBER(OFFSET('Sanitation Data'!$E$10,0,10*ROW('Sanitation Data'!E58))),'Data Summary'!CR64="Yes"),OFFSET('Sanitation Data'!$E$10,0,10*ROW('Sanitation Data'!E58)),NA())</f>
        <v>#N/A</v>
      </c>
      <c r="AD64" s="92" t="e">
        <f ca="true">+IF(AND(ISNUMBER(OFFSET('Sanitation Data'!$E$11,0,10*ROW('Sanitation Data'!E58))),'Data Summary'!CS64="Yes"),OFFSET('Sanitation Data'!$E$11,0,10*ROW('Sanitation Data'!E58)),NA())</f>
        <v>#N/A</v>
      </c>
      <c r="AE64" s="92" t="e">
        <f ca="true">+IF(AND(ISNUMBER(OFFSET('Sanitation Data'!$E$12,0,10*ROW('Sanitation Data'!E58))),'Data Summary'!CT64="Yes"),OFFSET('Sanitation Data'!$E$12,0,10*ROW('Sanitation Data'!E58)),NA())</f>
        <v>#N/A</v>
      </c>
      <c r="AF64" s="92" t="e">
        <f ca="true">+IF(AND(ISNUMBER(OFFSET('Sanitation Data'!$F$4,0,10*ROW('Sanitation Data'!F58))),'Data Summary'!CU64="Yes"),100-OFFSET('Sanitation Data'!$F$4,0,10*ROW('Sanitation Data'!F58)),NA())</f>
        <v>#N/A</v>
      </c>
      <c r="AG64" s="92" t="e">
        <f ca="true">+IF(AND(ISNUMBER(OFFSET('Sanitation Data'!$F$6,0,10*ROW('Sanitation Data'!F58))),'Data Summary'!CV64="Yes"),OFFSET('Sanitation Data'!$F$6,0,10*ROW('Sanitation Data'!F58)),NA())</f>
        <v>#N/A</v>
      </c>
      <c r="AH64" s="92" t="e">
        <f ca="true">+IF(AND(ISNUMBER(OFFSET('Sanitation Data'!$F$10,0,10*ROW('Sanitation Data'!F58))),'Data Summary'!CW64="Yes"),OFFSET('Sanitation Data'!$F$10,0,10*ROW('Sanitation Data'!F58)),NA())</f>
        <v>#N/A</v>
      </c>
      <c r="AI64" s="92" t="e">
        <f ca="true">+IF(AND(ISNUMBER(OFFSET('Sanitation Data'!$F$11,0,10*ROW('Sanitation Data'!F58))),'Data Summary'!CX64="Yes"),OFFSET('Sanitation Data'!$F$11,0,10*ROW('Sanitation Data'!F58)),NA())</f>
        <v>#N/A</v>
      </c>
      <c r="AJ64" s="92" t="e">
        <f ca="true">+IF(AND(ISNUMBER(OFFSET('Sanitation Data'!$F$12,0,10*ROW('Sanitation Data'!F58))),'Data Summary'!CY64="Yes"),OFFSET('Sanitation Data'!$F$12,0,10*ROW('Sanitation Data'!F58)),NA())</f>
        <v>#N/A</v>
      </c>
      <c r="AK64" s="92" t="e">
        <f ca="true">+IF(AND(ISNUMBER(OFFSET('Sanitation Data'!$G$4,0,10*ROW('Sanitation Data'!G58))),'Data Summary'!CZ64="Yes"),100-OFFSET('Sanitation Data'!$G$4,0,10*ROW('Sanitation Data'!G58)),NA())</f>
        <v>#N/A</v>
      </c>
      <c r="AL64" s="92" t="e">
        <f ca="true">+IF(AND(ISNUMBER(OFFSET('Sanitation Data'!$G$6,0,10*ROW('Sanitation Data'!G58))),'Data Summary'!DA64="Yes"),OFFSET('Sanitation Data'!$G$6,0,10*ROW('Sanitation Data'!G58)),NA())</f>
        <v>#N/A</v>
      </c>
      <c r="AM64" s="92" t="e">
        <f ca="true">+IF(AND(ISNUMBER(OFFSET('Sanitation Data'!$G$10,0,10*ROW('Sanitation Data'!G58))),'Data Summary'!DB64="Yes"),OFFSET('Sanitation Data'!$G$10,0,10*ROW('Sanitation Data'!G58)),NA())</f>
        <v>#N/A</v>
      </c>
      <c r="AN64" s="92" t="e">
        <f ca="true">+IF(AND(ISNUMBER(OFFSET('Sanitation Data'!$G$11,0,10*ROW('Sanitation Data'!G58))),'Data Summary'!DC64="Yes"),OFFSET('Sanitation Data'!$G$11,0,10*ROW('Sanitation Data'!G58)),NA())</f>
        <v>#N/A</v>
      </c>
      <c r="AO64" s="92" t="e">
        <f ca="true">+IF(AND(ISNUMBER(OFFSET('Sanitation Data'!$G$12,0,10*ROW('Sanitation Data'!G58))),'Data Summary'!DD64="Yes"),OFFSET('Sanitation Data'!$G$12,0,10*ROW('Sanitation Data'!G58)),NA())</f>
        <v>#N/A</v>
      </c>
      <c r="AP64" s="92" t="e">
        <f ca="true">+IF(AND(ISNUMBER(OFFSET('Sanitation Data'!$H$4,0,10*ROW('Sanitation Data'!H58))),'Data Summary'!DE64="Yes"),100-OFFSET('Sanitation Data'!$H$4,0,10*ROW('Sanitation Data'!H58)),NA())</f>
        <v>#N/A</v>
      </c>
      <c r="AQ64" s="92" t="e">
        <f ca="true">+IF(AND(ISNUMBER(OFFSET('Sanitation Data'!$H$6,0,10*ROW('Sanitation Data'!H58))),'Data Summary'!DF64="Yes"),OFFSET('Sanitation Data'!$H$6,0,10*ROW('Sanitation Data'!H58)),NA())</f>
        <v>#N/A</v>
      </c>
      <c r="AR64" s="92" t="e">
        <f ca="true">+IF(AND(ISNUMBER(OFFSET('Sanitation Data'!$H$10,0,10*ROW('Sanitation Data'!H58))),'Data Summary'!DG64="Yes"),OFFSET('Sanitation Data'!$H$10,0,10*ROW('Sanitation Data'!H58)),NA())</f>
        <v>#N/A</v>
      </c>
      <c r="AS64" s="92" t="e">
        <f ca="true">+IF(AND(ISNUMBER(OFFSET('Sanitation Data'!$H$11,0,10*ROW('Sanitation Data'!H58))),'Data Summary'!DH64="Yes"),OFFSET('Sanitation Data'!$H$11,0,10*ROW('Sanitation Data'!H58)),NA())</f>
        <v>#N/A</v>
      </c>
      <c r="AT64" s="92" t="e">
        <f ca="true">+IF(AND(ISNUMBER(OFFSET('Sanitation Data'!$H$12,0,10*ROW('Sanitation Data'!H58))),'Data Summary'!DI64="Yes"),OFFSET('Sanitation Data'!$H$12,0,10*ROW('Sanitation Data'!H58)),NA())</f>
        <v>#N/A</v>
      </c>
      <c r="AU64" s="92" t="e">
        <f ca="true">+IF(AND(ISNUMBER(OFFSET('Sanitation Data'!$I$4,0,10*ROW('Sanitation Data'!I58))),'Data Summary'!DJ64="Yes"),100-OFFSET('Sanitation Data'!$I$4,0,10*ROW('Sanitation Data'!I58)),NA())</f>
        <v>#N/A</v>
      </c>
      <c r="AV64" s="92" t="e">
        <f ca="true">+IF(AND(ISNUMBER(OFFSET('Sanitation Data'!$I$6,0,10*ROW('Sanitation Data'!I58))),'Data Summary'!DK64="Yes"),OFFSET('Sanitation Data'!$I$6,0,10*ROW('Sanitation Data'!I58)),NA())</f>
        <v>#N/A</v>
      </c>
      <c r="AW64" s="92" t="e">
        <f ca="true">+IF(AND(ISNUMBER(OFFSET('Sanitation Data'!$I$10,0,10*ROW('Sanitation Data'!I58))),'Data Summary'!DL64="Yes"),OFFSET('Sanitation Data'!$I$10,0,10*ROW('Sanitation Data'!I58)),NA())</f>
        <v>#N/A</v>
      </c>
      <c r="AX64" s="92" t="e">
        <f ca="true">+IF(AND(ISNUMBER(OFFSET('Sanitation Data'!$I$11,0,10*ROW('Sanitation Data'!I58))),'Data Summary'!DM64="Yes"),OFFSET('Sanitation Data'!$I$11,0,10*ROW('Sanitation Data'!I58)),NA())</f>
        <v>#N/A</v>
      </c>
      <c r="AY64" s="92" t="e">
        <f ca="true">+IF(AND(ISNUMBER(OFFSET('Sanitation Data'!$I$12,0,10*ROW('Sanitation Data'!I58))),'Data Summary'!DN64="Yes"),OFFSET('Sanitation Data'!$I$12,0,10*ROW('Sanitation Data'!I58)),NA())</f>
        <v>#N/A</v>
      </c>
      <c r="AZ64" s="93" t="e">
        <f ca="true">+IF(AND(ISNUMBER(OFFSET('Hygiene Data'!$D$5,0,10*ROW('Hygiene Data'!D58))),'Data Summary'!DO64="Yes"),OFFSET('Hygiene Data'!$D$5,0,10*ROW('Hygiene Data'!D58)),NA())</f>
        <v>#N/A</v>
      </c>
      <c r="BA64" s="93" t="e">
        <f ca="true">+IF(AND(ISNUMBER(OFFSET('Hygiene Data'!$D$7,0,10*ROW('Hygiene Data'!D58))),'Data Summary'!DP64="Yes"),OFFSET('Hygiene Data'!$D$7,0,10*ROW('Hygiene Data'!D58)),NA())</f>
        <v>#N/A</v>
      </c>
      <c r="BB64" s="93" t="e">
        <f ca="true">+IF(AND(ISNUMBER(OFFSET('Hygiene Data'!$D$9,0,10*ROW('Hygiene Data'!D58))),'Data Summary'!DQ64="Yes"),OFFSET('Hygiene Data'!$D$9,0,10*ROW('Hygiene Data'!D58)),NA())</f>
        <v>#N/A</v>
      </c>
      <c r="BC64" s="93" t="e">
        <f ca="true">+IF(AND(ISNUMBER(OFFSET('Hygiene Data'!$E$5,0,10*ROW('Hygiene Data'!E58))),'Data Summary'!DR64="Yes"),OFFSET('Hygiene Data'!$E$5,0,10*ROW('Hygiene Data'!E58)),NA())</f>
        <v>#N/A</v>
      </c>
      <c r="BD64" s="93" t="e">
        <f ca="true">+IF(AND(ISNUMBER(OFFSET('Hygiene Data'!$E$7,0,10*ROW('Hygiene Data'!E58))),'Data Summary'!DS64="Yes"),OFFSET('Hygiene Data'!$E$7,0,10*ROW('Hygiene Data'!E58)),NA())</f>
        <v>#N/A</v>
      </c>
      <c r="BE64" s="93" t="e">
        <f ca="true">+IF(AND(ISNUMBER(OFFSET('Hygiene Data'!$E$9,0,10*ROW('Hygiene Data'!E58))),'Data Summary'!DT64="Yes"),OFFSET('Hygiene Data'!$E$9,0,10*ROW('Hygiene Data'!E58)),NA())</f>
        <v>#N/A</v>
      </c>
      <c r="BF64" s="93" t="e">
        <f ca="true">+IF(AND(ISNUMBER(OFFSET('Hygiene Data'!$F$5,0,10*ROW('Hygiene Data'!F58))),'Data Summary'!DU64="Yes"),OFFSET('Hygiene Data'!$F$5,0,10*ROW('Hygiene Data'!F58)),NA())</f>
        <v>#N/A</v>
      </c>
      <c r="BG64" s="93" t="e">
        <f ca="true">+IF(AND(ISNUMBER(OFFSET('Hygiene Data'!$F$7,0,10*ROW('Hygiene Data'!F58))),'Data Summary'!DV64="Yes"),OFFSET('Hygiene Data'!$F$7,0,10*ROW('Hygiene Data'!F58)),NA())</f>
        <v>#N/A</v>
      </c>
      <c r="BH64" s="93" t="e">
        <f ca="true">+IF(AND(ISNUMBER(OFFSET('Hygiene Data'!$F$9,0,10*ROW('Hygiene Data'!F58))),'Data Summary'!DW64="Yes"),OFFSET('Hygiene Data'!$F$9,0,10*ROW('Hygiene Data'!F58)),NA())</f>
        <v>#N/A</v>
      </c>
      <c r="BI64" s="93" t="e">
        <f ca="true">+IF(AND(ISNUMBER(OFFSET('Hygiene Data'!$G$5,0,10*ROW('Hygiene Data'!G58))),'Data Summary'!DX64="Yes"),OFFSET('Hygiene Data'!$G$5,0,10*ROW('Hygiene Data'!G58)),NA())</f>
        <v>#N/A</v>
      </c>
      <c r="BJ64" s="93" t="e">
        <f ca="true">+IF(AND(ISNUMBER(OFFSET('Hygiene Data'!$G$7,0,10*ROW('Hygiene Data'!G58))),'Data Summary'!DY64="Yes"),OFFSET('Hygiene Data'!$G$7,0,10*ROW('Hygiene Data'!G58)),NA())</f>
        <v>#N/A</v>
      </c>
      <c r="BK64" s="93" t="e">
        <f ca="true">+IF(AND(ISNUMBER(OFFSET('Hygiene Data'!$G$9,0,10*ROW('Hygiene Data'!G58))),'Data Summary'!DZ64="Yes"),OFFSET('Hygiene Data'!$G$9,0,10*ROW('Hygiene Data'!G58)),NA())</f>
        <v>#N/A</v>
      </c>
      <c r="BL64" s="93" t="e">
        <f ca="true">+IF(AND(ISNUMBER(OFFSET('Hygiene Data'!$H$5,0,10*ROW('Hygiene Data'!H58))),'Data Summary'!EA64="Yes"),OFFSET('Hygiene Data'!$H$5,0,10*ROW('Hygiene Data'!H58)),NA())</f>
        <v>#N/A</v>
      </c>
      <c r="BM64" s="93" t="e">
        <f ca="true">+IF(AND(ISNUMBER(OFFSET('Hygiene Data'!$H$7,0,10*ROW('Hygiene Data'!H58))),'Data Summary'!EB64="Yes"),OFFSET('Hygiene Data'!$H$7,0,10*ROW('Hygiene Data'!H58)),NA())</f>
        <v>#N/A</v>
      </c>
      <c r="BN64" s="93" t="e">
        <f ca="true">+IF(AND(ISNUMBER(OFFSET('Hygiene Data'!$H$9,0,10*ROW('Hygiene Data'!H58))),'Data Summary'!EC64="Yes"),OFFSET('Hygiene Data'!$H$9,0,10*ROW('Hygiene Data'!H58)),NA())</f>
        <v>#N/A</v>
      </c>
      <c r="BO64" s="93" t="e">
        <f ca="true">+IF(AND(ISNUMBER(OFFSET('Hygiene Data'!$I$5,0,10*ROW('Hygiene Data'!I58))),'Data Summary'!ED64="Yes"),OFFSET('Hygiene Data'!$I$5,0,10*ROW('Hygiene Data'!I58)),NA())</f>
        <v>#N/A</v>
      </c>
      <c r="BP64" s="93" t="e">
        <f ca="true">+IF(AND(ISNUMBER(OFFSET('Hygiene Data'!$I$7,0,10*ROW('Hygiene Data'!I58))),'Data Summary'!EE64="Yes"),OFFSET('Hygiene Data'!$I$7,0,10*ROW('Hygiene Data'!I58)),NA())</f>
        <v>#N/A</v>
      </c>
      <c r="BQ64" s="93" t="e">
        <f ca="true">+IF(AND(ISNUMBER(OFFSET('Hygiene Data'!$I$9,0,10*ROW('Hygiene Data'!I58))),'Data Summary'!EF64="Yes"),OFFSET('Hygiene Data'!$I$9,0,10*ROW('Hygiene Data'!I58)),NA())</f>
        <v>#N/A</v>
      </c>
    </row>
    <row xmlns:x14ac="http://schemas.microsoft.com/office/spreadsheetml/2009/9/ac" r="65" x14ac:dyDescent="0.2">
      <c r="A65" s="357" t="e">
        <f ca="true">+RIGHT('Data Summary'!A65,LEN('Data Summary'!A65)-9)</f>
        <v>#VALUE!</v>
      </c>
      <c r="B65" s="35" t="str">
        <f ca="true">+IF(ISTEXT('Data Summary'!B65),'Data Summary'!B65,"")</f>
        <v/>
      </c>
      <c r="C65" s="356" t="e">
        <f ca="true">+VALUE('Data Summary'!C65)</f>
        <v>#VALUE!</v>
      </c>
      <c r="D65" s="91" t="e">
        <f ca="true">+IF(AND(ISNUMBER(OFFSET('Water Data'!$D$4,0,10*ROW('Water Data'!D59))),'Data Summary'!BS65="Yes"),100-OFFSET('Water Data'!$D$4,0,10*ROW('Water Data'!D59)),NA())</f>
        <v>#N/A</v>
      </c>
      <c r="E65" s="91" t="e">
        <f ca="true">+IF(AND(ISNUMBER(OFFSET('Water Data'!$D$6,0,10*ROW('Water Data'!D59))),'Data Summary'!BT65="Yes"),OFFSET('Water Data'!$D$6,0,10*ROW('Water Data'!D59)),NA())</f>
        <v>#N/A</v>
      </c>
      <c r="F65" s="91" t="e">
        <f ca="true">+IF(AND(ISNUMBER(OFFSET('Water Data'!$D$9,0,10*ROW('Water Data'!D59))),'Data Summary'!BU65="Yes"),OFFSET('Water Data'!$D$9,0,10*ROW('Water Data'!D59)),NA())</f>
        <v>#N/A</v>
      </c>
      <c r="G65" s="91" t="e">
        <f ca="true">+IF(AND(ISNUMBER(OFFSET('Water Data'!$E$4,0,10*ROW('Water Data'!E59))),'Data Summary'!BV65="Yes"),100-OFFSET('Water Data'!$E$4,0,10*ROW('Water Data'!E59)),NA())</f>
        <v>#N/A</v>
      </c>
      <c r="H65" s="91" t="e">
        <f ca="true">+IF(AND(ISNUMBER(OFFSET('Water Data'!$E$6,0,10*ROW('Water Data'!E59))),'Data Summary'!BW65="Yes"),OFFSET('Water Data'!$E$6,0,10*ROW('Water Data'!E59)),NA())</f>
        <v>#N/A</v>
      </c>
      <c r="I65" s="91" t="e">
        <f ca="true">+IF(AND(ISNUMBER(OFFSET('Water Data'!$E$9,0,10*ROW('Water Data'!E59))),'Data Summary'!BX65="Yes"),OFFSET('Water Data'!$E$9,0,10*ROW('Water Data'!E59)),NA())</f>
        <v>#N/A</v>
      </c>
      <c r="J65" s="91" t="e">
        <f ca="true">+IF(AND(ISNUMBER(OFFSET('Water Data'!$F$4,0,10*ROW('Water Data'!F59))),'Data Summary'!BY65="Yes"),100-OFFSET('Water Data'!$F$4,0,10*ROW('Water Data'!F59)),NA())</f>
        <v>#N/A</v>
      </c>
      <c r="K65" s="91" t="e">
        <f ca="true">+IF(AND(ISNUMBER(OFFSET('Water Data'!$F$6,0,10*ROW('Water Data'!F59))),'Data Summary'!BZ65="Yes"),OFFSET('Water Data'!$F$6,0,10*ROW('Water Data'!F59)),NA())</f>
        <v>#N/A</v>
      </c>
      <c r="L65" s="91" t="e">
        <f ca="true">+IF(AND(ISNUMBER(OFFSET('Water Data'!$F$9,0,10*ROW('Water Data'!F59))),'Data Summary'!CA65="Yes"),OFFSET('Water Data'!$F$9,0,10*ROW('Water Data'!F59)),NA())</f>
        <v>#N/A</v>
      </c>
      <c r="M65" s="91" t="e">
        <f ca="true">+IF(AND(ISNUMBER(OFFSET('Water Data'!$G$4,0,10*ROW('Water Data'!G59))),'Data Summary'!CB65="Yes"),100-OFFSET('Water Data'!$G$4,0,10*ROW('Water Data'!G59)),NA())</f>
        <v>#N/A</v>
      </c>
      <c r="N65" s="91" t="e">
        <f ca="true">+IF(AND(ISNUMBER(OFFSET('Water Data'!$G$6,0,10*ROW('Water Data'!G59))),'Data Summary'!CC65="Yes"),OFFSET('Water Data'!$G$6,0,10*ROW('Water Data'!G59)),NA())</f>
        <v>#N/A</v>
      </c>
      <c r="O65" s="91" t="e">
        <f ca="true">+IF(AND(ISNUMBER(OFFSET('Water Data'!$G$9,0,10*ROW('Water Data'!G59))),'Data Summary'!CD65="Yes"),OFFSET('Water Data'!$G$9,0,10*ROW('Water Data'!G59)),NA())</f>
        <v>#N/A</v>
      </c>
      <c r="P65" s="91" t="e">
        <f ca="true">+IF(AND(ISNUMBER(OFFSET('Water Data'!$H$4,0,10*ROW('Water Data'!H59))),'Data Summary'!CE65="Yes"),100-OFFSET('Water Data'!$H$4,0,10*ROW('Water Data'!H59)),NA())</f>
        <v>#N/A</v>
      </c>
      <c r="Q65" s="91" t="e">
        <f ca="true">+IF(AND(ISNUMBER(OFFSET('Water Data'!$H$6,0,10*ROW('Water Data'!H59))),'Data Summary'!CF65="Yes"),OFFSET('Water Data'!$H$6,0,10*ROW('Water Data'!H59)),NA())</f>
        <v>#N/A</v>
      </c>
      <c r="R65" s="91" t="e">
        <f ca="true">+IF(AND(ISNUMBER(OFFSET('Water Data'!$H$9,0,10*ROW('Water Data'!H59))),'Data Summary'!CG65="Yes"),OFFSET('Water Data'!$H$9,0,10*ROW('Water Data'!H59)),NA())</f>
        <v>#N/A</v>
      </c>
      <c r="S65" s="91" t="e">
        <f ca="true">+IF(AND(ISNUMBER(OFFSET('Water Data'!$I$4,0,10*ROW('Water Data'!I59))),'Data Summary'!CH65="Yes"),100-OFFSET('Water Data'!$I$4,0,10*ROW('Water Data'!I59)),NA())</f>
        <v>#N/A</v>
      </c>
      <c r="T65" s="91" t="e">
        <f ca="true">+IF(AND(ISNUMBER(OFFSET('Water Data'!$I$6,0,10*ROW('Water Data'!I59))),'Data Summary'!CI65="Yes"),OFFSET('Water Data'!$I$6,0,10*ROW('Water Data'!I59)),NA())</f>
        <v>#N/A</v>
      </c>
      <c r="U65" s="91" t="e">
        <f ca="true">+IF(AND(ISNUMBER(OFFSET('Water Data'!$I$9,0,10*ROW('Water Data'!I59))),'Data Summary'!CJ65="Yes"),OFFSET('Water Data'!$I$9,0,10*ROW('Water Data'!I59)),NA())</f>
        <v>#N/A</v>
      </c>
      <c r="V65" s="92" t="e">
        <f ca="true">+IF(AND(ISNUMBER(OFFSET('Sanitation Data'!$D$4,0,10*ROW('Sanitation Data'!D59))),'Data Summary'!CK65="Yes"),100-OFFSET('Sanitation Data'!$D$4,0,10*ROW('Sanitation Data'!D59)),NA())</f>
        <v>#N/A</v>
      </c>
      <c r="W65" s="92" t="e">
        <f ca="true">+IF(AND(ISNUMBER(OFFSET('Sanitation Data'!$D$6,0,10*ROW('Sanitation Data'!D59))),'Data Summary'!CL65="Yes"),OFFSET('Sanitation Data'!$D$6,0,10*ROW('Sanitation Data'!D59)),NA())</f>
        <v>#N/A</v>
      </c>
      <c r="X65" s="92" t="e">
        <f ca="true">+IF(AND(ISNUMBER(OFFSET('Sanitation Data'!$D$10,0,10*ROW('Sanitation Data'!D59))),'Data Summary'!CM65="Yes"),OFFSET('Sanitation Data'!$D$10,0,10*ROW('Sanitation Data'!D59)),NA())</f>
        <v>#N/A</v>
      </c>
      <c r="Y65" s="92" t="e">
        <f ca="true">+IF(AND(ISNUMBER(OFFSET('Sanitation Data'!$D$11,0,10*ROW('Sanitation Data'!D59))),'Data Summary'!CN65="Yes"),OFFSET('Sanitation Data'!$D$11,0,10*ROW('Sanitation Data'!D59)),NA())</f>
        <v>#N/A</v>
      </c>
      <c r="Z65" s="92" t="e">
        <f ca="true">+IF(AND(ISNUMBER(OFFSET('Sanitation Data'!$D$12,0,10*ROW('Sanitation Data'!D59))),'Data Summary'!CO65="Yes"),OFFSET('Sanitation Data'!$D$12,0,10*ROW('Sanitation Data'!D59)),NA())</f>
        <v>#N/A</v>
      </c>
      <c r="AA65" s="92" t="e">
        <f ca="true">+IF(AND(ISNUMBER(OFFSET('Sanitation Data'!$E$4,0,10*ROW('Sanitation Data'!E59))),'Data Summary'!CP65="Yes"),100-OFFSET('Sanitation Data'!$E$4,0,10*ROW('Sanitation Data'!E59)),NA())</f>
        <v>#N/A</v>
      </c>
      <c r="AB65" s="92" t="e">
        <f ca="true">+IF(AND(ISNUMBER(OFFSET('Sanitation Data'!$E$6,0,10*ROW('Sanitation Data'!E59))),'Data Summary'!CQ65="Yes"),OFFSET('Sanitation Data'!$E$6,0,10*ROW('Sanitation Data'!E59)),NA())</f>
        <v>#N/A</v>
      </c>
      <c r="AC65" s="92" t="e">
        <f ca="true">+IF(AND(ISNUMBER(OFFSET('Sanitation Data'!$E$10,0,10*ROW('Sanitation Data'!E59))),'Data Summary'!CR65="Yes"),OFFSET('Sanitation Data'!$E$10,0,10*ROW('Sanitation Data'!E59)),NA())</f>
        <v>#N/A</v>
      </c>
      <c r="AD65" s="92" t="e">
        <f ca="true">+IF(AND(ISNUMBER(OFFSET('Sanitation Data'!$E$11,0,10*ROW('Sanitation Data'!E59))),'Data Summary'!CS65="Yes"),OFFSET('Sanitation Data'!$E$11,0,10*ROW('Sanitation Data'!E59)),NA())</f>
        <v>#N/A</v>
      </c>
      <c r="AE65" s="92" t="e">
        <f ca="true">+IF(AND(ISNUMBER(OFFSET('Sanitation Data'!$E$12,0,10*ROW('Sanitation Data'!E59))),'Data Summary'!CT65="Yes"),OFFSET('Sanitation Data'!$E$12,0,10*ROW('Sanitation Data'!E59)),NA())</f>
        <v>#N/A</v>
      </c>
      <c r="AF65" s="92" t="e">
        <f ca="true">+IF(AND(ISNUMBER(OFFSET('Sanitation Data'!$F$4,0,10*ROW('Sanitation Data'!F59))),'Data Summary'!CU65="Yes"),100-OFFSET('Sanitation Data'!$F$4,0,10*ROW('Sanitation Data'!F59)),NA())</f>
        <v>#N/A</v>
      </c>
      <c r="AG65" s="92" t="e">
        <f ca="true">+IF(AND(ISNUMBER(OFFSET('Sanitation Data'!$F$6,0,10*ROW('Sanitation Data'!F59))),'Data Summary'!CV65="Yes"),OFFSET('Sanitation Data'!$F$6,0,10*ROW('Sanitation Data'!F59)),NA())</f>
        <v>#N/A</v>
      </c>
      <c r="AH65" s="92" t="e">
        <f ca="true">+IF(AND(ISNUMBER(OFFSET('Sanitation Data'!$F$10,0,10*ROW('Sanitation Data'!F59))),'Data Summary'!CW65="Yes"),OFFSET('Sanitation Data'!$F$10,0,10*ROW('Sanitation Data'!F59)),NA())</f>
        <v>#N/A</v>
      </c>
      <c r="AI65" s="92" t="e">
        <f ca="true">+IF(AND(ISNUMBER(OFFSET('Sanitation Data'!$F$11,0,10*ROW('Sanitation Data'!F59))),'Data Summary'!CX65="Yes"),OFFSET('Sanitation Data'!$F$11,0,10*ROW('Sanitation Data'!F59)),NA())</f>
        <v>#N/A</v>
      </c>
      <c r="AJ65" s="92" t="e">
        <f ca="true">+IF(AND(ISNUMBER(OFFSET('Sanitation Data'!$F$12,0,10*ROW('Sanitation Data'!F59))),'Data Summary'!CY65="Yes"),OFFSET('Sanitation Data'!$F$12,0,10*ROW('Sanitation Data'!F59)),NA())</f>
        <v>#N/A</v>
      </c>
      <c r="AK65" s="92" t="e">
        <f ca="true">+IF(AND(ISNUMBER(OFFSET('Sanitation Data'!$G$4,0,10*ROW('Sanitation Data'!G59))),'Data Summary'!CZ65="Yes"),100-OFFSET('Sanitation Data'!$G$4,0,10*ROW('Sanitation Data'!G59)),NA())</f>
        <v>#N/A</v>
      </c>
      <c r="AL65" s="92" t="e">
        <f ca="true">+IF(AND(ISNUMBER(OFFSET('Sanitation Data'!$G$6,0,10*ROW('Sanitation Data'!G59))),'Data Summary'!DA65="Yes"),OFFSET('Sanitation Data'!$G$6,0,10*ROW('Sanitation Data'!G59)),NA())</f>
        <v>#N/A</v>
      </c>
      <c r="AM65" s="92" t="e">
        <f ca="true">+IF(AND(ISNUMBER(OFFSET('Sanitation Data'!$G$10,0,10*ROW('Sanitation Data'!G59))),'Data Summary'!DB65="Yes"),OFFSET('Sanitation Data'!$G$10,0,10*ROW('Sanitation Data'!G59)),NA())</f>
        <v>#N/A</v>
      </c>
      <c r="AN65" s="92" t="e">
        <f ca="true">+IF(AND(ISNUMBER(OFFSET('Sanitation Data'!$G$11,0,10*ROW('Sanitation Data'!G59))),'Data Summary'!DC65="Yes"),OFFSET('Sanitation Data'!$G$11,0,10*ROW('Sanitation Data'!G59)),NA())</f>
        <v>#N/A</v>
      </c>
      <c r="AO65" s="92" t="e">
        <f ca="true">+IF(AND(ISNUMBER(OFFSET('Sanitation Data'!$G$12,0,10*ROW('Sanitation Data'!G59))),'Data Summary'!DD65="Yes"),OFFSET('Sanitation Data'!$G$12,0,10*ROW('Sanitation Data'!G59)),NA())</f>
        <v>#N/A</v>
      </c>
      <c r="AP65" s="92" t="e">
        <f ca="true">+IF(AND(ISNUMBER(OFFSET('Sanitation Data'!$H$4,0,10*ROW('Sanitation Data'!H59))),'Data Summary'!DE65="Yes"),100-OFFSET('Sanitation Data'!$H$4,0,10*ROW('Sanitation Data'!H59)),NA())</f>
        <v>#N/A</v>
      </c>
      <c r="AQ65" s="92" t="e">
        <f ca="true">+IF(AND(ISNUMBER(OFFSET('Sanitation Data'!$H$6,0,10*ROW('Sanitation Data'!H59))),'Data Summary'!DF65="Yes"),OFFSET('Sanitation Data'!$H$6,0,10*ROW('Sanitation Data'!H59)),NA())</f>
        <v>#N/A</v>
      </c>
      <c r="AR65" s="92" t="e">
        <f ca="true">+IF(AND(ISNUMBER(OFFSET('Sanitation Data'!$H$10,0,10*ROW('Sanitation Data'!H59))),'Data Summary'!DG65="Yes"),OFFSET('Sanitation Data'!$H$10,0,10*ROW('Sanitation Data'!H59)),NA())</f>
        <v>#N/A</v>
      </c>
      <c r="AS65" s="92" t="e">
        <f ca="true">+IF(AND(ISNUMBER(OFFSET('Sanitation Data'!$H$11,0,10*ROW('Sanitation Data'!H59))),'Data Summary'!DH65="Yes"),OFFSET('Sanitation Data'!$H$11,0,10*ROW('Sanitation Data'!H59)),NA())</f>
        <v>#N/A</v>
      </c>
      <c r="AT65" s="92" t="e">
        <f ca="true">+IF(AND(ISNUMBER(OFFSET('Sanitation Data'!$H$12,0,10*ROW('Sanitation Data'!H59))),'Data Summary'!DI65="Yes"),OFFSET('Sanitation Data'!$H$12,0,10*ROW('Sanitation Data'!H59)),NA())</f>
        <v>#N/A</v>
      </c>
      <c r="AU65" s="92" t="e">
        <f ca="true">+IF(AND(ISNUMBER(OFFSET('Sanitation Data'!$I$4,0,10*ROW('Sanitation Data'!I59))),'Data Summary'!DJ65="Yes"),100-OFFSET('Sanitation Data'!$I$4,0,10*ROW('Sanitation Data'!I59)),NA())</f>
        <v>#N/A</v>
      </c>
      <c r="AV65" s="92" t="e">
        <f ca="true">+IF(AND(ISNUMBER(OFFSET('Sanitation Data'!$I$6,0,10*ROW('Sanitation Data'!I59))),'Data Summary'!DK65="Yes"),OFFSET('Sanitation Data'!$I$6,0,10*ROW('Sanitation Data'!I59)),NA())</f>
        <v>#N/A</v>
      </c>
      <c r="AW65" s="92" t="e">
        <f ca="true">+IF(AND(ISNUMBER(OFFSET('Sanitation Data'!$I$10,0,10*ROW('Sanitation Data'!I59))),'Data Summary'!DL65="Yes"),OFFSET('Sanitation Data'!$I$10,0,10*ROW('Sanitation Data'!I59)),NA())</f>
        <v>#N/A</v>
      </c>
      <c r="AX65" s="92" t="e">
        <f ca="true">+IF(AND(ISNUMBER(OFFSET('Sanitation Data'!$I$11,0,10*ROW('Sanitation Data'!I59))),'Data Summary'!DM65="Yes"),OFFSET('Sanitation Data'!$I$11,0,10*ROW('Sanitation Data'!I59)),NA())</f>
        <v>#N/A</v>
      </c>
      <c r="AY65" s="92" t="e">
        <f ca="true">+IF(AND(ISNUMBER(OFFSET('Sanitation Data'!$I$12,0,10*ROW('Sanitation Data'!I59))),'Data Summary'!DN65="Yes"),OFFSET('Sanitation Data'!$I$12,0,10*ROW('Sanitation Data'!I59)),NA())</f>
        <v>#N/A</v>
      </c>
      <c r="AZ65" s="93" t="e">
        <f ca="true">+IF(AND(ISNUMBER(OFFSET('Hygiene Data'!$D$5,0,10*ROW('Hygiene Data'!D59))),'Data Summary'!DO65="Yes"),OFFSET('Hygiene Data'!$D$5,0,10*ROW('Hygiene Data'!D59)),NA())</f>
        <v>#N/A</v>
      </c>
      <c r="BA65" s="93" t="e">
        <f ca="true">+IF(AND(ISNUMBER(OFFSET('Hygiene Data'!$D$7,0,10*ROW('Hygiene Data'!D59))),'Data Summary'!DP65="Yes"),OFFSET('Hygiene Data'!$D$7,0,10*ROW('Hygiene Data'!D59)),NA())</f>
        <v>#N/A</v>
      </c>
      <c r="BB65" s="93" t="e">
        <f ca="true">+IF(AND(ISNUMBER(OFFSET('Hygiene Data'!$D$9,0,10*ROW('Hygiene Data'!D59))),'Data Summary'!DQ65="Yes"),OFFSET('Hygiene Data'!$D$9,0,10*ROW('Hygiene Data'!D59)),NA())</f>
        <v>#N/A</v>
      </c>
      <c r="BC65" s="93" t="e">
        <f ca="true">+IF(AND(ISNUMBER(OFFSET('Hygiene Data'!$E$5,0,10*ROW('Hygiene Data'!E59))),'Data Summary'!DR65="Yes"),OFFSET('Hygiene Data'!$E$5,0,10*ROW('Hygiene Data'!E59)),NA())</f>
        <v>#N/A</v>
      </c>
      <c r="BD65" s="93" t="e">
        <f ca="true">+IF(AND(ISNUMBER(OFFSET('Hygiene Data'!$E$7,0,10*ROW('Hygiene Data'!E59))),'Data Summary'!DS65="Yes"),OFFSET('Hygiene Data'!$E$7,0,10*ROW('Hygiene Data'!E59)),NA())</f>
        <v>#N/A</v>
      </c>
      <c r="BE65" s="93" t="e">
        <f ca="true">+IF(AND(ISNUMBER(OFFSET('Hygiene Data'!$E$9,0,10*ROW('Hygiene Data'!E59))),'Data Summary'!DT65="Yes"),OFFSET('Hygiene Data'!$E$9,0,10*ROW('Hygiene Data'!E59)),NA())</f>
        <v>#N/A</v>
      </c>
      <c r="BF65" s="93" t="e">
        <f ca="true">+IF(AND(ISNUMBER(OFFSET('Hygiene Data'!$F$5,0,10*ROW('Hygiene Data'!F59))),'Data Summary'!DU65="Yes"),OFFSET('Hygiene Data'!$F$5,0,10*ROW('Hygiene Data'!F59)),NA())</f>
        <v>#N/A</v>
      </c>
      <c r="BG65" s="93" t="e">
        <f ca="true">+IF(AND(ISNUMBER(OFFSET('Hygiene Data'!$F$7,0,10*ROW('Hygiene Data'!F59))),'Data Summary'!DV65="Yes"),OFFSET('Hygiene Data'!$F$7,0,10*ROW('Hygiene Data'!F59)),NA())</f>
        <v>#N/A</v>
      </c>
      <c r="BH65" s="93" t="e">
        <f ca="true">+IF(AND(ISNUMBER(OFFSET('Hygiene Data'!$F$9,0,10*ROW('Hygiene Data'!F59))),'Data Summary'!DW65="Yes"),OFFSET('Hygiene Data'!$F$9,0,10*ROW('Hygiene Data'!F59)),NA())</f>
        <v>#N/A</v>
      </c>
      <c r="BI65" s="93" t="e">
        <f ca="true">+IF(AND(ISNUMBER(OFFSET('Hygiene Data'!$G$5,0,10*ROW('Hygiene Data'!G59))),'Data Summary'!DX65="Yes"),OFFSET('Hygiene Data'!$G$5,0,10*ROW('Hygiene Data'!G59)),NA())</f>
        <v>#N/A</v>
      </c>
      <c r="BJ65" s="93" t="e">
        <f ca="true">+IF(AND(ISNUMBER(OFFSET('Hygiene Data'!$G$7,0,10*ROW('Hygiene Data'!G59))),'Data Summary'!DY65="Yes"),OFFSET('Hygiene Data'!$G$7,0,10*ROW('Hygiene Data'!G59)),NA())</f>
        <v>#N/A</v>
      </c>
      <c r="BK65" s="93" t="e">
        <f ca="true">+IF(AND(ISNUMBER(OFFSET('Hygiene Data'!$G$9,0,10*ROW('Hygiene Data'!G59))),'Data Summary'!DZ65="Yes"),OFFSET('Hygiene Data'!$G$9,0,10*ROW('Hygiene Data'!G59)),NA())</f>
        <v>#N/A</v>
      </c>
      <c r="BL65" s="93" t="e">
        <f ca="true">+IF(AND(ISNUMBER(OFFSET('Hygiene Data'!$H$5,0,10*ROW('Hygiene Data'!H59))),'Data Summary'!EA65="Yes"),OFFSET('Hygiene Data'!$H$5,0,10*ROW('Hygiene Data'!H59)),NA())</f>
        <v>#N/A</v>
      </c>
      <c r="BM65" s="93" t="e">
        <f ca="true">+IF(AND(ISNUMBER(OFFSET('Hygiene Data'!$H$7,0,10*ROW('Hygiene Data'!H59))),'Data Summary'!EB65="Yes"),OFFSET('Hygiene Data'!$H$7,0,10*ROW('Hygiene Data'!H59)),NA())</f>
        <v>#N/A</v>
      </c>
      <c r="BN65" s="93" t="e">
        <f ca="true">+IF(AND(ISNUMBER(OFFSET('Hygiene Data'!$H$9,0,10*ROW('Hygiene Data'!H59))),'Data Summary'!EC65="Yes"),OFFSET('Hygiene Data'!$H$9,0,10*ROW('Hygiene Data'!H59)),NA())</f>
        <v>#N/A</v>
      </c>
      <c r="BO65" s="93" t="e">
        <f ca="true">+IF(AND(ISNUMBER(OFFSET('Hygiene Data'!$I$5,0,10*ROW('Hygiene Data'!I59))),'Data Summary'!ED65="Yes"),OFFSET('Hygiene Data'!$I$5,0,10*ROW('Hygiene Data'!I59)),NA())</f>
        <v>#N/A</v>
      </c>
      <c r="BP65" s="93" t="e">
        <f ca="true">+IF(AND(ISNUMBER(OFFSET('Hygiene Data'!$I$7,0,10*ROW('Hygiene Data'!I59))),'Data Summary'!EE65="Yes"),OFFSET('Hygiene Data'!$I$7,0,10*ROW('Hygiene Data'!I59)),NA())</f>
        <v>#N/A</v>
      </c>
      <c r="BQ65" s="93" t="e">
        <f ca="true">+IF(AND(ISNUMBER(OFFSET('Hygiene Data'!$I$9,0,10*ROW('Hygiene Data'!I59))),'Data Summary'!EF65="Yes"),OFFSET('Hygiene Data'!$I$9,0,10*ROW('Hygiene Data'!I59)),NA())</f>
        <v>#N/A</v>
      </c>
    </row>
    <row xmlns:x14ac="http://schemas.microsoft.com/office/spreadsheetml/2009/9/ac" r="66" x14ac:dyDescent="0.2">
      <c r="A66" s="357" t="e">
        <f ca="true">+RIGHT('Data Summary'!A66,LEN('Data Summary'!A66)-9)</f>
        <v>#VALUE!</v>
      </c>
      <c r="B66" s="35" t="str">
        <f ca="true">+IF(ISTEXT('Data Summary'!B66),'Data Summary'!B66,"")</f>
        <v/>
      </c>
      <c r="C66" s="356" t="e">
        <f ca="true">+VALUE('Data Summary'!C66)</f>
        <v>#VALUE!</v>
      </c>
      <c r="D66" s="91" t="e">
        <f ca="true">+IF(AND(ISNUMBER(OFFSET('Water Data'!$D$4,0,10*ROW('Water Data'!D60))),'Data Summary'!BS66="Yes"),100-OFFSET('Water Data'!$D$4,0,10*ROW('Water Data'!D60)),NA())</f>
        <v>#N/A</v>
      </c>
      <c r="E66" s="91" t="e">
        <f ca="true">+IF(AND(ISNUMBER(OFFSET('Water Data'!$D$6,0,10*ROW('Water Data'!D60))),'Data Summary'!BT66="Yes"),OFFSET('Water Data'!$D$6,0,10*ROW('Water Data'!D60)),NA())</f>
        <v>#N/A</v>
      </c>
      <c r="F66" s="91" t="e">
        <f ca="true">+IF(AND(ISNUMBER(OFFSET('Water Data'!$D$9,0,10*ROW('Water Data'!D60))),'Data Summary'!BU66="Yes"),OFFSET('Water Data'!$D$9,0,10*ROW('Water Data'!D60)),NA())</f>
        <v>#N/A</v>
      </c>
      <c r="G66" s="91" t="e">
        <f ca="true">+IF(AND(ISNUMBER(OFFSET('Water Data'!$E$4,0,10*ROW('Water Data'!E60))),'Data Summary'!BV66="Yes"),100-OFFSET('Water Data'!$E$4,0,10*ROW('Water Data'!E60)),NA())</f>
        <v>#N/A</v>
      </c>
      <c r="H66" s="91" t="e">
        <f ca="true">+IF(AND(ISNUMBER(OFFSET('Water Data'!$E$6,0,10*ROW('Water Data'!E60))),'Data Summary'!BW66="Yes"),OFFSET('Water Data'!$E$6,0,10*ROW('Water Data'!E60)),NA())</f>
        <v>#N/A</v>
      </c>
      <c r="I66" s="91" t="e">
        <f ca="true">+IF(AND(ISNUMBER(OFFSET('Water Data'!$E$9,0,10*ROW('Water Data'!E60))),'Data Summary'!BX66="Yes"),OFFSET('Water Data'!$E$9,0,10*ROW('Water Data'!E60)),NA())</f>
        <v>#N/A</v>
      </c>
      <c r="J66" s="91" t="e">
        <f ca="true">+IF(AND(ISNUMBER(OFFSET('Water Data'!$F$4,0,10*ROW('Water Data'!F60))),'Data Summary'!BY66="Yes"),100-OFFSET('Water Data'!$F$4,0,10*ROW('Water Data'!F60)),NA())</f>
        <v>#N/A</v>
      </c>
      <c r="K66" s="91" t="e">
        <f ca="true">+IF(AND(ISNUMBER(OFFSET('Water Data'!$F$6,0,10*ROW('Water Data'!F60))),'Data Summary'!BZ66="Yes"),OFFSET('Water Data'!$F$6,0,10*ROW('Water Data'!F60)),NA())</f>
        <v>#N/A</v>
      </c>
      <c r="L66" s="91" t="e">
        <f ca="true">+IF(AND(ISNUMBER(OFFSET('Water Data'!$F$9,0,10*ROW('Water Data'!F60))),'Data Summary'!CA66="Yes"),OFFSET('Water Data'!$F$9,0,10*ROW('Water Data'!F60)),NA())</f>
        <v>#N/A</v>
      </c>
      <c r="M66" s="91" t="e">
        <f ca="true">+IF(AND(ISNUMBER(OFFSET('Water Data'!$G$4,0,10*ROW('Water Data'!G60))),'Data Summary'!CB66="Yes"),100-OFFSET('Water Data'!$G$4,0,10*ROW('Water Data'!G60)),NA())</f>
        <v>#N/A</v>
      </c>
      <c r="N66" s="91" t="e">
        <f ca="true">+IF(AND(ISNUMBER(OFFSET('Water Data'!$G$6,0,10*ROW('Water Data'!G60))),'Data Summary'!CC66="Yes"),OFFSET('Water Data'!$G$6,0,10*ROW('Water Data'!G60)),NA())</f>
        <v>#N/A</v>
      </c>
      <c r="O66" s="91" t="e">
        <f ca="true">+IF(AND(ISNUMBER(OFFSET('Water Data'!$G$9,0,10*ROW('Water Data'!G60))),'Data Summary'!CD66="Yes"),OFFSET('Water Data'!$G$9,0,10*ROW('Water Data'!G60)),NA())</f>
        <v>#N/A</v>
      </c>
      <c r="P66" s="91" t="e">
        <f ca="true">+IF(AND(ISNUMBER(OFFSET('Water Data'!$H$4,0,10*ROW('Water Data'!H60))),'Data Summary'!CE66="Yes"),100-OFFSET('Water Data'!$H$4,0,10*ROW('Water Data'!H60)),NA())</f>
        <v>#N/A</v>
      </c>
      <c r="Q66" s="91" t="e">
        <f ca="true">+IF(AND(ISNUMBER(OFFSET('Water Data'!$H$6,0,10*ROW('Water Data'!H60))),'Data Summary'!CF66="Yes"),OFFSET('Water Data'!$H$6,0,10*ROW('Water Data'!H60)),NA())</f>
        <v>#N/A</v>
      </c>
      <c r="R66" s="91" t="e">
        <f ca="true">+IF(AND(ISNUMBER(OFFSET('Water Data'!$H$9,0,10*ROW('Water Data'!H60))),'Data Summary'!CG66="Yes"),OFFSET('Water Data'!$H$9,0,10*ROW('Water Data'!H60)),NA())</f>
        <v>#N/A</v>
      </c>
      <c r="S66" s="91" t="e">
        <f ca="true">+IF(AND(ISNUMBER(OFFSET('Water Data'!$I$4,0,10*ROW('Water Data'!I60))),'Data Summary'!CH66="Yes"),100-OFFSET('Water Data'!$I$4,0,10*ROW('Water Data'!I60)),NA())</f>
        <v>#N/A</v>
      </c>
      <c r="T66" s="91" t="e">
        <f ca="true">+IF(AND(ISNUMBER(OFFSET('Water Data'!$I$6,0,10*ROW('Water Data'!I60))),'Data Summary'!CI66="Yes"),OFFSET('Water Data'!$I$6,0,10*ROW('Water Data'!I60)),NA())</f>
        <v>#N/A</v>
      </c>
      <c r="U66" s="91" t="e">
        <f ca="true">+IF(AND(ISNUMBER(OFFSET('Water Data'!$I$9,0,10*ROW('Water Data'!I60))),'Data Summary'!CJ66="Yes"),OFFSET('Water Data'!$I$9,0,10*ROW('Water Data'!I60)),NA())</f>
        <v>#N/A</v>
      </c>
      <c r="V66" s="92" t="e">
        <f ca="true">+IF(AND(ISNUMBER(OFFSET('Sanitation Data'!$D$4,0,10*ROW('Sanitation Data'!D60))),'Data Summary'!CK66="Yes"),100-OFFSET('Sanitation Data'!$D$4,0,10*ROW('Sanitation Data'!D60)),NA())</f>
        <v>#N/A</v>
      </c>
      <c r="W66" s="92" t="e">
        <f ca="true">+IF(AND(ISNUMBER(OFFSET('Sanitation Data'!$D$6,0,10*ROW('Sanitation Data'!D60))),'Data Summary'!CL66="Yes"),OFFSET('Sanitation Data'!$D$6,0,10*ROW('Sanitation Data'!D60)),NA())</f>
        <v>#N/A</v>
      </c>
      <c r="X66" s="92" t="e">
        <f ca="true">+IF(AND(ISNUMBER(OFFSET('Sanitation Data'!$D$10,0,10*ROW('Sanitation Data'!D60))),'Data Summary'!CM66="Yes"),OFFSET('Sanitation Data'!$D$10,0,10*ROW('Sanitation Data'!D60)),NA())</f>
        <v>#N/A</v>
      </c>
      <c r="Y66" s="92" t="e">
        <f ca="true">+IF(AND(ISNUMBER(OFFSET('Sanitation Data'!$D$11,0,10*ROW('Sanitation Data'!D60))),'Data Summary'!CN66="Yes"),OFFSET('Sanitation Data'!$D$11,0,10*ROW('Sanitation Data'!D60)),NA())</f>
        <v>#N/A</v>
      </c>
      <c r="Z66" s="92" t="e">
        <f ca="true">+IF(AND(ISNUMBER(OFFSET('Sanitation Data'!$D$12,0,10*ROW('Sanitation Data'!D60))),'Data Summary'!CO66="Yes"),OFFSET('Sanitation Data'!$D$12,0,10*ROW('Sanitation Data'!D60)),NA())</f>
        <v>#N/A</v>
      </c>
      <c r="AA66" s="92" t="e">
        <f ca="true">+IF(AND(ISNUMBER(OFFSET('Sanitation Data'!$E$4,0,10*ROW('Sanitation Data'!E60))),'Data Summary'!CP66="Yes"),100-OFFSET('Sanitation Data'!$E$4,0,10*ROW('Sanitation Data'!E60)),NA())</f>
        <v>#N/A</v>
      </c>
      <c r="AB66" s="92" t="e">
        <f ca="true">+IF(AND(ISNUMBER(OFFSET('Sanitation Data'!$E$6,0,10*ROW('Sanitation Data'!E60))),'Data Summary'!CQ66="Yes"),OFFSET('Sanitation Data'!$E$6,0,10*ROW('Sanitation Data'!E60)),NA())</f>
        <v>#N/A</v>
      </c>
      <c r="AC66" s="92" t="e">
        <f ca="true">+IF(AND(ISNUMBER(OFFSET('Sanitation Data'!$E$10,0,10*ROW('Sanitation Data'!E60))),'Data Summary'!CR66="Yes"),OFFSET('Sanitation Data'!$E$10,0,10*ROW('Sanitation Data'!E60)),NA())</f>
        <v>#N/A</v>
      </c>
      <c r="AD66" s="92" t="e">
        <f ca="true">+IF(AND(ISNUMBER(OFFSET('Sanitation Data'!$E$11,0,10*ROW('Sanitation Data'!E60))),'Data Summary'!CS66="Yes"),OFFSET('Sanitation Data'!$E$11,0,10*ROW('Sanitation Data'!E60)),NA())</f>
        <v>#N/A</v>
      </c>
      <c r="AE66" s="92" t="e">
        <f ca="true">+IF(AND(ISNUMBER(OFFSET('Sanitation Data'!$E$12,0,10*ROW('Sanitation Data'!E60))),'Data Summary'!CT66="Yes"),OFFSET('Sanitation Data'!$E$12,0,10*ROW('Sanitation Data'!E60)),NA())</f>
        <v>#N/A</v>
      </c>
      <c r="AF66" s="92" t="e">
        <f ca="true">+IF(AND(ISNUMBER(OFFSET('Sanitation Data'!$F$4,0,10*ROW('Sanitation Data'!F60))),'Data Summary'!CU66="Yes"),100-OFFSET('Sanitation Data'!$F$4,0,10*ROW('Sanitation Data'!F60)),NA())</f>
        <v>#N/A</v>
      </c>
      <c r="AG66" s="92" t="e">
        <f ca="true">+IF(AND(ISNUMBER(OFFSET('Sanitation Data'!$F$6,0,10*ROW('Sanitation Data'!F60))),'Data Summary'!CV66="Yes"),OFFSET('Sanitation Data'!$F$6,0,10*ROW('Sanitation Data'!F60)),NA())</f>
        <v>#N/A</v>
      </c>
      <c r="AH66" s="92" t="e">
        <f ca="true">+IF(AND(ISNUMBER(OFFSET('Sanitation Data'!$F$10,0,10*ROW('Sanitation Data'!F60))),'Data Summary'!CW66="Yes"),OFFSET('Sanitation Data'!$F$10,0,10*ROW('Sanitation Data'!F60)),NA())</f>
        <v>#N/A</v>
      </c>
      <c r="AI66" s="92" t="e">
        <f ca="true">+IF(AND(ISNUMBER(OFFSET('Sanitation Data'!$F$11,0,10*ROW('Sanitation Data'!F60))),'Data Summary'!CX66="Yes"),OFFSET('Sanitation Data'!$F$11,0,10*ROW('Sanitation Data'!F60)),NA())</f>
        <v>#N/A</v>
      </c>
      <c r="AJ66" s="92" t="e">
        <f ca="true">+IF(AND(ISNUMBER(OFFSET('Sanitation Data'!$F$12,0,10*ROW('Sanitation Data'!F60))),'Data Summary'!CY66="Yes"),OFFSET('Sanitation Data'!$F$12,0,10*ROW('Sanitation Data'!F60)),NA())</f>
        <v>#N/A</v>
      </c>
      <c r="AK66" s="92" t="e">
        <f ca="true">+IF(AND(ISNUMBER(OFFSET('Sanitation Data'!$G$4,0,10*ROW('Sanitation Data'!G60))),'Data Summary'!CZ66="Yes"),100-OFFSET('Sanitation Data'!$G$4,0,10*ROW('Sanitation Data'!G60)),NA())</f>
        <v>#N/A</v>
      </c>
      <c r="AL66" s="92" t="e">
        <f ca="true">+IF(AND(ISNUMBER(OFFSET('Sanitation Data'!$G$6,0,10*ROW('Sanitation Data'!G60))),'Data Summary'!DA66="Yes"),OFFSET('Sanitation Data'!$G$6,0,10*ROW('Sanitation Data'!G60)),NA())</f>
        <v>#N/A</v>
      </c>
      <c r="AM66" s="92" t="e">
        <f ca="true">+IF(AND(ISNUMBER(OFFSET('Sanitation Data'!$G$10,0,10*ROW('Sanitation Data'!G60))),'Data Summary'!DB66="Yes"),OFFSET('Sanitation Data'!$G$10,0,10*ROW('Sanitation Data'!G60)),NA())</f>
        <v>#N/A</v>
      </c>
      <c r="AN66" s="92" t="e">
        <f ca="true">+IF(AND(ISNUMBER(OFFSET('Sanitation Data'!$G$11,0,10*ROW('Sanitation Data'!G60))),'Data Summary'!DC66="Yes"),OFFSET('Sanitation Data'!$G$11,0,10*ROW('Sanitation Data'!G60)),NA())</f>
        <v>#N/A</v>
      </c>
      <c r="AO66" s="92" t="e">
        <f ca="true">+IF(AND(ISNUMBER(OFFSET('Sanitation Data'!$G$12,0,10*ROW('Sanitation Data'!G60))),'Data Summary'!DD66="Yes"),OFFSET('Sanitation Data'!$G$12,0,10*ROW('Sanitation Data'!G60)),NA())</f>
        <v>#N/A</v>
      </c>
      <c r="AP66" s="92" t="e">
        <f ca="true">+IF(AND(ISNUMBER(OFFSET('Sanitation Data'!$H$4,0,10*ROW('Sanitation Data'!H60))),'Data Summary'!DE66="Yes"),100-OFFSET('Sanitation Data'!$H$4,0,10*ROW('Sanitation Data'!H60)),NA())</f>
        <v>#N/A</v>
      </c>
      <c r="AQ66" s="92" t="e">
        <f ca="true">+IF(AND(ISNUMBER(OFFSET('Sanitation Data'!$H$6,0,10*ROW('Sanitation Data'!H60))),'Data Summary'!DF66="Yes"),OFFSET('Sanitation Data'!$H$6,0,10*ROW('Sanitation Data'!H60)),NA())</f>
        <v>#N/A</v>
      </c>
      <c r="AR66" s="92" t="e">
        <f ca="true">+IF(AND(ISNUMBER(OFFSET('Sanitation Data'!$H$10,0,10*ROW('Sanitation Data'!H60))),'Data Summary'!DG66="Yes"),OFFSET('Sanitation Data'!$H$10,0,10*ROW('Sanitation Data'!H60)),NA())</f>
        <v>#N/A</v>
      </c>
      <c r="AS66" s="92" t="e">
        <f ca="true">+IF(AND(ISNUMBER(OFFSET('Sanitation Data'!$H$11,0,10*ROW('Sanitation Data'!H60))),'Data Summary'!DH66="Yes"),OFFSET('Sanitation Data'!$H$11,0,10*ROW('Sanitation Data'!H60)),NA())</f>
        <v>#N/A</v>
      </c>
      <c r="AT66" s="92" t="e">
        <f ca="true">+IF(AND(ISNUMBER(OFFSET('Sanitation Data'!$H$12,0,10*ROW('Sanitation Data'!H60))),'Data Summary'!DI66="Yes"),OFFSET('Sanitation Data'!$H$12,0,10*ROW('Sanitation Data'!H60)),NA())</f>
        <v>#N/A</v>
      </c>
      <c r="AU66" s="92" t="e">
        <f ca="true">+IF(AND(ISNUMBER(OFFSET('Sanitation Data'!$I$4,0,10*ROW('Sanitation Data'!I60))),'Data Summary'!DJ66="Yes"),100-OFFSET('Sanitation Data'!$I$4,0,10*ROW('Sanitation Data'!I60)),NA())</f>
        <v>#N/A</v>
      </c>
      <c r="AV66" s="92" t="e">
        <f ca="true">+IF(AND(ISNUMBER(OFFSET('Sanitation Data'!$I$6,0,10*ROW('Sanitation Data'!I60))),'Data Summary'!DK66="Yes"),OFFSET('Sanitation Data'!$I$6,0,10*ROW('Sanitation Data'!I60)),NA())</f>
        <v>#N/A</v>
      </c>
      <c r="AW66" s="92" t="e">
        <f ca="true">+IF(AND(ISNUMBER(OFFSET('Sanitation Data'!$I$10,0,10*ROW('Sanitation Data'!I60))),'Data Summary'!DL66="Yes"),OFFSET('Sanitation Data'!$I$10,0,10*ROW('Sanitation Data'!I60)),NA())</f>
        <v>#N/A</v>
      </c>
      <c r="AX66" s="92" t="e">
        <f ca="true">+IF(AND(ISNUMBER(OFFSET('Sanitation Data'!$I$11,0,10*ROW('Sanitation Data'!I60))),'Data Summary'!DM66="Yes"),OFFSET('Sanitation Data'!$I$11,0,10*ROW('Sanitation Data'!I60)),NA())</f>
        <v>#N/A</v>
      </c>
      <c r="AY66" s="92" t="e">
        <f ca="true">+IF(AND(ISNUMBER(OFFSET('Sanitation Data'!$I$12,0,10*ROW('Sanitation Data'!I60))),'Data Summary'!DN66="Yes"),OFFSET('Sanitation Data'!$I$12,0,10*ROW('Sanitation Data'!I60)),NA())</f>
        <v>#N/A</v>
      </c>
      <c r="AZ66" s="93" t="e">
        <f ca="true">+IF(AND(ISNUMBER(OFFSET('Hygiene Data'!$D$5,0,10*ROW('Hygiene Data'!D60))),'Data Summary'!DO66="Yes"),OFFSET('Hygiene Data'!$D$5,0,10*ROW('Hygiene Data'!D60)),NA())</f>
        <v>#N/A</v>
      </c>
      <c r="BA66" s="93" t="e">
        <f ca="true">+IF(AND(ISNUMBER(OFFSET('Hygiene Data'!$D$7,0,10*ROW('Hygiene Data'!D60))),'Data Summary'!DP66="Yes"),OFFSET('Hygiene Data'!$D$7,0,10*ROW('Hygiene Data'!D60)),NA())</f>
        <v>#N/A</v>
      </c>
      <c r="BB66" s="93" t="e">
        <f ca="true">+IF(AND(ISNUMBER(OFFSET('Hygiene Data'!$D$9,0,10*ROW('Hygiene Data'!D60))),'Data Summary'!DQ66="Yes"),OFFSET('Hygiene Data'!$D$9,0,10*ROW('Hygiene Data'!D60)),NA())</f>
        <v>#N/A</v>
      </c>
      <c r="BC66" s="93" t="e">
        <f ca="true">+IF(AND(ISNUMBER(OFFSET('Hygiene Data'!$E$5,0,10*ROW('Hygiene Data'!E60))),'Data Summary'!DR66="Yes"),OFFSET('Hygiene Data'!$E$5,0,10*ROW('Hygiene Data'!E60)),NA())</f>
        <v>#N/A</v>
      </c>
      <c r="BD66" s="93" t="e">
        <f ca="true">+IF(AND(ISNUMBER(OFFSET('Hygiene Data'!$E$7,0,10*ROW('Hygiene Data'!E60))),'Data Summary'!DS66="Yes"),OFFSET('Hygiene Data'!$E$7,0,10*ROW('Hygiene Data'!E60)),NA())</f>
        <v>#N/A</v>
      </c>
      <c r="BE66" s="93" t="e">
        <f ca="true">+IF(AND(ISNUMBER(OFFSET('Hygiene Data'!$E$9,0,10*ROW('Hygiene Data'!E60))),'Data Summary'!DT66="Yes"),OFFSET('Hygiene Data'!$E$9,0,10*ROW('Hygiene Data'!E60)),NA())</f>
        <v>#N/A</v>
      </c>
      <c r="BF66" s="93" t="e">
        <f ca="true">+IF(AND(ISNUMBER(OFFSET('Hygiene Data'!$F$5,0,10*ROW('Hygiene Data'!F60))),'Data Summary'!DU66="Yes"),OFFSET('Hygiene Data'!$F$5,0,10*ROW('Hygiene Data'!F60)),NA())</f>
        <v>#N/A</v>
      </c>
      <c r="BG66" s="93" t="e">
        <f ca="true">+IF(AND(ISNUMBER(OFFSET('Hygiene Data'!$F$7,0,10*ROW('Hygiene Data'!F60))),'Data Summary'!DV66="Yes"),OFFSET('Hygiene Data'!$F$7,0,10*ROW('Hygiene Data'!F60)),NA())</f>
        <v>#N/A</v>
      </c>
      <c r="BH66" s="93" t="e">
        <f ca="true">+IF(AND(ISNUMBER(OFFSET('Hygiene Data'!$F$9,0,10*ROW('Hygiene Data'!F60))),'Data Summary'!DW66="Yes"),OFFSET('Hygiene Data'!$F$9,0,10*ROW('Hygiene Data'!F60)),NA())</f>
        <v>#N/A</v>
      </c>
      <c r="BI66" s="93" t="e">
        <f ca="true">+IF(AND(ISNUMBER(OFFSET('Hygiene Data'!$G$5,0,10*ROW('Hygiene Data'!G60))),'Data Summary'!DX66="Yes"),OFFSET('Hygiene Data'!$G$5,0,10*ROW('Hygiene Data'!G60)),NA())</f>
        <v>#N/A</v>
      </c>
      <c r="BJ66" s="93" t="e">
        <f ca="true">+IF(AND(ISNUMBER(OFFSET('Hygiene Data'!$G$7,0,10*ROW('Hygiene Data'!G60))),'Data Summary'!DY66="Yes"),OFFSET('Hygiene Data'!$G$7,0,10*ROW('Hygiene Data'!G60)),NA())</f>
        <v>#N/A</v>
      </c>
      <c r="BK66" s="93" t="e">
        <f ca="true">+IF(AND(ISNUMBER(OFFSET('Hygiene Data'!$G$9,0,10*ROW('Hygiene Data'!G60))),'Data Summary'!DZ66="Yes"),OFFSET('Hygiene Data'!$G$9,0,10*ROW('Hygiene Data'!G60)),NA())</f>
        <v>#N/A</v>
      </c>
      <c r="BL66" s="93" t="e">
        <f ca="true">+IF(AND(ISNUMBER(OFFSET('Hygiene Data'!$H$5,0,10*ROW('Hygiene Data'!H60))),'Data Summary'!EA66="Yes"),OFFSET('Hygiene Data'!$H$5,0,10*ROW('Hygiene Data'!H60)),NA())</f>
        <v>#N/A</v>
      </c>
      <c r="BM66" s="93" t="e">
        <f ca="true">+IF(AND(ISNUMBER(OFFSET('Hygiene Data'!$H$7,0,10*ROW('Hygiene Data'!H60))),'Data Summary'!EB66="Yes"),OFFSET('Hygiene Data'!$H$7,0,10*ROW('Hygiene Data'!H60)),NA())</f>
        <v>#N/A</v>
      </c>
      <c r="BN66" s="93" t="e">
        <f ca="true">+IF(AND(ISNUMBER(OFFSET('Hygiene Data'!$H$9,0,10*ROW('Hygiene Data'!H60))),'Data Summary'!EC66="Yes"),OFFSET('Hygiene Data'!$H$9,0,10*ROW('Hygiene Data'!H60)),NA())</f>
        <v>#N/A</v>
      </c>
      <c r="BO66" s="93" t="e">
        <f ca="true">+IF(AND(ISNUMBER(OFFSET('Hygiene Data'!$I$5,0,10*ROW('Hygiene Data'!I60))),'Data Summary'!ED66="Yes"),OFFSET('Hygiene Data'!$I$5,0,10*ROW('Hygiene Data'!I60)),NA())</f>
        <v>#N/A</v>
      </c>
      <c r="BP66" s="93" t="e">
        <f ca="true">+IF(AND(ISNUMBER(OFFSET('Hygiene Data'!$I$7,0,10*ROW('Hygiene Data'!I60))),'Data Summary'!EE66="Yes"),OFFSET('Hygiene Data'!$I$7,0,10*ROW('Hygiene Data'!I60)),NA())</f>
        <v>#N/A</v>
      </c>
      <c r="BQ66" s="93" t="e">
        <f ca="true">+IF(AND(ISNUMBER(OFFSET('Hygiene Data'!$I$9,0,10*ROW('Hygiene Data'!I60))),'Data Summary'!EF66="Yes"),OFFSET('Hygiene Data'!$I$9,0,10*ROW('Hygiene Data'!I60)),NA())</f>
        <v>#N/A</v>
      </c>
    </row>
    <row xmlns:x14ac="http://schemas.microsoft.com/office/spreadsheetml/2009/9/ac" r="67" x14ac:dyDescent="0.2">
      <c r="A67" s="357" t="e">
        <f ca="true">+RIGHT('Data Summary'!A67,LEN('Data Summary'!A67)-9)</f>
        <v>#VALUE!</v>
      </c>
      <c r="B67" s="35" t="str">
        <f ca="true">+IF(ISTEXT('Data Summary'!B67),'Data Summary'!B67,"")</f>
        <v/>
      </c>
      <c r="C67" s="356" t="e">
        <f ca="true">+VALUE('Data Summary'!C67)</f>
        <v>#VALUE!</v>
      </c>
      <c r="D67" s="91" t="e">
        <f ca="true">+IF(AND(ISNUMBER(OFFSET('Water Data'!$D$4,0,10*ROW('Water Data'!D61))),'Data Summary'!BS67="Yes"),100-OFFSET('Water Data'!$D$4,0,10*ROW('Water Data'!D61)),NA())</f>
        <v>#N/A</v>
      </c>
      <c r="E67" s="91" t="e">
        <f ca="true">+IF(AND(ISNUMBER(OFFSET('Water Data'!$D$6,0,10*ROW('Water Data'!D61))),'Data Summary'!BT67="Yes"),OFFSET('Water Data'!$D$6,0,10*ROW('Water Data'!D61)),NA())</f>
        <v>#N/A</v>
      </c>
      <c r="F67" s="91" t="e">
        <f ca="true">+IF(AND(ISNUMBER(OFFSET('Water Data'!$D$9,0,10*ROW('Water Data'!D61))),'Data Summary'!BU67="Yes"),OFFSET('Water Data'!$D$9,0,10*ROW('Water Data'!D61)),NA())</f>
        <v>#N/A</v>
      </c>
      <c r="G67" s="91" t="e">
        <f ca="true">+IF(AND(ISNUMBER(OFFSET('Water Data'!$E$4,0,10*ROW('Water Data'!E61))),'Data Summary'!BV67="Yes"),100-OFFSET('Water Data'!$E$4,0,10*ROW('Water Data'!E61)),NA())</f>
        <v>#N/A</v>
      </c>
      <c r="H67" s="91" t="e">
        <f ca="true">+IF(AND(ISNUMBER(OFFSET('Water Data'!$E$6,0,10*ROW('Water Data'!E61))),'Data Summary'!BW67="Yes"),OFFSET('Water Data'!$E$6,0,10*ROW('Water Data'!E61)),NA())</f>
        <v>#N/A</v>
      </c>
      <c r="I67" s="91" t="e">
        <f ca="true">+IF(AND(ISNUMBER(OFFSET('Water Data'!$E$9,0,10*ROW('Water Data'!E61))),'Data Summary'!BX67="Yes"),OFFSET('Water Data'!$E$9,0,10*ROW('Water Data'!E61)),NA())</f>
        <v>#N/A</v>
      </c>
      <c r="J67" s="91" t="e">
        <f ca="true">+IF(AND(ISNUMBER(OFFSET('Water Data'!$F$4,0,10*ROW('Water Data'!F61))),'Data Summary'!BY67="Yes"),100-OFFSET('Water Data'!$F$4,0,10*ROW('Water Data'!F61)),NA())</f>
        <v>#N/A</v>
      </c>
      <c r="K67" s="91" t="e">
        <f ca="true">+IF(AND(ISNUMBER(OFFSET('Water Data'!$F$6,0,10*ROW('Water Data'!F61))),'Data Summary'!BZ67="Yes"),OFFSET('Water Data'!$F$6,0,10*ROW('Water Data'!F61)),NA())</f>
        <v>#N/A</v>
      </c>
      <c r="L67" s="91" t="e">
        <f ca="true">+IF(AND(ISNUMBER(OFFSET('Water Data'!$F$9,0,10*ROW('Water Data'!F61))),'Data Summary'!CA67="Yes"),OFFSET('Water Data'!$F$9,0,10*ROW('Water Data'!F61)),NA())</f>
        <v>#N/A</v>
      </c>
      <c r="M67" s="91" t="e">
        <f ca="true">+IF(AND(ISNUMBER(OFFSET('Water Data'!$G$4,0,10*ROW('Water Data'!G61))),'Data Summary'!CB67="Yes"),100-OFFSET('Water Data'!$G$4,0,10*ROW('Water Data'!G61)),NA())</f>
        <v>#N/A</v>
      </c>
      <c r="N67" s="91" t="e">
        <f ca="true">+IF(AND(ISNUMBER(OFFSET('Water Data'!$G$6,0,10*ROW('Water Data'!G61))),'Data Summary'!CC67="Yes"),OFFSET('Water Data'!$G$6,0,10*ROW('Water Data'!G61)),NA())</f>
        <v>#N/A</v>
      </c>
      <c r="O67" s="91" t="e">
        <f ca="true">+IF(AND(ISNUMBER(OFFSET('Water Data'!$G$9,0,10*ROW('Water Data'!G61))),'Data Summary'!CD67="Yes"),OFFSET('Water Data'!$G$9,0,10*ROW('Water Data'!G61)),NA())</f>
        <v>#N/A</v>
      </c>
      <c r="P67" s="91" t="e">
        <f ca="true">+IF(AND(ISNUMBER(OFFSET('Water Data'!$H$4,0,10*ROW('Water Data'!H61))),'Data Summary'!CE67="Yes"),100-OFFSET('Water Data'!$H$4,0,10*ROW('Water Data'!H61)),NA())</f>
        <v>#N/A</v>
      </c>
      <c r="Q67" s="91" t="e">
        <f ca="true">+IF(AND(ISNUMBER(OFFSET('Water Data'!$H$6,0,10*ROW('Water Data'!H61))),'Data Summary'!CF67="Yes"),OFFSET('Water Data'!$H$6,0,10*ROW('Water Data'!H61)),NA())</f>
        <v>#N/A</v>
      </c>
      <c r="R67" s="91" t="e">
        <f ca="true">+IF(AND(ISNUMBER(OFFSET('Water Data'!$H$9,0,10*ROW('Water Data'!H61))),'Data Summary'!CG67="Yes"),OFFSET('Water Data'!$H$9,0,10*ROW('Water Data'!H61)),NA())</f>
        <v>#N/A</v>
      </c>
      <c r="S67" s="91" t="e">
        <f ca="true">+IF(AND(ISNUMBER(OFFSET('Water Data'!$I$4,0,10*ROW('Water Data'!I61))),'Data Summary'!CH67="Yes"),100-OFFSET('Water Data'!$I$4,0,10*ROW('Water Data'!I61)),NA())</f>
        <v>#N/A</v>
      </c>
      <c r="T67" s="91" t="e">
        <f ca="true">+IF(AND(ISNUMBER(OFFSET('Water Data'!$I$6,0,10*ROW('Water Data'!I61))),'Data Summary'!CI67="Yes"),OFFSET('Water Data'!$I$6,0,10*ROW('Water Data'!I61)),NA())</f>
        <v>#N/A</v>
      </c>
      <c r="U67" s="91" t="e">
        <f ca="true">+IF(AND(ISNUMBER(OFFSET('Water Data'!$I$9,0,10*ROW('Water Data'!I61))),'Data Summary'!CJ67="Yes"),OFFSET('Water Data'!$I$9,0,10*ROW('Water Data'!I61)),NA())</f>
        <v>#N/A</v>
      </c>
      <c r="V67" s="92" t="e">
        <f ca="true">+IF(AND(ISNUMBER(OFFSET('Sanitation Data'!$D$4,0,10*ROW('Sanitation Data'!D61))),'Data Summary'!CK67="Yes"),100-OFFSET('Sanitation Data'!$D$4,0,10*ROW('Sanitation Data'!D61)),NA())</f>
        <v>#N/A</v>
      </c>
      <c r="W67" s="92" t="e">
        <f ca="true">+IF(AND(ISNUMBER(OFFSET('Sanitation Data'!$D$6,0,10*ROW('Sanitation Data'!D61))),'Data Summary'!CL67="Yes"),OFFSET('Sanitation Data'!$D$6,0,10*ROW('Sanitation Data'!D61)),NA())</f>
        <v>#N/A</v>
      </c>
      <c r="X67" s="92" t="e">
        <f ca="true">+IF(AND(ISNUMBER(OFFSET('Sanitation Data'!$D$10,0,10*ROW('Sanitation Data'!D61))),'Data Summary'!CM67="Yes"),OFFSET('Sanitation Data'!$D$10,0,10*ROW('Sanitation Data'!D61)),NA())</f>
        <v>#N/A</v>
      </c>
      <c r="Y67" s="92" t="e">
        <f ca="true">+IF(AND(ISNUMBER(OFFSET('Sanitation Data'!$D$11,0,10*ROW('Sanitation Data'!D61))),'Data Summary'!CN67="Yes"),OFFSET('Sanitation Data'!$D$11,0,10*ROW('Sanitation Data'!D61)),NA())</f>
        <v>#N/A</v>
      </c>
      <c r="Z67" s="92" t="e">
        <f ca="true">+IF(AND(ISNUMBER(OFFSET('Sanitation Data'!$D$12,0,10*ROW('Sanitation Data'!D61))),'Data Summary'!CO67="Yes"),OFFSET('Sanitation Data'!$D$12,0,10*ROW('Sanitation Data'!D61)),NA())</f>
        <v>#N/A</v>
      </c>
      <c r="AA67" s="92" t="e">
        <f ca="true">+IF(AND(ISNUMBER(OFFSET('Sanitation Data'!$E$4,0,10*ROW('Sanitation Data'!E61))),'Data Summary'!CP67="Yes"),100-OFFSET('Sanitation Data'!$E$4,0,10*ROW('Sanitation Data'!E61)),NA())</f>
        <v>#N/A</v>
      </c>
      <c r="AB67" s="92" t="e">
        <f ca="true">+IF(AND(ISNUMBER(OFFSET('Sanitation Data'!$E$6,0,10*ROW('Sanitation Data'!E61))),'Data Summary'!CQ67="Yes"),OFFSET('Sanitation Data'!$E$6,0,10*ROW('Sanitation Data'!E61)),NA())</f>
        <v>#N/A</v>
      </c>
      <c r="AC67" s="92" t="e">
        <f ca="true">+IF(AND(ISNUMBER(OFFSET('Sanitation Data'!$E$10,0,10*ROW('Sanitation Data'!E61))),'Data Summary'!CR67="Yes"),OFFSET('Sanitation Data'!$E$10,0,10*ROW('Sanitation Data'!E61)),NA())</f>
        <v>#N/A</v>
      </c>
      <c r="AD67" s="92" t="e">
        <f ca="true">+IF(AND(ISNUMBER(OFFSET('Sanitation Data'!$E$11,0,10*ROW('Sanitation Data'!E61))),'Data Summary'!CS67="Yes"),OFFSET('Sanitation Data'!$E$11,0,10*ROW('Sanitation Data'!E61)),NA())</f>
        <v>#N/A</v>
      </c>
      <c r="AE67" s="92" t="e">
        <f ca="true">+IF(AND(ISNUMBER(OFFSET('Sanitation Data'!$E$12,0,10*ROW('Sanitation Data'!E61))),'Data Summary'!CT67="Yes"),OFFSET('Sanitation Data'!$E$12,0,10*ROW('Sanitation Data'!E61)),NA())</f>
        <v>#N/A</v>
      </c>
      <c r="AF67" s="92" t="e">
        <f ca="true">+IF(AND(ISNUMBER(OFFSET('Sanitation Data'!$F$4,0,10*ROW('Sanitation Data'!F61))),'Data Summary'!CU67="Yes"),100-OFFSET('Sanitation Data'!$F$4,0,10*ROW('Sanitation Data'!F61)),NA())</f>
        <v>#N/A</v>
      </c>
      <c r="AG67" s="92" t="e">
        <f ca="true">+IF(AND(ISNUMBER(OFFSET('Sanitation Data'!$F$6,0,10*ROW('Sanitation Data'!F61))),'Data Summary'!CV67="Yes"),OFFSET('Sanitation Data'!$F$6,0,10*ROW('Sanitation Data'!F61)),NA())</f>
        <v>#N/A</v>
      </c>
      <c r="AH67" s="92" t="e">
        <f ca="true">+IF(AND(ISNUMBER(OFFSET('Sanitation Data'!$F$10,0,10*ROW('Sanitation Data'!F61))),'Data Summary'!CW67="Yes"),OFFSET('Sanitation Data'!$F$10,0,10*ROW('Sanitation Data'!F61)),NA())</f>
        <v>#N/A</v>
      </c>
      <c r="AI67" s="92" t="e">
        <f ca="true">+IF(AND(ISNUMBER(OFFSET('Sanitation Data'!$F$11,0,10*ROW('Sanitation Data'!F61))),'Data Summary'!CX67="Yes"),OFFSET('Sanitation Data'!$F$11,0,10*ROW('Sanitation Data'!F61)),NA())</f>
        <v>#N/A</v>
      </c>
      <c r="AJ67" s="92" t="e">
        <f ca="true">+IF(AND(ISNUMBER(OFFSET('Sanitation Data'!$F$12,0,10*ROW('Sanitation Data'!F61))),'Data Summary'!CY67="Yes"),OFFSET('Sanitation Data'!$F$12,0,10*ROW('Sanitation Data'!F61)),NA())</f>
        <v>#N/A</v>
      </c>
      <c r="AK67" s="92" t="e">
        <f ca="true">+IF(AND(ISNUMBER(OFFSET('Sanitation Data'!$G$4,0,10*ROW('Sanitation Data'!G61))),'Data Summary'!CZ67="Yes"),100-OFFSET('Sanitation Data'!$G$4,0,10*ROW('Sanitation Data'!G61)),NA())</f>
        <v>#N/A</v>
      </c>
      <c r="AL67" s="92" t="e">
        <f ca="true">+IF(AND(ISNUMBER(OFFSET('Sanitation Data'!$G$6,0,10*ROW('Sanitation Data'!G61))),'Data Summary'!DA67="Yes"),OFFSET('Sanitation Data'!$G$6,0,10*ROW('Sanitation Data'!G61)),NA())</f>
        <v>#N/A</v>
      </c>
      <c r="AM67" s="92" t="e">
        <f ca="true">+IF(AND(ISNUMBER(OFFSET('Sanitation Data'!$G$10,0,10*ROW('Sanitation Data'!G61))),'Data Summary'!DB67="Yes"),OFFSET('Sanitation Data'!$G$10,0,10*ROW('Sanitation Data'!G61)),NA())</f>
        <v>#N/A</v>
      </c>
      <c r="AN67" s="92" t="e">
        <f ca="true">+IF(AND(ISNUMBER(OFFSET('Sanitation Data'!$G$11,0,10*ROW('Sanitation Data'!G61))),'Data Summary'!DC67="Yes"),OFFSET('Sanitation Data'!$G$11,0,10*ROW('Sanitation Data'!G61)),NA())</f>
        <v>#N/A</v>
      </c>
      <c r="AO67" s="92" t="e">
        <f ca="true">+IF(AND(ISNUMBER(OFFSET('Sanitation Data'!$G$12,0,10*ROW('Sanitation Data'!G61))),'Data Summary'!DD67="Yes"),OFFSET('Sanitation Data'!$G$12,0,10*ROW('Sanitation Data'!G61)),NA())</f>
        <v>#N/A</v>
      </c>
      <c r="AP67" s="92" t="e">
        <f ca="true">+IF(AND(ISNUMBER(OFFSET('Sanitation Data'!$H$4,0,10*ROW('Sanitation Data'!H61))),'Data Summary'!DE67="Yes"),100-OFFSET('Sanitation Data'!$H$4,0,10*ROW('Sanitation Data'!H61)),NA())</f>
        <v>#N/A</v>
      </c>
      <c r="AQ67" s="92" t="e">
        <f ca="true">+IF(AND(ISNUMBER(OFFSET('Sanitation Data'!$H$6,0,10*ROW('Sanitation Data'!H61))),'Data Summary'!DF67="Yes"),OFFSET('Sanitation Data'!$H$6,0,10*ROW('Sanitation Data'!H61)),NA())</f>
        <v>#N/A</v>
      </c>
      <c r="AR67" s="92" t="e">
        <f ca="true">+IF(AND(ISNUMBER(OFFSET('Sanitation Data'!$H$10,0,10*ROW('Sanitation Data'!H61))),'Data Summary'!DG67="Yes"),OFFSET('Sanitation Data'!$H$10,0,10*ROW('Sanitation Data'!H61)),NA())</f>
        <v>#N/A</v>
      </c>
      <c r="AS67" s="92" t="e">
        <f ca="true">+IF(AND(ISNUMBER(OFFSET('Sanitation Data'!$H$11,0,10*ROW('Sanitation Data'!H61))),'Data Summary'!DH67="Yes"),OFFSET('Sanitation Data'!$H$11,0,10*ROW('Sanitation Data'!H61)),NA())</f>
        <v>#N/A</v>
      </c>
      <c r="AT67" s="92" t="e">
        <f ca="true">+IF(AND(ISNUMBER(OFFSET('Sanitation Data'!$H$12,0,10*ROW('Sanitation Data'!H61))),'Data Summary'!DI67="Yes"),OFFSET('Sanitation Data'!$H$12,0,10*ROW('Sanitation Data'!H61)),NA())</f>
        <v>#N/A</v>
      </c>
      <c r="AU67" s="92" t="e">
        <f ca="true">+IF(AND(ISNUMBER(OFFSET('Sanitation Data'!$I$4,0,10*ROW('Sanitation Data'!I61))),'Data Summary'!DJ67="Yes"),100-OFFSET('Sanitation Data'!$I$4,0,10*ROW('Sanitation Data'!I61)),NA())</f>
        <v>#N/A</v>
      </c>
      <c r="AV67" s="92" t="e">
        <f ca="true">+IF(AND(ISNUMBER(OFFSET('Sanitation Data'!$I$6,0,10*ROW('Sanitation Data'!I61))),'Data Summary'!DK67="Yes"),OFFSET('Sanitation Data'!$I$6,0,10*ROW('Sanitation Data'!I61)),NA())</f>
        <v>#N/A</v>
      </c>
      <c r="AW67" s="92" t="e">
        <f ca="true">+IF(AND(ISNUMBER(OFFSET('Sanitation Data'!$I$10,0,10*ROW('Sanitation Data'!I61))),'Data Summary'!DL67="Yes"),OFFSET('Sanitation Data'!$I$10,0,10*ROW('Sanitation Data'!I61)),NA())</f>
        <v>#N/A</v>
      </c>
      <c r="AX67" s="92" t="e">
        <f ca="true">+IF(AND(ISNUMBER(OFFSET('Sanitation Data'!$I$11,0,10*ROW('Sanitation Data'!I61))),'Data Summary'!DM67="Yes"),OFFSET('Sanitation Data'!$I$11,0,10*ROW('Sanitation Data'!I61)),NA())</f>
        <v>#N/A</v>
      </c>
      <c r="AY67" s="92" t="e">
        <f ca="true">+IF(AND(ISNUMBER(OFFSET('Sanitation Data'!$I$12,0,10*ROW('Sanitation Data'!I61))),'Data Summary'!DN67="Yes"),OFFSET('Sanitation Data'!$I$12,0,10*ROW('Sanitation Data'!I61)),NA())</f>
        <v>#N/A</v>
      </c>
      <c r="AZ67" s="93" t="e">
        <f ca="true">+IF(AND(ISNUMBER(OFFSET('Hygiene Data'!$D$5,0,10*ROW('Hygiene Data'!D61))),'Data Summary'!DO67="Yes"),OFFSET('Hygiene Data'!$D$5,0,10*ROW('Hygiene Data'!D61)),NA())</f>
        <v>#N/A</v>
      </c>
      <c r="BA67" s="93" t="e">
        <f ca="true">+IF(AND(ISNUMBER(OFFSET('Hygiene Data'!$D$7,0,10*ROW('Hygiene Data'!D61))),'Data Summary'!DP67="Yes"),OFFSET('Hygiene Data'!$D$7,0,10*ROW('Hygiene Data'!D61)),NA())</f>
        <v>#N/A</v>
      </c>
      <c r="BB67" s="93" t="e">
        <f ca="true">+IF(AND(ISNUMBER(OFFSET('Hygiene Data'!$D$9,0,10*ROW('Hygiene Data'!D61))),'Data Summary'!DQ67="Yes"),OFFSET('Hygiene Data'!$D$9,0,10*ROW('Hygiene Data'!D61)),NA())</f>
        <v>#N/A</v>
      </c>
      <c r="BC67" s="93" t="e">
        <f ca="true">+IF(AND(ISNUMBER(OFFSET('Hygiene Data'!$E$5,0,10*ROW('Hygiene Data'!E61))),'Data Summary'!DR67="Yes"),OFFSET('Hygiene Data'!$E$5,0,10*ROW('Hygiene Data'!E61)),NA())</f>
        <v>#N/A</v>
      </c>
      <c r="BD67" s="93" t="e">
        <f ca="true">+IF(AND(ISNUMBER(OFFSET('Hygiene Data'!$E$7,0,10*ROW('Hygiene Data'!E61))),'Data Summary'!DS67="Yes"),OFFSET('Hygiene Data'!$E$7,0,10*ROW('Hygiene Data'!E61)),NA())</f>
        <v>#N/A</v>
      </c>
      <c r="BE67" s="93" t="e">
        <f ca="true">+IF(AND(ISNUMBER(OFFSET('Hygiene Data'!$E$9,0,10*ROW('Hygiene Data'!E61))),'Data Summary'!DT67="Yes"),OFFSET('Hygiene Data'!$E$9,0,10*ROW('Hygiene Data'!E61)),NA())</f>
        <v>#N/A</v>
      </c>
      <c r="BF67" s="93" t="e">
        <f ca="true">+IF(AND(ISNUMBER(OFFSET('Hygiene Data'!$F$5,0,10*ROW('Hygiene Data'!F61))),'Data Summary'!DU67="Yes"),OFFSET('Hygiene Data'!$F$5,0,10*ROW('Hygiene Data'!F61)),NA())</f>
        <v>#N/A</v>
      </c>
      <c r="BG67" s="93" t="e">
        <f ca="true">+IF(AND(ISNUMBER(OFFSET('Hygiene Data'!$F$7,0,10*ROW('Hygiene Data'!F61))),'Data Summary'!DV67="Yes"),OFFSET('Hygiene Data'!$F$7,0,10*ROW('Hygiene Data'!F61)),NA())</f>
        <v>#N/A</v>
      </c>
      <c r="BH67" s="93" t="e">
        <f ca="true">+IF(AND(ISNUMBER(OFFSET('Hygiene Data'!$F$9,0,10*ROW('Hygiene Data'!F61))),'Data Summary'!DW67="Yes"),OFFSET('Hygiene Data'!$F$9,0,10*ROW('Hygiene Data'!F61)),NA())</f>
        <v>#N/A</v>
      </c>
      <c r="BI67" s="93" t="e">
        <f ca="true">+IF(AND(ISNUMBER(OFFSET('Hygiene Data'!$G$5,0,10*ROW('Hygiene Data'!G61))),'Data Summary'!DX67="Yes"),OFFSET('Hygiene Data'!$G$5,0,10*ROW('Hygiene Data'!G61)),NA())</f>
        <v>#N/A</v>
      </c>
      <c r="BJ67" s="93" t="e">
        <f ca="true">+IF(AND(ISNUMBER(OFFSET('Hygiene Data'!$G$7,0,10*ROW('Hygiene Data'!G61))),'Data Summary'!DY67="Yes"),OFFSET('Hygiene Data'!$G$7,0,10*ROW('Hygiene Data'!G61)),NA())</f>
        <v>#N/A</v>
      </c>
      <c r="BK67" s="93" t="e">
        <f ca="true">+IF(AND(ISNUMBER(OFFSET('Hygiene Data'!$G$9,0,10*ROW('Hygiene Data'!G61))),'Data Summary'!DZ67="Yes"),OFFSET('Hygiene Data'!$G$9,0,10*ROW('Hygiene Data'!G61)),NA())</f>
        <v>#N/A</v>
      </c>
      <c r="BL67" s="93" t="e">
        <f ca="true">+IF(AND(ISNUMBER(OFFSET('Hygiene Data'!$H$5,0,10*ROW('Hygiene Data'!H61))),'Data Summary'!EA67="Yes"),OFFSET('Hygiene Data'!$H$5,0,10*ROW('Hygiene Data'!H61)),NA())</f>
        <v>#N/A</v>
      </c>
      <c r="BM67" s="93" t="e">
        <f ca="true">+IF(AND(ISNUMBER(OFFSET('Hygiene Data'!$H$7,0,10*ROW('Hygiene Data'!H61))),'Data Summary'!EB67="Yes"),OFFSET('Hygiene Data'!$H$7,0,10*ROW('Hygiene Data'!H61)),NA())</f>
        <v>#N/A</v>
      </c>
      <c r="BN67" s="93" t="e">
        <f ca="true">+IF(AND(ISNUMBER(OFFSET('Hygiene Data'!$H$9,0,10*ROW('Hygiene Data'!H61))),'Data Summary'!EC67="Yes"),OFFSET('Hygiene Data'!$H$9,0,10*ROW('Hygiene Data'!H61)),NA())</f>
        <v>#N/A</v>
      </c>
      <c r="BO67" s="93" t="e">
        <f ca="true">+IF(AND(ISNUMBER(OFFSET('Hygiene Data'!$I$5,0,10*ROW('Hygiene Data'!I61))),'Data Summary'!ED67="Yes"),OFFSET('Hygiene Data'!$I$5,0,10*ROW('Hygiene Data'!I61)),NA())</f>
        <v>#N/A</v>
      </c>
      <c r="BP67" s="93" t="e">
        <f ca="true">+IF(AND(ISNUMBER(OFFSET('Hygiene Data'!$I$7,0,10*ROW('Hygiene Data'!I61))),'Data Summary'!EE67="Yes"),OFFSET('Hygiene Data'!$I$7,0,10*ROW('Hygiene Data'!I61)),NA())</f>
        <v>#N/A</v>
      </c>
      <c r="BQ67" s="93" t="e">
        <f ca="true">+IF(AND(ISNUMBER(OFFSET('Hygiene Data'!$I$9,0,10*ROW('Hygiene Data'!I61))),'Data Summary'!EF67="Yes"),OFFSET('Hygiene Data'!$I$9,0,10*ROW('Hygiene Data'!I61)),NA())</f>
        <v>#N/A</v>
      </c>
    </row>
    <row xmlns:x14ac="http://schemas.microsoft.com/office/spreadsheetml/2009/9/ac" r="68" x14ac:dyDescent="0.2">
      <c r="A68" s="357" t="e">
        <f ca="true">+RIGHT('Data Summary'!A68,LEN('Data Summary'!A68)-9)</f>
        <v>#VALUE!</v>
      </c>
      <c r="B68" s="35" t="str">
        <f ca="true">+IF(ISTEXT('Data Summary'!B68),'Data Summary'!B68,"")</f>
        <v/>
      </c>
      <c r="C68" s="356" t="e">
        <f ca="true">+VALUE('Data Summary'!C68)</f>
        <v>#VALUE!</v>
      </c>
      <c r="D68" s="91" t="e">
        <f ca="true">+IF(AND(ISNUMBER(OFFSET('Water Data'!$D$4,0,10*ROW('Water Data'!D62))),'Data Summary'!BS68="Yes"),100-OFFSET('Water Data'!$D$4,0,10*ROW('Water Data'!D62)),NA())</f>
        <v>#N/A</v>
      </c>
      <c r="E68" s="91" t="e">
        <f ca="true">+IF(AND(ISNUMBER(OFFSET('Water Data'!$D$6,0,10*ROW('Water Data'!D62))),'Data Summary'!BT68="Yes"),OFFSET('Water Data'!$D$6,0,10*ROW('Water Data'!D62)),NA())</f>
        <v>#N/A</v>
      </c>
      <c r="F68" s="91" t="e">
        <f ca="true">+IF(AND(ISNUMBER(OFFSET('Water Data'!$D$9,0,10*ROW('Water Data'!D62))),'Data Summary'!BU68="Yes"),OFFSET('Water Data'!$D$9,0,10*ROW('Water Data'!D62)),NA())</f>
        <v>#N/A</v>
      </c>
      <c r="G68" s="91" t="e">
        <f ca="true">+IF(AND(ISNUMBER(OFFSET('Water Data'!$E$4,0,10*ROW('Water Data'!E62))),'Data Summary'!BV68="Yes"),100-OFFSET('Water Data'!$E$4,0,10*ROW('Water Data'!E62)),NA())</f>
        <v>#N/A</v>
      </c>
      <c r="H68" s="91" t="e">
        <f ca="true">+IF(AND(ISNUMBER(OFFSET('Water Data'!$E$6,0,10*ROW('Water Data'!E62))),'Data Summary'!BW68="Yes"),OFFSET('Water Data'!$E$6,0,10*ROW('Water Data'!E62)),NA())</f>
        <v>#N/A</v>
      </c>
      <c r="I68" s="91" t="e">
        <f ca="true">+IF(AND(ISNUMBER(OFFSET('Water Data'!$E$9,0,10*ROW('Water Data'!E62))),'Data Summary'!BX68="Yes"),OFFSET('Water Data'!$E$9,0,10*ROW('Water Data'!E62)),NA())</f>
        <v>#N/A</v>
      </c>
      <c r="J68" s="91" t="e">
        <f ca="true">+IF(AND(ISNUMBER(OFFSET('Water Data'!$F$4,0,10*ROW('Water Data'!F62))),'Data Summary'!BY68="Yes"),100-OFFSET('Water Data'!$F$4,0,10*ROW('Water Data'!F62)),NA())</f>
        <v>#N/A</v>
      </c>
      <c r="K68" s="91" t="e">
        <f ca="true">+IF(AND(ISNUMBER(OFFSET('Water Data'!$F$6,0,10*ROW('Water Data'!F62))),'Data Summary'!BZ68="Yes"),OFFSET('Water Data'!$F$6,0,10*ROW('Water Data'!F62)),NA())</f>
        <v>#N/A</v>
      </c>
      <c r="L68" s="91" t="e">
        <f ca="true">+IF(AND(ISNUMBER(OFFSET('Water Data'!$F$9,0,10*ROW('Water Data'!F62))),'Data Summary'!CA68="Yes"),OFFSET('Water Data'!$F$9,0,10*ROW('Water Data'!F62)),NA())</f>
        <v>#N/A</v>
      </c>
      <c r="M68" s="91" t="e">
        <f ca="true">+IF(AND(ISNUMBER(OFFSET('Water Data'!$G$4,0,10*ROW('Water Data'!G62))),'Data Summary'!CB68="Yes"),100-OFFSET('Water Data'!$G$4,0,10*ROW('Water Data'!G62)),NA())</f>
        <v>#N/A</v>
      </c>
      <c r="N68" s="91" t="e">
        <f ca="true">+IF(AND(ISNUMBER(OFFSET('Water Data'!$G$6,0,10*ROW('Water Data'!G62))),'Data Summary'!CC68="Yes"),OFFSET('Water Data'!$G$6,0,10*ROW('Water Data'!G62)),NA())</f>
        <v>#N/A</v>
      </c>
      <c r="O68" s="91" t="e">
        <f ca="true">+IF(AND(ISNUMBER(OFFSET('Water Data'!$G$9,0,10*ROW('Water Data'!G62))),'Data Summary'!CD68="Yes"),OFFSET('Water Data'!$G$9,0,10*ROW('Water Data'!G62)),NA())</f>
        <v>#N/A</v>
      </c>
      <c r="P68" s="91" t="e">
        <f ca="true">+IF(AND(ISNUMBER(OFFSET('Water Data'!$H$4,0,10*ROW('Water Data'!H62))),'Data Summary'!CE68="Yes"),100-OFFSET('Water Data'!$H$4,0,10*ROW('Water Data'!H62)),NA())</f>
        <v>#N/A</v>
      </c>
      <c r="Q68" s="91" t="e">
        <f ca="true">+IF(AND(ISNUMBER(OFFSET('Water Data'!$H$6,0,10*ROW('Water Data'!H62))),'Data Summary'!CF68="Yes"),OFFSET('Water Data'!$H$6,0,10*ROW('Water Data'!H62)),NA())</f>
        <v>#N/A</v>
      </c>
      <c r="R68" s="91" t="e">
        <f ca="true">+IF(AND(ISNUMBER(OFFSET('Water Data'!$H$9,0,10*ROW('Water Data'!H62))),'Data Summary'!CG68="Yes"),OFFSET('Water Data'!$H$9,0,10*ROW('Water Data'!H62)),NA())</f>
        <v>#N/A</v>
      </c>
      <c r="S68" s="91" t="e">
        <f ca="true">+IF(AND(ISNUMBER(OFFSET('Water Data'!$I$4,0,10*ROW('Water Data'!I62))),'Data Summary'!CH68="Yes"),100-OFFSET('Water Data'!$I$4,0,10*ROW('Water Data'!I62)),NA())</f>
        <v>#N/A</v>
      </c>
      <c r="T68" s="91" t="e">
        <f ca="true">+IF(AND(ISNUMBER(OFFSET('Water Data'!$I$6,0,10*ROW('Water Data'!I62))),'Data Summary'!CI68="Yes"),OFFSET('Water Data'!$I$6,0,10*ROW('Water Data'!I62)),NA())</f>
        <v>#N/A</v>
      </c>
      <c r="U68" s="91" t="e">
        <f ca="true">+IF(AND(ISNUMBER(OFFSET('Water Data'!$I$9,0,10*ROW('Water Data'!I62))),'Data Summary'!CJ68="Yes"),OFFSET('Water Data'!$I$9,0,10*ROW('Water Data'!I62)),NA())</f>
        <v>#N/A</v>
      </c>
      <c r="V68" s="92" t="e">
        <f ca="true">+IF(AND(ISNUMBER(OFFSET('Sanitation Data'!$D$4,0,10*ROW('Sanitation Data'!D62))),'Data Summary'!CK68="Yes"),100-OFFSET('Sanitation Data'!$D$4,0,10*ROW('Sanitation Data'!D62)),NA())</f>
        <v>#N/A</v>
      </c>
      <c r="W68" s="92" t="e">
        <f ca="true">+IF(AND(ISNUMBER(OFFSET('Sanitation Data'!$D$6,0,10*ROW('Sanitation Data'!D62))),'Data Summary'!CL68="Yes"),OFFSET('Sanitation Data'!$D$6,0,10*ROW('Sanitation Data'!D62)),NA())</f>
        <v>#N/A</v>
      </c>
      <c r="X68" s="92" t="e">
        <f ca="true">+IF(AND(ISNUMBER(OFFSET('Sanitation Data'!$D$10,0,10*ROW('Sanitation Data'!D62))),'Data Summary'!CM68="Yes"),OFFSET('Sanitation Data'!$D$10,0,10*ROW('Sanitation Data'!D62)),NA())</f>
        <v>#N/A</v>
      </c>
      <c r="Y68" s="92" t="e">
        <f ca="true">+IF(AND(ISNUMBER(OFFSET('Sanitation Data'!$D$11,0,10*ROW('Sanitation Data'!D62))),'Data Summary'!CN68="Yes"),OFFSET('Sanitation Data'!$D$11,0,10*ROW('Sanitation Data'!D62)),NA())</f>
        <v>#N/A</v>
      </c>
      <c r="Z68" s="92" t="e">
        <f ca="true">+IF(AND(ISNUMBER(OFFSET('Sanitation Data'!$D$12,0,10*ROW('Sanitation Data'!D62))),'Data Summary'!CO68="Yes"),OFFSET('Sanitation Data'!$D$12,0,10*ROW('Sanitation Data'!D62)),NA())</f>
        <v>#N/A</v>
      </c>
      <c r="AA68" s="92" t="e">
        <f ca="true">+IF(AND(ISNUMBER(OFFSET('Sanitation Data'!$E$4,0,10*ROW('Sanitation Data'!E62))),'Data Summary'!CP68="Yes"),100-OFFSET('Sanitation Data'!$E$4,0,10*ROW('Sanitation Data'!E62)),NA())</f>
        <v>#N/A</v>
      </c>
      <c r="AB68" s="92" t="e">
        <f ca="true">+IF(AND(ISNUMBER(OFFSET('Sanitation Data'!$E$6,0,10*ROW('Sanitation Data'!E62))),'Data Summary'!CQ68="Yes"),OFFSET('Sanitation Data'!$E$6,0,10*ROW('Sanitation Data'!E62)),NA())</f>
        <v>#N/A</v>
      </c>
      <c r="AC68" s="92" t="e">
        <f ca="true">+IF(AND(ISNUMBER(OFFSET('Sanitation Data'!$E$10,0,10*ROW('Sanitation Data'!E62))),'Data Summary'!CR68="Yes"),OFFSET('Sanitation Data'!$E$10,0,10*ROW('Sanitation Data'!E62)),NA())</f>
        <v>#N/A</v>
      </c>
      <c r="AD68" s="92" t="e">
        <f ca="true">+IF(AND(ISNUMBER(OFFSET('Sanitation Data'!$E$11,0,10*ROW('Sanitation Data'!E62))),'Data Summary'!CS68="Yes"),OFFSET('Sanitation Data'!$E$11,0,10*ROW('Sanitation Data'!E62)),NA())</f>
        <v>#N/A</v>
      </c>
      <c r="AE68" s="92" t="e">
        <f ca="true">+IF(AND(ISNUMBER(OFFSET('Sanitation Data'!$E$12,0,10*ROW('Sanitation Data'!E62))),'Data Summary'!CT68="Yes"),OFFSET('Sanitation Data'!$E$12,0,10*ROW('Sanitation Data'!E62)),NA())</f>
        <v>#N/A</v>
      </c>
      <c r="AF68" s="92" t="e">
        <f ca="true">+IF(AND(ISNUMBER(OFFSET('Sanitation Data'!$F$4,0,10*ROW('Sanitation Data'!F62))),'Data Summary'!CU68="Yes"),100-OFFSET('Sanitation Data'!$F$4,0,10*ROW('Sanitation Data'!F62)),NA())</f>
        <v>#N/A</v>
      </c>
      <c r="AG68" s="92" t="e">
        <f ca="true">+IF(AND(ISNUMBER(OFFSET('Sanitation Data'!$F$6,0,10*ROW('Sanitation Data'!F62))),'Data Summary'!CV68="Yes"),OFFSET('Sanitation Data'!$F$6,0,10*ROW('Sanitation Data'!F62)),NA())</f>
        <v>#N/A</v>
      </c>
      <c r="AH68" s="92" t="e">
        <f ca="true">+IF(AND(ISNUMBER(OFFSET('Sanitation Data'!$F$10,0,10*ROW('Sanitation Data'!F62))),'Data Summary'!CW68="Yes"),OFFSET('Sanitation Data'!$F$10,0,10*ROW('Sanitation Data'!F62)),NA())</f>
        <v>#N/A</v>
      </c>
      <c r="AI68" s="92" t="e">
        <f ca="true">+IF(AND(ISNUMBER(OFFSET('Sanitation Data'!$F$11,0,10*ROW('Sanitation Data'!F62))),'Data Summary'!CX68="Yes"),OFFSET('Sanitation Data'!$F$11,0,10*ROW('Sanitation Data'!F62)),NA())</f>
        <v>#N/A</v>
      </c>
      <c r="AJ68" s="92" t="e">
        <f ca="true">+IF(AND(ISNUMBER(OFFSET('Sanitation Data'!$F$12,0,10*ROW('Sanitation Data'!F62))),'Data Summary'!CY68="Yes"),OFFSET('Sanitation Data'!$F$12,0,10*ROW('Sanitation Data'!F62)),NA())</f>
        <v>#N/A</v>
      </c>
      <c r="AK68" s="92" t="e">
        <f ca="true">+IF(AND(ISNUMBER(OFFSET('Sanitation Data'!$G$4,0,10*ROW('Sanitation Data'!G62))),'Data Summary'!CZ68="Yes"),100-OFFSET('Sanitation Data'!$G$4,0,10*ROW('Sanitation Data'!G62)),NA())</f>
        <v>#N/A</v>
      </c>
      <c r="AL68" s="92" t="e">
        <f ca="true">+IF(AND(ISNUMBER(OFFSET('Sanitation Data'!$G$6,0,10*ROW('Sanitation Data'!G62))),'Data Summary'!DA68="Yes"),OFFSET('Sanitation Data'!$G$6,0,10*ROW('Sanitation Data'!G62)),NA())</f>
        <v>#N/A</v>
      </c>
      <c r="AM68" s="92" t="e">
        <f ca="true">+IF(AND(ISNUMBER(OFFSET('Sanitation Data'!$G$10,0,10*ROW('Sanitation Data'!G62))),'Data Summary'!DB68="Yes"),OFFSET('Sanitation Data'!$G$10,0,10*ROW('Sanitation Data'!G62)),NA())</f>
        <v>#N/A</v>
      </c>
      <c r="AN68" s="92" t="e">
        <f ca="true">+IF(AND(ISNUMBER(OFFSET('Sanitation Data'!$G$11,0,10*ROW('Sanitation Data'!G62))),'Data Summary'!DC68="Yes"),OFFSET('Sanitation Data'!$G$11,0,10*ROW('Sanitation Data'!G62)),NA())</f>
        <v>#N/A</v>
      </c>
      <c r="AO68" s="92" t="e">
        <f ca="true">+IF(AND(ISNUMBER(OFFSET('Sanitation Data'!$G$12,0,10*ROW('Sanitation Data'!G62))),'Data Summary'!DD68="Yes"),OFFSET('Sanitation Data'!$G$12,0,10*ROW('Sanitation Data'!G62)),NA())</f>
        <v>#N/A</v>
      </c>
      <c r="AP68" s="92" t="e">
        <f ca="true">+IF(AND(ISNUMBER(OFFSET('Sanitation Data'!$H$4,0,10*ROW('Sanitation Data'!H62))),'Data Summary'!DE68="Yes"),100-OFFSET('Sanitation Data'!$H$4,0,10*ROW('Sanitation Data'!H62)),NA())</f>
        <v>#N/A</v>
      </c>
      <c r="AQ68" s="92" t="e">
        <f ca="true">+IF(AND(ISNUMBER(OFFSET('Sanitation Data'!$H$6,0,10*ROW('Sanitation Data'!H62))),'Data Summary'!DF68="Yes"),OFFSET('Sanitation Data'!$H$6,0,10*ROW('Sanitation Data'!H62)),NA())</f>
        <v>#N/A</v>
      </c>
      <c r="AR68" s="92" t="e">
        <f ca="true">+IF(AND(ISNUMBER(OFFSET('Sanitation Data'!$H$10,0,10*ROW('Sanitation Data'!H62))),'Data Summary'!DG68="Yes"),OFFSET('Sanitation Data'!$H$10,0,10*ROW('Sanitation Data'!H62)),NA())</f>
        <v>#N/A</v>
      </c>
      <c r="AS68" s="92" t="e">
        <f ca="true">+IF(AND(ISNUMBER(OFFSET('Sanitation Data'!$H$11,0,10*ROW('Sanitation Data'!H62))),'Data Summary'!DH68="Yes"),OFFSET('Sanitation Data'!$H$11,0,10*ROW('Sanitation Data'!H62)),NA())</f>
        <v>#N/A</v>
      </c>
      <c r="AT68" s="92" t="e">
        <f ca="true">+IF(AND(ISNUMBER(OFFSET('Sanitation Data'!$H$12,0,10*ROW('Sanitation Data'!H62))),'Data Summary'!DI68="Yes"),OFFSET('Sanitation Data'!$H$12,0,10*ROW('Sanitation Data'!H62)),NA())</f>
        <v>#N/A</v>
      </c>
      <c r="AU68" s="92" t="e">
        <f ca="true">+IF(AND(ISNUMBER(OFFSET('Sanitation Data'!$I$4,0,10*ROW('Sanitation Data'!I62))),'Data Summary'!DJ68="Yes"),100-OFFSET('Sanitation Data'!$I$4,0,10*ROW('Sanitation Data'!I62)),NA())</f>
        <v>#N/A</v>
      </c>
      <c r="AV68" s="92" t="e">
        <f ca="true">+IF(AND(ISNUMBER(OFFSET('Sanitation Data'!$I$6,0,10*ROW('Sanitation Data'!I62))),'Data Summary'!DK68="Yes"),OFFSET('Sanitation Data'!$I$6,0,10*ROW('Sanitation Data'!I62)),NA())</f>
        <v>#N/A</v>
      </c>
      <c r="AW68" s="92" t="e">
        <f ca="true">+IF(AND(ISNUMBER(OFFSET('Sanitation Data'!$I$10,0,10*ROW('Sanitation Data'!I62))),'Data Summary'!DL68="Yes"),OFFSET('Sanitation Data'!$I$10,0,10*ROW('Sanitation Data'!I62)),NA())</f>
        <v>#N/A</v>
      </c>
      <c r="AX68" s="92" t="e">
        <f ca="true">+IF(AND(ISNUMBER(OFFSET('Sanitation Data'!$I$11,0,10*ROW('Sanitation Data'!I62))),'Data Summary'!DM68="Yes"),OFFSET('Sanitation Data'!$I$11,0,10*ROW('Sanitation Data'!I62)),NA())</f>
        <v>#N/A</v>
      </c>
      <c r="AY68" s="92" t="e">
        <f ca="true">+IF(AND(ISNUMBER(OFFSET('Sanitation Data'!$I$12,0,10*ROW('Sanitation Data'!I62))),'Data Summary'!DN68="Yes"),OFFSET('Sanitation Data'!$I$12,0,10*ROW('Sanitation Data'!I62)),NA())</f>
        <v>#N/A</v>
      </c>
      <c r="AZ68" s="93" t="e">
        <f ca="true">+IF(AND(ISNUMBER(OFFSET('Hygiene Data'!$D$5,0,10*ROW('Hygiene Data'!D62))),'Data Summary'!DO68="Yes"),OFFSET('Hygiene Data'!$D$5,0,10*ROW('Hygiene Data'!D62)),NA())</f>
        <v>#N/A</v>
      </c>
      <c r="BA68" s="93" t="e">
        <f ca="true">+IF(AND(ISNUMBER(OFFSET('Hygiene Data'!$D$7,0,10*ROW('Hygiene Data'!D62))),'Data Summary'!DP68="Yes"),OFFSET('Hygiene Data'!$D$7,0,10*ROW('Hygiene Data'!D62)),NA())</f>
        <v>#N/A</v>
      </c>
      <c r="BB68" s="93" t="e">
        <f ca="true">+IF(AND(ISNUMBER(OFFSET('Hygiene Data'!$D$9,0,10*ROW('Hygiene Data'!D62))),'Data Summary'!DQ68="Yes"),OFFSET('Hygiene Data'!$D$9,0,10*ROW('Hygiene Data'!D62)),NA())</f>
        <v>#N/A</v>
      </c>
      <c r="BC68" s="93" t="e">
        <f ca="true">+IF(AND(ISNUMBER(OFFSET('Hygiene Data'!$E$5,0,10*ROW('Hygiene Data'!E62))),'Data Summary'!DR68="Yes"),OFFSET('Hygiene Data'!$E$5,0,10*ROW('Hygiene Data'!E62)),NA())</f>
        <v>#N/A</v>
      </c>
      <c r="BD68" s="93" t="e">
        <f ca="true">+IF(AND(ISNUMBER(OFFSET('Hygiene Data'!$E$7,0,10*ROW('Hygiene Data'!E62))),'Data Summary'!DS68="Yes"),OFFSET('Hygiene Data'!$E$7,0,10*ROW('Hygiene Data'!E62)),NA())</f>
        <v>#N/A</v>
      </c>
      <c r="BE68" s="93" t="e">
        <f ca="true">+IF(AND(ISNUMBER(OFFSET('Hygiene Data'!$E$9,0,10*ROW('Hygiene Data'!E62))),'Data Summary'!DT68="Yes"),OFFSET('Hygiene Data'!$E$9,0,10*ROW('Hygiene Data'!E62)),NA())</f>
        <v>#N/A</v>
      </c>
      <c r="BF68" s="93" t="e">
        <f ca="true">+IF(AND(ISNUMBER(OFFSET('Hygiene Data'!$F$5,0,10*ROW('Hygiene Data'!F62))),'Data Summary'!DU68="Yes"),OFFSET('Hygiene Data'!$F$5,0,10*ROW('Hygiene Data'!F62)),NA())</f>
        <v>#N/A</v>
      </c>
      <c r="BG68" s="93" t="e">
        <f ca="true">+IF(AND(ISNUMBER(OFFSET('Hygiene Data'!$F$7,0,10*ROW('Hygiene Data'!F62))),'Data Summary'!DV68="Yes"),OFFSET('Hygiene Data'!$F$7,0,10*ROW('Hygiene Data'!F62)),NA())</f>
        <v>#N/A</v>
      </c>
      <c r="BH68" s="93" t="e">
        <f ca="true">+IF(AND(ISNUMBER(OFFSET('Hygiene Data'!$F$9,0,10*ROW('Hygiene Data'!F62))),'Data Summary'!DW68="Yes"),OFFSET('Hygiene Data'!$F$9,0,10*ROW('Hygiene Data'!F62)),NA())</f>
        <v>#N/A</v>
      </c>
      <c r="BI68" s="93" t="e">
        <f ca="true">+IF(AND(ISNUMBER(OFFSET('Hygiene Data'!$G$5,0,10*ROW('Hygiene Data'!G62))),'Data Summary'!DX68="Yes"),OFFSET('Hygiene Data'!$G$5,0,10*ROW('Hygiene Data'!G62)),NA())</f>
        <v>#N/A</v>
      </c>
      <c r="BJ68" s="93" t="e">
        <f ca="true">+IF(AND(ISNUMBER(OFFSET('Hygiene Data'!$G$7,0,10*ROW('Hygiene Data'!G62))),'Data Summary'!DY68="Yes"),OFFSET('Hygiene Data'!$G$7,0,10*ROW('Hygiene Data'!G62)),NA())</f>
        <v>#N/A</v>
      </c>
      <c r="BK68" s="93" t="e">
        <f ca="true">+IF(AND(ISNUMBER(OFFSET('Hygiene Data'!$G$9,0,10*ROW('Hygiene Data'!G62))),'Data Summary'!DZ68="Yes"),OFFSET('Hygiene Data'!$G$9,0,10*ROW('Hygiene Data'!G62)),NA())</f>
        <v>#N/A</v>
      </c>
      <c r="BL68" s="93" t="e">
        <f ca="true">+IF(AND(ISNUMBER(OFFSET('Hygiene Data'!$H$5,0,10*ROW('Hygiene Data'!H62))),'Data Summary'!EA68="Yes"),OFFSET('Hygiene Data'!$H$5,0,10*ROW('Hygiene Data'!H62)),NA())</f>
        <v>#N/A</v>
      </c>
      <c r="BM68" s="93" t="e">
        <f ca="true">+IF(AND(ISNUMBER(OFFSET('Hygiene Data'!$H$7,0,10*ROW('Hygiene Data'!H62))),'Data Summary'!EB68="Yes"),OFFSET('Hygiene Data'!$H$7,0,10*ROW('Hygiene Data'!H62)),NA())</f>
        <v>#N/A</v>
      </c>
      <c r="BN68" s="93" t="e">
        <f ca="true">+IF(AND(ISNUMBER(OFFSET('Hygiene Data'!$H$9,0,10*ROW('Hygiene Data'!H62))),'Data Summary'!EC68="Yes"),OFFSET('Hygiene Data'!$H$9,0,10*ROW('Hygiene Data'!H62)),NA())</f>
        <v>#N/A</v>
      </c>
      <c r="BO68" s="93" t="e">
        <f ca="true">+IF(AND(ISNUMBER(OFFSET('Hygiene Data'!$I$5,0,10*ROW('Hygiene Data'!I62))),'Data Summary'!ED68="Yes"),OFFSET('Hygiene Data'!$I$5,0,10*ROW('Hygiene Data'!I62)),NA())</f>
        <v>#N/A</v>
      </c>
      <c r="BP68" s="93" t="e">
        <f ca="true">+IF(AND(ISNUMBER(OFFSET('Hygiene Data'!$I$7,0,10*ROW('Hygiene Data'!I62))),'Data Summary'!EE68="Yes"),OFFSET('Hygiene Data'!$I$7,0,10*ROW('Hygiene Data'!I62)),NA())</f>
        <v>#N/A</v>
      </c>
      <c r="BQ68" s="93" t="e">
        <f ca="true">+IF(AND(ISNUMBER(OFFSET('Hygiene Data'!$I$9,0,10*ROW('Hygiene Data'!I62))),'Data Summary'!EF68="Yes"),OFFSET('Hygiene Data'!$I$9,0,10*ROW('Hygiene Data'!I62)),NA())</f>
        <v>#N/A</v>
      </c>
    </row>
    <row xmlns:x14ac="http://schemas.microsoft.com/office/spreadsheetml/2009/9/ac" r="69" x14ac:dyDescent="0.2">
      <c r="A69" s="357" t="e">
        <f ca="true">+RIGHT('Data Summary'!A69,LEN('Data Summary'!A69)-9)</f>
        <v>#VALUE!</v>
      </c>
      <c r="B69" s="35" t="str">
        <f ca="true">+IF(ISTEXT('Data Summary'!B69),'Data Summary'!B69,"")</f>
        <v/>
      </c>
      <c r="C69" s="356" t="e">
        <f ca="true">+VALUE('Data Summary'!C69)</f>
        <v>#VALUE!</v>
      </c>
      <c r="D69" s="91" t="e">
        <f ca="true">+IF(AND(ISNUMBER(OFFSET('Water Data'!$D$4,0,10*ROW('Water Data'!D63))),'Data Summary'!BS69="Yes"),100-OFFSET('Water Data'!$D$4,0,10*ROW('Water Data'!D63)),NA())</f>
        <v>#N/A</v>
      </c>
      <c r="E69" s="91" t="e">
        <f ca="true">+IF(AND(ISNUMBER(OFFSET('Water Data'!$D$6,0,10*ROW('Water Data'!D63))),'Data Summary'!BT69="Yes"),OFFSET('Water Data'!$D$6,0,10*ROW('Water Data'!D63)),NA())</f>
        <v>#N/A</v>
      </c>
      <c r="F69" s="91" t="e">
        <f ca="true">+IF(AND(ISNUMBER(OFFSET('Water Data'!$D$9,0,10*ROW('Water Data'!D63))),'Data Summary'!BU69="Yes"),OFFSET('Water Data'!$D$9,0,10*ROW('Water Data'!D63)),NA())</f>
        <v>#N/A</v>
      </c>
      <c r="G69" s="91" t="e">
        <f ca="true">+IF(AND(ISNUMBER(OFFSET('Water Data'!$E$4,0,10*ROW('Water Data'!E63))),'Data Summary'!BV69="Yes"),100-OFFSET('Water Data'!$E$4,0,10*ROW('Water Data'!E63)),NA())</f>
        <v>#N/A</v>
      </c>
      <c r="H69" s="91" t="e">
        <f ca="true">+IF(AND(ISNUMBER(OFFSET('Water Data'!$E$6,0,10*ROW('Water Data'!E63))),'Data Summary'!BW69="Yes"),OFFSET('Water Data'!$E$6,0,10*ROW('Water Data'!E63)),NA())</f>
        <v>#N/A</v>
      </c>
      <c r="I69" s="91" t="e">
        <f ca="true">+IF(AND(ISNUMBER(OFFSET('Water Data'!$E$9,0,10*ROW('Water Data'!E63))),'Data Summary'!BX69="Yes"),OFFSET('Water Data'!$E$9,0,10*ROW('Water Data'!E63)),NA())</f>
        <v>#N/A</v>
      </c>
      <c r="J69" s="91" t="e">
        <f ca="true">+IF(AND(ISNUMBER(OFFSET('Water Data'!$F$4,0,10*ROW('Water Data'!F63))),'Data Summary'!BY69="Yes"),100-OFFSET('Water Data'!$F$4,0,10*ROW('Water Data'!F63)),NA())</f>
        <v>#N/A</v>
      </c>
      <c r="K69" s="91" t="e">
        <f ca="true">+IF(AND(ISNUMBER(OFFSET('Water Data'!$F$6,0,10*ROW('Water Data'!F63))),'Data Summary'!BZ69="Yes"),OFFSET('Water Data'!$F$6,0,10*ROW('Water Data'!F63)),NA())</f>
        <v>#N/A</v>
      </c>
      <c r="L69" s="91" t="e">
        <f ca="true">+IF(AND(ISNUMBER(OFFSET('Water Data'!$F$9,0,10*ROW('Water Data'!F63))),'Data Summary'!CA69="Yes"),OFFSET('Water Data'!$F$9,0,10*ROW('Water Data'!F63)),NA())</f>
        <v>#N/A</v>
      </c>
      <c r="M69" s="91" t="e">
        <f ca="true">+IF(AND(ISNUMBER(OFFSET('Water Data'!$G$4,0,10*ROW('Water Data'!G63))),'Data Summary'!CB69="Yes"),100-OFFSET('Water Data'!$G$4,0,10*ROW('Water Data'!G63)),NA())</f>
        <v>#N/A</v>
      </c>
      <c r="N69" s="91" t="e">
        <f ca="true">+IF(AND(ISNUMBER(OFFSET('Water Data'!$G$6,0,10*ROW('Water Data'!G63))),'Data Summary'!CC69="Yes"),OFFSET('Water Data'!$G$6,0,10*ROW('Water Data'!G63)),NA())</f>
        <v>#N/A</v>
      </c>
      <c r="O69" s="91" t="e">
        <f ca="true">+IF(AND(ISNUMBER(OFFSET('Water Data'!$G$9,0,10*ROW('Water Data'!G63))),'Data Summary'!CD69="Yes"),OFFSET('Water Data'!$G$9,0,10*ROW('Water Data'!G63)),NA())</f>
        <v>#N/A</v>
      </c>
      <c r="P69" s="91" t="e">
        <f ca="true">+IF(AND(ISNUMBER(OFFSET('Water Data'!$H$4,0,10*ROW('Water Data'!H63))),'Data Summary'!CE69="Yes"),100-OFFSET('Water Data'!$H$4,0,10*ROW('Water Data'!H63)),NA())</f>
        <v>#N/A</v>
      </c>
      <c r="Q69" s="91" t="e">
        <f ca="true">+IF(AND(ISNUMBER(OFFSET('Water Data'!$H$6,0,10*ROW('Water Data'!H63))),'Data Summary'!CF69="Yes"),OFFSET('Water Data'!$H$6,0,10*ROW('Water Data'!H63)),NA())</f>
        <v>#N/A</v>
      </c>
      <c r="R69" s="91" t="e">
        <f ca="true">+IF(AND(ISNUMBER(OFFSET('Water Data'!$H$9,0,10*ROW('Water Data'!H63))),'Data Summary'!CG69="Yes"),OFFSET('Water Data'!$H$9,0,10*ROW('Water Data'!H63)),NA())</f>
        <v>#N/A</v>
      </c>
      <c r="S69" s="91" t="e">
        <f ca="true">+IF(AND(ISNUMBER(OFFSET('Water Data'!$I$4,0,10*ROW('Water Data'!I63))),'Data Summary'!CH69="Yes"),100-OFFSET('Water Data'!$I$4,0,10*ROW('Water Data'!I63)),NA())</f>
        <v>#N/A</v>
      </c>
      <c r="T69" s="91" t="e">
        <f ca="true">+IF(AND(ISNUMBER(OFFSET('Water Data'!$I$6,0,10*ROW('Water Data'!I63))),'Data Summary'!CI69="Yes"),OFFSET('Water Data'!$I$6,0,10*ROW('Water Data'!I63)),NA())</f>
        <v>#N/A</v>
      </c>
      <c r="U69" s="91" t="e">
        <f ca="true">+IF(AND(ISNUMBER(OFFSET('Water Data'!$I$9,0,10*ROW('Water Data'!I63))),'Data Summary'!CJ69="Yes"),OFFSET('Water Data'!$I$9,0,10*ROW('Water Data'!I63)),NA())</f>
        <v>#N/A</v>
      </c>
      <c r="V69" s="92" t="e">
        <f ca="true">+IF(AND(ISNUMBER(OFFSET('Sanitation Data'!$D$4,0,10*ROW('Sanitation Data'!D63))),'Data Summary'!CK69="Yes"),100-OFFSET('Sanitation Data'!$D$4,0,10*ROW('Sanitation Data'!D63)),NA())</f>
        <v>#N/A</v>
      </c>
      <c r="W69" s="92" t="e">
        <f ca="true">+IF(AND(ISNUMBER(OFFSET('Sanitation Data'!$D$6,0,10*ROW('Sanitation Data'!D63))),'Data Summary'!CL69="Yes"),OFFSET('Sanitation Data'!$D$6,0,10*ROW('Sanitation Data'!D63)),NA())</f>
        <v>#N/A</v>
      </c>
      <c r="X69" s="92" t="e">
        <f ca="true">+IF(AND(ISNUMBER(OFFSET('Sanitation Data'!$D$10,0,10*ROW('Sanitation Data'!D63))),'Data Summary'!CM69="Yes"),OFFSET('Sanitation Data'!$D$10,0,10*ROW('Sanitation Data'!D63)),NA())</f>
        <v>#N/A</v>
      </c>
      <c r="Y69" s="92" t="e">
        <f ca="true">+IF(AND(ISNUMBER(OFFSET('Sanitation Data'!$D$11,0,10*ROW('Sanitation Data'!D63))),'Data Summary'!CN69="Yes"),OFFSET('Sanitation Data'!$D$11,0,10*ROW('Sanitation Data'!D63)),NA())</f>
        <v>#N/A</v>
      </c>
      <c r="Z69" s="92" t="e">
        <f ca="true">+IF(AND(ISNUMBER(OFFSET('Sanitation Data'!$D$12,0,10*ROW('Sanitation Data'!D63))),'Data Summary'!CO69="Yes"),OFFSET('Sanitation Data'!$D$12,0,10*ROW('Sanitation Data'!D63)),NA())</f>
        <v>#N/A</v>
      </c>
      <c r="AA69" s="92" t="e">
        <f ca="true">+IF(AND(ISNUMBER(OFFSET('Sanitation Data'!$E$4,0,10*ROW('Sanitation Data'!E63))),'Data Summary'!CP69="Yes"),100-OFFSET('Sanitation Data'!$E$4,0,10*ROW('Sanitation Data'!E63)),NA())</f>
        <v>#N/A</v>
      </c>
      <c r="AB69" s="92" t="e">
        <f ca="true">+IF(AND(ISNUMBER(OFFSET('Sanitation Data'!$E$6,0,10*ROW('Sanitation Data'!E63))),'Data Summary'!CQ69="Yes"),OFFSET('Sanitation Data'!$E$6,0,10*ROW('Sanitation Data'!E63)),NA())</f>
        <v>#N/A</v>
      </c>
      <c r="AC69" s="92" t="e">
        <f ca="true">+IF(AND(ISNUMBER(OFFSET('Sanitation Data'!$E$10,0,10*ROW('Sanitation Data'!E63))),'Data Summary'!CR69="Yes"),OFFSET('Sanitation Data'!$E$10,0,10*ROW('Sanitation Data'!E63)),NA())</f>
        <v>#N/A</v>
      </c>
      <c r="AD69" s="92" t="e">
        <f ca="true">+IF(AND(ISNUMBER(OFFSET('Sanitation Data'!$E$11,0,10*ROW('Sanitation Data'!E63))),'Data Summary'!CS69="Yes"),OFFSET('Sanitation Data'!$E$11,0,10*ROW('Sanitation Data'!E63)),NA())</f>
        <v>#N/A</v>
      </c>
      <c r="AE69" s="92" t="e">
        <f ca="true">+IF(AND(ISNUMBER(OFFSET('Sanitation Data'!$E$12,0,10*ROW('Sanitation Data'!E63))),'Data Summary'!CT69="Yes"),OFFSET('Sanitation Data'!$E$12,0,10*ROW('Sanitation Data'!E63)),NA())</f>
        <v>#N/A</v>
      </c>
      <c r="AF69" s="92" t="e">
        <f ca="true">+IF(AND(ISNUMBER(OFFSET('Sanitation Data'!$F$4,0,10*ROW('Sanitation Data'!F63))),'Data Summary'!CU69="Yes"),100-OFFSET('Sanitation Data'!$F$4,0,10*ROW('Sanitation Data'!F63)),NA())</f>
        <v>#N/A</v>
      </c>
      <c r="AG69" s="92" t="e">
        <f ca="true">+IF(AND(ISNUMBER(OFFSET('Sanitation Data'!$F$6,0,10*ROW('Sanitation Data'!F63))),'Data Summary'!CV69="Yes"),OFFSET('Sanitation Data'!$F$6,0,10*ROW('Sanitation Data'!F63)),NA())</f>
        <v>#N/A</v>
      </c>
      <c r="AH69" s="92" t="e">
        <f ca="true">+IF(AND(ISNUMBER(OFFSET('Sanitation Data'!$F$10,0,10*ROW('Sanitation Data'!F63))),'Data Summary'!CW69="Yes"),OFFSET('Sanitation Data'!$F$10,0,10*ROW('Sanitation Data'!F63)),NA())</f>
        <v>#N/A</v>
      </c>
      <c r="AI69" s="92" t="e">
        <f ca="true">+IF(AND(ISNUMBER(OFFSET('Sanitation Data'!$F$11,0,10*ROW('Sanitation Data'!F63))),'Data Summary'!CX69="Yes"),OFFSET('Sanitation Data'!$F$11,0,10*ROW('Sanitation Data'!F63)),NA())</f>
        <v>#N/A</v>
      </c>
      <c r="AJ69" s="92" t="e">
        <f ca="true">+IF(AND(ISNUMBER(OFFSET('Sanitation Data'!$F$12,0,10*ROW('Sanitation Data'!F63))),'Data Summary'!CY69="Yes"),OFFSET('Sanitation Data'!$F$12,0,10*ROW('Sanitation Data'!F63)),NA())</f>
        <v>#N/A</v>
      </c>
      <c r="AK69" s="92" t="e">
        <f ca="true">+IF(AND(ISNUMBER(OFFSET('Sanitation Data'!$G$4,0,10*ROW('Sanitation Data'!G63))),'Data Summary'!CZ69="Yes"),100-OFFSET('Sanitation Data'!$G$4,0,10*ROW('Sanitation Data'!G63)),NA())</f>
        <v>#N/A</v>
      </c>
      <c r="AL69" s="92" t="e">
        <f ca="true">+IF(AND(ISNUMBER(OFFSET('Sanitation Data'!$G$6,0,10*ROW('Sanitation Data'!G63))),'Data Summary'!DA69="Yes"),OFFSET('Sanitation Data'!$G$6,0,10*ROW('Sanitation Data'!G63)),NA())</f>
        <v>#N/A</v>
      </c>
      <c r="AM69" s="92" t="e">
        <f ca="true">+IF(AND(ISNUMBER(OFFSET('Sanitation Data'!$G$10,0,10*ROW('Sanitation Data'!G63))),'Data Summary'!DB69="Yes"),OFFSET('Sanitation Data'!$G$10,0,10*ROW('Sanitation Data'!G63)),NA())</f>
        <v>#N/A</v>
      </c>
      <c r="AN69" s="92" t="e">
        <f ca="true">+IF(AND(ISNUMBER(OFFSET('Sanitation Data'!$G$11,0,10*ROW('Sanitation Data'!G63))),'Data Summary'!DC69="Yes"),OFFSET('Sanitation Data'!$G$11,0,10*ROW('Sanitation Data'!G63)),NA())</f>
        <v>#N/A</v>
      </c>
      <c r="AO69" s="92" t="e">
        <f ca="true">+IF(AND(ISNUMBER(OFFSET('Sanitation Data'!$G$12,0,10*ROW('Sanitation Data'!G63))),'Data Summary'!DD69="Yes"),OFFSET('Sanitation Data'!$G$12,0,10*ROW('Sanitation Data'!G63)),NA())</f>
        <v>#N/A</v>
      </c>
      <c r="AP69" s="92" t="e">
        <f ca="true">+IF(AND(ISNUMBER(OFFSET('Sanitation Data'!$H$4,0,10*ROW('Sanitation Data'!H63))),'Data Summary'!DE69="Yes"),100-OFFSET('Sanitation Data'!$H$4,0,10*ROW('Sanitation Data'!H63)),NA())</f>
        <v>#N/A</v>
      </c>
      <c r="AQ69" s="92" t="e">
        <f ca="true">+IF(AND(ISNUMBER(OFFSET('Sanitation Data'!$H$6,0,10*ROW('Sanitation Data'!H63))),'Data Summary'!DF69="Yes"),OFFSET('Sanitation Data'!$H$6,0,10*ROW('Sanitation Data'!H63)),NA())</f>
        <v>#N/A</v>
      </c>
      <c r="AR69" s="92" t="e">
        <f ca="true">+IF(AND(ISNUMBER(OFFSET('Sanitation Data'!$H$10,0,10*ROW('Sanitation Data'!H63))),'Data Summary'!DG69="Yes"),OFFSET('Sanitation Data'!$H$10,0,10*ROW('Sanitation Data'!H63)),NA())</f>
        <v>#N/A</v>
      </c>
      <c r="AS69" s="92" t="e">
        <f ca="true">+IF(AND(ISNUMBER(OFFSET('Sanitation Data'!$H$11,0,10*ROW('Sanitation Data'!H63))),'Data Summary'!DH69="Yes"),OFFSET('Sanitation Data'!$H$11,0,10*ROW('Sanitation Data'!H63)),NA())</f>
        <v>#N/A</v>
      </c>
      <c r="AT69" s="92" t="e">
        <f ca="true">+IF(AND(ISNUMBER(OFFSET('Sanitation Data'!$H$12,0,10*ROW('Sanitation Data'!H63))),'Data Summary'!DI69="Yes"),OFFSET('Sanitation Data'!$H$12,0,10*ROW('Sanitation Data'!H63)),NA())</f>
        <v>#N/A</v>
      </c>
      <c r="AU69" s="92" t="e">
        <f ca="true">+IF(AND(ISNUMBER(OFFSET('Sanitation Data'!$I$4,0,10*ROW('Sanitation Data'!I63))),'Data Summary'!DJ69="Yes"),100-OFFSET('Sanitation Data'!$I$4,0,10*ROW('Sanitation Data'!I63)),NA())</f>
        <v>#N/A</v>
      </c>
      <c r="AV69" s="92" t="e">
        <f ca="true">+IF(AND(ISNUMBER(OFFSET('Sanitation Data'!$I$6,0,10*ROW('Sanitation Data'!I63))),'Data Summary'!DK69="Yes"),OFFSET('Sanitation Data'!$I$6,0,10*ROW('Sanitation Data'!I63)),NA())</f>
        <v>#N/A</v>
      </c>
      <c r="AW69" s="92" t="e">
        <f ca="true">+IF(AND(ISNUMBER(OFFSET('Sanitation Data'!$I$10,0,10*ROW('Sanitation Data'!I63))),'Data Summary'!DL69="Yes"),OFFSET('Sanitation Data'!$I$10,0,10*ROW('Sanitation Data'!I63)),NA())</f>
        <v>#N/A</v>
      </c>
      <c r="AX69" s="92" t="e">
        <f ca="true">+IF(AND(ISNUMBER(OFFSET('Sanitation Data'!$I$11,0,10*ROW('Sanitation Data'!I63))),'Data Summary'!DM69="Yes"),OFFSET('Sanitation Data'!$I$11,0,10*ROW('Sanitation Data'!I63)),NA())</f>
        <v>#N/A</v>
      </c>
      <c r="AY69" s="92" t="e">
        <f ca="true">+IF(AND(ISNUMBER(OFFSET('Sanitation Data'!$I$12,0,10*ROW('Sanitation Data'!I63))),'Data Summary'!DN69="Yes"),OFFSET('Sanitation Data'!$I$12,0,10*ROW('Sanitation Data'!I63)),NA())</f>
        <v>#N/A</v>
      </c>
      <c r="AZ69" s="93" t="e">
        <f ca="true">+IF(AND(ISNUMBER(OFFSET('Hygiene Data'!$D$5,0,10*ROW('Hygiene Data'!D63))),'Data Summary'!DO69="Yes"),OFFSET('Hygiene Data'!$D$5,0,10*ROW('Hygiene Data'!D63)),NA())</f>
        <v>#N/A</v>
      </c>
      <c r="BA69" s="93" t="e">
        <f ca="true">+IF(AND(ISNUMBER(OFFSET('Hygiene Data'!$D$7,0,10*ROW('Hygiene Data'!D63))),'Data Summary'!DP69="Yes"),OFFSET('Hygiene Data'!$D$7,0,10*ROW('Hygiene Data'!D63)),NA())</f>
        <v>#N/A</v>
      </c>
      <c r="BB69" s="93" t="e">
        <f ca="true">+IF(AND(ISNUMBER(OFFSET('Hygiene Data'!$D$9,0,10*ROW('Hygiene Data'!D63))),'Data Summary'!DQ69="Yes"),OFFSET('Hygiene Data'!$D$9,0,10*ROW('Hygiene Data'!D63)),NA())</f>
        <v>#N/A</v>
      </c>
      <c r="BC69" s="93" t="e">
        <f ca="true">+IF(AND(ISNUMBER(OFFSET('Hygiene Data'!$E$5,0,10*ROW('Hygiene Data'!E63))),'Data Summary'!DR69="Yes"),OFFSET('Hygiene Data'!$E$5,0,10*ROW('Hygiene Data'!E63)),NA())</f>
        <v>#N/A</v>
      </c>
      <c r="BD69" s="93" t="e">
        <f ca="true">+IF(AND(ISNUMBER(OFFSET('Hygiene Data'!$E$7,0,10*ROW('Hygiene Data'!E63))),'Data Summary'!DS69="Yes"),OFFSET('Hygiene Data'!$E$7,0,10*ROW('Hygiene Data'!E63)),NA())</f>
        <v>#N/A</v>
      </c>
      <c r="BE69" s="93" t="e">
        <f ca="true">+IF(AND(ISNUMBER(OFFSET('Hygiene Data'!$E$9,0,10*ROW('Hygiene Data'!E63))),'Data Summary'!DT69="Yes"),OFFSET('Hygiene Data'!$E$9,0,10*ROW('Hygiene Data'!E63)),NA())</f>
        <v>#N/A</v>
      </c>
      <c r="BF69" s="93" t="e">
        <f ca="true">+IF(AND(ISNUMBER(OFFSET('Hygiene Data'!$F$5,0,10*ROW('Hygiene Data'!F63))),'Data Summary'!DU69="Yes"),OFFSET('Hygiene Data'!$F$5,0,10*ROW('Hygiene Data'!F63)),NA())</f>
        <v>#N/A</v>
      </c>
      <c r="BG69" s="93" t="e">
        <f ca="true">+IF(AND(ISNUMBER(OFFSET('Hygiene Data'!$F$7,0,10*ROW('Hygiene Data'!F63))),'Data Summary'!DV69="Yes"),OFFSET('Hygiene Data'!$F$7,0,10*ROW('Hygiene Data'!F63)),NA())</f>
        <v>#N/A</v>
      </c>
      <c r="BH69" s="93" t="e">
        <f ca="true">+IF(AND(ISNUMBER(OFFSET('Hygiene Data'!$F$9,0,10*ROW('Hygiene Data'!F63))),'Data Summary'!DW69="Yes"),OFFSET('Hygiene Data'!$F$9,0,10*ROW('Hygiene Data'!F63)),NA())</f>
        <v>#N/A</v>
      </c>
      <c r="BI69" s="93" t="e">
        <f ca="true">+IF(AND(ISNUMBER(OFFSET('Hygiene Data'!$G$5,0,10*ROW('Hygiene Data'!G63))),'Data Summary'!DX69="Yes"),OFFSET('Hygiene Data'!$G$5,0,10*ROW('Hygiene Data'!G63)),NA())</f>
        <v>#N/A</v>
      </c>
      <c r="BJ69" s="93" t="e">
        <f ca="true">+IF(AND(ISNUMBER(OFFSET('Hygiene Data'!$G$7,0,10*ROW('Hygiene Data'!G63))),'Data Summary'!DY69="Yes"),OFFSET('Hygiene Data'!$G$7,0,10*ROW('Hygiene Data'!G63)),NA())</f>
        <v>#N/A</v>
      </c>
      <c r="BK69" s="93" t="e">
        <f ca="true">+IF(AND(ISNUMBER(OFFSET('Hygiene Data'!$G$9,0,10*ROW('Hygiene Data'!G63))),'Data Summary'!DZ69="Yes"),OFFSET('Hygiene Data'!$G$9,0,10*ROW('Hygiene Data'!G63)),NA())</f>
        <v>#N/A</v>
      </c>
      <c r="BL69" s="93" t="e">
        <f ca="true">+IF(AND(ISNUMBER(OFFSET('Hygiene Data'!$H$5,0,10*ROW('Hygiene Data'!H63))),'Data Summary'!EA69="Yes"),OFFSET('Hygiene Data'!$H$5,0,10*ROW('Hygiene Data'!H63)),NA())</f>
        <v>#N/A</v>
      </c>
      <c r="BM69" s="93" t="e">
        <f ca="true">+IF(AND(ISNUMBER(OFFSET('Hygiene Data'!$H$7,0,10*ROW('Hygiene Data'!H63))),'Data Summary'!EB69="Yes"),OFFSET('Hygiene Data'!$H$7,0,10*ROW('Hygiene Data'!H63)),NA())</f>
        <v>#N/A</v>
      </c>
      <c r="BN69" s="93" t="e">
        <f ca="true">+IF(AND(ISNUMBER(OFFSET('Hygiene Data'!$H$9,0,10*ROW('Hygiene Data'!H63))),'Data Summary'!EC69="Yes"),OFFSET('Hygiene Data'!$H$9,0,10*ROW('Hygiene Data'!H63)),NA())</f>
        <v>#N/A</v>
      </c>
      <c r="BO69" s="93" t="e">
        <f ca="true">+IF(AND(ISNUMBER(OFFSET('Hygiene Data'!$I$5,0,10*ROW('Hygiene Data'!I63))),'Data Summary'!ED69="Yes"),OFFSET('Hygiene Data'!$I$5,0,10*ROW('Hygiene Data'!I63)),NA())</f>
        <v>#N/A</v>
      </c>
      <c r="BP69" s="93" t="e">
        <f ca="true">+IF(AND(ISNUMBER(OFFSET('Hygiene Data'!$I$7,0,10*ROW('Hygiene Data'!I63))),'Data Summary'!EE69="Yes"),OFFSET('Hygiene Data'!$I$7,0,10*ROW('Hygiene Data'!I63)),NA())</f>
        <v>#N/A</v>
      </c>
      <c r="BQ69" s="93" t="e">
        <f ca="true">+IF(AND(ISNUMBER(OFFSET('Hygiene Data'!$I$9,0,10*ROW('Hygiene Data'!I63))),'Data Summary'!EF69="Yes"),OFFSET('Hygiene Data'!$I$9,0,10*ROW('Hygiene Data'!I63)),NA())</f>
        <v>#N/A</v>
      </c>
    </row>
    <row xmlns:x14ac="http://schemas.microsoft.com/office/spreadsheetml/2009/9/ac" r="70" x14ac:dyDescent="0.2">
      <c r="A70" s="357" t="e">
        <f ca="true">+RIGHT('Data Summary'!A70,LEN('Data Summary'!A70)-9)</f>
        <v>#VALUE!</v>
      </c>
      <c r="B70" s="35" t="str">
        <f ca="true">+IF(ISTEXT('Data Summary'!B70),'Data Summary'!B70,"")</f>
        <v/>
      </c>
      <c r="C70" s="356" t="e">
        <f ca="true">+VALUE('Data Summary'!C70)</f>
        <v>#VALUE!</v>
      </c>
      <c r="D70" s="91" t="e">
        <f ca="true">+IF(AND(ISNUMBER(OFFSET('Water Data'!$D$4,0,10*ROW('Water Data'!D64))),'Data Summary'!BS70="Yes"),100-OFFSET('Water Data'!$D$4,0,10*ROW('Water Data'!D64)),NA())</f>
        <v>#N/A</v>
      </c>
      <c r="E70" s="91" t="e">
        <f ca="true">+IF(AND(ISNUMBER(OFFSET('Water Data'!$D$6,0,10*ROW('Water Data'!D64))),'Data Summary'!BT70="Yes"),OFFSET('Water Data'!$D$6,0,10*ROW('Water Data'!D64)),NA())</f>
        <v>#N/A</v>
      </c>
      <c r="F70" s="91" t="e">
        <f ca="true">+IF(AND(ISNUMBER(OFFSET('Water Data'!$D$9,0,10*ROW('Water Data'!D64))),'Data Summary'!BU70="Yes"),OFFSET('Water Data'!$D$9,0,10*ROW('Water Data'!D64)),NA())</f>
        <v>#N/A</v>
      </c>
      <c r="G70" s="91" t="e">
        <f ca="true">+IF(AND(ISNUMBER(OFFSET('Water Data'!$E$4,0,10*ROW('Water Data'!E64))),'Data Summary'!BV70="Yes"),100-OFFSET('Water Data'!$E$4,0,10*ROW('Water Data'!E64)),NA())</f>
        <v>#N/A</v>
      </c>
      <c r="H70" s="91" t="e">
        <f ca="true">+IF(AND(ISNUMBER(OFFSET('Water Data'!$E$6,0,10*ROW('Water Data'!E64))),'Data Summary'!BW70="Yes"),OFFSET('Water Data'!$E$6,0,10*ROW('Water Data'!E64)),NA())</f>
        <v>#N/A</v>
      </c>
      <c r="I70" s="91" t="e">
        <f ca="true">+IF(AND(ISNUMBER(OFFSET('Water Data'!$E$9,0,10*ROW('Water Data'!E64))),'Data Summary'!BX70="Yes"),OFFSET('Water Data'!$E$9,0,10*ROW('Water Data'!E64)),NA())</f>
        <v>#N/A</v>
      </c>
      <c r="J70" s="91" t="e">
        <f ca="true">+IF(AND(ISNUMBER(OFFSET('Water Data'!$F$4,0,10*ROW('Water Data'!F64))),'Data Summary'!BY70="Yes"),100-OFFSET('Water Data'!$F$4,0,10*ROW('Water Data'!F64)),NA())</f>
        <v>#N/A</v>
      </c>
      <c r="K70" s="91" t="e">
        <f ca="true">+IF(AND(ISNUMBER(OFFSET('Water Data'!$F$6,0,10*ROW('Water Data'!F64))),'Data Summary'!BZ70="Yes"),OFFSET('Water Data'!$F$6,0,10*ROW('Water Data'!F64)),NA())</f>
        <v>#N/A</v>
      </c>
      <c r="L70" s="91" t="e">
        <f ca="true">+IF(AND(ISNUMBER(OFFSET('Water Data'!$F$9,0,10*ROW('Water Data'!F64))),'Data Summary'!CA70="Yes"),OFFSET('Water Data'!$F$9,0,10*ROW('Water Data'!F64)),NA())</f>
        <v>#N/A</v>
      </c>
      <c r="M70" s="91" t="e">
        <f ca="true">+IF(AND(ISNUMBER(OFFSET('Water Data'!$G$4,0,10*ROW('Water Data'!G64))),'Data Summary'!CB70="Yes"),100-OFFSET('Water Data'!$G$4,0,10*ROW('Water Data'!G64)),NA())</f>
        <v>#N/A</v>
      </c>
      <c r="N70" s="91" t="e">
        <f ca="true">+IF(AND(ISNUMBER(OFFSET('Water Data'!$G$6,0,10*ROW('Water Data'!G64))),'Data Summary'!CC70="Yes"),OFFSET('Water Data'!$G$6,0,10*ROW('Water Data'!G64)),NA())</f>
        <v>#N/A</v>
      </c>
      <c r="O70" s="91" t="e">
        <f ca="true">+IF(AND(ISNUMBER(OFFSET('Water Data'!$G$9,0,10*ROW('Water Data'!G64))),'Data Summary'!CD70="Yes"),OFFSET('Water Data'!$G$9,0,10*ROW('Water Data'!G64)),NA())</f>
        <v>#N/A</v>
      </c>
      <c r="P70" s="91" t="e">
        <f ca="true">+IF(AND(ISNUMBER(OFFSET('Water Data'!$H$4,0,10*ROW('Water Data'!H64))),'Data Summary'!CE70="Yes"),100-OFFSET('Water Data'!$H$4,0,10*ROW('Water Data'!H64)),NA())</f>
        <v>#N/A</v>
      </c>
      <c r="Q70" s="91" t="e">
        <f ca="true">+IF(AND(ISNUMBER(OFFSET('Water Data'!$H$6,0,10*ROW('Water Data'!H64))),'Data Summary'!CF70="Yes"),OFFSET('Water Data'!$H$6,0,10*ROW('Water Data'!H64)),NA())</f>
        <v>#N/A</v>
      </c>
      <c r="R70" s="91" t="e">
        <f ca="true">+IF(AND(ISNUMBER(OFFSET('Water Data'!$H$9,0,10*ROW('Water Data'!H64))),'Data Summary'!CG70="Yes"),OFFSET('Water Data'!$H$9,0,10*ROW('Water Data'!H64)),NA())</f>
        <v>#N/A</v>
      </c>
      <c r="S70" s="91" t="e">
        <f ca="true">+IF(AND(ISNUMBER(OFFSET('Water Data'!$I$4,0,10*ROW('Water Data'!I64))),'Data Summary'!CH70="Yes"),100-OFFSET('Water Data'!$I$4,0,10*ROW('Water Data'!I64)),NA())</f>
        <v>#N/A</v>
      </c>
      <c r="T70" s="91" t="e">
        <f ca="true">+IF(AND(ISNUMBER(OFFSET('Water Data'!$I$6,0,10*ROW('Water Data'!I64))),'Data Summary'!CI70="Yes"),OFFSET('Water Data'!$I$6,0,10*ROW('Water Data'!I64)),NA())</f>
        <v>#N/A</v>
      </c>
      <c r="U70" s="91" t="e">
        <f ca="true">+IF(AND(ISNUMBER(OFFSET('Water Data'!$I$9,0,10*ROW('Water Data'!I64))),'Data Summary'!CJ70="Yes"),OFFSET('Water Data'!$I$9,0,10*ROW('Water Data'!I64)),NA())</f>
        <v>#N/A</v>
      </c>
      <c r="V70" s="92" t="e">
        <f ca="true">+IF(AND(ISNUMBER(OFFSET('Sanitation Data'!$D$4,0,10*ROW('Sanitation Data'!D64))),'Data Summary'!CK70="Yes"),100-OFFSET('Sanitation Data'!$D$4,0,10*ROW('Sanitation Data'!D64)),NA())</f>
        <v>#N/A</v>
      </c>
      <c r="W70" s="92" t="e">
        <f ca="true">+IF(AND(ISNUMBER(OFFSET('Sanitation Data'!$D$6,0,10*ROW('Sanitation Data'!D64))),'Data Summary'!CL70="Yes"),OFFSET('Sanitation Data'!$D$6,0,10*ROW('Sanitation Data'!D64)),NA())</f>
        <v>#N/A</v>
      </c>
      <c r="X70" s="92" t="e">
        <f ca="true">+IF(AND(ISNUMBER(OFFSET('Sanitation Data'!$D$10,0,10*ROW('Sanitation Data'!D64))),'Data Summary'!CM70="Yes"),OFFSET('Sanitation Data'!$D$10,0,10*ROW('Sanitation Data'!D64)),NA())</f>
        <v>#N/A</v>
      </c>
      <c r="Y70" s="92" t="e">
        <f ca="true">+IF(AND(ISNUMBER(OFFSET('Sanitation Data'!$D$11,0,10*ROW('Sanitation Data'!D64))),'Data Summary'!CN70="Yes"),OFFSET('Sanitation Data'!$D$11,0,10*ROW('Sanitation Data'!D64)),NA())</f>
        <v>#N/A</v>
      </c>
      <c r="Z70" s="92" t="e">
        <f ca="true">+IF(AND(ISNUMBER(OFFSET('Sanitation Data'!$D$12,0,10*ROW('Sanitation Data'!D64))),'Data Summary'!CO70="Yes"),OFFSET('Sanitation Data'!$D$12,0,10*ROW('Sanitation Data'!D64)),NA())</f>
        <v>#N/A</v>
      </c>
      <c r="AA70" s="92" t="e">
        <f ca="true">+IF(AND(ISNUMBER(OFFSET('Sanitation Data'!$E$4,0,10*ROW('Sanitation Data'!E64))),'Data Summary'!CP70="Yes"),100-OFFSET('Sanitation Data'!$E$4,0,10*ROW('Sanitation Data'!E64)),NA())</f>
        <v>#N/A</v>
      </c>
      <c r="AB70" s="92" t="e">
        <f ca="true">+IF(AND(ISNUMBER(OFFSET('Sanitation Data'!$E$6,0,10*ROW('Sanitation Data'!E64))),'Data Summary'!CQ70="Yes"),OFFSET('Sanitation Data'!$E$6,0,10*ROW('Sanitation Data'!E64)),NA())</f>
        <v>#N/A</v>
      </c>
      <c r="AC70" s="92" t="e">
        <f ca="true">+IF(AND(ISNUMBER(OFFSET('Sanitation Data'!$E$10,0,10*ROW('Sanitation Data'!E64))),'Data Summary'!CR70="Yes"),OFFSET('Sanitation Data'!$E$10,0,10*ROW('Sanitation Data'!E64)),NA())</f>
        <v>#N/A</v>
      </c>
      <c r="AD70" s="92" t="e">
        <f ca="true">+IF(AND(ISNUMBER(OFFSET('Sanitation Data'!$E$11,0,10*ROW('Sanitation Data'!E64))),'Data Summary'!CS70="Yes"),OFFSET('Sanitation Data'!$E$11,0,10*ROW('Sanitation Data'!E64)),NA())</f>
        <v>#N/A</v>
      </c>
      <c r="AE70" s="92" t="e">
        <f ca="true">+IF(AND(ISNUMBER(OFFSET('Sanitation Data'!$E$12,0,10*ROW('Sanitation Data'!E64))),'Data Summary'!CT70="Yes"),OFFSET('Sanitation Data'!$E$12,0,10*ROW('Sanitation Data'!E64)),NA())</f>
        <v>#N/A</v>
      </c>
      <c r="AF70" s="92" t="e">
        <f ca="true">+IF(AND(ISNUMBER(OFFSET('Sanitation Data'!$F$4,0,10*ROW('Sanitation Data'!F64))),'Data Summary'!CU70="Yes"),100-OFFSET('Sanitation Data'!$F$4,0,10*ROW('Sanitation Data'!F64)),NA())</f>
        <v>#N/A</v>
      </c>
      <c r="AG70" s="92" t="e">
        <f ca="true">+IF(AND(ISNUMBER(OFFSET('Sanitation Data'!$F$6,0,10*ROW('Sanitation Data'!F64))),'Data Summary'!CV70="Yes"),OFFSET('Sanitation Data'!$F$6,0,10*ROW('Sanitation Data'!F64)),NA())</f>
        <v>#N/A</v>
      </c>
      <c r="AH70" s="92" t="e">
        <f ca="true">+IF(AND(ISNUMBER(OFFSET('Sanitation Data'!$F$10,0,10*ROW('Sanitation Data'!F64))),'Data Summary'!CW70="Yes"),OFFSET('Sanitation Data'!$F$10,0,10*ROW('Sanitation Data'!F64)),NA())</f>
        <v>#N/A</v>
      </c>
      <c r="AI70" s="92" t="e">
        <f ca="true">+IF(AND(ISNUMBER(OFFSET('Sanitation Data'!$F$11,0,10*ROW('Sanitation Data'!F64))),'Data Summary'!CX70="Yes"),OFFSET('Sanitation Data'!$F$11,0,10*ROW('Sanitation Data'!F64)),NA())</f>
        <v>#N/A</v>
      </c>
      <c r="AJ70" s="92" t="e">
        <f ca="true">+IF(AND(ISNUMBER(OFFSET('Sanitation Data'!$F$12,0,10*ROW('Sanitation Data'!F64))),'Data Summary'!CY70="Yes"),OFFSET('Sanitation Data'!$F$12,0,10*ROW('Sanitation Data'!F64)),NA())</f>
        <v>#N/A</v>
      </c>
      <c r="AK70" s="92" t="e">
        <f ca="true">+IF(AND(ISNUMBER(OFFSET('Sanitation Data'!$G$4,0,10*ROW('Sanitation Data'!G64))),'Data Summary'!CZ70="Yes"),100-OFFSET('Sanitation Data'!$G$4,0,10*ROW('Sanitation Data'!G64)),NA())</f>
        <v>#N/A</v>
      </c>
      <c r="AL70" s="92" t="e">
        <f ca="true">+IF(AND(ISNUMBER(OFFSET('Sanitation Data'!$G$6,0,10*ROW('Sanitation Data'!G64))),'Data Summary'!DA70="Yes"),OFFSET('Sanitation Data'!$G$6,0,10*ROW('Sanitation Data'!G64)),NA())</f>
        <v>#N/A</v>
      </c>
      <c r="AM70" s="92" t="e">
        <f ca="true">+IF(AND(ISNUMBER(OFFSET('Sanitation Data'!$G$10,0,10*ROW('Sanitation Data'!G64))),'Data Summary'!DB70="Yes"),OFFSET('Sanitation Data'!$G$10,0,10*ROW('Sanitation Data'!G64)),NA())</f>
        <v>#N/A</v>
      </c>
      <c r="AN70" s="92" t="e">
        <f ca="true">+IF(AND(ISNUMBER(OFFSET('Sanitation Data'!$G$11,0,10*ROW('Sanitation Data'!G64))),'Data Summary'!DC70="Yes"),OFFSET('Sanitation Data'!$G$11,0,10*ROW('Sanitation Data'!G64)),NA())</f>
        <v>#N/A</v>
      </c>
      <c r="AO70" s="92" t="e">
        <f ca="true">+IF(AND(ISNUMBER(OFFSET('Sanitation Data'!$G$12,0,10*ROW('Sanitation Data'!G64))),'Data Summary'!DD70="Yes"),OFFSET('Sanitation Data'!$G$12,0,10*ROW('Sanitation Data'!G64)),NA())</f>
        <v>#N/A</v>
      </c>
      <c r="AP70" s="92" t="e">
        <f ca="true">+IF(AND(ISNUMBER(OFFSET('Sanitation Data'!$H$4,0,10*ROW('Sanitation Data'!H64))),'Data Summary'!DE70="Yes"),100-OFFSET('Sanitation Data'!$H$4,0,10*ROW('Sanitation Data'!H64)),NA())</f>
        <v>#N/A</v>
      </c>
      <c r="AQ70" s="92" t="e">
        <f ca="true">+IF(AND(ISNUMBER(OFFSET('Sanitation Data'!$H$6,0,10*ROW('Sanitation Data'!H64))),'Data Summary'!DF70="Yes"),OFFSET('Sanitation Data'!$H$6,0,10*ROW('Sanitation Data'!H64)),NA())</f>
        <v>#N/A</v>
      </c>
      <c r="AR70" s="92" t="e">
        <f ca="true">+IF(AND(ISNUMBER(OFFSET('Sanitation Data'!$H$10,0,10*ROW('Sanitation Data'!H64))),'Data Summary'!DG70="Yes"),OFFSET('Sanitation Data'!$H$10,0,10*ROW('Sanitation Data'!H64)),NA())</f>
        <v>#N/A</v>
      </c>
      <c r="AS70" s="92" t="e">
        <f ca="true">+IF(AND(ISNUMBER(OFFSET('Sanitation Data'!$H$11,0,10*ROW('Sanitation Data'!H64))),'Data Summary'!DH70="Yes"),OFFSET('Sanitation Data'!$H$11,0,10*ROW('Sanitation Data'!H64)),NA())</f>
        <v>#N/A</v>
      </c>
      <c r="AT70" s="92" t="e">
        <f ca="true">+IF(AND(ISNUMBER(OFFSET('Sanitation Data'!$H$12,0,10*ROW('Sanitation Data'!H64))),'Data Summary'!DI70="Yes"),OFFSET('Sanitation Data'!$H$12,0,10*ROW('Sanitation Data'!H64)),NA())</f>
        <v>#N/A</v>
      </c>
      <c r="AU70" s="92" t="e">
        <f ca="true">+IF(AND(ISNUMBER(OFFSET('Sanitation Data'!$I$4,0,10*ROW('Sanitation Data'!I64))),'Data Summary'!DJ70="Yes"),100-OFFSET('Sanitation Data'!$I$4,0,10*ROW('Sanitation Data'!I64)),NA())</f>
        <v>#N/A</v>
      </c>
      <c r="AV70" s="92" t="e">
        <f ca="true">+IF(AND(ISNUMBER(OFFSET('Sanitation Data'!$I$6,0,10*ROW('Sanitation Data'!I64))),'Data Summary'!DK70="Yes"),OFFSET('Sanitation Data'!$I$6,0,10*ROW('Sanitation Data'!I64)),NA())</f>
        <v>#N/A</v>
      </c>
      <c r="AW70" s="92" t="e">
        <f ca="true">+IF(AND(ISNUMBER(OFFSET('Sanitation Data'!$I$10,0,10*ROW('Sanitation Data'!I64))),'Data Summary'!DL70="Yes"),OFFSET('Sanitation Data'!$I$10,0,10*ROW('Sanitation Data'!I64)),NA())</f>
        <v>#N/A</v>
      </c>
      <c r="AX70" s="92" t="e">
        <f ca="true">+IF(AND(ISNUMBER(OFFSET('Sanitation Data'!$I$11,0,10*ROW('Sanitation Data'!I64))),'Data Summary'!DM70="Yes"),OFFSET('Sanitation Data'!$I$11,0,10*ROW('Sanitation Data'!I64)),NA())</f>
        <v>#N/A</v>
      </c>
      <c r="AY70" s="92" t="e">
        <f ca="true">+IF(AND(ISNUMBER(OFFSET('Sanitation Data'!$I$12,0,10*ROW('Sanitation Data'!I64))),'Data Summary'!DN70="Yes"),OFFSET('Sanitation Data'!$I$12,0,10*ROW('Sanitation Data'!I64)),NA())</f>
        <v>#N/A</v>
      </c>
      <c r="AZ70" s="93" t="e">
        <f ca="true">+IF(AND(ISNUMBER(OFFSET('Hygiene Data'!$D$5,0,10*ROW('Hygiene Data'!D64))),'Data Summary'!DO70="Yes"),OFFSET('Hygiene Data'!$D$5,0,10*ROW('Hygiene Data'!D64)),NA())</f>
        <v>#N/A</v>
      </c>
      <c r="BA70" s="93" t="e">
        <f ca="true">+IF(AND(ISNUMBER(OFFSET('Hygiene Data'!$D$7,0,10*ROW('Hygiene Data'!D64))),'Data Summary'!DP70="Yes"),OFFSET('Hygiene Data'!$D$7,0,10*ROW('Hygiene Data'!D64)),NA())</f>
        <v>#N/A</v>
      </c>
      <c r="BB70" s="93" t="e">
        <f ca="true">+IF(AND(ISNUMBER(OFFSET('Hygiene Data'!$D$9,0,10*ROW('Hygiene Data'!D64))),'Data Summary'!DQ70="Yes"),OFFSET('Hygiene Data'!$D$9,0,10*ROW('Hygiene Data'!D64)),NA())</f>
        <v>#N/A</v>
      </c>
      <c r="BC70" s="93" t="e">
        <f ca="true">+IF(AND(ISNUMBER(OFFSET('Hygiene Data'!$E$5,0,10*ROW('Hygiene Data'!E64))),'Data Summary'!DR70="Yes"),OFFSET('Hygiene Data'!$E$5,0,10*ROW('Hygiene Data'!E64)),NA())</f>
        <v>#N/A</v>
      </c>
      <c r="BD70" s="93" t="e">
        <f ca="true">+IF(AND(ISNUMBER(OFFSET('Hygiene Data'!$E$7,0,10*ROW('Hygiene Data'!E64))),'Data Summary'!DS70="Yes"),OFFSET('Hygiene Data'!$E$7,0,10*ROW('Hygiene Data'!E64)),NA())</f>
        <v>#N/A</v>
      </c>
      <c r="BE70" s="93" t="e">
        <f ca="true">+IF(AND(ISNUMBER(OFFSET('Hygiene Data'!$E$9,0,10*ROW('Hygiene Data'!E64))),'Data Summary'!DT70="Yes"),OFFSET('Hygiene Data'!$E$9,0,10*ROW('Hygiene Data'!E64)),NA())</f>
        <v>#N/A</v>
      </c>
      <c r="BF70" s="93" t="e">
        <f ca="true">+IF(AND(ISNUMBER(OFFSET('Hygiene Data'!$F$5,0,10*ROW('Hygiene Data'!F64))),'Data Summary'!DU70="Yes"),OFFSET('Hygiene Data'!$F$5,0,10*ROW('Hygiene Data'!F64)),NA())</f>
        <v>#N/A</v>
      </c>
      <c r="BG70" s="93" t="e">
        <f ca="true">+IF(AND(ISNUMBER(OFFSET('Hygiene Data'!$F$7,0,10*ROW('Hygiene Data'!F64))),'Data Summary'!DV70="Yes"),OFFSET('Hygiene Data'!$F$7,0,10*ROW('Hygiene Data'!F64)),NA())</f>
        <v>#N/A</v>
      </c>
      <c r="BH70" s="93" t="e">
        <f ca="true">+IF(AND(ISNUMBER(OFFSET('Hygiene Data'!$F$9,0,10*ROW('Hygiene Data'!F64))),'Data Summary'!DW70="Yes"),OFFSET('Hygiene Data'!$F$9,0,10*ROW('Hygiene Data'!F64)),NA())</f>
        <v>#N/A</v>
      </c>
      <c r="BI70" s="93" t="e">
        <f ca="true">+IF(AND(ISNUMBER(OFFSET('Hygiene Data'!$G$5,0,10*ROW('Hygiene Data'!G64))),'Data Summary'!DX70="Yes"),OFFSET('Hygiene Data'!$G$5,0,10*ROW('Hygiene Data'!G64)),NA())</f>
        <v>#N/A</v>
      </c>
      <c r="BJ70" s="93" t="e">
        <f ca="true">+IF(AND(ISNUMBER(OFFSET('Hygiene Data'!$G$7,0,10*ROW('Hygiene Data'!G64))),'Data Summary'!DY70="Yes"),OFFSET('Hygiene Data'!$G$7,0,10*ROW('Hygiene Data'!G64)),NA())</f>
        <v>#N/A</v>
      </c>
      <c r="BK70" s="93" t="e">
        <f ca="true">+IF(AND(ISNUMBER(OFFSET('Hygiene Data'!$G$9,0,10*ROW('Hygiene Data'!G64))),'Data Summary'!DZ70="Yes"),OFFSET('Hygiene Data'!$G$9,0,10*ROW('Hygiene Data'!G64)),NA())</f>
        <v>#N/A</v>
      </c>
      <c r="BL70" s="93" t="e">
        <f ca="true">+IF(AND(ISNUMBER(OFFSET('Hygiene Data'!$H$5,0,10*ROW('Hygiene Data'!H64))),'Data Summary'!EA70="Yes"),OFFSET('Hygiene Data'!$H$5,0,10*ROW('Hygiene Data'!H64)),NA())</f>
        <v>#N/A</v>
      </c>
      <c r="BM70" s="93" t="e">
        <f ca="true">+IF(AND(ISNUMBER(OFFSET('Hygiene Data'!$H$7,0,10*ROW('Hygiene Data'!H64))),'Data Summary'!EB70="Yes"),OFFSET('Hygiene Data'!$H$7,0,10*ROW('Hygiene Data'!H64)),NA())</f>
        <v>#N/A</v>
      </c>
      <c r="BN70" s="93" t="e">
        <f ca="true">+IF(AND(ISNUMBER(OFFSET('Hygiene Data'!$H$9,0,10*ROW('Hygiene Data'!H64))),'Data Summary'!EC70="Yes"),OFFSET('Hygiene Data'!$H$9,0,10*ROW('Hygiene Data'!H64)),NA())</f>
        <v>#N/A</v>
      </c>
      <c r="BO70" s="93" t="e">
        <f ca="true">+IF(AND(ISNUMBER(OFFSET('Hygiene Data'!$I$5,0,10*ROW('Hygiene Data'!I64))),'Data Summary'!ED70="Yes"),OFFSET('Hygiene Data'!$I$5,0,10*ROW('Hygiene Data'!I64)),NA())</f>
        <v>#N/A</v>
      </c>
      <c r="BP70" s="93" t="e">
        <f ca="true">+IF(AND(ISNUMBER(OFFSET('Hygiene Data'!$I$7,0,10*ROW('Hygiene Data'!I64))),'Data Summary'!EE70="Yes"),OFFSET('Hygiene Data'!$I$7,0,10*ROW('Hygiene Data'!I64)),NA())</f>
        <v>#N/A</v>
      </c>
      <c r="BQ70" s="93" t="e">
        <f ca="true">+IF(AND(ISNUMBER(OFFSET('Hygiene Data'!$I$9,0,10*ROW('Hygiene Data'!I64))),'Data Summary'!EF70="Yes"),OFFSET('Hygiene Data'!$I$9,0,10*ROW('Hygiene Data'!I64)),NA())</f>
        <v>#N/A</v>
      </c>
    </row>
    <row xmlns:x14ac="http://schemas.microsoft.com/office/spreadsheetml/2009/9/ac" r="71" x14ac:dyDescent="0.2">
      <c r="A71" s="357" t="e">
        <f ca="true">+RIGHT('Data Summary'!A71,LEN('Data Summary'!A71)-9)</f>
        <v>#VALUE!</v>
      </c>
      <c r="B71" s="35" t="str">
        <f ca="true">+IF(ISTEXT('Data Summary'!B71),'Data Summary'!B71,"")</f>
        <v/>
      </c>
      <c r="C71" s="356" t="e">
        <f ca="true">+VALUE('Data Summary'!C71)</f>
        <v>#VALUE!</v>
      </c>
      <c r="D71" s="91" t="e">
        <f ca="true">+IF(AND(ISNUMBER(OFFSET('Water Data'!$D$4,0,10*ROW('Water Data'!D65))),'Data Summary'!BS71="Yes"),100-OFFSET('Water Data'!$D$4,0,10*ROW('Water Data'!D65)),NA())</f>
        <v>#N/A</v>
      </c>
      <c r="E71" s="91" t="e">
        <f ca="true">+IF(AND(ISNUMBER(OFFSET('Water Data'!$D$6,0,10*ROW('Water Data'!D65))),'Data Summary'!BT71="Yes"),OFFSET('Water Data'!$D$6,0,10*ROW('Water Data'!D65)),NA())</f>
        <v>#N/A</v>
      </c>
      <c r="F71" s="91" t="e">
        <f ca="true">+IF(AND(ISNUMBER(OFFSET('Water Data'!$D$9,0,10*ROW('Water Data'!D65))),'Data Summary'!BU71="Yes"),OFFSET('Water Data'!$D$9,0,10*ROW('Water Data'!D65)),NA())</f>
        <v>#N/A</v>
      </c>
      <c r="G71" s="91" t="e">
        <f ca="true">+IF(AND(ISNUMBER(OFFSET('Water Data'!$E$4,0,10*ROW('Water Data'!E65))),'Data Summary'!BV71="Yes"),100-OFFSET('Water Data'!$E$4,0,10*ROW('Water Data'!E65)),NA())</f>
        <v>#N/A</v>
      </c>
      <c r="H71" s="91" t="e">
        <f ca="true">+IF(AND(ISNUMBER(OFFSET('Water Data'!$E$6,0,10*ROW('Water Data'!E65))),'Data Summary'!BW71="Yes"),OFFSET('Water Data'!$E$6,0,10*ROW('Water Data'!E65)),NA())</f>
        <v>#N/A</v>
      </c>
      <c r="I71" s="91" t="e">
        <f ca="true">+IF(AND(ISNUMBER(OFFSET('Water Data'!$E$9,0,10*ROW('Water Data'!E65))),'Data Summary'!BX71="Yes"),OFFSET('Water Data'!$E$9,0,10*ROW('Water Data'!E65)),NA())</f>
        <v>#N/A</v>
      </c>
      <c r="J71" s="91" t="e">
        <f ca="true">+IF(AND(ISNUMBER(OFFSET('Water Data'!$F$4,0,10*ROW('Water Data'!F65))),'Data Summary'!BY71="Yes"),100-OFFSET('Water Data'!$F$4,0,10*ROW('Water Data'!F65)),NA())</f>
        <v>#N/A</v>
      </c>
      <c r="K71" s="91" t="e">
        <f ca="true">+IF(AND(ISNUMBER(OFFSET('Water Data'!$F$6,0,10*ROW('Water Data'!F65))),'Data Summary'!BZ71="Yes"),OFFSET('Water Data'!$F$6,0,10*ROW('Water Data'!F65)),NA())</f>
        <v>#N/A</v>
      </c>
      <c r="L71" s="91" t="e">
        <f ca="true">+IF(AND(ISNUMBER(OFFSET('Water Data'!$F$9,0,10*ROW('Water Data'!F65))),'Data Summary'!CA71="Yes"),OFFSET('Water Data'!$F$9,0,10*ROW('Water Data'!F65)),NA())</f>
        <v>#N/A</v>
      </c>
      <c r="M71" s="91" t="e">
        <f ca="true">+IF(AND(ISNUMBER(OFFSET('Water Data'!$G$4,0,10*ROW('Water Data'!G65))),'Data Summary'!CB71="Yes"),100-OFFSET('Water Data'!$G$4,0,10*ROW('Water Data'!G65)),NA())</f>
        <v>#N/A</v>
      </c>
      <c r="N71" s="91" t="e">
        <f ca="true">+IF(AND(ISNUMBER(OFFSET('Water Data'!$G$6,0,10*ROW('Water Data'!G65))),'Data Summary'!CC71="Yes"),OFFSET('Water Data'!$G$6,0,10*ROW('Water Data'!G65)),NA())</f>
        <v>#N/A</v>
      </c>
      <c r="O71" s="91" t="e">
        <f ca="true">+IF(AND(ISNUMBER(OFFSET('Water Data'!$G$9,0,10*ROW('Water Data'!G65))),'Data Summary'!CD71="Yes"),OFFSET('Water Data'!$G$9,0,10*ROW('Water Data'!G65)),NA())</f>
        <v>#N/A</v>
      </c>
      <c r="P71" s="91" t="e">
        <f ca="true">+IF(AND(ISNUMBER(OFFSET('Water Data'!$H$4,0,10*ROW('Water Data'!H65))),'Data Summary'!CE71="Yes"),100-OFFSET('Water Data'!$H$4,0,10*ROW('Water Data'!H65)),NA())</f>
        <v>#N/A</v>
      </c>
      <c r="Q71" s="91" t="e">
        <f ca="true">+IF(AND(ISNUMBER(OFFSET('Water Data'!$H$6,0,10*ROW('Water Data'!H65))),'Data Summary'!CF71="Yes"),OFFSET('Water Data'!$H$6,0,10*ROW('Water Data'!H65)),NA())</f>
        <v>#N/A</v>
      </c>
      <c r="R71" s="91" t="e">
        <f ca="true">+IF(AND(ISNUMBER(OFFSET('Water Data'!$H$9,0,10*ROW('Water Data'!H65))),'Data Summary'!CG71="Yes"),OFFSET('Water Data'!$H$9,0,10*ROW('Water Data'!H65)),NA())</f>
        <v>#N/A</v>
      </c>
      <c r="S71" s="91" t="e">
        <f ca="true">+IF(AND(ISNUMBER(OFFSET('Water Data'!$I$4,0,10*ROW('Water Data'!I65))),'Data Summary'!CH71="Yes"),100-OFFSET('Water Data'!$I$4,0,10*ROW('Water Data'!I65)),NA())</f>
        <v>#N/A</v>
      </c>
      <c r="T71" s="91" t="e">
        <f ca="true">+IF(AND(ISNUMBER(OFFSET('Water Data'!$I$6,0,10*ROW('Water Data'!I65))),'Data Summary'!CI71="Yes"),OFFSET('Water Data'!$I$6,0,10*ROW('Water Data'!I65)),NA())</f>
        <v>#N/A</v>
      </c>
      <c r="U71" s="91" t="e">
        <f ca="true">+IF(AND(ISNUMBER(OFFSET('Water Data'!$I$9,0,10*ROW('Water Data'!I65))),'Data Summary'!CJ71="Yes"),OFFSET('Water Data'!$I$9,0,10*ROW('Water Data'!I65)),NA())</f>
        <v>#N/A</v>
      </c>
      <c r="V71" s="92" t="e">
        <f ca="true">+IF(AND(ISNUMBER(OFFSET('Sanitation Data'!$D$4,0,10*ROW('Sanitation Data'!D65))),'Data Summary'!CK71="Yes"),100-OFFSET('Sanitation Data'!$D$4,0,10*ROW('Sanitation Data'!D65)),NA())</f>
        <v>#N/A</v>
      </c>
      <c r="W71" s="92" t="e">
        <f ca="true">+IF(AND(ISNUMBER(OFFSET('Sanitation Data'!$D$6,0,10*ROW('Sanitation Data'!D65))),'Data Summary'!CL71="Yes"),OFFSET('Sanitation Data'!$D$6,0,10*ROW('Sanitation Data'!D65)),NA())</f>
        <v>#N/A</v>
      </c>
      <c r="X71" s="92" t="e">
        <f ca="true">+IF(AND(ISNUMBER(OFFSET('Sanitation Data'!$D$10,0,10*ROW('Sanitation Data'!D65))),'Data Summary'!CM71="Yes"),OFFSET('Sanitation Data'!$D$10,0,10*ROW('Sanitation Data'!D65)),NA())</f>
        <v>#N/A</v>
      </c>
      <c r="Y71" s="92" t="e">
        <f ca="true">+IF(AND(ISNUMBER(OFFSET('Sanitation Data'!$D$11,0,10*ROW('Sanitation Data'!D65))),'Data Summary'!CN71="Yes"),OFFSET('Sanitation Data'!$D$11,0,10*ROW('Sanitation Data'!D65)),NA())</f>
        <v>#N/A</v>
      </c>
      <c r="Z71" s="92" t="e">
        <f ca="true">+IF(AND(ISNUMBER(OFFSET('Sanitation Data'!$D$12,0,10*ROW('Sanitation Data'!D65))),'Data Summary'!CO71="Yes"),OFFSET('Sanitation Data'!$D$12,0,10*ROW('Sanitation Data'!D65)),NA())</f>
        <v>#N/A</v>
      </c>
      <c r="AA71" s="92" t="e">
        <f ca="true">+IF(AND(ISNUMBER(OFFSET('Sanitation Data'!$E$4,0,10*ROW('Sanitation Data'!E65))),'Data Summary'!CP71="Yes"),100-OFFSET('Sanitation Data'!$E$4,0,10*ROW('Sanitation Data'!E65)),NA())</f>
        <v>#N/A</v>
      </c>
      <c r="AB71" s="92" t="e">
        <f ca="true">+IF(AND(ISNUMBER(OFFSET('Sanitation Data'!$E$6,0,10*ROW('Sanitation Data'!E65))),'Data Summary'!CQ71="Yes"),OFFSET('Sanitation Data'!$E$6,0,10*ROW('Sanitation Data'!E65)),NA())</f>
        <v>#N/A</v>
      </c>
      <c r="AC71" s="92" t="e">
        <f ca="true">+IF(AND(ISNUMBER(OFFSET('Sanitation Data'!$E$10,0,10*ROW('Sanitation Data'!E65))),'Data Summary'!CR71="Yes"),OFFSET('Sanitation Data'!$E$10,0,10*ROW('Sanitation Data'!E65)),NA())</f>
        <v>#N/A</v>
      </c>
      <c r="AD71" s="92" t="e">
        <f ca="true">+IF(AND(ISNUMBER(OFFSET('Sanitation Data'!$E$11,0,10*ROW('Sanitation Data'!E65))),'Data Summary'!CS71="Yes"),OFFSET('Sanitation Data'!$E$11,0,10*ROW('Sanitation Data'!E65)),NA())</f>
        <v>#N/A</v>
      </c>
      <c r="AE71" s="92" t="e">
        <f ca="true">+IF(AND(ISNUMBER(OFFSET('Sanitation Data'!$E$12,0,10*ROW('Sanitation Data'!E65))),'Data Summary'!CT71="Yes"),OFFSET('Sanitation Data'!$E$12,0,10*ROW('Sanitation Data'!E65)),NA())</f>
        <v>#N/A</v>
      </c>
      <c r="AF71" s="92" t="e">
        <f ca="true">+IF(AND(ISNUMBER(OFFSET('Sanitation Data'!$F$4,0,10*ROW('Sanitation Data'!F65))),'Data Summary'!CU71="Yes"),100-OFFSET('Sanitation Data'!$F$4,0,10*ROW('Sanitation Data'!F65)),NA())</f>
        <v>#N/A</v>
      </c>
      <c r="AG71" s="92" t="e">
        <f ca="true">+IF(AND(ISNUMBER(OFFSET('Sanitation Data'!$F$6,0,10*ROW('Sanitation Data'!F65))),'Data Summary'!CV71="Yes"),OFFSET('Sanitation Data'!$F$6,0,10*ROW('Sanitation Data'!F65)),NA())</f>
        <v>#N/A</v>
      </c>
      <c r="AH71" s="92" t="e">
        <f ca="true">+IF(AND(ISNUMBER(OFFSET('Sanitation Data'!$F$10,0,10*ROW('Sanitation Data'!F65))),'Data Summary'!CW71="Yes"),OFFSET('Sanitation Data'!$F$10,0,10*ROW('Sanitation Data'!F65)),NA())</f>
        <v>#N/A</v>
      </c>
      <c r="AI71" s="92" t="e">
        <f ca="true">+IF(AND(ISNUMBER(OFFSET('Sanitation Data'!$F$11,0,10*ROW('Sanitation Data'!F65))),'Data Summary'!CX71="Yes"),OFFSET('Sanitation Data'!$F$11,0,10*ROW('Sanitation Data'!F65)),NA())</f>
        <v>#N/A</v>
      </c>
      <c r="AJ71" s="92" t="e">
        <f ca="true">+IF(AND(ISNUMBER(OFFSET('Sanitation Data'!$F$12,0,10*ROW('Sanitation Data'!F65))),'Data Summary'!CY71="Yes"),OFFSET('Sanitation Data'!$F$12,0,10*ROW('Sanitation Data'!F65)),NA())</f>
        <v>#N/A</v>
      </c>
      <c r="AK71" s="92" t="e">
        <f ca="true">+IF(AND(ISNUMBER(OFFSET('Sanitation Data'!$G$4,0,10*ROW('Sanitation Data'!G65))),'Data Summary'!CZ71="Yes"),100-OFFSET('Sanitation Data'!$G$4,0,10*ROW('Sanitation Data'!G65)),NA())</f>
        <v>#N/A</v>
      </c>
      <c r="AL71" s="92" t="e">
        <f ca="true">+IF(AND(ISNUMBER(OFFSET('Sanitation Data'!$G$6,0,10*ROW('Sanitation Data'!G65))),'Data Summary'!DA71="Yes"),OFFSET('Sanitation Data'!$G$6,0,10*ROW('Sanitation Data'!G65)),NA())</f>
        <v>#N/A</v>
      </c>
      <c r="AM71" s="92" t="e">
        <f ca="true">+IF(AND(ISNUMBER(OFFSET('Sanitation Data'!$G$10,0,10*ROW('Sanitation Data'!G65))),'Data Summary'!DB71="Yes"),OFFSET('Sanitation Data'!$G$10,0,10*ROW('Sanitation Data'!G65)),NA())</f>
        <v>#N/A</v>
      </c>
      <c r="AN71" s="92" t="e">
        <f ca="true">+IF(AND(ISNUMBER(OFFSET('Sanitation Data'!$G$11,0,10*ROW('Sanitation Data'!G65))),'Data Summary'!DC71="Yes"),OFFSET('Sanitation Data'!$G$11,0,10*ROW('Sanitation Data'!G65)),NA())</f>
        <v>#N/A</v>
      </c>
      <c r="AO71" s="92" t="e">
        <f ca="true">+IF(AND(ISNUMBER(OFFSET('Sanitation Data'!$G$12,0,10*ROW('Sanitation Data'!G65))),'Data Summary'!DD71="Yes"),OFFSET('Sanitation Data'!$G$12,0,10*ROW('Sanitation Data'!G65)),NA())</f>
        <v>#N/A</v>
      </c>
      <c r="AP71" s="92" t="e">
        <f ca="true">+IF(AND(ISNUMBER(OFFSET('Sanitation Data'!$H$4,0,10*ROW('Sanitation Data'!H65))),'Data Summary'!DE71="Yes"),100-OFFSET('Sanitation Data'!$H$4,0,10*ROW('Sanitation Data'!H65)),NA())</f>
        <v>#N/A</v>
      </c>
      <c r="AQ71" s="92" t="e">
        <f ca="true">+IF(AND(ISNUMBER(OFFSET('Sanitation Data'!$H$6,0,10*ROW('Sanitation Data'!H65))),'Data Summary'!DF71="Yes"),OFFSET('Sanitation Data'!$H$6,0,10*ROW('Sanitation Data'!H65)),NA())</f>
        <v>#N/A</v>
      </c>
      <c r="AR71" s="92" t="e">
        <f ca="true">+IF(AND(ISNUMBER(OFFSET('Sanitation Data'!$H$10,0,10*ROW('Sanitation Data'!H65))),'Data Summary'!DG71="Yes"),OFFSET('Sanitation Data'!$H$10,0,10*ROW('Sanitation Data'!H65)),NA())</f>
        <v>#N/A</v>
      </c>
      <c r="AS71" s="92" t="e">
        <f ca="true">+IF(AND(ISNUMBER(OFFSET('Sanitation Data'!$H$11,0,10*ROW('Sanitation Data'!H65))),'Data Summary'!DH71="Yes"),OFFSET('Sanitation Data'!$H$11,0,10*ROW('Sanitation Data'!H65)),NA())</f>
        <v>#N/A</v>
      </c>
      <c r="AT71" s="92" t="e">
        <f ca="true">+IF(AND(ISNUMBER(OFFSET('Sanitation Data'!$H$12,0,10*ROW('Sanitation Data'!H65))),'Data Summary'!DI71="Yes"),OFFSET('Sanitation Data'!$H$12,0,10*ROW('Sanitation Data'!H65)),NA())</f>
        <v>#N/A</v>
      </c>
      <c r="AU71" s="92" t="e">
        <f ca="true">+IF(AND(ISNUMBER(OFFSET('Sanitation Data'!$I$4,0,10*ROW('Sanitation Data'!I65))),'Data Summary'!DJ71="Yes"),100-OFFSET('Sanitation Data'!$I$4,0,10*ROW('Sanitation Data'!I65)),NA())</f>
        <v>#N/A</v>
      </c>
      <c r="AV71" s="92" t="e">
        <f ca="true">+IF(AND(ISNUMBER(OFFSET('Sanitation Data'!$I$6,0,10*ROW('Sanitation Data'!I65))),'Data Summary'!DK71="Yes"),OFFSET('Sanitation Data'!$I$6,0,10*ROW('Sanitation Data'!I65)),NA())</f>
        <v>#N/A</v>
      </c>
      <c r="AW71" s="92" t="e">
        <f ca="true">+IF(AND(ISNUMBER(OFFSET('Sanitation Data'!$I$10,0,10*ROW('Sanitation Data'!I65))),'Data Summary'!DL71="Yes"),OFFSET('Sanitation Data'!$I$10,0,10*ROW('Sanitation Data'!I65)),NA())</f>
        <v>#N/A</v>
      </c>
      <c r="AX71" s="92" t="e">
        <f ca="true">+IF(AND(ISNUMBER(OFFSET('Sanitation Data'!$I$11,0,10*ROW('Sanitation Data'!I65))),'Data Summary'!DM71="Yes"),OFFSET('Sanitation Data'!$I$11,0,10*ROW('Sanitation Data'!I65)),NA())</f>
        <v>#N/A</v>
      </c>
      <c r="AY71" s="92" t="e">
        <f ca="true">+IF(AND(ISNUMBER(OFFSET('Sanitation Data'!$I$12,0,10*ROW('Sanitation Data'!I65))),'Data Summary'!DN71="Yes"),OFFSET('Sanitation Data'!$I$12,0,10*ROW('Sanitation Data'!I65)),NA())</f>
        <v>#N/A</v>
      </c>
      <c r="AZ71" s="93" t="e">
        <f ca="true">+IF(AND(ISNUMBER(OFFSET('Hygiene Data'!$D$5,0,10*ROW('Hygiene Data'!D65))),'Data Summary'!DO71="Yes"),OFFSET('Hygiene Data'!$D$5,0,10*ROW('Hygiene Data'!D65)),NA())</f>
        <v>#N/A</v>
      </c>
      <c r="BA71" s="93" t="e">
        <f ca="true">+IF(AND(ISNUMBER(OFFSET('Hygiene Data'!$D$7,0,10*ROW('Hygiene Data'!D65))),'Data Summary'!DP71="Yes"),OFFSET('Hygiene Data'!$D$7,0,10*ROW('Hygiene Data'!D65)),NA())</f>
        <v>#N/A</v>
      </c>
      <c r="BB71" s="93" t="e">
        <f ca="true">+IF(AND(ISNUMBER(OFFSET('Hygiene Data'!$D$9,0,10*ROW('Hygiene Data'!D65))),'Data Summary'!DQ71="Yes"),OFFSET('Hygiene Data'!$D$9,0,10*ROW('Hygiene Data'!D65)),NA())</f>
        <v>#N/A</v>
      </c>
      <c r="BC71" s="93" t="e">
        <f ca="true">+IF(AND(ISNUMBER(OFFSET('Hygiene Data'!$E$5,0,10*ROW('Hygiene Data'!E65))),'Data Summary'!DR71="Yes"),OFFSET('Hygiene Data'!$E$5,0,10*ROW('Hygiene Data'!E65)),NA())</f>
        <v>#N/A</v>
      </c>
      <c r="BD71" s="93" t="e">
        <f ca="true">+IF(AND(ISNUMBER(OFFSET('Hygiene Data'!$E$7,0,10*ROW('Hygiene Data'!E65))),'Data Summary'!DS71="Yes"),OFFSET('Hygiene Data'!$E$7,0,10*ROW('Hygiene Data'!E65)),NA())</f>
        <v>#N/A</v>
      </c>
      <c r="BE71" s="93" t="e">
        <f ca="true">+IF(AND(ISNUMBER(OFFSET('Hygiene Data'!$E$9,0,10*ROW('Hygiene Data'!E65))),'Data Summary'!DT71="Yes"),OFFSET('Hygiene Data'!$E$9,0,10*ROW('Hygiene Data'!E65)),NA())</f>
        <v>#N/A</v>
      </c>
      <c r="BF71" s="93" t="e">
        <f ca="true">+IF(AND(ISNUMBER(OFFSET('Hygiene Data'!$F$5,0,10*ROW('Hygiene Data'!F65))),'Data Summary'!DU71="Yes"),OFFSET('Hygiene Data'!$F$5,0,10*ROW('Hygiene Data'!F65)),NA())</f>
        <v>#N/A</v>
      </c>
      <c r="BG71" s="93" t="e">
        <f ca="true">+IF(AND(ISNUMBER(OFFSET('Hygiene Data'!$F$7,0,10*ROW('Hygiene Data'!F65))),'Data Summary'!DV71="Yes"),OFFSET('Hygiene Data'!$F$7,0,10*ROW('Hygiene Data'!F65)),NA())</f>
        <v>#N/A</v>
      </c>
      <c r="BH71" s="93" t="e">
        <f ca="true">+IF(AND(ISNUMBER(OFFSET('Hygiene Data'!$F$9,0,10*ROW('Hygiene Data'!F65))),'Data Summary'!DW71="Yes"),OFFSET('Hygiene Data'!$F$9,0,10*ROW('Hygiene Data'!F65)),NA())</f>
        <v>#N/A</v>
      </c>
      <c r="BI71" s="93" t="e">
        <f ca="true">+IF(AND(ISNUMBER(OFFSET('Hygiene Data'!$G$5,0,10*ROW('Hygiene Data'!G65))),'Data Summary'!DX71="Yes"),OFFSET('Hygiene Data'!$G$5,0,10*ROW('Hygiene Data'!G65)),NA())</f>
        <v>#N/A</v>
      </c>
      <c r="BJ71" s="93" t="e">
        <f ca="true">+IF(AND(ISNUMBER(OFFSET('Hygiene Data'!$G$7,0,10*ROW('Hygiene Data'!G65))),'Data Summary'!DY71="Yes"),OFFSET('Hygiene Data'!$G$7,0,10*ROW('Hygiene Data'!G65)),NA())</f>
        <v>#N/A</v>
      </c>
      <c r="BK71" s="93" t="e">
        <f ca="true">+IF(AND(ISNUMBER(OFFSET('Hygiene Data'!$G$9,0,10*ROW('Hygiene Data'!G65))),'Data Summary'!DZ71="Yes"),OFFSET('Hygiene Data'!$G$9,0,10*ROW('Hygiene Data'!G65)),NA())</f>
        <v>#N/A</v>
      </c>
      <c r="BL71" s="93" t="e">
        <f ca="true">+IF(AND(ISNUMBER(OFFSET('Hygiene Data'!$H$5,0,10*ROW('Hygiene Data'!H65))),'Data Summary'!EA71="Yes"),OFFSET('Hygiene Data'!$H$5,0,10*ROW('Hygiene Data'!H65)),NA())</f>
        <v>#N/A</v>
      </c>
      <c r="BM71" s="93" t="e">
        <f ca="true">+IF(AND(ISNUMBER(OFFSET('Hygiene Data'!$H$7,0,10*ROW('Hygiene Data'!H65))),'Data Summary'!EB71="Yes"),OFFSET('Hygiene Data'!$H$7,0,10*ROW('Hygiene Data'!H65)),NA())</f>
        <v>#N/A</v>
      </c>
      <c r="BN71" s="93" t="e">
        <f ca="true">+IF(AND(ISNUMBER(OFFSET('Hygiene Data'!$H$9,0,10*ROW('Hygiene Data'!H65))),'Data Summary'!EC71="Yes"),OFFSET('Hygiene Data'!$H$9,0,10*ROW('Hygiene Data'!H65)),NA())</f>
        <v>#N/A</v>
      </c>
      <c r="BO71" s="93" t="e">
        <f ca="true">+IF(AND(ISNUMBER(OFFSET('Hygiene Data'!$I$5,0,10*ROW('Hygiene Data'!I65))),'Data Summary'!ED71="Yes"),OFFSET('Hygiene Data'!$I$5,0,10*ROW('Hygiene Data'!I65)),NA())</f>
        <v>#N/A</v>
      </c>
      <c r="BP71" s="93" t="e">
        <f ca="true">+IF(AND(ISNUMBER(OFFSET('Hygiene Data'!$I$7,0,10*ROW('Hygiene Data'!I65))),'Data Summary'!EE71="Yes"),OFFSET('Hygiene Data'!$I$7,0,10*ROW('Hygiene Data'!I65)),NA())</f>
        <v>#N/A</v>
      </c>
      <c r="BQ71" s="93" t="e">
        <f ca="true">+IF(AND(ISNUMBER(OFFSET('Hygiene Data'!$I$9,0,10*ROW('Hygiene Data'!I65))),'Data Summary'!EF71="Yes"),OFFSET('Hygiene Data'!$I$9,0,10*ROW('Hygiene Data'!I65)),NA())</f>
        <v>#N/A</v>
      </c>
    </row>
    <row xmlns:x14ac="http://schemas.microsoft.com/office/spreadsheetml/2009/9/ac" r="72" x14ac:dyDescent="0.2">
      <c r="A72" s="357" t="e">
        <f ca="true">+RIGHT('Data Summary'!A72,LEN('Data Summary'!A72)-9)</f>
        <v>#VALUE!</v>
      </c>
      <c r="B72" s="35" t="str">
        <f ca="true">+IF(ISTEXT('Data Summary'!B72),'Data Summary'!B72,"")</f>
        <v/>
      </c>
      <c r="C72" s="356" t="e">
        <f ca="true">+VALUE('Data Summary'!C72)</f>
        <v>#VALUE!</v>
      </c>
      <c r="D72" s="91" t="e">
        <f ca="true">+IF(AND(ISNUMBER(OFFSET('Water Data'!$D$4,0,10*ROW('Water Data'!D66))),'Data Summary'!BS72="Yes"),100-OFFSET('Water Data'!$D$4,0,10*ROW('Water Data'!D66)),NA())</f>
        <v>#N/A</v>
      </c>
      <c r="E72" s="91" t="e">
        <f ca="true">+IF(AND(ISNUMBER(OFFSET('Water Data'!$D$6,0,10*ROW('Water Data'!D66))),'Data Summary'!BT72="Yes"),OFFSET('Water Data'!$D$6,0,10*ROW('Water Data'!D66)),NA())</f>
        <v>#N/A</v>
      </c>
      <c r="F72" s="91" t="e">
        <f ca="true">+IF(AND(ISNUMBER(OFFSET('Water Data'!$D$9,0,10*ROW('Water Data'!D66))),'Data Summary'!BU72="Yes"),OFFSET('Water Data'!$D$9,0,10*ROW('Water Data'!D66)),NA())</f>
        <v>#N/A</v>
      </c>
      <c r="G72" s="91" t="e">
        <f ca="true">+IF(AND(ISNUMBER(OFFSET('Water Data'!$E$4,0,10*ROW('Water Data'!E66))),'Data Summary'!BV72="Yes"),100-OFFSET('Water Data'!$E$4,0,10*ROW('Water Data'!E66)),NA())</f>
        <v>#N/A</v>
      </c>
      <c r="H72" s="91" t="e">
        <f ca="true">+IF(AND(ISNUMBER(OFFSET('Water Data'!$E$6,0,10*ROW('Water Data'!E66))),'Data Summary'!BW72="Yes"),OFFSET('Water Data'!$E$6,0,10*ROW('Water Data'!E66)),NA())</f>
        <v>#N/A</v>
      </c>
      <c r="I72" s="91" t="e">
        <f ca="true">+IF(AND(ISNUMBER(OFFSET('Water Data'!$E$9,0,10*ROW('Water Data'!E66))),'Data Summary'!BX72="Yes"),OFFSET('Water Data'!$E$9,0,10*ROW('Water Data'!E66)),NA())</f>
        <v>#N/A</v>
      </c>
      <c r="J72" s="91" t="e">
        <f ca="true">+IF(AND(ISNUMBER(OFFSET('Water Data'!$F$4,0,10*ROW('Water Data'!F66))),'Data Summary'!BY72="Yes"),100-OFFSET('Water Data'!$F$4,0,10*ROW('Water Data'!F66)),NA())</f>
        <v>#N/A</v>
      </c>
      <c r="K72" s="91" t="e">
        <f ca="true">+IF(AND(ISNUMBER(OFFSET('Water Data'!$F$6,0,10*ROW('Water Data'!F66))),'Data Summary'!BZ72="Yes"),OFFSET('Water Data'!$F$6,0,10*ROW('Water Data'!F66)),NA())</f>
        <v>#N/A</v>
      </c>
      <c r="L72" s="91" t="e">
        <f ca="true">+IF(AND(ISNUMBER(OFFSET('Water Data'!$F$9,0,10*ROW('Water Data'!F66))),'Data Summary'!CA72="Yes"),OFFSET('Water Data'!$F$9,0,10*ROW('Water Data'!F66)),NA())</f>
        <v>#N/A</v>
      </c>
      <c r="M72" s="91" t="e">
        <f ca="true">+IF(AND(ISNUMBER(OFFSET('Water Data'!$G$4,0,10*ROW('Water Data'!G66))),'Data Summary'!CB72="Yes"),100-OFFSET('Water Data'!$G$4,0,10*ROW('Water Data'!G66)),NA())</f>
        <v>#N/A</v>
      </c>
      <c r="N72" s="91" t="e">
        <f ca="true">+IF(AND(ISNUMBER(OFFSET('Water Data'!$G$6,0,10*ROW('Water Data'!G66))),'Data Summary'!CC72="Yes"),OFFSET('Water Data'!$G$6,0,10*ROW('Water Data'!G66)),NA())</f>
        <v>#N/A</v>
      </c>
      <c r="O72" s="91" t="e">
        <f ca="true">+IF(AND(ISNUMBER(OFFSET('Water Data'!$G$9,0,10*ROW('Water Data'!G66))),'Data Summary'!CD72="Yes"),OFFSET('Water Data'!$G$9,0,10*ROW('Water Data'!G66)),NA())</f>
        <v>#N/A</v>
      </c>
      <c r="P72" s="91" t="e">
        <f ca="true">+IF(AND(ISNUMBER(OFFSET('Water Data'!$H$4,0,10*ROW('Water Data'!H66))),'Data Summary'!CE72="Yes"),100-OFFSET('Water Data'!$H$4,0,10*ROW('Water Data'!H66)),NA())</f>
        <v>#N/A</v>
      </c>
      <c r="Q72" s="91" t="e">
        <f ca="true">+IF(AND(ISNUMBER(OFFSET('Water Data'!$H$6,0,10*ROW('Water Data'!H66))),'Data Summary'!CF72="Yes"),OFFSET('Water Data'!$H$6,0,10*ROW('Water Data'!H66)),NA())</f>
        <v>#N/A</v>
      </c>
      <c r="R72" s="91" t="e">
        <f ca="true">+IF(AND(ISNUMBER(OFFSET('Water Data'!$H$9,0,10*ROW('Water Data'!H66))),'Data Summary'!CG72="Yes"),OFFSET('Water Data'!$H$9,0,10*ROW('Water Data'!H66)),NA())</f>
        <v>#N/A</v>
      </c>
      <c r="S72" s="91" t="e">
        <f ca="true">+IF(AND(ISNUMBER(OFFSET('Water Data'!$I$4,0,10*ROW('Water Data'!I66))),'Data Summary'!CH72="Yes"),100-OFFSET('Water Data'!$I$4,0,10*ROW('Water Data'!I66)),NA())</f>
        <v>#N/A</v>
      </c>
      <c r="T72" s="91" t="e">
        <f ca="true">+IF(AND(ISNUMBER(OFFSET('Water Data'!$I$6,0,10*ROW('Water Data'!I66))),'Data Summary'!CI72="Yes"),OFFSET('Water Data'!$I$6,0,10*ROW('Water Data'!I66)),NA())</f>
        <v>#N/A</v>
      </c>
      <c r="U72" s="91" t="e">
        <f ca="true">+IF(AND(ISNUMBER(OFFSET('Water Data'!$I$9,0,10*ROW('Water Data'!I66))),'Data Summary'!CJ72="Yes"),OFFSET('Water Data'!$I$9,0,10*ROW('Water Data'!I66)),NA())</f>
        <v>#N/A</v>
      </c>
      <c r="V72" s="92" t="e">
        <f ca="true">+IF(AND(ISNUMBER(OFFSET('Sanitation Data'!$D$4,0,10*ROW('Sanitation Data'!D66))),'Data Summary'!CK72="Yes"),100-OFFSET('Sanitation Data'!$D$4,0,10*ROW('Sanitation Data'!D66)),NA())</f>
        <v>#N/A</v>
      </c>
      <c r="W72" s="92" t="e">
        <f ca="true">+IF(AND(ISNUMBER(OFFSET('Sanitation Data'!$D$6,0,10*ROW('Sanitation Data'!D66))),'Data Summary'!CL72="Yes"),OFFSET('Sanitation Data'!$D$6,0,10*ROW('Sanitation Data'!D66)),NA())</f>
        <v>#N/A</v>
      </c>
      <c r="X72" s="92" t="e">
        <f ca="true">+IF(AND(ISNUMBER(OFFSET('Sanitation Data'!$D$10,0,10*ROW('Sanitation Data'!D66))),'Data Summary'!CM72="Yes"),OFFSET('Sanitation Data'!$D$10,0,10*ROW('Sanitation Data'!D66)),NA())</f>
        <v>#N/A</v>
      </c>
      <c r="Y72" s="92" t="e">
        <f ca="true">+IF(AND(ISNUMBER(OFFSET('Sanitation Data'!$D$11,0,10*ROW('Sanitation Data'!D66))),'Data Summary'!CN72="Yes"),OFFSET('Sanitation Data'!$D$11,0,10*ROW('Sanitation Data'!D66)),NA())</f>
        <v>#N/A</v>
      </c>
      <c r="Z72" s="92" t="e">
        <f ca="true">+IF(AND(ISNUMBER(OFFSET('Sanitation Data'!$D$12,0,10*ROW('Sanitation Data'!D66))),'Data Summary'!CO72="Yes"),OFFSET('Sanitation Data'!$D$12,0,10*ROW('Sanitation Data'!D66)),NA())</f>
        <v>#N/A</v>
      </c>
      <c r="AA72" s="92" t="e">
        <f ca="true">+IF(AND(ISNUMBER(OFFSET('Sanitation Data'!$E$4,0,10*ROW('Sanitation Data'!E66))),'Data Summary'!CP72="Yes"),100-OFFSET('Sanitation Data'!$E$4,0,10*ROW('Sanitation Data'!E66)),NA())</f>
        <v>#N/A</v>
      </c>
      <c r="AB72" s="92" t="e">
        <f ca="true">+IF(AND(ISNUMBER(OFFSET('Sanitation Data'!$E$6,0,10*ROW('Sanitation Data'!E66))),'Data Summary'!CQ72="Yes"),OFFSET('Sanitation Data'!$E$6,0,10*ROW('Sanitation Data'!E66)),NA())</f>
        <v>#N/A</v>
      </c>
      <c r="AC72" s="92" t="e">
        <f ca="true">+IF(AND(ISNUMBER(OFFSET('Sanitation Data'!$E$10,0,10*ROW('Sanitation Data'!E66))),'Data Summary'!CR72="Yes"),OFFSET('Sanitation Data'!$E$10,0,10*ROW('Sanitation Data'!E66)),NA())</f>
        <v>#N/A</v>
      </c>
      <c r="AD72" s="92" t="e">
        <f ca="true">+IF(AND(ISNUMBER(OFFSET('Sanitation Data'!$E$11,0,10*ROW('Sanitation Data'!E66))),'Data Summary'!CS72="Yes"),OFFSET('Sanitation Data'!$E$11,0,10*ROW('Sanitation Data'!E66)),NA())</f>
        <v>#N/A</v>
      </c>
      <c r="AE72" s="92" t="e">
        <f ca="true">+IF(AND(ISNUMBER(OFFSET('Sanitation Data'!$E$12,0,10*ROW('Sanitation Data'!E66))),'Data Summary'!CT72="Yes"),OFFSET('Sanitation Data'!$E$12,0,10*ROW('Sanitation Data'!E66)),NA())</f>
        <v>#N/A</v>
      </c>
      <c r="AF72" s="92" t="e">
        <f ca="true">+IF(AND(ISNUMBER(OFFSET('Sanitation Data'!$F$4,0,10*ROW('Sanitation Data'!F66))),'Data Summary'!CU72="Yes"),100-OFFSET('Sanitation Data'!$F$4,0,10*ROW('Sanitation Data'!F66)),NA())</f>
        <v>#N/A</v>
      </c>
      <c r="AG72" s="92" t="e">
        <f ca="true">+IF(AND(ISNUMBER(OFFSET('Sanitation Data'!$F$6,0,10*ROW('Sanitation Data'!F66))),'Data Summary'!CV72="Yes"),OFFSET('Sanitation Data'!$F$6,0,10*ROW('Sanitation Data'!F66)),NA())</f>
        <v>#N/A</v>
      </c>
      <c r="AH72" s="92" t="e">
        <f ca="true">+IF(AND(ISNUMBER(OFFSET('Sanitation Data'!$F$10,0,10*ROW('Sanitation Data'!F66))),'Data Summary'!CW72="Yes"),OFFSET('Sanitation Data'!$F$10,0,10*ROW('Sanitation Data'!F66)),NA())</f>
        <v>#N/A</v>
      </c>
      <c r="AI72" s="92" t="e">
        <f ca="true">+IF(AND(ISNUMBER(OFFSET('Sanitation Data'!$F$11,0,10*ROW('Sanitation Data'!F66))),'Data Summary'!CX72="Yes"),OFFSET('Sanitation Data'!$F$11,0,10*ROW('Sanitation Data'!F66)),NA())</f>
        <v>#N/A</v>
      </c>
      <c r="AJ72" s="92" t="e">
        <f ca="true">+IF(AND(ISNUMBER(OFFSET('Sanitation Data'!$F$12,0,10*ROW('Sanitation Data'!F66))),'Data Summary'!CY72="Yes"),OFFSET('Sanitation Data'!$F$12,0,10*ROW('Sanitation Data'!F66)),NA())</f>
        <v>#N/A</v>
      </c>
      <c r="AK72" s="92" t="e">
        <f ca="true">+IF(AND(ISNUMBER(OFFSET('Sanitation Data'!$G$4,0,10*ROW('Sanitation Data'!G66))),'Data Summary'!CZ72="Yes"),100-OFFSET('Sanitation Data'!$G$4,0,10*ROW('Sanitation Data'!G66)),NA())</f>
        <v>#N/A</v>
      </c>
      <c r="AL72" s="92" t="e">
        <f ca="true">+IF(AND(ISNUMBER(OFFSET('Sanitation Data'!$G$6,0,10*ROW('Sanitation Data'!G66))),'Data Summary'!DA72="Yes"),OFFSET('Sanitation Data'!$G$6,0,10*ROW('Sanitation Data'!G66)),NA())</f>
        <v>#N/A</v>
      </c>
      <c r="AM72" s="92" t="e">
        <f ca="true">+IF(AND(ISNUMBER(OFFSET('Sanitation Data'!$G$10,0,10*ROW('Sanitation Data'!G66))),'Data Summary'!DB72="Yes"),OFFSET('Sanitation Data'!$G$10,0,10*ROW('Sanitation Data'!G66)),NA())</f>
        <v>#N/A</v>
      </c>
      <c r="AN72" s="92" t="e">
        <f ca="true">+IF(AND(ISNUMBER(OFFSET('Sanitation Data'!$G$11,0,10*ROW('Sanitation Data'!G66))),'Data Summary'!DC72="Yes"),OFFSET('Sanitation Data'!$G$11,0,10*ROW('Sanitation Data'!G66)),NA())</f>
        <v>#N/A</v>
      </c>
      <c r="AO72" s="92" t="e">
        <f ca="true">+IF(AND(ISNUMBER(OFFSET('Sanitation Data'!$G$12,0,10*ROW('Sanitation Data'!G66))),'Data Summary'!DD72="Yes"),OFFSET('Sanitation Data'!$G$12,0,10*ROW('Sanitation Data'!G66)),NA())</f>
        <v>#N/A</v>
      </c>
      <c r="AP72" s="92" t="e">
        <f ca="true">+IF(AND(ISNUMBER(OFFSET('Sanitation Data'!$H$4,0,10*ROW('Sanitation Data'!H66))),'Data Summary'!DE72="Yes"),100-OFFSET('Sanitation Data'!$H$4,0,10*ROW('Sanitation Data'!H66)),NA())</f>
        <v>#N/A</v>
      </c>
      <c r="AQ72" s="92" t="e">
        <f ca="true">+IF(AND(ISNUMBER(OFFSET('Sanitation Data'!$H$6,0,10*ROW('Sanitation Data'!H66))),'Data Summary'!DF72="Yes"),OFFSET('Sanitation Data'!$H$6,0,10*ROW('Sanitation Data'!H66)),NA())</f>
        <v>#N/A</v>
      </c>
      <c r="AR72" s="92" t="e">
        <f ca="true">+IF(AND(ISNUMBER(OFFSET('Sanitation Data'!$H$10,0,10*ROW('Sanitation Data'!H66))),'Data Summary'!DG72="Yes"),OFFSET('Sanitation Data'!$H$10,0,10*ROW('Sanitation Data'!H66)),NA())</f>
        <v>#N/A</v>
      </c>
      <c r="AS72" s="92" t="e">
        <f ca="true">+IF(AND(ISNUMBER(OFFSET('Sanitation Data'!$H$11,0,10*ROW('Sanitation Data'!H66))),'Data Summary'!DH72="Yes"),OFFSET('Sanitation Data'!$H$11,0,10*ROW('Sanitation Data'!H66)),NA())</f>
        <v>#N/A</v>
      </c>
      <c r="AT72" s="92" t="e">
        <f ca="true">+IF(AND(ISNUMBER(OFFSET('Sanitation Data'!$H$12,0,10*ROW('Sanitation Data'!H66))),'Data Summary'!DI72="Yes"),OFFSET('Sanitation Data'!$H$12,0,10*ROW('Sanitation Data'!H66)),NA())</f>
        <v>#N/A</v>
      </c>
      <c r="AU72" s="92" t="e">
        <f ca="true">+IF(AND(ISNUMBER(OFFSET('Sanitation Data'!$I$4,0,10*ROW('Sanitation Data'!I66))),'Data Summary'!DJ72="Yes"),100-OFFSET('Sanitation Data'!$I$4,0,10*ROW('Sanitation Data'!I66)),NA())</f>
        <v>#N/A</v>
      </c>
      <c r="AV72" s="92" t="e">
        <f ca="true">+IF(AND(ISNUMBER(OFFSET('Sanitation Data'!$I$6,0,10*ROW('Sanitation Data'!I66))),'Data Summary'!DK72="Yes"),OFFSET('Sanitation Data'!$I$6,0,10*ROW('Sanitation Data'!I66)),NA())</f>
        <v>#N/A</v>
      </c>
      <c r="AW72" s="92" t="e">
        <f ca="true">+IF(AND(ISNUMBER(OFFSET('Sanitation Data'!$I$10,0,10*ROW('Sanitation Data'!I66))),'Data Summary'!DL72="Yes"),OFFSET('Sanitation Data'!$I$10,0,10*ROW('Sanitation Data'!I66)),NA())</f>
        <v>#N/A</v>
      </c>
      <c r="AX72" s="92" t="e">
        <f ca="true">+IF(AND(ISNUMBER(OFFSET('Sanitation Data'!$I$11,0,10*ROW('Sanitation Data'!I66))),'Data Summary'!DM72="Yes"),OFFSET('Sanitation Data'!$I$11,0,10*ROW('Sanitation Data'!I66)),NA())</f>
        <v>#N/A</v>
      </c>
      <c r="AY72" s="92" t="e">
        <f ca="true">+IF(AND(ISNUMBER(OFFSET('Sanitation Data'!$I$12,0,10*ROW('Sanitation Data'!I66))),'Data Summary'!DN72="Yes"),OFFSET('Sanitation Data'!$I$12,0,10*ROW('Sanitation Data'!I66)),NA())</f>
        <v>#N/A</v>
      </c>
      <c r="AZ72" s="93" t="e">
        <f ca="true">+IF(AND(ISNUMBER(OFFSET('Hygiene Data'!$D$5,0,10*ROW('Hygiene Data'!D66))),'Data Summary'!DO72="Yes"),OFFSET('Hygiene Data'!$D$5,0,10*ROW('Hygiene Data'!D66)),NA())</f>
        <v>#N/A</v>
      </c>
      <c r="BA72" s="93" t="e">
        <f ca="true">+IF(AND(ISNUMBER(OFFSET('Hygiene Data'!$D$7,0,10*ROW('Hygiene Data'!D66))),'Data Summary'!DP72="Yes"),OFFSET('Hygiene Data'!$D$7,0,10*ROW('Hygiene Data'!D66)),NA())</f>
        <v>#N/A</v>
      </c>
      <c r="BB72" s="93" t="e">
        <f ca="true">+IF(AND(ISNUMBER(OFFSET('Hygiene Data'!$D$9,0,10*ROW('Hygiene Data'!D66))),'Data Summary'!DQ72="Yes"),OFFSET('Hygiene Data'!$D$9,0,10*ROW('Hygiene Data'!D66)),NA())</f>
        <v>#N/A</v>
      </c>
      <c r="BC72" s="93" t="e">
        <f ca="true">+IF(AND(ISNUMBER(OFFSET('Hygiene Data'!$E$5,0,10*ROW('Hygiene Data'!E66))),'Data Summary'!DR72="Yes"),OFFSET('Hygiene Data'!$E$5,0,10*ROW('Hygiene Data'!E66)),NA())</f>
        <v>#N/A</v>
      </c>
      <c r="BD72" s="93" t="e">
        <f ca="true">+IF(AND(ISNUMBER(OFFSET('Hygiene Data'!$E$7,0,10*ROW('Hygiene Data'!E66))),'Data Summary'!DS72="Yes"),OFFSET('Hygiene Data'!$E$7,0,10*ROW('Hygiene Data'!E66)),NA())</f>
        <v>#N/A</v>
      </c>
      <c r="BE72" s="93" t="e">
        <f ca="true">+IF(AND(ISNUMBER(OFFSET('Hygiene Data'!$E$9,0,10*ROW('Hygiene Data'!E66))),'Data Summary'!DT72="Yes"),OFFSET('Hygiene Data'!$E$9,0,10*ROW('Hygiene Data'!E66)),NA())</f>
        <v>#N/A</v>
      </c>
      <c r="BF72" s="93" t="e">
        <f ca="true">+IF(AND(ISNUMBER(OFFSET('Hygiene Data'!$F$5,0,10*ROW('Hygiene Data'!F66))),'Data Summary'!DU72="Yes"),OFFSET('Hygiene Data'!$F$5,0,10*ROW('Hygiene Data'!F66)),NA())</f>
        <v>#N/A</v>
      </c>
      <c r="BG72" s="93" t="e">
        <f ca="true">+IF(AND(ISNUMBER(OFFSET('Hygiene Data'!$F$7,0,10*ROW('Hygiene Data'!F66))),'Data Summary'!DV72="Yes"),OFFSET('Hygiene Data'!$F$7,0,10*ROW('Hygiene Data'!F66)),NA())</f>
        <v>#N/A</v>
      </c>
      <c r="BH72" s="93" t="e">
        <f ca="true">+IF(AND(ISNUMBER(OFFSET('Hygiene Data'!$F$9,0,10*ROW('Hygiene Data'!F66))),'Data Summary'!DW72="Yes"),OFFSET('Hygiene Data'!$F$9,0,10*ROW('Hygiene Data'!F66)),NA())</f>
        <v>#N/A</v>
      </c>
      <c r="BI72" s="93" t="e">
        <f ca="true">+IF(AND(ISNUMBER(OFFSET('Hygiene Data'!$G$5,0,10*ROW('Hygiene Data'!G66))),'Data Summary'!DX72="Yes"),OFFSET('Hygiene Data'!$G$5,0,10*ROW('Hygiene Data'!G66)),NA())</f>
        <v>#N/A</v>
      </c>
      <c r="BJ72" s="93" t="e">
        <f ca="true">+IF(AND(ISNUMBER(OFFSET('Hygiene Data'!$G$7,0,10*ROW('Hygiene Data'!G66))),'Data Summary'!DY72="Yes"),OFFSET('Hygiene Data'!$G$7,0,10*ROW('Hygiene Data'!G66)),NA())</f>
        <v>#N/A</v>
      </c>
      <c r="BK72" s="93" t="e">
        <f ca="true">+IF(AND(ISNUMBER(OFFSET('Hygiene Data'!$G$9,0,10*ROW('Hygiene Data'!G66))),'Data Summary'!DZ72="Yes"),OFFSET('Hygiene Data'!$G$9,0,10*ROW('Hygiene Data'!G66)),NA())</f>
        <v>#N/A</v>
      </c>
      <c r="BL72" s="93" t="e">
        <f ca="true">+IF(AND(ISNUMBER(OFFSET('Hygiene Data'!$H$5,0,10*ROW('Hygiene Data'!H66))),'Data Summary'!EA72="Yes"),OFFSET('Hygiene Data'!$H$5,0,10*ROW('Hygiene Data'!H66)),NA())</f>
        <v>#N/A</v>
      </c>
      <c r="BM72" s="93" t="e">
        <f ca="true">+IF(AND(ISNUMBER(OFFSET('Hygiene Data'!$H$7,0,10*ROW('Hygiene Data'!H66))),'Data Summary'!EB72="Yes"),OFFSET('Hygiene Data'!$H$7,0,10*ROW('Hygiene Data'!H66)),NA())</f>
        <v>#N/A</v>
      </c>
      <c r="BN72" s="93" t="e">
        <f ca="true">+IF(AND(ISNUMBER(OFFSET('Hygiene Data'!$H$9,0,10*ROW('Hygiene Data'!H66))),'Data Summary'!EC72="Yes"),OFFSET('Hygiene Data'!$H$9,0,10*ROW('Hygiene Data'!H66)),NA())</f>
        <v>#N/A</v>
      </c>
      <c r="BO72" s="93" t="e">
        <f ca="true">+IF(AND(ISNUMBER(OFFSET('Hygiene Data'!$I$5,0,10*ROW('Hygiene Data'!I66))),'Data Summary'!ED72="Yes"),OFFSET('Hygiene Data'!$I$5,0,10*ROW('Hygiene Data'!I66)),NA())</f>
        <v>#N/A</v>
      </c>
      <c r="BP72" s="93" t="e">
        <f ca="true">+IF(AND(ISNUMBER(OFFSET('Hygiene Data'!$I$7,0,10*ROW('Hygiene Data'!I66))),'Data Summary'!EE72="Yes"),OFFSET('Hygiene Data'!$I$7,0,10*ROW('Hygiene Data'!I66)),NA())</f>
        <v>#N/A</v>
      </c>
      <c r="BQ72" s="93" t="e">
        <f ca="true">+IF(AND(ISNUMBER(OFFSET('Hygiene Data'!$I$9,0,10*ROW('Hygiene Data'!I66))),'Data Summary'!EF72="Yes"),OFFSET('Hygiene Data'!$I$9,0,10*ROW('Hygiene Data'!I66)),NA())</f>
        <v>#N/A</v>
      </c>
    </row>
    <row xmlns:x14ac="http://schemas.microsoft.com/office/spreadsheetml/2009/9/ac" r="73" x14ac:dyDescent="0.2">
      <c r="A73" s="357" t="e">
        <f ca="true">+RIGHT('Data Summary'!A73,LEN('Data Summary'!A73)-9)</f>
        <v>#VALUE!</v>
      </c>
      <c r="B73" s="35" t="str">
        <f ca="true">+IF(ISTEXT('Data Summary'!B73),'Data Summary'!B73,"")</f>
        <v/>
      </c>
      <c r="C73" s="356" t="e">
        <f ca="true">+VALUE('Data Summary'!C73)</f>
        <v>#VALUE!</v>
      </c>
      <c r="D73" s="91" t="e">
        <f ca="true">+IF(AND(ISNUMBER(OFFSET('Water Data'!$D$4,0,10*ROW('Water Data'!D67))),'Data Summary'!BS73="Yes"),100-OFFSET('Water Data'!$D$4,0,10*ROW('Water Data'!D67)),NA())</f>
        <v>#N/A</v>
      </c>
      <c r="E73" s="91" t="e">
        <f ca="true">+IF(AND(ISNUMBER(OFFSET('Water Data'!$D$6,0,10*ROW('Water Data'!D67))),'Data Summary'!BT73="Yes"),OFFSET('Water Data'!$D$6,0,10*ROW('Water Data'!D67)),NA())</f>
        <v>#N/A</v>
      </c>
      <c r="F73" s="91" t="e">
        <f ca="true">+IF(AND(ISNUMBER(OFFSET('Water Data'!$D$9,0,10*ROW('Water Data'!D67))),'Data Summary'!BU73="Yes"),OFFSET('Water Data'!$D$9,0,10*ROW('Water Data'!D67)),NA())</f>
        <v>#N/A</v>
      </c>
      <c r="G73" s="91" t="e">
        <f ca="true">+IF(AND(ISNUMBER(OFFSET('Water Data'!$E$4,0,10*ROW('Water Data'!E67))),'Data Summary'!BV73="Yes"),100-OFFSET('Water Data'!$E$4,0,10*ROW('Water Data'!E67)),NA())</f>
        <v>#N/A</v>
      </c>
      <c r="H73" s="91" t="e">
        <f ca="true">+IF(AND(ISNUMBER(OFFSET('Water Data'!$E$6,0,10*ROW('Water Data'!E67))),'Data Summary'!BW73="Yes"),OFFSET('Water Data'!$E$6,0,10*ROW('Water Data'!E67)),NA())</f>
        <v>#N/A</v>
      </c>
      <c r="I73" s="91" t="e">
        <f ca="true">+IF(AND(ISNUMBER(OFFSET('Water Data'!$E$9,0,10*ROW('Water Data'!E67))),'Data Summary'!BX73="Yes"),OFFSET('Water Data'!$E$9,0,10*ROW('Water Data'!E67)),NA())</f>
        <v>#N/A</v>
      </c>
      <c r="J73" s="91" t="e">
        <f ca="true">+IF(AND(ISNUMBER(OFFSET('Water Data'!$F$4,0,10*ROW('Water Data'!F67))),'Data Summary'!BY73="Yes"),100-OFFSET('Water Data'!$F$4,0,10*ROW('Water Data'!F67)),NA())</f>
        <v>#N/A</v>
      </c>
      <c r="K73" s="91" t="e">
        <f ca="true">+IF(AND(ISNUMBER(OFFSET('Water Data'!$F$6,0,10*ROW('Water Data'!F67))),'Data Summary'!BZ73="Yes"),OFFSET('Water Data'!$F$6,0,10*ROW('Water Data'!F67)),NA())</f>
        <v>#N/A</v>
      </c>
      <c r="L73" s="91" t="e">
        <f ca="true">+IF(AND(ISNUMBER(OFFSET('Water Data'!$F$9,0,10*ROW('Water Data'!F67))),'Data Summary'!CA73="Yes"),OFFSET('Water Data'!$F$9,0,10*ROW('Water Data'!F67)),NA())</f>
        <v>#N/A</v>
      </c>
      <c r="M73" s="91" t="e">
        <f ca="true">+IF(AND(ISNUMBER(OFFSET('Water Data'!$G$4,0,10*ROW('Water Data'!G67))),'Data Summary'!CB73="Yes"),100-OFFSET('Water Data'!$G$4,0,10*ROW('Water Data'!G67)),NA())</f>
        <v>#N/A</v>
      </c>
      <c r="N73" s="91" t="e">
        <f ca="true">+IF(AND(ISNUMBER(OFFSET('Water Data'!$G$6,0,10*ROW('Water Data'!G67))),'Data Summary'!CC73="Yes"),OFFSET('Water Data'!$G$6,0,10*ROW('Water Data'!G67)),NA())</f>
        <v>#N/A</v>
      </c>
      <c r="O73" s="91" t="e">
        <f ca="true">+IF(AND(ISNUMBER(OFFSET('Water Data'!$G$9,0,10*ROW('Water Data'!G67))),'Data Summary'!CD73="Yes"),OFFSET('Water Data'!$G$9,0,10*ROW('Water Data'!G67)),NA())</f>
        <v>#N/A</v>
      </c>
      <c r="P73" s="91" t="e">
        <f ca="true">+IF(AND(ISNUMBER(OFFSET('Water Data'!$H$4,0,10*ROW('Water Data'!H67))),'Data Summary'!CE73="Yes"),100-OFFSET('Water Data'!$H$4,0,10*ROW('Water Data'!H67)),NA())</f>
        <v>#N/A</v>
      </c>
      <c r="Q73" s="91" t="e">
        <f ca="true">+IF(AND(ISNUMBER(OFFSET('Water Data'!$H$6,0,10*ROW('Water Data'!H67))),'Data Summary'!CF73="Yes"),OFFSET('Water Data'!$H$6,0,10*ROW('Water Data'!H67)),NA())</f>
        <v>#N/A</v>
      </c>
      <c r="R73" s="91" t="e">
        <f ca="true">+IF(AND(ISNUMBER(OFFSET('Water Data'!$H$9,0,10*ROW('Water Data'!H67))),'Data Summary'!CG73="Yes"),OFFSET('Water Data'!$H$9,0,10*ROW('Water Data'!H67)),NA())</f>
        <v>#N/A</v>
      </c>
      <c r="S73" s="91" t="e">
        <f ca="true">+IF(AND(ISNUMBER(OFFSET('Water Data'!$I$4,0,10*ROW('Water Data'!I67))),'Data Summary'!CH73="Yes"),100-OFFSET('Water Data'!$I$4,0,10*ROW('Water Data'!I67)),NA())</f>
        <v>#N/A</v>
      </c>
      <c r="T73" s="91" t="e">
        <f ca="true">+IF(AND(ISNUMBER(OFFSET('Water Data'!$I$6,0,10*ROW('Water Data'!I67))),'Data Summary'!CI73="Yes"),OFFSET('Water Data'!$I$6,0,10*ROW('Water Data'!I67)),NA())</f>
        <v>#N/A</v>
      </c>
      <c r="U73" s="91" t="e">
        <f ca="true">+IF(AND(ISNUMBER(OFFSET('Water Data'!$I$9,0,10*ROW('Water Data'!I67))),'Data Summary'!CJ73="Yes"),OFFSET('Water Data'!$I$9,0,10*ROW('Water Data'!I67)),NA())</f>
        <v>#N/A</v>
      </c>
      <c r="V73" s="92" t="e">
        <f ca="true">+IF(AND(ISNUMBER(OFFSET('Sanitation Data'!$D$4,0,10*ROW('Sanitation Data'!D67))),'Data Summary'!CK73="Yes"),100-OFFSET('Sanitation Data'!$D$4,0,10*ROW('Sanitation Data'!D67)),NA())</f>
        <v>#N/A</v>
      </c>
      <c r="W73" s="92" t="e">
        <f ca="true">+IF(AND(ISNUMBER(OFFSET('Sanitation Data'!$D$6,0,10*ROW('Sanitation Data'!D67))),'Data Summary'!CL73="Yes"),OFFSET('Sanitation Data'!$D$6,0,10*ROW('Sanitation Data'!D67)),NA())</f>
        <v>#N/A</v>
      </c>
      <c r="X73" s="92" t="e">
        <f ca="true">+IF(AND(ISNUMBER(OFFSET('Sanitation Data'!$D$10,0,10*ROW('Sanitation Data'!D67))),'Data Summary'!CM73="Yes"),OFFSET('Sanitation Data'!$D$10,0,10*ROW('Sanitation Data'!D67)),NA())</f>
        <v>#N/A</v>
      </c>
      <c r="Y73" s="92" t="e">
        <f ca="true">+IF(AND(ISNUMBER(OFFSET('Sanitation Data'!$D$11,0,10*ROW('Sanitation Data'!D67))),'Data Summary'!CN73="Yes"),OFFSET('Sanitation Data'!$D$11,0,10*ROW('Sanitation Data'!D67)),NA())</f>
        <v>#N/A</v>
      </c>
      <c r="Z73" s="92" t="e">
        <f ca="true">+IF(AND(ISNUMBER(OFFSET('Sanitation Data'!$D$12,0,10*ROW('Sanitation Data'!D67))),'Data Summary'!CO73="Yes"),OFFSET('Sanitation Data'!$D$12,0,10*ROW('Sanitation Data'!D67)),NA())</f>
        <v>#N/A</v>
      </c>
      <c r="AA73" s="92" t="e">
        <f ca="true">+IF(AND(ISNUMBER(OFFSET('Sanitation Data'!$E$4,0,10*ROW('Sanitation Data'!E67))),'Data Summary'!CP73="Yes"),100-OFFSET('Sanitation Data'!$E$4,0,10*ROW('Sanitation Data'!E67)),NA())</f>
        <v>#N/A</v>
      </c>
      <c r="AB73" s="92" t="e">
        <f ca="true">+IF(AND(ISNUMBER(OFFSET('Sanitation Data'!$E$6,0,10*ROW('Sanitation Data'!E67))),'Data Summary'!CQ73="Yes"),OFFSET('Sanitation Data'!$E$6,0,10*ROW('Sanitation Data'!E67)),NA())</f>
        <v>#N/A</v>
      </c>
      <c r="AC73" s="92" t="e">
        <f ca="true">+IF(AND(ISNUMBER(OFFSET('Sanitation Data'!$E$10,0,10*ROW('Sanitation Data'!E67))),'Data Summary'!CR73="Yes"),OFFSET('Sanitation Data'!$E$10,0,10*ROW('Sanitation Data'!E67)),NA())</f>
        <v>#N/A</v>
      </c>
      <c r="AD73" s="92" t="e">
        <f ca="true">+IF(AND(ISNUMBER(OFFSET('Sanitation Data'!$E$11,0,10*ROW('Sanitation Data'!E67))),'Data Summary'!CS73="Yes"),OFFSET('Sanitation Data'!$E$11,0,10*ROW('Sanitation Data'!E67)),NA())</f>
        <v>#N/A</v>
      </c>
      <c r="AE73" s="92" t="e">
        <f ca="true">+IF(AND(ISNUMBER(OFFSET('Sanitation Data'!$E$12,0,10*ROW('Sanitation Data'!E67))),'Data Summary'!CT73="Yes"),OFFSET('Sanitation Data'!$E$12,0,10*ROW('Sanitation Data'!E67)),NA())</f>
        <v>#N/A</v>
      </c>
      <c r="AF73" s="92" t="e">
        <f ca="true">+IF(AND(ISNUMBER(OFFSET('Sanitation Data'!$F$4,0,10*ROW('Sanitation Data'!F67))),'Data Summary'!CU73="Yes"),100-OFFSET('Sanitation Data'!$F$4,0,10*ROW('Sanitation Data'!F67)),NA())</f>
        <v>#N/A</v>
      </c>
      <c r="AG73" s="92" t="e">
        <f ca="true">+IF(AND(ISNUMBER(OFFSET('Sanitation Data'!$F$6,0,10*ROW('Sanitation Data'!F67))),'Data Summary'!CV73="Yes"),OFFSET('Sanitation Data'!$F$6,0,10*ROW('Sanitation Data'!F67)),NA())</f>
        <v>#N/A</v>
      </c>
      <c r="AH73" s="92" t="e">
        <f ca="true">+IF(AND(ISNUMBER(OFFSET('Sanitation Data'!$F$10,0,10*ROW('Sanitation Data'!F67))),'Data Summary'!CW73="Yes"),OFFSET('Sanitation Data'!$F$10,0,10*ROW('Sanitation Data'!F67)),NA())</f>
        <v>#N/A</v>
      </c>
      <c r="AI73" s="92" t="e">
        <f ca="true">+IF(AND(ISNUMBER(OFFSET('Sanitation Data'!$F$11,0,10*ROW('Sanitation Data'!F67))),'Data Summary'!CX73="Yes"),OFFSET('Sanitation Data'!$F$11,0,10*ROW('Sanitation Data'!F67)),NA())</f>
        <v>#N/A</v>
      </c>
      <c r="AJ73" s="92" t="e">
        <f ca="true">+IF(AND(ISNUMBER(OFFSET('Sanitation Data'!$F$12,0,10*ROW('Sanitation Data'!F67))),'Data Summary'!CY73="Yes"),OFFSET('Sanitation Data'!$F$12,0,10*ROW('Sanitation Data'!F67)),NA())</f>
        <v>#N/A</v>
      </c>
      <c r="AK73" s="92" t="e">
        <f ca="true">+IF(AND(ISNUMBER(OFFSET('Sanitation Data'!$G$4,0,10*ROW('Sanitation Data'!G67))),'Data Summary'!CZ73="Yes"),100-OFFSET('Sanitation Data'!$G$4,0,10*ROW('Sanitation Data'!G67)),NA())</f>
        <v>#N/A</v>
      </c>
      <c r="AL73" s="92" t="e">
        <f ca="true">+IF(AND(ISNUMBER(OFFSET('Sanitation Data'!$G$6,0,10*ROW('Sanitation Data'!G67))),'Data Summary'!DA73="Yes"),OFFSET('Sanitation Data'!$G$6,0,10*ROW('Sanitation Data'!G67)),NA())</f>
        <v>#N/A</v>
      </c>
      <c r="AM73" s="92" t="e">
        <f ca="true">+IF(AND(ISNUMBER(OFFSET('Sanitation Data'!$G$10,0,10*ROW('Sanitation Data'!G67))),'Data Summary'!DB73="Yes"),OFFSET('Sanitation Data'!$G$10,0,10*ROW('Sanitation Data'!G67)),NA())</f>
        <v>#N/A</v>
      </c>
      <c r="AN73" s="92" t="e">
        <f ca="true">+IF(AND(ISNUMBER(OFFSET('Sanitation Data'!$G$11,0,10*ROW('Sanitation Data'!G67))),'Data Summary'!DC73="Yes"),OFFSET('Sanitation Data'!$G$11,0,10*ROW('Sanitation Data'!G67)),NA())</f>
        <v>#N/A</v>
      </c>
      <c r="AO73" s="92" t="e">
        <f ca="true">+IF(AND(ISNUMBER(OFFSET('Sanitation Data'!$G$12,0,10*ROW('Sanitation Data'!G67))),'Data Summary'!DD73="Yes"),OFFSET('Sanitation Data'!$G$12,0,10*ROW('Sanitation Data'!G67)),NA())</f>
        <v>#N/A</v>
      </c>
      <c r="AP73" s="92" t="e">
        <f ca="true">+IF(AND(ISNUMBER(OFFSET('Sanitation Data'!$H$4,0,10*ROW('Sanitation Data'!H67))),'Data Summary'!DE73="Yes"),100-OFFSET('Sanitation Data'!$H$4,0,10*ROW('Sanitation Data'!H67)),NA())</f>
        <v>#N/A</v>
      </c>
      <c r="AQ73" s="92" t="e">
        <f ca="true">+IF(AND(ISNUMBER(OFFSET('Sanitation Data'!$H$6,0,10*ROW('Sanitation Data'!H67))),'Data Summary'!DF73="Yes"),OFFSET('Sanitation Data'!$H$6,0,10*ROW('Sanitation Data'!H67)),NA())</f>
        <v>#N/A</v>
      </c>
      <c r="AR73" s="92" t="e">
        <f ca="true">+IF(AND(ISNUMBER(OFFSET('Sanitation Data'!$H$10,0,10*ROW('Sanitation Data'!H67))),'Data Summary'!DG73="Yes"),OFFSET('Sanitation Data'!$H$10,0,10*ROW('Sanitation Data'!H67)),NA())</f>
        <v>#N/A</v>
      </c>
      <c r="AS73" s="92" t="e">
        <f ca="true">+IF(AND(ISNUMBER(OFFSET('Sanitation Data'!$H$11,0,10*ROW('Sanitation Data'!H67))),'Data Summary'!DH73="Yes"),OFFSET('Sanitation Data'!$H$11,0,10*ROW('Sanitation Data'!H67)),NA())</f>
        <v>#N/A</v>
      </c>
      <c r="AT73" s="92" t="e">
        <f ca="true">+IF(AND(ISNUMBER(OFFSET('Sanitation Data'!$H$12,0,10*ROW('Sanitation Data'!H67))),'Data Summary'!DI73="Yes"),OFFSET('Sanitation Data'!$H$12,0,10*ROW('Sanitation Data'!H67)),NA())</f>
        <v>#N/A</v>
      </c>
      <c r="AU73" s="92" t="e">
        <f ca="true">+IF(AND(ISNUMBER(OFFSET('Sanitation Data'!$I$4,0,10*ROW('Sanitation Data'!I67))),'Data Summary'!DJ73="Yes"),100-OFFSET('Sanitation Data'!$I$4,0,10*ROW('Sanitation Data'!I67)),NA())</f>
        <v>#N/A</v>
      </c>
      <c r="AV73" s="92" t="e">
        <f ca="true">+IF(AND(ISNUMBER(OFFSET('Sanitation Data'!$I$6,0,10*ROW('Sanitation Data'!I67))),'Data Summary'!DK73="Yes"),OFFSET('Sanitation Data'!$I$6,0,10*ROW('Sanitation Data'!I67)),NA())</f>
        <v>#N/A</v>
      </c>
      <c r="AW73" s="92" t="e">
        <f ca="true">+IF(AND(ISNUMBER(OFFSET('Sanitation Data'!$I$10,0,10*ROW('Sanitation Data'!I67))),'Data Summary'!DL73="Yes"),OFFSET('Sanitation Data'!$I$10,0,10*ROW('Sanitation Data'!I67)),NA())</f>
        <v>#N/A</v>
      </c>
      <c r="AX73" s="92" t="e">
        <f ca="true">+IF(AND(ISNUMBER(OFFSET('Sanitation Data'!$I$11,0,10*ROW('Sanitation Data'!I67))),'Data Summary'!DM73="Yes"),OFFSET('Sanitation Data'!$I$11,0,10*ROW('Sanitation Data'!I67)),NA())</f>
        <v>#N/A</v>
      </c>
      <c r="AY73" s="92" t="e">
        <f ca="true">+IF(AND(ISNUMBER(OFFSET('Sanitation Data'!$I$12,0,10*ROW('Sanitation Data'!I67))),'Data Summary'!DN73="Yes"),OFFSET('Sanitation Data'!$I$12,0,10*ROW('Sanitation Data'!I67)),NA())</f>
        <v>#N/A</v>
      </c>
      <c r="AZ73" s="93" t="e">
        <f ca="true">+IF(AND(ISNUMBER(OFFSET('Hygiene Data'!$D$5,0,10*ROW('Hygiene Data'!D67))),'Data Summary'!DO73="Yes"),OFFSET('Hygiene Data'!$D$5,0,10*ROW('Hygiene Data'!D67)),NA())</f>
        <v>#N/A</v>
      </c>
      <c r="BA73" s="93" t="e">
        <f ca="true">+IF(AND(ISNUMBER(OFFSET('Hygiene Data'!$D$7,0,10*ROW('Hygiene Data'!D67))),'Data Summary'!DP73="Yes"),OFFSET('Hygiene Data'!$D$7,0,10*ROW('Hygiene Data'!D67)),NA())</f>
        <v>#N/A</v>
      </c>
      <c r="BB73" s="93" t="e">
        <f ca="true">+IF(AND(ISNUMBER(OFFSET('Hygiene Data'!$D$9,0,10*ROW('Hygiene Data'!D67))),'Data Summary'!DQ73="Yes"),OFFSET('Hygiene Data'!$D$9,0,10*ROW('Hygiene Data'!D67)),NA())</f>
        <v>#N/A</v>
      </c>
      <c r="BC73" s="93" t="e">
        <f ca="true">+IF(AND(ISNUMBER(OFFSET('Hygiene Data'!$E$5,0,10*ROW('Hygiene Data'!E67))),'Data Summary'!DR73="Yes"),OFFSET('Hygiene Data'!$E$5,0,10*ROW('Hygiene Data'!E67)),NA())</f>
        <v>#N/A</v>
      </c>
      <c r="BD73" s="93" t="e">
        <f ca="true">+IF(AND(ISNUMBER(OFFSET('Hygiene Data'!$E$7,0,10*ROW('Hygiene Data'!E67))),'Data Summary'!DS73="Yes"),OFFSET('Hygiene Data'!$E$7,0,10*ROW('Hygiene Data'!E67)),NA())</f>
        <v>#N/A</v>
      </c>
      <c r="BE73" s="93" t="e">
        <f ca="true">+IF(AND(ISNUMBER(OFFSET('Hygiene Data'!$E$9,0,10*ROW('Hygiene Data'!E67))),'Data Summary'!DT73="Yes"),OFFSET('Hygiene Data'!$E$9,0,10*ROW('Hygiene Data'!E67)),NA())</f>
        <v>#N/A</v>
      </c>
      <c r="BF73" s="93" t="e">
        <f ca="true">+IF(AND(ISNUMBER(OFFSET('Hygiene Data'!$F$5,0,10*ROW('Hygiene Data'!F67))),'Data Summary'!DU73="Yes"),OFFSET('Hygiene Data'!$F$5,0,10*ROW('Hygiene Data'!F67)),NA())</f>
        <v>#N/A</v>
      </c>
      <c r="BG73" s="93" t="e">
        <f ca="true">+IF(AND(ISNUMBER(OFFSET('Hygiene Data'!$F$7,0,10*ROW('Hygiene Data'!F67))),'Data Summary'!DV73="Yes"),OFFSET('Hygiene Data'!$F$7,0,10*ROW('Hygiene Data'!F67)),NA())</f>
        <v>#N/A</v>
      </c>
      <c r="BH73" s="93" t="e">
        <f ca="true">+IF(AND(ISNUMBER(OFFSET('Hygiene Data'!$F$9,0,10*ROW('Hygiene Data'!F67))),'Data Summary'!DW73="Yes"),OFFSET('Hygiene Data'!$F$9,0,10*ROW('Hygiene Data'!F67)),NA())</f>
        <v>#N/A</v>
      </c>
      <c r="BI73" s="93" t="e">
        <f ca="true">+IF(AND(ISNUMBER(OFFSET('Hygiene Data'!$G$5,0,10*ROW('Hygiene Data'!G67))),'Data Summary'!DX73="Yes"),OFFSET('Hygiene Data'!$G$5,0,10*ROW('Hygiene Data'!G67)),NA())</f>
        <v>#N/A</v>
      </c>
      <c r="BJ73" s="93" t="e">
        <f ca="true">+IF(AND(ISNUMBER(OFFSET('Hygiene Data'!$G$7,0,10*ROW('Hygiene Data'!G67))),'Data Summary'!DY73="Yes"),OFFSET('Hygiene Data'!$G$7,0,10*ROW('Hygiene Data'!G67)),NA())</f>
        <v>#N/A</v>
      </c>
      <c r="BK73" s="93" t="e">
        <f ca="true">+IF(AND(ISNUMBER(OFFSET('Hygiene Data'!$G$9,0,10*ROW('Hygiene Data'!G67))),'Data Summary'!DZ73="Yes"),OFFSET('Hygiene Data'!$G$9,0,10*ROW('Hygiene Data'!G67)),NA())</f>
        <v>#N/A</v>
      </c>
      <c r="BL73" s="93" t="e">
        <f ca="true">+IF(AND(ISNUMBER(OFFSET('Hygiene Data'!$H$5,0,10*ROW('Hygiene Data'!H67))),'Data Summary'!EA73="Yes"),OFFSET('Hygiene Data'!$H$5,0,10*ROW('Hygiene Data'!H67)),NA())</f>
        <v>#N/A</v>
      </c>
      <c r="BM73" s="93" t="e">
        <f ca="true">+IF(AND(ISNUMBER(OFFSET('Hygiene Data'!$H$7,0,10*ROW('Hygiene Data'!H67))),'Data Summary'!EB73="Yes"),OFFSET('Hygiene Data'!$H$7,0,10*ROW('Hygiene Data'!H67)),NA())</f>
        <v>#N/A</v>
      </c>
      <c r="BN73" s="93" t="e">
        <f ca="true">+IF(AND(ISNUMBER(OFFSET('Hygiene Data'!$H$9,0,10*ROW('Hygiene Data'!H67))),'Data Summary'!EC73="Yes"),OFFSET('Hygiene Data'!$H$9,0,10*ROW('Hygiene Data'!H67)),NA())</f>
        <v>#N/A</v>
      </c>
      <c r="BO73" s="93" t="e">
        <f ca="true">+IF(AND(ISNUMBER(OFFSET('Hygiene Data'!$I$5,0,10*ROW('Hygiene Data'!I67))),'Data Summary'!ED73="Yes"),OFFSET('Hygiene Data'!$I$5,0,10*ROW('Hygiene Data'!I67)),NA())</f>
        <v>#N/A</v>
      </c>
      <c r="BP73" s="93" t="e">
        <f ca="true">+IF(AND(ISNUMBER(OFFSET('Hygiene Data'!$I$7,0,10*ROW('Hygiene Data'!I67))),'Data Summary'!EE73="Yes"),OFFSET('Hygiene Data'!$I$7,0,10*ROW('Hygiene Data'!I67)),NA())</f>
        <v>#N/A</v>
      </c>
      <c r="BQ73" s="93" t="e">
        <f ca="true">+IF(AND(ISNUMBER(OFFSET('Hygiene Data'!$I$9,0,10*ROW('Hygiene Data'!I67))),'Data Summary'!EF73="Yes"),OFFSET('Hygiene Data'!$I$9,0,10*ROW('Hygiene Data'!I67)),NA())</f>
        <v>#N/A</v>
      </c>
    </row>
    <row xmlns:x14ac="http://schemas.microsoft.com/office/spreadsheetml/2009/9/ac" r="74" x14ac:dyDescent="0.2">
      <c r="A74" s="357" t="e">
        <f ca="true">+RIGHT('Data Summary'!A74,LEN('Data Summary'!A74)-9)</f>
        <v>#VALUE!</v>
      </c>
      <c r="B74" s="35" t="str">
        <f ca="true">+IF(ISTEXT('Data Summary'!B74),'Data Summary'!B74,"")</f>
        <v/>
      </c>
      <c r="C74" s="356" t="e">
        <f ca="true">+VALUE('Data Summary'!C74)</f>
        <v>#VALUE!</v>
      </c>
      <c r="D74" s="91" t="e">
        <f ca="true">+IF(AND(ISNUMBER(OFFSET('Water Data'!$D$4,0,10*ROW('Water Data'!D68))),'Data Summary'!BS74="Yes"),100-OFFSET('Water Data'!$D$4,0,10*ROW('Water Data'!D68)),NA())</f>
        <v>#N/A</v>
      </c>
      <c r="E74" s="91" t="e">
        <f ca="true">+IF(AND(ISNUMBER(OFFSET('Water Data'!$D$6,0,10*ROW('Water Data'!D68))),'Data Summary'!BT74="Yes"),OFFSET('Water Data'!$D$6,0,10*ROW('Water Data'!D68)),NA())</f>
        <v>#N/A</v>
      </c>
      <c r="F74" s="91" t="e">
        <f ca="true">+IF(AND(ISNUMBER(OFFSET('Water Data'!$D$9,0,10*ROW('Water Data'!D68))),'Data Summary'!BU74="Yes"),OFFSET('Water Data'!$D$9,0,10*ROW('Water Data'!D68)),NA())</f>
        <v>#N/A</v>
      </c>
      <c r="G74" s="91" t="e">
        <f ca="true">+IF(AND(ISNUMBER(OFFSET('Water Data'!$E$4,0,10*ROW('Water Data'!E68))),'Data Summary'!BV74="Yes"),100-OFFSET('Water Data'!$E$4,0,10*ROW('Water Data'!E68)),NA())</f>
        <v>#N/A</v>
      </c>
      <c r="H74" s="91" t="e">
        <f ca="true">+IF(AND(ISNUMBER(OFFSET('Water Data'!$E$6,0,10*ROW('Water Data'!E68))),'Data Summary'!BW74="Yes"),OFFSET('Water Data'!$E$6,0,10*ROW('Water Data'!E68)),NA())</f>
        <v>#N/A</v>
      </c>
      <c r="I74" s="91" t="e">
        <f ca="true">+IF(AND(ISNUMBER(OFFSET('Water Data'!$E$9,0,10*ROW('Water Data'!E68))),'Data Summary'!BX74="Yes"),OFFSET('Water Data'!$E$9,0,10*ROW('Water Data'!E68)),NA())</f>
        <v>#N/A</v>
      </c>
      <c r="J74" s="91" t="e">
        <f ca="true">+IF(AND(ISNUMBER(OFFSET('Water Data'!$F$4,0,10*ROW('Water Data'!F68))),'Data Summary'!BY74="Yes"),100-OFFSET('Water Data'!$F$4,0,10*ROW('Water Data'!F68)),NA())</f>
        <v>#N/A</v>
      </c>
      <c r="K74" s="91" t="e">
        <f ca="true">+IF(AND(ISNUMBER(OFFSET('Water Data'!$F$6,0,10*ROW('Water Data'!F68))),'Data Summary'!BZ74="Yes"),OFFSET('Water Data'!$F$6,0,10*ROW('Water Data'!F68)),NA())</f>
        <v>#N/A</v>
      </c>
      <c r="L74" s="91" t="e">
        <f ca="true">+IF(AND(ISNUMBER(OFFSET('Water Data'!$F$9,0,10*ROW('Water Data'!F68))),'Data Summary'!CA74="Yes"),OFFSET('Water Data'!$F$9,0,10*ROW('Water Data'!F68)),NA())</f>
        <v>#N/A</v>
      </c>
      <c r="M74" s="91" t="e">
        <f ca="true">+IF(AND(ISNUMBER(OFFSET('Water Data'!$G$4,0,10*ROW('Water Data'!G68))),'Data Summary'!CB74="Yes"),100-OFFSET('Water Data'!$G$4,0,10*ROW('Water Data'!G68)),NA())</f>
        <v>#N/A</v>
      </c>
      <c r="N74" s="91" t="e">
        <f ca="true">+IF(AND(ISNUMBER(OFFSET('Water Data'!$G$6,0,10*ROW('Water Data'!G68))),'Data Summary'!CC74="Yes"),OFFSET('Water Data'!$G$6,0,10*ROW('Water Data'!G68)),NA())</f>
        <v>#N/A</v>
      </c>
      <c r="O74" s="91" t="e">
        <f ca="true">+IF(AND(ISNUMBER(OFFSET('Water Data'!$G$9,0,10*ROW('Water Data'!G68))),'Data Summary'!CD74="Yes"),OFFSET('Water Data'!$G$9,0,10*ROW('Water Data'!G68)),NA())</f>
        <v>#N/A</v>
      </c>
      <c r="P74" s="91" t="e">
        <f ca="true">+IF(AND(ISNUMBER(OFFSET('Water Data'!$H$4,0,10*ROW('Water Data'!H68))),'Data Summary'!CE74="Yes"),100-OFFSET('Water Data'!$H$4,0,10*ROW('Water Data'!H68)),NA())</f>
        <v>#N/A</v>
      </c>
      <c r="Q74" s="91" t="e">
        <f ca="true">+IF(AND(ISNUMBER(OFFSET('Water Data'!$H$6,0,10*ROW('Water Data'!H68))),'Data Summary'!CF74="Yes"),OFFSET('Water Data'!$H$6,0,10*ROW('Water Data'!H68)),NA())</f>
        <v>#N/A</v>
      </c>
      <c r="R74" s="91" t="e">
        <f ca="true">+IF(AND(ISNUMBER(OFFSET('Water Data'!$H$9,0,10*ROW('Water Data'!H68))),'Data Summary'!CG74="Yes"),OFFSET('Water Data'!$H$9,0,10*ROW('Water Data'!H68)),NA())</f>
        <v>#N/A</v>
      </c>
      <c r="S74" s="91" t="e">
        <f ca="true">+IF(AND(ISNUMBER(OFFSET('Water Data'!$I$4,0,10*ROW('Water Data'!I68))),'Data Summary'!CH74="Yes"),100-OFFSET('Water Data'!$I$4,0,10*ROW('Water Data'!I68)),NA())</f>
        <v>#N/A</v>
      </c>
      <c r="T74" s="91" t="e">
        <f ca="true">+IF(AND(ISNUMBER(OFFSET('Water Data'!$I$6,0,10*ROW('Water Data'!I68))),'Data Summary'!CI74="Yes"),OFFSET('Water Data'!$I$6,0,10*ROW('Water Data'!I68)),NA())</f>
        <v>#N/A</v>
      </c>
      <c r="U74" s="91" t="e">
        <f ca="true">+IF(AND(ISNUMBER(OFFSET('Water Data'!$I$9,0,10*ROW('Water Data'!I68))),'Data Summary'!CJ74="Yes"),OFFSET('Water Data'!$I$9,0,10*ROW('Water Data'!I68)),NA())</f>
        <v>#N/A</v>
      </c>
      <c r="V74" s="92" t="e">
        <f ca="true">+IF(AND(ISNUMBER(OFFSET('Sanitation Data'!$D$4,0,10*ROW('Sanitation Data'!D68))),'Data Summary'!CK74="Yes"),100-OFFSET('Sanitation Data'!$D$4,0,10*ROW('Sanitation Data'!D68)),NA())</f>
        <v>#N/A</v>
      </c>
      <c r="W74" s="92" t="e">
        <f ca="true">+IF(AND(ISNUMBER(OFFSET('Sanitation Data'!$D$6,0,10*ROW('Sanitation Data'!D68))),'Data Summary'!CL74="Yes"),OFFSET('Sanitation Data'!$D$6,0,10*ROW('Sanitation Data'!D68)),NA())</f>
        <v>#N/A</v>
      </c>
      <c r="X74" s="92" t="e">
        <f ca="true">+IF(AND(ISNUMBER(OFFSET('Sanitation Data'!$D$10,0,10*ROW('Sanitation Data'!D68))),'Data Summary'!CM74="Yes"),OFFSET('Sanitation Data'!$D$10,0,10*ROW('Sanitation Data'!D68)),NA())</f>
        <v>#N/A</v>
      </c>
      <c r="Y74" s="92" t="e">
        <f ca="true">+IF(AND(ISNUMBER(OFFSET('Sanitation Data'!$D$11,0,10*ROW('Sanitation Data'!D68))),'Data Summary'!CN74="Yes"),OFFSET('Sanitation Data'!$D$11,0,10*ROW('Sanitation Data'!D68)),NA())</f>
        <v>#N/A</v>
      </c>
      <c r="Z74" s="92" t="e">
        <f ca="true">+IF(AND(ISNUMBER(OFFSET('Sanitation Data'!$D$12,0,10*ROW('Sanitation Data'!D68))),'Data Summary'!CO74="Yes"),OFFSET('Sanitation Data'!$D$12,0,10*ROW('Sanitation Data'!D68)),NA())</f>
        <v>#N/A</v>
      </c>
      <c r="AA74" s="92" t="e">
        <f ca="true">+IF(AND(ISNUMBER(OFFSET('Sanitation Data'!$E$4,0,10*ROW('Sanitation Data'!E68))),'Data Summary'!CP74="Yes"),100-OFFSET('Sanitation Data'!$E$4,0,10*ROW('Sanitation Data'!E68)),NA())</f>
        <v>#N/A</v>
      </c>
      <c r="AB74" s="92" t="e">
        <f ca="true">+IF(AND(ISNUMBER(OFFSET('Sanitation Data'!$E$6,0,10*ROW('Sanitation Data'!E68))),'Data Summary'!CQ74="Yes"),OFFSET('Sanitation Data'!$E$6,0,10*ROW('Sanitation Data'!E68)),NA())</f>
        <v>#N/A</v>
      </c>
      <c r="AC74" s="92" t="e">
        <f ca="true">+IF(AND(ISNUMBER(OFFSET('Sanitation Data'!$E$10,0,10*ROW('Sanitation Data'!E68))),'Data Summary'!CR74="Yes"),OFFSET('Sanitation Data'!$E$10,0,10*ROW('Sanitation Data'!E68)),NA())</f>
        <v>#N/A</v>
      </c>
      <c r="AD74" s="92" t="e">
        <f ca="true">+IF(AND(ISNUMBER(OFFSET('Sanitation Data'!$E$11,0,10*ROW('Sanitation Data'!E68))),'Data Summary'!CS74="Yes"),OFFSET('Sanitation Data'!$E$11,0,10*ROW('Sanitation Data'!E68)),NA())</f>
        <v>#N/A</v>
      </c>
      <c r="AE74" s="92" t="e">
        <f ca="true">+IF(AND(ISNUMBER(OFFSET('Sanitation Data'!$E$12,0,10*ROW('Sanitation Data'!E68))),'Data Summary'!CT74="Yes"),OFFSET('Sanitation Data'!$E$12,0,10*ROW('Sanitation Data'!E68)),NA())</f>
        <v>#N/A</v>
      </c>
      <c r="AF74" s="92" t="e">
        <f ca="true">+IF(AND(ISNUMBER(OFFSET('Sanitation Data'!$F$4,0,10*ROW('Sanitation Data'!F68))),'Data Summary'!CU74="Yes"),100-OFFSET('Sanitation Data'!$F$4,0,10*ROW('Sanitation Data'!F68)),NA())</f>
        <v>#N/A</v>
      </c>
      <c r="AG74" s="92" t="e">
        <f ca="true">+IF(AND(ISNUMBER(OFFSET('Sanitation Data'!$F$6,0,10*ROW('Sanitation Data'!F68))),'Data Summary'!CV74="Yes"),OFFSET('Sanitation Data'!$F$6,0,10*ROW('Sanitation Data'!F68)),NA())</f>
        <v>#N/A</v>
      </c>
      <c r="AH74" s="92" t="e">
        <f ca="true">+IF(AND(ISNUMBER(OFFSET('Sanitation Data'!$F$10,0,10*ROW('Sanitation Data'!F68))),'Data Summary'!CW74="Yes"),OFFSET('Sanitation Data'!$F$10,0,10*ROW('Sanitation Data'!F68)),NA())</f>
        <v>#N/A</v>
      </c>
      <c r="AI74" s="92" t="e">
        <f ca="true">+IF(AND(ISNUMBER(OFFSET('Sanitation Data'!$F$11,0,10*ROW('Sanitation Data'!F68))),'Data Summary'!CX74="Yes"),OFFSET('Sanitation Data'!$F$11,0,10*ROW('Sanitation Data'!F68)),NA())</f>
        <v>#N/A</v>
      </c>
      <c r="AJ74" s="92" t="e">
        <f ca="true">+IF(AND(ISNUMBER(OFFSET('Sanitation Data'!$F$12,0,10*ROW('Sanitation Data'!F68))),'Data Summary'!CY74="Yes"),OFFSET('Sanitation Data'!$F$12,0,10*ROW('Sanitation Data'!F68)),NA())</f>
        <v>#N/A</v>
      </c>
      <c r="AK74" s="92" t="e">
        <f ca="true">+IF(AND(ISNUMBER(OFFSET('Sanitation Data'!$G$4,0,10*ROW('Sanitation Data'!G68))),'Data Summary'!CZ74="Yes"),100-OFFSET('Sanitation Data'!$G$4,0,10*ROW('Sanitation Data'!G68)),NA())</f>
        <v>#N/A</v>
      </c>
      <c r="AL74" s="92" t="e">
        <f ca="true">+IF(AND(ISNUMBER(OFFSET('Sanitation Data'!$G$6,0,10*ROW('Sanitation Data'!G68))),'Data Summary'!DA74="Yes"),OFFSET('Sanitation Data'!$G$6,0,10*ROW('Sanitation Data'!G68)),NA())</f>
        <v>#N/A</v>
      </c>
      <c r="AM74" s="92" t="e">
        <f ca="true">+IF(AND(ISNUMBER(OFFSET('Sanitation Data'!$G$10,0,10*ROW('Sanitation Data'!G68))),'Data Summary'!DB74="Yes"),OFFSET('Sanitation Data'!$G$10,0,10*ROW('Sanitation Data'!G68)),NA())</f>
        <v>#N/A</v>
      </c>
      <c r="AN74" s="92" t="e">
        <f ca="true">+IF(AND(ISNUMBER(OFFSET('Sanitation Data'!$G$11,0,10*ROW('Sanitation Data'!G68))),'Data Summary'!DC74="Yes"),OFFSET('Sanitation Data'!$G$11,0,10*ROW('Sanitation Data'!G68)),NA())</f>
        <v>#N/A</v>
      </c>
      <c r="AO74" s="92" t="e">
        <f ca="true">+IF(AND(ISNUMBER(OFFSET('Sanitation Data'!$G$12,0,10*ROW('Sanitation Data'!G68))),'Data Summary'!DD74="Yes"),OFFSET('Sanitation Data'!$G$12,0,10*ROW('Sanitation Data'!G68)),NA())</f>
        <v>#N/A</v>
      </c>
      <c r="AP74" s="92" t="e">
        <f ca="true">+IF(AND(ISNUMBER(OFFSET('Sanitation Data'!$H$4,0,10*ROW('Sanitation Data'!H68))),'Data Summary'!DE74="Yes"),100-OFFSET('Sanitation Data'!$H$4,0,10*ROW('Sanitation Data'!H68)),NA())</f>
        <v>#N/A</v>
      </c>
      <c r="AQ74" s="92" t="e">
        <f ca="true">+IF(AND(ISNUMBER(OFFSET('Sanitation Data'!$H$6,0,10*ROW('Sanitation Data'!H68))),'Data Summary'!DF74="Yes"),OFFSET('Sanitation Data'!$H$6,0,10*ROW('Sanitation Data'!H68)),NA())</f>
        <v>#N/A</v>
      </c>
      <c r="AR74" s="92" t="e">
        <f ca="true">+IF(AND(ISNUMBER(OFFSET('Sanitation Data'!$H$10,0,10*ROW('Sanitation Data'!H68))),'Data Summary'!DG74="Yes"),OFFSET('Sanitation Data'!$H$10,0,10*ROW('Sanitation Data'!H68)),NA())</f>
        <v>#N/A</v>
      </c>
      <c r="AS74" s="92" t="e">
        <f ca="true">+IF(AND(ISNUMBER(OFFSET('Sanitation Data'!$H$11,0,10*ROW('Sanitation Data'!H68))),'Data Summary'!DH74="Yes"),OFFSET('Sanitation Data'!$H$11,0,10*ROW('Sanitation Data'!H68)),NA())</f>
        <v>#N/A</v>
      </c>
      <c r="AT74" s="92" t="e">
        <f ca="true">+IF(AND(ISNUMBER(OFFSET('Sanitation Data'!$H$12,0,10*ROW('Sanitation Data'!H68))),'Data Summary'!DI74="Yes"),OFFSET('Sanitation Data'!$H$12,0,10*ROW('Sanitation Data'!H68)),NA())</f>
        <v>#N/A</v>
      </c>
      <c r="AU74" s="92" t="e">
        <f ca="true">+IF(AND(ISNUMBER(OFFSET('Sanitation Data'!$I$4,0,10*ROW('Sanitation Data'!I68))),'Data Summary'!DJ74="Yes"),100-OFFSET('Sanitation Data'!$I$4,0,10*ROW('Sanitation Data'!I68)),NA())</f>
        <v>#N/A</v>
      </c>
      <c r="AV74" s="92" t="e">
        <f ca="true">+IF(AND(ISNUMBER(OFFSET('Sanitation Data'!$I$6,0,10*ROW('Sanitation Data'!I68))),'Data Summary'!DK74="Yes"),OFFSET('Sanitation Data'!$I$6,0,10*ROW('Sanitation Data'!I68)),NA())</f>
        <v>#N/A</v>
      </c>
      <c r="AW74" s="92" t="e">
        <f ca="true">+IF(AND(ISNUMBER(OFFSET('Sanitation Data'!$I$10,0,10*ROW('Sanitation Data'!I68))),'Data Summary'!DL74="Yes"),OFFSET('Sanitation Data'!$I$10,0,10*ROW('Sanitation Data'!I68)),NA())</f>
        <v>#N/A</v>
      </c>
      <c r="AX74" s="92" t="e">
        <f ca="true">+IF(AND(ISNUMBER(OFFSET('Sanitation Data'!$I$11,0,10*ROW('Sanitation Data'!I68))),'Data Summary'!DM74="Yes"),OFFSET('Sanitation Data'!$I$11,0,10*ROW('Sanitation Data'!I68)),NA())</f>
        <v>#N/A</v>
      </c>
      <c r="AY74" s="92" t="e">
        <f ca="true">+IF(AND(ISNUMBER(OFFSET('Sanitation Data'!$I$12,0,10*ROW('Sanitation Data'!I68))),'Data Summary'!DN74="Yes"),OFFSET('Sanitation Data'!$I$12,0,10*ROW('Sanitation Data'!I68)),NA())</f>
        <v>#N/A</v>
      </c>
      <c r="AZ74" s="93" t="e">
        <f ca="true">+IF(AND(ISNUMBER(OFFSET('Hygiene Data'!$D$5,0,10*ROW('Hygiene Data'!D68))),'Data Summary'!DO74="Yes"),OFFSET('Hygiene Data'!$D$5,0,10*ROW('Hygiene Data'!D68)),NA())</f>
        <v>#N/A</v>
      </c>
      <c r="BA74" s="93" t="e">
        <f ca="true">+IF(AND(ISNUMBER(OFFSET('Hygiene Data'!$D$7,0,10*ROW('Hygiene Data'!D68))),'Data Summary'!DP74="Yes"),OFFSET('Hygiene Data'!$D$7,0,10*ROW('Hygiene Data'!D68)),NA())</f>
        <v>#N/A</v>
      </c>
      <c r="BB74" s="93" t="e">
        <f ca="true">+IF(AND(ISNUMBER(OFFSET('Hygiene Data'!$D$9,0,10*ROW('Hygiene Data'!D68))),'Data Summary'!DQ74="Yes"),OFFSET('Hygiene Data'!$D$9,0,10*ROW('Hygiene Data'!D68)),NA())</f>
        <v>#N/A</v>
      </c>
      <c r="BC74" s="93" t="e">
        <f ca="true">+IF(AND(ISNUMBER(OFFSET('Hygiene Data'!$E$5,0,10*ROW('Hygiene Data'!E68))),'Data Summary'!DR74="Yes"),OFFSET('Hygiene Data'!$E$5,0,10*ROW('Hygiene Data'!E68)),NA())</f>
        <v>#N/A</v>
      </c>
      <c r="BD74" s="93" t="e">
        <f ca="true">+IF(AND(ISNUMBER(OFFSET('Hygiene Data'!$E$7,0,10*ROW('Hygiene Data'!E68))),'Data Summary'!DS74="Yes"),OFFSET('Hygiene Data'!$E$7,0,10*ROW('Hygiene Data'!E68)),NA())</f>
        <v>#N/A</v>
      </c>
      <c r="BE74" s="93" t="e">
        <f ca="true">+IF(AND(ISNUMBER(OFFSET('Hygiene Data'!$E$9,0,10*ROW('Hygiene Data'!E68))),'Data Summary'!DT74="Yes"),OFFSET('Hygiene Data'!$E$9,0,10*ROW('Hygiene Data'!E68)),NA())</f>
        <v>#N/A</v>
      </c>
      <c r="BF74" s="93" t="e">
        <f ca="true">+IF(AND(ISNUMBER(OFFSET('Hygiene Data'!$F$5,0,10*ROW('Hygiene Data'!F68))),'Data Summary'!DU74="Yes"),OFFSET('Hygiene Data'!$F$5,0,10*ROW('Hygiene Data'!F68)),NA())</f>
        <v>#N/A</v>
      </c>
      <c r="BG74" s="93" t="e">
        <f ca="true">+IF(AND(ISNUMBER(OFFSET('Hygiene Data'!$F$7,0,10*ROW('Hygiene Data'!F68))),'Data Summary'!DV74="Yes"),OFFSET('Hygiene Data'!$F$7,0,10*ROW('Hygiene Data'!F68)),NA())</f>
        <v>#N/A</v>
      </c>
      <c r="BH74" s="93" t="e">
        <f ca="true">+IF(AND(ISNUMBER(OFFSET('Hygiene Data'!$F$9,0,10*ROW('Hygiene Data'!F68))),'Data Summary'!DW74="Yes"),OFFSET('Hygiene Data'!$F$9,0,10*ROW('Hygiene Data'!F68)),NA())</f>
        <v>#N/A</v>
      </c>
      <c r="BI74" s="93" t="e">
        <f ca="true">+IF(AND(ISNUMBER(OFFSET('Hygiene Data'!$G$5,0,10*ROW('Hygiene Data'!G68))),'Data Summary'!DX74="Yes"),OFFSET('Hygiene Data'!$G$5,0,10*ROW('Hygiene Data'!G68)),NA())</f>
        <v>#N/A</v>
      </c>
      <c r="BJ74" s="93" t="e">
        <f ca="true">+IF(AND(ISNUMBER(OFFSET('Hygiene Data'!$G$7,0,10*ROW('Hygiene Data'!G68))),'Data Summary'!DY74="Yes"),OFFSET('Hygiene Data'!$G$7,0,10*ROW('Hygiene Data'!G68)),NA())</f>
        <v>#N/A</v>
      </c>
      <c r="BK74" s="93" t="e">
        <f ca="true">+IF(AND(ISNUMBER(OFFSET('Hygiene Data'!$G$9,0,10*ROW('Hygiene Data'!G68))),'Data Summary'!DZ74="Yes"),OFFSET('Hygiene Data'!$G$9,0,10*ROW('Hygiene Data'!G68)),NA())</f>
        <v>#N/A</v>
      </c>
      <c r="BL74" s="93" t="e">
        <f ca="true">+IF(AND(ISNUMBER(OFFSET('Hygiene Data'!$H$5,0,10*ROW('Hygiene Data'!H68))),'Data Summary'!EA74="Yes"),OFFSET('Hygiene Data'!$H$5,0,10*ROW('Hygiene Data'!H68)),NA())</f>
        <v>#N/A</v>
      </c>
      <c r="BM74" s="93" t="e">
        <f ca="true">+IF(AND(ISNUMBER(OFFSET('Hygiene Data'!$H$7,0,10*ROW('Hygiene Data'!H68))),'Data Summary'!EB74="Yes"),OFFSET('Hygiene Data'!$H$7,0,10*ROW('Hygiene Data'!H68)),NA())</f>
        <v>#N/A</v>
      </c>
      <c r="BN74" s="93" t="e">
        <f ca="true">+IF(AND(ISNUMBER(OFFSET('Hygiene Data'!$H$9,0,10*ROW('Hygiene Data'!H68))),'Data Summary'!EC74="Yes"),OFFSET('Hygiene Data'!$H$9,0,10*ROW('Hygiene Data'!H68)),NA())</f>
        <v>#N/A</v>
      </c>
      <c r="BO74" s="93" t="e">
        <f ca="true">+IF(AND(ISNUMBER(OFFSET('Hygiene Data'!$I$5,0,10*ROW('Hygiene Data'!I68))),'Data Summary'!ED74="Yes"),OFFSET('Hygiene Data'!$I$5,0,10*ROW('Hygiene Data'!I68)),NA())</f>
        <v>#N/A</v>
      </c>
      <c r="BP74" s="93" t="e">
        <f ca="true">+IF(AND(ISNUMBER(OFFSET('Hygiene Data'!$I$7,0,10*ROW('Hygiene Data'!I68))),'Data Summary'!EE74="Yes"),OFFSET('Hygiene Data'!$I$7,0,10*ROW('Hygiene Data'!I68)),NA())</f>
        <v>#N/A</v>
      </c>
      <c r="BQ74" s="93" t="e">
        <f ca="true">+IF(AND(ISNUMBER(OFFSET('Hygiene Data'!$I$9,0,10*ROW('Hygiene Data'!I68))),'Data Summary'!EF74="Yes"),OFFSET('Hygiene Data'!$I$9,0,10*ROW('Hygiene Data'!I68)),NA())</f>
        <v>#N/A</v>
      </c>
    </row>
    <row xmlns:x14ac="http://schemas.microsoft.com/office/spreadsheetml/2009/9/ac" r="75" x14ac:dyDescent="0.2">
      <c r="A75" s="357" t="e">
        <f ca="true">+RIGHT('Data Summary'!A75,LEN('Data Summary'!A75)-9)</f>
        <v>#VALUE!</v>
      </c>
      <c r="B75" s="35" t="str">
        <f ca="true">+IF(ISTEXT('Data Summary'!B75),'Data Summary'!B75,"")</f>
        <v/>
      </c>
      <c r="C75" s="356" t="e">
        <f ca="true">+VALUE('Data Summary'!C75)</f>
        <v>#VALUE!</v>
      </c>
      <c r="D75" s="91" t="e">
        <f ca="true">+IF(AND(ISNUMBER(OFFSET('Water Data'!$D$4,0,10*ROW('Water Data'!D69))),'Data Summary'!BS75="Yes"),100-OFFSET('Water Data'!$D$4,0,10*ROW('Water Data'!D69)),NA())</f>
        <v>#N/A</v>
      </c>
      <c r="E75" s="91" t="e">
        <f ca="true">+IF(AND(ISNUMBER(OFFSET('Water Data'!$D$6,0,10*ROW('Water Data'!D69))),'Data Summary'!BT75="Yes"),OFFSET('Water Data'!$D$6,0,10*ROW('Water Data'!D69)),NA())</f>
        <v>#N/A</v>
      </c>
      <c r="F75" s="91" t="e">
        <f ca="true">+IF(AND(ISNUMBER(OFFSET('Water Data'!$D$9,0,10*ROW('Water Data'!D69))),'Data Summary'!BU75="Yes"),OFFSET('Water Data'!$D$9,0,10*ROW('Water Data'!D69)),NA())</f>
        <v>#N/A</v>
      </c>
      <c r="G75" s="91" t="e">
        <f ca="true">+IF(AND(ISNUMBER(OFFSET('Water Data'!$E$4,0,10*ROW('Water Data'!E69))),'Data Summary'!BV75="Yes"),100-OFFSET('Water Data'!$E$4,0,10*ROW('Water Data'!E69)),NA())</f>
        <v>#N/A</v>
      </c>
      <c r="H75" s="91" t="e">
        <f ca="true">+IF(AND(ISNUMBER(OFFSET('Water Data'!$E$6,0,10*ROW('Water Data'!E69))),'Data Summary'!BW75="Yes"),OFFSET('Water Data'!$E$6,0,10*ROW('Water Data'!E69)),NA())</f>
        <v>#N/A</v>
      </c>
      <c r="I75" s="91" t="e">
        <f ca="true">+IF(AND(ISNUMBER(OFFSET('Water Data'!$E$9,0,10*ROW('Water Data'!E69))),'Data Summary'!BX75="Yes"),OFFSET('Water Data'!$E$9,0,10*ROW('Water Data'!E69)),NA())</f>
        <v>#N/A</v>
      </c>
      <c r="J75" s="91" t="e">
        <f ca="true">+IF(AND(ISNUMBER(OFFSET('Water Data'!$F$4,0,10*ROW('Water Data'!F69))),'Data Summary'!BY75="Yes"),100-OFFSET('Water Data'!$F$4,0,10*ROW('Water Data'!F69)),NA())</f>
        <v>#N/A</v>
      </c>
      <c r="K75" s="91" t="e">
        <f ca="true">+IF(AND(ISNUMBER(OFFSET('Water Data'!$F$6,0,10*ROW('Water Data'!F69))),'Data Summary'!BZ75="Yes"),OFFSET('Water Data'!$F$6,0,10*ROW('Water Data'!F69)),NA())</f>
        <v>#N/A</v>
      </c>
      <c r="L75" s="91" t="e">
        <f ca="true">+IF(AND(ISNUMBER(OFFSET('Water Data'!$F$9,0,10*ROW('Water Data'!F69))),'Data Summary'!CA75="Yes"),OFFSET('Water Data'!$F$9,0,10*ROW('Water Data'!F69)),NA())</f>
        <v>#N/A</v>
      </c>
      <c r="M75" s="91" t="e">
        <f ca="true">+IF(AND(ISNUMBER(OFFSET('Water Data'!$G$4,0,10*ROW('Water Data'!G69))),'Data Summary'!CB75="Yes"),100-OFFSET('Water Data'!$G$4,0,10*ROW('Water Data'!G69)),NA())</f>
        <v>#N/A</v>
      </c>
      <c r="N75" s="91" t="e">
        <f ca="true">+IF(AND(ISNUMBER(OFFSET('Water Data'!$G$6,0,10*ROW('Water Data'!G69))),'Data Summary'!CC75="Yes"),OFFSET('Water Data'!$G$6,0,10*ROW('Water Data'!G69)),NA())</f>
        <v>#N/A</v>
      </c>
      <c r="O75" s="91" t="e">
        <f ca="true">+IF(AND(ISNUMBER(OFFSET('Water Data'!$G$9,0,10*ROW('Water Data'!G69))),'Data Summary'!CD75="Yes"),OFFSET('Water Data'!$G$9,0,10*ROW('Water Data'!G69)),NA())</f>
        <v>#N/A</v>
      </c>
      <c r="P75" s="91" t="e">
        <f ca="true">+IF(AND(ISNUMBER(OFFSET('Water Data'!$H$4,0,10*ROW('Water Data'!H69))),'Data Summary'!CE75="Yes"),100-OFFSET('Water Data'!$H$4,0,10*ROW('Water Data'!H69)),NA())</f>
        <v>#N/A</v>
      </c>
      <c r="Q75" s="91" t="e">
        <f ca="true">+IF(AND(ISNUMBER(OFFSET('Water Data'!$H$6,0,10*ROW('Water Data'!H69))),'Data Summary'!CF75="Yes"),OFFSET('Water Data'!$H$6,0,10*ROW('Water Data'!H69)),NA())</f>
        <v>#N/A</v>
      </c>
      <c r="R75" s="91" t="e">
        <f ca="true">+IF(AND(ISNUMBER(OFFSET('Water Data'!$H$9,0,10*ROW('Water Data'!H69))),'Data Summary'!CG75="Yes"),OFFSET('Water Data'!$H$9,0,10*ROW('Water Data'!H69)),NA())</f>
        <v>#N/A</v>
      </c>
      <c r="S75" s="91" t="e">
        <f ca="true">+IF(AND(ISNUMBER(OFFSET('Water Data'!$I$4,0,10*ROW('Water Data'!I69))),'Data Summary'!CH75="Yes"),100-OFFSET('Water Data'!$I$4,0,10*ROW('Water Data'!I69)),NA())</f>
        <v>#N/A</v>
      </c>
      <c r="T75" s="91" t="e">
        <f ca="true">+IF(AND(ISNUMBER(OFFSET('Water Data'!$I$6,0,10*ROW('Water Data'!I69))),'Data Summary'!CI75="Yes"),OFFSET('Water Data'!$I$6,0,10*ROW('Water Data'!I69)),NA())</f>
        <v>#N/A</v>
      </c>
      <c r="U75" s="91" t="e">
        <f ca="true">+IF(AND(ISNUMBER(OFFSET('Water Data'!$I$9,0,10*ROW('Water Data'!I69))),'Data Summary'!CJ75="Yes"),OFFSET('Water Data'!$I$9,0,10*ROW('Water Data'!I69)),NA())</f>
        <v>#N/A</v>
      </c>
      <c r="V75" s="92" t="e">
        <f ca="true">+IF(AND(ISNUMBER(OFFSET('Sanitation Data'!$D$4,0,10*ROW('Sanitation Data'!D69))),'Data Summary'!CK75="Yes"),100-OFFSET('Sanitation Data'!$D$4,0,10*ROW('Sanitation Data'!D69)),NA())</f>
        <v>#N/A</v>
      </c>
      <c r="W75" s="92" t="e">
        <f ca="true">+IF(AND(ISNUMBER(OFFSET('Sanitation Data'!$D$6,0,10*ROW('Sanitation Data'!D69))),'Data Summary'!CL75="Yes"),OFFSET('Sanitation Data'!$D$6,0,10*ROW('Sanitation Data'!D69)),NA())</f>
        <v>#N/A</v>
      </c>
      <c r="X75" s="92" t="e">
        <f ca="true">+IF(AND(ISNUMBER(OFFSET('Sanitation Data'!$D$10,0,10*ROW('Sanitation Data'!D69))),'Data Summary'!CM75="Yes"),OFFSET('Sanitation Data'!$D$10,0,10*ROW('Sanitation Data'!D69)),NA())</f>
        <v>#N/A</v>
      </c>
      <c r="Y75" s="92" t="e">
        <f ca="true">+IF(AND(ISNUMBER(OFFSET('Sanitation Data'!$D$11,0,10*ROW('Sanitation Data'!D69))),'Data Summary'!CN75="Yes"),OFFSET('Sanitation Data'!$D$11,0,10*ROW('Sanitation Data'!D69)),NA())</f>
        <v>#N/A</v>
      </c>
      <c r="Z75" s="92" t="e">
        <f ca="true">+IF(AND(ISNUMBER(OFFSET('Sanitation Data'!$D$12,0,10*ROW('Sanitation Data'!D69))),'Data Summary'!CO75="Yes"),OFFSET('Sanitation Data'!$D$12,0,10*ROW('Sanitation Data'!D69)),NA())</f>
        <v>#N/A</v>
      </c>
      <c r="AA75" s="92" t="e">
        <f ca="true">+IF(AND(ISNUMBER(OFFSET('Sanitation Data'!$E$4,0,10*ROW('Sanitation Data'!E69))),'Data Summary'!CP75="Yes"),100-OFFSET('Sanitation Data'!$E$4,0,10*ROW('Sanitation Data'!E69)),NA())</f>
        <v>#N/A</v>
      </c>
      <c r="AB75" s="92" t="e">
        <f ca="true">+IF(AND(ISNUMBER(OFFSET('Sanitation Data'!$E$6,0,10*ROW('Sanitation Data'!E69))),'Data Summary'!CQ75="Yes"),OFFSET('Sanitation Data'!$E$6,0,10*ROW('Sanitation Data'!E69)),NA())</f>
        <v>#N/A</v>
      </c>
      <c r="AC75" s="92" t="e">
        <f ca="true">+IF(AND(ISNUMBER(OFFSET('Sanitation Data'!$E$10,0,10*ROW('Sanitation Data'!E69))),'Data Summary'!CR75="Yes"),OFFSET('Sanitation Data'!$E$10,0,10*ROW('Sanitation Data'!E69)),NA())</f>
        <v>#N/A</v>
      </c>
      <c r="AD75" s="92" t="e">
        <f ca="true">+IF(AND(ISNUMBER(OFFSET('Sanitation Data'!$E$11,0,10*ROW('Sanitation Data'!E69))),'Data Summary'!CS75="Yes"),OFFSET('Sanitation Data'!$E$11,0,10*ROW('Sanitation Data'!E69)),NA())</f>
        <v>#N/A</v>
      </c>
      <c r="AE75" s="92" t="e">
        <f ca="true">+IF(AND(ISNUMBER(OFFSET('Sanitation Data'!$E$12,0,10*ROW('Sanitation Data'!E69))),'Data Summary'!CT75="Yes"),OFFSET('Sanitation Data'!$E$12,0,10*ROW('Sanitation Data'!E69)),NA())</f>
        <v>#N/A</v>
      </c>
      <c r="AF75" s="92" t="e">
        <f ca="true">+IF(AND(ISNUMBER(OFFSET('Sanitation Data'!$F$4,0,10*ROW('Sanitation Data'!F69))),'Data Summary'!CU75="Yes"),100-OFFSET('Sanitation Data'!$F$4,0,10*ROW('Sanitation Data'!F69)),NA())</f>
        <v>#N/A</v>
      </c>
      <c r="AG75" s="92" t="e">
        <f ca="true">+IF(AND(ISNUMBER(OFFSET('Sanitation Data'!$F$6,0,10*ROW('Sanitation Data'!F69))),'Data Summary'!CV75="Yes"),OFFSET('Sanitation Data'!$F$6,0,10*ROW('Sanitation Data'!F69)),NA())</f>
        <v>#N/A</v>
      </c>
      <c r="AH75" s="92" t="e">
        <f ca="true">+IF(AND(ISNUMBER(OFFSET('Sanitation Data'!$F$10,0,10*ROW('Sanitation Data'!F69))),'Data Summary'!CW75="Yes"),OFFSET('Sanitation Data'!$F$10,0,10*ROW('Sanitation Data'!F69)),NA())</f>
        <v>#N/A</v>
      </c>
      <c r="AI75" s="92" t="e">
        <f ca="true">+IF(AND(ISNUMBER(OFFSET('Sanitation Data'!$F$11,0,10*ROW('Sanitation Data'!F69))),'Data Summary'!CX75="Yes"),OFFSET('Sanitation Data'!$F$11,0,10*ROW('Sanitation Data'!F69)),NA())</f>
        <v>#N/A</v>
      </c>
      <c r="AJ75" s="92" t="e">
        <f ca="true">+IF(AND(ISNUMBER(OFFSET('Sanitation Data'!$F$12,0,10*ROW('Sanitation Data'!F69))),'Data Summary'!CY75="Yes"),OFFSET('Sanitation Data'!$F$12,0,10*ROW('Sanitation Data'!F69)),NA())</f>
        <v>#N/A</v>
      </c>
      <c r="AK75" s="92" t="e">
        <f ca="true">+IF(AND(ISNUMBER(OFFSET('Sanitation Data'!$G$4,0,10*ROW('Sanitation Data'!G69))),'Data Summary'!CZ75="Yes"),100-OFFSET('Sanitation Data'!$G$4,0,10*ROW('Sanitation Data'!G69)),NA())</f>
        <v>#N/A</v>
      </c>
      <c r="AL75" s="92" t="e">
        <f ca="true">+IF(AND(ISNUMBER(OFFSET('Sanitation Data'!$G$6,0,10*ROW('Sanitation Data'!G69))),'Data Summary'!DA75="Yes"),OFFSET('Sanitation Data'!$G$6,0,10*ROW('Sanitation Data'!G69)),NA())</f>
        <v>#N/A</v>
      </c>
      <c r="AM75" s="92" t="e">
        <f ca="true">+IF(AND(ISNUMBER(OFFSET('Sanitation Data'!$G$10,0,10*ROW('Sanitation Data'!G69))),'Data Summary'!DB75="Yes"),OFFSET('Sanitation Data'!$G$10,0,10*ROW('Sanitation Data'!G69)),NA())</f>
        <v>#N/A</v>
      </c>
      <c r="AN75" s="92" t="e">
        <f ca="true">+IF(AND(ISNUMBER(OFFSET('Sanitation Data'!$G$11,0,10*ROW('Sanitation Data'!G69))),'Data Summary'!DC75="Yes"),OFFSET('Sanitation Data'!$G$11,0,10*ROW('Sanitation Data'!G69)),NA())</f>
        <v>#N/A</v>
      </c>
      <c r="AO75" s="92" t="e">
        <f ca="true">+IF(AND(ISNUMBER(OFFSET('Sanitation Data'!$G$12,0,10*ROW('Sanitation Data'!G69))),'Data Summary'!DD75="Yes"),OFFSET('Sanitation Data'!$G$12,0,10*ROW('Sanitation Data'!G69)),NA())</f>
        <v>#N/A</v>
      </c>
      <c r="AP75" s="92" t="e">
        <f ca="true">+IF(AND(ISNUMBER(OFFSET('Sanitation Data'!$H$4,0,10*ROW('Sanitation Data'!H69))),'Data Summary'!DE75="Yes"),100-OFFSET('Sanitation Data'!$H$4,0,10*ROW('Sanitation Data'!H69)),NA())</f>
        <v>#N/A</v>
      </c>
      <c r="AQ75" s="92" t="e">
        <f ca="true">+IF(AND(ISNUMBER(OFFSET('Sanitation Data'!$H$6,0,10*ROW('Sanitation Data'!H69))),'Data Summary'!DF75="Yes"),OFFSET('Sanitation Data'!$H$6,0,10*ROW('Sanitation Data'!H69)),NA())</f>
        <v>#N/A</v>
      </c>
      <c r="AR75" s="92" t="e">
        <f ca="true">+IF(AND(ISNUMBER(OFFSET('Sanitation Data'!$H$10,0,10*ROW('Sanitation Data'!H69))),'Data Summary'!DG75="Yes"),OFFSET('Sanitation Data'!$H$10,0,10*ROW('Sanitation Data'!H69)),NA())</f>
        <v>#N/A</v>
      </c>
      <c r="AS75" s="92" t="e">
        <f ca="true">+IF(AND(ISNUMBER(OFFSET('Sanitation Data'!$H$11,0,10*ROW('Sanitation Data'!H69))),'Data Summary'!DH75="Yes"),OFFSET('Sanitation Data'!$H$11,0,10*ROW('Sanitation Data'!H69)),NA())</f>
        <v>#N/A</v>
      </c>
      <c r="AT75" s="92" t="e">
        <f ca="true">+IF(AND(ISNUMBER(OFFSET('Sanitation Data'!$H$12,0,10*ROW('Sanitation Data'!H69))),'Data Summary'!DI75="Yes"),OFFSET('Sanitation Data'!$H$12,0,10*ROW('Sanitation Data'!H69)),NA())</f>
        <v>#N/A</v>
      </c>
      <c r="AU75" s="92" t="e">
        <f ca="true">+IF(AND(ISNUMBER(OFFSET('Sanitation Data'!$I$4,0,10*ROW('Sanitation Data'!I69))),'Data Summary'!DJ75="Yes"),100-OFFSET('Sanitation Data'!$I$4,0,10*ROW('Sanitation Data'!I69)),NA())</f>
        <v>#N/A</v>
      </c>
      <c r="AV75" s="92" t="e">
        <f ca="true">+IF(AND(ISNUMBER(OFFSET('Sanitation Data'!$I$6,0,10*ROW('Sanitation Data'!I69))),'Data Summary'!DK75="Yes"),OFFSET('Sanitation Data'!$I$6,0,10*ROW('Sanitation Data'!I69)),NA())</f>
        <v>#N/A</v>
      </c>
      <c r="AW75" s="92" t="e">
        <f ca="true">+IF(AND(ISNUMBER(OFFSET('Sanitation Data'!$I$10,0,10*ROW('Sanitation Data'!I69))),'Data Summary'!DL75="Yes"),OFFSET('Sanitation Data'!$I$10,0,10*ROW('Sanitation Data'!I69)),NA())</f>
        <v>#N/A</v>
      </c>
      <c r="AX75" s="92" t="e">
        <f ca="true">+IF(AND(ISNUMBER(OFFSET('Sanitation Data'!$I$11,0,10*ROW('Sanitation Data'!I69))),'Data Summary'!DM75="Yes"),OFFSET('Sanitation Data'!$I$11,0,10*ROW('Sanitation Data'!I69)),NA())</f>
        <v>#N/A</v>
      </c>
      <c r="AY75" s="92" t="e">
        <f ca="true">+IF(AND(ISNUMBER(OFFSET('Sanitation Data'!$I$12,0,10*ROW('Sanitation Data'!I69))),'Data Summary'!DN75="Yes"),OFFSET('Sanitation Data'!$I$12,0,10*ROW('Sanitation Data'!I69)),NA())</f>
        <v>#N/A</v>
      </c>
      <c r="AZ75" s="93" t="e">
        <f ca="true">+IF(AND(ISNUMBER(OFFSET('Hygiene Data'!$D$5,0,10*ROW('Hygiene Data'!D69))),'Data Summary'!DO75="Yes"),OFFSET('Hygiene Data'!$D$5,0,10*ROW('Hygiene Data'!D69)),NA())</f>
        <v>#N/A</v>
      </c>
      <c r="BA75" s="93" t="e">
        <f ca="true">+IF(AND(ISNUMBER(OFFSET('Hygiene Data'!$D$7,0,10*ROW('Hygiene Data'!D69))),'Data Summary'!DP75="Yes"),OFFSET('Hygiene Data'!$D$7,0,10*ROW('Hygiene Data'!D69)),NA())</f>
        <v>#N/A</v>
      </c>
      <c r="BB75" s="93" t="e">
        <f ca="true">+IF(AND(ISNUMBER(OFFSET('Hygiene Data'!$D$9,0,10*ROW('Hygiene Data'!D69))),'Data Summary'!DQ75="Yes"),OFFSET('Hygiene Data'!$D$9,0,10*ROW('Hygiene Data'!D69)),NA())</f>
        <v>#N/A</v>
      </c>
      <c r="BC75" s="93" t="e">
        <f ca="true">+IF(AND(ISNUMBER(OFFSET('Hygiene Data'!$E$5,0,10*ROW('Hygiene Data'!E69))),'Data Summary'!DR75="Yes"),OFFSET('Hygiene Data'!$E$5,0,10*ROW('Hygiene Data'!E69)),NA())</f>
        <v>#N/A</v>
      </c>
      <c r="BD75" s="93" t="e">
        <f ca="true">+IF(AND(ISNUMBER(OFFSET('Hygiene Data'!$E$7,0,10*ROW('Hygiene Data'!E69))),'Data Summary'!DS75="Yes"),OFFSET('Hygiene Data'!$E$7,0,10*ROW('Hygiene Data'!E69)),NA())</f>
        <v>#N/A</v>
      </c>
      <c r="BE75" s="93" t="e">
        <f ca="true">+IF(AND(ISNUMBER(OFFSET('Hygiene Data'!$E$9,0,10*ROW('Hygiene Data'!E69))),'Data Summary'!DT75="Yes"),OFFSET('Hygiene Data'!$E$9,0,10*ROW('Hygiene Data'!E69)),NA())</f>
        <v>#N/A</v>
      </c>
      <c r="BF75" s="93" t="e">
        <f ca="true">+IF(AND(ISNUMBER(OFFSET('Hygiene Data'!$F$5,0,10*ROW('Hygiene Data'!F69))),'Data Summary'!DU75="Yes"),OFFSET('Hygiene Data'!$F$5,0,10*ROW('Hygiene Data'!F69)),NA())</f>
        <v>#N/A</v>
      </c>
      <c r="BG75" s="93" t="e">
        <f ca="true">+IF(AND(ISNUMBER(OFFSET('Hygiene Data'!$F$7,0,10*ROW('Hygiene Data'!F69))),'Data Summary'!DV75="Yes"),OFFSET('Hygiene Data'!$F$7,0,10*ROW('Hygiene Data'!F69)),NA())</f>
        <v>#N/A</v>
      </c>
      <c r="BH75" s="93" t="e">
        <f ca="true">+IF(AND(ISNUMBER(OFFSET('Hygiene Data'!$F$9,0,10*ROW('Hygiene Data'!F69))),'Data Summary'!DW75="Yes"),OFFSET('Hygiene Data'!$F$9,0,10*ROW('Hygiene Data'!F69)),NA())</f>
        <v>#N/A</v>
      </c>
      <c r="BI75" s="93" t="e">
        <f ca="true">+IF(AND(ISNUMBER(OFFSET('Hygiene Data'!$G$5,0,10*ROW('Hygiene Data'!G69))),'Data Summary'!DX75="Yes"),OFFSET('Hygiene Data'!$G$5,0,10*ROW('Hygiene Data'!G69)),NA())</f>
        <v>#N/A</v>
      </c>
      <c r="BJ75" s="93" t="e">
        <f ca="true">+IF(AND(ISNUMBER(OFFSET('Hygiene Data'!$G$7,0,10*ROW('Hygiene Data'!G69))),'Data Summary'!DY75="Yes"),OFFSET('Hygiene Data'!$G$7,0,10*ROW('Hygiene Data'!G69)),NA())</f>
        <v>#N/A</v>
      </c>
      <c r="BK75" s="93" t="e">
        <f ca="true">+IF(AND(ISNUMBER(OFFSET('Hygiene Data'!$G$9,0,10*ROW('Hygiene Data'!G69))),'Data Summary'!DZ75="Yes"),OFFSET('Hygiene Data'!$G$9,0,10*ROW('Hygiene Data'!G69)),NA())</f>
        <v>#N/A</v>
      </c>
      <c r="BL75" s="93" t="e">
        <f ca="true">+IF(AND(ISNUMBER(OFFSET('Hygiene Data'!$H$5,0,10*ROW('Hygiene Data'!H69))),'Data Summary'!EA75="Yes"),OFFSET('Hygiene Data'!$H$5,0,10*ROW('Hygiene Data'!H69)),NA())</f>
        <v>#N/A</v>
      </c>
      <c r="BM75" s="93" t="e">
        <f ca="true">+IF(AND(ISNUMBER(OFFSET('Hygiene Data'!$H$7,0,10*ROW('Hygiene Data'!H69))),'Data Summary'!EB75="Yes"),OFFSET('Hygiene Data'!$H$7,0,10*ROW('Hygiene Data'!H69)),NA())</f>
        <v>#N/A</v>
      </c>
      <c r="BN75" s="93" t="e">
        <f ca="true">+IF(AND(ISNUMBER(OFFSET('Hygiene Data'!$H$9,0,10*ROW('Hygiene Data'!H69))),'Data Summary'!EC75="Yes"),OFFSET('Hygiene Data'!$H$9,0,10*ROW('Hygiene Data'!H69)),NA())</f>
        <v>#N/A</v>
      </c>
      <c r="BO75" s="93" t="e">
        <f ca="true">+IF(AND(ISNUMBER(OFFSET('Hygiene Data'!$I$5,0,10*ROW('Hygiene Data'!I69))),'Data Summary'!ED75="Yes"),OFFSET('Hygiene Data'!$I$5,0,10*ROW('Hygiene Data'!I69)),NA())</f>
        <v>#N/A</v>
      </c>
      <c r="BP75" s="93" t="e">
        <f ca="true">+IF(AND(ISNUMBER(OFFSET('Hygiene Data'!$I$7,0,10*ROW('Hygiene Data'!I69))),'Data Summary'!EE75="Yes"),OFFSET('Hygiene Data'!$I$7,0,10*ROW('Hygiene Data'!I69)),NA())</f>
        <v>#N/A</v>
      </c>
      <c r="BQ75" s="93" t="e">
        <f ca="true">+IF(AND(ISNUMBER(OFFSET('Hygiene Data'!$I$9,0,10*ROW('Hygiene Data'!I69))),'Data Summary'!EF75="Yes"),OFFSET('Hygiene Data'!$I$9,0,10*ROW('Hygiene Data'!I69)),NA())</f>
        <v>#N/A</v>
      </c>
    </row>
    <row xmlns:x14ac="http://schemas.microsoft.com/office/spreadsheetml/2009/9/ac" r="76" x14ac:dyDescent="0.2">
      <c r="A76" s="357" t="e">
        <f ca="true">+RIGHT('Data Summary'!A76,LEN('Data Summary'!A76)-9)</f>
        <v>#VALUE!</v>
      </c>
      <c r="B76" s="35" t="str">
        <f ca="true">+IF(ISTEXT('Data Summary'!B76),'Data Summary'!B76,"")</f>
        <v/>
      </c>
      <c r="C76" s="356" t="e">
        <f ca="true">+VALUE('Data Summary'!C76)</f>
        <v>#VALUE!</v>
      </c>
      <c r="D76" s="91" t="e">
        <f ca="true">+IF(AND(ISNUMBER(OFFSET('Water Data'!$D$4,0,10*ROW('Water Data'!D70))),'Data Summary'!BS76="Yes"),100-OFFSET('Water Data'!$D$4,0,10*ROW('Water Data'!D70)),NA())</f>
        <v>#N/A</v>
      </c>
      <c r="E76" s="91" t="e">
        <f ca="true">+IF(AND(ISNUMBER(OFFSET('Water Data'!$D$6,0,10*ROW('Water Data'!D70))),'Data Summary'!BT76="Yes"),OFFSET('Water Data'!$D$6,0,10*ROW('Water Data'!D70)),NA())</f>
        <v>#N/A</v>
      </c>
      <c r="F76" s="91" t="e">
        <f ca="true">+IF(AND(ISNUMBER(OFFSET('Water Data'!$D$9,0,10*ROW('Water Data'!D70))),'Data Summary'!BU76="Yes"),OFFSET('Water Data'!$D$9,0,10*ROW('Water Data'!D70)),NA())</f>
        <v>#N/A</v>
      </c>
      <c r="G76" s="91" t="e">
        <f ca="true">+IF(AND(ISNUMBER(OFFSET('Water Data'!$E$4,0,10*ROW('Water Data'!E70))),'Data Summary'!BV76="Yes"),100-OFFSET('Water Data'!$E$4,0,10*ROW('Water Data'!E70)),NA())</f>
        <v>#N/A</v>
      </c>
      <c r="H76" s="91" t="e">
        <f ca="true">+IF(AND(ISNUMBER(OFFSET('Water Data'!$E$6,0,10*ROW('Water Data'!E70))),'Data Summary'!BW76="Yes"),OFFSET('Water Data'!$E$6,0,10*ROW('Water Data'!E70)),NA())</f>
        <v>#N/A</v>
      </c>
      <c r="I76" s="91" t="e">
        <f ca="true">+IF(AND(ISNUMBER(OFFSET('Water Data'!$E$9,0,10*ROW('Water Data'!E70))),'Data Summary'!BX76="Yes"),OFFSET('Water Data'!$E$9,0,10*ROW('Water Data'!E70)),NA())</f>
        <v>#N/A</v>
      </c>
      <c r="J76" s="91" t="e">
        <f ca="true">+IF(AND(ISNUMBER(OFFSET('Water Data'!$F$4,0,10*ROW('Water Data'!F70))),'Data Summary'!BY76="Yes"),100-OFFSET('Water Data'!$F$4,0,10*ROW('Water Data'!F70)),NA())</f>
        <v>#N/A</v>
      </c>
      <c r="K76" s="91" t="e">
        <f ca="true">+IF(AND(ISNUMBER(OFFSET('Water Data'!$F$6,0,10*ROW('Water Data'!F70))),'Data Summary'!BZ76="Yes"),OFFSET('Water Data'!$F$6,0,10*ROW('Water Data'!F70)),NA())</f>
        <v>#N/A</v>
      </c>
      <c r="L76" s="91" t="e">
        <f ca="true">+IF(AND(ISNUMBER(OFFSET('Water Data'!$F$9,0,10*ROW('Water Data'!F70))),'Data Summary'!CA76="Yes"),OFFSET('Water Data'!$F$9,0,10*ROW('Water Data'!F70)),NA())</f>
        <v>#N/A</v>
      </c>
      <c r="M76" s="91" t="e">
        <f ca="true">+IF(AND(ISNUMBER(OFFSET('Water Data'!$G$4,0,10*ROW('Water Data'!G70))),'Data Summary'!CB76="Yes"),100-OFFSET('Water Data'!$G$4,0,10*ROW('Water Data'!G70)),NA())</f>
        <v>#N/A</v>
      </c>
      <c r="N76" s="91" t="e">
        <f ca="true">+IF(AND(ISNUMBER(OFFSET('Water Data'!$G$6,0,10*ROW('Water Data'!G70))),'Data Summary'!CC76="Yes"),OFFSET('Water Data'!$G$6,0,10*ROW('Water Data'!G70)),NA())</f>
        <v>#N/A</v>
      </c>
      <c r="O76" s="91" t="e">
        <f ca="true">+IF(AND(ISNUMBER(OFFSET('Water Data'!$G$9,0,10*ROW('Water Data'!G70))),'Data Summary'!CD76="Yes"),OFFSET('Water Data'!$G$9,0,10*ROW('Water Data'!G70)),NA())</f>
        <v>#N/A</v>
      </c>
      <c r="P76" s="91" t="e">
        <f ca="true">+IF(AND(ISNUMBER(OFFSET('Water Data'!$H$4,0,10*ROW('Water Data'!H70))),'Data Summary'!CE76="Yes"),100-OFFSET('Water Data'!$H$4,0,10*ROW('Water Data'!H70)),NA())</f>
        <v>#N/A</v>
      </c>
      <c r="Q76" s="91" t="e">
        <f ca="true">+IF(AND(ISNUMBER(OFFSET('Water Data'!$H$6,0,10*ROW('Water Data'!H70))),'Data Summary'!CF76="Yes"),OFFSET('Water Data'!$H$6,0,10*ROW('Water Data'!H70)),NA())</f>
        <v>#N/A</v>
      </c>
      <c r="R76" s="91" t="e">
        <f ca="true">+IF(AND(ISNUMBER(OFFSET('Water Data'!$H$9,0,10*ROW('Water Data'!H70))),'Data Summary'!CG76="Yes"),OFFSET('Water Data'!$H$9,0,10*ROW('Water Data'!H70)),NA())</f>
        <v>#N/A</v>
      </c>
      <c r="S76" s="91" t="e">
        <f ca="true">+IF(AND(ISNUMBER(OFFSET('Water Data'!$I$4,0,10*ROW('Water Data'!I70))),'Data Summary'!CH76="Yes"),100-OFFSET('Water Data'!$I$4,0,10*ROW('Water Data'!I70)),NA())</f>
        <v>#N/A</v>
      </c>
      <c r="T76" s="91" t="e">
        <f ca="true">+IF(AND(ISNUMBER(OFFSET('Water Data'!$I$6,0,10*ROW('Water Data'!I70))),'Data Summary'!CI76="Yes"),OFFSET('Water Data'!$I$6,0,10*ROW('Water Data'!I70)),NA())</f>
        <v>#N/A</v>
      </c>
      <c r="U76" s="91" t="e">
        <f ca="true">+IF(AND(ISNUMBER(OFFSET('Water Data'!$I$9,0,10*ROW('Water Data'!I70))),'Data Summary'!CJ76="Yes"),OFFSET('Water Data'!$I$9,0,10*ROW('Water Data'!I70)),NA())</f>
        <v>#N/A</v>
      </c>
      <c r="V76" s="92" t="e">
        <f ca="true">+IF(AND(ISNUMBER(OFFSET('Sanitation Data'!$D$4,0,10*ROW('Sanitation Data'!D70))),'Data Summary'!CK76="Yes"),100-OFFSET('Sanitation Data'!$D$4,0,10*ROW('Sanitation Data'!D70)),NA())</f>
        <v>#N/A</v>
      </c>
      <c r="W76" s="92" t="e">
        <f ca="true">+IF(AND(ISNUMBER(OFFSET('Sanitation Data'!$D$6,0,10*ROW('Sanitation Data'!D70))),'Data Summary'!CL76="Yes"),OFFSET('Sanitation Data'!$D$6,0,10*ROW('Sanitation Data'!D70)),NA())</f>
        <v>#N/A</v>
      </c>
      <c r="X76" s="92" t="e">
        <f ca="true">+IF(AND(ISNUMBER(OFFSET('Sanitation Data'!$D$10,0,10*ROW('Sanitation Data'!D70))),'Data Summary'!CM76="Yes"),OFFSET('Sanitation Data'!$D$10,0,10*ROW('Sanitation Data'!D70)),NA())</f>
        <v>#N/A</v>
      </c>
      <c r="Y76" s="92" t="e">
        <f ca="true">+IF(AND(ISNUMBER(OFFSET('Sanitation Data'!$D$11,0,10*ROW('Sanitation Data'!D70))),'Data Summary'!CN76="Yes"),OFFSET('Sanitation Data'!$D$11,0,10*ROW('Sanitation Data'!D70)),NA())</f>
        <v>#N/A</v>
      </c>
      <c r="Z76" s="92" t="e">
        <f ca="true">+IF(AND(ISNUMBER(OFFSET('Sanitation Data'!$D$12,0,10*ROW('Sanitation Data'!D70))),'Data Summary'!CO76="Yes"),OFFSET('Sanitation Data'!$D$12,0,10*ROW('Sanitation Data'!D70)),NA())</f>
        <v>#N/A</v>
      </c>
      <c r="AA76" s="92" t="e">
        <f ca="true">+IF(AND(ISNUMBER(OFFSET('Sanitation Data'!$E$4,0,10*ROW('Sanitation Data'!E70))),'Data Summary'!CP76="Yes"),100-OFFSET('Sanitation Data'!$E$4,0,10*ROW('Sanitation Data'!E70)),NA())</f>
        <v>#N/A</v>
      </c>
      <c r="AB76" s="92" t="e">
        <f ca="true">+IF(AND(ISNUMBER(OFFSET('Sanitation Data'!$E$6,0,10*ROW('Sanitation Data'!E70))),'Data Summary'!CQ76="Yes"),OFFSET('Sanitation Data'!$E$6,0,10*ROW('Sanitation Data'!E70)),NA())</f>
        <v>#N/A</v>
      </c>
      <c r="AC76" s="92" t="e">
        <f ca="true">+IF(AND(ISNUMBER(OFFSET('Sanitation Data'!$E$10,0,10*ROW('Sanitation Data'!E70))),'Data Summary'!CR76="Yes"),OFFSET('Sanitation Data'!$E$10,0,10*ROW('Sanitation Data'!E70)),NA())</f>
        <v>#N/A</v>
      </c>
      <c r="AD76" s="92" t="e">
        <f ca="true">+IF(AND(ISNUMBER(OFFSET('Sanitation Data'!$E$11,0,10*ROW('Sanitation Data'!E70))),'Data Summary'!CS76="Yes"),OFFSET('Sanitation Data'!$E$11,0,10*ROW('Sanitation Data'!E70)),NA())</f>
        <v>#N/A</v>
      </c>
      <c r="AE76" s="92" t="e">
        <f ca="true">+IF(AND(ISNUMBER(OFFSET('Sanitation Data'!$E$12,0,10*ROW('Sanitation Data'!E70))),'Data Summary'!CT76="Yes"),OFFSET('Sanitation Data'!$E$12,0,10*ROW('Sanitation Data'!E70)),NA())</f>
        <v>#N/A</v>
      </c>
      <c r="AF76" s="92" t="e">
        <f ca="true">+IF(AND(ISNUMBER(OFFSET('Sanitation Data'!$F$4,0,10*ROW('Sanitation Data'!F70))),'Data Summary'!CU76="Yes"),100-OFFSET('Sanitation Data'!$F$4,0,10*ROW('Sanitation Data'!F70)),NA())</f>
        <v>#N/A</v>
      </c>
      <c r="AG76" s="92" t="e">
        <f ca="true">+IF(AND(ISNUMBER(OFFSET('Sanitation Data'!$F$6,0,10*ROW('Sanitation Data'!F70))),'Data Summary'!CV76="Yes"),OFFSET('Sanitation Data'!$F$6,0,10*ROW('Sanitation Data'!F70)),NA())</f>
        <v>#N/A</v>
      </c>
      <c r="AH76" s="92" t="e">
        <f ca="true">+IF(AND(ISNUMBER(OFFSET('Sanitation Data'!$F$10,0,10*ROW('Sanitation Data'!F70))),'Data Summary'!CW76="Yes"),OFFSET('Sanitation Data'!$F$10,0,10*ROW('Sanitation Data'!F70)),NA())</f>
        <v>#N/A</v>
      </c>
      <c r="AI76" s="92" t="e">
        <f ca="true">+IF(AND(ISNUMBER(OFFSET('Sanitation Data'!$F$11,0,10*ROW('Sanitation Data'!F70))),'Data Summary'!CX76="Yes"),OFFSET('Sanitation Data'!$F$11,0,10*ROW('Sanitation Data'!F70)),NA())</f>
        <v>#N/A</v>
      </c>
      <c r="AJ76" s="92" t="e">
        <f ca="true">+IF(AND(ISNUMBER(OFFSET('Sanitation Data'!$F$12,0,10*ROW('Sanitation Data'!F70))),'Data Summary'!CY76="Yes"),OFFSET('Sanitation Data'!$F$12,0,10*ROW('Sanitation Data'!F70)),NA())</f>
        <v>#N/A</v>
      </c>
      <c r="AK76" s="92" t="e">
        <f ca="true">+IF(AND(ISNUMBER(OFFSET('Sanitation Data'!$G$4,0,10*ROW('Sanitation Data'!G70))),'Data Summary'!CZ76="Yes"),100-OFFSET('Sanitation Data'!$G$4,0,10*ROW('Sanitation Data'!G70)),NA())</f>
        <v>#N/A</v>
      </c>
      <c r="AL76" s="92" t="e">
        <f ca="true">+IF(AND(ISNUMBER(OFFSET('Sanitation Data'!$G$6,0,10*ROW('Sanitation Data'!G70))),'Data Summary'!DA76="Yes"),OFFSET('Sanitation Data'!$G$6,0,10*ROW('Sanitation Data'!G70)),NA())</f>
        <v>#N/A</v>
      </c>
      <c r="AM76" s="92" t="e">
        <f ca="true">+IF(AND(ISNUMBER(OFFSET('Sanitation Data'!$G$10,0,10*ROW('Sanitation Data'!G70))),'Data Summary'!DB76="Yes"),OFFSET('Sanitation Data'!$G$10,0,10*ROW('Sanitation Data'!G70)),NA())</f>
        <v>#N/A</v>
      </c>
      <c r="AN76" s="92" t="e">
        <f ca="true">+IF(AND(ISNUMBER(OFFSET('Sanitation Data'!$G$11,0,10*ROW('Sanitation Data'!G70))),'Data Summary'!DC76="Yes"),OFFSET('Sanitation Data'!$G$11,0,10*ROW('Sanitation Data'!G70)),NA())</f>
        <v>#N/A</v>
      </c>
      <c r="AO76" s="92" t="e">
        <f ca="true">+IF(AND(ISNUMBER(OFFSET('Sanitation Data'!$G$12,0,10*ROW('Sanitation Data'!G70))),'Data Summary'!DD76="Yes"),OFFSET('Sanitation Data'!$G$12,0,10*ROW('Sanitation Data'!G70)),NA())</f>
        <v>#N/A</v>
      </c>
      <c r="AP76" s="92" t="e">
        <f ca="true">+IF(AND(ISNUMBER(OFFSET('Sanitation Data'!$H$4,0,10*ROW('Sanitation Data'!H70))),'Data Summary'!DE76="Yes"),100-OFFSET('Sanitation Data'!$H$4,0,10*ROW('Sanitation Data'!H70)),NA())</f>
        <v>#N/A</v>
      </c>
      <c r="AQ76" s="92" t="e">
        <f ca="true">+IF(AND(ISNUMBER(OFFSET('Sanitation Data'!$H$6,0,10*ROW('Sanitation Data'!H70))),'Data Summary'!DF76="Yes"),OFFSET('Sanitation Data'!$H$6,0,10*ROW('Sanitation Data'!H70)),NA())</f>
        <v>#N/A</v>
      </c>
      <c r="AR76" s="92" t="e">
        <f ca="true">+IF(AND(ISNUMBER(OFFSET('Sanitation Data'!$H$10,0,10*ROW('Sanitation Data'!H70))),'Data Summary'!DG76="Yes"),OFFSET('Sanitation Data'!$H$10,0,10*ROW('Sanitation Data'!H70)),NA())</f>
        <v>#N/A</v>
      </c>
      <c r="AS76" s="92" t="e">
        <f ca="true">+IF(AND(ISNUMBER(OFFSET('Sanitation Data'!$H$11,0,10*ROW('Sanitation Data'!H70))),'Data Summary'!DH76="Yes"),OFFSET('Sanitation Data'!$H$11,0,10*ROW('Sanitation Data'!H70)),NA())</f>
        <v>#N/A</v>
      </c>
      <c r="AT76" s="92" t="e">
        <f ca="true">+IF(AND(ISNUMBER(OFFSET('Sanitation Data'!$H$12,0,10*ROW('Sanitation Data'!H70))),'Data Summary'!DI76="Yes"),OFFSET('Sanitation Data'!$H$12,0,10*ROW('Sanitation Data'!H70)),NA())</f>
        <v>#N/A</v>
      </c>
      <c r="AU76" s="92" t="e">
        <f ca="true">+IF(AND(ISNUMBER(OFFSET('Sanitation Data'!$I$4,0,10*ROW('Sanitation Data'!I70))),'Data Summary'!DJ76="Yes"),100-OFFSET('Sanitation Data'!$I$4,0,10*ROW('Sanitation Data'!I70)),NA())</f>
        <v>#N/A</v>
      </c>
      <c r="AV76" s="92" t="e">
        <f ca="true">+IF(AND(ISNUMBER(OFFSET('Sanitation Data'!$I$6,0,10*ROW('Sanitation Data'!I70))),'Data Summary'!DK76="Yes"),OFFSET('Sanitation Data'!$I$6,0,10*ROW('Sanitation Data'!I70)),NA())</f>
        <v>#N/A</v>
      </c>
      <c r="AW76" s="92" t="e">
        <f ca="true">+IF(AND(ISNUMBER(OFFSET('Sanitation Data'!$I$10,0,10*ROW('Sanitation Data'!I70))),'Data Summary'!DL76="Yes"),OFFSET('Sanitation Data'!$I$10,0,10*ROW('Sanitation Data'!I70)),NA())</f>
        <v>#N/A</v>
      </c>
      <c r="AX76" s="92" t="e">
        <f ca="true">+IF(AND(ISNUMBER(OFFSET('Sanitation Data'!$I$11,0,10*ROW('Sanitation Data'!I70))),'Data Summary'!DM76="Yes"),OFFSET('Sanitation Data'!$I$11,0,10*ROW('Sanitation Data'!I70)),NA())</f>
        <v>#N/A</v>
      </c>
      <c r="AY76" s="92" t="e">
        <f ca="true">+IF(AND(ISNUMBER(OFFSET('Sanitation Data'!$I$12,0,10*ROW('Sanitation Data'!I70))),'Data Summary'!DN76="Yes"),OFFSET('Sanitation Data'!$I$12,0,10*ROW('Sanitation Data'!I70)),NA())</f>
        <v>#N/A</v>
      </c>
      <c r="AZ76" s="93" t="e">
        <f ca="true">+IF(AND(ISNUMBER(OFFSET('Hygiene Data'!$D$5,0,10*ROW('Hygiene Data'!D70))),'Data Summary'!DO76="Yes"),OFFSET('Hygiene Data'!$D$5,0,10*ROW('Hygiene Data'!D70)),NA())</f>
        <v>#N/A</v>
      </c>
      <c r="BA76" s="93" t="e">
        <f ca="true">+IF(AND(ISNUMBER(OFFSET('Hygiene Data'!$D$7,0,10*ROW('Hygiene Data'!D70))),'Data Summary'!DP76="Yes"),OFFSET('Hygiene Data'!$D$7,0,10*ROW('Hygiene Data'!D70)),NA())</f>
        <v>#N/A</v>
      </c>
      <c r="BB76" s="93" t="e">
        <f ca="true">+IF(AND(ISNUMBER(OFFSET('Hygiene Data'!$D$9,0,10*ROW('Hygiene Data'!D70))),'Data Summary'!DQ76="Yes"),OFFSET('Hygiene Data'!$D$9,0,10*ROW('Hygiene Data'!D70)),NA())</f>
        <v>#N/A</v>
      </c>
      <c r="BC76" s="93" t="e">
        <f ca="true">+IF(AND(ISNUMBER(OFFSET('Hygiene Data'!$E$5,0,10*ROW('Hygiene Data'!E70))),'Data Summary'!DR76="Yes"),OFFSET('Hygiene Data'!$E$5,0,10*ROW('Hygiene Data'!E70)),NA())</f>
        <v>#N/A</v>
      </c>
      <c r="BD76" s="93" t="e">
        <f ca="true">+IF(AND(ISNUMBER(OFFSET('Hygiene Data'!$E$7,0,10*ROW('Hygiene Data'!E70))),'Data Summary'!DS76="Yes"),OFFSET('Hygiene Data'!$E$7,0,10*ROW('Hygiene Data'!E70)),NA())</f>
        <v>#N/A</v>
      </c>
      <c r="BE76" s="93" t="e">
        <f ca="true">+IF(AND(ISNUMBER(OFFSET('Hygiene Data'!$E$9,0,10*ROW('Hygiene Data'!E70))),'Data Summary'!DT76="Yes"),OFFSET('Hygiene Data'!$E$9,0,10*ROW('Hygiene Data'!E70)),NA())</f>
        <v>#N/A</v>
      </c>
      <c r="BF76" s="93" t="e">
        <f ca="true">+IF(AND(ISNUMBER(OFFSET('Hygiene Data'!$F$5,0,10*ROW('Hygiene Data'!F70))),'Data Summary'!DU76="Yes"),OFFSET('Hygiene Data'!$F$5,0,10*ROW('Hygiene Data'!F70)),NA())</f>
        <v>#N/A</v>
      </c>
      <c r="BG76" s="93" t="e">
        <f ca="true">+IF(AND(ISNUMBER(OFFSET('Hygiene Data'!$F$7,0,10*ROW('Hygiene Data'!F70))),'Data Summary'!DV76="Yes"),OFFSET('Hygiene Data'!$F$7,0,10*ROW('Hygiene Data'!F70)),NA())</f>
        <v>#N/A</v>
      </c>
      <c r="BH76" s="93" t="e">
        <f ca="true">+IF(AND(ISNUMBER(OFFSET('Hygiene Data'!$F$9,0,10*ROW('Hygiene Data'!F70))),'Data Summary'!DW76="Yes"),OFFSET('Hygiene Data'!$F$9,0,10*ROW('Hygiene Data'!F70)),NA())</f>
        <v>#N/A</v>
      </c>
      <c r="BI76" s="93" t="e">
        <f ca="true">+IF(AND(ISNUMBER(OFFSET('Hygiene Data'!$G$5,0,10*ROW('Hygiene Data'!G70))),'Data Summary'!DX76="Yes"),OFFSET('Hygiene Data'!$G$5,0,10*ROW('Hygiene Data'!G70)),NA())</f>
        <v>#N/A</v>
      </c>
      <c r="BJ76" s="93" t="e">
        <f ca="true">+IF(AND(ISNUMBER(OFFSET('Hygiene Data'!$G$7,0,10*ROW('Hygiene Data'!G70))),'Data Summary'!DY76="Yes"),OFFSET('Hygiene Data'!$G$7,0,10*ROW('Hygiene Data'!G70)),NA())</f>
        <v>#N/A</v>
      </c>
      <c r="BK76" s="93" t="e">
        <f ca="true">+IF(AND(ISNUMBER(OFFSET('Hygiene Data'!$G$9,0,10*ROW('Hygiene Data'!G70))),'Data Summary'!DZ76="Yes"),OFFSET('Hygiene Data'!$G$9,0,10*ROW('Hygiene Data'!G70)),NA())</f>
        <v>#N/A</v>
      </c>
      <c r="BL76" s="93" t="e">
        <f ca="true">+IF(AND(ISNUMBER(OFFSET('Hygiene Data'!$H$5,0,10*ROW('Hygiene Data'!H70))),'Data Summary'!EA76="Yes"),OFFSET('Hygiene Data'!$H$5,0,10*ROW('Hygiene Data'!H70)),NA())</f>
        <v>#N/A</v>
      </c>
      <c r="BM76" s="93" t="e">
        <f ca="true">+IF(AND(ISNUMBER(OFFSET('Hygiene Data'!$H$7,0,10*ROW('Hygiene Data'!H70))),'Data Summary'!EB76="Yes"),OFFSET('Hygiene Data'!$H$7,0,10*ROW('Hygiene Data'!H70)),NA())</f>
        <v>#N/A</v>
      </c>
      <c r="BN76" s="93" t="e">
        <f ca="true">+IF(AND(ISNUMBER(OFFSET('Hygiene Data'!$H$9,0,10*ROW('Hygiene Data'!H70))),'Data Summary'!EC76="Yes"),OFFSET('Hygiene Data'!$H$9,0,10*ROW('Hygiene Data'!H70)),NA())</f>
        <v>#N/A</v>
      </c>
      <c r="BO76" s="93" t="e">
        <f ca="true">+IF(AND(ISNUMBER(OFFSET('Hygiene Data'!$I$5,0,10*ROW('Hygiene Data'!I70))),'Data Summary'!ED76="Yes"),OFFSET('Hygiene Data'!$I$5,0,10*ROW('Hygiene Data'!I70)),NA())</f>
        <v>#N/A</v>
      </c>
      <c r="BP76" s="93" t="e">
        <f ca="true">+IF(AND(ISNUMBER(OFFSET('Hygiene Data'!$I$7,0,10*ROW('Hygiene Data'!I70))),'Data Summary'!EE76="Yes"),OFFSET('Hygiene Data'!$I$7,0,10*ROW('Hygiene Data'!I70)),NA())</f>
        <v>#N/A</v>
      </c>
      <c r="BQ76" s="93" t="e">
        <f ca="true">+IF(AND(ISNUMBER(OFFSET('Hygiene Data'!$I$9,0,10*ROW('Hygiene Data'!I70))),'Data Summary'!EF76="Yes"),OFFSET('Hygiene Data'!$I$9,0,10*ROW('Hygiene Data'!I70)),NA())</f>
        <v>#N/A</v>
      </c>
    </row>
    <row xmlns:x14ac="http://schemas.microsoft.com/office/spreadsheetml/2009/9/ac" r="77" x14ac:dyDescent="0.2">
      <c r="A77" s="357" t="e">
        <f ca="true">+RIGHT('Data Summary'!A77,LEN('Data Summary'!A77)-9)</f>
        <v>#VALUE!</v>
      </c>
      <c r="B77" s="35" t="str">
        <f ca="true">+IF(ISTEXT('Data Summary'!B77),'Data Summary'!B77,"")</f>
        <v/>
      </c>
      <c r="C77" s="356" t="e">
        <f ca="true">+VALUE('Data Summary'!C77)</f>
        <v>#VALUE!</v>
      </c>
      <c r="D77" s="91" t="e">
        <f ca="true">+IF(AND(ISNUMBER(OFFSET('Water Data'!$D$4,0,10*ROW('Water Data'!D71))),'Data Summary'!BS77="Yes"),100-OFFSET('Water Data'!$D$4,0,10*ROW('Water Data'!D71)),NA())</f>
        <v>#N/A</v>
      </c>
      <c r="E77" s="91" t="e">
        <f ca="true">+IF(AND(ISNUMBER(OFFSET('Water Data'!$D$6,0,10*ROW('Water Data'!D71))),'Data Summary'!BT77="Yes"),OFFSET('Water Data'!$D$6,0,10*ROW('Water Data'!D71)),NA())</f>
        <v>#N/A</v>
      </c>
      <c r="F77" s="91" t="e">
        <f ca="true">+IF(AND(ISNUMBER(OFFSET('Water Data'!$D$9,0,10*ROW('Water Data'!D71))),'Data Summary'!BU77="Yes"),OFFSET('Water Data'!$D$9,0,10*ROW('Water Data'!D71)),NA())</f>
        <v>#N/A</v>
      </c>
      <c r="G77" s="91" t="e">
        <f ca="true">+IF(AND(ISNUMBER(OFFSET('Water Data'!$E$4,0,10*ROW('Water Data'!E71))),'Data Summary'!BV77="Yes"),100-OFFSET('Water Data'!$E$4,0,10*ROW('Water Data'!E71)),NA())</f>
        <v>#N/A</v>
      </c>
      <c r="H77" s="91" t="e">
        <f ca="true">+IF(AND(ISNUMBER(OFFSET('Water Data'!$E$6,0,10*ROW('Water Data'!E71))),'Data Summary'!BW77="Yes"),OFFSET('Water Data'!$E$6,0,10*ROW('Water Data'!E71)),NA())</f>
        <v>#N/A</v>
      </c>
      <c r="I77" s="91" t="e">
        <f ca="true">+IF(AND(ISNUMBER(OFFSET('Water Data'!$E$9,0,10*ROW('Water Data'!E71))),'Data Summary'!BX77="Yes"),OFFSET('Water Data'!$E$9,0,10*ROW('Water Data'!E71)),NA())</f>
        <v>#N/A</v>
      </c>
      <c r="J77" s="91" t="e">
        <f ca="true">+IF(AND(ISNUMBER(OFFSET('Water Data'!$F$4,0,10*ROW('Water Data'!F71))),'Data Summary'!BY77="Yes"),100-OFFSET('Water Data'!$F$4,0,10*ROW('Water Data'!F71)),NA())</f>
        <v>#N/A</v>
      </c>
      <c r="K77" s="91" t="e">
        <f ca="true">+IF(AND(ISNUMBER(OFFSET('Water Data'!$F$6,0,10*ROW('Water Data'!F71))),'Data Summary'!BZ77="Yes"),OFFSET('Water Data'!$F$6,0,10*ROW('Water Data'!F71)),NA())</f>
        <v>#N/A</v>
      </c>
      <c r="L77" s="91" t="e">
        <f ca="true">+IF(AND(ISNUMBER(OFFSET('Water Data'!$F$9,0,10*ROW('Water Data'!F71))),'Data Summary'!CA77="Yes"),OFFSET('Water Data'!$F$9,0,10*ROW('Water Data'!F71)),NA())</f>
        <v>#N/A</v>
      </c>
      <c r="M77" s="91" t="e">
        <f ca="true">+IF(AND(ISNUMBER(OFFSET('Water Data'!$G$4,0,10*ROW('Water Data'!G71))),'Data Summary'!CB77="Yes"),100-OFFSET('Water Data'!$G$4,0,10*ROW('Water Data'!G71)),NA())</f>
        <v>#N/A</v>
      </c>
      <c r="N77" s="91" t="e">
        <f ca="true">+IF(AND(ISNUMBER(OFFSET('Water Data'!$G$6,0,10*ROW('Water Data'!G71))),'Data Summary'!CC77="Yes"),OFFSET('Water Data'!$G$6,0,10*ROW('Water Data'!G71)),NA())</f>
        <v>#N/A</v>
      </c>
      <c r="O77" s="91" t="e">
        <f ca="true">+IF(AND(ISNUMBER(OFFSET('Water Data'!$G$9,0,10*ROW('Water Data'!G71))),'Data Summary'!CD77="Yes"),OFFSET('Water Data'!$G$9,0,10*ROW('Water Data'!G71)),NA())</f>
        <v>#N/A</v>
      </c>
      <c r="P77" s="91" t="e">
        <f ca="true">+IF(AND(ISNUMBER(OFFSET('Water Data'!$H$4,0,10*ROW('Water Data'!H71))),'Data Summary'!CE77="Yes"),100-OFFSET('Water Data'!$H$4,0,10*ROW('Water Data'!H71)),NA())</f>
        <v>#N/A</v>
      </c>
      <c r="Q77" s="91" t="e">
        <f ca="true">+IF(AND(ISNUMBER(OFFSET('Water Data'!$H$6,0,10*ROW('Water Data'!H71))),'Data Summary'!CF77="Yes"),OFFSET('Water Data'!$H$6,0,10*ROW('Water Data'!H71)),NA())</f>
        <v>#N/A</v>
      </c>
      <c r="R77" s="91" t="e">
        <f ca="true">+IF(AND(ISNUMBER(OFFSET('Water Data'!$H$9,0,10*ROW('Water Data'!H71))),'Data Summary'!CG77="Yes"),OFFSET('Water Data'!$H$9,0,10*ROW('Water Data'!H71)),NA())</f>
        <v>#N/A</v>
      </c>
      <c r="S77" s="91" t="e">
        <f ca="true">+IF(AND(ISNUMBER(OFFSET('Water Data'!$I$4,0,10*ROW('Water Data'!I71))),'Data Summary'!CH77="Yes"),100-OFFSET('Water Data'!$I$4,0,10*ROW('Water Data'!I71)),NA())</f>
        <v>#N/A</v>
      </c>
      <c r="T77" s="91" t="e">
        <f ca="true">+IF(AND(ISNUMBER(OFFSET('Water Data'!$I$6,0,10*ROW('Water Data'!I71))),'Data Summary'!CI77="Yes"),OFFSET('Water Data'!$I$6,0,10*ROW('Water Data'!I71)),NA())</f>
        <v>#N/A</v>
      </c>
      <c r="U77" s="91" t="e">
        <f ca="true">+IF(AND(ISNUMBER(OFFSET('Water Data'!$I$9,0,10*ROW('Water Data'!I71))),'Data Summary'!CJ77="Yes"),OFFSET('Water Data'!$I$9,0,10*ROW('Water Data'!I71)),NA())</f>
        <v>#N/A</v>
      </c>
      <c r="V77" s="92" t="e">
        <f ca="true">+IF(AND(ISNUMBER(OFFSET('Sanitation Data'!$D$4,0,10*ROW('Sanitation Data'!D71))),'Data Summary'!CK77="Yes"),100-OFFSET('Sanitation Data'!$D$4,0,10*ROW('Sanitation Data'!D71)),NA())</f>
        <v>#N/A</v>
      </c>
      <c r="W77" s="92" t="e">
        <f ca="true">+IF(AND(ISNUMBER(OFFSET('Sanitation Data'!$D$6,0,10*ROW('Sanitation Data'!D71))),'Data Summary'!CL77="Yes"),OFFSET('Sanitation Data'!$D$6,0,10*ROW('Sanitation Data'!D71)),NA())</f>
        <v>#N/A</v>
      </c>
      <c r="X77" s="92" t="e">
        <f ca="true">+IF(AND(ISNUMBER(OFFSET('Sanitation Data'!$D$10,0,10*ROW('Sanitation Data'!D71))),'Data Summary'!CM77="Yes"),OFFSET('Sanitation Data'!$D$10,0,10*ROW('Sanitation Data'!D71)),NA())</f>
        <v>#N/A</v>
      </c>
      <c r="Y77" s="92" t="e">
        <f ca="true">+IF(AND(ISNUMBER(OFFSET('Sanitation Data'!$D$11,0,10*ROW('Sanitation Data'!D71))),'Data Summary'!CN77="Yes"),OFFSET('Sanitation Data'!$D$11,0,10*ROW('Sanitation Data'!D71)),NA())</f>
        <v>#N/A</v>
      </c>
      <c r="Z77" s="92" t="e">
        <f ca="true">+IF(AND(ISNUMBER(OFFSET('Sanitation Data'!$D$12,0,10*ROW('Sanitation Data'!D71))),'Data Summary'!CO77="Yes"),OFFSET('Sanitation Data'!$D$12,0,10*ROW('Sanitation Data'!D71)),NA())</f>
        <v>#N/A</v>
      </c>
      <c r="AA77" s="92" t="e">
        <f ca="true">+IF(AND(ISNUMBER(OFFSET('Sanitation Data'!$E$4,0,10*ROW('Sanitation Data'!E71))),'Data Summary'!CP77="Yes"),100-OFFSET('Sanitation Data'!$E$4,0,10*ROW('Sanitation Data'!E71)),NA())</f>
        <v>#N/A</v>
      </c>
      <c r="AB77" s="92" t="e">
        <f ca="true">+IF(AND(ISNUMBER(OFFSET('Sanitation Data'!$E$6,0,10*ROW('Sanitation Data'!E71))),'Data Summary'!CQ77="Yes"),OFFSET('Sanitation Data'!$E$6,0,10*ROW('Sanitation Data'!E71)),NA())</f>
        <v>#N/A</v>
      </c>
      <c r="AC77" s="92" t="e">
        <f ca="true">+IF(AND(ISNUMBER(OFFSET('Sanitation Data'!$E$10,0,10*ROW('Sanitation Data'!E71))),'Data Summary'!CR77="Yes"),OFFSET('Sanitation Data'!$E$10,0,10*ROW('Sanitation Data'!E71)),NA())</f>
        <v>#N/A</v>
      </c>
      <c r="AD77" s="92" t="e">
        <f ca="true">+IF(AND(ISNUMBER(OFFSET('Sanitation Data'!$E$11,0,10*ROW('Sanitation Data'!E71))),'Data Summary'!CS77="Yes"),OFFSET('Sanitation Data'!$E$11,0,10*ROW('Sanitation Data'!E71)),NA())</f>
        <v>#N/A</v>
      </c>
      <c r="AE77" s="92" t="e">
        <f ca="true">+IF(AND(ISNUMBER(OFFSET('Sanitation Data'!$E$12,0,10*ROW('Sanitation Data'!E71))),'Data Summary'!CT77="Yes"),OFFSET('Sanitation Data'!$E$12,0,10*ROW('Sanitation Data'!E71)),NA())</f>
        <v>#N/A</v>
      </c>
      <c r="AF77" s="92" t="e">
        <f ca="true">+IF(AND(ISNUMBER(OFFSET('Sanitation Data'!$F$4,0,10*ROW('Sanitation Data'!F71))),'Data Summary'!CU77="Yes"),100-OFFSET('Sanitation Data'!$F$4,0,10*ROW('Sanitation Data'!F71)),NA())</f>
        <v>#N/A</v>
      </c>
      <c r="AG77" s="92" t="e">
        <f ca="true">+IF(AND(ISNUMBER(OFFSET('Sanitation Data'!$F$6,0,10*ROW('Sanitation Data'!F71))),'Data Summary'!CV77="Yes"),OFFSET('Sanitation Data'!$F$6,0,10*ROW('Sanitation Data'!F71)),NA())</f>
        <v>#N/A</v>
      </c>
      <c r="AH77" s="92" t="e">
        <f ca="true">+IF(AND(ISNUMBER(OFFSET('Sanitation Data'!$F$10,0,10*ROW('Sanitation Data'!F71))),'Data Summary'!CW77="Yes"),OFFSET('Sanitation Data'!$F$10,0,10*ROW('Sanitation Data'!F71)),NA())</f>
        <v>#N/A</v>
      </c>
      <c r="AI77" s="92" t="e">
        <f ca="true">+IF(AND(ISNUMBER(OFFSET('Sanitation Data'!$F$11,0,10*ROW('Sanitation Data'!F71))),'Data Summary'!CX77="Yes"),OFFSET('Sanitation Data'!$F$11,0,10*ROW('Sanitation Data'!F71)),NA())</f>
        <v>#N/A</v>
      </c>
      <c r="AJ77" s="92" t="e">
        <f ca="true">+IF(AND(ISNUMBER(OFFSET('Sanitation Data'!$F$12,0,10*ROW('Sanitation Data'!F71))),'Data Summary'!CY77="Yes"),OFFSET('Sanitation Data'!$F$12,0,10*ROW('Sanitation Data'!F71)),NA())</f>
        <v>#N/A</v>
      </c>
      <c r="AK77" s="92" t="e">
        <f ca="true">+IF(AND(ISNUMBER(OFFSET('Sanitation Data'!$G$4,0,10*ROW('Sanitation Data'!G71))),'Data Summary'!CZ77="Yes"),100-OFFSET('Sanitation Data'!$G$4,0,10*ROW('Sanitation Data'!G71)),NA())</f>
        <v>#N/A</v>
      </c>
      <c r="AL77" s="92" t="e">
        <f ca="true">+IF(AND(ISNUMBER(OFFSET('Sanitation Data'!$G$6,0,10*ROW('Sanitation Data'!G71))),'Data Summary'!DA77="Yes"),OFFSET('Sanitation Data'!$G$6,0,10*ROW('Sanitation Data'!G71)),NA())</f>
        <v>#N/A</v>
      </c>
      <c r="AM77" s="92" t="e">
        <f ca="true">+IF(AND(ISNUMBER(OFFSET('Sanitation Data'!$G$10,0,10*ROW('Sanitation Data'!G71))),'Data Summary'!DB77="Yes"),OFFSET('Sanitation Data'!$G$10,0,10*ROW('Sanitation Data'!G71)),NA())</f>
        <v>#N/A</v>
      </c>
      <c r="AN77" s="92" t="e">
        <f ca="true">+IF(AND(ISNUMBER(OFFSET('Sanitation Data'!$G$11,0,10*ROW('Sanitation Data'!G71))),'Data Summary'!DC77="Yes"),OFFSET('Sanitation Data'!$G$11,0,10*ROW('Sanitation Data'!G71)),NA())</f>
        <v>#N/A</v>
      </c>
      <c r="AO77" s="92" t="e">
        <f ca="true">+IF(AND(ISNUMBER(OFFSET('Sanitation Data'!$G$12,0,10*ROW('Sanitation Data'!G71))),'Data Summary'!DD77="Yes"),OFFSET('Sanitation Data'!$G$12,0,10*ROW('Sanitation Data'!G71)),NA())</f>
        <v>#N/A</v>
      </c>
      <c r="AP77" s="92" t="e">
        <f ca="true">+IF(AND(ISNUMBER(OFFSET('Sanitation Data'!$H$4,0,10*ROW('Sanitation Data'!H71))),'Data Summary'!DE77="Yes"),100-OFFSET('Sanitation Data'!$H$4,0,10*ROW('Sanitation Data'!H71)),NA())</f>
        <v>#N/A</v>
      </c>
      <c r="AQ77" s="92" t="e">
        <f ca="true">+IF(AND(ISNUMBER(OFFSET('Sanitation Data'!$H$6,0,10*ROW('Sanitation Data'!H71))),'Data Summary'!DF77="Yes"),OFFSET('Sanitation Data'!$H$6,0,10*ROW('Sanitation Data'!H71)),NA())</f>
        <v>#N/A</v>
      </c>
      <c r="AR77" s="92" t="e">
        <f ca="true">+IF(AND(ISNUMBER(OFFSET('Sanitation Data'!$H$10,0,10*ROW('Sanitation Data'!H71))),'Data Summary'!DG77="Yes"),OFFSET('Sanitation Data'!$H$10,0,10*ROW('Sanitation Data'!H71)),NA())</f>
        <v>#N/A</v>
      </c>
      <c r="AS77" s="92" t="e">
        <f ca="true">+IF(AND(ISNUMBER(OFFSET('Sanitation Data'!$H$11,0,10*ROW('Sanitation Data'!H71))),'Data Summary'!DH77="Yes"),OFFSET('Sanitation Data'!$H$11,0,10*ROW('Sanitation Data'!H71)),NA())</f>
        <v>#N/A</v>
      </c>
      <c r="AT77" s="92" t="e">
        <f ca="true">+IF(AND(ISNUMBER(OFFSET('Sanitation Data'!$H$12,0,10*ROW('Sanitation Data'!H71))),'Data Summary'!DI77="Yes"),OFFSET('Sanitation Data'!$H$12,0,10*ROW('Sanitation Data'!H71)),NA())</f>
        <v>#N/A</v>
      </c>
      <c r="AU77" s="92" t="e">
        <f ca="true">+IF(AND(ISNUMBER(OFFSET('Sanitation Data'!$I$4,0,10*ROW('Sanitation Data'!I71))),'Data Summary'!DJ77="Yes"),100-OFFSET('Sanitation Data'!$I$4,0,10*ROW('Sanitation Data'!I71)),NA())</f>
        <v>#N/A</v>
      </c>
      <c r="AV77" s="92" t="e">
        <f ca="true">+IF(AND(ISNUMBER(OFFSET('Sanitation Data'!$I$6,0,10*ROW('Sanitation Data'!I71))),'Data Summary'!DK77="Yes"),OFFSET('Sanitation Data'!$I$6,0,10*ROW('Sanitation Data'!I71)),NA())</f>
        <v>#N/A</v>
      </c>
      <c r="AW77" s="92" t="e">
        <f ca="true">+IF(AND(ISNUMBER(OFFSET('Sanitation Data'!$I$10,0,10*ROW('Sanitation Data'!I71))),'Data Summary'!DL77="Yes"),OFFSET('Sanitation Data'!$I$10,0,10*ROW('Sanitation Data'!I71)),NA())</f>
        <v>#N/A</v>
      </c>
      <c r="AX77" s="92" t="e">
        <f ca="true">+IF(AND(ISNUMBER(OFFSET('Sanitation Data'!$I$11,0,10*ROW('Sanitation Data'!I71))),'Data Summary'!DM77="Yes"),OFFSET('Sanitation Data'!$I$11,0,10*ROW('Sanitation Data'!I71)),NA())</f>
        <v>#N/A</v>
      </c>
      <c r="AY77" s="92" t="e">
        <f ca="true">+IF(AND(ISNUMBER(OFFSET('Sanitation Data'!$I$12,0,10*ROW('Sanitation Data'!I71))),'Data Summary'!DN77="Yes"),OFFSET('Sanitation Data'!$I$12,0,10*ROW('Sanitation Data'!I71)),NA())</f>
        <v>#N/A</v>
      </c>
      <c r="AZ77" s="93" t="e">
        <f ca="true">+IF(AND(ISNUMBER(OFFSET('Hygiene Data'!$D$5,0,10*ROW('Hygiene Data'!D71))),'Data Summary'!DO77="Yes"),OFFSET('Hygiene Data'!$D$5,0,10*ROW('Hygiene Data'!D71)),NA())</f>
        <v>#N/A</v>
      </c>
      <c r="BA77" s="93" t="e">
        <f ca="true">+IF(AND(ISNUMBER(OFFSET('Hygiene Data'!$D$7,0,10*ROW('Hygiene Data'!D71))),'Data Summary'!DP77="Yes"),OFFSET('Hygiene Data'!$D$7,0,10*ROW('Hygiene Data'!D71)),NA())</f>
        <v>#N/A</v>
      </c>
      <c r="BB77" s="93" t="e">
        <f ca="true">+IF(AND(ISNUMBER(OFFSET('Hygiene Data'!$D$9,0,10*ROW('Hygiene Data'!D71))),'Data Summary'!DQ77="Yes"),OFFSET('Hygiene Data'!$D$9,0,10*ROW('Hygiene Data'!D71)),NA())</f>
        <v>#N/A</v>
      </c>
      <c r="BC77" s="93" t="e">
        <f ca="true">+IF(AND(ISNUMBER(OFFSET('Hygiene Data'!$E$5,0,10*ROW('Hygiene Data'!E71))),'Data Summary'!DR77="Yes"),OFFSET('Hygiene Data'!$E$5,0,10*ROW('Hygiene Data'!E71)),NA())</f>
        <v>#N/A</v>
      </c>
      <c r="BD77" s="93" t="e">
        <f ca="true">+IF(AND(ISNUMBER(OFFSET('Hygiene Data'!$E$7,0,10*ROW('Hygiene Data'!E71))),'Data Summary'!DS77="Yes"),OFFSET('Hygiene Data'!$E$7,0,10*ROW('Hygiene Data'!E71)),NA())</f>
        <v>#N/A</v>
      </c>
      <c r="BE77" s="93" t="e">
        <f ca="true">+IF(AND(ISNUMBER(OFFSET('Hygiene Data'!$E$9,0,10*ROW('Hygiene Data'!E71))),'Data Summary'!DT77="Yes"),OFFSET('Hygiene Data'!$E$9,0,10*ROW('Hygiene Data'!E71)),NA())</f>
        <v>#N/A</v>
      </c>
      <c r="BF77" s="93" t="e">
        <f ca="true">+IF(AND(ISNUMBER(OFFSET('Hygiene Data'!$F$5,0,10*ROW('Hygiene Data'!F71))),'Data Summary'!DU77="Yes"),OFFSET('Hygiene Data'!$F$5,0,10*ROW('Hygiene Data'!F71)),NA())</f>
        <v>#N/A</v>
      </c>
      <c r="BG77" s="93" t="e">
        <f ca="true">+IF(AND(ISNUMBER(OFFSET('Hygiene Data'!$F$7,0,10*ROW('Hygiene Data'!F71))),'Data Summary'!DV77="Yes"),OFFSET('Hygiene Data'!$F$7,0,10*ROW('Hygiene Data'!F71)),NA())</f>
        <v>#N/A</v>
      </c>
      <c r="BH77" s="93" t="e">
        <f ca="true">+IF(AND(ISNUMBER(OFFSET('Hygiene Data'!$F$9,0,10*ROW('Hygiene Data'!F71))),'Data Summary'!DW77="Yes"),OFFSET('Hygiene Data'!$F$9,0,10*ROW('Hygiene Data'!F71)),NA())</f>
        <v>#N/A</v>
      </c>
      <c r="BI77" s="93" t="e">
        <f ca="true">+IF(AND(ISNUMBER(OFFSET('Hygiene Data'!$G$5,0,10*ROW('Hygiene Data'!G71))),'Data Summary'!DX77="Yes"),OFFSET('Hygiene Data'!$G$5,0,10*ROW('Hygiene Data'!G71)),NA())</f>
        <v>#N/A</v>
      </c>
      <c r="BJ77" s="93" t="e">
        <f ca="true">+IF(AND(ISNUMBER(OFFSET('Hygiene Data'!$G$7,0,10*ROW('Hygiene Data'!G71))),'Data Summary'!DY77="Yes"),OFFSET('Hygiene Data'!$G$7,0,10*ROW('Hygiene Data'!G71)),NA())</f>
        <v>#N/A</v>
      </c>
      <c r="BK77" s="93" t="e">
        <f ca="true">+IF(AND(ISNUMBER(OFFSET('Hygiene Data'!$G$9,0,10*ROW('Hygiene Data'!G71))),'Data Summary'!DZ77="Yes"),OFFSET('Hygiene Data'!$G$9,0,10*ROW('Hygiene Data'!G71)),NA())</f>
        <v>#N/A</v>
      </c>
      <c r="BL77" s="93" t="e">
        <f ca="true">+IF(AND(ISNUMBER(OFFSET('Hygiene Data'!$H$5,0,10*ROW('Hygiene Data'!H71))),'Data Summary'!EA77="Yes"),OFFSET('Hygiene Data'!$H$5,0,10*ROW('Hygiene Data'!H71)),NA())</f>
        <v>#N/A</v>
      </c>
      <c r="BM77" s="93" t="e">
        <f ca="true">+IF(AND(ISNUMBER(OFFSET('Hygiene Data'!$H$7,0,10*ROW('Hygiene Data'!H71))),'Data Summary'!EB77="Yes"),OFFSET('Hygiene Data'!$H$7,0,10*ROW('Hygiene Data'!H71)),NA())</f>
        <v>#N/A</v>
      </c>
      <c r="BN77" s="93" t="e">
        <f ca="true">+IF(AND(ISNUMBER(OFFSET('Hygiene Data'!$H$9,0,10*ROW('Hygiene Data'!H71))),'Data Summary'!EC77="Yes"),OFFSET('Hygiene Data'!$H$9,0,10*ROW('Hygiene Data'!H71)),NA())</f>
        <v>#N/A</v>
      </c>
      <c r="BO77" s="93" t="e">
        <f ca="true">+IF(AND(ISNUMBER(OFFSET('Hygiene Data'!$I$5,0,10*ROW('Hygiene Data'!I71))),'Data Summary'!ED77="Yes"),OFFSET('Hygiene Data'!$I$5,0,10*ROW('Hygiene Data'!I71)),NA())</f>
        <v>#N/A</v>
      </c>
      <c r="BP77" s="93" t="e">
        <f ca="true">+IF(AND(ISNUMBER(OFFSET('Hygiene Data'!$I$7,0,10*ROW('Hygiene Data'!I71))),'Data Summary'!EE77="Yes"),OFFSET('Hygiene Data'!$I$7,0,10*ROW('Hygiene Data'!I71)),NA())</f>
        <v>#N/A</v>
      </c>
      <c r="BQ77" s="93" t="e">
        <f ca="true">+IF(AND(ISNUMBER(OFFSET('Hygiene Data'!$I$9,0,10*ROW('Hygiene Data'!I71))),'Data Summary'!EF77="Yes"),OFFSET('Hygiene Data'!$I$9,0,10*ROW('Hygiene Data'!I71)),NA())</f>
        <v>#N/A</v>
      </c>
    </row>
    <row xmlns:x14ac="http://schemas.microsoft.com/office/spreadsheetml/2009/9/ac" r="78" x14ac:dyDescent="0.2">
      <c r="A78" s="357" t="e">
        <f ca="true">+RIGHT('Data Summary'!A78,LEN('Data Summary'!A78)-9)</f>
        <v>#VALUE!</v>
      </c>
      <c r="B78" s="35" t="str">
        <f ca="true">+IF(ISTEXT('Data Summary'!B78),'Data Summary'!B78,"")</f>
        <v/>
      </c>
      <c r="C78" s="356" t="e">
        <f ca="true">+VALUE('Data Summary'!C78)</f>
        <v>#VALUE!</v>
      </c>
      <c r="D78" s="91" t="e">
        <f ca="true">+IF(AND(ISNUMBER(OFFSET('Water Data'!$D$4,0,10*ROW('Water Data'!D72))),'Data Summary'!BS78="Yes"),100-OFFSET('Water Data'!$D$4,0,10*ROW('Water Data'!D72)),NA())</f>
        <v>#N/A</v>
      </c>
      <c r="E78" s="91" t="e">
        <f ca="true">+IF(AND(ISNUMBER(OFFSET('Water Data'!$D$6,0,10*ROW('Water Data'!D72))),'Data Summary'!BT78="Yes"),OFFSET('Water Data'!$D$6,0,10*ROW('Water Data'!D72)),NA())</f>
        <v>#N/A</v>
      </c>
      <c r="F78" s="91" t="e">
        <f ca="true">+IF(AND(ISNUMBER(OFFSET('Water Data'!$D$9,0,10*ROW('Water Data'!D72))),'Data Summary'!BU78="Yes"),OFFSET('Water Data'!$D$9,0,10*ROW('Water Data'!D72)),NA())</f>
        <v>#N/A</v>
      </c>
      <c r="G78" s="91" t="e">
        <f ca="true">+IF(AND(ISNUMBER(OFFSET('Water Data'!$E$4,0,10*ROW('Water Data'!E72))),'Data Summary'!BV78="Yes"),100-OFFSET('Water Data'!$E$4,0,10*ROW('Water Data'!E72)),NA())</f>
        <v>#N/A</v>
      </c>
      <c r="H78" s="91" t="e">
        <f ca="true">+IF(AND(ISNUMBER(OFFSET('Water Data'!$E$6,0,10*ROW('Water Data'!E72))),'Data Summary'!BW78="Yes"),OFFSET('Water Data'!$E$6,0,10*ROW('Water Data'!E72)),NA())</f>
        <v>#N/A</v>
      </c>
      <c r="I78" s="91" t="e">
        <f ca="true">+IF(AND(ISNUMBER(OFFSET('Water Data'!$E$9,0,10*ROW('Water Data'!E72))),'Data Summary'!BX78="Yes"),OFFSET('Water Data'!$E$9,0,10*ROW('Water Data'!E72)),NA())</f>
        <v>#N/A</v>
      </c>
      <c r="J78" s="91" t="e">
        <f ca="true">+IF(AND(ISNUMBER(OFFSET('Water Data'!$F$4,0,10*ROW('Water Data'!F72))),'Data Summary'!BY78="Yes"),100-OFFSET('Water Data'!$F$4,0,10*ROW('Water Data'!F72)),NA())</f>
        <v>#N/A</v>
      </c>
      <c r="K78" s="91" t="e">
        <f ca="true">+IF(AND(ISNUMBER(OFFSET('Water Data'!$F$6,0,10*ROW('Water Data'!F72))),'Data Summary'!BZ78="Yes"),OFFSET('Water Data'!$F$6,0,10*ROW('Water Data'!F72)),NA())</f>
        <v>#N/A</v>
      </c>
      <c r="L78" s="91" t="e">
        <f ca="true">+IF(AND(ISNUMBER(OFFSET('Water Data'!$F$9,0,10*ROW('Water Data'!F72))),'Data Summary'!CA78="Yes"),OFFSET('Water Data'!$F$9,0,10*ROW('Water Data'!F72)),NA())</f>
        <v>#N/A</v>
      </c>
      <c r="M78" s="91" t="e">
        <f ca="true">+IF(AND(ISNUMBER(OFFSET('Water Data'!$G$4,0,10*ROW('Water Data'!G72))),'Data Summary'!CB78="Yes"),100-OFFSET('Water Data'!$G$4,0,10*ROW('Water Data'!G72)),NA())</f>
        <v>#N/A</v>
      </c>
      <c r="N78" s="91" t="e">
        <f ca="true">+IF(AND(ISNUMBER(OFFSET('Water Data'!$G$6,0,10*ROW('Water Data'!G72))),'Data Summary'!CC78="Yes"),OFFSET('Water Data'!$G$6,0,10*ROW('Water Data'!G72)),NA())</f>
        <v>#N/A</v>
      </c>
      <c r="O78" s="91" t="e">
        <f ca="true">+IF(AND(ISNUMBER(OFFSET('Water Data'!$G$9,0,10*ROW('Water Data'!G72))),'Data Summary'!CD78="Yes"),OFFSET('Water Data'!$G$9,0,10*ROW('Water Data'!G72)),NA())</f>
        <v>#N/A</v>
      </c>
      <c r="P78" s="91" t="e">
        <f ca="true">+IF(AND(ISNUMBER(OFFSET('Water Data'!$H$4,0,10*ROW('Water Data'!H72))),'Data Summary'!CE78="Yes"),100-OFFSET('Water Data'!$H$4,0,10*ROW('Water Data'!H72)),NA())</f>
        <v>#N/A</v>
      </c>
      <c r="Q78" s="91" t="e">
        <f ca="true">+IF(AND(ISNUMBER(OFFSET('Water Data'!$H$6,0,10*ROW('Water Data'!H72))),'Data Summary'!CF78="Yes"),OFFSET('Water Data'!$H$6,0,10*ROW('Water Data'!H72)),NA())</f>
        <v>#N/A</v>
      </c>
      <c r="R78" s="91" t="e">
        <f ca="true">+IF(AND(ISNUMBER(OFFSET('Water Data'!$H$9,0,10*ROW('Water Data'!H72))),'Data Summary'!CG78="Yes"),OFFSET('Water Data'!$H$9,0,10*ROW('Water Data'!H72)),NA())</f>
        <v>#N/A</v>
      </c>
      <c r="S78" s="91" t="e">
        <f ca="true">+IF(AND(ISNUMBER(OFFSET('Water Data'!$I$4,0,10*ROW('Water Data'!I72))),'Data Summary'!CH78="Yes"),100-OFFSET('Water Data'!$I$4,0,10*ROW('Water Data'!I72)),NA())</f>
        <v>#N/A</v>
      </c>
      <c r="T78" s="91" t="e">
        <f ca="true">+IF(AND(ISNUMBER(OFFSET('Water Data'!$I$6,0,10*ROW('Water Data'!I72))),'Data Summary'!CI78="Yes"),OFFSET('Water Data'!$I$6,0,10*ROW('Water Data'!I72)),NA())</f>
        <v>#N/A</v>
      </c>
      <c r="U78" s="91" t="e">
        <f ca="true">+IF(AND(ISNUMBER(OFFSET('Water Data'!$I$9,0,10*ROW('Water Data'!I72))),'Data Summary'!CJ78="Yes"),OFFSET('Water Data'!$I$9,0,10*ROW('Water Data'!I72)),NA())</f>
        <v>#N/A</v>
      </c>
      <c r="V78" s="92" t="e">
        <f ca="true">+IF(AND(ISNUMBER(OFFSET('Sanitation Data'!$D$4,0,10*ROW('Sanitation Data'!D72))),'Data Summary'!CK78="Yes"),100-OFFSET('Sanitation Data'!$D$4,0,10*ROW('Sanitation Data'!D72)),NA())</f>
        <v>#N/A</v>
      </c>
      <c r="W78" s="92" t="e">
        <f ca="true">+IF(AND(ISNUMBER(OFFSET('Sanitation Data'!$D$6,0,10*ROW('Sanitation Data'!D72))),'Data Summary'!CL78="Yes"),OFFSET('Sanitation Data'!$D$6,0,10*ROW('Sanitation Data'!D72)),NA())</f>
        <v>#N/A</v>
      </c>
      <c r="X78" s="92" t="e">
        <f ca="true">+IF(AND(ISNUMBER(OFFSET('Sanitation Data'!$D$10,0,10*ROW('Sanitation Data'!D72))),'Data Summary'!CM78="Yes"),OFFSET('Sanitation Data'!$D$10,0,10*ROW('Sanitation Data'!D72)),NA())</f>
        <v>#N/A</v>
      </c>
      <c r="Y78" s="92" t="e">
        <f ca="true">+IF(AND(ISNUMBER(OFFSET('Sanitation Data'!$D$11,0,10*ROW('Sanitation Data'!D72))),'Data Summary'!CN78="Yes"),OFFSET('Sanitation Data'!$D$11,0,10*ROW('Sanitation Data'!D72)),NA())</f>
        <v>#N/A</v>
      </c>
      <c r="Z78" s="92" t="e">
        <f ca="true">+IF(AND(ISNUMBER(OFFSET('Sanitation Data'!$D$12,0,10*ROW('Sanitation Data'!D72))),'Data Summary'!CO78="Yes"),OFFSET('Sanitation Data'!$D$12,0,10*ROW('Sanitation Data'!D72)),NA())</f>
        <v>#N/A</v>
      </c>
      <c r="AA78" s="92" t="e">
        <f ca="true">+IF(AND(ISNUMBER(OFFSET('Sanitation Data'!$E$4,0,10*ROW('Sanitation Data'!E72))),'Data Summary'!CP78="Yes"),100-OFFSET('Sanitation Data'!$E$4,0,10*ROW('Sanitation Data'!E72)),NA())</f>
        <v>#N/A</v>
      </c>
      <c r="AB78" s="92" t="e">
        <f ca="true">+IF(AND(ISNUMBER(OFFSET('Sanitation Data'!$E$6,0,10*ROW('Sanitation Data'!E72))),'Data Summary'!CQ78="Yes"),OFFSET('Sanitation Data'!$E$6,0,10*ROW('Sanitation Data'!E72)),NA())</f>
        <v>#N/A</v>
      </c>
      <c r="AC78" s="92" t="e">
        <f ca="true">+IF(AND(ISNUMBER(OFFSET('Sanitation Data'!$E$10,0,10*ROW('Sanitation Data'!E72))),'Data Summary'!CR78="Yes"),OFFSET('Sanitation Data'!$E$10,0,10*ROW('Sanitation Data'!E72)),NA())</f>
        <v>#N/A</v>
      </c>
      <c r="AD78" s="92" t="e">
        <f ca="true">+IF(AND(ISNUMBER(OFFSET('Sanitation Data'!$E$11,0,10*ROW('Sanitation Data'!E72))),'Data Summary'!CS78="Yes"),OFFSET('Sanitation Data'!$E$11,0,10*ROW('Sanitation Data'!E72)),NA())</f>
        <v>#N/A</v>
      </c>
      <c r="AE78" s="92" t="e">
        <f ca="true">+IF(AND(ISNUMBER(OFFSET('Sanitation Data'!$E$12,0,10*ROW('Sanitation Data'!E72))),'Data Summary'!CT78="Yes"),OFFSET('Sanitation Data'!$E$12,0,10*ROW('Sanitation Data'!E72)),NA())</f>
        <v>#N/A</v>
      </c>
      <c r="AF78" s="92" t="e">
        <f ca="true">+IF(AND(ISNUMBER(OFFSET('Sanitation Data'!$F$4,0,10*ROW('Sanitation Data'!F72))),'Data Summary'!CU78="Yes"),100-OFFSET('Sanitation Data'!$F$4,0,10*ROW('Sanitation Data'!F72)),NA())</f>
        <v>#N/A</v>
      </c>
      <c r="AG78" s="92" t="e">
        <f ca="true">+IF(AND(ISNUMBER(OFFSET('Sanitation Data'!$F$6,0,10*ROW('Sanitation Data'!F72))),'Data Summary'!CV78="Yes"),OFFSET('Sanitation Data'!$F$6,0,10*ROW('Sanitation Data'!F72)),NA())</f>
        <v>#N/A</v>
      </c>
      <c r="AH78" s="92" t="e">
        <f ca="true">+IF(AND(ISNUMBER(OFFSET('Sanitation Data'!$F$10,0,10*ROW('Sanitation Data'!F72))),'Data Summary'!CW78="Yes"),OFFSET('Sanitation Data'!$F$10,0,10*ROW('Sanitation Data'!F72)),NA())</f>
        <v>#N/A</v>
      </c>
      <c r="AI78" s="92" t="e">
        <f ca="true">+IF(AND(ISNUMBER(OFFSET('Sanitation Data'!$F$11,0,10*ROW('Sanitation Data'!F72))),'Data Summary'!CX78="Yes"),OFFSET('Sanitation Data'!$F$11,0,10*ROW('Sanitation Data'!F72)),NA())</f>
        <v>#N/A</v>
      </c>
      <c r="AJ78" s="92" t="e">
        <f ca="true">+IF(AND(ISNUMBER(OFFSET('Sanitation Data'!$F$12,0,10*ROW('Sanitation Data'!F72))),'Data Summary'!CY78="Yes"),OFFSET('Sanitation Data'!$F$12,0,10*ROW('Sanitation Data'!F72)),NA())</f>
        <v>#N/A</v>
      </c>
      <c r="AK78" s="92" t="e">
        <f ca="true">+IF(AND(ISNUMBER(OFFSET('Sanitation Data'!$G$4,0,10*ROW('Sanitation Data'!G72))),'Data Summary'!CZ78="Yes"),100-OFFSET('Sanitation Data'!$G$4,0,10*ROW('Sanitation Data'!G72)),NA())</f>
        <v>#N/A</v>
      </c>
      <c r="AL78" s="92" t="e">
        <f ca="true">+IF(AND(ISNUMBER(OFFSET('Sanitation Data'!$G$6,0,10*ROW('Sanitation Data'!G72))),'Data Summary'!DA78="Yes"),OFFSET('Sanitation Data'!$G$6,0,10*ROW('Sanitation Data'!G72)),NA())</f>
        <v>#N/A</v>
      </c>
      <c r="AM78" s="92" t="e">
        <f ca="true">+IF(AND(ISNUMBER(OFFSET('Sanitation Data'!$G$10,0,10*ROW('Sanitation Data'!G72))),'Data Summary'!DB78="Yes"),OFFSET('Sanitation Data'!$G$10,0,10*ROW('Sanitation Data'!G72)),NA())</f>
        <v>#N/A</v>
      </c>
      <c r="AN78" s="92" t="e">
        <f ca="true">+IF(AND(ISNUMBER(OFFSET('Sanitation Data'!$G$11,0,10*ROW('Sanitation Data'!G72))),'Data Summary'!DC78="Yes"),OFFSET('Sanitation Data'!$G$11,0,10*ROW('Sanitation Data'!G72)),NA())</f>
        <v>#N/A</v>
      </c>
      <c r="AO78" s="92" t="e">
        <f ca="true">+IF(AND(ISNUMBER(OFFSET('Sanitation Data'!$G$12,0,10*ROW('Sanitation Data'!G72))),'Data Summary'!DD78="Yes"),OFFSET('Sanitation Data'!$G$12,0,10*ROW('Sanitation Data'!G72)),NA())</f>
        <v>#N/A</v>
      </c>
      <c r="AP78" s="92" t="e">
        <f ca="true">+IF(AND(ISNUMBER(OFFSET('Sanitation Data'!$H$4,0,10*ROW('Sanitation Data'!H72))),'Data Summary'!DE78="Yes"),100-OFFSET('Sanitation Data'!$H$4,0,10*ROW('Sanitation Data'!H72)),NA())</f>
        <v>#N/A</v>
      </c>
      <c r="AQ78" s="92" t="e">
        <f ca="true">+IF(AND(ISNUMBER(OFFSET('Sanitation Data'!$H$6,0,10*ROW('Sanitation Data'!H72))),'Data Summary'!DF78="Yes"),OFFSET('Sanitation Data'!$H$6,0,10*ROW('Sanitation Data'!H72)),NA())</f>
        <v>#N/A</v>
      </c>
      <c r="AR78" s="92" t="e">
        <f ca="true">+IF(AND(ISNUMBER(OFFSET('Sanitation Data'!$H$10,0,10*ROW('Sanitation Data'!H72))),'Data Summary'!DG78="Yes"),OFFSET('Sanitation Data'!$H$10,0,10*ROW('Sanitation Data'!H72)),NA())</f>
        <v>#N/A</v>
      </c>
      <c r="AS78" s="92" t="e">
        <f ca="true">+IF(AND(ISNUMBER(OFFSET('Sanitation Data'!$H$11,0,10*ROW('Sanitation Data'!H72))),'Data Summary'!DH78="Yes"),OFFSET('Sanitation Data'!$H$11,0,10*ROW('Sanitation Data'!H72)),NA())</f>
        <v>#N/A</v>
      </c>
      <c r="AT78" s="92" t="e">
        <f ca="true">+IF(AND(ISNUMBER(OFFSET('Sanitation Data'!$H$12,0,10*ROW('Sanitation Data'!H72))),'Data Summary'!DI78="Yes"),OFFSET('Sanitation Data'!$H$12,0,10*ROW('Sanitation Data'!H72)),NA())</f>
        <v>#N/A</v>
      </c>
      <c r="AU78" s="92" t="e">
        <f ca="true">+IF(AND(ISNUMBER(OFFSET('Sanitation Data'!$I$4,0,10*ROW('Sanitation Data'!I72))),'Data Summary'!DJ78="Yes"),100-OFFSET('Sanitation Data'!$I$4,0,10*ROW('Sanitation Data'!I72)),NA())</f>
        <v>#N/A</v>
      </c>
      <c r="AV78" s="92" t="e">
        <f ca="true">+IF(AND(ISNUMBER(OFFSET('Sanitation Data'!$I$6,0,10*ROW('Sanitation Data'!I72))),'Data Summary'!DK78="Yes"),OFFSET('Sanitation Data'!$I$6,0,10*ROW('Sanitation Data'!I72)),NA())</f>
        <v>#N/A</v>
      </c>
      <c r="AW78" s="92" t="e">
        <f ca="true">+IF(AND(ISNUMBER(OFFSET('Sanitation Data'!$I$10,0,10*ROW('Sanitation Data'!I72))),'Data Summary'!DL78="Yes"),OFFSET('Sanitation Data'!$I$10,0,10*ROW('Sanitation Data'!I72)),NA())</f>
        <v>#N/A</v>
      </c>
      <c r="AX78" s="92" t="e">
        <f ca="true">+IF(AND(ISNUMBER(OFFSET('Sanitation Data'!$I$11,0,10*ROW('Sanitation Data'!I72))),'Data Summary'!DM78="Yes"),OFFSET('Sanitation Data'!$I$11,0,10*ROW('Sanitation Data'!I72)),NA())</f>
        <v>#N/A</v>
      </c>
      <c r="AY78" s="92" t="e">
        <f ca="true">+IF(AND(ISNUMBER(OFFSET('Sanitation Data'!$I$12,0,10*ROW('Sanitation Data'!I72))),'Data Summary'!DN78="Yes"),OFFSET('Sanitation Data'!$I$12,0,10*ROW('Sanitation Data'!I72)),NA())</f>
        <v>#N/A</v>
      </c>
      <c r="AZ78" s="93" t="e">
        <f ca="true">+IF(AND(ISNUMBER(OFFSET('Hygiene Data'!$D$5,0,10*ROW('Hygiene Data'!D72))),'Data Summary'!DO78="Yes"),OFFSET('Hygiene Data'!$D$5,0,10*ROW('Hygiene Data'!D72)),NA())</f>
        <v>#N/A</v>
      </c>
      <c r="BA78" s="93" t="e">
        <f ca="true">+IF(AND(ISNUMBER(OFFSET('Hygiene Data'!$D$7,0,10*ROW('Hygiene Data'!D72))),'Data Summary'!DP78="Yes"),OFFSET('Hygiene Data'!$D$7,0,10*ROW('Hygiene Data'!D72)),NA())</f>
        <v>#N/A</v>
      </c>
      <c r="BB78" s="93" t="e">
        <f ca="true">+IF(AND(ISNUMBER(OFFSET('Hygiene Data'!$D$9,0,10*ROW('Hygiene Data'!D72))),'Data Summary'!DQ78="Yes"),OFFSET('Hygiene Data'!$D$9,0,10*ROW('Hygiene Data'!D72)),NA())</f>
        <v>#N/A</v>
      </c>
      <c r="BC78" s="93" t="e">
        <f ca="true">+IF(AND(ISNUMBER(OFFSET('Hygiene Data'!$E$5,0,10*ROW('Hygiene Data'!E72))),'Data Summary'!DR78="Yes"),OFFSET('Hygiene Data'!$E$5,0,10*ROW('Hygiene Data'!E72)),NA())</f>
        <v>#N/A</v>
      </c>
      <c r="BD78" s="93" t="e">
        <f ca="true">+IF(AND(ISNUMBER(OFFSET('Hygiene Data'!$E$7,0,10*ROW('Hygiene Data'!E72))),'Data Summary'!DS78="Yes"),OFFSET('Hygiene Data'!$E$7,0,10*ROW('Hygiene Data'!E72)),NA())</f>
        <v>#N/A</v>
      </c>
      <c r="BE78" s="93" t="e">
        <f ca="true">+IF(AND(ISNUMBER(OFFSET('Hygiene Data'!$E$9,0,10*ROW('Hygiene Data'!E72))),'Data Summary'!DT78="Yes"),OFFSET('Hygiene Data'!$E$9,0,10*ROW('Hygiene Data'!E72)),NA())</f>
        <v>#N/A</v>
      </c>
      <c r="BF78" s="93" t="e">
        <f ca="true">+IF(AND(ISNUMBER(OFFSET('Hygiene Data'!$F$5,0,10*ROW('Hygiene Data'!F72))),'Data Summary'!DU78="Yes"),OFFSET('Hygiene Data'!$F$5,0,10*ROW('Hygiene Data'!F72)),NA())</f>
        <v>#N/A</v>
      </c>
      <c r="BG78" s="93" t="e">
        <f ca="true">+IF(AND(ISNUMBER(OFFSET('Hygiene Data'!$F$7,0,10*ROW('Hygiene Data'!F72))),'Data Summary'!DV78="Yes"),OFFSET('Hygiene Data'!$F$7,0,10*ROW('Hygiene Data'!F72)),NA())</f>
        <v>#N/A</v>
      </c>
      <c r="BH78" s="93" t="e">
        <f ca="true">+IF(AND(ISNUMBER(OFFSET('Hygiene Data'!$F$9,0,10*ROW('Hygiene Data'!F72))),'Data Summary'!DW78="Yes"),OFFSET('Hygiene Data'!$F$9,0,10*ROW('Hygiene Data'!F72)),NA())</f>
        <v>#N/A</v>
      </c>
      <c r="BI78" s="93" t="e">
        <f ca="true">+IF(AND(ISNUMBER(OFFSET('Hygiene Data'!$G$5,0,10*ROW('Hygiene Data'!G72))),'Data Summary'!DX78="Yes"),OFFSET('Hygiene Data'!$G$5,0,10*ROW('Hygiene Data'!G72)),NA())</f>
        <v>#N/A</v>
      </c>
      <c r="BJ78" s="93" t="e">
        <f ca="true">+IF(AND(ISNUMBER(OFFSET('Hygiene Data'!$G$7,0,10*ROW('Hygiene Data'!G72))),'Data Summary'!DY78="Yes"),OFFSET('Hygiene Data'!$G$7,0,10*ROW('Hygiene Data'!G72)),NA())</f>
        <v>#N/A</v>
      </c>
      <c r="BK78" s="93" t="e">
        <f ca="true">+IF(AND(ISNUMBER(OFFSET('Hygiene Data'!$G$9,0,10*ROW('Hygiene Data'!G72))),'Data Summary'!DZ78="Yes"),OFFSET('Hygiene Data'!$G$9,0,10*ROW('Hygiene Data'!G72)),NA())</f>
        <v>#N/A</v>
      </c>
      <c r="BL78" s="93" t="e">
        <f ca="true">+IF(AND(ISNUMBER(OFFSET('Hygiene Data'!$H$5,0,10*ROW('Hygiene Data'!H72))),'Data Summary'!EA78="Yes"),OFFSET('Hygiene Data'!$H$5,0,10*ROW('Hygiene Data'!H72)),NA())</f>
        <v>#N/A</v>
      </c>
      <c r="BM78" s="93" t="e">
        <f ca="true">+IF(AND(ISNUMBER(OFFSET('Hygiene Data'!$H$7,0,10*ROW('Hygiene Data'!H72))),'Data Summary'!EB78="Yes"),OFFSET('Hygiene Data'!$H$7,0,10*ROW('Hygiene Data'!H72)),NA())</f>
        <v>#N/A</v>
      </c>
      <c r="BN78" s="93" t="e">
        <f ca="true">+IF(AND(ISNUMBER(OFFSET('Hygiene Data'!$H$9,0,10*ROW('Hygiene Data'!H72))),'Data Summary'!EC78="Yes"),OFFSET('Hygiene Data'!$H$9,0,10*ROW('Hygiene Data'!H72)),NA())</f>
        <v>#N/A</v>
      </c>
      <c r="BO78" s="93" t="e">
        <f ca="true">+IF(AND(ISNUMBER(OFFSET('Hygiene Data'!$I$5,0,10*ROW('Hygiene Data'!I72))),'Data Summary'!ED78="Yes"),OFFSET('Hygiene Data'!$I$5,0,10*ROW('Hygiene Data'!I72)),NA())</f>
        <v>#N/A</v>
      </c>
      <c r="BP78" s="93" t="e">
        <f ca="true">+IF(AND(ISNUMBER(OFFSET('Hygiene Data'!$I$7,0,10*ROW('Hygiene Data'!I72))),'Data Summary'!EE78="Yes"),OFFSET('Hygiene Data'!$I$7,0,10*ROW('Hygiene Data'!I72)),NA())</f>
        <v>#N/A</v>
      </c>
      <c r="BQ78" s="93" t="e">
        <f ca="true">+IF(AND(ISNUMBER(OFFSET('Hygiene Data'!$I$9,0,10*ROW('Hygiene Data'!I72))),'Data Summary'!EF78="Yes"),OFFSET('Hygiene Data'!$I$9,0,10*ROW('Hygiene Data'!I72)),NA())</f>
        <v>#N/A</v>
      </c>
    </row>
    <row xmlns:x14ac="http://schemas.microsoft.com/office/spreadsheetml/2009/9/ac" r="79" x14ac:dyDescent="0.2">
      <c r="A79" s="357" t="e">
        <f ca="true">+RIGHT('Data Summary'!A79,LEN('Data Summary'!A79)-9)</f>
        <v>#VALUE!</v>
      </c>
      <c r="B79" s="35" t="str">
        <f ca="true">+IF(ISTEXT('Data Summary'!B79),'Data Summary'!B79,"")</f>
        <v/>
      </c>
      <c r="C79" s="356" t="e">
        <f ca="true">+VALUE('Data Summary'!C79)</f>
        <v>#VALUE!</v>
      </c>
      <c r="D79" s="91" t="e">
        <f ca="true">+IF(AND(ISNUMBER(OFFSET('Water Data'!$D$4,0,10*ROW('Water Data'!D73))),'Data Summary'!BS79="Yes"),100-OFFSET('Water Data'!$D$4,0,10*ROW('Water Data'!D73)),NA())</f>
        <v>#N/A</v>
      </c>
      <c r="E79" s="91" t="e">
        <f ca="true">+IF(AND(ISNUMBER(OFFSET('Water Data'!$D$6,0,10*ROW('Water Data'!D73))),'Data Summary'!BT79="Yes"),OFFSET('Water Data'!$D$6,0,10*ROW('Water Data'!D73)),NA())</f>
        <v>#N/A</v>
      </c>
      <c r="F79" s="91" t="e">
        <f ca="true">+IF(AND(ISNUMBER(OFFSET('Water Data'!$D$9,0,10*ROW('Water Data'!D73))),'Data Summary'!BU79="Yes"),OFFSET('Water Data'!$D$9,0,10*ROW('Water Data'!D73)),NA())</f>
        <v>#N/A</v>
      </c>
      <c r="G79" s="91" t="e">
        <f ca="true">+IF(AND(ISNUMBER(OFFSET('Water Data'!$E$4,0,10*ROW('Water Data'!E73))),'Data Summary'!BV79="Yes"),100-OFFSET('Water Data'!$E$4,0,10*ROW('Water Data'!E73)),NA())</f>
        <v>#N/A</v>
      </c>
      <c r="H79" s="91" t="e">
        <f ca="true">+IF(AND(ISNUMBER(OFFSET('Water Data'!$E$6,0,10*ROW('Water Data'!E73))),'Data Summary'!BW79="Yes"),OFFSET('Water Data'!$E$6,0,10*ROW('Water Data'!E73)),NA())</f>
        <v>#N/A</v>
      </c>
      <c r="I79" s="91" t="e">
        <f ca="true">+IF(AND(ISNUMBER(OFFSET('Water Data'!$E$9,0,10*ROW('Water Data'!E73))),'Data Summary'!BX79="Yes"),OFFSET('Water Data'!$E$9,0,10*ROW('Water Data'!E73)),NA())</f>
        <v>#N/A</v>
      </c>
      <c r="J79" s="91" t="e">
        <f ca="true">+IF(AND(ISNUMBER(OFFSET('Water Data'!$F$4,0,10*ROW('Water Data'!F73))),'Data Summary'!BY79="Yes"),100-OFFSET('Water Data'!$F$4,0,10*ROW('Water Data'!F73)),NA())</f>
        <v>#N/A</v>
      </c>
      <c r="K79" s="91" t="e">
        <f ca="true">+IF(AND(ISNUMBER(OFFSET('Water Data'!$F$6,0,10*ROW('Water Data'!F73))),'Data Summary'!BZ79="Yes"),OFFSET('Water Data'!$F$6,0,10*ROW('Water Data'!F73)),NA())</f>
        <v>#N/A</v>
      </c>
      <c r="L79" s="91" t="e">
        <f ca="true">+IF(AND(ISNUMBER(OFFSET('Water Data'!$F$9,0,10*ROW('Water Data'!F73))),'Data Summary'!CA79="Yes"),OFFSET('Water Data'!$F$9,0,10*ROW('Water Data'!F73)),NA())</f>
        <v>#N/A</v>
      </c>
      <c r="M79" s="91" t="e">
        <f ca="true">+IF(AND(ISNUMBER(OFFSET('Water Data'!$G$4,0,10*ROW('Water Data'!G73))),'Data Summary'!CB79="Yes"),100-OFFSET('Water Data'!$G$4,0,10*ROW('Water Data'!G73)),NA())</f>
        <v>#N/A</v>
      </c>
      <c r="N79" s="91" t="e">
        <f ca="true">+IF(AND(ISNUMBER(OFFSET('Water Data'!$G$6,0,10*ROW('Water Data'!G73))),'Data Summary'!CC79="Yes"),OFFSET('Water Data'!$G$6,0,10*ROW('Water Data'!G73)),NA())</f>
        <v>#N/A</v>
      </c>
      <c r="O79" s="91" t="e">
        <f ca="true">+IF(AND(ISNUMBER(OFFSET('Water Data'!$G$9,0,10*ROW('Water Data'!G73))),'Data Summary'!CD79="Yes"),OFFSET('Water Data'!$G$9,0,10*ROW('Water Data'!G73)),NA())</f>
        <v>#N/A</v>
      </c>
      <c r="P79" s="91" t="e">
        <f ca="true">+IF(AND(ISNUMBER(OFFSET('Water Data'!$H$4,0,10*ROW('Water Data'!H73))),'Data Summary'!CE79="Yes"),100-OFFSET('Water Data'!$H$4,0,10*ROW('Water Data'!H73)),NA())</f>
        <v>#N/A</v>
      </c>
      <c r="Q79" s="91" t="e">
        <f ca="true">+IF(AND(ISNUMBER(OFFSET('Water Data'!$H$6,0,10*ROW('Water Data'!H73))),'Data Summary'!CF79="Yes"),OFFSET('Water Data'!$H$6,0,10*ROW('Water Data'!H73)),NA())</f>
        <v>#N/A</v>
      </c>
      <c r="R79" s="91" t="e">
        <f ca="true">+IF(AND(ISNUMBER(OFFSET('Water Data'!$H$9,0,10*ROW('Water Data'!H73))),'Data Summary'!CG79="Yes"),OFFSET('Water Data'!$H$9,0,10*ROW('Water Data'!H73)),NA())</f>
        <v>#N/A</v>
      </c>
      <c r="S79" s="91" t="e">
        <f ca="true">+IF(AND(ISNUMBER(OFFSET('Water Data'!$I$4,0,10*ROW('Water Data'!I73))),'Data Summary'!CH79="Yes"),100-OFFSET('Water Data'!$I$4,0,10*ROW('Water Data'!I73)),NA())</f>
        <v>#N/A</v>
      </c>
      <c r="T79" s="91" t="e">
        <f ca="true">+IF(AND(ISNUMBER(OFFSET('Water Data'!$I$6,0,10*ROW('Water Data'!I73))),'Data Summary'!CI79="Yes"),OFFSET('Water Data'!$I$6,0,10*ROW('Water Data'!I73)),NA())</f>
        <v>#N/A</v>
      </c>
      <c r="U79" s="91" t="e">
        <f ca="true">+IF(AND(ISNUMBER(OFFSET('Water Data'!$I$9,0,10*ROW('Water Data'!I73))),'Data Summary'!CJ79="Yes"),OFFSET('Water Data'!$I$9,0,10*ROW('Water Data'!I73)),NA())</f>
        <v>#N/A</v>
      </c>
      <c r="V79" s="92" t="e">
        <f ca="true">+IF(AND(ISNUMBER(OFFSET('Sanitation Data'!$D$4,0,10*ROW('Sanitation Data'!D73))),'Data Summary'!CK79="Yes"),100-OFFSET('Sanitation Data'!$D$4,0,10*ROW('Sanitation Data'!D73)),NA())</f>
        <v>#N/A</v>
      </c>
      <c r="W79" s="92" t="e">
        <f ca="true">+IF(AND(ISNUMBER(OFFSET('Sanitation Data'!$D$6,0,10*ROW('Sanitation Data'!D73))),'Data Summary'!CL79="Yes"),OFFSET('Sanitation Data'!$D$6,0,10*ROW('Sanitation Data'!D73)),NA())</f>
        <v>#N/A</v>
      </c>
      <c r="X79" s="92" t="e">
        <f ca="true">+IF(AND(ISNUMBER(OFFSET('Sanitation Data'!$D$10,0,10*ROW('Sanitation Data'!D73))),'Data Summary'!CM79="Yes"),OFFSET('Sanitation Data'!$D$10,0,10*ROW('Sanitation Data'!D73)),NA())</f>
        <v>#N/A</v>
      </c>
      <c r="Y79" s="92" t="e">
        <f ca="true">+IF(AND(ISNUMBER(OFFSET('Sanitation Data'!$D$11,0,10*ROW('Sanitation Data'!D73))),'Data Summary'!CN79="Yes"),OFFSET('Sanitation Data'!$D$11,0,10*ROW('Sanitation Data'!D73)),NA())</f>
        <v>#N/A</v>
      </c>
      <c r="Z79" s="92" t="e">
        <f ca="true">+IF(AND(ISNUMBER(OFFSET('Sanitation Data'!$D$12,0,10*ROW('Sanitation Data'!D73))),'Data Summary'!CO79="Yes"),OFFSET('Sanitation Data'!$D$12,0,10*ROW('Sanitation Data'!D73)),NA())</f>
        <v>#N/A</v>
      </c>
      <c r="AA79" s="92" t="e">
        <f ca="true">+IF(AND(ISNUMBER(OFFSET('Sanitation Data'!$E$4,0,10*ROW('Sanitation Data'!E73))),'Data Summary'!CP79="Yes"),100-OFFSET('Sanitation Data'!$E$4,0,10*ROW('Sanitation Data'!E73)),NA())</f>
        <v>#N/A</v>
      </c>
      <c r="AB79" s="92" t="e">
        <f ca="true">+IF(AND(ISNUMBER(OFFSET('Sanitation Data'!$E$6,0,10*ROW('Sanitation Data'!E73))),'Data Summary'!CQ79="Yes"),OFFSET('Sanitation Data'!$E$6,0,10*ROW('Sanitation Data'!E73)),NA())</f>
        <v>#N/A</v>
      </c>
      <c r="AC79" s="92" t="e">
        <f ca="true">+IF(AND(ISNUMBER(OFFSET('Sanitation Data'!$E$10,0,10*ROW('Sanitation Data'!E73))),'Data Summary'!CR79="Yes"),OFFSET('Sanitation Data'!$E$10,0,10*ROW('Sanitation Data'!E73)),NA())</f>
        <v>#N/A</v>
      </c>
      <c r="AD79" s="92" t="e">
        <f ca="true">+IF(AND(ISNUMBER(OFFSET('Sanitation Data'!$E$11,0,10*ROW('Sanitation Data'!E73))),'Data Summary'!CS79="Yes"),OFFSET('Sanitation Data'!$E$11,0,10*ROW('Sanitation Data'!E73)),NA())</f>
        <v>#N/A</v>
      </c>
      <c r="AE79" s="92" t="e">
        <f ca="true">+IF(AND(ISNUMBER(OFFSET('Sanitation Data'!$E$12,0,10*ROW('Sanitation Data'!E73))),'Data Summary'!CT79="Yes"),OFFSET('Sanitation Data'!$E$12,0,10*ROW('Sanitation Data'!E73)),NA())</f>
        <v>#N/A</v>
      </c>
      <c r="AF79" s="92" t="e">
        <f ca="true">+IF(AND(ISNUMBER(OFFSET('Sanitation Data'!$F$4,0,10*ROW('Sanitation Data'!F73))),'Data Summary'!CU79="Yes"),100-OFFSET('Sanitation Data'!$F$4,0,10*ROW('Sanitation Data'!F73)),NA())</f>
        <v>#N/A</v>
      </c>
      <c r="AG79" s="92" t="e">
        <f ca="true">+IF(AND(ISNUMBER(OFFSET('Sanitation Data'!$F$6,0,10*ROW('Sanitation Data'!F73))),'Data Summary'!CV79="Yes"),OFFSET('Sanitation Data'!$F$6,0,10*ROW('Sanitation Data'!F73)),NA())</f>
        <v>#N/A</v>
      </c>
      <c r="AH79" s="92" t="e">
        <f ca="true">+IF(AND(ISNUMBER(OFFSET('Sanitation Data'!$F$10,0,10*ROW('Sanitation Data'!F73))),'Data Summary'!CW79="Yes"),OFFSET('Sanitation Data'!$F$10,0,10*ROW('Sanitation Data'!F73)),NA())</f>
        <v>#N/A</v>
      </c>
      <c r="AI79" s="92" t="e">
        <f ca="true">+IF(AND(ISNUMBER(OFFSET('Sanitation Data'!$F$11,0,10*ROW('Sanitation Data'!F73))),'Data Summary'!CX79="Yes"),OFFSET('Sanitation Data'!$F$11,0,10*ROW('Sanitation Data'!F73)),NA())</f>
        <v>#N/A</v>
      </c>
      <c r="AJ79" s="92" t="e">
        <f ca="true">+IF(AND(ISNUMBER(OFFSET('Sanitation Data'!$F$12,0,10*ROW('Sanitation Data'!F73))),'Data Summary'!CY79="Yes"),OFFSET('Sanitation Data'!$F$12,0,10*ROW('Sanitation Data'!F73)),NA())</f>
        <v>#N/A</v>
      </c>
      <c r="AK79" s="92" t="e">
        <f ca="true">+IF(AND(ISNUMBER(OFFSET('Sanitation Data'!$G$4,0,10*ROW('Sanitation Data'!G73))),'Data Summary'!CZ79="Yes"),100-OFFSET('Sanitation Data'!$G$4,0,10*ROW('Sanitation Data'!G73)),NA())</f>
        <v>#N/A</v>
      </c>
      <c r="AL79" s="92" t="e">
        <f ca="true">+IF(AND(ISNUMBER(OFFSET('Sanitation Data'!$G$6,0,10*ROW('Sanitation Data'!G73))),'Data Summary'!DA79="Yes"),OFFSET('Sanitation Data'!$G$6,0,10*ROW('Sanitation Data'!G73)),NA())</f>
        <v>#N/A</v>
      </c>
      <c r="AM79" s="92" t="e">
        <f ca="true">+IF(AND(ISNUMBER(OFFSET('Sanitation Data'!$G$10,0,10*ROW('Sanitation Data'!G73))),'Data Summary'!DB79="Yes"),OFFSET('Sanitation Data'!$G$10,0,10*ROW('Sanitation Data'!G73)),NA())</f>
        <v>#N/A</v>
      </c>
      <c r="AN79" s="92" t="e">
        <f ca="true">+IF(AND(ISNUMBER(OFFSET('Sanitation Data'!$G$11,0,10*ROW('Sanitation Data'!G73))),'Data Summary'!DC79="Yes"),OFFSET('Sanitation Data'!$G$11,0,10*ROW('Sanitation Data'!G73)),NA())</f>
        <v>#N/A</v>
      </c>
      <c r="AO79" s="92" t="e">
        <f ca="true">+IF(AND(ISNUMBER(OFFSET('Sanitation Data'!$G$12,0,10*ROW('Sanitation Data'!G73))),'Data Summary'!DD79="Yes"),OFFSET('Sanitation Data'!$G$12,0,10*ROW('Sanitation Data'!G73)),NA())</f>
        <v>#N/A</v>
      </c>
      <c r="AP79" s="92" t="e">
        <f ca="true">+IF(AND(ISNUMBER(OFFSET('Sanitation Data'!$H$4,0,10*ROW('Sanitation Data'!H73))),'Data Summary'!DE79="Yes"),100-OFFSET('Sanitation Data'!$H$4,0,10*ROW('Sanitation Data'!H73)),NA())</f>
        <v>#N/A</v>
      </c>
      <c r="AQ79" s="92" t="e">
        <f ca="true">+IF(AND(ISNUMBER(OFFSET('Sanitation Data'!$H$6,0,10*ROW('Sanitation Data'!H73))),'Data Summary'!DF79="Yes"),OFFSET('Sanitation Data'!$H$6,0,10*ROW('Sanitation Data'!H73)),NA())</f>
        <v>#N/A</v>
      </c>
      <c r="AR79" s="92" t="e">
        <f ca="true">+IF(AND(ISNUMBER(OFFSET('Sanitation Data'!$H$10,0,10*ROW('Sanitation Data'!H73))),'Data Summary'!DG79="Yes"),OFFSET('Sanitation Data'!$H$10,0,10*ROW('Sanitation Data'!H73)),NA())</f>
        <v>#N/A</v>
      </c>
      <c r="AS79" s="92" t="e">
        <f ca="true">+IF(AND(ISNUMBER(OFFSET('Sanitation Data'!$H$11,0,10*ROW('Sanitation Data'!H73))),'Data Summary'!DH79="Yes"),OFFSET('Sanitation Data'!$H$11,0,10*ROW('Sanitation Data'!H73)),NA())</f>
        <v>#N/A</v>
      </c>
      <c r="AT79" s="92" t="e">
        <f ca="true">+IF(AND(ISNUMBER(OFFSET('Sanitation Data'!$H$12,0,10*ROW('Sanitation Data'!H73))),'Data Summary'!DI79="Yes"),OFFSET('Sanitation Data'!$H$12,0,10*ROW('Sanitation Data'!H73)),NA())</f>
        <v>#N/A</v>
      </c>
      <c r="AU79" s="92" t="e">
        <f ca="true">+IF(AND(ISNUMBER(OFFSET('Sanitation Data'!$I$4,0,10*ROW('Sanitation Data'!I73))),'Data Summary'!DJ79="Yes"),100-OFFSET('Sanitation Data'!$I$4,0,10*ROW('Sanitation Data'!I73)),NA())</f>
        <v>#N/A</v>
      </c>
      <c r="AV79" s="92" t="e">
        <f ca="true">+IF(AND(ISNUMBER(OFFSET('Sanitation Data'!$I$6,0,10*ROW('Sanitation Data'!I73))),'Data Summary'!DK79="Yes"),OFFSET('Sanitation Data'!$I$6,0,10*ROW('Sanitation Data'!I73)),NA())</f>
        <v>#N/A</v>
      </c>
      <c r="AW79" s="92" t="e">
        <f ca="true">+IF(AND(ISNUMBER(OFFSET('Sanitation Data'!$I$10,0,10*ROW('Sanitation Data'!I73))),'Data Summary'!DL79="Yes"),OFFSET('Sanitation Data'!$I$10,0,10*ROW('Sanitation Data'!I73)),NA())</f>
        <v>#N/A</v>
      </c>
      <c r="AX79" s="92" t="e">
        <f ca="true">+IF(AND(ISNUMBER(OFFSET('Sanitation Data'!$I$11,0,10*ROW('Sanitation Data'!I73))),'Data Summary'!DM79="Yes"),OFFSET('Sanitation Data'!$I$11,0,10*ROW('Sanitation Data'!I73)),NA())</f>
        <v>#N/A</v>
      </c>
      <c r="AY79" s="92" t="e">
        <f ca="true">+IF(AND(ISNUMBER(OFFSET('Sanitation Data'!$I$12,0,10*ROW('Sanitation Data'!I73))),'Data Summary'!DN79="Yes"),OFFSET('Sanitation Data'!$I$12,0,10*ROW('Sanitation Data'!I73)),NA())</f>
        <v>#N/A</v>
      </c>
      <c r="AZ79" s="93" t="e">
        <f ca="true">+IF(AND(ISNUMBER(OFFSET('Hygiene Data'!$D$5,0,10*ROW('Hygiene Data'!D73))),'Data Summary'!DO79="Yes"),OFFSET('Hygiene Data'!$D$5,0,10*ROW('Hygiene Data'!D73)),NA())</f>
        <v>#N/A</v>
      </c>
      <c r="BA79" s="93" t="e">
        <f ca="true">+IF(AND(ISNUMBER(OFFSET('Hygiene Data'!$D$7,0,10*ROW('Hygiene Data'!D73))),'Data Summary'!DP79="Yes"),OFFSET('Hygiene Data'!$D$7,0,10*ROW('Hygiene Data'!D73)),NA())</f>
        <v>#N/A</v>
      </c>
      <c r="BB79" s="93" t="e">
        <f ca="true">+IF(AND(ISNUMBER(OFFSET('Hygiene Data'!$D$9,0,10*ROW('Hygiene Data'!D73))),'Data Summary'!DQ79="Yes"),OFFSET('Hygiene Data'!$D$9,0,10*ROW('Hygiene Data'!D73)),NA())</f>
        <v>#N/A</v>
      </c>
      <c r="BC79" s="93" t="e">
        <f ca="true">+IF(AND(ISNUMBER(OFFSET('Hygiene Data'!$E$5,0,10*ROW('Hygiene Data'!E73))),'Data Summary'!DR79="Yes"),OFFSET('Hygiene Data'!$E$5,0,10*ROW('Hygiene Data'!E73)),NA())</f>
        <v>#N/A</v>
      </c>
      <c r="BD79" s="93" t="e">
        <f ca="true">+IF(AND(ISNUMBER(OFFSET('Hygiene Data'!$E$7,0,10*ROW('Hygiene Data'!E73))),'Data Summary'!DS79="Yes"),OFFSET('Hygiene Data'!$E$7,0,10*ROW('Hygiene Data'!E73)),NA())</f>
        <v>#N/A</v>
      </c>
      <c r="BE79" s="93" t="e">
        <f ca="true">+IF(AND(ISNUMBER(OFFSET('Hygiene Data'!$E$9,0,10*ROW('Hygiene Data'!E73))),'Data Summary'!DT79="Yes"),OFFSET('Hygiene Data'!$E$9,0,10*ROW('Hygiene Data'!E73)),NA())</f>
        <v>#N/A</v>
      </c>
      <c r="BF79" s="93" t="e">
        <f ca="true">+IF(AND(ISNUMBER(OFFSET('Hygiene Data'!$F$5,0,10*ROW('Hygiene Data'!F73))),'Data Summary'!DU79="Yes"),OFFSET('Hygiene Data'!$F$5,0,10*ROW('Hygiene Data'!F73)),NA())</f>
        <v>#N/A</v>
      </c>
      <c r="BG79" s="93" t="e">
        <f ca="true">+IF(AND(ISNUMBER(OFFSET('Hygiene Data'!$F$7,0,10*ROW('Hygiene Data'!F73))),'Data Summary'!DV79="Yes"),OFFSET('Hygiene Data'!$F$7,0,10*ROW('Hygiene Data'!F73)),NA())</f>
        <v>#N/A</v>
      </c>
      <c r="BH79" s="93" t="e">
        <f ca="true">+IF(AND(ISNUMBER(OFFSET('Hygiene Data'!$F$9,0,10*ROW('Hygiene Data'!F73))),'Data Summary'!DW79="Yes"),OFFSET('Hygiene Data'!$F$9,0,10*ROW('Hygiene Data'!F73)),NA())</f>
        <v>#N/A</v>
      </c>
      <c r="BI79" s="93" t="e">
        <f ca="true">+IF(AND(ISNUMBER(OFFSET('Hygiene Data'!$G$5,0,10*ROW('Hygiene Data'!G73))),'Data Summary'!DX79="Yes"),OFFSET('Hygiene Data'!$G$5,0,10*ROW('Hygiene Data'!G73)),NA())</f>
        <v>#N/A</v>
      </c>
      <c r="BJ79" s="93" t="e">
        <f ca="true">+IF(AND(ISNUMBER(OFFSET('Hygiene Data'!$G$7,0,10*ROW('Hygiene Data'!G73))),'Data Summary'!DY79="Yes"),OFFSET('Hygiene Data'!$G$7,0,10*ROW('Hygiene Data'!G73)),NA())</f>
        <v>#N/A</v>
      </c>
      <c r="BK79" s="93" t="e">
        <f ca="true">+IF(AND(ISNUMBER(OFFSET('Hygiene Data'!$G$9,0,10*ROW('Hygiene Data'!G73))),'Data Summary'!DZ79="Yes"),OFFSET('Hygiene Data'!$G$9,0,10*ROW('Hygiene Data'!G73)),NA())</f>
        <v>#N/A</v>
      </c>
      <c r="BL79" s="93" t="e">
        <f ca="true">+IF(AND(ISNUMBER(OFFSET('Hygiene Data'!$H$5,0,10*ROW('Hygiene Data'!H73))),'Data Summary'!EA79="Yes"),OFFSET('Hygiene Data'!$H$5,0,10*ROW('Hygiene Data'!H73)),NA())</f>
        <v>#N/A</v>
      </c>
      <c r="BM79" s="93" t="e">
        <f ca="true">+IF(AND(ISNUMBER(OFFSET('Hygiene Data'!$H$7,0,10*ROW('Hygiene Data'!H73))),'Data Summary'!EB79="Yes"),OFFSET('Hygiene Data'!$H$7,0,10*ROW('Hygiene Data'!H73)),NA())</f>
        <v>#N/A</v>
      </c>
      <c r="BN79" s="93" t="e">
        <f ca="true">+IF(AND(ISNUMBER(OFFSET('Hygiene Data'!$H$9,0,10*ROW('Hygiene Data'!H73))),'Data Summary'!EC79="Yes"),OFFSET('Hygiene Data'!$H$9,0,10*ROW('Hygiene Data'!H73)),NA())</f>
        <v>#N/A</v>
      </c>
      <c r="BO79" s="93" t="e">
        <f ca="true">+IF(AND(ISNUMBER(OFFSET('Hygiene Data'!$I$5,0,10*ROW('Hygiene Data'!I73))),'Data Summary'!ED79="Yes"),OFFSET('Hygiene Data'!$I$5,0,10*ROW('Hygiene Data'!I73)),NA())</f>
        <v>#N/A</v>
      </c>
      <c r="BP79" s="93" t="e">
        <f ca="true">+IF(AND(ISNUMBER(OFFSET('Hygiene Data'!$I$7,0,10*ROW('Hygiene Data'!I73))),'Data Summary'!EE79="Yes"),OFFSET('Hygiene Data'!$I$7,0,10*ROW('Hygiene Data'!I73)),NA())</f>
        <v>#N/A</v>
      </c>
      <c r="BQ79" s="93" t="e">
        <f ca="true">+IF(AND(ISNUMBER(OFFSET('Hygiene Data'!$I$9,0,10*ROW('Hygiene Data'!I73))),'Data Summary'!EF79="Yes"),OFFSET('Hygiene Data'!$I$9,0,10*ROW('Hygiene Data'!I73)),NA())</f>
        <v>#N/A</v>
      </c>
    </row>
    <row xmlns:x14ac="http://schemas.microsoft.com/office/spreadsheetml/2009/9/ac" r="80" x14ac:dyDescent="0.2">
      <c r="A80" s="357" t="e">
        <f ca="true">+RIGHT('Data Summary'!A80,LEN('Data Summary'!A80)-9)</f>
        <v>#VALUE!</v>
      </c>
      <c r="B80" s="35" t="str">
        <f ca="true">+IF(ISTEXT('Data Summary'!B80),'Data Summary'!B80,"")</f>
        <v/>
      </c>
      <c r="C80" s="356" t="e">
        <f ca="true">+VALUE('Data Summary'!C80)</f>
        <v>#VALUE!</v>
      </c>
      <c r="D80" s="91" t="e">
        <f ca="true">+IF(AND(ISNUMBER(OFFSET('Water Data'!$D$4,0,10*ROW('Water Data'!D74))),'Data Summary'!BS80="Yes"),100-OFFSET('Water Data'!$D$4,0,10*ROW('Water Data'!D74)),NA())</f>
        <v>#N/A</v>
      </c>
      <c r="E80" s="91" t="e">
        <f ca="true">+IF(AND(ISNUMBER(OFFSET('Water Data'!$D$6,0,10*ROW('Water Data'!D74))),'Data Summary'!BT80="Yes"),OFFSET('Water Data'!$D$6,0,10*ROW('Water Data'!D74)),NA())</f>
        <v>#N/A</v>
      </c>
      <c r="F80" s="91" t="e">
        <f ca="true">+IF(AND(ISNUMBER(OFFSET('Water Data'!$D$9,0,10*ROW('Water Data'!D74))),'Data Summary'!BU80="Yes"),OFFSET('Water Data'!$D$9,0,10*ROW('Water Data'!D74)),NA())</f>
        <v>#N/A</v>
      </c>
      <c r="G80" s="91" t="e">
        <f ca="true">+IF(AND(ISNUMBER(OFFSET('Water Data'!$E$4,0,10*ROW('Water Data'!E74))),'Data Summary'!BV80="Yes"),100-OFFSET('Water Data'!$E$4,0,10*ROW('Water Data'!E74)),NA())</f>
        <v>#N/A</v>
      </c>
      <c r="H80" s="91" t="e">
        <f ca="true">+IF(AND(ISNUMBER(OFFSET('Water Data'!$E$6,0,10*ROW('Water Data'!E74))),'Data Summary'!BW80="Yes"),OFFSET('Water Data'!$E$6,0,10*ROW('Water Data'!E74)),NA())</f>
        <v>#N/A</v>
      </c>
      <c r="I80" s="91" t="e">
        <f ca="true">+IF(AND(ISNUMBER(OFFSET('Water Data'!$E$9,0,10*ROW('Water Data'!E74))),'Data Summary'!BX80="Yes"),OFFSET('Water Data'!$E$9,0,10*ROW('Water Data'!E74)),NA())</f>
        <v>#N/A</v>
      </c>
      <c r="J80" s="91" t="e">
        <f ca="true">+IF(AND(ISNUMBER(OFFSET('Water Data'!$F$4,0,10*ROW('Water Data'!F74))),'Data Summary'!BY80="Yes"),100-OFFSET('Water Data'!$F$4,0,10*ROW('Water Data'!F74)),NA())</f>
        <v>#N/A</v>
      </c>
      <c r="K80" s="91" t="e">
        <f ca="true">+IF(AND(ISNUMBER(OFFSET('Water Data'!$F$6,0,10*ROW('Water Data'!F74))),'Data Summary'!BZ80="Yes"),OFFSET('Water Data'!$F$6,0,10*ROW('Water Data'!F74)),NA())</f>
        <v>#N/A</v>
      </c>
      <c r="L80" s="91" t="e">
        <f ca="true">+IF(AND(ISNUMBER(OFFSET('Water Data'!$F$9,0,10*ROW('Water Data'!F74))),'Data Summary'!CA80="Yes"),OFFSET('Water Data'!$F$9,0,10*ROW('Water Data'!F74)),NA())</f>
        <v>#N/A</v>
      </c>
      <c r="M80" s="91" t="e">
        <f ca="true">+IF(AND(ISNUMBER(OFFSET('Water Data'!$G$4,0,10*ROW('Water Data'!G74))),'Data Summary'!CB80="Yes"),100-OFFSET('Water Data'!$G$4,0,10*ROW('Water Data'!G74)),NA())</f>
        <v>#N/A</v>
      </c>
      <c r="N80" s="91" t="e">
        <f ca="true">+IF(AND(ISNUMBER(OFFSET('Water Data'!$G$6,0,10*ROW('Water Data'!G74))),'Data Summary'!CC80="Yes"),OFFSET('Water Data'!$G$6,0,10*ROW('Water Data'!G74)),NA())</f>
        <v>#N/A</v>
      </c>
      <c r="O80" s="91" t="e">
        <f ca="true">+IF(AND(ISNUMBER(OFFSET('Water Data'!$G$9,0,10*ROW('Water Data'!G74))),'Data Summary'!CD80="Yes"),OFFSET('Water Data'!$G$9,0,10*ROW('Water Data'!G74)),NA())</f>
        <v>#N/A</v>
      </c>
      <c r="P80" s="91" t="e">
        <f ca="true">+IF(AND(ISNUMBER(OFFSET('Water Data'!$H$4,0,10*ROW('Water Data'!H74))),'Data Summary'!CE80="Yes"),100-OFFSET('Water Data'!$H$4,0,10*ROW('Water Data'!H74)),NA())</f>
        <v>#N/A</v>
      </c>
      <c r="Q80" s="91" t="e">
        <f ca="true">+IF(AND(ISNUMBER(OFFSET('Water Data'!$H$6,0,10*ROW('Water Data'!H74))),'Data Summary'!CF80="Yes"),OFFSET('Water Data'!$H$6,0,10*ROW('Water Data'!H74)),NA())</f>
        <v>#N/A</v>
      </c>
      <c r="R80" s="91" t="e">
        <f ca="true">+IF(AND(ISNUMBER(OFFSET('Water Data'!$H$9,0,10*ROW('Water Data'!H74))),'Data Summary'!CG80="Yes"),OFFSET('Water Data'!$H$9,0,10*ROW('Water Data'!H74)),NA())</f>
        <v>#N/A</v>
      </c>
      <c r="S80" s="91" t="e">
        <f ca="true">+IF(AND(ISNUMBER(OFFSET('Water Data'!$I$4,0,10*ROW('Water Data'!I74))),'Data Summary'!CH80="Yes"),100-OFFSET('Water Data'!$I$4,0,10*ROW('Water Data'!I74)),NA())</f>
        <v>#N/A</v>
      </c>
      <c r="T80" s="91" t="e">
        <f ca="true">+IF(AND(ISNUMBER(OFFSET('Water Data'!$I$6,0,10*ROW('Water Data'!I74))),'Data Summary'!CI80="Yes"),OFFSET('Water Data'!$I$6,0,10*ROW('Water Data'!I74)),NA())</f>
        <v>#N/A</v>
      </c>
      <c r="U80" s="91" t="e">
        <f ca="true">+IF(AND(ISNUMBER(OFFSET('Water Data'!$I$9,0,10*ROW('Water Data'!I74))),'Data Summary'!CJ80="Yes"),OFFSET('Water Data'!$I$9,0,10*ROW('Water Data'!I74)),NA())</f>
        <v>#N/A</v>
      </c>
      <c r="V80" s="92" t="e">
        <f ca="true">+IF(AND(ISNUMBER(OFFSET('Sanitation Data'!$D$4,0,10*ROW('Sanitation Data'!D74))),'Data Summary'!CK80="Yes"),100-OFFSET('Sanitation Data'!$D$4,0,10*ROW('Sanitation Data'!D74)),NA())</f>
        <v>#N/A</v>
      </c>
      <c r="W80" s="92" t="e">
        <f ca="true">+IF(AND(ISNUMBER(OFFSET('Sanitation Data'!$D$6,0,10*ROW('Sanitation Data'!D74))),'Data Summary'!CL80="Yes"),OFFSET('Sanitation Data'!$D$6,0,10*ROW('Sanitation Data'!D74)),NA())</f>
        <v>#N/A</v>
      </c>
      <c r="X80" s="92" t="e">
        <f ca="true">+IF(AND(ISNUMBER(OFFSET('Sanitation Data'!$D$10,0,10*ROW('Sanitation Data'!D74))),'Data Summary'!CM80="Yes"),OFFSET('Sanitation Data'!$D$10,0,10*ROW('Sanitation Data'!D74)),NA())</f>
        <v>#N/A</v>
      </c>
      <c r="Y80" s="92" t="e">
        <f ca="true">+IF(AND(ISNUMBER(OFFSET('Sanitation Data'!$D$11,0,10*ROW('Sanitation Data'!D74))),'Data Summary'!CN80="Yes"),OFFSET('Sanitation Data'!$D$11,0,10*ROW('Sanitation Data'!D74)),NA())</f>
        <v>#N/A</v>
      </c>
      <c r="Z80" s="92" t="e">
        <f ca="true">+IF(AND(ISNUMBER(OFFSET('Sanitation Data'!$D$12,0,10*ROW('Sanitation Data'!D74))),'Data Summary'!CO80="Yes"),OFFSET('Sanitation Data'!$D$12,0,10*ROW('Sanitation Data'!D74)),NA())</f>
        <v>#N/A</v>
      </c>
      <c r="AA80" s="92" t="e">
        <f ca="true">+IF(AND(ISNUMBER(OFFSET('Sanitation Data'!$E$4,0,10*ROW('Sanitation Data'!E74))),'Data Summary'!CP80="Yes"),100-OFFSET('Sanitation Data'!$E$4,0,10*ROW('Sanitation Data'!E74)),NA())</f>
        <v>#N/A</v>
      </c>
      <c r="AB80" s="92" t="e">
        <f ca="true">+IF(AND(ISNUMBER(OFFSET('Sanitation Data'!$E$6,0,10*ROW('Sanitation Data'!E74))),'Data Summary'!CQ80="Yes"),OFFSET('Sanitation Data'!$E$6,0,10*ROW('Sanitation Data'!E74)),NA())</f>
        <v>#N/A</v>
      </c>
      <c r="AC80" s="92" t="e">
        <f ca="true">+IF(AND(ISNUMBER(OFFSET('Sanitation Data'!$E$10,0,10*ROW('Sanitation Data'!E74))),'Data Summary'!CR80="Yes"),OFFSET('Sanitation Data'!$E$10,0,10*ROW('Sanitation Data'!E74)),NA())</f>
        <v>#N/A</v>
      </c>
      <c r="AD80" s="92" t="e">
        <f ca="true">+IF(AND(ISNUMBER(OFFSET('Sanitation Data'!$E$11,0,10*ROW('Sanitation Data'!E74))),'Data Summary'!CS80="Yes"),OFFSET('Sanitation Data'!$E$11,0,10*ROW('Sanitation Data'!E74)),NA())</f>
        <v>#N/A</v>
      </c>
      <c r="AE80" s="92" t="e">
        <f ca="true">+IF(AND(ISNUMBER(OFFSET('Sanitation Data'!$E$12,0,10*ROW('Sanitation Data'!E74))),'Data Summary'!CT80="Yes"),OFFSET('Sanitation Data'!$E$12,0,10*ROW('Sanitation Data'!E74)),NA())</f>
        <v>#N/A</v>
      </c>
      <c r="AF80" s="92" t="e">
        <f ca="true">+IF(AND(ISNUMBER(OFFSET('Sanitation Data'!$F$4,0,10*ROW('Sanitation Data'!F74))),'Data Summary'!CU80="Yes"),100-OFFSET('Sanitation Data'!$F$4,0,10*ROW('Sanitation Data'!F74)),NA())</f>
        <v>#N/A</v>
      </c>
      <c r="AG80" s="92" t="e">
        <f ca="true">+IF(AND(ISNUMBER(OFFSET('Sanitation Data'!$F$6,0,10*ROW('Sanitation Data'!F74))),'Data Summary'!CV80="Yes"),OFFSET('Sanitation Data'!$F$6,0,10*ROW('Sanitation Data'!F74)),NA())</f>
        <v>#N/A</v>
      </c>
      <c r="AH80" s="92" t="e">
        <f ca="true">+IF(AND(ISNUMBER(OFFSET('Sanitation Data'!$F$10,0,10*ROW('Sanitation Data'!F74))),'Data Summary'!CW80="Yes"),OFFSET('Sanitation Data'!$F$10,0,10*ROW('Sanitation Data'!F74)),NA())</f>
        <v>#N/A</v>
      </c>
      <c r="AI80" s="92" t="e">
        <f ca="true">+IF(AND(ISNUMBER(OFFSET('Sanitation Data'!$F$11,0,10*ROW('Sanitation Data'!F74))),'Data Summary'!CX80="Yes"),OFFSET('Sanitation Data'!$F$11,0,10*ROW('Sanitation Data'!F74)),NA())</f>
        <v>#N/A</v>
      </c>
      <c r="AJ80" s="92" t="e">
        <f ca="true">+IF(AND(ISNUMBER(OFFSET('Sanitation Data'!$F$12,0,10*ROW('Sanitation Data'!F74))),'Data Summary'!CY80="Yes"),OFFSET('Sanitation Data'!$F$12,0,10*ROW('Sanitation Data'!F74)),NA())</f>
        <v>#N/A</v>
      </c>
      <c r="AK80" s="92" t="e">
        <f ca="true">+IF(AND(ISNUMBER(OFFSET('Sanitation Data'!$G$4,0,10*ROW('Sanitation Data'!G74))),'Data Summary'!CZ80="Yes"),100-OFFSET('Sanitation Data'!$G$4,0,10*ROW('Sanitation Data'!G74)),NA())</f>
        <v>#N/A</v>
      </c>
      <c r="AL80" s="92" t="e">
        <f ca="true">+IF(AND(ISNUMBER(OFFSET('Sanitation Data'!$G$6,0,10*ROW('Sanitation Data'!G74))),'Data Summary'!DA80="Yes"),OFFSET('Sanitation Data'!$G$6,0,10*ROW('Sanitation Data'!G74)),NA())</f>
        <v>#N/A</v>
      </c>
      <c r="AM80" s="92" t="e">
        <f ca="true">+IF(AND(ISNUMBER(OFFSET('Sanitation Data'!$G$10,0,10*ROW('Sanitation Data'!G74))),'Data Summary'!DB80="Yes"),OFFSET('Sanitation Data'!$G$10,0,10*ROW('Sanitation Data'!G74)),NA())</f>
        <v>#N/A</v>
      </c>
      <c r="AN80" s="92" t="e">
        <f ca="true">+IF(AND(ISNUMBER(OFFSET('Sanitation Data'!$G$11,0,10*ROW('Sanitation Data'!G74))),'Data Summary'!DC80="Yes"),OFFSET('Sanitation Data'!$G$11,0,10*ROW('Sanitation Data'!G74)),NA())</f>
        <v>#N/A</v>
      </c>
      <c r="AO80" s="92" t="e">
        <f ca="true">+IF(AND(ISNUMBER(OFFSET('Sanitation Data'!$G$12,0,10*ROW('Sanitation Data'!G74))),'Data Summary'!DD80="Yes"),OFFSET('Sanitation Data'!$G$12,0,10*ROW('Sanitation Data'!G74)),NA())</f>
        <v>#N/A</v>
      </c>
      <c r="AP80" s="92" t="e">
        <f ca="true">+IF(AND(ISNUMBER(OFFSET('Sanitation Data'!$H$4,0,10*ROW('Sanitation Data'!H74))),'Data Summary'!DE80="Yes"),100-OFFSET('Sanitation Data'!$H$4,0,10*ROW('Sanitation Data'!H74)),NA())</f>
        <v>#N/A</v>
      </c>
      <c r="AQ80" s="92" t="e">
        <f ca="true">+IF(AND(ISNUMBER(OFFSET('Sanitation Data'!$H$6,0,10*ROW('Sanitation Data'!H74))),'Data Summary'!DF80="Yes"),OFFSET('Sanitation Data'!$H$6,0,10*ROW('Sanitation Data'!H74)),NA())</f>
        <v>#N/A</v>
      </c>
      <c r="AR80" s="92" t="e">
        <f ca="true">+IF(AND(ISNUMBER(OFFSET('Sanitation Data'!$H$10,0,10*ROW('Sanitation Data'!H74))),'Data Summary'!DG80="Yes"),OFFSET('Sanitation Data'!$H$10,0,10*ROW('Sanitation Data'!H74)),NA())</f>
        <v>#N/A</v>
      </c>
      <c r="AS80" s="92" t="e">
        <f ca="true">+IF(AND(ISNUMBER(OFFSET('Sanitation Data'!$H$11,0,10*ROW('Sanitation Data'!H74))),'Data Summary'!DH80="Yes"),OFFSET('Sanitation Data'!$H$11,0,10*ROW('Sanitation Data'!H74)),NA())</f>
        <v>#N/A</v>
      </c>
      <c r="AT80" s="92" t="e">
        <f ca="true">+IF(AND(ISNUMBER(OFFSET('Sanitation Data'!$H$12,0,10*ROW('Sanitation Data'!H74))),'Data Summary'!DI80="Yes"),OFFSET('Sanitation Data'!$H$12,0,10*ROW('Sanitation Data'!H74)),NA())</f>
        <v>#N/A</v>
      </c>
      <c r="AU80" s="92" t="e">
        <f ca="true">+IF(AND(ISNUMBER(OFFSET('Sanitation Data'!$I$4,0,10*ROW('Sanitation Data'!I74))),'Data Summary'!DJ80="Yes"),100-OFFSET('Sanitation Data'!$I$4,0,10*ROW('Sanitation Data'!I74)),NA())</f>
        <v>#N/A</v>
      </c>
      <c r="AV80" s="92" t="e">
        <f ca="true">+IF(AND(ISNUMBER(OFFSET('Sanitation Data'!$I$6,0,10*ROW('Sanitation Data'!I74))),'Data Summary'!DK80="Yes"),OFFSET('Sanitation Data'!$I$6,0,10*ROW('Sanitation Data'!I74)),NA())</f>
        <v>#N/A</v>
      </c>
      <c r="AW80" s="92" t="e">
        <f ca="true">+IF(AND(ISNUMBER(OFFSET('Sanitation Data'!$I$10,0,10*ROW('Sanitation Data'!I74))),'Data Summary'!DL80="Yes"),OFFSET('Sanitation Data'!$I$10,0,10*ROW('Sanitation Data'!I74)),NA())</f>
        <v>#N/A</v>
      </c>
      <c r="AX80" s="92" t="e">
        <f ca="true">+IF(AND(ISNUMBER(OFFSET('Sanitation Data'!$I$11,0,10*ROW('Sanitation Data'!I74))),'Data Summary'!DM80="Yes"),OFFSET('Sanitation Data'!$I$11,0,10*ROW('Sanitation Data'!I74)),NA())</f>
        <v>#N/A</v>
      </c>
      <c r="AY80" s="92" t="e">
        <f ca="true">+IF(AND(ISNUMBER(OFFSET('Sanitation Data'!$I$12,0,10*ROW('Sanitation Data'!I74))),'Data Summary'!DN80="Yes"),OFFSET('Sanitation Data'!$I$12,0,10*ROW('Sanitation Data'!I74)),NA())</f>
        <v>#N/A</v>
      </c>
      <c r="AZ80" s="93" t="e">
        <f ca="true">+IF(AND(ISNUMBER(OFFSET('Hygiene Data'!$D$5,0,10*ROW('Hygiene Data'!D74))),'Data Summary'!DO80="Yes"),OFFSET('Hygiene Data'!$D$5,0,10*ROW('Hygiene Data'!D74)),NA())</f>
        <v>#N/A</v>
      </c>
      <c r="BA80" s="93" t="e">
        <f ca="true">+IF(AND(ISNUMBER(OFFSET('Hygiene Data'!$D$7,0,10*ROW('Hygiene Data'!D74))),'Data Summary'!DP80="Yes"),OFFSET('Hygiene Data'!$D$7,0,10*ROW('Hygiene Data'!D74)),NA())</f>
        <v>#N/A</v>
      </c>
      <c r="BB80" s="93" t="e">
        <f ca="true">+IF(AND(ISNUMBER(OFFSET('Hygiene Data'!$D$9,0,10*ROW('Hygiene Data'!D74))),'Data Summary'!DQ80="Yes"),OFFSET('Hygiene Data'!$D$9,0,10*ROW('Hygiene Data'!D74)),NA())</f>
        <v>#N/A</v>
      </c>
      <c r="BC80" s="93" t="e">
        <f ca="true">+IF(AND(ISNUMBER(OFFSET('Hygiene Data'!$E$5,0,10*ROW('Hygiene Data'!E74))),'Data Summary'!DR80="Yes"),OFFSET('Hygiene Data'!$E$5,0,10*ROW('Hygiene Data'!E74)),NA())</f>
        <v>#N/A</v>
      </c>
      <c r="BD80" s="93" t="e">
        <f ca="true">+IF(AND(ISNUMBER(OFFSET('Hygiene Data'!$E$7,0,10*ROW('Hygiene Data'!E74))),'Data Summary'!DS80="Yes"),OFFSET('Hygiene Data'!$E$7,0,10*ROW('Hygiene Data'!E74)),NA())</f>
        <v>#N/A</v>
      </c>
      <c r="BE80" s="93" t="e">
        <f ca="true">+IF(AND(ISNUMBER(OFFSET('Hygiene Data'!$E$9,0,10*ROW('Hygiene Data'!E74))),'Data Summary'!DT80="Yes"),OFFSET('Hygiene Data'!$E$9,0,10*ROW('Hygiene Data'!E74)),NA())</f>
        <v>#N/A</v>
      </c>
      <c r="BF80" s="93" t="e">
        <f ca="true">+IF(AND(ISNUMBER(OFFSET('Hygiene Data'!$F$5,0,10*ROW('Hygiene Data'!F74))),'Data Summary'!DU80="Yes"),OFFSET('Hygiene Data'!$F$5,0,10*ROW('Hygiene Data'!F74)),NA())</f>
        <v>#N/A</v>
      </c>
      <c r="BG80" s="93" t="e">
        <f ca="true">+IF(AND(ISNUMBER(OFFSET('Hygiene Data'!$F$7,0,10*ROW('Hygiene Data'!F74))),'Data Summary'!DV80="Yes"),OFFSET('Hygiene Data'!$F$7,0,10*ROW('Hygiene Data'!F74)),NA())</f>
        <v>#N/A</v>
      </c>
      <c r="BH80" s="93" t="e">
        <f ca="true">+IF(AND(ISNUMBER(OFFSET('Hygiene Data'!$F$9,0,10*ROW('Hygiene Data'!F74))),'Data Summary'!DW80="Yes"),OFFSET('Hygiene Data'!$F$9,0,10*ROW('Hygiene Data'!F74)),NA())</f>
        <v>#N/A</v>
      </c>
      <c r="BI80" s="93" t="e">
        <f ca="true">+IF(AND(ISNUMBER(OFFSET('Hygiene Data'!$G$5,0,10*ROW('Hygiene Data'!G74))),'Data Summary'!DX80="Yes"),OFFSET('Hygiene Data'!$G$5,0,10*ROW('Hygiene Data'!G74)),NA())</f>
        <v>#N/A</v>
      </c>
      <c r="BJ80" s="93" t="e">
        <f ca="true">+IF(AND(ISNUMBER(OFFSET('Hygiene Data'!$G$7,0,10*ROW('Hygiene Data'!G74))),'Data Summary'!DY80="Yes"),OFFSET('Hygiene Data'!$G$7,0,10*ROW('Hygiene Data'!G74)),NA())</f>
        <v>#N/A</v>
      </c>
      <c r="BK80" s="93" t="e">
        <f ca="true">+IF(AND(ISNUMBER(OFFSET('Hygiene Data'!$G$9,0,10*ROW('Hygiene Data'!G74))),'Data Summary'!DZ80="Yes"),OFFSET('Hygiene Data'!$G$9,0,10*ROW('Hygiene Data'!G74)),NA())</f>
        <v>#N/A</v>
      </c>
      <c r="BL80" s="93" t="e">
        <f ca="true">+IF(AND(ISNUMBER(OFFSET('Hygiene Data'!$H$5,0,10*ROW('Hygiene Data'!H74))),'Data Summary'!EA80="Yes"),OFFSET('Hygiene Data'!$H$5,0,10*ROW('Hygiene Data'!H74)),NA())</f>
        <v>#N/A</v>
      </c>
      <c r="BM80" s="93" t="e">
        <f ca="true">+IF(AND(ISNUMBER(OFFSET('Hygiene Data'!$H$7,0,10*ROW('Hygiene Data'!H74))),'Data Summary'!EB80="Yes"),OFFSET('Hygiene Data'!$H$7,0,10*ROW('Hygiene Data'!H74)),NA())</f>
        <v>#N/A</v>
      </c>
      <c r="BN80" s="93" t="e">
        <f ca="true">+IF(AND(ISNUMBER(OFFSET('Hygiene Data'!$H$9,0,10*ROW('Hygiene Data'!H74))),'Data Summary'!EC80="Yes"),OFFSET('Hygiene Data'!$H$9,0,10*ROW('Hygiene Data'!H74)),NA())</f>
        <v>#N/A</v>
      </c>
      <c r="BO80" s="93" t="e">
        <f ca="true">+IF(AND(ISNUMBER(OFFSET('Hygiene Data'!$I$5,0,10*ROW('Hygiene Data'!I74))),'Data Summary'!ED80="Yes"),OFFSET('Hygiene Data'!$I$5,0,10*ROW('Hygiene Data'!I74)),NA())</f>
        <v>#N/A</v>
      </c>
      <c r="BP80" s="93" t="e">
        <f ca="true">+IF(AND(ISNUMBER(OFFSET('Hygiene Data'!$I$7,0,10*ROW('Hygiene Data'!I74))),'Data Summary'!EE80="Yes"),OFFSET('Hygiene Data'!$I$7,0,10*ROW('Hygiene Data'!I74)),NA())</f>
        <v>#N/A</v>
      </c>
      <c r="BQ80" s="93" t="e">
        <f ca="true">+IF(AND(ISNUMBER(OFFSET('Hygiene Data'!$I$9,0,10*ROW('Hygiene Data'!I74))),'Data Summary'!EF80="Yes"),OFFSET('Hygiene Data'!$I$9,0,10*ROW('Hygiene Data'!I74)),NA())</f>
        <v>#N/A</v>
      </c>
    </row>
    <row xmlns:x14ac="http://schemas.microsoft.com/office/spreadsheetml/2009/9/ac" r="81" x14ac:dyDescent="0.2">
      <c r="A81" s="357" t="e">
        <f ca="true">+RIGHT('Data Summary'!A81,LEN('Data Summary'!A81)-9)</f>
        <v>#VALUE!</v>
      </c>
      <c r="B81" s="35" t="str">
        <f ca="true">+IF(ISTEXT('Data Summary'!B81),'Data Summary'!B81,"")</f>
        <v/>
      </c>
      <c r="C81" s="356" t="e">
        <f ca="true">+VALUE('Data Summary'!C81)</f>
        <v>#VALUE!</v>
      </c>
      <c r="D81" s="91" t="e">
        <f ca="true">+IF(AND(ISNUMBER(OFFSET('Water Data'!$D$4,0,10*ROW('Water Data'!D75))),'Data Summary'!BS81="Yes"),100-OFFSET('Water Data'!$D$4,0,10*ROW('Water Data'!D75)),NA())</f>
        <v>#N/A</v>
      </c>
      <c r="E81" s="91" t="e">
        <f ca="true">+IF(AND(ISNUMBER(OFFSET('Water Data'!$D$6,0,10*ROW('Water Data'!D75))),'Data Summary'!BT81="Yes"),OFFSET('Water Data'!$D$6,0,10*ROW('Water Data'!D75)),NA())</f>
        <v>#N/A</v>
      </c>
      <c r="F81" s="91" t="e">
        <f ca="true">+IF(AND(ISNUMBER(OFFSET('Water Data'!$D$9,0,10*ROW('Water Data'!D75))),'Data Summary'!BU81="Yes"),OFFSET('Water Data'!$D$9,0,10*ROW('Water Data'!D75)),NA())</f>
        <v>#N/A</v>
      </c>
      <c r="G81" s="91" t="e">
        <f ca="true">+IF(AND(ISNUMBER(OFFSET('Water Data'!$E$4,0,10*ROW('Water Data'!E75))),'Data Summary'!BV81="Yes"),100-OFFSET('Water Data'!$E$4,0,10*ROW('Water Data'!E75)),NA())</f>
        <v>#N/A</v>
      </c>
      <c r="H81" s="91" t="e">
        <f ca="true">+IF(AND(ISNUMBER(OFFSET('Water Data'!$E$6,0,10*ROW('Water Data'!E75))),'Data Summary'!BW81="Yes"),OFFSET('Water Data'!$E$6,0,10*ROW('Water Data'!E75)),NA())</f>
        <v>#N/A</v>
      </c>
      <c r="I81" s="91" t="e">
        <f ca="true">+IF(AND(ISNUMBER(OFFSET('Water Data'!$E$9,0,10*ROW('Water Data'!E75))),'Data Summary'!BX81="Yes"),OFFSET('Water Data'!$E$9,0,10*ROW('Water Data'!E75)),NA())</f>
        <v>#N/A</v>
      </c>
      <c r="J81" s="91" t="e">
        <f ca="true">+IF(AND(ISNUMBER(OFFSET('Water Data'!$F$4,0,10*ROW('Water Data'!F75))),'Data Summary'!BY81="Yes"),100-OFFSET('Water Data'!$F$4,0,10*ROW('Water Data'!F75)),NA())</f>
        <v>#N/A</v>
      </c>
      <c r="K81" s="91" t="e">
        <f ca="true">+IF(AND(ISNUMBER(OFFSET('Water Data'!$F$6,0,10*ROW('Water Data'!F75))),'Data Summary'!BZ81="Yes"),OFFSET('Water Data'!$F$6,0,10*ROW('Water Data'!F75)),NA())</f>
        <v>#N/A</v>
      </c>
      <c r="L81" s="91" t="e">
        <f ca="true">+IF(AND(ISNUMBER(OFFSET('Water Data'!$F$9,0,10*ROW('Water Data'!F75))),'Data Summary'!CA81="Yes"),OFFSET('Water Data'!$F$9,0,10*ROW('Water Data'!F75)),NA())</f>
        <v>#N/A</v>
      </c>
      <c r="M81" s="91" t="e">
        <f ca="true">+IF(AND(ISNUMBER(OFFSET('Water Data'!$G$4,0,10*ROW('Water Data'!G75))),'Data Summary'!CB81="Yes"),100-OFFSET('Water Data'!$G$4,0,10*ROW('Water Data'!G75)),NA())</f>
        <v>#N/A</v>
      </c>
      <c r="N81" s="91" t="e">
        <f ca="true">+IF(AND(ISNUMBER(OFFSET('Water Data'!$G$6,0,10*ROW('Water Data'!G75))),'Data Summary'!CC81="Yes"),OFFSET('Water Data'!$G$6,0,10*ROW('Water Data'!G75)),NA())</f>
        <v>#N/A</v>
      </c>
      <c r="O81" s="91" t="e">
        <f ca="true">+IF(AND(ISNUMBER(OFFSET('Water Data'!$G$9,0,10*ROW('Water Data'!G75))),'Data Summary'!CD81="Yes"),OFFSET('Water Data'!$G$9,0,10*ROW('Water Data'!G75)),NA())</f>
        <v>#N/A</v>
      </c>
      <c r="P81" s="91" t="e">
        <f ca="true">+IF(AND(ISNUMBER(OFFSET('Water Data'!$H$4,0,10*ROW('Water Data'!H75))),'Data Summary'!CE81="Yes"),100-OFFSET('Water Data'!$H$4,0,10*ROW('Water Data'!H75)),NA())</f>
        <v>#N/A</v>
      </c>
      <c r="Q81" s="91" t="e">
        <f ca="true">+IF(AND(ISNUMBER(OFFSET('Water Data'!$H$6,0,10*ROW('Water Data'!H75))),'Data Summary'!CF81="Yes"),OFFSET('Water Data'!$H$6,0,10*ROW('Water Data'!H75)),NA())</f>
        <v>#N/A</v>
      </c>
      <c r="R81" s="91" t="e">
        <f ca="true">+IF(AND(ISNUMBER(OFFSET('Water Data'!$H$9,0,10*ROW('Water Data'!H75))),'Data Summary'!CG81="Yes"),OFFSET('Water Data'!$H$9,0,10*ROW('Water Data'!H75)),NA())</f>
        <v>#N/A</v>
      </c>
      <c r="S81" s="91" t="e">
        <f ca="true">+IF(AND(ISNUMBER(OFFSET('Water Data'!$I$4,0,10*ROW('Water Data'!I75))),'Data Summary'!CH81="Yes"),100-OFFSET('Water Data'!$I$4,0,10*ROW('Water Data'!I75)),NA())</f>
        <v>#N/A</v>
      </c>
      <c r="T81" s="91" t="e">
        <f ca="true">+IF(AND(ISNUMBER(OFFSET('Water Data'!$I$6,0,10*ROW('Water Data'!I75))),'Data Summary'!CI81="Yes"),OFFSET('Water Data'!$I$6,0,10*ROW('Water Data'!I75)),NA())</f>
        <v>#N/A</v>
      </c>
      <c r="U81" s="91" t="e">
        <f ca="true">+IF(AND(ISNUMBER(OFFSET('Water Data'!$I$9,0,10*ROW('Water Data'!I75))),'Data Summary'!CJ81="Yes"),OFFSET('Water Data'!$I$9,0,10*ROW('Water Data'!I75)),NA())</f>
        <v>#N/A</v>
      </c>
      <c r="V81" s="92" t="e">
        <f ca="true">+IF(AND(ISNUMBER(OFFSET('Sanitation Data'!$D$4,0,10*ROW('Sanitation Data'!D75))),'Data Summary'!CK81="Yes"),100-OFFSET('Sanitation Data'!$D$4,0,10*ROW('Sanitation Data'!D75)),NA())</f>
        <v>#N/A</v>
      </c>
      <c r="W81" s="92" t="e">
        <f ca="true">+IF(AND(ISNUMBER(OFFSET('Sanitation Data'!$D$6,0,10*ROW('Sanitation Data'!D75))),'Data Summary'!CL81="Yes"),OFFSET('Sanitation Data'!$D$6,0,10*ROW('Sanitation Data'!D75)),NA())</f>
        <v>#N/A</v>
      </c>
      <c r="X81" s="92" t="e">
        <f ca="true">+IF(AND(ISNUMBER(OFFSET('Sanitation Data'!$D$10,0,10*ROW('Sanitation Data'!D75))),'Data Summary'!CM81="Yes"),OFFSET('Sanitation Data'!$D$10,0,10*ROW('Sanitation Data'!D75)),NA())</f>
        <v>#N/A</v>
      </c>
      <c r="Y81" s="92" t="e">
        <f ca="true">+IF(AND(ISNUMBER(OFFSET('Sanitation Data'!$D$11,0,10*ROW('Sanitation Data'!D75))),'Data Summary'!CN81="Yes"),OFFSET('Sanitation Data'!$D$11,0,10*ROW('Sanitation Data'!D75)),NA())</f>
        <v>#N/A</v>
      </c>
      <c r="Z81" s="92" t="e">
        <f ca="true">+IF(AND(ISNUMBER(OFFSET('Sanitation Data'!$D$12,0,10*ROW('Sanitation Data'!D75))),'Data Summary'!CO81="Yes"),OFFSET('Sanitation Data'!$D$12,0,10*ROW('Sanitation Data'!D75)),NA())</f>
        <v>#N/A</v>
      </c>
      <c r="AA81" s="92" t="e">
        <f ca="true">+IF(AND(ISNUMBER(OFFSET('Sanitation Data'!$E$4,0,10*ROW('Sanitation Data'!E75))),'Data Summary'!CP81="Yes"),100-OFFSET('Sanitation Data'!$E$4,0,10*ROW('Sanitation Data'!E75)),NA())</f>
        <v>#N/A</v>
      </c>
      <c r="AB81" s="92" t="e">
        <f ca="true">+IF(AND(ISNUMBER(OFFSET('Sanitation Data'!$E$6,0,10*ROW('Sanitation Data'!E75))),'Data Summary'!CQ81="Yes"),OFFSET('Sanitation Data'!$E$6,0,10*ROW('Sanitation Data'!E75)),NA())</f>
        <v>#N/A</v>
      </c>
      <c r="AC81" s="92" t="e">
        <f ca="true">+IF(AND(ISNUMBER(OFFSET('Sanitation Data'!$E$10,0,10*ROW('Sanitation Data'!E75))),'Data Summary'!CR81="Yes"),OFFSET('Sanitation Data'!$E$10,0,10*ROW('Sanitation Data'!E75)),NA())</f>
        <v>#N/A</v>
      </c>
      <c r="AD81" s="92" t="e">
        <f ca="true">+IF(AND(ISNUMBER(OFFSET('Sanitation Data'!$E$11,0,10*ROW('Sanitation Data'!E75))),'Data Summary'!CS81="Yes"),OFFSET('Sanitation Data'!$E$11,0,10*ROW('Sanitation Data'!E75)),NA())</f>
        <v>#N/A</v>
      </c>
      <c r="AE81" s="92" t="e">
        <f ca="true">+IF(AND(ISNUMBER(OFFSET('Sanitation Data'!$E$12,0,10*ROW('Sanitation Data'!E75))),'Data Summary'!CT81="Yes"),OFFSET('Sanitation Data'!$E$12,0,10*ROW('Sanitation Data'!E75)),NA())</f>
        <v>#N/A</v>
      </c>
      <c r="AF81" s="92" t="e">
        <f ca="true">+IF(AND(ISNUMBER(OFFSET('Sanitation Data'!$F$4,0,10*ROW('Sanitation Data'!F75))),'Data Summary'!CU81="Yes"),100-OFFSET('Sanitation Data'!$F$4,0,10*ROW('Sanitation Data'!F75)),NA())</f>
        <v>#N/A</v>
      </c>
      <c r="AG81" s="92" t="e">
        <f ca="true">+IF(AND(ISNUMBER(OFFSET('Sanitation Data'!$F$6,0,10*ROW('Sanitation Data'!F75))),'Data Summary'!CV81="Yes"),OFFSET('Sanitation Data'!$F$6,0,10*ROW('Sanitation Data'!F75)),NA())</f>
        <v>#N/A</v>
      </c>
      <c r="AH81" s="92" t="e">
        <f ca="true">+IF(AND(ISNUMBER(OFFSET('Sanitation Data'!$F$10,0,10*ROW('Sanitation Data'!F75))),'Data Summary'!CW81="Yes"),OFFSET('Sanitation Data'!$F$10,0,10*ROW('Sanitation Data'!F75)),NA())</f>
        <v>#N/A</v>
      </c>
      <c r="AI81" s="92" t="e">
        <f ca="true">+IF(AND(ISNUMBER(OFFSET('Sanitation Data'!$F$11,0,10*ROW('Sanitation Data'!F75))),'Data Summary'!CX81="Yes"),OFFSET('Sanitation Data'!$F$11,0,10*ROW('Sanitation Data'!F75)),NA())</f>
        <v>#N/A</v>
      </c>
      <c r="AJ81" s="92" t="e">
        <f ca="true">+IF(AND(ISNUMBER(OFFSET('Sanitation Data'!$F$12,0,10*ROW('Sanitation Data'!F75))),'Data Summary'!CY81="Yes"),OFFSET('Sanitation Data'!$F$12,0,10*ROW('Sanitation Data'!F75)),NA())</f>
        <v>#N/A</v>
      </c>
      <c r="AK81" s="92" t="e">
        <f ca="true">+IF(AND(ISNUMBER(OFFSET('Sanitation Data'!$G$4,0,10*ROW('Sanitation Data'!G75))),'Data Summary'!CZ81="Yes"),100-OFFSET('Sanitation Data'!$G$4,0,10*ROW('Sanitation Data'!G75)),NA())</f>
        <v>#N/A</v>
      </c>
      <c r="AL81" s="92" t="e">
        <f ca="true">+IF(AND(ISNUMBER(OFFSET('Sanitation Data'!$G$6,0,10*ROW('Sanitation Data'!G75))),'Data Summary'!DA81="Yes"),OFFSET('Sanitation Data'!$G$6,0,10*ROW('Sanitation Data'!G75)),NA())</f>
        <v>#N/A</v>
      </c>
      <c r="AM81" s="92" t="e">
        <f ca="true">+IF(AND(ISNUMBER(OFFSET('Sanitation Data'!$G$10,0,10*ROW('Sanitation Data'!G75))),'Data Summary'!DB81="Yes"),OFFSET('Sanitation Data'!$G$10,0,10*ROW('Sanitation Data'!G75)),NA())</f>
        <v>#N/A</v>
      </c>
      <c r="AN81" s="92" t="e">
        <f ca="true">+IF(AND(ISNUMBER(OFFSET('Sanitation Data'!$G$11,0,10*ROW('Sanitation Data'!G75))),'Data Summary'!DC81="Yes"),OFFSET('Sanitation Data'!$G$11,0,10*ROW('Sanitation Data'!G75)),NA())</f>
        <v>#N/A</v>
      </c>
      <c r="AO81" s="92" t="e">
        <f ca="true">+IF(AND(ISNUMBER(OFFSET('Sanitation Data'!$G$12,0,10*ROW('Sanitation Data'!G75))),'Data Summary'!DD81="Yes"),OFFSET('Sanitation Data'!$G$12,0,10*ROW('Sanitation Data'!G75)),NA())</f>
        <v>#N/A</v>
      </c>
      <c r="AP81" s="92" t="e">
        <f ca="true">+IF(AND(ISNUMBER(OFFSET('Sanitation Data'!$H$4,0,10*ROW('Sanitation Data'!H75))),'Data Summary'!DE81="Yes"),100-OFFSET('Sanitation Data'!$H$4,0,10*ROW('Sanitation Data'!H75)),NA())</f>
        <v>#N/A</v>
      </c>
      <c r="AQ81" s="92" t="e">
        <f ca="true">+IF(AND(ISNUMBER(OFFSET('Sanitation Data'!$H$6,0,10*ROW('Sanitation Data'!H75))),'Data Summary'!DF81="Yes"),OFFSET('Sanitation Data'!$H$6,0,10*ROW('Sanitation Data'!H75)),NA())</f>
        <v>#N/A</v>
      </c>
      <c r="AR81" s="92" t="e">
        <f ca="true">+IF(AND(ISNUMBER(OFFSET('Sanitation Data'!$H$10,0,10*ROW('Sanitation Data'!H75))),'Data Summary'!DG81="Yes"),OFFSET('Sanitation Data'!$H$10,0,10*ROW('Sanitation Data'!H75)),NA())</f>
        <v>#N/A</v>
      </c>
      <c r="AS81" s="92" t="e">
        <f ca="true">+IF(AND(ISNUMBER(OFFSET('Sanitation Data'!$H$11,0,10*ROW('Sanitation Data'!H75))),'Data Summary'!DH81="Yes"),OFFSET('Sanitation Data'!$H$11,0,10*ROW('Sanitation Data'!H75)),NA())</f>
        <v>#N/A</v>
      </c>
      <c r="AT81" s="92" t="e">
        <f ca="true">+IF(AND(ISNUMBER(OFFSET('Sanitation Data'!$H$12,0,10*ROW('Sanitation Data'!H75))),'Data Summary'!DI81="Yes"),OFFSET('Sanitation Data'!$H$12,0,10*ROW('Sanitation Data'!H75)),NA())</f>
        <v>#N/A</v>
      </c>
      <c r="AU81" s="92" t="e">
        <f ca="true">+IF(AND(ISNUMBER(OFFSET('Sanitation Data'!$I$4,0,10*ROW('Sanitation Data'!I75))),'Data Summary'!DJ81="Yes"),100-OFFSET('Sanitation Data'!$I$4,0,10*ROW('Sanitation Data'!I75)),NA())</f>
        <v>#N/A</v>
      </c>
      <c r="AV81" s="92" t="e">
        <f ca="true">+IF(AND(ISNUMBER(OFFSET('Sanitation Data'!$I$6,0,10*ROW('Sanitation Data'!I75))),'Data Summary'!DK81="Yes"),OFFSET('Sanitation Data'!$I$6,0,10*ROW('Sanitation Data'!I75)),NA())</f>
        <v>#N/A</v>
      </c>
      <c r="AW81" s="92" t="e">
        <f ca="true">+IF(AND(ISNUMBER(OFFSET('Sanitation Data'!$I$10,0,10*ROW('Sanitation Data'!I75))),'Data Summary'!DL81="Yes"),OFFSET('Sanitation Data'!$I$10,0,10*ROW('Sanitation Data'!I75)),NA())</f>
        <v>#N/A</v>
      </c>
      <c r="AX81" s="92" t="e">
        <f ca="true">+IF(AND(ISNUMBER(OFFSET('Sanitation Data'!$I$11,0,10*ROW('Sanitation Data'!I75))),'Data Summary'!DM81="Yes"),OFFSET('Sanitation Data'!$I$11,0,10*ROW('Sanitation Data'!I75)),NA())</f>
        <v>#N/A</v>
      </c>
      <c r="AY81" s="92" t="e">
        <f ca="true">+IF(AND(ISNUMBER(OFFSET('Sanitation Data'!$I$12,0,10*ROW('Sanitation Data'!I75))),'Data Summary'!DN81="Yes"),OFFSET('Sanitation Data'!$I$12,0,10*ROW('Sanitation Data'!I75)),NA())</f>
        <v>#N/A</v>
      </c>
      <c r="AZ81" s="93" t="e">
        <f ca="true">+IF(AND(ISNUMBER(OFFSET('Hygiene Data'!$D$5,0,10*ROW('Hygiene Data'!D75))),'Data Summary'!DO81="Yes"),OFFSET('Hygiene Data'!$D$5,0,10*ROW('Hygiene Data'!D75)),NA())</f>
        <v>#N/A</v>
      </c>
      <c r="BA81" s="93" t="e">
        <f ca="true">+IF(AND(ISNUMBER(OFFSET('Hygiene Data'!$D$7,0,10*ROW('Hygiene Data'!D75))),'Data Summary'!DP81="Yes"),OFFSET('Hygiene Data'!$D$7,0,10*ROW('Hygiene Data'!D75)),NA())</f>
        <v>#N/A</v>
      </c>
      <c r="BB81" s="93" t="e">
        <f ca="true">+IF(AND(ISNUMBER(OFFSET('Hygiene Data'!$D$9,0,10*ROW('Hygiene Data'!D75))),'Data Summary'!DQ81="Yes"),OFFSET('Hygiene Data'!$D$9,0,10*ROW('Hygiene Data'!D75)),NA())</f>
        <v>#N/A</v>
      </c>
      <c r="BC81" s="93" t="e">
        <f ca="true">+IF(AND(ISNUMBER(OFFSET('Hygiene Data'!$E$5,0,10*ROW('Hygiene Data'!E75))),'Data Summary'!DR81="Yes"),OFFSET('Hygiene Data'!$E$5,0,10*ROW('Hygiene Data'!E75)),NA())</f>
        <v>#N/A</v>
      </c>
      <c r="BD81" s="93" t="e">
        <f ca="true">+IF(AND(ISNUMBER(OFFSET('Hygiene Data'!$E$7,0,10*ROW('Hygiene Data'!E75))),'Data Summary'!DS81="Yes"),OFFSET('Hygiene Data'!$E$7,0,10*ROW('Hygiene Data'!E75)),NA())</f>
        <v>#N/A</v>
      </c>
      <c r="BE81" s="93" t="e">
        <f ca="true">+IF(AND(ISNUMBER(OFFSET('Hygiene Data'!$E$9,0,10*ROW('Hygiene Data'!E75))),'Data Summary'!DT81="Yes"),OFFSET('Hygiene Data'!$E$9,0,10*ROW('Hygiene Data'!E75)),NA())</f>
        <v>#N/A</v>
      </c>
      <c r="BF81" s="93" t="e">
        <f ca="true">+IF(AND(ISNUMBER(OFFSET('Hygiene Data'!$F$5,0,10*ROW('Hygiene Data'!F75))),'Data Summary'!DU81="Yes"),OFFSET('Hygiene Data'!$F$5,0,10*ROW('Hygiene Data'!F75)),NA())</f>
        <v>#N/A</v>
      </c>
      <c r="BG81" s="93" t="e">
        <f ca="true">+IF(AND(ISNUMBER(OFFSET('Hygiene Data'!$F$7,0,10*ROW('Hygiene Data'!F75))),'Data Summary'!DV81="Yes"),OFFSET('Hygiene Data'!$F$7,0,10*ROW('Hygiene Data'!F75)),NA())</f>
        <v>#N/A</v>
      </c>
      <c r="BH81" s="93" t="e">
        <f ca="true">+IF(AND(ISNUMBER(OFFSET('Hygiene Data'!$F$9,0,10*ROW('Hygiene Data'!F75))),'Data Summary'!DW81="Yes"),OFFSET('Hygiene Data'!$F$9,0,10*ROW('Hygiene Data'!F75)),NA())</f>
        <v>#N/A</v>
      </c>
      <c r="BI81" s="93" t="e">
        <f ca="true">+IF(AND(ISNUMBER(OFFSET('Hygiene Data'!$G$5,0,10*ROW('Hygiene Data'!G75))),'Data Summary'!DX81="Yes"),OFFSET('Hygiene Data'!$G$5,0,10*ROW('Hygiene Data'!G75)),NA())</f>
        <v>#N/A</v>
      </c>
      <c r="BJ81" s="93" t="e">
        <f ca="true">+IF(AND(ISNUMBER(OFFSET('Hygiene Data'!$G$7,0,10*ROW('Hygiene Data'!G75))),'Data Summary'!DY81="Yes"),OFFSET('Hygiene Data'!$G$7,0,10*ROW('Hygiene Data'!G75)),NA())</f>
        <v>#N/A</v>
      </c>
      <c r="BK81" s="93" t="e">
        <f ca="true">+IF(AND(ISNUMBER(OFFSET('Hygiene Data'!$G$9,0,10*ROW('Hygiene Data'!G75))),'Data Summary'!DZ81="Yes"),OFFSET('Hygiene Data'!$G$9,0,10*ROW('Hygiene Data'!G75)),NA())</f>
        <v>#N/A</v>
      </c>
      <c r="BL81" s="93" t="e">
        <f ca="true">+IF(AND(ISNUMBER(OFFSET('Hygiene Data'!$H$5,0,10*ROW('Hygiene Data'!H75))),'Data Summary'!EA81="Yes"),OFFSET('Hygiene Data'!$H$5,0,10*ROW('Hygiene Data'!H75)),NA())</f>
        <v>#N/A</v>
      </c>
      <c r="BM81" s="93" t="e">
        <f ca="true">+IF(AND(ISNUMBER(OFFSET('Hygiene Data'!$H$7,0,10*ROW('Hygiene Data'!H75))),'Data Summary'!EB81="Yes"),OFFSET('Hygiene Data'!$H$7,0,10*ROW('Hygiene Data'!H75)),NA())</f>
        <v>#N/A</v>
      </c>
      <c r="BN81" s="93" t="e">
        <f ca="true">+IF(AND(ISNUMBER(OFFSET('Hygiene Data'!$H$9,0,10*ROW('Hygiene Data'!H75))),'Data Summary'!EC81="Yes"),OFFSET('Hygiene Data'!$H$9,0,10*ROW('Hygiene Data'!H75)),NA())</f>
        <v>#N/A</v>
      </c>
      <c r="BO81" s="93" t="e">
        <f ca="true">+IF(AND(ISNUMBER(OFFSET('Hygiene Data'!$I$5,0,10*ROW('Hygiene Data'!I75))),'Data Summary'!ED81="Yes"),OFFSET('Hygiene Data'!$I$5,0,10*ROW('Hygiene Data'!I75)),NA())</f>
        <v>#N/A</v>
      </c>
      <c r="BP81" s="93" t="e">
        <f ca="true">+IF(AND(ISNUMBER(OFFSET('Hygiene Data'!$I$7,0,10*ROW('Hygiene Data'!I75))),'Data Summary'!EE81="Yes"),OFFSET('Hygiene Data'!$I$7,0,10*ROW('Hygiene Data'!I75)),NA())</f>
        <v>#N/A</v>
      </c>
      <c r="BQ81" s="93" t="e">
        <f ca="true">+IF(AND(ISNUMBER(OFFSET('Hygiene Data'!$I$9,0,10*ROW('Hygiene Data'!I75))),'Data Summary'!EF81="Yes"),OFFSET('Hygiene Data'!$I$9,0,10*ROW('Hygiene Data'!I75)),NA())</f>
        <v>#N/A</v>
      </c>
    </row>
    <row xmlns:x14ac="http://schemas.microsoft.com/office/spreadsheetml/2009/9/ac" r="82" x14ac:dyDescent="0.2">
      <c r="A82" s="357" t="e">
        <f ca="true">+RIGHT('Data Summary'!A82,LEN('Data Summary'!A82)-9)</f>
        <v>#VALUE!</v>
      </c>
      <c r="B82" s="35" t="str">
        <f ca="true">+IF(ISTEXT('Data Summary'!B82),'Data Summary'!B82,"")</f>
        <v/>
      </c>
      <c r="C82" s="356" t="e">
        <f ca="true">+VALUE('Data Summary'!C82)</f>
        <v>#VALUE!</v>
      </c>
      <c r="D82" s="91" t="e">
        <f ca="true">+IF(AND(ISNUMBER(OFFSET('Water Data'!$D$4,0,10*ROW('Water Data'!D76))),'Data Summary'!BS82="Yes"),100-OFFSET('Water Data'!$D$4,0,10*ROW('Water Data'!D76)),NA())</f>
        <v>#N/A</v>
      </c>
      <c r="E82" s="91" t="e">
        <f ca="true">+IF(AND(ISNUMBER(OFFSET('Water Data'!$D$6,0,10*ROW('Water Data'!D76))),'Data Summary'!BT82="Yes"),OFFSET('Water Data'!$D$6,0,10*ROW('Water Data'!D76)),NA())</f>
        <v>#N/A</v>
      </c>
      <c r="F82" s="91" t="e">
        <f ca="true">+IF(AND(ISNUMBER(OFFSET('Water Data'!$D$9,0,10*ROW('Water Data'!D76))),'Data Summary'!BU82="Yes"),OFFSET('Water Data'!$D$9,0,10*ROW('Water Data'!D76)),NA())</f>
        <v>#N/A</v>
      </c>
      <c r="G82" s="91" t="e">
        <f ca="true">+IF(AND(ISNUMBER(OFFSET('Water Data'!$E$4,0,10*ROW('Water Data'!E76))),'Data Summary'!BV82="Yes"),100-OFFSET('Water Data'!$E$4,0,10*ROW('Water Data'!E76)),NA())</f>
        <v>#N/A</v>
      </c>
      <c r="H82" s="91" t="e">
        <f ca="true">+IF(AND(ISNUMBER(OFFSET('Water Data'!$E$6,0,10*ROW('Water Data'!E76))),'Data Summary'!BW82="Yes"),OFFSET('Water Data'!$E$6,0,10*ROW('Water Data'!E76)),NA())</f>
        <v>#N/A</v>
      </c>
      <c r="I82" s="91" t="e">
        <f ca="true">+IF(AND(ISNUMBER(OFFSET('Water Data'!$E$9,0,10*ROW('Water Data'!E76))),'Data Summary'!BX82="Yes"),OFFSET('Water Data'!$E$9,0,10*ROW('Water Data'!E76)),NA())</f>
        <v>#N/A</v>
      </c>
      <c r="J82" s="91" t="e">
        <f ca="true">+IF(AND(ISNUMBER(OFFSET('Water Data'!$F$4,0,10*ROW('Water Data'!F76))),'Data Summary'!BY82="Yes"),100-OFFSET('Water Data'!$F$4,0,10*ROW('Water Data'!F76)),NA())</f>
        <v>#N/A</v>
      </c>
      <c r="K82" s="91" t="e">
        <f ca="true">+IF(AND(ISNUMBER(OFFSET('Water Data'!$F$6,0,10*ROW('Water Data'!F76))),'Data Summary'!BZ82="Yes"),OFFSET('Water Data'!$F$6,0,10*ROW('Water Data'!F76)),NA())</f>
        <v>#N/A</v>
      </c>
      <c r="L82" s="91" t="e">
        <f ca="true">+IF(AND(ISNUMBER(OFFSET('Water Data'!$F$9,0,10*ROW('Water Data'!F76))),'Data Summary'!CA82="Yes"),OFFSET('Water Data'!$F$9,0,10*ROW('Water Data'!F76)),NA())</f>
        <v>#N/A</v>
      </c>
      <c r="M82" s="91" t="e">
        <f ca="true">+IF(AND(ISNUMBER(OFFSET('Water Data'!$G$4,0,10*ROW('Water Data'!G76))),'Data Summary'!CB82="Yes"),100-OFFSET('Water Data'!$G$4,0,10*ROW('Water Data'!G76)),NA())</f>
        <v>#N/A</v>
      </c>
      <c r="N82" s="91" t="e">
        <f ca="true">+IF(AND(ISNUMBER(OFFSET('Water Data'!$G$6,0,10*ROW('Water Data'!G76))),'Data Summary'!CC82="Yes"),OFFSET('Water Data'!$G$6,0,10*ROW('Water Data'!G76)),NA())</f>
        <v>#N/A</v>
      </c>
      <c r="O82" s="91" t="e">
        <f ca="true">+IF(AND(ISNUMBER(OFFSET('Water Data'!$G$9,0,10*ROW('Water Data'!G76))),'Data Summary'!CD82="Yes"),OFFSET('Water Data'!$G$9,0,10*ROW('Water Data'!G76)),NA())</f>
        <v>#N/A</v>
      </c>
      <c r="P82" s="91" t="e">
        <f ca="true">+IF(AND(ISNUMBER(OFFSET('Water Data'!$H$4,0,10*ROW('Water Data'!H76))),'Data Summary'!CE82="Yes"),100-OFFSET('Water Data'!$H$4,0,10*ROW('Water Data'!H76)),NA())</f>
        <v>#N/A</v>
      </c>
      <c r="Q82" s="91" t="e">
        <f ca="true">+IF(AND(ISNUMBER(OFFSET('Water Data'!$H$6,0,10*ROW('Water Data'!H76))),'Data Summary'!CF82="Yes"),OFFSET('Water Data'!$H$6,0,10*ROW('Water Data'!H76)),NA())</f>
        <v>#N/A</v>
      </c>
      <c r="R82" s="91" t="e">
        <f ca="true">+IF(AND(ISNUMBER(OFFSET('Water Data'!$H$9,0,10*ROW('Water Data'!H76))),'Data Summary'!CG82="Yes"),OFFSET('Water Data'!$H$9,0,10*ROW('Water Data'!H76)),NA())</f>
        <v>#N/A</v>
      </c>
      <c r="S82" s="91" t="e">
        <f ca="true">+IF(AND(ISNUMBER(OFFSET('Water Data'!$I$4,0,10*ROW('Water Data'!I76))),'Data Summary'!CH82="Yes"),100-OFFSET('Water Data'!$I$4,0,10*ROW('Water Data'!I76)),NA())</f>
        <v>#N/A</v>
      </c>
      <c r="T82" s="91" t="e">
        <f ca="true">+IF(AND(ISNUMBER(OFFSET('Water Data'!$I$6,0,10*ROW('Water Data'!I76))),'Data Summary'!CI82="Yes"),OFFSET('Water Data'!$I$6,0,10*ROW('Water Data'!I76)),NA())</f>
        <v>#N/A</v>
      </c>
      <c r="U82" s="91" t="e">
        <f ca="true">+IF(AND(ISNUMBER(OFFSET('Water Data'!$I$9,0,10*ROW('Water Data'!I76))),'Data Summary'!CJ82="Yes"),OFFSET('Water Data'!$I$9,0,10*ROW('Water Data'!I76)),NA())</f>
        <v>#N/A</v>
      </c>
      <c r="V82" s="92" t="e">
        <f ca="true">+IF(AND(ISNUMBER(OFFSET('Sanitation Data'!$D$4,0,10*ROW('Sanitation Data'!D76))),'Data Summary'!CK82="Yes"),100-OFFSET('Sanitation Data'!$D$4,0,10*ROW('Sanitation Data'!D76)),NA())</f>
        <v>#N/A</v>
      </c>
      <c r="W82" s="92" t="e">
        <f ca="true">+IF(AND(ISNUMBER(OFFSET('Sanitation Data'!$D$6,0,10*ROW('Sanitation Data'!D76))),'Data Summary'!CL82="Yes"),OFFSET('Sanitation Data'!$D$6,0,10*ROW('Sanitation Data'!D76)),NA())</f>
        <v>#N/A</v>
      </c>
      <c r="X82" s="92" t="e">
        <f ca="true">+IF(AND(ISNUMBER(OFFSET('Sanitation Data'!$D$10,0,10*ROW('Sanitation Data'!D76))),'Data Summary'!CM82="Yes"),OFFSET('Sanitation Data'!$D$10,0,10*ROW('Sanitation Data'!D76)),NA())</f>
        <v>#N/A</v>
      </c>
      <c r="Y82" s="92" t="e">
        <f ca="true">+IF(AND(ISNUMBER(OFFSET('Sanitation Data'!$D$11,0,10*ROW('Sanitation Data'!D76))),'Data Summary'!CN82="Yes"),OFFSET('Sanitation Data'!$D$11,0,10*ROW('Sanitation Data'!D76)),NA())</f>
        <v>#N/A</v>
      </c>
      <c r="Z82" s="92" t="e">
        <f ca="true">+IF(AND(ISNUMBER(OFFSET('Sanitation Data'!$D$12,0,10*ROW('Sanitation Data'!D76))),'Data Summary'!CO82="Yes"),OFFSET('Sanitation Data'!$D$12,0,10*ROW('Sanitation Data'!D76)),NA())</f>
        <v>#N/A</v>
      </c>
      <c r="AA82" s="92" t="e">
        <f ca="true">+IF(AND(ISNUMBER(OFFSET('Sanitation Data'!$E$4,0,10*ROW('Sanitation Data'!E76))),'Data Summary'!CP82="Yes"),100-OFFSET('Sanitation Data'!$E$4,0,10*ROW('Sanitation Data'!E76)),NA())</f>
        <v>#N/A</v>
      </c>
      <c r="AB82" s="92" t="e">
        <f ca="true">+IF(AND(ISNUMBER(OFFSET('Sanitation Data'!$E$6,0,10*ROW('Sanitation Data'!E76))),'Data Summary'!CQ82="Yes"),OFFSET('Sanitation Data'!$E$6,0,10*ROW('Sanitation Data'!E76)),NA())</f>
        <v>#N/A</v>
      </c>
      <c r="AC82" s="92" t="e">
        <f ca="true">+IF(AND(ISNUMBER(OFFSET('Sanitation Data'!$E$10,0,10*ROW('Sanitation Data'!E76))),'Data Summary'!CR82="Yes"),OFFSET('Sanitation Data'!$E$10,0,10*ROW('Sanitation Data'!E76)),NA())</f>
        <v>#N/A</v>
      </c>
      <c r="AD82" s="92" t="e">
        <f ca="true">+IF(AND(ISNUMBER(OFFSET('Sanitation Data'!$E$11,0,10*ROW('Sanitation Data'!E76))),'Data Summary'!CS82="Yes"),OFFSET('Sanitation Data'!$E$11,0,10*ROW('Sanitation Data'!E76)),NA())</f>
        <v>#N/A</v>
      </c>
      <c r="AE82" s="92" t="e">
        <f ca="true">+IF(AND(ISNUMBER(OFFSET('Sanitation Data'!$E$12,0,10*ROW('Sanitation Data'!E76))),'Data Summary'!CT82="Yes"),OFFSET('Sanitation Data'!$E$12,0,10*ROW('Sanitation Data'!E76)),NA())</f>
        <v>#N/A</v>
      </c>
      <c r="AF82" s="92" t="e">
        <f ca="true">+IF(AND(ISNUMBER(OFFSET('Sanitation Data'!$F$4,0,10*ROW('Sanitation Data'!F76))),'Data Summary'!CU82="Yes"),100-OFFSET('Sanitation Data'!$F$4,0,10*ROW('Sanitation Data'!F76)),NA())</f>
        <v>#N/A</v>
      </c>
      <c r="AG82" s="92" t="e">
        <f ca="true">+IF(AND(ISNUMBER(OFFSET('Sanitation Data'!$F$6,0,10*ROW('Sanitation Data'!F76))),'Data Summary'!CV82="Yes"),OFFSET('Sanitation Data'!$F$6,0,10*ROW('Sanitation Data'!F76)),NA())</f>
        <v>#N/A</v>
      </c>
      <c r="AH82" s="92" t="e">
        <f ca="true">+IF(AND(ISNUMBER(OFFSET('Sanitation Data'!$F$10,0,10*ROW('Sanitation Data'!F76))),'Data Summary'!CW82="Yes"),OFFSET('Sanitation Data'!$F$10,0,10*ROW('Sanitation Data'!F76)),NA())</f>
        <v>#N/A</v>
      </c>
      <c r="AI82" s="92" t="e">
        <f ca="true">+IF(AND(ISNUMBER(OFFSET('Sanitation Data'!$F$11,0,10*ROW('Sanitation Data'!F76))),'Data Summary'!CX82="Yes"),OFFSET('Sanitation Data'!$F$11,0,10*ROW('Sanitation Data'!F76)),NA())</f>
        <v>#N/A</v>
      </c>
      <c r="AJ82" s="92" t="e">
        <f ca="true">+IF(AND(ISNUMBER(OFFSET('Sanitation Data'!$F$12,0,10*ROW('Sanitation Data'!F76))),'Data Summary'!CY82="Yes"),OFFSET('Sanitation Data'!$F$12,0,10*ROW('Sanitation Data'!F76)),NA())</f>
        <v>#N/A</v>
      </c>
      <c r="AK82" s="92" t="e">
        <f ca="true">+IF(AND(ISNUMBER(OFFSET('Sanitation Data'!$G$4,0,10*ROW('Sanitation Data'!G76))),'Data Summary'!CZ82="Yes"),100-OFFSET('Sanitation Data'!$G$4,0,10*ROW('Sanitation Data'!G76)),NA())</f>
        <v>#N/A</v>
      </c>
      <c r="AL82" s="92" t="e">
        <f ca="true">+IF(AND(ISNUMBER(OFFSET('Sanitation Data'!$G$6,0,10*ROW('Sanitation Data'!G76))),'Data Summary'!DA82="Yes"),OFFSET('Sanitation Data'!$G$6,0,10*ROW('Sanitation Data'!G76)),NA())</f>
        <v>#N/A</v>
      </c>
      <c r="AM82" s="92" t="e">
        <f ca="true">+IF(AND(ISNUMBER(OFFSET('Sanitation Data'!$G$10,0,10*ROW('Sanitation Data'!G76))),'Data Summary'!DB82="Yes"),OFFSET('Sanitation Data'!$G$10,0,10*ROW('Sanitation Data'!G76)),NA())</f>
        <v>#N/A</v>
      </c>
      <c r="AN82" s="92" t="e">
        <f ca="true">+IF(AND(ISNUMBER(OFFSET('Sanitation Data'!$G$11,0,10*ROW('Sanitation Data'!G76))),'Data Summary'!DC82="Yes"),OFFSET('Sanitation Data'!$G$11,0,10*ROW('Sanitation Data'!G76)),NA())</f>
        <v>#N/A</v>
      </c>
      <c r="AO82" s="92" t="e">
        <f ca="true">+IF(AND(ISNUMBER(OFFSET('Sanitation Data'!$G$12,0,10*ROW('Sanitation Data'!G76))),'Data Summary'!DD82="Yes"),OFFSET('Sanitation Data'!$G$12,0,10*ROW('Sanitation Data'!G76)),NA())</f>
        <v>#N/A</v>
      </c>
      <c r="AP82" s="92" t="e">
        <f ca="true">+IF(AND(ISNUMBER(OFFSET('Sanitation Data'!$H$4,0,10*ROW('Sanitation Data'!H76))),'Data Summary'!DE82="Yes"),100-OFFSET('Sanitation Data'!$H$4,0,10*ROW('Sanitation Data'!H76)),NA())</f>
        <v>#N/A</v>
      </c>
      <c r="AQ82" s="92" t="e">
        <f ca="true">+IF(AND(ISNUMBER(OFFSET('Sanitation Data'!$H$6,0,10*ROW('Sanitation Data'!H76))),'Data Summary'!DF82="Yes"),OFFSET('Sanitation Data'!$H$6,0,10*ROW('Sanitation Data'!H76)),NA())</f>
        <v>#N/A</v>
      </c>
      <c r="AR82" s="92" t="e">
        <f ca="true">+IF(AND(ISNUMBER(OFFSET('Sanitation Data'!$H$10,0,10*ROW('Sanitation Data'!H76))),'Data Summary'!DG82="Yes"),OFFSET('Sanitation Data'!$H$10,0,10*ROW('Sanitation Data'!H76)),NA())</f>
        <v>#N/A</v>
      </c>
      <c r="AS82" s="92" t="e">
        <f ca="true">+IF(AND(ISNUMBER(OFFSET('Sanitation Data'!$H$11,0,10*ROW('Sanitation Data'!H76))),'Data Summary'!DH82="Yes"),OFFSET('Sanitation Data'!$H$11,0,10*ROW('Sanitation Data'!H76)),NA())</f>
        <v>#N/A</v>
      </c>
      <c r="AT82" s="92" t="e">
        <f ca="true">+IF(AND(ISNUMBER(OFFSET('Sanitation Data'!$H$12,0,10*ROW('Sanitation Data'!H76))),'Data Summary'!DI82="Yes"),OFFSET('Sanitation Data'!$H$12,0,10*ROW('Sanitation Data'!H76)),NA())</f>
        <v>#N/A</v>
      </c>
      <c r="AU82" s="92" t="e">
        <f ca="true">+IF(AND(ISNUMBER(OFFSET('Sanitation Data'!$I$4,0,10*ROW('Sanitation Data'!I76))),'Data Summary'!DJ82="Yes"),100-OFFSET('Sanitation Data'!$I$4,0,10*ROW('Sanitation Data'!I76)),NA())</f>
        <v>#N/A</v>
      </c>
      <c r="AV82" s="92" t="e">
        <f ca="true">+IF(AND(ISNUMBER(OFFSET('Sanitation Data'!$I$6,0,10*ROW('Sanitation Data'!I76))),'Data Summary'!DK82="Yes"),OFFSET('Sanitation Data'!$I$6,0,10*ROW('Sanitation Data'!I76)),NA())</f>
        <v>#N/A</v>
      </c>
      <c r="AW82" s="92" t="e">
        <f ca="true">+IF(AND(ISNUMBER(OFFSET('Sanitation Data'!$I$10,0,10*ROW('Sanitation Data'!I76))),'Data Summary'!DL82="Yes"),OFFSET('Sanitation Data'!$I$10,0,10*ROW('Sanitation Data'!I76)),NA())</f>
        <v>#N/A</v>
      </c>
      <c r="AX82" s="92" t="e">
        <f ca="true">+IF(AND(ISNUMBER(OFFSET('Sanitation Data'!$I$11,0,10*ROW('Sanitation Data'!I76))),'Data Summary'!DM82="Yes"),OFFSET('Sanitation Data'!$I$11,0,10*ROW('Sanitation Data'!I76)),NA())</f>
        <v>#N/A</v>
      </c>
      <c r="AY82" s="92" t="e">
        <f ca="true">+IF(AND(ISNUMBER(OFFSET('Sanitation Data'!$I$12,0,10*ROW('Sanitation Data'!I76))),'Data Summary'!DN82="Yes"),OFFSET('Sanitation Data'!$I$12,0,10*ROW('Sanitation Data'!I76)),NA())</f>
        <v>#N/A</v>
      </c>
      <c r="AZ82" s="93" t="e">
        <f ca="true">+IF(AND(ISNUMBER(OFFSET('Hygiene Data'!$D$5,0,10*ROW('Hygiene Data'!D76))),'Data Summary'!DO82="Yes"),OFFSET('Hygiene Data'!$D$5,0,10*ROW('Hygiene Data'!D76)),NA())</f>
        <v>#N/A</v>
      </c>
      <c r="BA82" s="93" t="e">
        <f ca="true">+IF(AND(ISNUMBER(OFFSET('Hygiene Data'!$D$7,0,10*ROW('Hygiene Data'!D76))),'Data Summary'!DP82="Yes"),OFFSET('Hygiene Data'!$D$7,0,10*ROW('Hygiene Data'!D76)),NA())</f>
        <v>#N/A</v>
      </c>
      <c r="BB82" s="93" t="e">
        <f ca="true">+IF(AND(ISNUMBER(OFFSET('Hygiene Data'!$D$9,0,10*ROW('Hygiene Data'!D76))),'Data Summary'!DQ82="Yes"),OFFSET('Hygiene Data'!$D$9,0,10*ROW('Hygiene Data'!D76)),NA())</f>
        <v>#N/A</v>
      </c>
      <c r="BC82" s="93" t="e">
        <f ca="true">+IF(AND(ISNUMBER(OFFSET('Hygiene Data'!$E$5,0,10*ROW('Hygiene Data'!E76))),'Data Summary'!DR82="Yes"),OFFSET('Hygiene Data'!$E$5,0,10*ROW('Hygiene Data'!E76)),NA())</f>
        <v>#N/A</v>
      </c>
      <c r="BD82" s="93" t="e">
        <f ca="true">+IF(AND(ISNUMBER(OFFSET('Hygiene Data'!$E$7,0,10*ROW('Hygiene Data'!E76))),'Data Summary'!DS82="Yes"),OFFSET('Hygiene Data'!$E$7,0,10*ROW('Hygiene Data'!E76)),NA())</f>
        <v>#N/A</v>
      </c>
      <c r="BE82" s="93" t="e">
        <f ca="true">+IF(AND(ISNUMBER(OFFSET('Hygiene Data'!$E$9,0,10*ROW('Hygiene Data'!E76))),'Data Summary'!DT82="Yes"),OFFSET('Hygiene Data'!$E$9,0,10*ROW('Hygiene Data'!E76)),NA())</f>
        <v>#N/A</v>
      </c>
      <c r="BF82" s="93" t="e">
        <f ca="true">+IF(AND(ISNUMBER(OFFSET('Hygiene Data'!$F$5,0,10*ROW('Hygiene Data'!F76))),'Data Summary'!DU82="Yes"),OFFSET('Hygiene Data'!$F$5,0,10*ROW('Hygiene Data'!F76)),NA())</f>
        <v>#N/A</v>
      </c>
      <c r="BG82" s="93" t="e">
        <f ca="true">+IF(AND(ISNUMBER(OFFSET('Hygiene Data'!$F$7,0,10*ROW('Hygiene Data'!F76))),'Data Summary'!DV82="Yes"),OFFSET('Hygiene Data'!$F$7,0,10*ROW('Hygiene Data'!F76)),NA())</f>
        <v>#N/A</v>
      </c>
      <c r="BH82" s="93" t="e">
        <f ca="true">+IF(AND(ISNUMBER(OFFSET('Hygiene Data'!$F$9,0,10*ROW('Hygiene Data'!F76))),'Data Summary'!DW82="Yes"),OFFSET('Hygiene Data'!$F$9,0,10*ROW('Hygiene Data'!F76)),NA())</f>
        <v>#N/A</v>
      </c>
      <c r="BI82" s="93" t="e">
        <f ca="true">+IF(AND(ISNUMBER(OFFSET('Hygiene Data'!$G$5,0,10*ROW('Hygiene Data'!G76))),'Data Summary'!DX82="Yes"),OFFSET('Hygiene Data'!$G$5,0,10*ROW('Hygiene Data'!G76)),NA())</f>
        <v>#N/A</v>
      </c>
      <c r="BJ82" s="93" t="e">
        <f ca="true">+IF(AND(ISNUMBER(OFFSET('Hygiene Data'!$G$7,0,10*ROW('Hygiene Data'!G76))),'Data Summary'!DY82="Yes"),OFFSET('Hygiene Data'!$G$7,0,10*ROW('Hygiene Data'!G76)),NA())</f>
        <v>#N/A</v>
      </c>
      <c r="BK82" s="93" t="e">
        <f ca="true">+IF(AND(ISNUMBER(OFFSET('Hygiene Data'!$G$9,0,10*ROW('Hygiene Data'!G76))),'Data Summary'!DZ82="Yes"),OFFSET('Hygiene Data'!$G$9,0,10*ROW('Hygiene Data'!G76)),NA())</f>
        <v>#N/A</v>
      </c>
      <c r="BL82" s="93" t="e">
        <f ca="true">+IF(AND(ISNUMBER(OFFSET('Hygiene Data'!$H$5,0,10*ROW('Hygiene Data'!H76))),'Data Summary'!EA82="Yes"),OFFSET('Hygiene Data'!$H$5,0,10*ROW('Hygiene Data'!H76)),NA())</f>
        <v>#N/A</v>
      </c>
      <c r="BM82" s="93" t="e">
        <f ca="true">+IF(AND(ISNUMBER(OFFSET('Hygiene Data'!$H$7,0,10*ROW('Hygiene Data'!H76))),'Data Summary'!EB82="Yes"),OFFSET('Hygiene Data'!$H$7,0,10*ROW('Hygiene Data'!H76)),NA())</f>
        <v>#N/A</v>
      </c>
      <c r="BN82" s="93" t="e">
        <f ca="true">+IF(AND(ISNUMBER(OFFSET('Hygiene Data'!$H$9,0,10*ROW('Hygiene Data'!H76))),'Data Summary'!EC82="Yes"),OFFSET('Hygiene Data'!$H$9,0,10*ROW('Hygiene Data'!H76)),NA())</f>
        <v>#N/A</v>
      </c>
      <c r="BO82" s="93" t="e">
        <f ca="true">+IF(AND(ISNUMBER(OFFSET('Hygiene Data'!$I$5,0,10*ROW('Hygiene Data'!I76))),'Data Summary'!ED82="Yes"),OFFSET('Hygiene Data'!$I$5,0,10*ROW('Hygiene Data'!I76)),NA())</f>
        <v>#N/A</v>
      </c>
      <c r="BP82" s="93" t="e">
        <f ca="true">+IF(AND(ISNUMBER(OFFSET('Hygiene Data'!$I$7,0,10*ROW('Hygiene Data'!I76))),'Data Summary'!EE82="Yes"),OFFSET('Hygiene Data'!$I$7,0,10*ROW('Hygiene Data'!I76)),NA())</f>
        <v>#N/A</v>
      </c>
      <c r="BQ82" s="93" t="e">
        <f ca="true">+IF(AND(ISNUMBER(OFFSET('Hygiene Data'!$I$9,0,10*ROW('Hygiene Data'!I76))),'Data Summary'!EF82="Yes"),OFFSET('Hygiene Data'!$I$9,0,10*ROW('Hygiene Data'!I76)),NA())</f>
        <v>#N/A</v>
      </c>
    </row>
    <row xmlns:x14ac="http://schemas.microsoft.com/office/spreadsheetml/2009/9/ac" r="83" x14ac:dyDescent="0.2">
      <c r="A83" s="357" t="e">
        <f ca="true">+RIGHT('Data Summary'!A83,LEN('Data Summary'!A83)-9)</f>
        <v>#VALUE!</v>
      </c>
      <c r="B83" s="35" t="str">
        <f ca="true">+IF(ISTEXT('Data Summary'!B83),'Data Summary'!B83,"")</f>
        <v/>
      </c>
      <c r="C83" s="356" t="e">
        <f ca="true">+VALUE('Data Summary'!C83)</f>
        <v>#VALUE!</v>
      </c>
      <c r="D83" s="91" t="e">
        <f ca="true">+IF(AND(ISNUMBER(OFFSET('Water Data'!$D$4,0,10*ROW('Water Data'!D77))),'Data Summary'!BS83="Yes"),100-OFFSET('Water Data'!$D$4,0,10*ROW('Water Data'!D77)),NA())</f>
        <v>#N/A</v>
      </c>
      <c r="E83" s="91" t="e">
        <f ca="true">+IF(AND(ISNUMBER(OFFSET('Water Data'!$D$6,0,10*ROW('Water Data'!D77))),'Data Summary'!BT83="Yes"),OFFSET('Water Data'!$D$6,0,10*ROW('Water Data'!D77)),NA())</f>
        <v>#N/A</v>
      </c>
      <c r="F83" s="91" t="e">
        <f ca="true">+IF(AND(ISNUMBER(OFFSET('Water Data'!$D$9,0,10*ROW('Water Data'!D77))),'Data Summary'!BU83="Yes"),OFFSET('Water Data'!$D$9,0,10*ROW('Water Data'!D77)),NA())</f>
        <v>#N/A</v>
      </c>
      <c r="G83" s="91" t="e">
        <f ca="true">+IF(AND(ISNUMBER(OFFSET('Water Data'!$E$4,0,10*ROW('Water Data'!E77))),'Data Summary'!BV83="Yes"),100-OFFSET('Water Data'!$E$4,0,10*ROW('Water Data'!E77)),NA())</f>
        <v>#N/A</v>
      </c>
      <c r="H83" s="91" t="e">
        <f ca="true">+IF(AND(ISNUMBER(OFFSET('Water Data'!$E$6,0,10*ROW('Water Data'!E77))),'Data Summary'!BW83="Yes"),OFFSET('Water Data'!$E$6,0,10*ROW('Water Data'!E77)),NA())</f>
        <v>#N/A</v>
      </c>
      <c r="I83" s="91" t="e">
        <f ca="true">+IF(AND(ISNUMBER(OFFSET('Water Data'!$E$9,0,10*ROW('Water Data'!E77))),'Data Summary'!BX83="Yes"),OFFSET('Water Data'!$E$9,0,10*ROW('Water Data'!E77)),NA())</f>
        <v>#N/A</v>
      </c>
      <c r="J83" s="91" t="e">
        <f ca="true">+IF(AND(ISNUMBER(OFFSET('Water Data'!$F$4,0,10*ROW('Water Data'!F77))),'Data Summary'!BY83="Yes"),100-OFFSET('Water Data'!$F$4,0,10*ROW('Water Data'!F77)),NA())</f>
        <v>#N/A</v>
      </c>
      <c r="K83" s="91" t="e">
        <f ca="true">+IF(AND(ISNUMBER(OFFSET('Water Data'!$F$6,0,10*ROW('Water Data'!F77))),'Data Summary'!BZ83="Yes"),OFFSET('Water Data'!$F$6,0,10*ROW('Water Data'!F77)),NA())</f>
        <v>#N/A</v>
      </c>
      <c r="L83" s="91" t="e">
        <f ca="true">+IF(AND(ISNUMBER(OFFSET('Water Data'!$F$9,0,10*ROW('Water Data'!F77))),'Data Summary'!CA83="Yes"),OFFSET('Water Data'!$F$9,0,10*ROW('Water Data'!F77)),NA())</f>
        <v>#N/A</v>
      </c>
      <c r="M83" s="91" t="e">
        <f ca="true">+IF(AND(ISNUMBER(OFFSET('Water Data'!$G$4,0,10*ROW('Water Data'!G77))),'Data Summary'!CB83="Yes"),100-OFFSET('Water Data'!$G$4,0,10*ROW('Water Data'!G77)),NA())</f>
        <v>#N/A</v>
      </c>
      <c r="N83" s="91" t="e">
        <f ca="true">+IF(AND(ISNUMBER(OFFSET('Water Data'!$G$6,0,10*ROW('Water Data'!G77))),'Data Summary'!CC83="Yes"),OFFSET('Water Data'!$G$6,0,10*ROW('Water Data'!G77)),NA())</f>
        <v>#N/A</v>
      </c>
      <c r="O83" s="91" t="e">
        <f ca="true">+IF(AND(ISNUMBER(OFFSET('Water Data'!$G$9,0,10*ROW('Water Data'!G77))),'Data Summary'!CD83="Yes"),OFFSET('Water Data'!$G$9,0,10*ROW('Water Data'!G77)),NA())</f>
        <v>#N/A</v>
      </c>
      <c r="P83" s="91" t="e">
        <f ca="true">+IF(AND(ISNUMBER(OFFSET('Water Data'!$H$4,0,10*ROW('Water Data'!H77))),'Data Summary'!CE83="Yes"),100-OFFSET('Water Data'!$H$4,0,10*ROW('Water Data'!H77)),NA())</f>
        <v>#N/A</v>
      </c>
      <c r="Q83" s="91" t="e">
        <f ca="true">+IF(AND(ISNUMBER(OFFSET('Water Data'!$H$6,0,10*ROW('Water Data'!H77))),'Data Summary'!CF83="Yes"),OFFSET('Water Data'!$H$6,0,10*ROW('Water Data'!H77)),NA())</f>
        <v>#N/A</v>
      </c>
      <c r="R83" s="91" t="e">
        <f ca="true">+IF(AND(ISNUMBER(OFFSET('Water Data'!$H$9,0,10*ROW('Water Data'!H77))),'Data Summary'!CG83="Yes"),OFFSET('Water Data'!$H$9,0,10*ROW('Water Data'!H77)),NA())</f>
        <v>#N/A</v>
      </c>
      <c r="S83" s="91" t="e">
        <f ca="true">+IF(AND(ISNUMBER(OFFSET('Water Data'!$I$4,0,10*ROW('Water Data'!I77))),'Data Summary'!CH83="Yes"),100-OFFSET('Water Data'!$I$4,0,10*ROW('Water Data'!I77)),NA())</f>
        <v>#N/A</v>
      </c>
      <c r="T83" s="91" t="e">
        <f ca="true">+IF(AND(ISNUMBER(OFFSET('Water Data'!$I$6,0,10*ROW('Water Data'!I77))),'Data Summary'!CI83="Yes"),OFFSET('Water Data'!$I$6,0,10*ROW('Water Data'!I77)),NA())</f>
        <v>#N/A</v>
      </c>
      <c r="U83" s="91" t="e">
        <f ca="true">+IF(AND(ISNUMBER(OFFSET('Water Data'!$I$9,0,10*ROW('Water Data'!I77))),'Data Summary'!CJ83="Yes"),OFFSET('Water Data'!$I$9,0,10*ROW('Water Data'!I77)),NA())</f>
        <v>#N/A</v>
      </c>
      <c r="V83" s="92" t="e">
        <f ca="true">+IF(AND(ISNUMBER(OFFSET('Sanitation Data'!$D$4,0,10*ROW('Sanitation Data'!D77))),'Data Summary'!CK83="Yes"),100-OFFSET('Sanitation Data'!$D$4,0,10*ROW('Sanitation Data'!D77)),NA())</f>
        <v>#N/A</v>
      </c>
      <c r="W83" s="92" t="e">
        <f ca="true">+IF(AND(ISNUMBER(OFFSET('Sanitation Data'!$D$6,0,10*ROW('Sanitation Data'!D77))),'Data Summary'!CL83="Yes"),OFFSET('Sanitation Data'!$D$6,0,10*ROW('Sanitation Data'!D77)),NA())</f>
        <v>#N/A</v>
      </c>
      <c r="X83" s="92" t="e">
        <f ca="true">+IF(AND(ISNUMBER(OFFSET('Sanitation Data'!$D$10,0,10*ROW('Sanitation Data'!D77))),'Data Summary'!CM83="Yes"),OFFSET('Sanitation Data'!$D$10,0,10*ROW('Sanitation Data'!D77)),NA())</f>
        <v>#N/A</v>
      </c>
      <c r="Y83" s="92" t="e">
        <f ca="true">+IF(AND(ISNUMBER(OFFSET('Sanitation Data'!$D$11,0,10*ROW('Sanitation Data'!D77))),'Data Summary'!CN83="Yes"),OFFSET('Sanitation Data'!$D$11,0,10*ROW('Sanitation Data'!D77)),NA())</f>
        <v>#N/A</v>
      </c>
      <c r="Z83" s="92" t="e">
        <f ca="true">+IF(AND(ISNUMBER(OFFSET('Sanitation Data'!$D$12,0,10*ROW('Sanitation Data'!D77))),'Data Summary'!CO83="Yes"),OFFSET('Sanitation Data'!$D$12,0,10*ROW('Sanitation Data'!D77)),NA())</f>
        <v>#N/A</v>
      </c>
      <c r="AA83" s="92" t="e">
        <f ca="true">+IF(AND(ISNUMBER(OFFSET('Sanitation Data'!$E$4,0,10*ROW('Sanitation Data'!E77))),'Data Summary'!CP83="Yes"),100-OFFSET('Sanitation Data'!$E$4,0,10*ROW('Sanitation Data'!E77)),NA())</f>
        <v>#N/A</v>
      </c>
      <c r="AB83" s="92" t="e">
        <f ca="true">+IF(AND(ISNUMBER(OFFSET('Sanitation Data'!$E$6,0,10*ROW('Sanitation Data'!E77))),'Data Summary'!CQ83="Yes"),OFFSET('Sanitation Data'!$E$6,0,10*ROW('Sanitation Data'!E77)),NA())</f>
        <v>#N/A</v>
      </c>
      <c r="AC83" s="92" t="e">
        <f ca="true">+IF(AND(ISNUMBER(OFFSET('Sanitation Data'!$E$10,0,10*ROW('Sanitation Data'!E77))),'Data Summary'!CR83="Yes"),OFFSET('Sanitation Data'!$E$10,0,10*ROW('Sanitation Data'!E77)),NA())</f>
        <v>#N/A</v>
      </c>
      <c r="AD83" s="92" t="e">
        <f ca="true">+IF(AND(ISNUMBER(OFFSET('Sanitation Data'!$E$11,0,10*ROW('Sanitation Data'!E77))),'Data Summary'!CS83="Yes"),OFFSET('Sanitation Data'!$E$11,0,10*ROW('Sanitation Data'!E77)),NA())</f>
        <v>#N/A</v>
      </c>
      <c r="AE83" s="92" t="e">
        <f ca="true">+IF(AND(ISNUMBER(OFFSET('Sanitation Data'!$E$12,0,10*ROW('Sanitation Data'!E77))),'Data Summary'!CT83="Yes"),OFFSET('Sanitation Data'!$E$12,0,10*ROW('Sanitation Data'!E77)),NA())</f>
        <v>#N/A</v>
      </c>
      <c r="AF83" s="92" t="e">
        <f ca="true">+IF(AND(ISNUMBER(OFFSET('Sanitation Data'!$F$4,0,10*ROW('Sanitation Data'!F77))),'Data Summary'!CU83="Yes"),100-OFFSET('Sanitation Data'!$F$4,0,10*ROW('Sanitation Data'!F77)),NA())</f>
        <v>#N/A</v>
      </c>
      <c r="AG83" s="92" t="e">
        <f ca="true">+IF(AND(ISNUMBER(OFFSET('Sanitation Data'!$F$6,0,10*ROW('Sanitation Data'!F77))),'Data Summary'!CV83="Yes"),OFFSET('Sanitation Data'!$F$6,0,10*ROW('Sanitation Data'!F77)),NA())</f>
        <v>#N/A</v>
      </c>
      <c r="AH83" s="92" t="e">
        <f ca="true">+IF(AND(ISNUMBER(OFFSET('Sanitation Data'!$F$10,0,10*ROW('Sanitation Data'!F77))),'Data Summary'!CW83="Yes"),OFFSET('Sanitation Data'!$F$10,0,10*ROW('Sanitation Data'!F77)),NA())</f>
        <v>#N/A</v>
      </c>
      <c r="AI83" s="92" t="e">
        <f ca="true">+IF(AND(ISNUMBER(OFFSET('Sanitation Data'!$F$11,0,10*ROW('Sanitation Data'!F77))),'Data Summary'!CX83="Yes"),OFFSET('Sanitation Data'!$F$11,0,10*ROW('Sanitation Data'!F77)),NA())</f>
        <v>#N/A</v>
      </c>
      <c r="AJ83" s="92" t="e">
        <f ca="true">+IF(AND(ISNUMBER(OFFSET('Sanitation Data'!$F$12,0,10*ROW('Sanitation Data'!F77))),'Data Summary'!CY83="Yes"),OFFSET('Sanitation Data'!$F$12,0,10*ROW('Sanitation Data'!F77)),NA())</f>
        <v>#N/A</v>
      </c>
      <c r="AK83" s="92" t="e">
        <f ca="true">+IF(AND(ISNUMBER(OFFSET('Sanitation Data'!$G$4,0,10*ROW('Sanitation Data'!G77))),'Data Summary'!CZ83="Yes"),100-OFFSET('Sanitation Data'!$G$4,0,10*ROW('Sanitation Data'!G77)),NA())</f>
        <v>#N/A</v>
      </c>
      <c r="AL83" s="92" t="e">
        <f ca="true">+IF(AND(ISNUMBER(OFFSET('Sanitation Data'!$G$6,0,10*ROW('Sanitation Data'!G77))),'Data Summary'!DA83="Yes"),OFFSET('Sanitation Data'!$G$6,0,10*ROW('Sanitation Data'!G77)),NA())</f>
        <v>#N/A</v>
      </c>
      <c r="AM83" s="92" t="e">
        <f ca="true">+IF(AND(ISNUMBER(OFFSET('Sanitation Data'!$G$10,0,10*ROW('Sanitation Data'!G77))),'Data Summary'!DB83="Yes"),OFFSET('Sanitation Data'!$G$10,0,10*ROW('Sanitation Data'!G77)),NA())</f>
        <v>#N/A</v>
      </c>
      <c r="AN83" s="92" t="e">
        <f ca="true">+IF(AND(ISNUMBER(OFFSET('Sanitation Data'!$G$11,0,10*ROW('Sanitation Data'!G77))),'Data Summary'!DC83="Yes"),OFFSET('Sanitation Data'!$G$11,0,10*ROW('Sanitation Data'!G77)),NA())</f>
        <v>#N/A</v>
      </c>
      <c r="AO83" s="92" t="e">
        <f ca="true">+IF(AND(ISNUMBER(OFFSET('Sanitation Data'!$G$12,0,10*ROW('Sanitation Data'!G77))),'Data Summary'!DD83="Yes"),OFFSET('Sanitation Data'!$G$12,0,10*ROW('Sanitation Data'!G77)),NA())</f>
        <v>#N/A</v>
      </c>
      <c r="AP83" s="92" t="e">
        <f ca="true">+IF(AND(ISNUMBER(OFFSET('Sanitation Data'!$H$4,0,10*ROW('Sanitation Data'!H77))),'Data Summary'!DE83="Yes"),100-OFFSET('Sanitation Data'!$H$4,0,10*ROW('Sanitation Data'!H77)),NA())</f>
        <v>#N/A</v>
      </c>
      <c r="AQ83" s="92" t="e">
        <f ca="true">+IF(AND(ISNUMBER(OFFSET('Sanitation Data'!$H$6,0,10*ROW('Sanitation Data'!H77))),'Data Summary'!DF83="Yes"),OFFSET('Sanitation Data'!$H$6,0,10*ROW('Sanitation Data'!H77)),NA())</f>
        <v>#N/A</v>
      </c>
      <c r="AR83" s="92" t="e">
        <f ca="true">+IF(AND(ISNUMBER(OFFSET('Sanitation Data'!$H$10,0,10*ROW('Sanitation Data'!H77))),'Data Summary'!DG83="Yes"),OFFSET('Sanitation Data'!$H$10,0,10*ROW('Sanitation Data'!H77)),NA())</f>
        <v>#N/A</v>
      </c>
      <c r="AS83" s="92" t="e">
        <f ca="true">+IF(AND(ISNUMBER(OFFSET('Sanitation Data'!$H$11,0,10*ROW('Sanitation Data'!H77))),'Data Summary'!DH83="Yes"),OFFSET('Sanitation Data'!$H$11,0,10*ROW('Sanitation Data'!H77)),NA())</f>
        <v>#N/A</v>
      </c>
      <c r="AT83" s="92" t="e">
        <f ca="true">+IF(AND(ISNUMBER(OFFSET('Sanitation Data'!$H$12,0,10*ROW('Sanitation Data'!H77))),'Data Summary'!DI83="Yes"),OFFSET('Sanitation Data'!$H$12,0,10*ROW('Sanitation Data'!H77)),NA())</f>
        <v>#N/A</v>
      </c>
      <c r="AU83" s="92" t="e">
        <f ca="true">+IF(AND(ISNUMBER(OFFSET('Sanitation Data'!$I$4,0,10*ROW('Sanitation Data'!I77))),'Data Summary'!DJ83="Yes"),100-OFFSET('Sanitation Data'!$I$4,0,10*ROW('Sanitation Data'!I77)),NA())</f>
        <v>#N/A</v>
      </c>
      <c r="AV83" s="92" t="e">
        <f ca="true">+IF(AND(ISNUMBER(OFFSET('Sanitation Data'!$I$6,0,10*ROW('Sanitation Data'!I77))),'Data Summary'!DK83="Yes"),OFFSET('Sanitation Data'!$I$6,0,10*ROW('Sanitation Data'!I77)),NA())</f>
        <v>#N/A</v>
      </c>
      <c r="AW83" s="92" t="e">
        <f ca="true">+IF(AND(ISNUMBER(OFFSET('Sanitation Data'!$I$10,0,10*ROW('Sanitation Data'!I77))),'Data Summary'!DL83="Yes"),OFFSET('Sanitation Data'!$I$10,0,10*ROW('Sanitation Data'!I77)),NA())</f>
        <v>#N/A</v>
      </c>
      <c r="AX83" s="92" t="e">
        <f ca="true">+IF(AND(ISNUMBER(OFFSET('Sanitation Data'!$I$11,0,10*ROW('Sanitation Data'!I77))),'Data Summary'!DM83="Yes"),OFFSET('Sanitation Data'!$I$11,0,10*ROW('Sanitation Data'!I77)),NA())</f>
        <v>#N/A</v>
      </c>
      <c r="AY83" s="92" t="e">
        <f ca="true">+IF(AND(ISNUMBER(OFFSET('Sanitation Data'!$I$12,0,10*ROW('Sanitation Data'!I77))),'Data Summary'!DN83="Yes"),OFFSET('Sanitation Data'!$I$12,0,10*ROW('Sanitation Data'!I77)),NA())</f>
        <v>#N/A</v>
      </c>
      <c r="AZ83" s="93" t="e">
        <f ca="true">+IF(AND(ISNUMBER(OFFSET('Hygiene Data'!$D$5,0,10*ROW('Hygiene Data'!D77))),'Data Summary'!DO83="Yes"),OFFSET('Hygiene Data'!$D$5,0,10*ROW('Hygiene Data'!D77)),NA())</f>
        <v>#N/A</v>
      </c>
      <c r="BA83" s="93" t="e">
        <f ca="true">+IF(AND(ISNUMBER(OFFSET('Hygiene Data'!$D$7,0,10*ROW('Hygiene Data'!D77))),'Data Summary'!DP83="Yes"),OFFSET('Hygiene Data'!$D$7,0,10*ROW('Hygiene Data'!D77)),NA())</f>
        <v>#N/A</v>
      </c>
      <c r="BB83" s="93" t="e">
        <f ca="true">+IF(AND(ISNUMBER(OFFSET('Hygiene Data'!$D$9,0,10*ROW('Hygiene Data'!D77))),'Data Summary'!DQ83="Yes"),OFFSET('Hygiene Data'!$D$9,0,10*ROW('Hygiene Data'!D77)),NA())</f>
        <v>#N/A</v>
      </c>
      <c r="BC83" s="93" t="e">
        <f ca="true">+IF(AND(ISNUMBER(OFFSET('Hygiene Data'!$E$5,0,10*ROW('Hygiene Data'!E77))),'Data Summary'!DR83="Yes"),OFFSET('Hygiene Data'!$E$5,0,10*ROW('Hygiene Data'!E77)),NA())</f>
        <v>#N/A</v>
      </c>
      <c r="BD83" s="93" t="e">
        <f ca="true">+IF(AND(ISNUMBER(OFFSET('Hygiene Data'!$E$7,0,10*ROW('Hygiene Data'!E77))),'Data Summary'!DS83="Yes"),OFFSET('Hygiene Data'!$E$7,0,10*ROW('Hygiene Data'!E77)),NA())</f>
        <v>#N/A</v>
      </c>
      <c r="BE83" s="93" t="e">
        <f ca="true">+IF(AND(ISNUMBER(OFFSET('Hygiene Data'!$E$9,0,10*ROW('Hygiene Data'!E77))),'Data Summary'!DT83="Yes"),OFFSET('Hygiene Data'!$E$9,0,10*ROW('Hygiene Data'!E77)),NA())</f>
        <v>#N/A</v>
      </c>
      <c r="BF83" s="93" t="e">
        <f ca="true">+IF(AND(ISNUMBER(OFFSET('Hygiene Data'!$F$5,0,10*ROW('Hygiene Data'!F77))),'Data Summary'!DU83="Yes"),OFFSET('Hygiene Data'!$F$5,0,10*ROW('Hygiene Data'!F77)),NA())</f>
        <v>#N/A</v>
      </c>
      <c r="BG83" s="93" t="e">
        <f ca="true">+IF(AND(ISNUMBER(OFFSET('Hygiene Data'!$F$7,0,10*ROW('Hygiene Data'!F77))),'Data Summary'!DV83="Yes"),OFFSET('Hygiene Data'!$F$7,0,10*ROW('Hygiene Data'!F77)),NA())</f>
        <v>#N/A</v>
      </c>
      <c r="BH83" s="93" t="e">
        <f ca="true">+IF(AND(ISNUMBER(OFFSET('Hygiene Data'!$F$9,0,10*ROW('Hygiene Data'!F77))),'Data Summary'!DW83="Yes"),OFFSET('Hygiene Data'!$F$9,0,10*ROW('Hygiene Data'!F77)),NA())</f>
        <v>#N/A</v>
      </c>
      <c r="BI83" s="93" t="e">
        <f ca="true">+IF(AND(ISNUMBER(OFFSET('Hygiene Data'!$G$5,0,10*ROW('Hygiene Data'!G77))),'Data Summary'!DX83="Yes"),OFFSET('Hygiene Data'!$G$5,0,10*ROW('Hygiene Data'!G77)),NA())</f>
        <v>#N/A</v>
      </c>
      <c r="BJ83" s="93" t="e">
        <f ca="true">+IF(AND(ISNUMBER(OFFSET('Hygiene Data'!$G$7,0,10*ROW('Hygiene Data'!G77))),'Data Summary'!DY83="Yes"),OFFSET('Hygiene Data'!$G$7,0,10*ROW('Hygiene Data'!G77)),NA())</f>
        <v>#N/A</v>
      </c>
      <c r="BK83" s="93" t="e">
        <f ca="true">+IF(AND(ISNUMBER(OFFSET('Hygiene Data'!$G$9,0,10*ROW('Hygiene Data'!G77))),'Data Summary'!DZ83="Yes"),OFFSET('Hygiene Data'!$G$9,0,10*ROW('Hygiene Data'!G77)),NA())</f>
        <v>#N/A</v>
      </c>
      <c r="BL83" s="93" t="e">
        <f ca="true">+IF(AND(ISNUMBER(OFFSET('Hygiene Data'!$H$5,0,10*ROW('Hygiene Data'!H77))),'Data Summary'!EA83="Yes"),OFFSET('Hygiene Data'!$H$5,0,10*ROW('Hygiene Data'!H77)),NA())</f>
        <v>#N/A</v>
      </c>
      <c r="BM83" s="93" t="e">
        <f ca="true">+IF(AND(ISNUMBER(OFFSET('Hygiene Data'!$H$7,0,10*ROW('Hygiene Data'!H77))),'Data Summary'!EB83="Yes"),OFFSET('Hygiene Data'!$H$7,0,10*ROW('Hygiene Data'!H77)),NA())</f>
        <v>#N/A</v>
      </c>
      <c r="BN83" s="93" t="e">
        <f ca="true">+IF(AND(ISNUMBER(OFFSET('Hygiene Data'!$H$9,0,10*ROW('Hygiene Data'!H77))),'Data Summary'!EC83="Yes"),OFFSET('Hygiene Data'!$H$9,0,10*ROW('Hygiene Data'!H77)),NA())</f>
        <v>#N/A</v>
      </c>
      <c r="BO83" s="93" t="e">
        <f ca="true">+IF(AND(ISNUMBER(OFFSET('Hygiene Data'!$I$5,0,10*ROW('Hygiene Data'!I77))),'Data Summary'!ED83="Yes"),OFFSET('Hygiene Data'!$I$5,0,10*ROW('Hygiene Data'!I77)),NA())</f>
        <v>#N/A</v>
      </c>
      <c r="BP83" s="93" t="e">
        <f ca="true">+IF(AND(ISNUMBER(OFFSET('Hygiene Data'!$I$7,0,10*ROW('Hygiene Data'!I77))),'Data Summary'!EE83="Yes"),OFFSET('Hygiene Data'!$I$7,0,10*ROW('Hygiene Data'!I77)),NA())</f>
        <v>#N/A</v>
      </c>
      <c r="BQ83" s="93" t="e">
        <f ca="true">+IF(AND(ISNUMBER(OFFSET('Hygiene Data'!$I$9,0,10*ROW('Hygiene Data'!I77))),'Data Summary'!EF83="Yes"),OFFSET('Hygiene Data'!$I$9,0,10*ROW('Hygiene Data'!I77)),NA())</f>
        <v>#N/A</v>
      </c>
    </row>
    <row xmlns:x14ac="http://schemas.microsoft.com/office/spreadsheetml/2009/9/ac" r="84" x14ac:dyDescent="0.2">
      <c r="A84" s="357" t="e">
        <f ca="true">+RIGHT('Data Summary'!A84,LEN('Data Summary'!A84)-9)</f>
        <v>#VALUE!</v>
      </c>
      <c r="B84" s="35" t="str">
        <f ca="true">+IF(ISTEXT('Data Summary'!B84),'Data Summary'!B84,"")</f>
        <v/>
      </c>
      <c r="C84" s="356" t="e">
        <f ca="true">+VALUE('Data Summary'!C84)</f>
        <v>#VALUE!</v>
      </c>
      <c r="D84" s="91" t="e">
        <f ca="true">+IF(AND(ISNUMBER(OFFSET('Water Data'!$D$4,0,10*ROW('Water Data'!D78))),'Data Summary'!BS84="Yes"),100-OFFSET('Water Data'!$D$4,0,10*ROW('Water Data'!D78)),NA())</f>
        <v>#N/A</v>
      </c>
      <c r="E84" s="91" t="e">
        <f ca="true">+IF(AND(ISNUMBER(OFFSET('Water Data'!$D$6,0,10*ROW('Water Data'!D78))),'Data Summary'!BT84="Yes"),OFFSET('Water Data'!$D$6,0,10*ROW('Water Data'!D78)),NA())</f>
        <v>#N/A</v>
      </c>
      <c r="F84" s="91" t="e">
        <f ca="true">+IF(AND(ISNUMBER(OFFSET('Water Data'!$D$9,0,10*ROW('Water Data'!D78))),'Data Summary'!BU84="Yes"),OFFSET('Water Data'!$D$9,0,10*ROW('Water Data'!D78)),NA())</f>
        <v>#N/A</v>
      </c>
      <c r="G84" s="91" t="e">
        <f ca="true">+IF(AND(ISNUMBER(OFFSET('Water Data'!$E$4,0,10*ROW('Water Data'!E78))),'Data Summary'!BV84="Yes"),100-OFFSET('Water Data'!$E$4,0,10*ROW('Water Data'!E78)),NA())</f>
        <v>#N/A</v>
      </c>
      <c r="H84" s="91" t="e">
        <f ca="true">+IF(AND(ISNUMBER(OFFSET('Water Data'!$E$6,0,10*ROW('Water Data'!E78))),'Data Summary'!BW84="Yes"),OFFSET('Water Data'!$E$6,0,10*ROW('Water Data'!E78)),NA())</f>
        <v>#N/A</v>
      </c>
      <c r="I84" s="91" t="e">
        <f ca="true">+IF(AND(ISNUMBER(OFFSET('Water Data'!$E$9,0,10*ROW('Water Data'!E78))),'Data Summary'!BX84="Yes"),OFFSET('Water Data'!$E$9,0,10*ROW('Water Data'!E78)),NA())</f>
        <v>#N/A</v>
      </c>
      <c r="J84" s="91" t="e">
        <f ca="true">+IF(AND(ISNUMBER(OFFSET('Water Data'!$F$4,0,10*ROW('Water Data'!F78))),'Data Summary'!BY84="Yes"),100-OFFSET('Water Data'!$F$4,0,10*ROW('Water Data'!F78)),NA())</f>
        <v>#N/A</v>
      </c>
      <c r="K84" s="91" t="e">
        <f ca="true">+IF(AND(ISNUMBER(OFFSET('Water Data'!$F$6,0,10*ROW('Water Data'!F78))),'Data Summary'!BZ84="Yes"),OFFSET('Water Data'!$F$6,0,10*ROW('Water Data'!F78)),NA())</f>
        <v>#N/A</v>
      </c>
      <c r="L84" s="91" t="e">
        <f ca="true">+IF(AND(ISNUMBER(OFFSET('Water Data'!$F$9,0,10*ROW('Water Data'!F78))),'Data Summary'!CA84="Yes"),OFFSET('Water Data'!$F$9,0,10*ROW('Water Data'!F78)),NA())</f>
        <v>#N/A</v>
      </c>
      <c r="M84" s="91" t="e">
        <f ca="true">+IF(AND(ISNUMBER(OFFSET('Water Data'!$G$4,0,10*ROW('Water Data'!G78))),'Data Summary'!CB84="Yes"),100-OFFSET('Water Data'!$G$4,0,10*ROW('Water Data'!G78)),NA())</f>
        <v>#N/A</v>
      </c>
      <c r="N84" s="91" t="e">
        <f ca="true">+IF(AND(ISNUMBER(OFFSET('Water Data'!$G$6,0,10*ROW('Water Data'!G78))),'Data Summary'!CC84="Yes"),OFFSET('Water Data'!$G$6,0,10*ROW('Water Data'!G78)),NA())</f>
        <v>#N/A</v>
      </c>
      <c r="O84" s="91" t="e">
        <f ca="true">+IF(AND(ISNUMBER(OFFSET('Water Data'!$G$9,0,10*ROW('Water Data'!G78))),'Data Summary'!CD84="Yes"),OFFSET('Water Data'!$G$9,0,10*ROW('Water Data'!G78)),NA())</f>
        <v>#N/A</v>
      </c>
      <c r="P84" s="91" t="e">
        <f ca="true">+IF(AND(ISNUMBER(OFFSET('Water Data'!$H$4,0,10*ROW('Water Data'!H78))),'Data Summary'!CE84="Yes"),100-OFFSET('Water Data'!$H$4,0,10*ROW('Water Data'!H78)),NA())</f>
        <v>#N/A</v>
      </c>
      <c r="Q84" s="91" t="e">
        <f ca="true">+IF(AND(ISNUMBER(OFFSET('Water Data'!$H$6,0,10*ROW('Water Data'!H78))),'Data Summary'!CF84="Yes"),OFFSET('Water Data'!$H$6,0,10*ROW('Water Data'!H78)),NA())</f>
        <v>#N/A</v>
      </c>
      <c r="R84" s="91" t="e">
        <f ca="true">+IF(AND(ISNUMBER(OFFSET('Water Data'!$H$9,0,10*ROW('Water Data'!H78))),'Data Summary'!CG84="Yes"),OFFSET('Water Data'!$H$9,0,10*ROW('Water Data'!H78)),NA())</f>
        <v>#N/A</v>
      </c>
      <c r="S84" s="91" t="e">
        <f ca="true">+IF(AND(ISNUMBER(OFFSET('Water Data'!$I$4,0,10*ROW('Water Data'!I78))),'Data Summary'!CH84="Yes"),100-OFFSET('Water Data'!$I$4,0,10*ROW('Water Data'!I78)),NA())</f>
        <v>#N/A</v>
      </c>
      <c r="T84" s="91" t="e">
        <f ca="true">+IF(AND(ISNUMBER(OFFSET('Water Data'!$I$6,0,10*ROW('Water Data'!I78))),'Data Summary'!CI84="Yes"),OFFSET('Water Data'!$I$6,0,10*ROW('Water Data'!I78)),NA())</f>
        <v>#N/A</v>
      </c>
      <c r="U84" s="91" t="e">
        <f ca="true">+IF(AND(ISNUMBER(OFFSET('Water Data'!$I$9,0,10*ROW('Water Data'!I78))),'Data Summary'!CJ84="Yes"),OFFSET('Water Data'!$I$9,0,10*ROW('Water Data'!I78)),NA())</f>
        <v>#N/A</v>
      </c>
      <c r="V84" s="92" t="e">
        <f ca="true">+IF(AND(ISNUMBER(OFFSET('Sanitation Data'!$D$4,0,10*ROW('Sanitation Data'!D78))),'Data Summary'!CK84="Yes"),100-OFFSET('Sanitation Data'!$D$4,0,10*ROW('Sanitation Data'!D78)),NA())</f>
        <v>#N/A</v>
      </c>
      <c r="W84" s="92" t="e">
        <f ca="true">+IF(AND(ISNUMBER(OFFSET('Sanitation Data'!$D$6,0,10*ROW('Sanitation Data'!D78))),'Data Summary'!CL84="Yes"),OFFSET('Sanitation Data'!$D$6,0,10*ROW('Sanitation Data'!D78)),NA())</f>
        <v>#N/A</v>
      </c>
      <c r="X84" s="92" t="e">
        <f ca="true">+IF(AND(ISNUMBER(OFFSET('Sanitation Data'!$D$10,0,10*ROW('Sanitation Data'!D78))),'Data Summary'!CM84="Yes"),OFFSET('Sanitation Data'!$D$10,0,10*ROW('Sanitation Data'!D78)),NA())</f>
        <v>#N/A</v>
      </c>
      <c r="Y84" s="92" t="e">
        <f ca="true">+IF(AND(ISNUMBER(OFFSET('Sanitation Data'!$D$11,0,10*ROW('Sanitation Data'!D78))),'Data Summary'!CN84="Yes"),OFFSET('Sanitation Data'!$D$11,0,10*ROW('Sanitation Data'!D78)),NA())</f>
        <v>#N/A</v>
      </c>
      <c r="Z84" s="92" t="e">
        <f ca="true">+IF(AND(ISNUMBER(OFFSET('Sanitation Data'!$D$12,0,10*ROW('Sanitation Data'!D78))),'Data Summary'!CO84="Yes"),OFFSET('Sanitation Data'!$D$12,0,10*ROW('Sanitation Data'!D78)),NA())</f>
        <v>#N/A</v>
      </c>
      <c r="AA84" s="92" t="e">
        <f ca="true">+IF(AND(ISNUMBER(OFFSET('Sanitation Data'!$E$4,0,10*ROW('Sanitation Data'!E78))),'Data Summary'!CP84="Yes"),100-OFFSET('Sanitation Data'!$E$4,0,10*ROW('Sanitation Data'!E78)),NA())</f>
        <v>#N/A</v>
      </c>
      <c r="AB84" s="92" t="e">
        <f ca="true">+IF(AND(ISNUMBER(OFFSET('Sanitation Data'!$E$6,0,10*ROW('Sanitation Data'!E78))),'Data Summary'!CQ84="Yes"),OFFSET('Sanitation Data'!$E$6,0,10*ROW('Sanitation Data'!E78)),NA())</f>
        <v>#N/A</v>
      </c>
      <c r="AC84" s="92" t="e">
        <f ca="true">+IF(AND(ISNUMBER(OFFSET('Sanitation Data'!$E$10,0,10*ROW('Sanitation Data'!E78))),'Data Summary'!CR84="Yes"),OFFSET('Sanitation Data'!$E$10,0,10*ROW('Sanitation Data'!E78)),NA())</f>
        <v>#N/A</v>
      </c>
      <c r="AD84" s="92" t="e">
        <f ca="true">+IF(AND(ISNUMBER(OFFSET('Sanitation Data'!$E$11,0,10*ROW('Sanitation Data'!E78))),'Data Summary'!CS84="Yes"),OFFSET('Sanitation Data'!$E$11,0,10*ROW('Sanitation Data'!E78)),NA())</f>
        <v>#N/A</v>
      </c>
      <c r="AE84" s="92" t="e">
        <f ca="true">+IF(AND(ISNUMBER(OFFSET('Sanitation Data'!$E$12,0,10*ROW('Sanitation Data'!E78))),'Data Summary'!CT84="Yes"),OFFSET('Sanitation Data'!$E$12,0,10*ROW('Sanitation Data'!E78)),NA())</f>
        <v>#N/A</v>
      </c>
      <c r="AF84" s="92" t="e">
        <f ca="true">+IF(AND(ISNUMBER(OFFSET('Sanitation Data'!$F$4,0,10*ROW('Sanitation Data'!F78))),'Data Summary'!CU84="Yes"),100-OFFSET('Sanitation Data'!$F$4,0,10*ROW('Sanitation Data'!F78)),NA())</f>
        <v>#N/A</v>
      </c>
      <c r="AG84" s="92" t="e">
        <f ca="true">+IF(AND(ISNUMBER(OFFSET('Sanitation Data'!$F$6,0,10*ROW('Sanitation Data'!F78))),'Data Summary'!CV84="Yes"),OFFSET('Sanitation Data'!$F$6,0,10*ROW('Sanitation Data'!F78)),NA())</f>
        <v>#N/A</v>
      </c>
      <c r="AH84" s="92" t="e">
        <f ca="true">+IF(AND(ISNUMBER(OFFSET('Sanitation Data'!$F$10,0,10*ROW('Sanitation Data'!F78))),'Data Summary'!CW84="Yes"),OFFSET('Sanitation Data'!$F$10,0,10*ROW('Sanitation Data'!F78)),NA())</f>
        <v>#N/A</v>
      </c>
      <c r="AI84" s="92" t="e">
        <f ca="true">+IF(AND(ISNUMBER(OFFSET('Sanitation Data'!$F$11,0,10*ROW('Sanitation Data'!F78))),'Data Summary'!CX84="Yes"),OFFSET('Sanitation Data'!$F$11,0,10*ROW('Sanitation Data'!F78)),NA())</f>
        <v>#N/A</v>
      </c>
      <c r="AJ84" s="92" t="e">
        <f ca="true">+IF(AND(ISNUMBER(OFFSET('Sanitation Data'!$F$12,0,10*ROW('Sanitation Data'!F78))),'Data Summary'!CY84="Yes"),OFFSET('Sanitation Data'!$F$12,0,10*ROW('Sanitation Data'!F78)),NA())</f>
        <v>#N/A</v>
      </c>
      <c r="AK84" s="92" t="e">
        <f ca="true">+IF(AND(ISNUMBER(OFFSET('Sanitation Data'!$G$4,0,10*ROW('Sanitation Data'!G78))),'Data Summary'!CZ84="Yes"),100-OFFSET('Sanitation Data'!$G$4,0,10*ROW('Sanitation Data'!G78)),NA())</f>
        <v>#N/A</v>
      </c>
      <c r="AL84" s="92" t="e">
        <f ca="true">+IF(AND(ISNUMBER(OFFSET('Sanitation Data'!$G$6,0,10*ROW('Sanitation Data'!G78))),'Data Summary'!DA84="Yes"),OFFSET('Sanitation Data'!$G$6,0,10*ROW('Sanitation Data'!G78)),NA())</f>
        <v>#N/A</v>
      </c>
      <c r="AM84" s="92" t="e">
        <f ca="true">+IF(AND(ISNUMBER(OFFSET('Sanitation Data'!$G$10,0,10*ROW('Sanitation Data'!G78))),'Data Summary'!DB84="Yes"),OFFSET('Sanitation Data'!$G$10,0,10*ROW('Sanitation Data'!G78)),NA())</f>
        <v>#N/A</v>
      </c>
      <c r="AN84" s="92" t="e">
        <f ca="true">+IF(AND(ISNUMBER(OFFSET('Sanitation Data'!$G$11,0,10*ROW('Sanitation Data'!G78))),'Data Summary'!DC84="Yes"),OFFSET('Sanitation Data'!$G$11,0,10*ROW('Sanitation Data'!G78)),NA())</f>
        <v>#N/A</v>
      </c>
      <c r="AO84" s="92" t="e">
        <f ca="true">+IF(AND(ISNUMBER(OFFSET('Sanitation Data'!$G$12,0,10*ROW('Sanitation Data'!G78))),'Data Summary'!DD84="Yes"),OFFSET('Sanitation Data'!$G$12,0,10*ROW('Sanitation Data'!G78)),NA())</f>
        <v>#N/A</v>
      </c>
      <c r="AP84" s="92" t="e">
        <f ca="true">+IF(AND(ISNUMBER(OFFSET('Sanitation Data'!$H$4,0,10*ROW('Sanitation Data'!H78))),'Data Summary'!DE84="Yes"),100-OFFSET('Sanitation Data'!$H$4,0,10*ROW('Sanitation Data'!H78)),NA())</f>
        <v>#N/A</v>
      </c>
      <c r="AQ84" s="92" t="e">
        <f ca="true">+IF(AND(ISNUMBER(OFFSET('Sanitation Data'!$H$6,0,10*ROW('Sanitation Data'!H78))),'Data Summary'!DF84="Yes"),OFFSET('Sanitation Data'!$H$6,0,10*ROW('Sanitation Data'!H78)),NA())</f>
        <v>#N/A</v>
      </c>
      <c r="AR84" s="92" t="e">
        <f ca="true">+IF(AND(ISNUMBER(OFFSET('Sanitation Data'!$H$10,0,10*ROW('Sanitation Data'!H78))),'Data Summary'!DG84="Yes"),OFFSET('Sanitation Data'!$H$10,0,10*ROW('Sanitation Data'!H78)),NA())</f>
        <v>#N/A</v>
      </c>
      <c r="AS84" s="92" t="e">
        <f ca="true">+IF(AND(ISNUMBER(OFFSET('Sanitation Data'!$H$11,0,10*ROW('Sanitation Data'!H78))),'Data Summary'!DH84="Yes"),OFFSET('Sanitation Data'!$H$11,0,10*ROW('Sanitation Data'!H78)),NA())</f>
        <v>#N/A</v>
      </c>
      <c r="AT84" s="92" t="e">
        <f ca="true">+IF(AND(ISNUMBER(OFFSET('Sanitation Data'!$H$12,0,10*ROW('Sanitation Data'!H78))),'Data Summary'!DI84="Yes"),OFFSET('Sanitation Data'!$H$12,0,10*ROW('Sanitation Data'!H78)),NA())</f>
        <v>#N/A</v>
      </c>
      <c r="AU84" s="92" t="e">
        <f ca="true">+IF(AND(ISNUMBER(OFFSET('Sanitation Data'!$I$4,0,10*ROW('Sanitation Data'!I78))),'Data Summary'!DJ84="Yes"),100-OFFSET('Sanitation Data'!$I$4,0,10*ROW('Sanitation Data'!I78)),NA())</f>
        <v>#N/A</v>
      </c>
      <c r="AV84" s="92" t="e">
        <f ca="true">+IF(AND(ISNUMBER(OFFSET('Sanitation Data'!$I$6,0,10*ROW('Sanitation Data'!I78))),'Data Summary'!DK84="Yes"),OFFSET('Sanitation Data'!$I$6,0,10*ROW('Sanitation Data'!I78)),NA())</f>
        <v>#N/A</v>
      </c>
      <c r="AW84" s="92" t="e">
        <f ca="true">+IF(AND(ISNUMBER(OFFSET('Sanitation Data'!$I$10,0,10*ROW('Sanitation Data'!I78))),'Data Summary'!DL84="Yes"),OFFSET('Sanitation Data'!$I$10,0,10*ROW('Sanitation Data'!I78)),NA())</f>
        <v>#N/A</v>
      </c>
      <c r="AX84" s="92" t="e">
        <f ca="true">+IF(AND(ISNUMBER(OFFSET('Sanitation Data'!$I$11,0,10*ROW('Sanitation Data'!I78))),'Data Summary'!DM84="Yes"),OFFSET('Sanitation Data'!$I$11,0,10*ROW('Sanitation Data'!I78)),NA())</f>
        <v>#N/A</v>
      </c>
      <c r="AY84" s="92" t="e">
        <f ca="true">+IF(AND(ISNUMBER(OFFSET('Sanitation Data'!$I$12,0,10*ROW('Sanitation Data'!I78))),'Data Summary'!DN84="Yes"),OFFSET('Sanitation Data'!$I$12,0,10*ROW('Sanitation Data'!I78)),NA())</f>
        <v>#N/A</v>
      </c>
      <c r="AZ84" s="93" t="e">
        <f ca="true">+IF(AND(ISNUMBER(OFFSET('Hygiene Data'!$D$5,0,10*ROW('Hygiene Data'!D78))),'Data Summary'!DO84="Yes"),OFFSET('Hygiene Data'!$D$5,0,10*ROW('Hygiene Data'!D78)),NA())</f>
        <v>#N/A</v>
      </c>
      <c r="BA84" s="93" t="e">
        <f ca="true">+IF(AND(ISNUMBER(OFFSET('Hygiene Data'!$D$7,0,10*ROW('Hygiene Data'!D78))),'Data Summary'!DP84="Yes"),OFFSET('Hygiene Data'!$D$7,0,10*ROW('Hygiene Data'!D78)),NA())</f>
        <v>#N/A</v>
      </c>
      <c r="BB84" s="93" t="e">
        <f ca="true">+IF(AND(ISNUMBER(OFFSET('Hygiene Data'!$D$9,0,10*ROW('Hygiene Data'!D78))),'Data Summary'!DQ84="Yes"),OFFSET('Hygiene Data'!$D$9,0,10*ROW('Hygiene Data'!D78)),NA())</f>
        <v>#N/A</v>
      </c>
      <c r="BC84" s="93" t="e">
        <f ca="true">+IF(AND(ISNUMBER(OFFSET('Hygiene Data'!$E$5,0,10*ROW('Hygiene Data'!E78))),'Data Summary'!DR84="Yes"),OFFSET('Hygiene Data'!$E$5,0,10*ROW('Hygiene Data'!E78)),NA())</f>
        <v>#N/A</v>
      </c>
      <c r="BD84" s="93" t="e">
        <f ca="true">+IF(AND(ISNUMBER(OFFSET('Hygiene Data'!$E$7,0,10*ROW('Hygiene Data'!E78))),'Data Summary'!DS84="Yes"),OFFSET('Hygiene Data'!$E$7,0,10*ROW('Hygiene Data'!E78)),NA())</f>
        <v>#N/A</v>
      </c>
      <c r="BE84" s="93" t="e">
        <f ca="true">+IF(AND(ISNUMBER(OFFSET('Hygiene Data'!$E$9,0,10*ROW('Hygiene Data'!E78))),'Data Summary'!DT84="Yes"),OFFSET('Hygiene Data'!$E$9,0,10*ROW('Hygiene Data'!E78)),NA())</f>
        <v>#N/A</v>
      </c>
      <c r="BF84" s="93" t="e">
        <f ca="true">+IF(AND(ISNUMBER(OFFSET('Hygiene Data'!$F$5,0,10*ROW('Hygiene Data'!F78))),'Data Summary'!DU84="Yes"),OFFSET('Hygiene Data'!$F$5,0,10*ROW('Hygiene Data'!F78)),NA())</f>
        <v>#N/A</v>
      </c>
      <c r="BG84" s="93" t="e">
        <f ca="true">+IF(AND(ISNUMBER(OFFSET('Hygiene Data'!$F$7,0,10*ROW('Hygiene Data'!F78))),'Data Summary'!DV84="Yes"),OFFSET('Hygiene Data'!$F$7,0,10*ROW('Hygiene Data'!F78)),NA())</f>
        <v>#N/A</v>
      </c>
      <c r="BH84" s="93" t="e">
        <f ca="true">+IF(AND(ISNUMBER(OFFSET('Hygiene Data'!$F$9,0,10*ROW('Hygiene Data'!F78))),'Data Summary'!DW84="Yes"),OFFSET('Hygiene Data'!$F$9,0,10*ROW('Hygiene Data'!F78)),NA())</f>
        <v>#N/A</v>
      </c>
      <c r="BI84" s="93" t="e">
        <f ca="true">+IF(AND(ISNUMBER(OFFSET('Hygiene Data'!$G$5,0,10*ROW('Hygiene Data'!G78))),'Data Summary'!DX84="Yes"),OFFSET('Hygiene Data'!$G$5,0,10*ROW('Hygiene Data'!G78)),NA())</f>
        <v>#N/A</v>
      </c>
      <c r="BJ84" s="93" t="e">
        <f ca="true">+IF(AND(ISNUMBER(OFFSET('Hygiene Data'!$G$7,0,10*ROW('Hygiene Data'!G78))),'Data Summary'!DY84="Yes"),OFFSET('Hygiene Data'!$G$7,0,10*ROW('Hygiene Data'!G78)),NA())</f>
        <v>#N/A</v>
      </c>
      <c r="BK84" s="93" t="e">
        <f ca="true">+IF(AND(ISNUMBER(OFFSET('Hygiene Data'!$G$9,0,10*ROW('Hygiene Data'!G78))),'Data Summary'!DZ84="Yes"),OFFSET('Hygiene Data'!$G$9,0,10*ROW('Hygiene Data'!G78)),NA())</f>
        <v>#N/A</v>
      </c>
      <c r="BL84" s="93" t="e">
        <f ca="true">+IF(AND(ISNUMBER(OFFSET('Hygiene Data'!$H$5,0,10*ROW('Hygiene Data'!H78))),'Data Summary'!EA84="Yes"),OFFSET('Hygiene Data'!$H$5,0,10*ROW('Hygiene Data'!H78)),NA())</f>
        <v>#N/A</v>
      </c>
      <c r="BM84" s="93" t="e">
        <f ca="true">+IF(AND(ISNUMBER(OFFSET('Hygiene Data'!$H$7,0,10*ROW('Hygiene Data'!H78))),'Data Summary'!EB84="Yes"),OFFSET('Hygiene Data'!$H$7,0,10*ROW('Hygiene Data'!H78)),NA())</f>
        <v>#N/A</v>
      </c>
      <c r="BN84" s="93" t="e">
        <f ca="true">+IF(AND(ISNUMBER(OFFSET('Hygiene Data'!$H$9,0,10*ROW('Hygiene Data'!H78))),'Data Summary'!EC84="Yes"),OFFSET('Hygiene Data'!$H$9,0,10*ROW('Hygiene Data'!H78)),NA())</f>
        <v>#N/A</v>
      </c>
      <c r="BO84" s="93" t="e">
        <f ca="true">+IF(AND(ISNUMBER(OFFSET('Hygiene Data'!$I$5,0,10*ROW('Hygiene Data'!I78))),'Data Summary'!ED84="Yes"),OFFSET('Hygiene Data'!$I$5,0,10*ROW('Hygiene Data'!I78)),NA())</f>
        <v>#N/A</v>
      </c>
      <c r="BP84" s="93" t="e">
        <f ca="true">+IF(AND(ISNUMBER(OFFSET('Hygiene Data'!$I$7,0,10*ROW('Hygiene Data'!I78))),'Data Summary'!EE84="Yes"),OFFSET('Hygiene Data'!$I$7,0,10*ROW('Hygiene Data'!I78)),NA())</f>
        <v>#N/A</v>
      </c>
      <c r="BQ84" s="93" t="e">
        <f ca="true">+IF(AND(ISNUMBER(OFFSET('Hygiene Data'!$I$9,0,10*ROW('Hygiene Data'!I78))),'Data Summary'!EF84="Yes"),OFFSET('Hygiene Data'!$I$9,0,10*ROW('Hygiene Data'!I78)),NA())</f>
        <v>#N/A</v>
      </c>
    </row>
    <row xmlns:x14ac="http://schemas.microsoft.com/office/spreadsheetml/2009/9/ac" r="85" x14ac:dyDescent="0.2">
      <c r="A85" s="357" t="e">
        <f ca="true">+RIGHT('Data Summary'!A85,LEN('Data Summary'!A85)-9)</f>
        <v>#VALUE!</v>
      </c>
      <c r="B85" s="35" t="str">
        <f ca="true">+IF(ISTEXT('Data Summary'!B85),'Data Summary'!B85,"")</f>
        <v/>
      </c>
      <c r="C85" s="356" t="e">
        <f ca="true">+VALUE('Data Summary'!C85)</f>
        <v>#VALUE!</v>
      </c>
      <c r="D85" s="91" t="e">
        <f ca="true">+IF(AND(ISNUMBER(OFFSET('Water Data'!$D$4,0,10*ROW('Water Data'!D79))),'Data Summary'!BS85="Yes"),100-OFFSET('Water Data'!$D$4,0,10*ROW('Water Data'!D79)),NA())</f>
        <v>#N/A</v>
      </c>
      <c r="E85" s="91" t="e">
        <f ca="true">+IF(AND(ISNUMBER(OFFSET('Water Data'!$D$6,0,10*ROW('Water Data'!D79))),'Data Summary'!BT85="Yes"),OFFSET('Water Data'!$D$6,0,10*ROW('Water Data'!D79)),NA())</f>
        <v>#N/A</v>
      </c>
      <c r="F85" s="91" t="e">
        <f ca="true">+IF(AND(ISNUMBER(OFFSET('Water Data'!$D$9,0,10*ROW('Water Data'!D79))),'Data Summary'!BU85="Yes"),OFFSET('Water Data'!$D$9,0,10*ROW('Water Data'!D79)),NA())</f>
        <v>#N/A</v>
      </c>
      <c r="G85" s="91" t="e">
        <f ca="true">+IF(AND(ISNUMBER(OFFSET('Water Data'!$E$4,0,10*ROW('Water Data'!E79))),'Data Summary'!BV85="Yes"),100-OFFSET('Water Data'!$E$4,0,10*ROW('Water Data'!E79)),NA())</f>
        <v>#N/A</v>
      </c>
      <c r="H85" s="91" t="e">
        <f ca="true">+IF(AND(ISNUMBER(OFFSET('Water Data'!$E$6,0,10*ROW('Water Data'!E79))),'Data Summary'!BW85="Yes"),OFFSET('Water Data'!$E$6,0,10*ROW('Water Data'!E79)),NA())</f>
        <v>#N/A</v>
      </c>
      <c r="I85" s="91" t="e">
        <f ca="true">+IF(AND(ISNUMBER(OFFSET('Water Data'!$E$9,0,10*ROW('Water Data'!E79))),'Data Summary'!BX85="Yes"),OFFSET('Water Data'!$E$9,0,10*ROW('Water Data'!E79)),NA())</f>
        <v>#N/A</v>
      </c>
      <c r="J85" s="91" t="e">
        <f ca="true">+IF(AND(ISNUMBER(OFFSET('Water Data'!$F$4,0,10*ROW('Water Data'!F79))),'Data Summary'!BY85="Yes"),100-OFFSET('Water Data'!$F$4,0,10*ROW('Water Data'!F79)),NA())</f>
        <v>#N/A</v>
      </c>
      <c r="K85" s="91" t="e">
        <f ca="true">+IF(AND(ISNUMBER(OFFSET('Water Data'!$F$6,0,10*ROW('Water Data'!F79))),'Data Summary'!BZ85="Yes"),OFFSET('Water Data'!$F$6,0,10*ROW('Water Data'!F79)),NA())</f>
        <v>#N/A</v>
      </c>
      <c r="L85" s="91" t="e">
        <f ca="true">+IF(AND(ISNUMBER(OFFSET('Water Data'!$F$9,0,10*ROW('Water Data'!F79))),'Data Summary'!CA85="Yes"),OFFSET('Water Data'!$F$9,0,10*ROW('Water Data'!F79)),NA())</f>
        <v>#N/A</v>
      </c>
      <c r="M85" s="91" t="e">
        <f ca="true">+IF(AND(ISNUMBER(OFFSET('Water Data'!$G$4,0,10*ROW('Water Data'!G79))),'Data Summary'!CB85="Yes"),100-OFFSET('Water Data'!$G$4,0,10*ROW('Water Data'!G79)),NA())</f>
        <v>#N/A</v>
      </c>
      <c r="N85" s="91" t="e">
        <f ca="true">+IF(AND(ISNUMBER(OFFSET('Water Data'!$G$6,0,10*ROW('Water Data'!G79))),'Data Summary'!CC85="Yes"),OFFSET('Water Data'!$G$6,0,10*ROW('Water Data'!G79)),NA())</f>
        <v>#N/A</v>
      </c>
      <c r="O85" s="91" t="e">
        <f ca="true">+IF(AND(ISNUMBER(OFFSET('Water Data'!$G$9,0,10*ROW('Water Data'!G79))),'Data Summary'!CD85="Yes"),OFFSET('Water Data'!$G$9,0,10*ROW('Water Data'!G79)),NA())</f>
        <v>#N/A</v>
      </c>
      <c r="P85" s="91" t="e">
        <f ca="true">+IF(AND(ISNUMBER(OFFSET('Water Data'!$H$4,0,10*ROW('Water Data'!H79))),'Data Summary'!CE85="Yes"),100-OFFSET('Water Data'!$H$4,0,10*ROW('Water Data'!H79)),NA())</f>
        <v>#N/A</v>
      </c>
      <c r="Q85" s="91" t="e">
        <f ca="true">+IF(AND(ISNUMBER(OFFSET('Water Data'!$H$6,0,10*ROW('Water Data'!H79))),'Data Summary'!CF85="Yes"),OFFSET('Water Data'!$H$6,0,10*ROW('Water Data'!H79)),NA())</f>
        <v>#N/A</v>
      </c>
      <c r="R85" s="91" t="e">
        <f ca="true">+IF(AND(ISNUMBER(OFFSET('Water Data'!$H$9,0,10*ROW('Water Data'!H79))),'Data Summary'!CG85="Yes"),OFFSET('Water Data'!$H$9,0,10*ROW('Water Data'!H79)),NA())</f>
        <v>#N/A</v>
      </c>
      <c r="S85" s="91" t="e">
        <f ca="true">+IF(AND(ISNUMBER(OFFSET('Water Data'!$I$4,0,10*ROW('Water Data'!I79))),'Data Summary'!CH85="Yes"),100-OFFSET('Water Data'!$I$4,0,10*ROW('Water Data'!I79)),NA())</f>
        <v>#N/A</v>
      </c>
      <c r="T85" s="91" t="e">
        <f ca="true">+IF(AND(ISNUMBER(OFFSET('Water Data'!$I$6,0,10*ROW('Water Data'!I79))),'Data Summary'!CI85="Yes"),OFFSET('Water Data'!$I$6,0,10*ROW('Water Data'!I79)),NA())</f>
        <v>#N/A</v>
      </c>
      <c r="U85" s="91" t="e">
        <f ca="true">+IF(AND(ISNUMBER(OFFSET('Water Data'!$I$9,0,10*ROW('Water Data'!I79))),'Data Summary'!CJ85="Yes"),OFFSET('Water Data'!$I$9,0,10*ROW('Water Data'!I79)),NA())</f>
        <v>#N/A</v>
      </c>
      <c r="V85" s="92" t="e">
        <f ca="true">+IF(AND(ISNUMBER(OFFSET('Sanitation Data'!$D$4,0,10*ROW('Sanitation Data'!D79))),'Data Summary'!CK85="Yes"),100-OFFSET('Sanitation Data'!$D$4,0,10*ROW('Sanitation Data'!D79)),NA())</f>
        <v>#N/A</v>
      </c>
      <c r="W85" s="92" t="e">
        <f ca="true">+IF(AND(ISNUMBER(OFFSET('Sanitation Data'!$D$6,0,10*ROW('Sanitation Data'!D79))),'Data Summary'!CL85="Yes"),OFFSET('Sanitation Data'!$D$6,0,10*ROW('Sanitation Data'!D79)),NA())</f>
        <v>#N/A</v>
      </c>
      <c r="X85" s="92" t="e">
        <f ca="true">+IF(AND(ISNUMBER(OFFSET('Sanitation Data'!$D$10,0,10*ROW('Sanitation Data'!D79))),'Data Summary'!CM85="Yes"),OFFSET('Sanitation Data'!$D$10,0,10*ROW('Sanitation Data'!D79)),NA())</f>
        <v>#N/A</v>
      </c>
      <c r="Y85" s="92" t="e">
        <f ca="true">+IF(AND(ISNUMBER(OFFSET('Sanitation Data'!$D$11,0,10*ROW('Sanitation Data'!D79))),'Data Summary'!CN85="Yes"),OFFSET('Sanitation Data'!$D$11,0,10*ROW('Sanitation Data'!D79)),NA())</f>
        <v>#N/A</v>
      </c>
      <c r="Z85" s="92" t="e">
        <f ca="true">+IF(AND(ISNUMBER(OFFSET('Sanitation Data'!$D$12,0,10*ROW('Sanitation Data'!D79))),'Data Summary'!CO85="Yes"),OFFSET('Sanitation Data'!$D$12,0,10*ROW('Sanitation Data'!D79)),NA())</f>
        <v>#N/A</v>
      </c>
      <c r="AA85" s="92" t="e">
        <f ca="true">+IF(AND(ISNUMBER(OFFSET('Sanitation Data'!$E$4,0,10*ROW('Sanitation Data'!E79))),'Data Summary'!CP85="Yes"),100-OFFSET('Sanitation Data'!$E$4,0,10*ROW('Sanitation Data'!E79)),NA())</f>
        <v>#N/A</v>
      </c>
      <c r="AB85" s="92" t="e">
        <f ca="true">+IF(AND(ISNUMBER(OFFSET('Sanitation Data'!$E$6,0,10*ROW('Sanitation Data'!E79))),'Data Summary'!CQ85="Yes"),OFFSET('Sanitation Data'!$E$6,0,10*ROW('Sanitation Data'!E79)),NA())</f>
        <v>#N/A</v>
      </c>
      <c r="AC85" s="92" t="e">
        <f ca="true">+IF(AND(ISNUMBER(OFFSET('Sanitation Data'!$E$10,0,10*ROW('Sanitation Data'!E79))),'Data Summary'!CR85="Yes"),OFFSET('Sanitation Data'!$E$10,0,10*ROW('Sanitation Data'!E79)),NA())</f>
        <v>#N/A</v>
      </c>
      <c r="AD85" s="92" t="e">
        <f ca="true">+IF(AND(ISNUMBER(OFFSET('Sanitation Data'!$E$11,0,10*ROW('Sanitation Data'!E79))),'Data Summary'!CS85="Yes"),OFFSET('Sanitation Data'!$E$11,0,10*ROW('Sanitation Data'!E79)),NA())</f>
        <v>#N/A</v>
      </c>
      <c r="AE85" s="92" t="e">
        <f ca="true">+IF(AND(ISNUMBER(OFFSET('Sanitation Data'!$E$12,0,10*ROW('Sanitation Data'!E79))),'Data Summary'!CT85="Yes"),OFFSET('Sanitation Data'!$E$12,0,10*ROW('Sanitation Data'!E79)),NA())</f>
        <v>#N/A</v>
      </c>
      <c r="AF85" s="92" t="e">
        <f ca="true">+IF(AND(ISNUMBER(OFFSET('Sanitation Data'!$F$4,0,10*ROW('Sanitation Data'!F79))),'Data Summary'!CU85="Yes"),100-OFFSET('Sanitation Data'!$F$4,0,10*ROW('Sanitation Data'!F79)),NA())</f>
        <v>#N/A</v>
      </c>
      <c r="AG85" s="92" t="e">
        <f ca="true">+IF(AND(ISNUMBER(OFFSET('Sanitation Data'!$F$6,0,10*ROW('Sanitation Data'!F79))),'Data Summary'!CV85="Yes"),OFFSET('Sanitation Data'!$F$6,0,10*ROW('Sanitation Data'!F79)),NA())</f>
        <v>#N/A</v>
      </c>
      <c r="AH85" s="92" t="e">
        <f ca="true">+IF(AND(ISNUMBER(OFFSET('Sanitation Data'!$F$10,0,10*ROW('Sanitation Data'!F79))),'Data Summary'!CW85="Yes"),OFFSET('Sanitation Data'!$F$10,0,10*ROW('Sanitation Data'!F79)),NA())</f>
        <v>#N/A</v>
      </c>
      <c r="AI85" s="92" t="e">
        <f ca="true">+IF(AND(ISNUMBER(OFFSET('Sanitation Data'!$F$11,0,10*ROW('Sanitation Data'!F79))),'Data Summary'!CX85="Yes"),OFFSET('Sanitation Data'!$F$11,0,10*ROW('Sanitation Data'!F79)),NA())</f>
        <v>#N/A</v>
      </c>
      <c r="AJ85" s="92" t="e">
        <f ca="true">+IF(AND(ISNUMBER(OFFSET('Sanitation Data'!$F$12,0,10*ROW('Sanitation Data'!F79))),'Data Summary'!CY85="Yes"),OFFSET('Sanitation Data'!$F$12,0,10*ROW('Sanitation Data'!F79)),NA())</f>
        <v>#N/A</v>
      </c>
      <c r="AK85" s="92" t="e">
        <f ca="true">+IF(AND(ISNUMBER(OFFSET('Sanitation Data'!$G$4,0,10*ROW('Sanitation Data'!G79))),'Data Summary'!CZ85="Yes"),100-OFFSET('Sanitation Data'!$G$4,0,10*ROW('Sanitation Data'!G79)),NA())</f>
        <v>#N/A</v>
      </c>
      <c r="AL85" s="92" t="e">
        <f ca="true">+IF(AND(ISNUMBER(OFFSET('Sanitation Data'!$G$6,0,10*ROW('Sanitation Data'!G79))),'Data Summary'!DA85="Yes"),OFFSET('Sanitation Data'!$G$6,0,10*ROW('Sanitation Data'!G79)),NA())</f>
        <v>#N/A</v>
      </c>
      <c r="AM85" s="92" t="e">
        <f ca="true">+IF(AND(ISNUMBER(OFFSET('Sanitation Data'!$G$10,0,10*ROW('Sanitation Data'!G79))),'Data Summary'!DB85="Yes"),OFFSET('Sanitation Data'!$G$10,0,10*ROW('Sanitation Data'!G79)),NA())</f>
        <v>#N/A</v>
      </c>
      <c r="AN85" s="92" t="e">
        <f ca="true">+IF(AND(ISNUMBER(OFFSET('Sanitation Data'!$G$11,0,10*ROW('Sanitation Data'!G79))),'Data Summary'!DC85="Yes"),OFFSET('Sanitation Data'!$G$11,0,10*ROW('Sanitation Data'!G79)),NA())</f>
        <v>#N/A</v>
      </c>
      <c r="AO85" s="92" t="e">
        <f ca="true">+IF(AND(ISNUMBER(OFFSET('Sanitation Data'!$G$12,0,10*ROW('Sanitation Data'!G79))),'Data Summary'!DD85="Yes"),OFFSET('Sanitation Data'!$G$12,0,10*ROW('Sanitation Data'!G79)),NA())</f>
        <v>#N/A</v>
      </c>
      <c r="AP85" s="92" t="e">
        <f ca="true">+IF(AND(ISNUMBER(OFFSET('Sanitation Data'!$H$4,0,10*ROW('Sanitation Data'!H79))),'Data Summary'!DE85="Yes"),100-OFFSET('Sanitation Data'!$H$4,0,10*ROW('Sanitation Data'!H79)),NA())</f>
        <v>#N/A</v>
      </c>
      <c r="AQ85" s="92" t="e">
        <f ca="true">+IF(AND(ISNUMBER(OFFSET('Sanitation Data'!$H$6,0,10*ROW('Sanitation Data'!H79))),'Data Summary'!DF85="Yes"),OFFSET('Sanitation Data'!$H$6,0,10*ROW('Sanitation Data'!H79)),NA())</f>
        <v>#N/A</v>
      </c>
      <c r="AR85" s="92" t="e">
        <f ca="true">+IF(AND(ISNUMBER(OFFSET('Sanitation Data'!$H$10,0,10*ROW('Sanitation Data'!H79))),'Data Summary'!DG85="Yes"),OFFSET('Sanitation Data'!$H$10,0,10*ROW('Sanitation Data'!H79)),NA())</f>
        <v>#N/A</v>
      </c>
      <c r="AS85" s="92" t="e">
        <f ca="true">+IF(AND(ISNUMBER(OFFSET('Sanitation Data'!$H$11,0,10*ROW('Sanitation Data'!H79))),'Data Summary'!DH85="Yes"),OFFSET('Sanitation Data'!$H$11,0,10*ROW('Sanitation Data'!H79)),NA())</f>
        <v>#N/A</v>
      </c>
      <c r="AT85" s="92" t="e">
        <f ca="true">+IF(AND(ISNUMBER(OFFSET('Sanitation Data'!$H$12,0,10*ROW('Sanitation Data'!H79))),'Data Summary'!DI85="Yes"),OFFSET('Sanitation Data'!$H$12,0,10*ROW('Sanitation Data'!H79)),NA())</f>
        <v>#N/A</v>
      </c>
      <c r="AU85" s="92" t="e">
        <f ca="true">+IF(AND(ISNUMBER(OFFSET('Sanitation Data'!$I$4,0,10*ROW('Sanitation Data'!I79))),'Data Summary'!DJ85="Yes"),100-OFFSET('Sanitation Data'!$I$4,0,10*ROW('Sanitation Data'!I79)),NA())</f>
        <v>#N/A</v>
      </c>
      <c r="AV85" s="92" t="e">
        <f ca="true">+IF(AND(ISNUMBER(OFFSET('Sanitation Data'!$I$6,0,10*ROW('Sanitation Data'!I79))),'Data Summary'!DK85="Yes"),OFFSET('Sanitation Data'!$I$6,0,10*ROW('Sanitation Data'!I79)),NA())</f>
        <v>#N/A</v>
      </c>
      <c r="AW85" s="92" t="e">
        <f ca="true">+IF(AND(ISNUMBER(OFFSET('Sanitation Data'!$I$10,0,10*ROW('Sanitation Data'!I79))),'Data Summary'!DL85="Yes"),OFFSET('Sanitation Data'!$I$10,0,10*ROW('Sanitation Data'!I79)),NA())</f>
        <v>#N/A</v>
      </c>
      <c r="AX85" s="92" t="e">
        <f ca="true">+IF(AND(ISNUMBER(OFFSET('Sanitation Data'!$I$11,0,10*ROW('Sanitation Data'!I79))),'Data Summary'!DM85="Yes"),OFFSET('Sanitation Data'!$I$11,0,10*ROW('Sanitation Data'!I79)),NA())</f>
        <v>#N/A</v>
      </c>
      <c r="AY85" s="92" t="e">
        <f ca="true">+IF(AND(ISNUMBER(OFFSET('Sanitation Data'!$I$12,0,10*ROW('Sanitation Data'!I79))),'Data Summary'!DN85="Yes"),OFFSET('Sanitation Data'!$I$12,0,10*ROW('Sanitation Data'!I79)),NA())</f>
        <v>#N/A</v>
      </c>
      <c r="AZ85" s="93" t="e">
        <f ca="true">+IF(AND(ISNUMBER(OFFSET('Hygiene Data'!$D$5,0,10*ROW('Hygiene Data'!D79))),'Data Summary'!DO85="Yes"),OFFSET('Hygiene Data'!$D$5,0,10*ROW('Hygiene Data'!D79)),NA())</f>
        <v>#N/A</v>
      </c>
      <c r="BA85" s="93" t="e">
        <f ca="true">+IF(AND(ISNUMBER(OFFSET('Hygiene Data'!$D$7,0,10*ROW('Hygiene Data'!D79))),'Data Summary'!DP85="Yes"),OFFSET('Hygiene Data'!$D$7,0,10*ROW('Hygiene Data'!D79)),NA())</f>
        <v>#N/A</v>
      </c>
      <c r="BB85" s="93" t="e">
        <f ca="true">+IF(AND(ISNUMBER(OFFSET('Hygiene Data'!$D$9,0,10*ROW('Hygiene Data'!D79))),'Data Summary'!DQ85="Yes"),OFFSET('Hygiene Data'!$D$9,0,10*ROW('Hygiene Data'!D79)),NA())</f>
        <v>#N/A</v>
      </c>
      <c r="BC85" s="93" t="e">
        <f ca="true">+IF(AND(ISNUMBER(OFFSET('Hygiene Data'!$E$5,0,10*ROW('Hygiene Data'!E79))),'Data Summary'!DR85="Yes"),OFFSET('Hygiene Data'!$E$5,0,10*ROW('Hygiene Data'!E79)),NA())</f>
        <v>#N/A</v>
      </c>
      <c r="BD85" s="93" t="e">
        <f ca="true">+IF(AND(ISNUMBER(OFFSET('Hygiene Data'!$E$7,0,10*ROW('Hygiene Data'!E79))),'Data Summary'!DS85="Yes"),OFFSET('Hygiene Data'!$E$7,0,10*ROW('Hygiene Data'!E79)),NA())</f>
        <v>#N/A</v>
      </c>
      <c r="BE85" s="93" t="e">
        <f ca="true">+IF(AND(ISNUMBER(OFFSET('Hygiene Data'!$E$9,0,10*ROW('Hygiene Data'!E79))),'Data Summary'!DT85="Yes"),OFFSET('Hygiene Data'!$E$9,0,10*ROW('Hygiene Data'!E79)),NA())</f>
        <v>#N/A</v>
      </c>
      <c r="BF85" s="93" t="e">
        <f ca="true">+IF(AND(ISNUMBER(OFFSET('Hygiene Data'!$F$5,0,10*ROW('Hygiene Data'!F79))),'Data Summary'!DU85="Yes"),OFFSET('Hygiene Data'!$F$5,0,10*ROW('Hygiene Data'!F79)),NA())</f>
        <v>#N/A</v>
      </c>
      <c r="BG85" s="93" t="e">
        <f ca="true">+IF(AND(ISNUMBER(OFFSET('Hygiene Data'!$F$7,0,10*ROW('Hygiene Data'!F79))),'Data Summary'!DV85="Yes"),OFFSET('Hygiene Data'!$F$7,0,10*ROW('Hygiene Data'!F79)),NA())</f>
        <v>#N/A</v>
      </c>
      <c r="BH85" s="93" t="e">
        <f ca="true">+IF(AND(ISNUMBER(OFFSET('Hygiene Data'!$F$9,0,10*ROW('Hygiene Data'!F79))),'Data Summary'!DW85="Yes"),OFFSET('Hygiene Data'!$F$9,0,10*ROW('Hygiene Data'!F79)),NA())</f>
        <v>#N/A</v>
      </c>
      <c r="BI85" s="93" t="e">
        <f ca="true">+IF(AND(ISNUMBER(OFFSET('Hygiene Data'!$G$5,0,10*ROW('Hygiene Data'!G79))),'Data Summary'!DX85="Yes"),OFFSET('Hygiene Data'!$G$5,0,10*ROW('Hygiene Data'!G79)),NA())</f>
        <v>#N/A</v>
      </c>
      <c r="BJ85" s="93" t="e">
        <f ca="true">+IF(AND(ISNUMBER(OFFSET('Hygiene Data'!$G$7,0,10*ROW('Hygiene Data'!G79))),'Data Summary'!DY85="Yes"),OFFSET('Hygiene Data'!$G$7,0,10*ROW('Hygiene Data'!G79)),NA())</f>
        <v>#N/A</v>
      </c>
      <c r="BK85" s="93" t="e">
        <f ca="true">+IF(AND(ISNUMBER(OFFSET('Hygiene Data'!$G$9,0,10*ROW('Hygiene Data'!G79))),'Data Summary'!DZ85="Yes"),OFFSET('Hygiene Data'!$G$9,0,10*ROW('Hygiene Data'!G79)),NA())</f>
        <v>#N/A</v>
      </c>
      <c r="BL85" s="93" t="e">
        <f ca="true">+IF(AND(ISNUMBER(OFFSET('Hygiene Data'!$H$5,0,10*ROW('Hygiene Data'!H79))),'Data Summary'!EA85="Yes"),OFFSET('Hygiene Data'!$H$5,0,10*ROW('Hygiene Data'!H79)),NA())</f>
        <v>#N/A</v>
      </c>
      <c r="BM85" s="93" t="e">
        <f ca="true">+IF(AND(ISNUMBER(OFFSET('Hygiene Data'!$H$7,0,10*ROW('Hygiene Data'!H79))),'Data Summary'!EB85="Yes"),OFFSET('Hygiene Data'!$H$7,0,10*ROW('Hygiene Data'!H79)),NA())</f>
        <v>#N/A</v>
      </c>
      <c r="BN85" s="93" t="e">
        <f ca="true">+IF(AND(ISNUMBER(OFFSET('Hygiene Data'!$H$9,0,10*ROW('Hygiene Data'!H79))),'Data Summary'!EC85="Yes"),OFFSET('Hygiene Data'!$H$9,0,10*ROW('Hygiene Data'!H79)),NA())</f>
        <v>#N/A</v>
      </c>
      <c r="BO85" s="93" t="e">
        <f ca="true">+IF(AND(ISNUMBER(OFFSET('Hygiene Data'!$I$5,0,10*ROW('Hygiene Data'!I79))),'Data Summary'!ED85="Yes"),OFFSET('Hygiene Data'!$I$5,0,10*ROW('Hygiene Data'!I79)),NA())</f>
        <v>#N/A</v>
      </c>
      <c r="BP85" s="93" t="e">
        <f ca="true">+IF(AND(ISNUMBER(OFFSET('Hygiene Data'!$I$7,0,10*ROW('Hygiene Data'!I79))),'Data Summary'!EE85="Yes"),OFFSET('Hygiene Data'!$I$7,0,10*ROW('Hygiene Data'!I79)),NA())</f>
        <v>#N/A</v>
      </c>
      <c r="BQ85" s="93" t="e">
        <f ca="true">+IF(AND(ISNUMBER(OFFSET('Hygiene Data'!$I$9,0,10*ROW('Hygiene Data'!I79))),'Data Summary'!EF85="Yes"),OFFSET('Hygiene Data'!$I$9,0,10*ROW('Hygiene Data'!I79)),NA())</f>
        <v>#N/A</v>
      </c>
    </row>
    <row xmlns:x14ac="http://schemas.microsoft.com/office/spreadsheetml/2009/9/ac" r="86" x14ac:dyDescent="0.2">
      <c r="A86" s="357" t="e">
        <f ca="true">+RIGHT('Data Summary'!A86,LEN('Data Summary'!A86)-9)</f>
        <v>#VALUE!</v>
      </c>
      <c r="B86" s="35" t="str">
        <f ca="true">+IF(ISTEXT('Data Summary'!B86),'Data Summary'!B86,"")</f>
        <v/>
      </c>
      <c r="C86" s="356" t="e">
        <f ca="true">+VALUE('Data Summary'!C86)</f>
        <v>#VALUE!</v>
      </c>
      <c r="D86" s="91" t="e">
        <f ca="true">+IF(AND(ISNUMBER(OFFSET('Water Data'!$D$4,0,10*ROW('Water Data'!D80))),'Data Summary'!BS86="Yes"),100-OFFSET('Water Data'!$D$4,0,10*ROW('Water Data'!D80)),NA())</f>
        <v>#N/A</v>
      </c>
      <c r="E86" s="91" t="e">
        <f ca="true">+IF(AND(ISNUMBER(OFFSET('Water Data'!$D$6,0,10*ROW('Water Data'!D80))),'Data Summary'!BT86="Yes"),OFFSET('Water Data'!$D$6,0,10*ROW('Water Data'!D80)),NA())</f>
        <v>#N/A</v>
      </c>
      <c r="F86" s="91" t="e">
        <f ca="true">+IF(AND(ISNUMBER(OFFSET('Water Data'!$D$9,0,10*ROW('Water Data'!D80))),'Data Summary'!BU86="Yes"),OFFSET('Water Data'!$D$9,0,10*ROW('Water Data'!D80)),NA())</f>
        <v>#N/A</v>
      </c>
      <c r="G86" s="91" t="e">
        <f ca="true">+IF(AND(ISNUMBER(OFFSET('Water Data'!$E$4,0,10*ROW('Water Data'!E80))),'Data Summary'!BV86="Yes"),100-OFFSET('Water Data'!$E$4,0,10*ROW('Water Data'!E80)),NA())</f>
        <v>#N/A</v>
      </c>
      <c r="H86" s="91" t="e">
        <f ca="true">+IF(AND(ISNUMBER(OFFSET('Water Data'!$E$6,0,10*ROW('Water Data'!E80))),'Data Summary'!BW86="Yes"),OFFSET('Water Data'!$E$6,0,10*ROW('Water Data'!E80)),NA())</f>
        <v>#N/A</v>
      </c>
      <c r="I86" s="91" t="e">
        <f ca="true">+IF(AND(ISNUMBER(OFFSET('Water Data'!$E$9,0,10*ROW('Water Data'!E80))),'Data Summary'!BX86="Yes"),OFFSET('Water Data'!$E$9,0,10*ROW('Water Data'!E80)),NA())</f>
        <v>#N/A</v>
      </c>
      <c r="J86" s="91" t="e">
        <f ca="true">+IF(AND(ISNUMBER(OFFSET('Water Data'!$F$4,0,10*ROW('Water Data'!F80))),'Data Summary'!BY86="Yes"),100-OFFSET('Water Data'!$F$4,0,10*ROW('Water Data'!F80)),NA())</f>
        <v>#N/A</v>
      </c>
      <c r="K86" s="91" t="e">
        <f ca="true">+IF(AND(ISNUMBER(OFFSET('Water Data'!$F$6,0,10*ROW('Water Data'!F80))),'Data Summary'!BZ86="Yes"),OFFSET('Water Data'!$F$6,0,10*ROW('Water Data'!F80)),NA())</f>
        <v>#N/A</v>
      </c>
      <c r="L86" s="91" t="e">
        <f ca="true">+IF(AND(ISNUMBER(OFFSET('Water Data'!$F$9,0,10*ROW('Water Data'!F80))),'Data Summary'!CA86="Yes"),OFFSET('Water Data'!$F$9,0,10*ROW('Water Data'!F80)),NA())</f>
        <v>#N/A</v>
      </c>
      <c r="M86" s="91" t="e">
        <f ca="true">+IF(AND(ISNUMBER(OFFSET('Water Data'!$G$4,0,10*ROW('Water Data'!G80))),'Data Summary'!CB86="Yes"),100-OFFSET('Water Data'!$G$4,0,10*ROW('Water Data'!G80)),NA())</f>
        <v>#N/A</v>
      </c>
      <c r="N86" s="91" t="e">
        <f ca="true">+IF(AND(ISNUMBER(OFFSET('Water Data'!$G$6,0,10*ROW('Water Data'!G80))),'Data Summary'!CC86="Yes"),OFFSET('Water Data'!$G$6,0,10*ROW('Water Data'!G80)),NA())</f>
        <v>#N/A</v>
      </c>
      <c r="O86" s="91" t="e">
        <f ca="true">+IF(AND(ISNUMBER(OFFSET('Water Data'!$G$9,0,10*ROW('Water Data'!G80))),'Data Summary'!CD86="Yes"),OFFSET('Water Data'!$G$9,0,10*ROW('Water Data'!G80)),NA())</f>
        <v>#N/A</v>
      </c>
      <c r="P86" s="91" t="e">
        <f ca="true">+IF(AND(ISNUMBER(OFFSET('Water Data'!$H$4,0,10*ROW('Water Data'!H80))),'Data Summary'!CE86="Yes"),100-OFFSET('Water Data'!$H$4,0,10*ROW('Water Data'!H80)),NA())</f>
        <v>#N/A</v>
      </c>
      <c r="Q86" s="91" t="e">
        <f ca="true">+IF(AND(ISNUMBER(OFFSET('Water Data'!$H$6,0,10*ROW('Water Data'!H80))),'Data Summary'!CF86="Yes"),OFFSET('Water Data'!$H$6,0,10*ROW('Water Data'!H80)),NA())</f>
        <v>#N/A</v>
      </c>
      <c r="R86" s="91" t="e">
        <f ca="true">+IF(AND(ISNUMBER(OFFSET('Water Data'!$H$9,0,10*ROW('Water Data'!H80))),'Data Summary'!CG86="Yes"),OFFSET('Water Data'!$H$9,0,10*ROW('Water Data'!H80)),NA())</f>
        <v>#N/A</v>
      </c>
      <c r="S86" s="91" t="e">
        <f ca="true">+IF(AND(ISNUMBER(OFFSET('Water Data'!$I$4,0,10*ROW('Water Data'!I80))),'Data Summary'!CH86="Yes"),100-OFFSET('Water Data'!$I$4,0,10*ROW('Water Data'!I80)),NA())</f>
        <v>#N/A</v>
      </c>
      <c r="T86" s="91" t="e">
        <f ca="true">+IF(AND(ISNUMBER(OFFSET('Water Data'!$I$6,0,10*ROW('Water Data'!I80))),'Data Summary'!CI86="Yes"),OFFSET('Water Data'!$I$6,0,10*ROW('Water Data'!I80)),NA())</f>
        <v>#N/A</v>
      </c>
      <c r="U86" s="91" t="e">
        <f ca="true">+IF(AND(ISNUMBER(OFFSET('Water Data'!$I$9,0,10*ROW('Water Data'!I80))),'Data Summary'!CJ86="Yes"),OFFSET('Water Data'!$I$9,0,10*ROW('Water Data'!I80)),NA())</f>
        <v>#N/A</v>
      </c>
      <c r="V86" s="92" t="e">
        <f ca="true">+IF(AND(ISNUMBER(OFFSET('Sanitation Data'!$D$4,0,10*ROW('Sanitation Data'!D80))),'Data Summary'!CK86="Yes"),100-OFFSET('Sanitation Data'!$D$4,0,10*ROW('Sanitation Data'!D80)),NA())</f>
        <v>#N/A</v>
      </c>
      <c r="W86" s="92" t="e">
        <f ca="true">+IF(AND(ISNUMBER(OFFSET('Sanitation Data'!$D$6,0,10*ROW('Sanitation Data'!D80))),'Data Summary'!CL86="Yes"),OFFSET('Sanitation Data'!$D$6,0,10*ROW('Sanitation Data'!D80)),NA())</f>
        <v>#N/A</v>
      </c>
      <c r="X86" s="92" t="e">
        <f ca="true">+IF(AND(ISNUMBER(OFFSET('Sanitation Data'!$D$10,0,10*ROW('Sanitation Data'!D80))),'Data Summary'!CM86="Yes"),OFFSET('Sanitation Data'!$D$10,0,10*ROW('Sanitation Data'!D80)),NA())</f>
        <v>#N/A</v>
      </c>
      <c r="Y86" s="92" t="e">
        <f ca="true">+IF(AND(ISNUMBER(OFFSET('Sanitation Data'!$D$11,0,10*ROW('Sanitation Data'!D80))),'Data Summary'!CN86="Yes"),OFFSET('Sanitation Data'!$D$11,0,10*ROW('Sanitation Data'!D80)),NA())</f>
        <v>#N/A</v>
      </c>
      <c r="Z86" s="92" t="e">
        <f ca="true">+IF(AND(ISNUMBER(OFFSET('Sanitation Data'!$D$12,0,10*ROW('Sanitation Data'!D80))),'Data Summary'!CO86="Yes"),OFFSET('Sanitation Data'!$D$12,0,10*ROW('Sanitation Data'!D80)),NA())</f>
        <v>#N/A</v>
      </c>
      <c r="AA86" s="92" t="e">
        <f ca="true">+IF(AND(ISNUMBER(OFFSET('Sanitation Data'!$E$4,0,10*ROW('Sanitation Data'!E80))),'Data Summary'!CP86="Yes"),100-OFFSET('Sanitation Data'!$E$4,0,10*ROW('Sanitation Data'!E80)),NA())</f>
        <v>#N/A</v>
      </c>
      <c r="AB86" s="92" t="e">
        <f ca="true">+IF(AND(ISNUMBER(OFFSET('Sanitation Data'!$E$6,0,10*ROW('Sanitation Data'!E80))),'Data Summary'!CQ86="Yes"),OFFSET('Sanitation Data'!$E$6,0,10*ROW('Sanitation Data'!E80)),NA())</f>
        <v>#N/A</v>
      </c>
      <c r="AC86" s="92" t="e">
        <f ca="true">+IF(AND(ISNUMBER(OFFSET('Sanitation Data'!$E$10,0,10*ROW('Sanitation Data'!E80))),'Data Summary'!CR86="Yes"),OFFSET('Sanitation Data'!$E$10,0,10*ROW('Sanitation Data'!E80)),NA())</f>
        <v>#N/A</v>
      </c>
      <c r="AD86" s="92" t="e">
        <f ca="true">+IF(AND(ISNUMBER(OFFSET('Sanitation Data'!$E$11,0,10*ROW('Sanitation Data'!E80))),'Data Summary'!CS86="Yes"),OFFSET('Sanitation Data'!$E$11,0,10*ROW('Sanitation Data'!E80)),NA())</f>
        <v>#N/A</v>
      </c>
      <c r="AE86" s="92" t="e">
        <f ca="true">+IF(AND(ISNUMBER(OFFSET('Sanitation Data'!$E$12,0,10*ROW('Sanitation Data'!E80))),'Data Summary'!CT86="Yes"),OFFSET('Sanitation Data'!$E$12,0,10*ROW('Sanitation Data'!E80)),NA())</f>
        <v>#N/A</v>
      </c>
      <c r="AF86" s="92" t="e">
        <f ca="true">+IF(AND(ISNUMBER(OFFSET('Sanitation Data'!$F$4,0,10*ROW('Sanitation Data'!F80))),'Data Summary'!CU86="Yes"),100-OFFSET('Sanitation Data'!$F$4,0,10*ROW('Sanitation Data'!F80)),NA())</f>
        <v>#N/A</v>
      </c>
      <c r="AG86" s="92" t="e">
        <f ca="true">+IF(AND(ISNUMBER(OFFSET('Sanitation Data'!$F$6,0,10*ROW('Sanitation Data'!F80))),'Data Summary'!CV86="Yes"),OFFSET('Sanitation Data'!$F$6,0,10*ROW('Sanitation Data'!F80)),NA())</f>
        <v>#N/A</v>
      </c>
      <c r="AH86" s="92" t="e">
        <f ca="true">+IF(AND(ISNUMBER(OFFSET('Sanitation Data'!$F$10,0,10*ROW('Sanitation Data'!F80))),'Data Summary'!CW86="Yes"),OFFSET('Sanitation Data'!$F$10,0,10*ROW('Sanitation Data'!F80)),NA())</f>
        <v>#N/A</v>
      </c>
      <c r="AI86" s="92" t="e">
        <f ca="true">+IF(AND(ISNUMBER(OFFSET('Sanitation Data'!$F$11,0,10*ROW('Sanitation Data'!F80))),'Data Summary'!CX86="Yes"),OFFSET('Sanitation Data'!$F$11,0,10*ROW('Sanitation Data'!F80)),NA())</f>
        <v>#N/A</v>
      </c>
      <c r="AJ86" s="92" t="e">
        <f ca="true">+IF(AND(ISNUMBER(OFFSET('Sanitation Data'!$F$12,0,10*ROW('Sanitation Data'!F80))),'Data Summary'!CY86="Yes"),OFFSET('Sanitation Data'!$F$12,0,10*ROW('Sanitation Data'!F80)),NA())</f>
        <v>#N/A</v>
      </c>
      <c r="AK86" s="92" t="e">
        <f ca="true">+IF(AND(ISNUMBER(OFFSET('Sanitation Data'!$G$4,0,10*ROW('Sanitation Data'!G80))),'Data Summary'!CZ86="Yes"),100-OFFSET('Sanitation Data'!$G$4,0,10*ROW('Sanitation Data'!G80)),NA())</f>
        <v>#N/A</v>
      </c>
      <c r="AL86" s="92" t="e">
        <f ca="true">+IF(AND(ISNUMBER(OFFSET('Sanitation Data'!$G$6,0,10*ROW('Sanitation Data'!G80))),'Data Summary'!DA86="Yes"),OFFSET('Sanitation Data'!$G$6,0,10*ROW('Sanitation Data'!G80)),NA())</f>
        <v>#N/A</v>
      </c>
      <c r="AM86" s="92" t="e">
        <f ca="true">+IF(AND(ISNUMBER(OFFSET('Sanitation Data'!$G$10,0,10*ROW('Sanitation Data'!G80))),'Data Summary'!DB86="Yes"),OFFSET('Sanitation Data'!$G$10,0,10*ROW('Sanitation Data'!G80)),NA())</f>
        <v>#N/A</v>
      </c>
      <c r="AN86" s="92" t="e">
        <f ca="true">+IF(AND(ISNUMBER(OFFSET('Sanitation Data'!$G$11,0,10*ROW('Sanitation Data'!G80))),'Data Summary'!DC86="Yes"),OFFSET('Sanitation Data'!$G$11,0,10*ROW('Sanitation Data'!G80)),NA())</f>
        <v>#N/A</v>
      </c>
      <c r="AO86" s="92" t="e">
        <f ca="true">+IF(AND(ISNUMBER(OFFSET('Sanitation Data'!$G$12,0,10*ROW('Sanitation Data'!G80))),'Data Summary'!DD86="Yes"),OFFSET('Sanitation Data'!$G$12,0,10*ROW('Sanitation Data'!G80)),NA())</f>
        <v>#N/A</v>
      </c>
      <c r="AP86" s="92" t="e">
        <f ca="true">+IF(AND(ISNUMBER(OFFSET('Sanitation Data'!$H$4,0,10*ROW('Sanitation Data'!H80))),'Data Summary'!DE86="Yes"),100-OFFSET('Sanitation Data'!$H$4,0,10*ROW('Sanitation Data'!H80)),NA())</f>
        <v>#N/A</v>
      </c>
      <c r="AQ86" s="92" t="e">
        <f ca="true">+IF(AND(ISNUMBER(OFFSET('Sanitation Data'!$H$6,0,10*ROW('Sanitation Data'!H80))),'Data Summary'!DF86="Yes"),OFFSET('Sanitation Data'!$H$6,0,10*ROW('Sanitation Data'!H80)),NA())</f>
        <v>#N/A</v>
      </c>
      <c r="AR86" s="92" t="e">
        <f ca="true">+IF(AND(ISNUMBER(OFFSET('Sanitation Data'!$H$10,0,10*ROW('Sanitation Data'!H80))),'Data Summary'!DG86="Yes"),OFFSET('Sanitation Data'!$H$10,0,10*ROW('Sanitation Data'!H80)),NA())</f>
        <v>#N/A</v>
      </c>
      <c r="AS86" s="92" t="e">
        <f ca="true">+IF(AND(ISNUMBER(OFFSET('Sanitation Data'!$H$11,0,10*ROW('Sanitation Data'!H80))),'Data Summary'!DH86="Yes"),OFFSET('Sanitation Data'!$H$11,0,10*ROW('Sanitation Data'!H80)),NA())</f>
        <v>#N/A</v>
      </c>
      <c r="AT86" s="92" t="e">
        <f ca="true">+IF(AND(ISNUMBER(OFFSET('Sanitation Data'!$H$12,0,10*ROW('Sanitation Data'!H80))),'Data Summary'!DI86="Yes"),OFFSET('Sanitation Data'!$H$12,0,10*ROW('Sanitation Data'!H80)),NA())</f>
        <v>#N/A</v>
      </c>
      <c r="AU86" s="92" t="e">
        <f ca="true">+IF(AND(ISNUMBER(OFFSET('Sanitation Data'!$I$4,0,10*ROW('Sanitation Data'!I80))),'Data Summary'!DJ86="Yes"),100-OFFSET('Sanitation Data'!$I$4,0,10*ROW('Sanitation Data'!I80)),NA())</f>
        <v>#N/A</v>
      </c>
      <c r="AV86" s="92" t="e">
        <f ca="true">+IF(AND(ISNUMBER(OFFSET('Sanitation Data'!$I$6,0,10*ROW('Sanitation Data'!I80))),'Data Summary'!DK86="Yes"),OFFSET('Sanitation Data'!$I$6,0,10*ROW('Sanitation Data'!I80)),NA())</f>
        <v>#N/A</v>
      </c>
      <c r="AW86" s="92" t="e">
        <f ca="true">+IF(AND(ISNUMBER(OFFSET('Sanitation Data'!$I$10,0,10*ROW('Sanitation Data'!I80))),'Data Summary'!DL86="Yes"),OFFSET('Sanitation Data'!$I$10,0,10*ROW('Sanitation Data'!I80)),NA())</f>
        <v>#N/A</v>
      </c>
      <c r="AX86" s="92" t="e">
        <f ca="true">+IF(AND(ISNUMBER(OFFSET('Sanitation Data'!$I$11,0,10*ROW('Sanitation Data'!I80))),'Data Summary'!DM86="Yes"),OFFSET('Sanitation Data'!$I$11,0,10*ROW('Sanitation Data'!I80)),NA())</f>
        <v>#N/A</v>
      </c>
      <c r="AY86" s="92" t="e">
        <f ca="true">+IF(AND(ISNUMBER(OFFSET('Sanitation Data'!$I$12,0,10*ROW('Sanitation Data'!I80))),'Data Summary'!DN86="Yes"),OFFSET('Sanitation Data'!$I$12,0,10*ROW('Sanitation Data'!I80)),NA())</f>
        <v>#N/A</v>
      </c>
      <c r="AZ86" s="93" t="e">
        <f ca="true">+IF(AND(ISNUMBER(OFFSET('Hygiene Data'!$D$5,0,10*ROW('Hygiene Data'!D80))),'Data Summary'!DO86="Yes"),OFFSET('Hygiene Data'!$D$5,0,10*ROW('Hygiene Data'!D80)),NA())</f>
        <v>#N/A</v>
      </c>
      <c r="BA86" s="93" t="e">
        <f ca="true">+IF(AND(ISNUMBER(OFFSET('Hygiene Data'!$D$7,0,10*ROW('Hygiene Data'!D80))),'Data Summary'!DP86="Yes"),OFFSET('Hygiene Data'!$D$7,0,10*ROW('Hygiene Data'!D80)),NA())</f>
        <v>#N/A</v>
      </c>
      <c r="BB86" s="93" t="e">
        <f ca="true">+IF(AND(ISNUMBER(OFFSET('Hygiene Data'!$D$9,0,10*ROW('Hygiene Data'!D80))),'Data Summary'!DQ86="Yes"),OFFSET('Hygiene Data'!$D$9,0,10*ROW('Hygiene Data'!D80)),NA())</f>
        <v>#N/A</v>
      </c>
      <c r="BC86" s="93" t="e">
        <f ca="true">+IF(AND(ISNUMBER(OFFSET('Hygiene Data'!$E$5,0,10*ROW('Hygiene Data'!E80))),'Data Summary'!DR86="Yes"),OFFSET('Hygiene Data'!$E$5,0,10*ROW('Hygiene Data'!E80)),NA())</f>
        <v>#N/A</v>
      </c>
      <c r="BD86" s="93" t="e">
        <f ca="true">+IF(AND(ISNUMBER(OFFSET('Hygiene Data'!$E$7,0,10*ROW('Hygiene Data'!E80))),'Data Summary'!DS86="Yes"),OFFSET('Hygiene Data'!$E$7,0,10*ROW('Hygiene Data'!E80)),NA())</f>
        <v>#N/A</v>
      </c>
      <c r="BE86" s="93" t="e">
        <f ca="true">+IF(AND(ISNUMBER(OFFSET('Hygiene Data'!$E$9,0,10*ROW('Hygiene Data'!E80))),'Data Summary'!DT86="Yes"),OFFSET('Hygiene Data'!$E$9,0,10*ROW('Hygiene Data'!E80)),NA())</f>
        <v>#N/A</v>
      </c>
      <c r="BF86" s="93" t="e">
        <f ca="true">+IF(AND(ISNUMBER(OFFSET('Hygiene Data'!$F$5,0,10*ROW('Hygiene Data'!F80))),'Data Summary'!DU86="Yes"),OFFSET('Hygiene Data'!$F$5,0,10*ROW('Hygiene Data'!F80)),NA())</f>
        <v>#N/A</v>
      </c>
      <c r="BG86" s="93" t="e">
        <f ca="true">+IF(AND(ISNUMBER(OFFSET('Hygiene Data'!$F$7,0,10*ROW('Hygiene Data'!F80))),'Data Summary'!DV86="Yes"),OFFSET('Hygiene Data'!$F$7,0,10*ROW('Hygiene Data'!F80)),NA())</f>
        <v>#N/A</v>
      </c>
      <c r="BH86" s="93" t="e">
        <f ca="true">+IF(AND(ISNUMBER(OFFSET('Hygiene Data'!$F$9,0,10*ROW('Hygiene Data'!F80))),'Data Summary'!DW86="Yes"),OFFSET('Hygiene Data'!$F$9,0,10*ROW('Hygiene Data'!F80)),NA())</f>
        <v>#N/A</v>
      </c>
      <c r="BI86" s="93" t="e">
        <f ca="true">+IF(AND(ISNUMBER(OFFSET('Hygiene Data'!$G$5,0,10*ROW('Hygiene Data'!G80))),'Data Summary'!DX86="Yes"),OFFSET('Hygiene Data'!$G$5,0,10*ROW('Hygiene Data'!G80)),NA())</f>
        <v>#N/A</v>
      </c>
      <c r="BJ86" s="93" t="e">
        <f ca="true">+IF(AND(ISNUMBER(OFFSET('Hygiene Data'!$G$7,0,10*ROW('Hygiene Data'!G80))),'Data Summary'!DY86="Yes"),OFFSET('Hygiene Data'!$G$7,0,10*ROW('Hygiene Data'!G80)),NA())</f>
        <v>#N/A</v>
      </c>
      <c r="BK86" s="93" t="e">
        <f ca="true">+IF(AND(ISNUMBER(OFFSET('Hygiene Data'!$G$9,0,10*ROW('Hygiene Data'!G80))),'Data Summary'!DZ86="Yes"),OFFSET('Hygiene Data'!$G$9,0,10*ROW('Hygiene Data'!G80)),NA())</f>
        <v>#N/A</v>
      </c>
      <c r="BL86" s="93" t="e">
        <f ca="true">+IF(AND(ISNUMBER(OFFSET('Hygiene Data'!$H$5,0,10*ROW('Hygiene Data'!H80))),'Data Summary'!EA86="Yes"),OFFSET('Hygiene Data'!$H$5,0,10*ROW('Hygiene Data'!H80)),NA())</f>
        <v>#N/A</v>
      </c>
      <c r="BM86" s="93" t="e">
        <f ca="true">+IF(AND(ISNUMBER(OFFSET('Hygiene Data'!$H$7,0,10*ROW('Hygiene Data'!H80))),'Data Summary'!EB86="Yes"),OFFSET('Hygiene Data'!$H$7,0,10*ROW('Hygiene Data'!H80)),NA())</f>
        <v>#N/A</v>
      </c>
      <c r="BN86" s="93" t="e">
        <f ca="true">+IF(AND(ISNUMBER(OFFSET('Hygiene Data'!$H$9,0,10*ROW('Hygiene Data'!H80))),'Data Summary'!EC86="Yes"),OFFSET('Hygiene Data'!$H$9,0,10*ROW('Hygiene Data'!H80)),NA())</f>
        <v>#N/A</v>
      </c>
      <c r="BO86" s="93" t="e">
        <f ca="true">+IF(AND(ISNUMBER(OFFSET('Hygiene Data'!$I$5,0,10*ROW('Hygiene Data'!I80))),'Data Summary'!ED86="Yes"),OFFSET('Hygiene Data'!$I$5,0,10*ROW('Hygiene Data'!I80)),NA())</f>
        <v>#N/A</v>
      </c>
      <c r="BP86" s="93" t="e">
        <f ca="true">+IF(AND(ISNUMBER(OFFSET('Hygiene Data'!$I$7,0,10*ROW('Hygiene Data'!I80))),'Data Summary'!EE86="Yes"),OFFSET('Hygiene Data'!$I$7,0,10*ROW('Hygiene Data'!I80)),NA())</f>
        <v>#N/A</v>
      </c>
      <c r="BQ86" s="93" t="e">
        <f ca="true">+IF(AND(ISNUMBER(OFFSET('Hygiene Data'!$I$9,0,10*ROW('Hygiene Data'!I80))),'Data Summary'!EF86="Yes"),OFFSET('Hygiene Data'!$I$9,0,10*ROW('Hygiene Data'!I80)),NA())</f>
        <v>#N/A</v>
      </c>
    </row>
    <row xmlns:x14ac="http://schemas.microsoft.com/office/spreadsheetml/2009/9/ac" r="87" x14ac:dyDescent="0.2">
      <c r="A87" s="357" t="e">
        <f ca="true">+RIGHT('Data Summary'!A87,LEN('Data Summary'!A87)-9)</f>
        <v>#VALUE!</v>
      </c>
      <c r="B87" s="35" t="str">
        <f ca="true">+IF(ISTEXT('Data Summary'!B87),'Data Summary'!B87,"")</f>
        <v/>
      </c>
      <c r="C87" s="356" t="e">
        <f ca="true">+VALUE('Data Summary'!C87)</f>
        <v>#VALUE!</v>
      </c>
      <c r="D87" s="91" t="e">
        <f ca="true">+IF(AND(ISNUMBER(OFFSET('Water Data'!$D$4,0,10*ROW('Water Data'!D81))),'Data Summary'!BS87="Yes"),100-OFFSET('Water Data'!$D$4,0,10*ROW('Water Data'!D81)),NA())</f>
        <v>#N/A</v>
      </c>
      <c r="E87" s="91" t="e">
        <f ca="true">+IF(AND(ISNUMBER(OFFSET('Water Data'!$D$6,0,10*ROW('Water Data'!D81))),'Data Summary'!BT87="Yes"),OFFSET('Water Data'!$D$6,0,10*ROW('Water Data'!D81)),NA())</f>
        <v>#N/A</v>
      </c>
      <c r="F87" s="91" t="e">
        <f ca="true">+IF(AND(ISNUMBER(OFFSET('Water Data'!$D$9,0,10*ROW('Water Data'!D81))),'Data Summary'!BU87="Yes"),OFFSET('Water Data'!$D$9,0,10*ROW('Water Data'!D81)),NA())</f>
        <v>#N/A</v>
      </c>
      <c r="G87" s="91" t="e">
        <f ca="true">+IF(AND(ISNUMBER(OFFSET('Water Data'!$E$4,0,10*ROW('Water Data'!E81))),'Data Summary'!BV87="Yes"),100-OFFSET('Water Data'!$E$4,0,10*ROW('Water Data'!E81)),NA())</f>
        <v>#N/A</v>
      </c>
      <c r="H87" s="91" t="e">
        <f ca="true">+IF(AND(ISNUMBER(OFFSET('Water Data'!$E$6,0,10*ROW('Water Data'!E81))),'Data Summary'!BW87="Yes"),OFFSET('Water Data'!$E$6,0,10*ROW('Water Data'!E81)),NA())</f>
        <v>#N/A</v>
      </c>
      <c r="I87" s="91" t="e">
        <f ca="true">+IF(AND(ISNUMBER(OFFSET('Water Data'!$E$9,0,10*ROW('Water Data'!E81))),'Data Summary'!BX87="Yes"),OFFSET('Water Data'!$E$9,0,10*ROW('Water Data'!E81)),NA())</f>
        <v>#N/A</v>
      </c>
      <c r="J87" s="91" t="e">
        <f ca="true">+IF(AND(ISNUMBER(OFFSET('Water Data'!$F$4,0,10*ROW('Water Data'!F81))),'Data Summary'!BY87="Yes"),100-OFFSET('Water Data'!$F$4,0,10*ROW('Water Data'!F81)),NA())</f>
        <v>#N/A</v>
      </c>
      <c r="K87" s="91" t="e">
        <f ca="true">+IF(AND(ISNUMBER(OFFSET('Water Data'!$F$6,0,10*ROW('Water Data'!F81))),'Data Summary'!BZ87="Yes"),OFFSET('Water Data'!$F$6,0,10*ROW('Water Data'!F81)),NA())</f>
        <v>#N/A</v>
      </c>
      <c r="L87" s="91" t="e">
        <f ca="true">+IF(AND(ISNUMBER(OFFSET('Water Data'!$F$9,0,10*ROW('Water Data'!F81))),'Data Summary'!CA87="Yes"),OFFSET('Water Data'!$F$9,0,10*ROW('Water Data'!F81)),NA())</f>
        <v>#N/A</v>
      </c>
      <c r="M87" s="91" t="e">
        <f ca="true">+IF(AND(ISNUMBER(OFFSET('Water Data'!$G$4,0,10*ROW('Water Data'!G81))),'Data Summary'!CB87="Yes"),100-OFFSET('Water Data'!$G$4,0,10*ROW('Water Data'!G81)),NA())</f>
        <v>#N/A</v>
      </c>
      <c r="N87" s="91" t="e">
        <f ca="true">+IF(AND(ISNUMBER(OFFSET('Water Data'!$G$6,0,10*ROW('Water Data'!G81))),'Data Summary'!CC87="Yes"),OFFSET('Water Data'!$G$6,0,10*ROW('Water Data'!G81)),NA())</f>
        <v>#N/A</v>
      </c>
      <c r="O87" s="91" t="e">
        <f ca="true">+IF(AND(ISNUMBER(OFFSET('Water Data'!$G$9,0,10*ROW('Water Data'!G81))),'Data Summary'!CD87="Yes"),OFFSET('Water Data'!$G$9,0,10*ROW('Water Data'!G81)),NA())</f>
        <v>#N/A</v>
      </c>
      <c r="P87" s="91" t="e">
        <f ca="true">+IF(AND(ISNUMBER(OFFSET('Water Data'!$H$4,0,10*ROW('Water Data'!H81))),'Data Summary'!CE87="Yes"),100-OFFSET('Water Data'!$H$4,0,10*ROW('Water Data'!H81)),NA())</f>
        <v>#N/A</v>
      </c>
      <c r="Q87" s="91" t="e">
        <f ca="true">+IF(AND(ISNUMBER(OFFSET('Water Data'!$H$6,0,10*ROW('Water Data'!H81))),'Data Summary'!CF87="Yes"),OFFSET('Water Data'!$H$6,0,10*ROW('Water Data'!H81)),NA())</f>
        <v>#N/A</v>
      </c>
      <c r="R87" s="91" t="e">
        <f ca="true">+IF(AND(ISNUMBER(OFFSET('Water Data'!$H$9,0,10*ROW('Water Data'!H81))),'Data Summary'!CG87="Yes"),OFFSET('Water Data'!$H$9,0,10*ROW('Water Data'!H81)),NA())</f>
        <v>#N/A</v>
      </c>
      <c r="S87" s="91" t="e">
        <f ca="true">+IF(AND(ISNUMBER(OFFSET('Water Data'!$I$4,0,10*ROW('Water Data'!I81))),'Data Summary'!CH87="Yes"),100-OFFSET('Water Data'!$I$4,0,10*ROW('Water Data'!I81)),NA())</f>
        <v>#N/A</v>
      </c>
      <c r="T87" s="91" t="e">
        <f ca="true">+IF(AND(ISNUMBER(OFFSET('Water Data'!$I$6,0,10*ROW('Water Data'!I81))),'Data Summary'!CI87="Yes"),OFFSET('Water Data'!$I$6,0,10*ROW('Water Data'!I81)),NA())</f>
        <v>#N/A</v>
      </c>
      <c r="U87" s="91" t="e">
        <f ca="true">+IF(AND(ISNUMBER(OFFSET('Water Data'!$I$9,0,10*ROW('Water Data'!I81))),'Data Summary'!CJ87="Yes"),OFFSET('Water Data'!$I$9,0,10*ROW('Water Data'!I81)),NA())</f>
        <v>#N/A</v>
      </c>
      <c r="V87" s="92" t="e">
        <f ca="true">+IF(AND(ISNUMBER(OFFSET('Sanitation Data'!$D$4,0,10*ROW('Sanitation Data'!D81))),'Data Summary'!CK87="Yes"),100-OFFSET('Sanitation Data'!$D$4,0,10*ROW('Sanitation Data'!D81)),NA())</f>
        <v>#N/A</v>
      </c>
      <c r="W87" s="92" t="e">
        <f ca="true">+IF(AND(ISNUMBER(OFFSET('Sanitation Data'!$D$6,0,10*ROW('Sanitation Data'!D81))),'Data Summary'!CL87="Yes"),OFFSET('Sanitation Data'!$D$6,0,10*ROW('Sanitation Data'!D81)),NA())</f>
        <v>#N/A</v>
      </c>
      <c r="X87" s="92" t="e">
        <f ca="true">+IF(AND(ISNUMBER(OFFSET('Sanitation Data'!$D$10,0,10*ROW('Sanitation Data'!D81))),'Data Summary'!CM87="Yes"),OFFSET('Sanitation Data'!$D$10,0,10*ROW('Sanitation Data'!D81)),NA())</f>
        <v>#N/A</v>
      </c>
      <c r="Y87" s="92" t="e">
        <f ca="true">+IF(AND(ISNUMBER(OFFSET('Sanitation Data'!$D$11,0,10*ROW('Sanitation Data'!D81))),'Data Summary'!CN87="Yes"),OFFSET('Sanitation Data'!$D$11,0,10*ROW('Sanitation Data'!D81)),NA())</f>
        <v>#N/A</v>
      </c>
      <c r="Z87" s="92" t="e">
        <f ca="true">+IF(AND(ISNUMBER(OFFSET('Sanitation Data'!$D$12,0,10*ROW('Sanitation Data'!D81))),'Data Summary'!CO87="Yes"),OFFSET('Sanitation Data'!$D$12,0,10*ROW('Sanitation Data'!D81)),NA())</f>
        <v>#N/A</v>
      </c>
      <c r="AA87" s="92" t="e">
        <f ca="true">+IF(AND(ISNUMBER(OFFSET('Sanitation Data'!$E$4,0,10*ROW('Sanitation Data'!E81))),'Data Summary'!CP87="Yes"),100-OFFSET('Sanitation Data'!$E$4,0,10*ROW('Sanitation Data'!E81)),NA())</f>
        <v>#N/A</v>
      </c>
      <c r="AB87" s="92" t="e">
        <f ca="true">+IF(AND(ISNUMBER(OFFSET('Sanitation Data'!$E$6,0,10*ROW('Sanitation Data'!E81))),'Data Summary'!CQ87="Yes"),OFFSET('Sanitation Data'!$E$6,0,10*ROW('Sanitation Data'!E81)),NA())</f>
        <v>#N/A</v>
      </c>
      <c r="AC87" s="92" t="e">
        <f ca="true">+IF(AND(ISNUMBER(OFFSET('Sanitation Data'!$E$10,0,10*ROW('Sanitation Data'!E81))),'Data Summary'!CR87="Yes"),OFFSET('Sanitation Data'!$E$10,0,10*ROW('Sanitation Data'!E81)),NA())</f>
        <v>#N/A</v>
      </c>
      <c r="AD87" s="92" t="e">
        <f ca="true">+IF(AND(ISNUMBER(OFFSET('Sanitation Data'!$E$11,0,10*ROW('Sanitation Data'!E81))),'Data Summary'!CS87="Yes"),OFFSET('Sanitation Data'!$E$11,0,10*ROW('Sanitation Data'!E81)),NA())</f>
        <v>#N/A</v>
      </c>
      <c r="AE87" s="92" t="e">
        <f ca="true">+IF(AND(ISNUMBER(OFFSET('Sanitation Data'!$E$12,0,10*ROW('Sanitation Data'!E81))),'Data Summary'!CT87="Yes"),OFFSET('Sanitation Data'!$E$12,0,10*ROW('Sanitation Data'!E81)),NA())</f>
        <v>#N/A</v>
      </c>
      <c r="AF87" s="92" t="e">
        <f ca="true">+IF(AND(ISNUMBER(OFFSET('Sanitation Data'!$F$4,0,10*ROW('Sanitation Data'!F81))),'Data Summary'!CU87="Yes"),100-OFFSET('Sanitation Data'!$F$4,0,10*ROW('Sanitation Data'!F81)),NA())</f>
        <v>#N/A</v>
      </c>
      <c r="AG87" s="92" t="e">
        <f ca="true">+IF(AND(ISNUMBER(OFFSET('Sanitation Data'!$F$6,0,10*ROW('Sanitation Data'!F81))),'Data Summary'!CV87="Yes"),OFFSET('Sanitation Data'!$F$6,0,10*ROW('Sanitation Data'!F81)),NA())</f>
        <v>#N/A</v>
      </c>
      <c r="AH87" s="92" t="e">
        <f ca="true">+IF(AND(ISNUMBER(OFFSET('Sanitation Data'!$F$10,0,10*ROW('Sanitation Data'!F81))),'Data Summary'!CW87="Yes"),OFFSET('Sanitation Data'!$F$10,0,10*ROW('Sanitation Data'!F81)),NA())</f>
        <v>#N/A</v>
      </c>
      <c r="AI87" s="92" t="e">
        <f ca="true">+IF(AND(ISNUMBER(OFFSET('Sanitation Data'!$F$11,0,10*ROW('Sanitation Data'!F81))),'Data Summary'!CX87="Yes"),OFFSET('Sanitation Data'!$F$11,0,10*ROW('Sanitation Data'!F81)),NA())</f>
        <v>#N/A</v>
      </c>
      <c r="AJ87" s="92" t="e">
        <f ca="true">+IF(AND(ISNUMBER(OFFSET('Sanitation Data'!$F$12,0,10*ROW('Sanitation Data'!F81))),'Data Summary'!CY87="Yes"),OFFSET('Sanitation Data'!$F$12,0,10*ROW('Sanitation Data'!F81)),NA())</f>
        <v>#N/A</v>
      </c>
      <c r="AK87" s="92" t="e">
        <f ca="true">+IF(AND(ISNUMBER(OFFSET('Sanitation Data'!$G$4,0,10*ROW('Sanitation Data'!G81))),'Data Summary'!CZ87="Yes"),100-OFFSET('Sanitation Data'!$G$4,0,10*ROW('Sanitation Data'!G81)),NA())</f>
        <v>#N/A</v>
      </c>
      <c r="AL87" s="92" t="e">
        <f ca="true">+IF(AND(ISNUMBER(OFFSET('Sanitation Data'!$G$6,0,10*ROW('Sanitation Data'!G81))),'Data Summary'!DA87="Yes"),OFFSET('Sanitation Data'!$G$6,0,10*ROW('Sanitation Data'!G81)),NA())</f>
        <v>#N/A</v>
      </c>
      <c r="AM87" s="92" t="e">
        <f ca="true">+IF(AND(ISNUMBER(OFFSET('Sanitation Data'!$G$10,0,10*ROW('Sanitation Data'!G81))),'Data Summary'!DB87="Yes"),OFFSET('Sanitation Data'!$G$10,0,10*ROW('Sanitation Data'!G81)),NA())</f>
        <v>#N/A</v>
      </c>
      <c r="AN87" s="92" t="e">
        <f ca="true">+IF(AND(ISNUMBER(OFFSET('Sanitation Data'!$G$11,0,10*ROW('Sanitation Data'!G81))),'Data Summary'!DC87="Yes"),OFFSET('Sanitation Data'!$G$11,0,10*ROW('Sanitation Data'!G81)),NA())</f>
        <v>#N/A</v>
      </c>
      <c r="AO87" s="92" t="e">
        <f ca="true">+IF(AND(ISNUMBER(OFFSET('Sanitation Data'!$G$12,0,10*ROW('Sanitation Data'!G81))),'Data Summary'!DD87="Yes"),OFFSET('Sanitation Data'!$G$12,0,10*ROW('Sanitation Data'!G81)),NA())</f>
        <v>#N/A</v>
      </c>
      <c r="AP87" s="92" t="e">
        <f ca="true">+IF(AND(ISNUMBER(OFFSET('Sanitation Data'!$H$4,0,10*ROW('Sanitation Data'!H81))),'Data Summary'!DE87="Yes"),100-OFFSET('Sanitation Data'!$H$4,0,10*ROW('Sanitation Data'!H81)),NA())</f>
        <v>#N/A</v>
      </c>
      <c r="AQ87" s="92" t="e">
        <f ca="true">+IF(AND(ISNUMBER(OFFSET('Sanitation Data'!$H$6,0,10*ROW('Sanitation Data'!H81))),'Data Summary'!DF87="Yes"),OFFSET('Sanitation Data'!$H$6,0,10*ROW('Sanitation Data'!H81)),NA())</f>
        <v>#N/A</v>
      </c>
      <c r="AR87" s="92" t="e">
        <f ca="true">+IF(AND(ISNUMBER(OFFSET('Sanitation Data'!$H$10,0,10*ROW('Sanitation Data'!H81))),'Data Summary'!DG87="Yes"),OFFSET('Sanitation Data'!$H$10,0,10*ROW('Sanitation Data'!H81)),NA())</f>
        <v>#N/A</v>
      </c>
      <c r="AS87" s="92" t="e">
        <f ca="true">+IF(AND(ISNUMBER(OFFSET('Sanitation Data'!$H$11,0,10*ROW('Sanitation Data'!H81))),'Data Summary'!DH87="Yes"),OFFSET('Sanitation Data'!$H$11,0,10*ROW('Sanitation Data'!H81)),NA())</f>
        <v>#N/A</v>
      </c>
      <c r="AT87" s="92" t="e">
        <f ca="true">+IF(AND(ISNUMBER(OFFSET('Sanitation Data'!$H$12,0,10*ROW('Sanitation Data'!H81))),'Data Summary'!DI87="Yes"),OFFSET('Sanitation Data'!$H$12,0,10*ROW('Sanitation Data'!H81)),NA())</f>
        <v>#N/A</v>
      </c>
      <c r="AU87" s="92" t="e">
        <f ca="true">+IF(AND(ISNUMBER(OFFSET('Sanitation Data'!$I$4,0,10*ROW('Sanitation Data'!I81))),'Data Summary'!DJ87="Yes"),100-OFFSET('Sanitation Data'!$I$4,0,10*ROW('Sanitation Data'!I81)),NA())</f>
        <v>#N/A</v>
      </c>
      <c r="AV87" s="92" t="e">
        <f ca="true">+IF(AND(ISNUMBER(OFFSET('Sanitation Data'!$I$6,0,10*ROW('Sanitation Data'!I81))),'Data Summary'!DK87="Yes"),OFFSET('Sanitation Data'!$I$6,0,10*ROW('Sanitation Data'!I81)),NA())</f>
        <v>#N/A</v>
      </c>
      <c r="AW87" s="92" t="e">
        <f ca="true">+IF(AND(ISNUMBER(OFFSET('Sanitation Data'!$I$10,0,10*ROW('Sanitation Data'!I81))),'Data Summary'!DL87="Yes"),OFFSET('Sanitation Data'!$I$10,0,10*ROW('Sanitation Data'!I81)),NA())</f>
        <v>#N/A</v>
      </c>
      <c r="AX87" s="92" t="e">
        <f ca="true">+IF(AND(ISNUMBER(OFFSET('Sanitation Data'!$I$11,0,10*ROW('Sanitation Data'!I81))),'Data Summary'!DM87="Yes"),OFFSET('Sanitation Data'!$I$11,0,10*ROW('Sanitation Data'!I81)),NA())</f>
        <v>#N/A</v>
      </c>
      <c r="AY87" s="92" t="e">
        <f ca="true">+IF(AND(ISNUMBER(OFFSET('Sanitation Data'!$I$12,0,10*ROW('Sanitation Data'!I81))),'Data Summary'!DN87="Yes"),OFFSET('Sanitation Data'!$I$12,0,10*ROW('Sanitation Data'!I81)),NA())</f>
        <v>#N/A</v>
      </c>
      <c r="AZ87" s="93" t="e">
        <f ca="true">+IF(AND(ISNUMBER(OFFSET('Hygiene Data'!$D$5,0,10*ROW('Hygiene Data'!D81))),'Data Summary'!DO87="Yes"),OFFSET('Hygiene Data'!$D$5,0,10*ROW('Hygiene Data'!D81)),NA())</f>
        <v>#N/A</v>
      </c>
      <c r="BA87" s="93" t="e">
        <f ca="true">+IF(AND(ISNUMBER(OFFSET('Hygiene Data'!$D$7,0,10*ROW('Hygiene Data'!D81))),'Data Summary'!DP87="Yes"),OFFSET('Hygiene Data'!$D$7,0,10*ROW('Hygiene Data'!D81)),NA())</f>
        <v>#N/A</v>
      </c>
      <c r="BB87" s="93" t="e">
        <f ca="true">+IF(AND(ISNUMBER(OFFSET('Hygiene Data'!$D$9,0,10*ROW('Hygiene Data'!D81))),'Data Summary'!DQ87="Yes"),OFFSET('Hygiene Data'!$D$9,0,10*ROW('Hygiene Data'!D81)),NA())</f>
        <v>#N/A</v>
      </c>
      <c r="BC87" s="93" t="e">
        <f ca="true">+IF(AND(ISNUMBER(OFFSET('Hygiene Data'!$E$5,0,10*ROW('Hygiene Data'!E81))),'Data Summary'!DR87="Yes"),OFFSET('Hygiene Data'!$E$5,0,10*ROW('Hygiene Data'!E81)),NA())</f>
        <v>#N/A</v>
      </c>
      <c r="BD87" s="93" t="e">
        <f ca="true">+IF(AND(ISNUMBER(OFFSET('Hygiene Data'!$E$7,0,10*ROW('Hygiene Data'!E81))),'Data Summary'!DS87="Yes"),OFFSET('Hygiene Data'!$E$7,0,10*ROW('Hygiene Data'!E81)),NA())</f>
        <v>#N/A</v>
      </c>
      <c r="BE87" s="93" t="e">
        <f ca="true">+IF(AND(ISNUMBER(OFFSET('Hygiene Data'!$E$9,0,10*ROW('Hygiene Data'!E81))),'Data Summary'!DT87="Yes"),OFFSET('Hygiene Data'!$E$9,0,10*ROW('Hygiene Data'!E81)),NA())</f>
        <v>#N/A</v>
      </c>
      <c r="BF87" s="93" t="e">
        <f ca="true">+IF(AND(ISNUMBER(OFFSET('Hygiene Data'!$F$5,0,10*ROW('Hygiene Data'!F81))),'Data Summary'!DU87="Yes"),OFFSET('Hygiene Data'!$F$5,0,10*ROW('Hygiene Data'!F81)),NA())</f>
        <v>#N/A</v>
      </c>
      <c r="BG87" s="93" t="e">
        <f ca="true">+IF(AND(ISNUMBER(OFFSET('Hygiene Data'!$F$7,0,10*ROW('Hygiene Data'!F81))),'Data Summary'!DV87="Yes"),OFFSET('Hygiene Data'!$F$7,0,10*ROW('Hygiene Data'!F81)),NA())</f>
        <v>#N/A</v>
      </c>
      <c r="BH87" s="93" t="e">
        <f ca="true">+IF(AND(ISNUMBER(OFFSET('Hygiene Data'!$F$9,0,10*ROW('Hygiene Data'!F81))),'Data Summary'!DW87="Yes"),OFFSET('Hygiene Data'!$F$9,0,10*ROW('Hygiene Data'!F81)),NA())</f>
        <v>#N/A</v>
      </c>
      <c r="BI87" s="93" t="e">
        <f ca="true">+IF(AND(ISNUMBER(OFFSET('Hygiene Data'!$G$5,0,10*ROW('Hygiene Data'!G81))),'Data Summary'!DX87="Yes"),OFFSET('Hygiene Data'!$G$5,0,10*ROW('Hygiene Data'!G81)),NA())</f>
        <v>#N/A</v>
      </c>
      <c r="BJ87" s="93" t="e">
        <f ca="true">+IF(AND(ISNUMBER(OFFSET('Hygiene Data'!$G$7,0,10*ROW('Hygiene Data'!G81))),'Data Summary'!DY87="Yes"),OFFSET('Hygiene Data'!$G$7,0,10*ROW('Hygiene Data'!G81)),NA())</f>
        <v>#N/A</v>
      </c>
      <c r="BK87" s="93" t="e">
        <f ca="true">+IF(AND(ISNUMBER(OFFSET('Hygiene Data'!$G$9,0,10*ROW('Hygiene Data'!G81))),'Data Summary'!DZ87="Yes"),OFFSET('Hygiene Data'!$G$9,0,10*ROW('Hygiene Data'!G81)),NA())</f>
        <v>#N/A</v>
      </c>
      <c r="BL87" s="93" t="e">
        <f ca="true">+IF(AND(ISNUMBER(OFFSET('Hygiene Data'!$H$5,0,10*ROW('Hygiene Data'!H81))),'Data Summary'!EA87="Yes"),OFFSET('Hygiene Data'!$H$5,0,10*ROW('Hygiene Data'!H81)),NA())</f>
        <v>#N/A</v>
      </c>
      <c r="BM87" s="93" t="e">
        <f ca="true">+IF(AND(ISNUMBER(OFFSET('Hygiene Data'!$H$7,0,10*ROW('Hygiene Data'!H81))),'Data Summary'!EB87="Yes"),OFFSET('Hygiene Data'!$H$7,0,10*ROW('Hygiene Data'!H81)),NA())</f>
        <v>#N/A</v>
      </c>
      <c r="BN87" s="93" t="e">
        <f ca="true">+IF(AND(ISNUMBER(OFFSET('Hygiene Data'!$H$9,0,10*ROW('Hygiene Data'!H81))),'Data Summary'!EC87="Yes"),OFFSET('Hygiene Data'!$H$9,0,10*ROW('Hygiene Data'!H81)),NA())</f>
        <v>#N/A</v>
      </c>
      <c r="BO87" s="93" t="e">
        <f ca="true">+IF(AND(ISNUMBER(OFFSET('Hygiene Data'!$I$5,0,10*ROW('Hygiene Data'!I81))),'Data Summary'!ED87="Yes"),OFFSET('Hygiene Data'!$I$5,0,10*ROW('Hygiene Data'!I81)),NA())</f>
        <v>#N/A</v>
      </c>
      <c r="BP87" s="93" t="e">
        <f ca="true">+IF(AND(ISNUMBER(OFFSET('Hygiene Data'!$I$7,0,10*ROW('Hygiene Data'!I81))),'Data Summary'!EE87="Yes"),OFFSET('Hygiene Data'!$I$7,0,10*ROW('Hygiene Data'!I81)),NA())</f>
        <v>#N/A</v>
      </c>
      <c r="BQ87" s="93" t="e">
        <f ca="true">+IF(AND(ISNUMBER(OFFSET('Hygiene Data'!$I$9,0,10*ROW('Hygiene Data'!I81))),'Data Summary'!EF87="Yes"),OFFSET('Hygiene Data'!$I$9,0,10*ROW('Hygiene Data'!I81)),NA())</f>
        <v>#N/A</v>
      </c>
    </row>
    <row xmlns:x14ac="http://schemas.microsoft.com/office/spreadsheetml/2009/9/ac" r="88" x14ac:dyDescent="0.2">
      <c r="A88" s="357" t="e">
        <f ca="true">+RIGHT('Data Summary'!A88,LEN('Data Summary'!A88)-9)</f>
        <v>#VALUE!</v>
      </c>
      <c r="B88" s="35" t="str">
        <f ca="true">+IF(ISTEXT('Data Summary'!B88),'Data Summary'!B88,"")</f>
        <v/>
      </c>
      <c r="C88" s="356" t="e">
        <f ca="true">+VALUE('Data Summary'!C88)</f>
        <v>#VALUE!</v>
      </c>
      <c r="D88" s="91" t="e">
        <f ca="true">+IF(AND(ISNUMBER(OFFSET('Water Data'!$D$4,0,10*ROW('Water Data'!D82))),'Data Summary'!BS88="Yes"),100-OFFSET('Water Data'!$D$4,0,10*ROW('Water Data'!D82)),NA())</f>
        <v>#N/A</v>
      </c>
      <c r="E88" s="91" t="e">
        <f ca="true">+IF(AND(ISNUMBER(OFFSET('Water Data'!$D$6,0,10*ROW('Water Data'!D82))),'Data Summary'!BT88="Yes"),OFFSET('Water Data'!$D$6,0,10*ROW('Water Data'!D82)),NA())</f>
        <v>#N/A</v>
      </c>
      <c r="F88" s="91" t="e">
        <f ca="true">+IF(AND(ISNUMBER(OFFSET('Water Data'!$D$9,0,10*ROW('Water Data'!D82))),'Data Summary'!BU88="Yes"),OFFSET('Water Data'!$D$9,0,10*ROW('Water Data'!D82)),NA())</f>
        <v>#N/A</v>
      </c>
      <c r="G88" s="91" t="e">
        <f ca="true">+IF(AND(ISNUMBER(OFFSET('Water Data'!$E$4,0,10*ROW('Water Data'!E82))),'Data Summary'!BV88="Yes"),100-OFFSET('Water Data'!$E$4,0,10*ROW('Water Data'!E82)),NA())</f>
        <v>#N/A</v>
      </c>
      <c r="H88" s="91" t="e">
        <f ca="true">+IF(AND(ISNUMBER(OFFSET('Water Data'!$E$6,0,10*ROW('Water Data'!E82))),'Data Summary'!BW88="Yes"),OFFSET('Water Data'!$E$6,0,10*ROW('Water Data'!E82)),NA())</f>
        <v>#N/A</v>
      </c>
      <c r="I88" s="91" t="e">
        <f ca="true">+IF(AND(ISNUMBER(OFFSET('Water Data'!$E$9,0,10*ROW('Water Data'!E82))),'Data Summary'!BX88="Yes"),OFFSET('Water Data'!$E$9,0,10*ROW('Water Data'!E82)),NA())</f>
        <v>#N/A</v>
      </c>
      <c r="J88" s="91" t="e">
        <f ca="true">+IF(AND(ISNUMBER(OFFSET('Water Data'!$F$4,0,10*ROW('Water Data'!F82))),'Data Summary'!BY88="Yes"),100-OFFSET('Water Data'!$F$4,0,10*ROW('Water Data'!F82)),NA())</f>
        <v>#N/A</v>
      </c>
      <c r="K88" s="91" t="e">
        <f ca="true">+IF(AND(ISNUMBER(OFFSET('Water Data'!$F$6,0,10*ROW('Water Data'!F82))),'Data Summary'!BZ88="Yes"),OFFSET('Water Data'!$F$6,0,10*ROW('Water Data'!F82)),NA())</f>
        <v>#N/A</v>
      </c>
      <c r="L88" s="91" t="e">
        <f ca="true">+IF(AND(ISNUMBER(OFFSET('Water Data'!$F$9,0,10*ROW('Water Data'!F82))),'Data Summary'!CA88="Yes"),OFFSET('Water Data'!$F$9,0,10*ROW('Water Data'!F82)),NA())</f>
        <v>#N/A</v>
      </c>
      <c r="M88" s="91" t="e">
        <f ca="true">+IF(AND(ISNUMBER(OFFSET('Water Data'!$G$4,0,10*ROW('Water Data'!G82))),'Data Summary'!CB88="Yes"),100-OFFSET('Water Data'!$G$4,0,10*ROW('Water Data'!G82)),NA())</f>
        <v>#N/A</v>
      </c>
      <c r="N88" s="91" t="e">
        <f ca="true">+IF(AND(ISNUMBER(OFFSET('Water Data'!$G$6,0,10*ROW('Water Data'!G82))),'Data Summary'!CC88="Yes"),OFFSET('Water Data'!$G$6,0,10*ROW('Water Data'!G82)),NA())</f>
        <v>#N/A</v>
      </c>
      <c r="O88" s="91" t="e">
        <f ca="true">+IF(AND(ISNUMBER(OFFSET('Water Data'!$G$9,0,10*ROW('Water Data'!G82))),'Data Summary'!CD88="Yes"),OFFSET('Water Data'!$G$9,0,10*ROW('Water Data'!G82)),NA())</f>
        <v>#N/A</v>
      </c>
      <c r="P88" s="91" t="e">
        <f ca="true">+IF(AND(ISNUMBER(OFFSET('Water Data'!$H$4,0,10*ROW('Water Data'!H82))),'Data Summary'!CE88="Yes"),100-OFFSET('Water Data'!$H$4,0,10*ROW('Water Data'!H82)),NA())</f>
        <v>#N/A</v>
      </c>
      <c r="Q88" s="91" t="e">
        <f ca="true">+IF(AND(ISNUMBER(OFFSET('Water Data'!$H$6,0,10*ROW('Water Data'!H82))),'Data Summary'!CF88="Yes"),OFFSET('Water Data'!$H$6,0,10*ROW('Water Data'!H82)),NA())</f>
        <v>#N/A</v>
      </c>
      <c r="R88" s="91" t="e">
        <f ca="true">+IF(AND(ISNUMBER(OFFSET('Water Data'!$H$9,0,10*ROW('Water Data'!H82))),'Data Summary'!CG88="Yes"),OFFSET('Water Data'!$H$9,0,10*ROW('Water Data'!H82)),NA())</f>
        <v>#N/A</v>
      </c>
      <c r="S88" s="91" t="e">
        <f ca="true">+IF(AND(ISNUMBER(OFFSET('Water Data'!$I$4,0,10*ROW('Water Data'!I82))),'Data Summary'!CH88="Yes"),100-OFFSET('Water Data'!$I$4,0,10*ROW('Water Data'!I82)),NA())</f>
        <v>#N/A</v>
      </c>
      <c r="T88" s="91" t="e">
        <f ca="true">+IF(AND(ISNUMBER(OFFSET('Water Data'!$I$6,0,10*ROW('Water Data'!I82))),'Data Summary'!CI88="Yes"),OFFSET('Water Data'!$I$6,0,10*ROW('Water Data'!I82)),NA())</f>
        <v>#N/A</v>
      </c>
      <c r="U88" s="91" t="e">
        <f ca="true">+IF(AND(ISNUMBER(OFFSET('Water Data'!$I$9,0,10*ROW('Water Data'!I82))),'Data Summary'!CJ88="Yes"),OFFSET('Water Data'!$I$9,0,10*ROW('Water Data'!I82)),NA())</f>
        <v>#N/A</v>
      </c>
      <c r="V88" s="92" t="e">
        <f ca="true">+IF(AND(ISNUMBER(OFFSET('Sanitation Data'!$D$4,0,10*ROW('Sanitation Data'!D82))),'Data Summary'!CK88="Yes"),100-OFFSET('Sanitation Data'!$D$4,0,10*ROW('Sanitation Data'!D82)),NA())</f>
        <v>#N/A</v>
      </c>
      <c r="W88" s="92" t="e">
        <f ca="true">+IF(AND(ISNUMBER(OFFSET('Sanitation Data'!$D$6,0,10*ROW('Sanitation Data'!D82))),'Data Summary'!CL88="Yes"),OFFSET('Sanitation Data'!$D$6,0,10*ROW('Sanitation Data'!D82)),NA())</f>
        <v>#N/A</v>
      </c>
      <c r="X88" s="92" t="e">
        <f ca="true">+IF(AND(ISNUMBER(OFFSET('Sanitation Data'!$D$10,0,10*ROW('Sanitation Data'!D82))),'Data Summary'!CM88="Yes"),OFFSET('Sanitation Data'!$D$10,0,10*ROW('Sanitation Data'!D82)),NA())</f>
        <v>#N/A</v>
      </c>
      <c r="Y88" s="92" t="e">
        <f ca="true">+IF(AND(ISNUMBER(OFFSET('Sanitation Data'!$D$11,0,10*ROW('Sanitation Data'!D82))),'Data Summary'!CN88="Yes"),OFFSET('Sanitation Data'!$D$11,0,10*ROW('Sanitation Data'!D82)),NA())</f>
        <v>#N/A</v>
      </c>
      <c r="Z88" s="92" t="e">
        <f ca="true">+IF(AND(ISNUMBER(OFFSET('Sanitation Data'!$D$12,0,10*ROW('Sanitation Data'!D82))),'Data Summary'!CO88="Yes"),OFFSET('Sanitation Data'!$D$12,0,10*ROW('Sanitation Data'!D82)),NA())</f>
        <v>#N/A</v>
      </c>
      <c r="AA88" s="92" t="e">
        <f ca="true">+IF(AND(ISNUMBER(OFFSET('Sanitation Data'!$E$4,0,10*ROW('Sanitation Data'!E82))),'Data Summary'!CP88="Yes"),100-OFFSET('Sanitation Data'!$E$4,0,10*ROW('Sanitation Data'!E82)),NA())</f>
        <v>#N/A</v>
      </c>
      <c r="AB88" s="92" t="e">
        <f ca="true">+IF(AND(ISNUMBER(OFFSET('Sanitation Data'!$E$6,0,10*ROW('Sanitation Data'!E82))),'Data Summary'!CQ88="Yes"),OFFSET('Sanitation Data'!$E$6,0,10*ROW('Sanitation Data'!E82)),NA())</f>
        <v>#N/A</v>
      </c>
      <c r="AC88" s="92" t="e">
        <f ca="true">+IF(AND(ISNUMBER(OFFSET('Sanitation Data'!$E$10,0,10*ROW('Sanitation Data'!E82))),'Data Summary'!CR88="Yes"),OFFSET('Sanitation Data'!$E$10,0,10*ROW('Sanitation Data'!E82)),NA())</f>
        <v>#N/A</v>
      </c>
      <c r="AD88" s="92" t="e">
        <f ca="true">+IF(AND(ISNUMBER(OFFSET('Sanitation Data'!$E$11,0,10*ROW('Sanitation Data'!E82))),'Data Summary'!CS88="Yes"),OFFSET('Sanitation Data'!$E$11,0,10*ROW('Sanitation Data'!E82)),NA())</f>
        <v>#N/A</v>
      </c>
      <c r="AE88" s="92" t="e">
        <f ca="true">+IF(AND(ISNUMBER(OFFSET('Sanitation Data'!$E$12,0,10*ROW('Sanitation Data'!E82))),'Data Summary'!CT88="Yes"),OFFSET('Sanitation Data'!$E$12,0,10*ROW('Sanitation Data'!E82)),NA())</f>
        <v>#N/A</v>
      </c>
      <c r="AF88" s="92" t="e">
        <f ca="true">+IF(AND(ISNUMBER(OFFSET('Sanitation Data'!$F$4,0,10*ROW('Sanitation Data'!F82))),'Data Summary'!CU88="Yes"),100-OFFSET('Sanitation Data'!$F$4,0,10*ROW('Sanitation Data'!F82)),NA())</f>
        <v>#N/A</v>
      </c>
      <c r="AG88" s="92" t="e">
        <f ca="true">+IF(AND(ISNUMBER(OFFSET('Sanitation Data'!$F$6,0,10*ROW('Sanitation Data'!F82))),'Data Summary'!CV88="Yes"),OFFSET('Sanitation Data'!$F$6,0,10*ROW('Sanitation Data'!F82)),NA())</f>
        <v>#N/A</v>
      </c>
      <c r="AH88" s="92" t="e">
        <f ca="true">+IF(AND(ISNUMBER(OFFSET('Sanitation Data'!$F$10,0,10*ROW('Sanitation Data'!F82))),'Data Summary'!CW88="Yes"),OFFSET('Sanitation Data'!$F$10,0,10*ROW('Sanitation Data'!F82)),NA())</f>
        <v>#N/A</v>
      </c>
      <c r="AI88" s="92" t="e">
        <f ca="true">+IF(AND(ISNUMBER(OFFSET('Sanitation Data'!$F$11,0,10*ROW('Sanitation Data'!F82))),'Data Summary'!CX88="Yes"),OFFSET('Sanitation Data'!$F$11,0,10*ROW('Sanitation Data'!F82)),NA())</f>
        <v>#N/A</v>
      </c>
      <c r="AJ88" s="92" t="e">
        <f ca="true">+IF(AND(ISNUMBER(OFFSET('Sanitation Data'!$F$12,0,10*ROW('Sanitation Data'!F82))),'Data Summary'!CY88="Yes"),OFFSET('Sanitation Data'!$F$12,0,10*ROW('Sanitation Data'!F82)),NA())</f>
        <v>#N/A</v>
      </c>
      <c r="AK88" s="92" t="e">
        <f ca="true">+IF(AND(ISNUMBER(OFFSET('Sanitation Data'!$G$4,0,10*ROW('Sanitation Data'!G82))),'Data Summary'!CZ88="Yes"),100-OFFSET('Sanitation Data'!$G$4,0,10*ROW('Sanitation Data'!G82)),NA())</f>
        <v>#N/A</v>
      </c>
      <c r="AL88" s="92" t="e">
        <f ca="true">+IF(AND(ISNUMBER(OFFSET('Sanitation Data'!$G$6,0,10*ROW('Sanitation Data'!G82))),'Data Summary'!DA88="Yes"),OFFSET('Sanitation Data'!$G$6,0,10*ROW('Sanitation Data'!G82)),NA())</f>
        <v>#N/A</v>
      </c>
      <c r="AM88" s="92" t="e">
        <f ca="true">+IF(AND(ISNUMBER(OFFSET('Sanitation Data'!$G$10,0,10*ROW('Sanitation Data'!G82))),'Data Summary'!DB88="Yes"),OFFSET('Sanitation Data'!$G$10,0,10*ROW('Sanitation Data'!G82)),NA())</f>
        <v>#N/A</v>
      </c>
      <c r="AN88" s="92" t="e">
        <f ca="true">+IF(AND(ISNUMBER(OFFSET('Sanitation Data'!$G$11,0,10*ROW('Sanitation Data'!G82))),'Data Summary'!DC88="Yes"),OFFSET('Sanitation Data'!$G$11,0,10*ROW('Sanitation Data'!G82)),NA())</f>
        <v>#N/A</v>
      </c>
      <c r="AO88" s="92" t="e">
        <f ca="true">+IF(AND(ISNUMBER(OFFSET('Sanitation Data'!$G$12,0,10*ROW('Sanitation Data'!G82))),'Data Summary'!DD88="Yes"),OFFSET('Sanitation Data'!$G$12,0,10*ROW('Sanitation Data'!G82)),NA())</f>
        <v>#N/A</v>
      </c>
      <c r="AP88" s="92" t="e">
        <f ca="true">+IF(AND(ISNUMBER(OFFSET('Sanitation Data'!$H$4,0,10*ROW('Sanitation Data'!H82))),'Data Summary'!DE88="Yes"),100-OFFSET('Sanitation Data'!$H$4,0,10*ROW('Sanitation Data'!H82)),NA())</f>
        <v>#N/A</v>
      </c>
      <c r="AQ88" s="92" t="e">
        <f ca="true">+IF(AND(ISNUMBER(OFFSET('Sanitation Data'!$H$6,0,10*ROW('Sanitation Data'!H82))),'Data Summary'!DF88="Yes"),OFFSET('Sanitation Data'!$H$6,0,10*ROW('Sanitation Data'!H82)),NA())</f>
        <v>#N/A</v>
      </c>
      <c r="AR88" s="92" t="e">
        <f ca="true">+IF(AND(ISNUMBER(OFFSET('Sanitation Data'!$H$10,0,10*ROW('Sanitation Data'!H82))),'Data Summary'!DG88="Yes"),OFFSET('Sanitation Data'!$H$10,0,10*ROW('Sanitation Data'!H82)),NA())</f>
        <v>#N/A</v>
      </c>
      <c r="AS88" s="92" t="e">
        <f ca="true">+IF(AND(ISNUMBER(OFFSET('Sanitation Data'!$H$11,0,10*ROW('Sanitation Data'!H82))),'Data Summary'!DH88="Yes"),OFFSET('Sanitation Data'!$H$11,0,10*ROW('Sanitation Data'!H82)),NA())</f>
        <v>#N/A</v>
      </c>
      <c r="AT88" s="92" t="e">
        <f ca="true">+IF(AND(ISNUMBER(OFFSET('Sanitation Data'!$H$12,0,10*ROW('Sanitation Data'!H82))),'Data Summary'!DI88="Yes"),OFFSET('Sanitation Data'!$H$12,0,10*ROW('Sanitation Data'!H82)),NA())</f>
        <v>#N/A</v>
      </c>
      <c r="AU88" s="92" t="e">
        <f ca="true">+IF(AND(ISNUMBER(OFFSET('Sanitation Data'!$I$4,0,10*ROW('Sanitation Data'!I82))),'Data Summary'!DJ88="Yes"),100-OFFSET('Sanitation Data'!$I$4,0,10*ROW('Sanitation Data'!I82)),NA())</f>
        <v>#N/A</v>
      </c>
      <c r="AV88" s="92" t="e">
        <f ca="true">+IF(AND(ISNUMBER(OFFSET('Sanitation Data'!$I$6,0,10*ROW('Sanitation Data'!I82))),'Data Summary'!DK88="Yes"),OFFSET('Sanitation Data'!$I$6,0,10*ROW('Sanitation Data'!I82)),NA())</f>
        <v>#N/A</v>
      </c>
      <c r="AW88" s="92" t="e">
        <f ca="true">+IF(AND(ISNUMBER(OFFSET('Sanitation Data'!$I$10,0,10*ROW('Sanitation Data'!I82))),'Data Summary'!DL88="Yes"),OFFSET('Sanitation Data'!$I$10,0,10*ROW('Sanitation Data'!I82)),NA())</f>
        <v>#N/A</v>
      </c>
      <c r="AX88" s="92" t="e">
        <f ca="true">+IF(AND(ISNUMBER(OFFSET('Sanitation Data'!$I$11,0,10*ROW('Sanitation Data'!I82))),'Data Summary'!DM88="Yes"),OFFSET('Sanitation Data'!$I$11,0,10*ROW('Sanitation Data'!I82)),NA())</f>
        <v>#N/A</v>
      </c>
      <c r="AY88" s="92" t="e">
        <f ca="true">+IF(AND(ISNUMBER(OFFSET('Sanitation Data'!$I$12,0,10*ROW('Sanitation Data'!I82))),'Data Summary'!DN88="Yes"),OFFSET('Sanitation Data'!$I$12,0,10*ROW('Sanitation Data'!I82)),NA())</f>
        <v>#N/A</v>
      </c>
      <c r="AZ88" s="93" t="e">
        <f ca="true">+IF(AND(ISNUMBER(OFFSET('Hygiene Data'!$D$5,0,10*ROW('Hygiene Data'!D82))),'Data Summary'!DO88="Yes"),OFFSET('Hygiene Data'!$D$5,0,10*ROW('Hygiene Data'!D82)),NA())</f>
        <v>#N/A</v>
      </c>
      <c r="BA88" s="93" t="e">
        <f ca="true">+IF(AND(ISNUMBER(OFFSET('Hygiene Data'!$D$7,0,10*ROW('Hygiene Data'!D82))),'Data Summary'!DP88="Yes"),OFFSET('Hygiene Data'!$D$7,0,10*ROW('Hygiene Data'!D82)),NA())</f>
        <v>#N/A</v>
      </c>
      <c r="BB88" s="93" t="e">
        <f ca="true">+IF(AND(ISNUMBER(OFFSET('Hygiene Data'!$D$9,0,10*ROW('Hygiene Data'!D82))),'Data Summary'!DQ88="Yes"),OFFSET('Hygiene Data'!$D$9,0,10*ROW('Hygiene Data'!D82)),NA())</f>
        <v>#N/A</v>
      </c>
      <c r="BC88" s="93" t="e">
        <f ca="true">+IF(AND(ISNUMBER(OFFSET('Hygiene Data'!$E$5,0,10*ROW('Hygiene Data'!E82))),'Data Summary'!DR88="Yes"),OFFSET('Hygiene Data'!$E$5,0,10*ROW('Hygiene Data'!E82)),NA())</f>
        <v>#N/A</v>
      </c>
      <c r="BD88" s="93" t="e">
        <f ca="true">+IF(AND(ISNUMBER(OFFSET('Hygiene Data'!$E$7,0,10*ROW('Hygiene Data'!E82))),'Data Summary'!DS88="Yes"),OFFSET('Hygiene Data'!$E$7,0,10*ROW('Hygiene Data'!E82)),NA())</f>
        <v>#N/A</v>
      </c>
      <c r="BE88" s="93" t="e">
        <f ca="true">+IF(AND(ISNUMBER(OFFSET('Hygiene Data'!$E$9,0,10*ROW('Hygiene Data'!E82))),'Data Summary'!DT88="Yes"),OFFSET('Hygiene Data'!$E$9,0,10*ROW('Hygiene Data'!E82)),NA())</f>
        <v>#N/A</v>
      </c>
      <c r="BF88" s="93" t="e">
        <f ca="true">+IF(AND(ISNUMBER(OFFSET('Hygiene Data'!$F$5,0,10*ROW('Hygiene Data'!F82))),'Data Summary'!DU88="Yes"),OFFSET('Hygiene Data'!$F$5,0,10*ROW('Hygiene Data'!F82)),NA())</f>
        <v>#N/A</v>
      </c>
      <c r="BG88" s="93" t="e">
        <f ca="true">+IF(AND(ISNUMBER(OFFSET('Hygiene Data'!$F$7,0,10*ROW('Hygiene Data'!F82))),'Data Summary'!DV88="Yes"),OFFSET('Hygiene Data'!$F$7,0,10*ROW('Hygiene Data'!F82)),NA())</f>
        <v>#N/A</v>
      </c>
      <c r="BH88" s="93" t="e">
        <f ca="true">+IF(AND(ISNUMBER(OFFSET('Hygiene Data'!$F$9,0,10*ROW('Hygiene Data'!F82))),'Data Summary'!DW88="Yes"),OFFSET('Hygiene Data'!$F$9,0,10*ROW('Hygiene Data'!F82)),NA())</f>
        <v>#N/A</v>
      </c>
      <c r="BI88" s="93" t="e">
        <f ca="true">+IF(AND(ISNUMBER(OFFSET('Hygiene Data'!$G$5,0,10*ROW('Hygiene Data'!G82))),'Data Summary'!DX88="Yes"),OFFSET('Hygiene Data'!$G$5,0,10*ROW('Hygiene Data'!G82)),NA())</f>
        <v>#N/A</v>
      </c>
      <c r="BJ88" s="93" t="e">
        <f ca="true">+IF(AND(ISNUMBER(OFFSET('Hygiene Data'!$G$7,0,10*ROW('Hygiene Data'!G82))),'Data Summary'!DY88="Yes"),OFFSET('Hygiene Data'!$G$7,0,10*ROW('Hygiene Data'!G82)),NA())</f>
        <v>#N/A</v>
      </c>
      <c r="BK88" s="93" t="e">
        <f ca="true">+IF(AND(ISNUMBER(OFFSET('Hygiene Data'!$G$9,0,10*ROW('Hygiene Data'!G82))),'Data Summary'!DZ88="Yes"),OFFSET('Hygiene Data'!$G$9,0,10*ROW('Hygiene Data'!G82)),NA())</f>
        <v>#N/A</v>
      </c>
      <c r="BL88" s="93" t="e">
        <f ca="true">+IF(AND(ISNUMBER(OFFSET('Hygiene Data'!$H$5,0,10*ROW('Hygiene Data'!H82))),'Data Summary'!EA88="Yes"),OFFSET('Hygiene Data'!$H$5,0,10*ROW('Hygiene Data'!H82)),NA())</f>
        <v>#N/A</v>
      </c>
      <c r="BM88" s="93" t="e">
        <f ca="true">+IF(AND(ISNUMBER(OFFSET('Hygiene Data'!$H$7,0,10*ROW('Hygiene Data'!H82))),'Data Summary'!EB88="Yes"),OFFSET('Hygiene Data'!$H$7,0,10*ROW('Hygiene Data'!H82)),NA())</f>
        <v>#N/A</v>
      </c>
      <c r="BN88" s="93" t="e">
        <f ca="true">+IF(AND(ISNUMBER(OFFSET('Hygiene Data'!$H$9,0,10*ROW('Hygiene Data'!H82))),'Data Summary'!EC88="Yes"),OFFSET('Hygiene Data'!$H$9,0,10*ROW('Hygiene Data'!H82)),NA())</f>
        <v>#N/A</v>
      </c>
      <c r="BO88" s="93" t="e">
        <f ca="true">+IF(AND(ISNUMBER(OFFSET('Hygiene Data'!$I$5,0,10*ROW('Hygiene Data'!I82))),'Data Summary'!ED88="Yes"),OFFSET('Hygiene Data'!$I$5,0,10*ROW('Hygiene Data'!I82)),NA())</f>
        <v>#N/A</v>
      </c>
      <c r="BP88" s="93" t="e">
        <f ca="true">+IF(AND(ISNUMBER(OFFSET('Hygiene Data'!$I$7,0,10*ROW('Hygiene Data'!I82))),'Data Summary'!EE88="Yes"),OFFSET('Hygiene Data'!$I$7,0,10*ROW('Hygiene Data'!I82)),NA())</f>
        <v>#N/A</v>
      </c>
      <c r="BQ88" s="93" t="e">
        <f ca="true">+IF(AND(ISNUMBER(OFFSET('Hygiene Data'!$I$9,0,10*ROW('Hygiene Data'!I82))),'Data Summary'!EF88="Yes"),OFFSET('Hygiene Data'!$I$9,0,10*ROW('Hygiene Data'!I82)),NA())</f>
        <v>#N/A</v>
      </c>
    </row>
    <row xmlns:x14ac="http://schemas.microsoft.com/office/spreadsheetml/2009/9/ac" r="89" x14ac:dyDescent="0.2">
      <c r="A89" s="357" t="e">
        <f ca="true">+RIGHT('Data Summary'!A89,LEN('Data Summary'!A89)-9)</f>
        <v>#VALUE!</v>
      </c>
      <c r="B89" s="35" t="str">
        <f ca="true">+IF(ISTEXT('Data Summary'!B89),'Data Summary'!B89,"")</f>
        <v/>
      </c>
      <c r="C89" s="356" t="e">
        <f ca="true">+VALUE('Data Summary'!C89)</f>
        <v>#VALUE!</v>
      </c>
      <c r="D89" s="91" t="e">
        <f ca="true">+IF(AND(ISNUMBER(OFFSET('Water Data'!$D$4,0,10*ROW('Water Data'!D83))),'Data Summary'!BS89="Yes"),100-OFFSET('Water Data'!$D$4,0,10*ROW('Water Data'!D83)),NA())</f>
        <v>#N/A</v>
      </c>
      <c r="E89" s="91" t="e">
        <f ca="true">+IF(AND(ISNUMBER(OFFSET('Water Data'!$D$6,0,10*ROW('Water Data'!D83))),'Data Summary'!BT89="Yes"),OFFSET('Water Data'!$D$6,0,10*ROW('Water Data'!D83)),NA())</f>
        <v>#N/A</v>
      </c>
      <c r="F89" s="91" t="e">
        <f ca="true">+IF(AND(ISNUMBER(OFFSET('Water Data'!$D$9,0,10*ROW('Water Data'!D83))),'Data Summary'!BU89="Yes"),OFFSET('Water Data'!$D$9,0,10*ROW('Water Data'!D83)),NA())</f>
        <v>#N/A</v>
      </c>
      <c r="G89" s="91" t="e">
        <f ca="true">+IF(AND(ISNUMBER(OFFSET('Water Data'!$E$4,0,10*ROW('Water Data'!E83))),'Data Summary'!BV89="Yes"),100-OFFSET('Water Data'!$E$4,0,10*ROW('Water Data'!E83)),NA())</f>
        <v>#N/A</v>
      </c>
      <c r="H89" s="91" t="e">
        <f ca="true">+IF(AND(ISNUMBER(OFFSET('Water Data'!$E$6,0,10*ROW('Water Data'!E83))),'Data Summary'!BW89="Yes"),OFFSET('Water Data'!$E$6,0,10*ROW('Water Data'!E83)),NA())</f>
        <v>#N/A</v>
      </c>
      <c r="I89" s="91" t="e">
        <f ca="true">+IF(AND(ISNUMBER(OFFSET('Water Data'!$E$9,0,10*ROW('Water Data'!E83))),'Data Summary'!BX89="Yes"),OFFSET('Water Data'!$E$9,0,10*ROW('Water Data'!E83)),NA())</f>
        <v>#N/A</v>
      </c>
      <c r="J89" s="91" t="e">
        <f ca="true">+IF(AND(ISNUMBER(OFFSET('Water Data'!$F$4,0,10*ROW('Water Data'!F83))),'Data Summary'!BY89="Yes"),100-OFFSET('Water Data'!$F$4,0,10*ROW('Water Data'!F83)),NA())</f>
        <v>#N/A</v>
      </c>
      <c r="K89" s="91" t="e">
        <f ca="true">+IF(AND(ISNUMBER(OFFSET('Water Data'!$F$6,0,10*ROW('Water Data'!F83))),'Data Summary'!BZ89="Yes"),OFFSET('Water Data'!$F$6,0,10*ROW('Water Data'!F83)),NA())</f>
        <v>#N/A</v>
      </c>
      <c r="L89" s="91" t="e">
        <f ca="true">+IF(AND(ISNUMBER(OFFSET('Water Data'!$F$9,0,10*ROW('Water Data'!F83))),'Data Summary'!CA89="Yes"),OFFSET('Water Data'!$F$9,0,10*ROW('Water Data'!F83)),NA())</f>
        <v>#N/A</v>
      </c>
      <c r="M89" s="91" t="e">
        <f ca="true">+IF(AND(ISNUMBER(OFFSET('Water Data'!$G$4,0,10*ROW('Water Data'!G83))),'Data Summary'!CB89="Yes"),100-OFFSET('Water Data'!$G$4,0,10*ROW('Water Data'!G83)),NA())</f>
        <v>#N/A</v>
      </c>
      <c r="N89" s="91" t="e">
        <f ca="true">+IF(AND(ISNUMBER(OFFSET('Water Data'!$G$6,0,10*ROW('Water Data'!G83))),'Data Summary'!CC89="Yes"),OFFSET('Water Data'!$G$6,0,10*ROW('Water Data'!G83)),NA())</f>
        <v>#N/A</v>
      </c>
      <c r="O89" s="91" t="e">
        <f ca="true">+IF(AND(ISNUMBER(OFFSET('Water Data'!$G$9,0,10*ROW('Water Data'!G83))),'Data Summary'!CD89="Yes"),OFFSET('Water Data'!$G$9,0,10*ROW('Water Data'!G83)),NA())</f>
        <v>#N/A</v>
      </c>
      <c r="P89" s="91" t="e">
        <f ca="true">+IF(AND(ISNUMBER(OFFSET('Water Data'!$H$4,0,10*ROW('Water Data'!H83))),'Data Summary'!CE89="Yes"),100-OFFSET('Water Data'!$H$4,0,10*ROW('Water Data'!H83)),NA())</f>
        <v>#N/A</v>
      </c>
      <c r="Q89" s="91" t="e">
        <f ca="true">+IF(AND(ISNUMBER(OFFSET('Water Data'!$H$6,0,10*ROW('Water Data'!H83))),'Data Summary'!CF89="Yes"),OFFSET('Water Data'!$H$6,0,10*ROW('Water Data'!H83)),NA())</f>
        <v>#N/A</v>
      </c>
      <c r="R89" s="91" t="e">
        <f ca="true">+IF(AND(ISNUMBER(OFFSET('Water Data'!$H$9,0,10*ROW('Water Data'!H83))),'Data Summary'!CG89="Yes"),OFFSET('Water Data'!$H$9,0,10*ROW('Water Data'!H83)),NA())</f>
        <v>#N/A</v>
      </c>
      <c r="S89" s="91" t="e">
        <f ca="true">+IF(AND(ISNUMBER(OFFSET('Water Data'!$I$4,0,10*ROW('Water Data'!I83))),'Data Summary'!CH89="Yes"),100-OFFSET('Water Data'!$I$4,0,10*ROW('Water Data'!I83)),NA())</f>
        <v>#N/A</v>
      </c>
      <c r="T89" s="91" t="e">
        <f ca="true">+IF(AND(ISNUMBER(OFFSET('Water Data'!$I$6,0,10*ROW('Water Data'!I83))),'Data Summary'!CI89="Yes"),OFFSET('Water Data'!$I$6,0,10*ROW('Water Data'!I83)),NA())</f>
        <v>#N/A</v>
      </c>
      <c r="U89" s="91" t="e">
        <f ca="true">+IF(AND(ISNUMBER(OFFSET('Water Data'!$I$9,0,10*ROW('Water Data'!I83))),'Data Summary'!CJ89="Yes"),OFFSET('Water Data'!$I$9,0,10*ROW('Water Data'!I83)),NA())</f>
        <v>#N/A</v>
      </c>
      <c r="V89" s="92" t="e">
        <f ca="true">+IF(AND(ISNUMBER(OFFSET('Sanitation Data'!$D$4,0,10*ROW('Sanitation Data'!D83))),'Data Summary'!CK89="Yes"),100-OFFSET('Sanitation Data'!$D$4,0,10*ROW('Sanitation Data'!D83)),NA())</f>
        <v>#N/A</v>
      </c>
      <c r="W89" s="92" t="e">
        <f ca="true">+IF(AND(ISNUMBER(OFFSET('Sanitation Data'!$D$6,0,10*ROW('Sanitation Data'!D83))),'Data Summary'!CL89="Yes"),OFFSET('Sanitation Data'!$D$6,0,10*ROW('Sanitation Data'!D83)),NA())</f>
        <v>#N/A</v>
      </c>
      <c r="X89" s="92" t="e">
        <f ca="true">+IF(AND(ISNUMBER(OFFSET('Sanitation Data'!$D$10,0,10*ROW('Sanitation Data'!D83))),'Data Summary'!CM89="Yes"),OFFSET('Sanitation Data'!$D$10,0,10*ROW('Sanitation Data'!D83)),NA())</f>
        <v>#N/A</v>
      </c>
      <c r="Y89" s="92" t="e">
        <f ca="true">+IF(AND(ISNUMBER(OFFSET('Sanitation Data'!$D$11,0,10*ROW('Sanitation Data'!D83))),'Data Summary'!CN89="Yes"),OFFSET('Sanitation Data'!$D$11,0,10*ROW('Sanitation Data'!D83)),NA())</f>
        <v>#N/A</v>
      </c>
      <c r="Z89" s="92" t="e">
        <f ca="true">+IF(AND(ISNUMBER(OFFSET('Sanitation Data'!$D$12,0,10*ROW('Sanitation Data'!D83))),'Data Summary'!CO89="Yes"),OFFSET('Sanitation Data'!$D$12,0,10*ROW('Sanitation Data'!D83)),NA())</f>
        <v>#N/A</v>
      </c>
      <c r="AA89" s="92" t="e">
        <f ca="true">+IF(AND(ISNUMBER(OFFSET('Sanitation Data'!$E$4,0,10*ROW('Sanitation Data'!E83))),'Data Summary'!CP89="Yes"),100-OFFSET('Sanitation Data'!$E$4,0,10*ROW('Sanitation Data'!E83)),NA())</f>
        <v>#N/A</v>
      </c>
      <c r="AB89" s="92" t="e">
        <f ca="true">+IF(AND(ISNUMBER(OFFSET('Sanitation Data'!$E$6,0,10*ROW('Sanitation Data'!E83))),'Data Summary'!CQ89="Yes"),OFFSET('Sanitation Data'!$E$6,0,10*ROW('Sanitation Data'!E83)),NA())</f>
        <v>#N/A</v>
      </c>
      <c r="AC89" s="92" t="e">
        <f ca="true">+IF(AND(ISNUMBER(OFFSET('Sanitation Data'!$E$10,0,10*ROW('Sanitation Data'!E83))),'Data Summary'!CR89="Yes"),OFFSET('Sanitation Data'!$E$10,0,10*ROW('Sanitation Data'!E83)),NA())</f>
        <v>#N/A</v>
      </c>
      <c r="AD89" s="92" t="e">
        <f ca="true">+IF(AND(ISNUMBER(OFFSET('Sanitation Data'!$E$11,0,10*ROW('Sanitation Data'!E83))),'Data Summary'!CS89="Yes"),OFFSET('Sanitation Data'!$E$11,0,10*ROW('Sanitation Data'!E83)),NA())</f>
        <v>#N/A</v>
      </c>
      <c r="AE89" s="92" t="e">
        <f ca="true">+IF(AND(ISNUMBER(OFFSET('Sanitation Data'!$E$12,0,10*ROW('Sanitation Data'!E83))),'Data Summary'!CT89="Yes"),OFFSET('Sanitation Data'!$E$12,0,10*ROW('Sanitation Data'!E83)),NA())</f>
        <v>#N/A</v>
      </c>
      <c r="AF89" s="92" t="e">
        <f ca="true">+IF(AND(ISNUMBER(OFFSET('Sanitation Data'!$F$4,0,10*ROW('Sanitation Data'!F83))),'Data Summary'!CU89="Yes"),100-OFFSET('Sanitation Data'!$F$4,0,10*ROW('Sanitation Data'!F83)),NA())</f>
        <v>#N/A</v>
      </c>
      <c r="AG89" s="92" t="e">
        <f ca="true">+IF(AND(ISNUMBER(OFFSET('Sanitation Data'!$F$6,0,10*ROW('Sanitation Data'!F83))),'Data Summary'!CV89="Yes"),OFFSET('Sanitation Data'!$F$6,0,10*ROW('Sanitation Data'!F83)),NA())</f>
        <v>#N/A</v>
      </c>
      <c r="AH89" s="92" t="e">
        <f ca="true">+IF(AND(ISNUMBER(OFFSET('Sanitation Data'!$F$10,0,10*ROW('Sanitation Data'!F83))),'Data Summary'!CW89="Yes"),OFFSET('Sanitation Data'!$F$10,0,10*ROW('Sanitation Data'!F83)),NA())</f>
        <v>#N/A</v>
      </c>
      <c r="AI89" s="92" t="e">
        <f ca="true">+IF(AND(ISNUMBER(OFFSET('Sanitation Data'!$F$11,0,10*ROW('Sanitation Data'!F83))),'Data Summary'!CX89="Yes"),OFFSET('Sanitation Data'!$F$11,0,10*ROW('Sanitation Data'!F83)),NA())</f>
        <v>#N/A</v>
      </c>
      <c r="AJ89" s="92" t="e">
        <f ca="true">+IF(AND(ISNUMBER(OFFSET('Sanitation Data'!$F$12,0,10*ROW('Sanitation Data'!F83))),'Data Summary'!CY89="Yes"),OFFSET('Sanitation Data'!$F$12,0,10*ROW('Sanitation Data'!F83)),NA())</f>
        <v>#N/A</v>
      </c>
      <c r="AK89" s="92" t="e">
        <f ca="true">+IF(AND(ISNUMBER(OFFSET('Sanitation Data'!$G$4,0,10*ROW('Sanitation Data'!G83))),'Data Summary'!CZ89="Yes"),100-OFFSET('Sanitation Data'!$G$4,0,10*ROW('Sanitation Data'!G83)),NA())</f>
        <v>#N/A</v>
      </c>
      <c r="AL89" s="92" t="e">
        <f ca="true">+IF(AND(ISNUMBER(OFFSET('Sanitation Data'!$G$6,0,10*ROW('Sanitation Data'!G83))),'Data Summary'!DA89="Yes"),OFFSET('Sanitation Data'!$G$6,0,10*ROW('Sanitation Data'!G83)),NA())</f>
        <v>#N/A</v>
      </c>
      <c r="AM89" s="92" t="e">
        <f ca="true">+IF(AND(ISNUMBER(OFFSET('Sanitation Data'!$G$10,0,10*ROW('Sanitation Data'!G83))),'Data Summary'!DB89="Yes"),OFFSET('Sanitation Data'!$G$10,0,10*ROW('Sanitation Data'!G83)),NA())</f>
        <v>#N/A</v>
      </c>
      <c r="AN89" s="92" t="e">
        <f ca="true">+IF(AND(ISNUMBER(OFFSET('Sanitation Data'!$G$11,0,10*ROW('Sanitation Data'!G83))),'Data Summary'!DC89="Yes"),OFFSET('Sanitation Data'!$G$11,0,10*ROW('Sanitation Data'!G83)),NA())</f>
        <v>#N/A</v>
      </c>
      <c r="AO89" s="92" t="e">
        <f ca="true">+IF(AND(ISNUMBER(OFFSET('Sanitation Data'!$G$12,0,10*ROW('Sanitation Data'!G83))),'Data Summary'!DD89="Yes"),OFFSET('Sanitation Data'!$G$12,0,10*ROW('Sanitation Data'!G83)),NA())</f>
        <v>#N/A</v>
      </c>
      <c r="AP89" s="92" t="e">
        <f ca="true">+IF(AND(ISNUMBER(OFFSET('Sanitation Data'!$H$4,0,10*ROW('Sanitation Data'!H83))),'Data Summary'!DE89="Yes"),100-OFFSET('Sanitation Data'!$H$4,0,10*ROW('Sanitation Data'!H83)),NA())</f>
        <v>#N/A</v>
      </c>
      <c r="AQ89" s="92" t="e">
        <f ca="true">+IF(AND(ISNUMBER(OFFSET('Sanitation Data'!$H$6,0,10*ROW('Sanitation Data'!H83))),'Data Summary'!DF89="Yes"),OFFSET('Sanitation Data'!$H$6,0,10*ROW('Sanitation Data'!H83)),NA())</f>
        <v>#N/A</v>
      </c>
      <c r="AR89" s="92" t="e">
        <f ca="true">+IF(AND(ISNUMBER(OFFSET('Sanitation Data'!$H$10,0,10*ROW('Sanitation Data'!H83))),'Data Summary'!DG89="Yes"),OFFSET('Sanitation Data'!$H$10,0,10*ROW('Sanitation Data'!H83)),NA())</f>
        <v>#N/A</v>
      </c>
      <c r="AS89" s="92" t="e">
        <f ca="true">+IF(AND(ISNUMBER(OFFSET('Sanitation Data'!$H$11,0,10*ROW('Sanitation Data'!H83))),'Data Summary'!DH89="Yes"),OFFSET('Sanitation Data'!$H$11,0,10*ROW('Sanitation Data'!H83)),NA())</f>
        <v>#N/A</v>
      </c>
      <c r="AT89" s="92" t="e">
        <f ca="true">+IF(AND(ISNUMBER(OFFSET('Sanitation Data'!$H$12,0,10*ROW('Sanitation Data'!H83))),'Data Summary'!DI89="Yes"),OFFSET('Sanitation Data'!$H$12,0,10*ROW('Sanitation Data'!H83)),NA())</f>
        <v>#N/A</v>
      </c>
      <c r="AU89" s="92" t="e">
        <f ca="true">+IF(AND(ISNUMBER(OFFSET('Sanitation Data'!$I$4,0,10*ROW('Sanitation Data'!I83))),'Data Summary'!DJ89="Yes"),100-OFFSET('Sanitation Data'!$I$4,0,10*ROW('Sanitation Data'!I83)),NA())</f>
        <v>#N/A</v>
      </c>
      <c r="AV89" s="92" t="e">
        <f ca="true">+IF(AND(ISNUMBER(OFFSET('Sanitation Data'!$I$6,0,10*ROW('Sanitation Data'!I83))),'Data Summary'!DK89="Yes"),OFFSET('Sanitation Data'!$I$6,0,10*ROW('Sanitation Data'!I83)),NA())</f>
        <v>#N/A</v>
      </c>
      <c r="AW89" s="92" t="e">
        <f ca="true">+IF(AND(ISNUMBER(OFFSET('Sanitation Data'!$I$10,0,10*ROW('Sanitation Data'!I83))),'Data Summary'!DL89="Yes"),OFFSET('Sanitation Data'!$I$10,0,10*ROW('Sanitation Data'!I83)),NA())</f>
        <v>#N/A</v>
      </c>
      <c r="AX89" s="92" t="e">
        <f ca="true">+IF(AND(ISNUMBER(OFFSET('Sanitation Data'!$I$11,0,10*ROW('Sanitation Data'!I83))),'Data Summary'!DM89="Yes"),OFFSET('Sanitation Data'!$I$11,0,10*ROW('Sanitation Data'!I83)),NA())</f>
        <v>#N/A</v>
      </c>
      <c r="AY89" s="92" t="e">
        <f ca="true">+IF(AND(ISNUMBER(OFFSET('Sanitation Data'!$I$12,0,10*ROW('Sanitation Data'!I83))),'Data Summary'!DN89="Yes"),OFFSET('Sanitation Data'!$I$12,0,10*ROW('Sanitation Data'!I83)),NA())</f>
        <v>#N/A</v>
      </c>
      <c r="AZ89" s="93" t="e">
        <f ca="true">+IF(AND(ISNUMBER(OFFSET('Hygiene Data'!$D$5,0,10*ROW('Hygiene Data'!D83))),'Data Summary'!DO89="Yes"),OFFSET('Hygiene Data'!$D$5,0,10*ROW('Hygiene Data'!D83)),NA())</f>
        <v>#N/A</v>
      </c>
      <c r="BA89" s="93" t="e">
        <f ca="true">+IF(AND(ISNUMBER(OFFSET('Hygiene Data'!$D$7,0,10*ROW('Hygiene Data'!D83))),'Data Summary'!DP89="Yes"),OFFSET('Hygiene Data'!$D$7,0,10*ROW('Hygiene Data'!D83)),NA())</f>
        <v>#N/A</v>
      </c>
      <c r="BB89" s="93" t="e">
        <f ca="true">+IF(AND(ISNUMBER(OFFSET('Hygiene Data'!$D$9,0,10*ROW('Hygiene Data'!D83))),'Data Summary'!DQ89="Yes"),OFFSET('Hygiene Data'!$D$9,0,10*ROW('Hygiene Data'!D83)),NA())</f>
        <v>#N/A</v>
      </c>
      <c r="BC89" s="93" t="e">
        <f ca="true">+IF(AND(ISNUMBER(OFFSET('Hygiene Data'!$E$5,0,10*ROW('Hygiene Data'!E83))),'Data Summary'!DR89="Yes"),OFFSET('Hygiene Data'!$E$5,0,10*ROW('Hygiene Data'!E83)),NA())</f>
        <v>#N/A</v>
      </c>
      <c r="BD89" s="93" t="e">
        <f ca="true">+IF(AND(ISNUMBER(OFFSET('Hygiene Data'!$E$7,0,10*ROW('Hygiene Data'!E83))),'Data Summary'!DS89="Yes"),OFFSET('Hygiene Data'!$E$7,0,10*ROW('Hygiene Data'!E83)),NA())</f>
        <v>#N/A</v>
      </c>
      <c r="BE89" s="93" t="e">
        <f ca="true">+IF(AND(ISNUMBER(OFFSET('Hygiene Data'!$E$9,0,10*ROW('Hygiene Data'!E83))),'Data Summary'!DT89="Yes"),OFFSET('Hygiene Data'!$E$9,0,10*ROW('Hygiene Data'!E83)),NA())</f>
        <v>#N/A</v>
      </c>
      <c r="BF89" s="93" t="e">
        <f ca="true">+IF(AND(ISNUMBER(OFFSET('Hygiene Data'!$F$5,0,10*ROW('Hygiene Data'!F83))),'Data Summary'!DU89="Yes"),OFFSET('Hygiene Data'!$F$5,0,10*ROW('Hygiene Data'!F83)),NA())</f>
        <v>#N/A</v>
      </c>
      <c r="BG89" s="93" t="e">
        <f ca="true">+IF(AND(ISNUMBER(OFFSET('Hygiene Data'!$F$7,0,10*ROW('Hygiene Data'!F83))),'Data Summary'!DV89="Yes"),OFFSET('Hygiene Data'!$F$7,0,10*ROW('Hygiene Data'!F83)),NA())</f>
        <v>#N/A</v>
      </c>
      <c r="BH89" s="93" t="e">
        <f ca="true">+IF(AND(ISNUMBER(OFFSET('Hygiene Data'!$F$9,0,10*ROW('Hygiene Data'!F83))),'Data Summary'!DW89="Yes"),OFFSET('Hygiene Data'!$F$9,0,10*ROW('Hygiene Data'!F83)),NA())</f>
        <v>#N/A</v>
      </c>
      <c r="BI89" s="93" t="e">
        <f ca="true">+IF(AND(ISNUMBER(OFFSET('Hygiene Data'!$G$5,0,10*ROW('Hygiene Data'!G83))),'Data Summary'!DX89="Yes"),OFFSET('Hygiene Data'!$G$5,0,10*ROW('Hygiene Data'!G83)),NA())</f>
        <v>#N/A</v>
      </c>
      <c r="BJ89" s="93" t="e">
        <f ca="true">+IF(AND(ISNUMBER(OFFSET('Hygiene Data'!$G$7,0,10*ROW('Hygiene Data'!G83))),'Data Summary'!DY89="Yes"),OFFSET('Hygiene Data'!$G$7,0,10*ROW('Hygiene Data'!G83)),NA())</f>
        <v>#N/A</v>
      </c>
      <c r="BK89" s="93" t="e">
        <f ca="true">+IF(AND(ISNUMBER(OFFSET('Hygiene Data'!$G$9,0,10*ROW('Hygiene Data'!G83))),'Data Summary'!DZ89="Yes"),OFFSET('Hygiene Data'!$G$9,0,10*ROW('Hygiene Data'!G83)),NA())</f>
        <v>#N/A</v>
      </c>
      <c r="BL89" s="93" t="e">
        <f ca="true">+IF(AND(ISNUMBER(OFFSET('Hygiene Data'!$H$5,0,10*ROW('Hygiene Data'!H83))),'Data Summary'!EA89="Yes"),OFFSET('Hygiene Data'!$H$5,0,10*ROW('Hygiene Data'!H83)),NA())</f>
        <v>#N/A</v>
      </c>
      <c r="BM89" s="93" t="e">
        <f ca="true">+IF(AND(ISNUMBER(OFFSET('Hygiene Data'!$H$7,0,10*ROW('Hygiene Data'!H83))),'Data Summary'!EB89="Yes"),OFFSET('Hygiene Data'!$H$7,0,10*ROW('Hygiene Data'!H83)),NA())</f>
        <v>#N/A</v>
      </c>
      <c r="BN89" s="93" t="e">
        <f ca="true">+IF(AND(ISNUMBER(OFFSET('Hygiene Data'!$H$9,0,10*ROW('Hygiene Data'!H83))),'Data Summary'!EC89="Yes"),OFFSET('Hygiene Data'!$H$9,0,10*ROW('Hygiene Data'!H83)),NA())</f>
        <v>#N/A</v>
      </c>
      <c r="BO89" s="93" t="e">
        <f ca="true">+IF(AND(ISNUMBER(OFFSET('Hygiene Data'!$I$5,0,10*ROW('Hygiene Data'!I83))),'Data Summary'!ED89="Yes"),OFFSET('Hygiene Data'!$I$5,0,10*ROW('Hygiene Data'!I83)),NA())</f>
        <v>#N/A</v>
      </c>
      <c r="BP89" s="93" t="e">
        <f ca="true">+IF(AND(ISNUMBER(OFFSET('Hygiene Data'!$I$7,0,10*ROW('Hygiene Data'!I83))),'Data Summary'!EE89="Yes"),OFFSET('Hygiene Data'!$I$7,0,10*ROW('Hygiene Data'!I83)),NA())</f>
        <v>#N/A</v>
      </c>
      <c r="BQ89" s="93" t="e">
        <f ca="true">+IF(AND(ISNUMBER(OFFSET('Hygiene Data'!$I$9,0,10*ROW('Hygiene Data'!I83))),'Data Summary'!EF89="Yes"),OFFSET('Hygiene Data'!$I$9,0,10*ROW('Hygiene Data'!I83)),NA())</f>
        <v>#N/A</v>
      </c>
    </row>
    <row xmlns:x14ac="http://schemas.microsoft.com/office/spreadsheetml/2009/9/ac" r="90" x14ac:dyDescent="0.2">
      <c r="A90" s="357" t="e">
        <f ca="true">+RIGHT('Data Summary'!A90,LEN('Data Summary'!A90)-9)</f>
        <v>#VALUE!</v>
      </c>
      <c r="B90" s="35" t="str">
        <f ca="true">+IF(ISTEXT('Data Summary'!B90),'Data Summary'!B90,"")</f>
        <v/>
      </c>
      <c r="C90" s="356" t="e">
        <f ca="true">+VALUE('Data Summary'!C90)</f>
        <v>#VALUE!</v>
      </c>
      <c r="D90" s="91" t="e">
        <f ca="true">+IF(AND(ISNUMBER(OFFSET('Water Data'!$D$4,0,10*ROW('Water Data'!D84))),'Data Summary'!BS90="Yes"),100-OFFSET('Water Data'!$D$4,0,10*ROW('Water Data'!D84)),NA())</f>
        <v>#N/A</v>
      </c>
      <c r="E90" s="91" t="e">
        <f ca="true">+IF(AND(ISNUMBER(OFFSET('Water Data'!$D$6,0,10*ROW('Water Data'!D84))),'Data Summary'!BT90="Yes"),OFFSET('Water Data'!$D$6,0,10*ROW('Water Data'!D84)),NA())</f>
        <v>#N/A</v>
      </c>
      <c r="F90" s="91" t="e">
        <f ca="true">+IF(AND(ISNUMBER(OFFSET('Water Data'!$D$9,0,10*ROW('Water Data'!D84))),'Data Summary'!BU90="Yes"),OFFSET('Water Data'!$D$9,0,10*ROW('Water Data'!D84)),NA())</f>
        <v>#N/A</v>
      </c>
      <c r="G90" s="91" t="e">
        <f ca="true">+IF(AND(ISNUMBER(OFFSET('Water Data'!$E$4,0,10*ROW('Water Data'!E84))),'Data Summary'!BV90="Yes"),100-OFFSET('Water Data'!$E$4,0,10*ROW('Water Data'!E84)),NA())</f>
        <v>#N/A</v>
      </c>
      <c r="H90" s="91" t="e">
        <f ca="true">+IF(AND(ISNUMBER(OFFSET('Water Data'!$E$6,0,10*ROW('Water Data'!E84))),'Data Summary'!BW90="Yes"),OFFSET('Water Data'!$E$6,0,10*ROW('Water Data'!E84)),NA())</f>
        <v>#N/A</v>
      </c>
      <c r="I90" s="91" t="e">
        <f ca="true">+IF(AND(ISNUMBER(OFFSET('Water Data'!$E$9,0,10*ROW('Water Data'!E84))),'Data Summary'!BX90="Yes"),OFFSET('Water Data'!$E$9,0,10*ROW('Water Data'!E84)),NA())</f>
        <v>#N/A</v>
      </c>
      <c r="J90" s="91" t="e">
        <f ca="true">+IF(AND(ISNUMBER(OFFSET('Water Data'!$F$4,0,10*ROW('Water Data'!F84))),'Data Summary'!BY90="Yes"),100-OFFSET('Water Data'!$F$4,0,10*ROW('Water Data'!F84)),NA())</f>
        <v>#N/A</v>
      </c>
      <c r="K90" s="91" t="e">
        <f ca="true">+IF(AND(ISNUMBER(OFFSET('Water Data'!$F$6,0,10*ROW('Water Data'!F84))),'Data Summary'!BZ90="Yes"),OFFSET('Water Data'!$F$6,0,10*ROW('Water Data'!F84)),NA())</f>
        <v>#N/A</v>
      </c>
      <c r="L90" s="91" t="e">
        <f ca="true">+IF(AND(ISNUMBER(OFFSET('Water Data'!$F$9,0,10*ROW('Water Data'!F84))),'Data Summary'!CA90="Yes"),OFFSET('Water Data'!$F$9,0,10*ROW('Water Data'!F84)),NA())</f>
        <v>#N/A</v>
      </c>
      <c r="M90" s="91" t="e">
        <f ca="true">+IF(AND(ISNUMBER(OFFSET('Water Data'!$G$4,0,10*ROW('Water Data'!G84))),'Data Summary'!CB90="Yes"),100-OFFSET('Water Data'!$G$4,0,10*ROW('Water Data'!G84)),NA())</f>
        <v>#N/A</v>
      </c>
      <c r="N90" s="91" t="e">
        <f ca="true">+IF(AND(ISNUMBER(OFFSET('Water Data'!$G$6,0,10*ROW('Water Data'!G84))),'Data Summary'!CC90="Yes"),OFFSET('Water Data'!$G$6,0,10*ROW('Water Data'!G84)),NA())</f>
        <v>#N/A</v>
      </c>
      <c r="O90" s="91" t="e">
        <f ca="true">+IF(AND(ISNUMBER(OFFSET('Water Data'!$G$9,0,10*ROW('Water Data'!G84))),'Data Summary'!CD90="Yes"),OFFSET('Water Data'!$G$9,0,10*ROW('Water Data'!G84)),NA())</f>
        <v>#N/A</v>
      </c>
      <c r="P90" s="91" t="e">
        <f ca="true">+IF(AND(ISNUMBER(OFFSET('Water Data'!$H$4,0,10*ROW('Water Data'!H84))),'Data Summary'!CE90="Yes"),100-OFFSET('Water Data'!$H$4,0,10*ROW('Water Data'!H84)),NA())</f>
        <v>#N/A</v>
      </c>
      <c r="Q90" s="91" t="e">
        <f ca="true">+IF(AND(ISNUMBER(OFFSET('Water Data'!$H$6,0,10*ROW('Water Data'!H84))),'Data Summary'!CF90="Yes"),OFFSET('Water Data'!$H$6,0,10*ROW('Water Data'!H84)),NA())</f>
        <v>#N/A</v>
      </c>
      <c r="R90" s="91" t="e">
        <f ca="true">+IF(AND(ISNUMBER(OFFSET('Water Data'!$H$9,0,10*ROW('Water Data'!H84))),'Data Summary'!CG90="Yes"),OFFSET('Water Data'!$H$9,0,10*ROW('Water Data'!H84)),NA())</f>
        <v>#N/A</v>
      </c>
      <c r="S90" s="91" t="e">
        <f ca="true">+IF(AND(ISNUMBER(OFFSET('Water Data'!$I$4,0,10*ROW('Water Data'!I84))),'Data Summary'!CH90="Yes"),100-OFFSET('Water Data'!$I$4,0,10*ROW('Water Data'!I84)),NA())</f>
        <v>#N/A</v>
      </c>
      <c r="T90" s="91" t="e">
        <f ca="true">+IF(AND(ISNUMBER(OFFSET('Water Data'!$I$6,0,10*ROW('Water Data'!I84))),'Data Summary'!CI90="Yes"),OFFSET('Water Data'!$I$6,0,10*ROW('Water Data'!I84)),NA())</f>
        <v>#N/A</v>
      </c>
      <c r="U90" s="91" t="e">
        <f ca="true">+IF(AND(ISNUMBER(OFFSET('Water Data'!$I$9,0,10*ROW('Water Data'!I84))),'Data Summary'!CJ90="Yes"),OFFSET('Water Data'!$I$9,0,10*ROW('Water Data'!I84)),NA())</f>
        <v>#N/A</v>
      </c>
      <c r="V90" s="92" t="e">
        <f ca="true">+IF(AND(ISNUMBER(OFFSET('Sanitation Data'!$D$4,0,10*ROW('Sanitation Data'!D84))),'Data Summary'!CK90="Yes"),100-OFFSET('Sanitation Data'!$D$4,0,10*ROW('Sanitation Data'!D84)),NA())</f>
        <v>#N/A</v>
      </c>
      <c r="W90" s="92" t="e">
        <f ca="true">+IF(AND(ISNUMBER(OFFSET('Sanitation Data'!$D$6,0,10*ROW('Sanitation Data'!D84))),'Data Summary'!CL90="Yes"),OFFSET('Sanitation Data'!$D$6,0,10*ROW('Sanitation Data'!D84)),NA())</f>
        <v>#N/A</v>
      </c>
      <c r="X90" s="92" t="e">
        <f ca="true">+IF(AND(ISNUMBER(OFFSET('Sanitation Data'!$D$10,0,10*ROW('Sanitation Data'!D84))),'Data Summary'!CM90="Yes"),OFFSET('Sanitation Data'!$D$10,0,10*ROW('Sanitation Data'!D84)),NA())</f>
        <v>#N/A</v>
      </c>
      <c r="Y90" s="92" t="e">
        <f ca="true">+IF(AND(ISNUMBER(OFFSET('Sanitation Data'!$D$11,0,10*ROW('Sanitation Data'!D84))),'Data Summary'!CN90="Yes"),OFFSET('Sanitation Data'!$D$11,0,10*ROW('Sanitation Data'!D84)),NA())</f>
        <v>#N/A</v>
      </c>
      <c r="Z90" s="92" t="e">
        <f ca="true">+IF(AND(ISNUMBER(OFFSET('Sanitation Data'!$D$12,0,10*ROW('Sanitation Data'!D84))),'Data Summary'!CO90="Yes"),OFFSET('Sanitation Data'!$D$12,0,10*ROW('Sanitation Data'!D84)),NA())</f>
        <v>#N/A</v>
      </c>
      <c r="AA90" s="92" t="e">
        <f ca="true">+IF(AND(ISNUMBER(OFFSET('Sanitation Data'!$E$4,0,10*ROW('Sanitation Data'!E84))),'Data Summary'!CP90="Yes"),100-OFFSET('Sanitation Data'!$E$4,0,10*ROW('Sanitation Data'!E84)),NA())</f>
        <v>#N/A</v>
      </c>
      <c r="AB90" s="92" t="e">
        <f ca="true">+IF(AND(ISNUMBER(OFFSET('Sanitation Data'!$E$6,0,10*ROW('Sanitation Data'!E84))),'Data Summary'!CQ90="Yes"),OFFSET('Sanitation Data'!$E$6,0,10*ROW('Sanitation Data'!E84)),NA())</f>
        <v>#N/A</v>
      </c>
      <c r="AC90" s="92" t="e">
        <f ca="true">+IF(AND(ISNUMBER(OFFSET('Sanitation Data'!$E$10,0,10*ROW('Sanitation Data'!E84))),'Data Summary'!CR90="Yes"),OFFSET('Sanitation Data'!$E$10,0,10*ROW('Sanitation Data'!E84)),NA())</f>
        <v>#N/A</v>
      </c>
      <c r="AD90" s="92" t="e">
        <f ca="true">+IF(AND(ISNUMBER(OFFSET('Sanitation Data'!$E$11,0,10*ROW('Sanitation Data'!E84))),'Data Summary'!CS90="Yes"),OFFSET('Sanitation Data'!$E$11,0,10*ROW('Sanitation Data'!E84)),NA())</f>
        <v>#N/A</v>
      </c>
      <c r="AE90" s="92" t="e">
        <f ca="true">+IF(AND(ISNUMBER(OFFSET('Sanitation Data'!$E$12,0,10*ROW('Sanitation Data'!E84))),'Data Summary'!CT90="Yes"),OFFSET('Sanitation Data'!$E$12,0,10*ROW('Sanitation Data'!E84)),NA())</f>
        <v>#N/A</v>
      </c>
      <c r="AF90" s="92" t="e">
        <f ca="true">+IF(AND(ISNUMBER(OFFSET('Sanitation Data'!$F$4,0,10*ROW('Sanitation Data'!F84))),'Data Summary'!CU90="Yes"),100-OFFSET('Sanitation Data'!$F$4,0,10*ROW('Sanitation Data'!F84)),NA())</f>
        <v>#N/A</v>
      </c>
      <c r="AG90" s="92" t="e">
        <f ca="true">+IF(AND(ISNUMBER(OFFSET('Sanitation Data'!$F$6,0,10*ROW('Sanitation Data'!F84))),'Data Summary'!CV90="Yes"),OFFSET('Sanitation Data'!$F$6,0,10*ROW('Sanitation Data'!F84)),NA())</f>
        <v>#N/A</v>
      </c>
      <c r="AH90" s="92" t="e">
        <f ca="true">+IF(AND(ISNUMBER(OFFSET('Sanitation Data'!$F$10,0,10*ROW('Sanitation Data'!F84))),'Data Summary'!CW90="Yes"),OFFSET('Sanitation Data'!$F$10,0,10*ROW('Sanitation Data'!F84)),NA())</f>
        <v>#N/A</v>
      </c>
      <c r="AI90" s="92" t="e">
        <f ca="true">+IF(AND(ISNUMBER(OFFSET('Sanitation Data'!$F$11,0,10*ROW('Sanitation Data'!F84))),'Data Summary'!CX90="Yes"),OFFSET('Sanitation Data'!$F$11,0,10*ROW('Sanitation Data'!F84)),NA())</f>
        <v>#N/A</v>
      </c>
      <c r="AJ90" s="92" t="e">
        <f ca="true">+IF(AND(ISNUMBER(OFFSET('Sanitation Data'!$F$12,0,10*ROW('Sanitation Data'!F84))),'Data Summary'!CY90="Yes"),OFFSET('Sanitation Data'!$F$12,0,10*ROW('Sanitation Data'!F84)),NA())</f>
        <v>#N/A</v>
      </c>
      <c r="AK90" s="92" t="e">
        <f ca="true">+IF(AND(ISNUMBER(OFFSET('Sanitation Data'!$G$4,0,10*ROW('Sanitation Data'!G84))),'Data Summary'!CZ90="Yes"),100-OFFSET('Sanitation Data'!$G$4,0,10*ROW('Sanitation Data'!G84)),NA())</f>
        <v>#N/A</v>
      </c>
      <c r="AL90" s="92" t="e">
        <f ca="true">+IF(AND(ISNUMBER(OFFSET('Sanitation Data'!$G$6,0,10*ROW('Sanitation Data'!G84))),'Data Summary'!DA90="Yes"),OFFSET('Sanitation Data'!$G$6,0,10*ROW('Sanitation Data'!G84)),NA())</f>
        <v>#N/A</v>
      </c>
      <c r="AM90" s="92" t="e">
        <f ca="true">+IF(AND(ISNUMBER(OFFSET('Sanitation Data'!$G$10,0,10*ROW('Sanitation Data'!G84))),'Data Summary'!DB90="Yes"),OFFSET('Sanitation Data'!$G$10,0,10*ROW('Sanitation Data'!G84)),NA())</f>
        <v>#N/A</v>
      </c>
      <c r="AN90" s="92" t="e">
        <f ca="true">+IF(AND(ISNUMBER(OFFSET('Sanitation Data'!$G$11,0,10*ROW('Sanitation Data'!G84))),'Data Summary'!DC90="Yes"),OFFSET('Sanitation Data'!$G$11,0,10*ROW('Sanitation Data'!G84)),NA())</f>
        <v>#N/A</v>
      </c>
      <c r="AO90" s="92" t="e">
        <f ca="true">+IF(AND(ISNUMBER(OFFSET('Sanitation Data'!$G$12,0,10*ROW('Sanitation Data'!G84))),'Data Summary'!DD90="Yes"),OFFSET('Sanitation Data'!$G$12,0,10*ROW('Sanitation Data'!G84)),NA())</f>
        <v>#N/A</v>
      </c>
      <c r="AP90" s="92" t="e">
        <f ca="true">+IF(AND(ISNUMBER(OFFSET('Sanitation Data'!$H$4,0,10*ROW('Sanitation Data'!H84))),'Data Summary'!DE90="Yes"),100-OFFSET('Sanitation Data'!$H$4,0,10*ROW('Sanitation Data'!H84)),NA())</f>
        <v>#N/A</v>
      </c>
      <c r="AQ90" s="92" t="e">
        <f ca="true">+IF(AND(ISNUMBER(OFFSET('Sanitation Data'!$H$6,0,10*ROW('Sanitation Data'!H84))),'Data Summary'!DF90="Yes"),OFFSET('Sanitation Data'!$H$6,0,10*ROW('Sanitation Data'!H84)),NA())</f>
        <v>#N/A</v>
      </c>
      <c r="AR90" s="92" t="e">
        <f ca="true">+IF(AND(ISNUMBER(OFFSET('Sanitation Data'!$H$10,0,10*ROW('Sanitation Data'!H84))),'Data Summary'!DG90="Yes"),OFFSET('Sanitation Data'!$H$10,0,10*ROW('Sanitation Data'!H84)),NA())</f>
        <v>#N/A</v>
      </c>
      <c r="AS90" s="92" t="e">
        <f ca="true">+IF(AND(ISNUMBER(OFFSET('Sanitation Data'!$H$11,0,10*ROW('Sanitation Data'!H84))),'Data Summary'!DH90="Yes"),OFFSET('Sanitation Data'!$H$11,0,10*ROW('Sanitation Data'!H84)),NA())</f>
        <v>#N/A</v>
      </c>
      <c r="AT90" s="92" t="e">
        <f ca="true">+IF(AND(ISNUMBER(OFFSET('Sanitation Data'!$H$12,0,10*ROW('Sanitation Data'!H84))),'Data Summary'!DI90="Yes"),OFFSET('Sanitation Data'!$H$12,0,10*ROW('Sanitation Data'!H84)),NA())</f>
        <v>#N/A</v>
      </c>
      <c r="AU90" s="92" t="e">
        <f ca="true">+IF(AND(ISNUMBER(OFFSET('Sanitation Data'!$I$4,0,10*ROW('Sanitation Data'!I84))),'Data Summary'!DJ90="Yes"),100-OFFSET('Sanitation Data'!$I$4,0,10*ROW('Sanitation Data'!I84)),NA())</f>
        <v>#N/A</v>
      </c>
      <c r="AV90" s="92" t="e">
        <f ca="true">+IF(AND(ISNUMBER(OFFSET('Sanitation Data'!$I$6,0,10*ROW('Sanitation Data'!I84))),'Data Summary'!DK90="Yes"),OFFSET('Sanitation Data'!$I$6,0,10*ROW('Sanitation Data'!I84)),NA())</f>
        <v>#N/A</v>
      </c>
      <c r="AW90" s="92" t="e">
        <f ca="true">+IF(AND(ISNUMBER(OFFSET('Sanitation Data'!$I$10,0,10*ROW('Sanitation Data'!I84))),'Data Summary'!DL90="Yes"),OFFSET('Sanitation Data'!$I$10,0,10*ROW('Sanitation Data'!I84)),NA())</f>
        <v>#N/A</v>
      </c>
      <c r="AX90" s="92" t="e">
        <f ca="true">+IF(AND(ISNUMBER(OFFSET('Sanitation Data'!$I$11,0,10*ROW('Sanitation Data'!I84))),'Data Summary'!DM90="Yes"),OFFSET('Sanitation Data'!$I$11,0,10*ROW('Sanitation Data'!I84)),NA())</f>
        <v>#N/A</v>
      </c>
      <c r="AY90" s="92" t="e">
        <f ca="true">+IF(AND(ISNUMBER(OFFSET('Sanitation Data'!$I$12,0,10*ROW('Sanitation Data'!I84))),'Data Summary'!DN90="Yes"),OFFSET('Sanitation Data'!$I$12,0,10*ROW('Sanitation Data'!I84)),NA())</f>
        <v>#N/A</v>
      </c>
      <c r="AZ90" s="93" t="e">
        <f ca="true">+IF(AND(ISNUMBER(OFFSET('Hygiene Data'!$D$5,0,10*ROW('Hygiene Data'!D84))),'Data Summary'!DO90="Yes"),OFFSET('Hygiene Data'!$D$5,0,10*ROW('Hygiene Data'!D84)),NA())</f>
        <v>#N/A</v>
      </c>
      <c r="BA90" s="93" t="e">
        <f ca="true">+IF(AND(ISNUMBER(OFFSET('Hygiene Data'!$D$7,0,10*ROW('Hygiene Data'!D84))),'Data Summary'!DP90="Yes"),OFFSET('Hygiene Data'!$D$7,0,10*ROW('Hygiene Data'!D84)),NA())</f>
        <v>#N/A</v>
      </c>
      <c r="BB90" s="93" t="e">
        <f ca="true">+IF(AND(ISNUMBER(OFFSET('Hygiene Data'!$D$9,0,10*ROW('Hygiene Data'!D84))),'Data Summary'!DQ90="Yes"),OFFSET('Hygiene Data'!$D$9,0,10*ROW('Hygiene Data'!D84)),NA())</f>
        <v>#N/A</v>
      </c>
      <c r="BC90" s="93" t="e">
        <f ca="true">+IF(AND(ISNUMBER(OFFSET('Hygiene Data'!$E$5,0,10*ROW('Hygiene Data'!E84))),'Data Summary'!DR90="Yes"),OFFSET('Hygiene Data'!$E$5,0,10*ROW('Hygiene Data'!E84)),NA())</f>
        <v>#N/A</v>
      </c>
      <c r="BD90" s="93" t="e">
        <f ca="true">+IF(AND(ISNUMBER(OFFSET('Hygiene Data'!$E$7,0,10*ROW('Hygiene Data'!E84))),'Data Summary'!DS90="Yes"),OFFSET('Hygiene Data'!$E$7,0,10*ROW('Hygiene Data'!E84)),NA())</f>
        <v>#N/A</v>
      </c>
      <c r="BE90" s="93" t="e">
        <f ca="true">+IF(AND(ISNUMBER(OFFSET('Hygiene Data'!$E$9,0,10*ROW('Hygiene Data'!E84))),'Data Summary'!DT90="Yes"),OFFSET('Hygiene Data'!$E$9,0,10*ROW('Hygiene Data'!E84)),NA())</f>
        <v>#N/A</v>
      </c>
      <c r="BF90" s="93" t="e">
        <f ca="true">+IF(AND(ISNUMBER(OFFSET('Hygiene Data'!$F$5,0,10*ROW('Hygiene Data'!F84))),'Data Summary'!DU90="Yes"),OFFSET('Hygiene Data'!$F$5,0,10*ROW('Hygiene Data'!F84)),NA())</f>
        <v>#N/A</v>
      </c>
      <c r="BG90" s="93" t="e">
        <f ca="true">+IF(AND(ISNUMBER(OFFSET('Hygiene Data'!$F$7,0,10*ROW('Hygiene Data'!F84))),'Data Summary'!DV90="Yes"),OFFSET('Hygiene Data'!$F$7,0,10*ROW('Hygiene Data'!F84)),NA())</f>
        <v>#N/A</v>
      </c>
      <c r="BH90" s="93" t="e">
        <f ca="true">+IF(AND(ISNUMBER(OFFSET('Hygiene Data'!$F$9,0,10*ROW('Hygiene Data'!F84))),'Data Summary'!DW90="Yes"),OFFSET('Hygiene Data'!$F$9,0,10*ROW('Hygiene Data'!F84)),NA())</f>
        <v>#N/A</v>
      </c>
      <c r="BI90" s="93" t="e">
        <f ca="true">+IF(AND(ISNUMBER(OFFSET('Hygiene Data'!$G$5,0,10*ROW('Hygiene Data'!G84))),'Data Summary'!DX90="Yes"),OFFSET('Hygiene Data'!$G$5,0,10*ROW('Hygiene Data'!G84)),NA())</f>
        <v>#N/A</v>
      </c>
      <c r="BJ90" s="93" t="e">
        <f ca="true">+IF(AND(ISNUMBER(OFFSET('Hygiene Data'!$G$7,0,10*ROW('Hygiene Data'!G84))),'Data Summary'!DY90="Yes"),OFFSET('Hygiene Data'!$G$7,0,10*ROW('Hygiene Data'!G84)),NA())</f>
        <v>#N/A</v>
      </c>
      <c r="BK90" s="93" t="e">
        <f ca="true">+IF(AND(ISNUMBER(OFFSET('Hygiene Data'!$G$9,0,10*ROW('Hygiene Data'!G84))),'Data Summary'!DZ90="Yes"),OFFSET('Hygiene Data'!$G$9,0,10*ROW('Hygiene Data'!G84)),NA())</f>
        <v>#N/A</v>
      </c>
      <c r="BL90" s="93" t="e">
        <f ca="true">+IF(AND(ISNUMBER(OFFSET('Hygiene Data'!$H$5,0,10*ROW('Hygiene Data'!H84))),'Data Summary'!EA90="Yes"),OFFSET('Hygiene Data'!$H$5,0,10*ROW('Hygiene Data'!H84)),NA())</f>
        <v>#N/A</v>
      </c>
      <c r="BM90" s="93" t="e">
        <f ca="true">+IF(AND(ISNUMBER(OFFSET('Hygiene Data'!$H$7,0,10*ROW('Hygiene Data'!H84))),'Data Summary'!EB90="Yes"),OFFSET('Hygiene Data'!$H$7,0,10*ROW('Hygiene Data'!H84)),NA())</f>
        <v>#N/A</v>
      </c>
      <c r="BN90" s="93" t="e">
        <f ca="true">+IF(AND(ISNUMBER(OFFSET('Hygiene Data'!$H$9,0,10*ROW('Hygiene Data'!H84))),'Data Summary'!EC90="Yes"),OFFSET('Hygiene Data'!$H$9,0,10*ROW('Hygiene Data'!H84)),NA())</f>
        <v>#N/A</v>
      </c>
      <c r="BO90" s="93" t="e">
        <f ca="true">+IF(AND(ISNUMBER(OFFSET('Hygiene Data'!$I$5,0,10*ROW('Hygiene Data'!I84))),'Data Summary'!ED90="Yes"),OFFSET('Hygiene Data'!$I$5,0,10*ROW('Hygiene Data'!I84)),NA())</f>
        <v>#N/A</v>
      </c>
      <c r="BP90" s="93" t="e">
        <f ca="true">+IF(AND(ISNUMBER(OFFSET('Hygiene Data'!$I$7,0,10*ROW('Hygiene Data'!I84))),'Data Summary'!EE90="Yes"),OFFSET('Hygiene Data'!$I$7,0,10*ROW('Hygiene Data'!I84)),NA())</f>
        <v>#N/A</v>
      </c>
      <c r="BQ90" s="93" t="e">
        <f ca="true">+IF(AND(ISNUMBER(OFFSET('Hygiene Data'!$I$9,0,10*ROW('Hygiene Data'!I84))),'Data Summary'!EF90="Yes"),OFFSET('Hygiene Data'!$I$9,0,10*ROW('Hygiene Data'!I84)),NA())</f>
        <v>#N/A</v>
      </c>
    </row>
    <row xmlns:x14ac="http://schemas.microsoft.com/office/spreadsheetml/2009/9/ac" r="91" x14ac:dyDescent="0.2">
      <c r="A91" s="357" t="e">
        <f ca="true">+RIGHT('Data Summary'!A91,LEN('Data Summary'!A91)-9)</f>
        <v>#VALUE!</v>
      </c>
      <c r="B91" s="35" t="str">
        <f ca="true">+IF(ISTEXT('Data Summary'!B91),'Data Summary'!B91,"")</f>
        <v/>
      </c>
      <c r="C91" s="356" t="e">
        <f ca="true">+VALUE('Data Summary'!C91)</f>
        <v>#VALUE!</v>
      </c>
      <c r="D91" s="91" t="e">
        <f ca="true">+IF(AND(ISNUMBER(OFFSET('Water Data'!$D$4,0,10*ROW('Water Data'!D85))),'Data Summary'!BS91="Yes"),100-OFFSET('Water Data'!$D$4,0,10*ROW('Water Data'!D85)),NA())</f>
        <v>#N/A</v>
      </c>
      <c r="E91" s="91" t="e">
        <f ca="true">+IF(AND(ISNUMBER(OFFSET('Water Data'!$D$6,0,10*ROW('Water Data'!D85))),'Data Summary'!BT91="Yes"),OFFSET('Water Data'!$D$6,0,10*ROW('Water Data'!D85)),NA())</f>
        <v>#N/A</v>
      </c>
      <c r="F91" s="91" t="e">
        <f ca="true">+IF(AND(ISNUMBER(OFFSET('Water Data'!$D$9,0,10*ROW('Water Data'!D85))),'Data Summary'!BU91="Yes"),OFFSET('Water Data'!$D$9,0,10*ROW('Water Data'!D85)),NA())</f>
        <v>#N/A</v>
      </c>
      <c r="G91" s="91" t="e">
        <f ca="true">+IF(AND(ISNUMBER(OFFSET('Water Data'!$E$4,0,10*ROW('Water Data'!E85))),'Data Summary'!BV91="Yes"),100-OFFSET('Water Data'!$E$4,0,10*ROW('Water Data'!E85)),NA())</f>
        <v>#N/A</v>
      </c>
      <c r="H91" s="91" t="e">
        <f ca="true">+IF(AND(ISNUMBER(OFFSET('Water Data'!$E$6,0,10*ROW('Water Data'!E85))),'Data Summary'!BW91="Yes"),OFFSET('Water Data'!$E$6,0,10*ROW('Water Data'!E85)),NA())</f>
        <v>#N/A</v>
      </c>
      <c r="I91" s="91" t="e">
        <f ca="true">+IF(AND(ISNUMBER(OFFSET('Water Data'!$E$9,0,10*ROW('Water Data'!E85))),'Data Summary'!BX91="Yes"),OFFSET('Water Data'!$E$9,0,10*ROW('Water Data'!E85)),NA())</f>
        <v>#N/A</v>
      </c>
      <c r="J91" s="91" t="e">
        <f ca="true">+IF(AND(ISNUMBER(OFFSET('Water Data'!$F$4,0,10*ROW('Water Data'!F85))),'Data Summary'!BY91="Yes"),100-OFFSET('Water Data'!$F$4,0,10*ROW('Water Data'!F85)),NA())</f>
        <v>#N/A</v>
      </c>
      <c r="K91" s="91" t="e">
        <f ca="true">+IF(AND(ISNUMBER(OFFSET('Water Data'!$F$6,0,10*ROW('Water Data'!F85))),'Data Summary'!BZ91="Yes"),OFFSET('Water Data'!$F$6,0,10*ROW('Water Data'!F85)),NA())</f>
        <v>#N/A</v>
      </c>
      <c r="L91" s="91" t="e">
        <f ca="true">+IF(AND(ISNUMBER(OFFSET('Water Data'!$F$9,0,10*ROW('Water Data'!F85))),'Data Summary'!CA91="Yes"),OFFSET('Water Data'!$F$9,0,10*ROW('Water Data'!F85)),NA())</f>
        <v>#N/A</v>
      </c>
      <c r="M91" s="91" t="e">
        <f ca="true">+IF(AND(ISNUMBER(OFFSET('Water Data'!$G$4,0,10*ROW('Water Data'!G85))),'Data Summary'!CB91="Yes"),100-OFFSET('Water Data'!$G$4,0,10*ROW('Water Data'!G85)),NA())</f>
        <v>#N/A</v>
      </c>
      <c r="N91" s="91" t="e">
        <f ca="true">+IF(AND(ISNUMBER(OFFSET('Water Data'!$G$6,0,10*ROW('Water Data'!G85))),'Data Summary'!CC91="Yes"),OFFSET('Water Data'!$G$6,0,10*ROW('Water Data'!G85)),NA())</f>
        <v>#N/A</v>
      </c>
      <c r="O91" s="91" t="e">
        <f ca="true">+IF(AND(ISNUMBER(OFFSET('Water Data'!$G$9,0,10*ROW('Water Data'!G85))),'Data Summary'!CD91="Yes"),OFFSET('Water Data'!$G$9,0,10*ROW('Water Data'!G85)),NA())</f>
        <v>#N/A</v>
      </c>
      <c r="P91" s="91" t="e">
        <f ca="true">+IF(AND(ISNUMBER(OFFSET('Water Data'!$H$4,0,10*ROW('Water Data'!H85))),'Data Summary'!CE91="Yes"),100-OFFSET('Water Data'!$H$4,0,10*ROW('Water Data'!H85)),NA())</f>
        <v>#N/A</v>
      </c>
      <c r="Q91" s="91" t="e">
        <f ca="true">+IF(AND(ISNUMBER(OFFSET('Water Data'!$H$6,0,10*ROW('Water Data'!H85))),'Data Summary'!CF91="Yes"),OFFSET('Water Data'!$H$6,0,10*ROW('Water Data'!H85)),NA())</f>
        <v>#N/A</v>
      </c>
      <c r="R91" s="91" t="e">
        <f ca="true">+IF(AND(ISNUMBER(OFFSET('Water Data'!$H$9,0,10*ROW('Water Data'!H85))),'Data Summary'!CG91="Yes"),OFFSET('Water Data'!$H$9,0,10*ROW('Water Data'!H85)),NA())</f>
        <v>#N/A</v>
      </c>
      <c r="S91" s="91" t="e">
        <f ca="true">+IF(AND(ISNUMBER(OFFSET('Water Data'!$I$4,0,10*ROW('Water Data'!I85))),'Data Summary'!CH91="Yes"),100-OFFSET('Water Data'!$I$4,0,10*ROW('Water Data'!I85)),NA())</f>
        <v>#N/A</v>
      </c>
      <c r="T91" s="91" t="e">
        <f ca="true">+IF(AND(ISNUMBER(OFFSET('Water Data'!$I$6,0,10*ROW('Water Data'!I85))),'Data Summary'!CI91="Yes"),OFFSET('Water Data'!$I$6,0,10*ROW('Water Data'!I85)),NA())</f>
        <v>#N/A</v>
      </c>
      <c r="U91" s="91" t="e">
        <f ca="true">+IF(AND(ISNUMBER(OFFSET('Water Data'!$I$9,0,10*ROW('Water Data'!I85))),'Data Summary'!CJ91="Yes"),OFFSET('Water Data'!$I$9,0,10*ROW('Water Data'!I85)),NA())</f>
        <v>#N/A</v>
      </c>
      <c r="V91" s="92" t="e">
        <f ca="true">+IF(AND(ISNUMBER(OFFSET('Sanitation Data'!$D$4,0,10*ROW('Sanitation Data'!D85))),'Data Summary'!CK91="Yes"),100-OFFSET('Sanitation Data'!$D$4,0,10*ROW('Sanitation Data'!D85)),NA())</f>
        <v>#N/A</v>
      </c>
      <c r="W91" s="92" t="e">
        <f ca="true">+IF(AND(ISNUMBER(OFFSET('Sanitation Data'!$D$6,0,10*ROW('Sanitation Data'!D85))),'Data Summary'!CL91="Yes"),OFFSET('Sanitation Data'!$D$6,0,10*ROW('Sanitation Data'!D85)),NA())</f>
        <v>#N/A</v>
      </c>
      <c r="X91" s="92" t="e">
        <f ca="true">+IF(AND(ISNUMBER(OFFSET('Sanitation Data'!$D$10,0,10*ROW('Sanitation Data'!D85))),'Data Summary'!CM91="Yes"),OFFSET('Sanitation Data'!$D$10,0,10*ROW('Sanitation Data'!D85)),NA())</f>
        <v>#N/A</v>
      </c>
      <c r="Y91" s="92" t="e">
        <f ca="true">+IF(AND(ISNUMBER(OFFSET('Sanitation Data'!$D$11,0,10*ROW('Sanitation Data'!D85))),'Data Summary'!CN91="Yes"),OFFSET('Sanitation Data'!$D$11,0,10*ROW('Sanitation Data'!D85)),NA())</f>
        <v>#N/A</v>
      </c>
      <c r="Z91" s="92" t="e">
        <f ca="true">+IF(AND(ISNUMBER(OFFSET('Sanitation Data'!$D$12,0,10*ROW('Sanitation Data'!D85))),'Data Summary'!CO91="Yes"),OFFSET('Sanitation Data'!$D$12,0,10*ROW('Sanitation Data'!D85)),NA())</f>
        <v>#N/A</v>
      </c>
      <c r="AA91" s="92" t="e">
        <f ca="true">+IF(AND(ISNUMBER(OFFSET('Sanitation Data'!$E$4,0,10*ROW('Sanitation Data'!E85))),'Data Summary'!CP91="Yes"),100-OFFSET('Sanitation Data'!$E$4,0,10*ROW('Sanitation Data'!E85)),NA())</f>
        <v>#N/A</v>
      </c>
      <c r="AB91" s="92" t="e">
        <f ca="true">+IF(AND(ISNUMBER(OFFSET('Sanitation Data'!$E$6,0,10*ROW('Sanitation Data'!E85))),'Data Summary'!CQ91="Yes"),OFFSET('Sanitation Data'!$E$6,0,10*ROW('Sanitation Data'!E85)),NA())</f>
        <v>#N/A</v>
      </c>
      <c r="AC91" s="92" t="e">
        <f ca="true">+IF(AND(ISNUMBER(OFFSET('Sanitation Data'!$E$10,0,10*ROW('Sanitation Data'!E85))),'Data Summary'!CR91="Yes"),OFFSET('Sanitation Data'!$E$10,0,10*ROW('Sanitation Data'!E85)),NA())</f>
        <v>#N/A</v>
      </c>
      <c r="AD91" s="92" t="e">
        <f ca="true">+IF(AND(ISNUMBER(OFFSET('Sanitation Data'!$E$11,0,10*ROW('Sanitation Data'!E85))),'Data Summary'!CS91="Yes"),OFFSET('Sanitation Data'!$E$11,0,10*ROW('Sanitation Data'!E85)),NA())</f>
        <v>#N/A</v>
      </c>
      <c r="AE91" s="92" t="e">
        <f ca="true">+IF(AND(ISNUMBER(OFFSET('Sanitation Data'!$E$12,0,10*ROW('Sanitation Data'!E85))),'Data Summary'!CT91="Yes"),OFFSET('Sanitation Data'!$E$12,0,10*ROW('Sanitation Data'!E85)),NA())</f>
        <v>#N/A</v>
      </c>
      <c r="AF91" s="92" t="e">
        <f ca="true">+IF(AND(ISNUMBER(OFFSET('Sanitation Data'!$F$4,0,10*ROW('Sanitation Data'!F85))),'Data Summary'!CU91="Yes"),100-OFFSET('Sanitation Data'!$F$4,0,10*ROW('Sanitation Data'!F85)),NA())</f>
        <v>#N/A</v>
      </c>
      <c r="AG91" s="92" t="e">
        <f ca="true">+IF(AND(ISNUMBER(OFFSET('Sanitation Data'!$F$6,0,10*ROW('Sanitation Data'!F85))),'Data Summary'!CV91="Yes"),OFFSET('Sanitation Data'!$F$6,0,10*ROW('Sanitation Data'!F85)),NA())</f>
        <v>#N/A</v>
      </c>
      <c r="AH91" s="92" t="e">
        <f ca="true">+IF(AND(ISNUMBER(OFFSET('Sanitation Data'!$F$10,0,10*ROW('Sanitation Data'!F85))),'Data Summary'!CW91="Yes"),OFFSET('Sanitation Data'!$F$10,0,10*ROW('Sanitation Data'!F85)),NA())</f>
        <v>#N/A</v>
      </c>
      <c r="AI91" s="92" t="e">
        <f ca="true">+IF(AND(ISNUMBER(OFFSET('Sanitation Data'!$F$11,0,10*ROW('Sanitation Data'!F85))),'Data Summary'!CX91="Yes"),OFFSET('Sanitation Data'!$F$11,0,10*ROW('Sanitation Data'!F85)),NA())</f>
        <v>#N/A</v>
      </c>
      <c r="AJ91" s="92" t="e">
        <f ca="true">+IF(AND(ISNUMBER(OFFSET('Sanitation Data'!$F$12,0,10*ROW('Sanitation Data'!F85))),'Data Summary'!CY91="Yes"),OFFSET('Sanitation Data'!$F$12,0,10*ROW('Sanitation Data'!F85)),NA())</f>
        <v>#N/A</v>
      </c>
      <c r="AK91" s="92" t="e">
        <f ca="true">+IF(AND(ISNUMBER(OFFSET('Sanitation Data'!$G$4,0,10*ROW('Sanitation Data'!G85))),'Data Summary'!CZ91="Yes"),100-OFFSET('Sanitation Data'!$G$4,0,10*ROW('Sanitation Data'!G85)),NA())</f>
        <v>#N/A</v>
      </c>
      <c r="AL91" s="92" t="e">
        <f ca="true">+IF(AND(ISNUMBER(OFFSET('Sanitation Data'!$G$6,0,10*ROW('Sanitation Data'!G85))),'Data Summary'!DA91="Yes"),OFFSET('Sanitation Data'!$G$6,0,10*ROW('Sanitation Data'!G85)),NA())</f>
        <v>#N/A</v>
      </c>
      <c r="AM91" s="92" t="e">
        <f ca="true">+IF(AND(ISNUMBER(OFFSET('Sanitation Data'!$G$10,0,10*ROW('Sanitation Data'!G85))),'Data Summary'!DB91="Yes"),OFFSET('Sanitation Data'!$G$10,0,10*ROW('Sanitation Data'!G85)),NA())</f>
        <v>#N/A</v>
      </c>
      <c r="AN91" s="92" t="e">
        <f ca="true">+IF(AND(ISNUMBER(OFFSET('Sanitation Data'!$G$11,0,10*ROW('Sanitation Data'!G85))),'Data Summary'!DC91="Yes"),OFFSET('Sanitation Data'!$G$11,0,10*ROW('Sanitation Data'!G85)),NA())</f>
        <v>#N/A</v>
      </c>
      <c r="AO91" s="92" t="e">
        <f ca="true">+IF(AND(ISNUMBER(OFFSET('Sanitation Data'!$G$12,0,10*ROW('Sanitation Data'!G85))),'Data Summary'!DD91="Yes"),OFFSET('Sanitation Data'!$G$12,0,10*ROW('Sanitation Data'!G85)),NA())</f>
        <v>#N/A</v>
      </c>
      <c r="AP91" s="92" t="e">
        <f ca="true">+IF(AND(ISNUMBER(OFFSET('Sanitation Data'!$H$4,0,10*ROW('Sanitation Data'!H85))),'Data Summary'!DE91="Yes"),100-OFFSET('Sanitation Data'!$H$4,0,10*ROW('Sanitation Data'!H85)),NA())</f>
        <v>#N/A</v>
      </c>
      <c r="AQ91" s="92" t="e">
        <f ca="true">+IF(AND(ISNUMBER(OFFSET('Sanitation Data'!$H$6,0,10*ROW('Sanitation Data'!H85))),'Data Summary'!DF91="Yes"),OFFSET('Sanitation Data'!$H$6,0,10*ROW('Sanitation Data'!H85)),NA())</f>
        <v>#N/A</v>
      </c>
      <c r="AR91" s="92" t="e">
        <f ca="true">+IF(AND(ISNUMBER(OFFSET('Sanitation Data'!$H$10,0,10*ROW('Sanitation Data'!H85))),'Data Summary'!DG91="Yes"),OFFSET('Sanitation Data'!$H$10,0,10*ROW('Sanitation Data'!H85)),NA())</f>
        <v>#N/A</v>
      </c>
      <c r="AS91" s="92" t="e">
        <f ca="true">+IF(AND(ISNUMBER(OFFSET('Sanitation Data'!$H$11,0,10*ROW('Sanitation Data'!H85))),'Data Summary'!DH91="Yes"),OFFSET('Sanitation Data'!$H$11,0,10*ROW('Sanitation Data'!H85)),NA())</f>
        <v>#N/A</v>
      </c>
      <c r="AT91" s="92" t="e">
        <f ca="true">+IF(AND(ISNUMBER(OFFSET('Sanitation Data'!$H$12,0,10*ROW('Sanitation Data'!H85))),'Data Summary'!DI91="Yes"),OFFSET('Sanitation Data'!$H$12,0,10*ROW('Sanitation Data'!H85)),NA())</f>
        <v>#N/A</v>
      </c>
      <c r="AU91" s="92" t="e">
        <f ca="true">+IF(AND(ISNUMBER(OFFSET('Sanitation Data'!$I$4,0,10*ROW('Sanitation Data'!I85))),'Data Summary'!DJ91="Yes"),100-OFFSET('Sanitation Data'!$I$4,0,10*ROW('Sanitation Data'!I85)),NA())</f>
        <v>#N/A</v>
      </c>
      <c r="AV91" s="92" t="e">
        <f ca="true">+IF(AND(ISNUMBER(OFFSET('Sanitation Data'!$I$6,0,10*ROW('Sanitation Data'!I85))),'Data Summary'!DK91="Yes"),OFFSET('Sanitation Data'!$I$6,0,10*ROW('Sanitation Data'!I85)),NA())</f>
        <v>#N/A</v>
      </c>
      <c r="AW91" s="92" t="e">
        <f ca="true">+IF(AND(ISNUMBER(OFFSET('Sanitation Data'!$I$10,0,10*ROW('Sanitation Data'!I85))),'Data Summary'!DL91="Yes"),OFFSET('Sanitation Data'!$I$10,0,10*ROW('Sanitation Data'!I85)),NA())</f>
        <v>#N/A</v>
      </c>
      <c r="AX91" s="92" t="e">
        <f ca="true">+IF(AND(ISNUMBER(OFFSET('Sanitation Data'!$I$11,0,10*ROW('Sanitation Data'!I85))),'Data Summary'!DM91="Yes"),OFFSET('Sanitation Data'!$I$11,0,10*ROW('Sanitation Data'!I85)),NA())</f>
        <v>#N/A</v>
      </c>
      <c r="AY91" s="92" t="e">
        <f ca="true">+IF(AND(ISNUMBER(OFFSET('Sanitation Data'!$I$12,0,10*ROW('Sanitation Data'!I85))),'Data Summary'!DN91="Yes"),OFFSET('Sanitation Data'!$I$12,0,10*ROW('Sanitation Data'!I85)),NA())</f>
        <v>#N/A</v>
      </c>
      <c r="AZ91" s="93" t="e">
        <f ca="true">+IF(AND(ISNUMBER(OFFSET('Hygiene Data'!$D$5,0,10*ROW('Hygiene Data'!D85))),'Data Summary'!DO91="Yes"),OFFSET('Hygiene Data'!$D$5,0,10*ROW('Hygiene Data'!D85)),NA())</f>
        <v>#N/A</v>
      </c>
      <c r="BA91" s="93" t="e">
        <f ca="true">+IF(AND(ISNUMBER(OFFSET('Hygiene Data'!$D$7,0,10*ROW('Hygiene Data'!D85))),'Data Summary'!DP91="Yes"),OFFSET('Hygiene Data'!$D$7,0,10*ROW('Hygiene Data'!D85)),NA())</f>
        <v>#N/A</v>
      </c>
      <c r="BB91" s="93" t="e">
        <f ca="true">+IF(AND(ISNUMBER(OFFSET('Hygiene Data'!$D$9,0,10*ROW('Hygiene Data'!D85))),'Data Summary'!DQ91="Yes"),OFFSET('Hygiene Data'!$D$9,0,10*ROW('Hygiene Data'!D85)),NA())</f>
        <v>#N/A</v>
      </c>
      <c r="BC91" s="93" t="e">
        <f ca="true">+IF(AND(ISNUMBER(OFFSET('Hygiene Data'!$E$5,0,10*ROW('Hygiene Data'!E85))),'Data Summary'!DR91="Yes"),OFFSET('Hygiene Data'!$E$5,0,10*ROW('Hygiene Data'!E85)),NA())</f>
        <v>#N/A</v>
      </c>
      <c r="BD91" s="93" t="e">
        <f ca="true">+IF(AND(ISNUMBER(OFFSET('Hygiene Data'!$E$7,0,10*ROW('Hygiene Data'!E85))),'Data Summary'!DS91="Yes"),OFFSET('Hygiene Data'!$E$7,0,10*ROW('Hygiene Data'!E85)),NA())</f>
        <v>#N/A</v>
      </c>
      <c r="BE91" s="93" t="e">
        <f ca="true">+IF(AND(ISNUMBER(OFFSET('Hygiene Data'!$E$9,0,10*ROW('Hygiene Data'!E85))),'Data Summary'!DT91="Yes"),OFFSET('Hygiene Data'!$E$9,0,10*ROW('Hygiene Data'!E85)),NA())</f>
        <v>#N/A</v>
      </c>
      <c r="BF91" s="93" t="e">
        <f ca="true">+IF(AND(ISNUMBER(OFFSET('Hygiene Data'!$F$5,0,10*ROW('Hygiene Data'!F85))),'Data Summary'!DU91="Yes"),OFFSET('Hygiene Data'!$F$5,0,10*ROW('Hygiene Data'!F85)),NA())</f>
        <v>#N/A</v>
      </c>
      <c r="BG91" s="93" t="e">
        <f ca="true">+IF(AND(ISNUMBER(OFFSET('Hygiene Data'!$F$7,0,10*ROW('Hygiene Data'!F85))),'Data Summary'!DV91="Yes"),OFFSET('Hygiene Data'!$F$7,0,10*ROW('Hygiene Data'!F85)),NA())</f>
        <v>#N/A</v>
      </c>
      <c r="BH91" s="93" t="e">
        <f ca="true">+IF(AND(ISNUMBER(OFFSET('Hygiene Data'!$F$9,0,10*ROW('Hygiene Data'!F85))),'Data Summary'!DW91="Yes"),OFFSET('Hygiene Data'!$F$9,0,10*ROW('Hygiene Data'!F85)),NA())</f>
        <v>#N/A</v>
      </c>
      <c r="BI91" s="93" t="e">
        <f ca="true">+IF(AND(ISNUMBER(OFFSET('Hygiene Data'!$G$5,0,10*ROW('Hygiene Data'!G85))),'Data Summary'!DX91="Yes"),OFFSET('Hygiene Data'!$G$5,0,10*ROW('Hygiene Data'!G85)),NA())</f>
        <v>#N/A</v>
      </c>
      <c r="BJ91" s="93" t="e">
        <f ca="true">+IF(AND(ISNUMBER(OFFSET('Hygiene Data'!$G$7,0,10*ROW('Hygiene Data'!G85))),'Data Summary'!DY91="Yes"),OFFSET('Hygiene Data'!$G$7,0,10*ROW('Hygiene Data'!G85)),NA())</f>
        <v>#N/A</v>
      </c>
      <c r="BK91" s="93" t="e">
        <f ca="true">+IF(AND(ISNUMBER(OFFSET('Hygiene Data'!$G$9,0,10*ROW('Hygiene Data'!G85))),'Data Summary'!DZ91="Yes"),OFFSET('Hygiene Data'!$G$9,0,10*ROW('Hygiene Data'!G85)),NA())</f>
        <v>#N/A</v>
      </c>
      <c r="BL91" s="93" t="e">
        <f ca="true">+IF(AND(ISNUMBER(OFFSET('Hygiene Data'!$H$5,0,10*ROW('Hygiene Data'!H85))),'Data Summary'!EA91="Yes"),OFFSET('Hygiene Data'!$H$5,0,10*ROW('Hygiene Data'!H85)),NA())</f>
        <v>#N/A</v>
      </c>
      <c r="BM91" s="93" t="e">
        <f ca="true">+IF(AND(ISNUMBER(OFFSET('Hygiene Data'!$H$7,0,10*ROW('Hygiene Data'!H85))),'Data Summary'!EB91="Yes"),OFFSET('Hygiene Data'!$H$7,0,10*ROW('Hygiene Data'!H85)),NA())</f>
        <v>#N/A</v>
      </c>
      <c r="BN91" s="93" t="e">
        <f ca="true">+IF(AND(ISNUMBER(OFFSET('Hygiene Data'!$H$9,0,10*ROW('Hygiene Data'!H85))),'Data Summary'!EC91="Yes"),OFFSET('Hygiene Data'!$H$9,0,10*ROW('Hygiene Data'!H85)),NA())</f>
        <v>#N/A</v>
      </c>
      <c r="BO91" s="93" t="e">
        <f ca="true">+IF(AND(ISNUMBER(OFFSET('Hygiene Data'!$I$5,0,10*ROW('Hygiene Data'!I85))),'Data Summary'!ED91="Yes"),OFFSET('Hygiene Data'!$I$5,0,10*ROW('Hygiene Data'!I85)),NA())</f>
        <v>#N/A</v>
      </c>
      <c r="BP91" s="93" t="e">
        <f ca="true">+IF(AND(ISNUMBER(OFFSET('Hygiene Data'!$I$7,0,10*ROW('Hygiene Data'!I85))),'Data Summary'!EE91="Yes"),OFFSET('Hygiene Data'!$I$7,0,10*ROW('Hygiene Data'!I85)),NA())</f>
        <v>#N/A</v>
      </c>
      <c r="BQ91" s="93" t="e">
        <f ca="true">+IF(AND(ISNUMBER(OFFSET('Hygiene Data'!$I$9,0,10*ROW('Hygiene Data'!I85))),'Data Summary'!EF91="Yes"),OFFSET('Hygiene Data'!$I$9,0,10*ROW('Hygiene Data'!I85)),NA())</f>
        <v>#N/A</v>
      </c>
    </row>
    <row xmlns:x14ac="http://schemas.microsoft.com/office/spreadsheetml/2009/9/ac" r="92" x14ac:dyDescent="0.2">
      <c r="A92" s="357" t="e">
        <f ca="true">+RIGHT('Data Summary'!A92,LEN('Data Summary'!A92)-9)</f>
        <v>#VALUE!</v>
      </c>
      <c r="B92" s="35" t="str">
        <f ca="true">+IF(ISTEXT('Data Summary'!B92),'Data Summary'!B92,"")</f>
        <v/>
      </c>
      <c r="C92" s="356" t="e">
        <f ca="true">+VALUE('Data Summary'!C92)</f>
        <v>#VALUE!</v>
      </c>
      <c r="D92" s="91" t="e">
        <f ca="true">+IF(AND(ISNUMBER(OFFSET('Water Data'!$D$4,0,10*ROW('Water Data'!D86))),'Data Summary'!BS92="Yes"),100-OFFSET('Water Data'!$D$4,0,10*ROW('Water Data'!D86)),NA())</f>
        <v>#N/A</v>
      </c>
      <c r="E92" s="91" t="e">
        <f ca="true">+IF(AND(ISNUMBER(OFFSET('Water Data'!$D$6,0,10*ROW('Water Data'!D86))),'Data Summary'!BT92="Yes"),OFFSET('Water Data'!$D$6,0,10*ROW('Water Data'!D86)),NA())</f>
        <v>#N/A</v>
      </c>
      <c r="F92" s="91" t="e">
        <f ca="true">+IF(AND(ISNUMBER(OFFSET('Water Data'!$D$9,0,10*ROW('Water Data'!D86))),'Data Summary'!BU92="Yes"),OFFSET('Water Data'!$D$9,0,10*ROW('Water Data'!D86)),NA())</f>
        <v>#N/A</v>
      </c>
      <c r="G92" s="91" t="e">
        <f ca="true">+IF(AND(ISNUMBER(OFFSET('Water Data'!$E$4,0,10*ROW('Water Data'!E86))),'Data Summary'!BV92="Yes"),100-OFFSET('Water Data'!$E$4,0,10*ROW('Water Data'!E86)),NA())</f>
        <v>#N/A</v>
      </c>
      <c r="H92" s="91" t="e">
        <f ca="true">+IF(AND(ISNUMBER(OFFSET('Water Data'!$E$6,0,10*ROW('Water Data'!E86))),'Data Summary'!BW92="Yes"),OFFSET('Water Data'!$E$6,0,10*ROW('Water Data'!E86)),NA())</f>
        <v>#N/A</v>
      </c>
      <c r="I92" s="91" t="e">
        <f ca="true">+IF(AND(ISNUMBER(OFFSET('Water Data'!$E$9,0,10*ROW('Water Data'!E86))),'Data Summary'!BX92="Yes"),OFFSET('Water Data'!$E$9,0,10*ROW('Water Data'!E86)),NA())</f>
        <v>#N/A</v>
      </c>
      <c r="J92" s="91" t="e">
        <f ca="true">+IF(AND(ISNUMBER(OFFSET('Water Data'!$F$4,0,10*ROW('Water Data'!F86))),'Data Summary'!BY92="Yes"),100-OFFSET('Water Data'!$F$4,0,10*ROW('Water Data'!F86)),NA())</f>
        <v>#N/A</v>
      </c>
      <c r="K92" s="91" t="e">
        <f ca="true">+IF(AND(ISNUMBER(OFFSET('Water Data'!$F$6,0,10*ROW('Water Data'!F86))),'Data Summary'!BZ92="Yes"),OFFSET('Water Data'!$F$6,0,10*ROW('Water Data'!F86)),NA())</f>
        <v>#N/A</v>
      </c>
      <c r="L92" s="91" t="e">
        <f ca="true">+IF(AND(ISNUMBER(OFFSET('Water Data'!$F$9,0,10*ROW('Water Data'!F86))),'Data Summary'!CA92="Yes"),OFFSET('Water Data'!$F$9,0,10*ROW('Water Data'!F86)),NA())</f>
        <v>#N/A</v>
      </c>
      <c r="M92" s="91" t="e">
        <f ca="true">+IF(AND(ISNUMBER(OFFSET('Water Data'!$G$4,0,10*ROW('Water Data'!G86))),'Data Summary'!CB92="Yes"),100-OFFSET('Water Data'!$G$4,0,10*ROW('Water Data'!G86)),NA())</f>
        <v>#N/A</v>
      </c>
      <c r="N92" s="91" t="e">
        <f ca="true">+IF(AND(ISNUMBER(OFFSET('Water Data'!$G$6,0,10*ROW('Water Data'!G86))),'Data Summary'!CC92="Yes"),OFFSET('Water Data'!$G$6,0,10*ROW('Water Data'!G86)),NA())</f>
        <v>#N/A</v>
      </c>
      <c r="O92" s="91" t="e">
        <f ca="true">+IF(AND(ISNUMBER(OFFSET('Water Data'!$G$9,0,10*ROW('Water Data'!G86))),'Data Summary'!CD92="Yes"),OFFSET('Water Data'!$G$9,0,10*ROW('Water Data'!G86)),NA())</f>
        <v>#N/A</v>
      </c>
      <c r="P92" s="91" t="e">
        <f ca="true">+IF(AND(ISNUMBER(OFFSET('Water Data'!$H$4,0,10*ROW('Water Data'!H86))),'Data Summary'!CE92="Yes"),100-OFFSET('Water Data'!$H$4,0,10*ROW('Water Data'!H86)),NA())</f>
        <v>#N/A</v>
      </c>
      <c r="Q92" s="91" t="e">
        <f ca="true">+IF(AND(ISNUMBER(OFFSET('Water Data'!$H$6,0,10*ROW('Water Data'!H86))),'Data Summary'!CF92="Yes"),OFFSET('Water Data'!$H$6,0,10*ROW('Water Data'!H86)),NA())</f>
        <v>#N/A</v>
      </c>
      <c r="R92" s="91" t="e">
        <f ca="true">+IF(AND(ISNUMBER(OFFSET('Water Data'!$H$9,0,10*ROW('Water Data'!H86))),'Data Summary'!CG92="Yes"),OFFSET('Water Data'!$H$9,0,10*ROW('Water Data'!H86)),NA())</f>
        <v>#N/A</v>
      </c>
      <c r="S92" s="91" t="e">
        <f ca="true">+IF(AND(ISNUMBER(OFFSET('Water Data'!$I$4,0,10*ROW('Water Data'!I86))),'Data Summary'!CH92="Yes"),100-OFFSET('Water Data'!$I$4,0,10*ROW('Water Data'!I86)),NA())</f>
        <v>#N/A</v>
      </c>
      <c r="T92" s="91" t="e">
        <f ca="true">+IF(AND(ISNUMBER(OFFSET('Water Data'!$I$6,0,10*ROW('Water Data'!I86))),'Data Summary'!CI92="Yes"),OFFSET('Water Data'!$I$6,0,10*ROW('Water Data'!I86)),NA())</f>
        <v>#N/A</v>
      </c>
      <c r="U92" s="91" t="e">
        <f ca="true">+IF(AND(ISNUMBER(OFFSET('Water Data'!$I$9,0,10*ROW('Water Data'!I86))),'Data Summary'!CJ92="Yes"),OFFSET('Water Data'!$I$9,0,10*ROW('Water Data'!I86)),NA())</f>
        <v>#N/A</v>
      </c>
      <c r="V92" s="92" t="e">
        <f ca="true">+IF(AND(ISNUMBER(OFFSET('Sanitation Data'!$D$4,0,10*ROW('Sanitation Data'!D86))),'Data Summary'!CK92="Yes"),100-OFFSET('Sanitation Data'!$D$4,0,10*ROW('Sanitation Data'!D86)),NA())</f>
        <v>#N/A</v>
      </c>
      <c r="W92" s="92" t="e">
        <f ca="true">+IF(AND(ISNUMBER(OFFSET('Sanitation Data'!$D$6,0,10*ROW('Sanitation Data'!D86))),'Data Summary'!CL92="Yes"),OFFSET('Sanitation Data'!$D$6,0,10*ROW('Sanitation Data'!D86)),NA())</f>
        <v>#N/A</v>
      </c>
      <c r="X92" s="92" t="e">
        <f ca="true">+IF(AND(ISNUMBER(OFFSET('Sanitation Data'!$D$10,0,10*ROW('Sanitation Data'!D86))),'Data Summary'!CM92="Yes"),OFFSET('Sanitation Data'!$D$10,0,10*ROW('Sanitation Data'!D86)),NA())</f>
        <v>#N/A</v>
      </c>
      <c r="Y92" s="92" t="e">
        <f ca="true">+IF(AND(ISNUMBER(OFFSET('Sanitation Data'!$D$11,0,10*ROW('Sanitation Data'!D86))),'Data Summary'!CN92="Yes"),OFFSET('Sanitation Data'!$D$11,0,10*ROW('Sanitation Data'!D86)),NA())</f>
        <v>#N/A</v>
      </c>
      <c r="Z92" s="92" t="e">
        <f ca="true">+IF(AND(ISNUMBER(OFFSET('Sanitation Data'!$D$12,0,10*ROW('Sanitation Data'!D86))),'Data Summary'!CO92="Yes"),OFFSET('Sanitation Data'!$D$12,0,10*ROW('Sanitation Data'!D86)),NA())</f>
        <v>#N/A</v>
      </c>
      <c r="AA92" s="92" t="e">
        <f ca="true">+IF(AND(ISNUMBER(OFFSET('Sanitation Data'!$E$4,0,10*ROW('Sanitation Data'!E86))),'Data Summary'!CP92="Yes"),100-OFFSET('Sanitation Data'!$E$4,0,10*ROW('Sanitation Data'!E86)),NA())</f>
        <v>#N/A</v>
      </c>
      <c r="AB92" s="92" t="e">
        <f ca="true">+IF(AND(ISNUMBER(OFFSET('Sanitation Data'!$E$6,0,10*ROW('Sanitation Data'!E86))),'Data Summary'!CQ92="Yes"),OFFSET('Sanitation Data'!$E$6,0,10*ROW('Sanitation Data'!E86)),NA())</f>
        <v>#N/A</v>
      </c>
      <c r="AC92" s="92" t="e">
        <f ca="true">+IF(AND(ISNUMBER(OFFSET('Sanitation Data'!$E$10,0,10*ROW('Sanitation Data'!E86))),'Data Summary'!CR92="Yes"),OFFSET('Sanitation Data'!$E$10,0,10*ROW('Sanitation Data'!E86)),NA())</f>
        <v>#N/A</v>
      </c>
      <c r="AD92" s="92" t="e">
        <f ca="true">+IF(AND(ISNUMBER(OFFSET('Sanitation Data'!$E$11,0,10*ROW('Sanitation Data'!E86))),'Data Summary'!CS92="Yes"),OFFSET('Sanitation Data'!$E$11,0,10*ROW('Sanitation Data'!E86)),NA())</f>
        <v>#N/A</v>
      </c>
      <c r="AE92" s="92" t="e">
        <f ca="true">+IF(AND(ISNUMBER(OFFSET('Sanitation Data'!$E$12,0,10*ROW('Sanitation Data'!E86))),'Data Summary'!CT92="Yes"),OFFSET('Sanitation Data'!$E$12,0,10*ROW('Sanitation Data'!E86)),NA())</f>
        <v>#N/A</v>
      </c>
      <c r="AF92" s="92" t="e">
        <f ca="true">+IF(AND(ISNUMBER(OFFSET('Sanitation Data'!$F$4,0,10*ROW('Sanitation Data'!F86))),'Data Summary'!CU92="Yes"),100-OFFSET('Sanitation Data'!$F$4,0,10*ROW('Sanitation Data'!F86)),NA())</f>
        <v>#N/A</v>
      </c>
      <c r="AG92" s="92" t="e">
        <f ca="true">+IF(AND(ISNUMBER(OFFSET('Sanitation Data'!$F$6,0,10*ROW('Sanitation Data'!F86))),'Data Summary'!CV92="Yes"),OFFSET('Sanitation Data'!$F$6,0,10*ROW('Sanitation Data'!F86)),NA())</f>
        <v>#N/A</v>
      </c>
      <c r="AH92" s="92" t="e">
        <f ca="true">+IF(AND(ISNUMBER(OFFSET('Sanitation Data'!$F$10,0,10*ROW('Sanitation Data'!F86))),'Data Summary'!CW92="Yes"),OFFSET('Sanitation Data'!$F$10,0,10*ROW('Sanitation Data'!F86)),NA())</f>
        <v>#N/A</v>
      </c>
      <c r="AI92" s="92" t="e">
        <f ca="true">+IF(AND(ISNUMBER(OFFSET('Sanitation Data'!$F$11,0,10*ROW('Sanitation Data'!F86))),'Data Summary'!CX92="Yes"),OFFSET('Sanitation Data'!$F$11,0,10*ROW('Sanitation Data'!F86)),NA())</f>
        <v>#N/A</v>
      </c>
      <c r="AJ92" s="92" t="e">
        <f ca="true">+IF(AND(ISNUMBER(OFFSET('Sanitation Data'!$F$12,0,10*ROW('Sanitation Data'!F86))),'Data Summary'!CY92="Yes"),OFFSET('Sanitation Data'!$F$12,0,10*ROW('Sanitation Data'!F86)),NA())</f>
        <v>#N/A</v>
      </c>
      <c r="AK92" s="92" t="e">
        <f ca="true">+IF(AND(ISNUMBER(OFFSET('Sanitation Data'!$G$4,0,10*ROW('Sanitation Data'!G86))),'Data Summary'!CZ92="Yes"),100-OFFSET('Sanitation Data'!$G$4,0,10*ROW('Sanitation Data'!G86)),NA())</f>
        <v>#N/A</v>
      </c>
      <c r="AL92" s="92" t="e">
        <f ca="true">+IF(AND(ISNUMBER(OFFSET('Sanitation Data'!$G$6,0,10*ROW('Sanitation Data'!G86))),'Data Summary'!DA92="Yes"),OFFSET('Sanitation Data'!$G$6,0,10*ROW('Sanitation Data'!G86)),NA())</f>
        <v>#N/A</v>
      </c>
      <c r="AM92" s="92" t="e">
        <f ca="true">+IF(AND(ISNUMBER(OFFSET('Sanitation Data'!$G$10,0,10*ROW('Sanitation Data'!G86))),'Data Summary'!DB92="Yes"),OFFSET('Sanitation Data'!$G$10,0,10*ROW('Sanitation Data'!G86)),NA())</f>
        <v>#N/A</v>
      </c>
      <c r="AN92" s="92" t="e">
        <f ca="true">+IF(AND(ISNUMBER(OFFSET('Sanitation Data'!$G$11,0,10*ROW('Sanitation Data'!G86))),'Data Summary'!DC92="Yes"),OFFSET('Sanitation Data'!$G$11,0,10*ROW('Sanitation Data'!G86)),NA())</f>
        <v>#N/A</v>
      </c>
      <c r="AO92" s="92" t="e">
        <f ca="true">+IF(AND(ISNUMBER(OFFSET('Sanitation Data'!$G$12,0,10*ROW('Sanitation Data'!G86))),'Data Summary'!DD92="Yes"),OFFSET('Sanitation Data'!$G$12,0,10*ROW('Sanitation Data'!G86)),NA())</f>
        <v>#N/A</v>
      </c>
      <c r="AP92" s="92" t="e">
        <f ca="true">+IF(AND(ISNUMBER(OFFSET('Sanitation Data'!$H$4,0,10*ROW('Sanitation Data'!H86))),'Data Summary'!DE92="Yes"),100-OFFSET('Sanitation Data'!$H$4,0,10*ROW('Sanitation Data'!H86)),NA())</f>
        <v>#N/A</v>
      </c>
      <c r="AQ92" s="92" t="e">
        <f ca="true">+IF(AND(ISNUMBER(OFFSET('Sanitation Data'!$H$6,0,10*ROW('Sanitation Data'!H86))),'Data Summary'!DF92="Yes"),OFFSET('Sanitation Data'!$H$6,0,10*ROW('Sanitation Data'!H86)),NA())</f>
        <v>#N/A</v>
      </c>
      <c r="AR92" s="92" t="e">
        <f ca="true">+IF(AND(ISNUMBER(OFFSET('Sanitation Data'!$H$10,0,10*ROW('Sanitation Data'!H86))),'Data Summary'!DG92="Yes"),OFFSET('Sanitation Data'!$H$10,0,10*ROW('Sanitation Data'!H86)),NA())</f>
        <v>#N/A</v>
      </c>
      <c r="AS92" s="92" t="e">
        <f ca="true">+IF(AND(ISNUMBER(OFFSET('Sanitation Data'!$H$11,0,10*ROW('Sanitation Data'!H86))),'Data Summary'!DH92="Yes"),OFFSET('Sanitation Data'!$H$11,0,10*ROW('Sanitation Data'!H86)),NA())</f>
        <v>#N/A</v>
      </c>
      <c r="AT92" s="92" t="e">
        <f ca="true">+IF(AND(ISNUMBER(OFFSET('Sanitation Data'!$H$12,0,10*ROW('Sanitation Data'!H86))),'Data Summary'!DI92="Yes"),OFFSET('Sanitation Data'!$H$12,0,10*ROW('Sanitation Data'!H86)),NA())</f>
        <v>#N/A</v>
      </c>
      <c r="AU92" s="92" t="e">
        <f ca="true">+IF(AND(ISNUMBER(OFFSET('Sanitation Data'!$I$4,0,10*ROW('Sanitation Data'!I86))),'Data Summary'!DJ92="Yes"),100-OFFSET('Sanitation Data'!$I$4,0,10*ROW('Sanitation Data'!I86)),NA())</f>
        <v>#N/A</v>
      </c>
      <c r="AV92" s="92" t="e">
        <f ca="true">+IF(AND(ISNUMBER(OFFSET('Sanitation Data'!$I$6,0,10*ROW('Sanitation Data'!I86))),'Data Summary'!DK92="Yes"),OFFSET('Sanitation Data'!$I$6,0,10*ROW('Sanitation Data'!I86)),NA())</f>
        <v>#N/A</v>
      </c>
      <c r="AW92" s="92" t="e">
        <f ca="true">+IF(AND(ISNUMBER(OFFSET('Sanitation Data'!$I$10,0,10*ROW('Sanitation Data'!I86))),'Data Summary'!DL92="Yes"),OFFSET('Sanitation Data'!$I$10,0,10*ROW('Sanitation Data'!I86)),NA())</f>
        <v>#N/A</v>
      </c>
      <c r="AX92" s="92" t="e">
        <f ca="true">+IF(AND(ISNUMBER(OFFSET('Sanitation Data'!$I$11,0,10*ROW('Sanitation Data'!I86))),'Data Summary'!DM92="Yes"),OFFSET('Sanitation Data'!$I$11,0,10*ROW('Sanitation Data'!I86)),NA())</f>
        <v>#N/A</v>
      </c>
      <c r="AY92" s="92" t="e">
        <f ca="true">+IF(AND(ISNUMBER(OFFSET('Sanitation Data'!$I$12,0,10*ROW('Sanitation Data'!I86))),'Data Summary'!DN92="Yes"),OFFSET('Sanitation Data'!$I$12,0,10*ROW('Sanitation Data'!I86)),NA())</f>
        <v>#N/A</v>
      </c>
      <c r="AZ92" s="93" t="e">
        <f ca="true">+IF(AND(ISNUMBER(OFFSET('Hygiene Data'!$D$5,0,10*ROW('Hygiene Data'!D86))),'Data Summary'!DO92="Yes"),OFFSET('Hygiene Data'!$D$5,0,10*ROW('Hygiene Data'!D86)),NA())</f>
        <v>#N/A</v>
      </c>
      <c r="BA92" s="93" t="e">
        <f ca="true">+IF(AND(ISNUMBER(OFFSET('Hygiene Data'!$D$7,0,10*ROW('Hygiene Data'!D86))),'Data Summary'!DP92="Yes"),OFFSET('Hygiene Data'!$D$7,0,10*ROW('Hygiene Data'!D86)),NA())</f>
        <v>#N/A</v>
      </c>
      <c r="BB92" s="93" t="e">
        <f ca="true">+IF(AND(ISNUMBER(OFFSET('Hygiene Data'!$D$9,0,10*ROW('Hygiene Data'!D86))),'Data Summary'!DQ92="Yes"),OFFSET('Hygiene Data'!$D$9,0,10*ROW('Hygiene Data'!D86)),NA())</f>
        <v>#N/A</v>
      </c>
      <c r="BC92" s="93" t="e">
        <f ca="true">+IF(AND(ISNUMBER(OFFSET('Hygiene Data'!$E$5,0,10*ROW('Hygiene Data'!E86))),'Data Summary'!DR92="Yes"),OFFSET('Hygiene Data'!$E$5,0,10*ROW('Hygiene Data'!E86)),NA())</f>
        <v>#N/A</v>
      </c>
      <c r="BD92" s="93" t="e">
        <f ca="true">+IF(AND(ISNUMBER(OFFSET('Hygiene Data'!$E$7,0,10*ROW('Hygiene Data'!E86))),'Data Summary'!DS92="Yes"),OFFSET('Hygiene Data'!$E$7,0,10*ROW('Hygiene Data'!E86)),NA())</f>
        <v>#N/A</v>
      </c>
      <c r="BE92" s="93" t="e">
        <f ca="true">+IF(AND(ISNUMBER(OFFSET('Hygiene Data'!$E$9,0,10*ROW('Hygiene Data'!E86))),'Data Summary'!DT92="Yes"),OFFSET('Hygiene Data'!$E$9,0,10*ROW('Hygiene Data'!E86)),NA())</f>
        <v>#N/A</v>
      </c>
      <c r="BF92" s="93" t="e">
        <f ca="true">+IF(AND(ISNUMBER(OFFSET('Hygiene Data'!$F$5,0,10*ROW('Hygiene Data'!F86))),'Data Summary'!DU92="Yes"),OFFSET('Hygiene Data'!$F$5,0,10*ROW('Hygiene Data'!F86)),NA())</f>
        <v>#N/A</v>
      </c>
      <c r="BG92" s="93" t="e">
        <f ca="true">+IF(AND(ISNUMBER(OFFSET('Hygiene Data'!$F$7,0,10*ROW('Hygiene Data'!F86))),'Data Summary'!DV92="Yes"),OFFSET('Hygiene Data'!$F$7,0,10*ROW('Hygiene Data'!F86)),NA())</f>
        <v>#N/A</v>
      </c>
      <c r="BH92" s="93" t="e">
        <f ca="true">+IF(AND(ISNUMBER(OFFSET('Hygiene Data'!$F$9,0,10*ROW('Hygiene Data'!F86))),'Data Summary'!DW92="Yes"),OFFSET('Hygiene Data'!$F$9,0,10*ROW('Hygiene Data'!F86)),NA())</f>
        <v>#N/A</v>
      </c>
      <c r="BI92" s="93" t="e">
        <f ca="true">+IF(AND(ISNUMBER(OFFSET('Hygiene Data'!$G$5,0,10*ROW('Hygiene Data'!G86))),'Data Summary'!DX92="Yes"),OFFSET('Hygiene Data'!$G$5,0,10*ROW('Hygiene Data'!G86)),NA())</f>
        <v>#N/A</v>
      </c>
      <c r="BJ92" s="93" t="e">
        <f ca="true">+IF(AND(ISNUMBER(OFFSET('Hygiene Data'!$G$7,0,10*ROW('Hygiene Data'!G86))),'Data Summary'!DY92="Yes"),OFFSET('Hygiene Data'!$G$7,0,10*ROW('Hygiene Data'!G86)),NA())</f>
        <v>#N/A</v>
      </c>
      <c r="BK92" s="93" t="e">
        <f ca="true">+IF(AND(ISNUMBER(OFFSET('Hygiene Data'!$G$9,0,10*ROW('Hygiene Data'!G86))),'Data Summary'!DZ92="Yes"),OFFSET('Hygiene Data'!$G$9,0,10*ROW('Hygiene Data'!G86)),NA())</f>
        <v>#N/A</v>
      </c>
      <c r="BL92" s="93" t="e">
        <f ca="true">+IF(AND(ISNUMBER(OFFSET('Hygiene Data'!$H$5,0,10*ROW('Hygiene Data'!H86))),'Data Summary'!EA92="Yes"),OFFSET('Hygiene Data'!$H$5,0,10*ROW('Hygiene Data'!H86)),NA())</f>
        <v>#N/A</v>
      </c>
      <c r="BM92" s="93" t="e">
        <f ca="true">+IF(AND(ISNUMBER(OFFSET('Hygiene Data'!$H$7,0,10*ROW('Hygiene Data'!H86))),'Data Summary'!EB92="Yes"),OFFSET('Hygiene Data'!$H$7,0,10*ROW('Hygiene Data'!H86)),NA())</f>
        <v>#N/A</v>
      </c>
      <c r="BN92" s="93" t="e">
        <f ca="true">+IF(AND(ISNUMBER(OFFSET('Hygiene Data'!$H$9,0,10*ROW('Hygiene Data'!H86))),'Data Summary'!EC92="Yes"),OFFSET('Hygiene Data'!$H$9,0,10*ROW('Hygiene Data'!H86)),NA())</f>
        <v>#N/A</v>
      </c>
      <c r="BO92" s="93" t="e">
        <f ca="true">+IF(AND(ISNUMBER(OFFSET('Hygiene Data'!$I$5,0,10*ROW('Hygiene Data'!I86))),'Data Summary'!ED92="Yes"),OFFSET('Hygiene Data'!$I$5,0,10*ROW('Hygiene Data'!I86)),NA())</f>
        <v>#N/A</v>
      </c>
      <c r="BP92" s="93" t="e">
        <f ca="true">+IF(AND(ISNUMBER(OFFSET('Hygiene Data'!$I$7,0,10*ROW('Hygiene Data'!I86))),'Data Summary'!EE92="Yes"),OFFSET('Hygiene Data'!$I$7,0,10*ROW('Hygiene Data'!I86)),NA())</f>
        <v>#N/A</v>
      </c>
      <c r="BQ92" s="93" t="e">
        <f ca="true">+IF(AND(ISNUMBER(OFFSET('Hygiene Data'!$I$9,0,10*ROW('Hygiene Data'!I86))),'Data Summary'!EF92="Yes"),OFFSET('Hygiene Data'!$I$9,0,10*ROW('Hygiene Data'!I86)),NA())</f>
        <v>#N/A</v>
      </c>
    </row>
    <row xmlns:x14ac="http://schemas.microsoft.com/office/spreadsheetml/2009/9/ac" r="93" x14ac:dyDescent="0.2">
      <c r="A93" s="357" t="e">
        <f ca="true">+RIGHT('Data Summary'!A93,LEN('Data Summary'!A93)-9)</f>
        <v>#VALUE!</v>
      </c>
      <c r="B93" s="35" t="str">
        <f ca="true">+IF(ISTEXT('Data Summary'!B93),'Data Summary'!B93,"")</f>
        <v/>
      </c>
      <c r="C93" s="356" t="e">
        <f ca="true">+VALUE('Data Summary'!C93)</f>
        <v>#VALUE!</v>
      </c>
      <c r="D93" s="91" t="e">
        <f ca="true">+IF(AND(ISNUMBER(OFFSET('Water Data'!$D$4,0,10*ROW('Water Data'!D87))),'Data Summary'!BS93="Yes"),100-OFFSET('Water Data'!$D$4,0,10*ROW('Water Data'!D87)),NA())</f>
        <v>#N/A</v>
      </c>
      <c r="E93" s="91" t="e">
        <f ca="true">+IF(AND(ISNUMBER(OFFSET('Water Data'!$D$6,0,10*ROW('Water Data'!D87))),'Data Summary'!BT93="Yes"),OFFSET('Water Data'!$D$6,0,10*ROW('Water Data'!D87)),NA())</f>
        <v>#N/A</v>
      </c>
      <c r="F93" s="91" t="e">
        <f ca="true">+IF(AND(ISNUMBER(OFFSET('Water Data'!$D$9,0,10*ROW('Water Data'!D87))),'Data Summary'!BU93="Yes"),OFFSET('Water Data'!$D$9,0,10*ROW('Water Data'!D87)),NA())</f>
        <v>#N/A</v>
      </c>
      <c r="G93" s="91" t="e">
        <f ca="true">+IF(AND(ISNUMBER(OFFSET('Water Data'!$E$4,0,10*ROW('Water Data'!E87))),'Data Summary'!BV93="Yes"),100-OFFSET('Water Data'!$E$4,0,10*ROW('Water Data'!E87)),NA())</f>
        <v>#N/A</v>
      </c>
      <c r="H93" s="91" t="e">
        <f ca="true">+IF(AND(ISNUMBER(OFFSET('Water Data'!$E$6,0,10*ROW('Water Data'!E87))),'Data Summary'!BW93="Yes"),OFFSET('Water Data'!$E$6,0,10*ROW('Water Data'!E87)),NA())</f>
        <v>#N/A</v>
      </c>
      <c r="I93" s="91" t="e">
        <f ca="true">+IF(AND(ISNUMBER(OFFSET('Water Data'!$E$9,0,10*ROW('Water Data'!E87))),'Data Summary'!BX93="Yes"),OFFSET('Water Data'!$E$9,0,10*ROW('Water Data'!E87)),NA())</f>
        <v>#N/A</v>
      </c>
      <c r="J93" s="91" t="e">
        <f ca="true">+IF(AND(ISNUMBER(OFFSET('Water Data'!$F$4,0,10*ROW('Water Data'!F87))),'Data Summary'!BY93="Yes"),100-OFFSET('Water Data'!$F$4,0,10*ROW('Water Data'!F87)),NA())</f>
        <v>#N/A</v>
      </c>
      <c r="K93" s="91" t="e">
        <f ca="true">+IF(AND(ISNUMBER(OFFSET('Water Data'!$F$6,0,10*ROW('Water Data'!F87))),'Data Summary'!BZ93="Yes"),OFFSET('Water Data'!$F$6,0,10*ROW('Water Data'!F87)),NA())</f>
        <v>#N/A</v>
      </c>
      <c r="L93" s="91" t="e">
        <f ca="true">+IF(AND(ISNUMBER(OFFSET('Water Data'!$F$9,0,10*ROW('Water Data'!F87))),'Data Summary'!CA93="Yes"),OFFSET('Water Data'!$F$9,0,10*ROW('Water Data'!F87)),NA())</f>
        <v>#N/A</v>
      </c>
      <c r="M93" s="91" t="e">
        <f ca="true">+IF(AND(ISNUMBER(OFFSET('Water Data'!$G$4,0,10*ROW('Water Data'!G87))),'Data Summary'!CB93="Yes"),100-OFFSET('Water Data'!$G$4,0,10*ROW('Water Data'!G87)),NA())</f>
        <v>#N/A</v>
      </c>
      <c r="N93" s="91" t="e">
        <f ca="true">+IF(AND(ISNUMBER(OFFSET('Water Data'!$G$6,0,10*ROW('Water Data'!G87))),'Data Summary'!CC93="Yes"),OFFSET('Water Data'!$G$6,0,10*ROW('Water Data'!G87)),NA())</f>
        <v>#N/A</v>
      </c>
      <c r="O93" s="91" t="e">
        <f ca="true">+IF(AND(ISNUMBER(OFFSET('Water Data'!$G$9,0,10*ROW('Water Data'!G87))),'Data Summary'!CD93="Yes"),OFFSET('Water Data'!$G$9,0,10*ROW('Water Data'!G87)),NA())</f>
        <v>#N/A</v>
      </c>
      <c r="P93" s="91" t="e">
        <f ca="true">+IF(AND(ISNUMBER(OFFSET('Water Data'!$H$4,0,10*ROW('Water Data'!H87))),'Data Summary'!CE93="Yes"),100-OFFSET('Water Data'!$H$4,0,10*ROW('Water Data'!H87)),NA())</f>
        <v>#N/A</v>
      </c>
      <c r="Q93" s="91" t="e">
        <f ca="true">+IF(AND(ISNUMBER(OFFSET('Water Data'!$H$6,0,10*ROW('Water Data'!H87))),'Data Summary'!CF93="Yes"),OFFSET('Water Data'!$H$6,0,10*ROW('Water Data'!H87)),NA())</f>
        <v>#N/A</v>
      </c>
      <c r="R93" s="91" t="e">
        <f ca="true">+IF(AND(ISNUMBER(OFFSET('Water Data'!$H$9,0,10*ROW('Water Data'!H87))),'Data Summary'!CG93="Yes"),OFFSET('Water Data'!$H$9,0,10*ROW('Water Data'!H87)),NA())</f>
        <v>#N/A</v>
      </c>
      <c r="S93" s="91" t="e">
        <f ca="true">+IF(AND(ISNUMBER(OFFSET('Water Data'!$I$4,0,10*ROW('Water Data'!I87))),'Data Summary'!CH93="Yes"),100-OFFSET('Water Data'!$I$4,0,10*ROW('Water Data'!I87)),NA())</f>
        <v>#N/A</v>
      </c>
      <c r="T93" s="91" t="e">
        <f ca="true">+IF(AND(ISNUMBER(OFFSET('Water Data'!$I$6,0,10*ROW('Water Data'!I87))),'Data Summary'!CI93="Yes"),OFFSET('Water Data'!$I$6,0,10*ROW('Water Data'!I87)),NA())</f>
        <v>#N/A</v>
      </c>
      <c r="U93" s="91" t="e">
        <f ca="true">+IF(AND(ISNUMBER(OFFSET('Water Data'!$I$9,0,10*ROW('Water Data'!I87))),'Data Summary'!CJ93="Yes"),OFFSET('Water Data'!$I$9,0,10*ROW('Water Data'!I87)),NA())</f>
        <v>#N/A</v>
      </c>
      <c r="V93" s="92" t="e">
        <f ca="true">+IF(AND(ISNUMBER(OFFSET('Sanitation Data'!$D$4,0,10*ROW('Sanitation Data'!D87))),'Data Summary'!CK93="Yes"),100-OFFSET('Sanitation Data'!$D$4,0,10*ROW('Sanitation Data'!D87)),NA())</f>
        <v>#N/A</v>
      </c>
      <c r="W93" s="92" t="e">
        <f ca="true">+IF(AND(ISNUMBER(OFFSET('Sanitation Data'!$D$6,0,10*ROW('Sanitation Data'!D87))),'Data Summary'!CL93="Yes"),OFFSET('Sanitation Data'!$D$6,0,10*ROW('Sanitation Data'!D87)),NA())</f>
        <v>#N/A</v>
      </c>
      <c r="X93" s="92" t="e">
        <f ca="true">+IF(AND(ISNUMBER(OFFSET('Sanitation Data'!$D$10,0,10*ROW('Sanitation Data'!D87))),'Data Summary'!CM93="Yes"),OFFSET('Sanitation Data'!$D$10,0,10*ROW('Sanitation Data'!D87)),NA())</f>
        <v>#N/A</v>
      </c>
      <c r="Y93" s="92" t="e">
        <f ca="true">+IF(AND(ISNUMBER(OFFSET('Sanitation Data'!$D$11,0,10*ROW('Sanitation Data'!D87))),'Data Summary'!CN93="Yes"),OFFSET('Sanitation Data'!$D$11,0,10*ROW('Sanitation Data'!D87)),NA())</f>
        <v>#N/A</v>
      </c>
      <c r="Z93" s="92" t="e">
        <f ca="true">+IF(AND(ISNUMBER(OFFSET('Sanitation Data'!$D$12,0,10*ROW('Sanitation Data'!D87))),'Data Summary'!CO93="Yes"),OFFSET('Sanitation Data'!$D$12,0,10*ROW('Sanitation Data'!D87)),NA())</f>
        <v>#N/A</v>
      </c>
      <c r="AA93" s="92" t="e">
        <f ca="true">+IF(AND(ISNUMBER(OFFSET('Sanitation Data'!$E$4,0,10*ROW('Sanitation Data'!E87))),'Data Summary'!CP93="Yes"),100-OFFSET('Sanitation Data'!$E$4,0,10*ROW('Sanitation Data'!E87)),NA())</f>
        <v>#N/A</v>
      </c>
      <c r="AB93" s="92" t="e">
        <f ca="true">+IF(AND(ISNUMBER(OFFSET('Sanitation Data'!$E$6,0,10*ROW('Sanitation Data'!E87))),'Data Summary'!CQ93="Yes"),OFFSET('Sanitation Data'!$E$6,0,10*ROW('Sanitation Data'!E87)),NA())</f>
        <v>#N/A</v>
      </c>
      <c r="AC93" s="92" t="e">
        <f ca="true">+IF(AND(ISNUMBER(OFFSET('Sanitation Data'!$E$10,0,10*ROW('Sanitation Data'!E87))),'Data Summary'!CR93="Yes"),OFFSET('Sanitation Data'!$E$10,0,10*ROW('Sanitation Data'!E87)),NA())</f>
        <v>#N/A</v>
      </c>
      <c r="AD93" s="92" t="e">
        <f ca="true">+IF(AND(ISNUMBER(OFFSET('Sanitation Data'!$E$11,0,10*ROW('Sanitation Data'!E87))),'Data Summary'!CS93="Yes"),OFFSET('Sanitation Data'!$E$11,0,10*ROW('Sanitation Data'!E87)),NA())</f>
        <v>#N/A</v>
      </c>
      <c r="AE93" s="92" t="e">
        <f ca="true">+IF(AND(ISNUMBER(OFFSET('Sanitation Data'!$E$12,0,10*ROW('Sanitation Data'!E87))),'Data Summary'!CT93="Yes"),OFFSET('Sanitation Data'!$E$12,0,10*ROW('Sanitation Data'!E87)),NA())</f>
        <v>#N/A</v>
      </c>
      <c r="AF93" s="92" t="e">
        <f ca="true">+IF(AND(ISNUMBER(OFFSET('Sanitation Data'!$F$4,0,10*ROW('Sanitation Data'!F87))),'Data Summary'!CU93="Yes"),100-OFFSET('Sanitation Data'!$F$4,0,10*ROW('Sanitation Data'!F87)),NA())</f>
        <v>#N/A</v>
      </c>
      <c r="AG93" s="92" t="e">
        <f ca="true">+IF(AND(ISNUMBER(OFFSET('Sanitation Data'!$F$6,0,10*ROW('Sanitation Data'!F87))),'Data Summary'!CV93="Yes"),OFFSET('Sanitation Data'!$F$6,0,10*ROW('Sanitation Data'!F87)),NA())</f>
        <v>#N/A</v>
      </c>
      <c r="AH93" s="92" t="e">
        <f ca="true">+IF(AND(ISNUMBER(OFFSET('Sanitation Data'!$F$10,0,10*ROW('Sanitation Data'!F87))),'Data Summary'!CW93="Yes"),OFFSET('Sanitation Data'!$F$10,0,10*ROW('Sanitation Data'!F87)),NA())</f>
        <v>#N/A</v>
      </c>
      <c r="AI93" s="92" t="e">
        <f ca="true">+IF(AND(ISNUMBER(OFFSET('Sanitation Data'!$F$11,0,10*ROW('Sanitation Data'!F87))),'Data Summary'!CX93="Yes"),OFFSET('Sanitation Data'!$F$11,0,10*ROW('Sanitation Data'!F87)),NA())</f>
        <v>#N/A</v>
      </c>
      <c r="AJ93" s="92" t="e">
        <f ca="true">+IF(AND(ISNUMBER(OFFSET('Sanitation Data'!$F$12,0,10*ROW('Sanitation Data'!F87))),'Data Summary'!CY93="Yes"),OFFSET('Sanitation Data'!$F$12,0,10*ROW('Sanitation Data'!F87)),NA())</f>
        <v>#N/A</v>
      </c>
      <c r="AK93" s="92" t="e">
        <f ca="true">+IF(AND(ISNUMBER(OFFSET('Sanitation Data'!$G$4,0,10*ROW('Sanitation Data'!G87))),'Data Summary'!CZ93="Yes"),100-OFFSET('Sanitation Data'!$G$4,0,10*ROW('Sanitation Data'!G87)),NA())</f>
        <v>#N/A</v>
      </c>
      <c r="AL93" s="92" t="e">
        <f ca="true">+IF(AND(ISNUMBER(OFFSET('Sanitation Data'!$G$6,0,10*ROW('Sanitation Data'!G87))),'Data Summary'!DA93="Yes"),OFFSET('Sanitation Data'!$G$6,0,10*ROW('Sanitation Data'!G87)),NA())</f>
        <v>#N/A</v>
      </c>
      <c r="AM93" s="92" t="e">
        <f ca="true">+IF(AND(ISNUMBER(OFFSET('Sanitation Data'!$G$10,0,10*ROW('Sanitation Data'!G87))),'Data Summary'!DB93="Yes"),OFFSET('Sanitation Data'!$G$10,0,10*ROW('Sanitation Data'!G87)),NA())</f>
        <v>#N/A</v>
      </c>
      <c r="AN93" s="92" t="e">
        <f ca="true">+IF(AND(ISNUMBER(OFFSET('Sanitation Data'!$G$11,0,10*ROW('Sanitation Data'!G87))),'Data Summary'!DC93="Yes"),OFFSET('Sanitation Data'!$G$11,0,10*ROW('Sanitation Data'!G87)),NA())</f>
        <v>#N/A</v>
      </c>
      <c r="AO93" s="92" t="e">
        <f ca="true">+IF(AND(ISNUMBER(OFFSET('Sanitation Data'!$G$12,0,10*ROW('Sanitation Data'!G87))),'Data Summary'!DD93="Yes"),OFFSET('Sanitation Data'!$G$12,0,10*ROW('Sanitation Data'!G87)),NA())</f>
        <v>#N/A</v>
      </c>
      <c r="AP93" s="92" t="e">
        <f ca="true">+IF(AND(ISNUMBER(OFFSET('Sanitation Data'!$H$4,0,10*ROW('Sanitation Data'!H87))),'Data Summary'!DE93="Yes"),100-OFFSET('Sanitation Data'!$H$4,0,10*ROW('Sanitation Data'!H87)),NA())</f>
        <v>#N/A</v>
      </c>
      <c r="AQ93" s="92" t="e">
        <f ca="true">+IF(AND(ISNUMBER(OFFSET('Sanitation Data'!$H$6,0,10*ROW('Sanitation Data'!H87))),'Data Summary'!DF93="Yes"),OFFSET('Sanitation Data'!$H$6,0,10*ROW('Sanitation Data'!H87)),NA())</f>
        <v>#N/A</v>
      </c>
      <c r="AR93" s="92" t="e">
        <f ca="true">+IF(AND(ISNUMBER(OFFSET('Sanitation Data'!$H$10,0,10*ROW('Sanitation Data'!H87))),'Data Summary'!DG93="Yes"),OFFSET('Sanitation Data'!$H$10,0,10*ROW('Sanitation Data'!H87)),NA())</f>
        <v>#N/A</v>
      </c>
      <c r="AS93" s="92" t="e">
        <f ca="true">+IF(AND(ISNUMBER(OFFSET('Sanitation Data'!$H$11,0,10*ROW('Sanitation Data'!H87))),'Data Summary'!DH93="Yes"),OFFSET('Sanitation Data'!$H$11,0,10*ROW('Sanitation Data'!H87)),NA())</f>
        <v>#N/A</v>
      </c>
      <c r="AT93" s="92" t="e">
        <f ca="true">+IF(AND(ISNUMBER(OFFSET('Sanitation Data'!$H$12,0,10*ROW('Sanitation Data'!H87))),'Data Summary'!DI93="Yes"),OFFSET('Sanitation Data'!$H$12,0,10*ROW('Sanitation Data'!H87)),NA())</f>
        <v>#N/A</v>
      </c>
      <c r="AU93" s="92" t="e">
        <f ca="true">+IF(AND(ISNUMBER(OFFSET('Sanitation Data'!$I$4,0,10*ROW('Sanitation Data'!I87))),'Data Summary'!DJ93="Yes"),100-OFFSET('Sanitation Data'!$I$4,0,10*ROW('Sanitation Data'!I87)),NA())</f>
        <v>#N/A</v>
      </c>
      <c r="AV93" s="92" t="e">
        <f ca="true">+IF(AND(ISNUMBER(OFFSET('Sanitation Data'!$I$6,0,10*ROW('Sanitation Data'!I87))),'Data Summary'!DK93="Yes"),OFFSET('Sanitation Data'!$I$6,0,10*ROW('Sanitation Data'!I87)),NA())</f>
        <v>#N/A</v>
      </c>
      <c r="AW93" s="92" t="e">
        <f ca="true">+IF(AND(ISNUMBER(OFFSET('Sanitation Data'!$I$10,0,10*ROW('Sanitation Data'!I87))),'Data Summary'!DL93="Yes"),OFFSET('Sanitation Data'!$I$10,0,10*ROW('Sanitation Data'!I87)),NA())</f>
        <v>#N/A</v>
      </c>
      <c r="AX93" s="92" t="e">
        <f ca="true">+IF(AND(ISNUMBER(OFFSET('Sanitation Data'!$I$11,0,10*ROW('Sanitation Data'!I87))),'Data Summary'!DM93="Yes"),OFFSET('Sanitation Data'!$I$11,0,10*ROW('Sanitation Data'!I87)),NA())</f>
        <v>#N/A</v>
      </c>
      <c r="AY93" s="92" t="e">
        <f ca="true">+IF(AND(ISNUMBER(OFFSET('Sanitation Data'!$I$12,0,10*ROW('Sanitation Data'!I87))),'Data Summary'!DN93="Yes"),OFFSET('Sanitation Data'!$I$12,0,10*ROW('Sanitation Data'!I87)),NA())</f>
        <v>#N/A</v>
      </c>
      <c r="AZ93" s="93" t="e">
        <f ca="true">+IF(AND(ISNUMBER(OFFSET('Hygiene Data'!$D$5,0,10*ROW('Hygiene Data'!D87))),'Data Summary'!DO93="Yes"),OFFSET('Hygiene Data'!$D$5,0,10*ROW('Hygiene Data'!D87)),NA())</f>
        <v>#N/A</v>
      </c>
      <c r="BA93" s="93" t="e">
        <f ca="true">+IF(AND(ISNUMBER(OFFSET('Hygiene Data'!$D$7,0,10*ROW('Hygiene Data'!D87))),'Data Summary'!DP93="Yes"),OFFSET('Hygiene Data'!$D$7,0,10*ROW('Hygiene Data'!D87)),NA())</f>
        <v>#N/A</v>
      </c>
      <c r="BB93" s="93" t="e">
        <f ca="true">+IF(AND(ISNUMBER(OFFSET('Hygiene Data'!$D$9,0,10*ROW('Hygiene Data'!D87))),'Data Summary'!DQ93="Yes"),OFFSET('Hygiene Data'!$D$9,0,10*ROW('Hygiene Data'!D87)),NA())</f>
        <v>#N/A</v>
      </c>
      <c r="BC93" s="93" t="e">
        <f ca="true">+IF(AND(ISNUMBER(OFFSET('Hygiene Data'!$E$5,0,10*ROW('Hygiene Data'!E87))),'Data Summary'!DR93="Yes"),OFFSET('Hygiene Data'!$E$5,0,10*ROW('Hygiene Data'!E87)),NA())</f>
        <v>#N/A</v>
      </c>
      <c r="BD93" s="93" t="e">
        <f ca="true">+IF(AND(ISNUMBER(OFFSET('Hygiene Data'!$E$7,0,10*ROW('Hygiene Data'!E87))),'Data Summary'!DS93="Yes"),OFFSET('Hygiene Data'!$E$7,0,10*ROW('Hygiene Data'!E87)),NA())</f>
        <v>#N/A</v>
      </c>
      <c r="BE93" s="93" t="e">
        <f ca="true">+IF(AND(ISNUMBER(OFFSET('Hygiene Data'!$E$9,0,10*ROW('Hygiene Data'!E87))),'Data Summary'!DT93="Yes"),OFFSET('Hygiene Data'!$E$9,0,10*ROW('Hygiene Data'!E87)),NA())</f>
        <v>#N/A</v>
      </c>
      <c r="BF93" s="93" t="e">
        <f ca="true">+IF(AND(ISNUMBER(OFFSET('Hygiene Data'!$F$5,0,10*ROW('Hygiene Data'!F87))),'Data Summary'!DU93="Yes"),OFFSET('Hygiene Data'!$F$5,0,10*ROW('Hygiene Data'!F87)),NA())</f>
        <v>#N/A</v>
      </c>
      <c r="BG93" s="93" t="e">
        <f ca="true">+IF(AND(ISNUMBER(OFFSET('Hygiene Data'!$F$7,0,10*ROW('Hygiene Data'!F87))),'Data Summary'!DV93="Yes"),OFFSET('Hygiene Data'!$F$7,0,10*ROW('Hygiene Data'!F87)),NA())</f>
        <v>#N/A</v>
      </c>
      <c r="BH93" s="93" t="e">
        <f ca="true">+IF(AND(ISNUMBER(OFFSET('Hygiene Data'!$F$9,0,10*ROW('Hygiene Data'!F87))),'Data Summary'!DW93="Yes"),OFFSET('Hygiene Data'!$F$9,0,10*ROW('Hygiene Data'!F87)),NA())</f>
        <v>#N/A</v>
      </c>
      <c r="BI93" s="93" t="e">
        <f ca="true">+IF(AND(ISNUMBER(OFFSET('Hygiene Data'!$G$5,0,10*ROW('Hygiene Data'!G87))),'Data Summary'!DX93="Yes"),OFFSET('Hygiene Data'!$G$5,0,10*ROW('Hygiene Data'!G87)),NA())</f>
        <v>#N/A</v>
      </c>
      <c r="BJ93" s="93" t="e">
        <f ca="true">+IF(AND(ISNUMBER(OFFSET('Hygiene Data'!$G$7,0,10*ROW('Hygiene Data'!G87))),'Data Summary'!DY93="Yes"),OFFSET('Hygiene Data'!$G$7,0,10*ROW('Hygiene Data'!G87)),NA())</f>
        <v>#N/A</v>
      </c>
      <c r="BK93" s="93" t="e">
        <f ca="true">+IF(AND(ISNUMBER(OFFSET('Hygiene Data'!$G$9,0,10*ROW('Hygiene Data'!G87))),'Data Summary'!DZ93="Yes"),OFFSET('Hygiene Data'!$G$9,0,10*ROW('Hygiene Data'!G87)),NA())</f>
        <v>#N/A</v>
      </c>
      <c r="BL93" s="93" t="e">
        <f ca="true">+IF(AND(ISNUMBER(OFFSET('Hygiene Data'!$H$5,0,10*ROW('Hygiene Data'!H87))),'Data Summary'!EA93="Yes"),OFFSET('Hygiene Data'!$H$5,0,10*ROW('Hygiene Data'!H87)),NA())</f>
        <v>#N/A</v>
      </c>
      <c r="BM93" s="93" t="e">
        <f ca="true">+IF(AND(ISNUMBER(OFFSET('Hygiene Data'!$H$7,0,10*ROW('Hygiene Data'!H87))),'Data Summary'!EB93="Yes"),OFFSET('Hygiene Data'!$H$7,0,10*ROW('Hygiene Data'!H87)),NA())</f>
        <v>#N/A</v>
      </c>
      <c r="BN93" s="93" t="e">
        <f ca="true">+IF(AND(ISNUMBER(OFFSET('Hygiene Data'!$H$9,0,10*ROW('Hygiene Data'!H87))),'Data Summary'!EC93="Yes"),OFFSET('Hygiene Data'!$H$9,0,10*ROW('Hygiene Data'!H87)),NA())</f>
        <v>#N/A</v>
      </c>
      <c r="BO93" s="93" t="e">
        <f ca="true">+IF(AND(ISNUMBER(OFFSET('Hygiene Data'!$I$5,0,10*ROW('Hygiene Data'!I87))),'Data Summary'!ED93="Yes"),OFFSET('Hygiene Data'!$I$5,0,10*ROW('Hygiene Data'!I87)),NA())</f>
        <v>#N/A</v>
      </c>
      <c r="BP93" s="93" t="e">
        <f ca="true">+IF(AND(ISNUMBER(OFFSET('Hygiene Data'!$I$7,0,10*ROW('Hygiene Data'!I87))),'Data Summary'!EE93="Yes"),OFFSET('Hygiene Data'!$I$7,0,10*ROW('Hygiene Data'!I87)),NA())</f>
        <v>#N/A</v>
      </c>
      <c r="BQ93" s="93" t="e">
        <f ca="true">+IF(AND(ISNUMBER(OFFSET('Hygiene Data'!$I$9,0,10*ROW('Hygiene Data'!I87))),'Data Summary'!EF93="Yes"),OFFSET('Hygiene Data'!$I$9,0,10*ROW('Hygiene Data'!I87)),NA())</f>
        <v>#N/A</v>
      </c>
    </row>
    <row xmlns:x14ac="http://schemas.microsoft.com/office/spreadsheetml/2009/9/ac" r="94" x14ac:dyDescent="0.2">
      <c r="A94" s="357" t="e">
        <f ca="true">+RIGHT('Data Summary'!A94,LEN('Data Summary'!A94)-9)</f>
        <v>#VALUE!</v>
      </c>
      <c r="B94" s="35" t="str">
        <f ca="true">+IF(ISTEXT('Data Summary'!B94),'Data Summary'!B94,"")</f>
        <v/>
      </c>
      <c r="C94" s="356" t="e">
        <f ca="true">+VALUE('Data Summary'!C94)</f>
        <v>#VALUE!</v>
      </c>
      <c r="D94" s="91" t="e">
        <f ca="true">+IF(AND(ISNUMBER(OFFSET('Water Data'!$D$4,0,10*ROW('Water Data'!D88))),'Data Summary'!BS94="Yes"),100-OFFSET('Water Data'!$D$4,0,10*ROW('Water Data'!D88)),NA())</f>
        <v>#N/A</v>
      </c>
      <c r="E94" s="91" t="e">
        <f ca="true">+IF(AND(ISNUMBER(OFFSET('Water Data'!$D$6,0,10*ROW('Water Data'!D88))),'Data Summary'!BT94="Yes"),OFFSET('Water Data'!$D$6,0,10*ROW('Water Data'!D88)),NA())</f>
        <v>#N/A</v>
      </c>
      <c r="F94" s="91" t="e">
        <f ca="true">+IF(AND(ISNUMBER(OFFSET('Water Data'!$D$9,0,10*ROW('Water Data'!D88))),'Data Summary'!BU94="Yes"),OFFSET('Water Data'!$D$9,0,10*ROW('Water Data'!D88)),NA())</f>
        <v>#N/A</v>
      </c>
      <c r="G94" s="91" t="e">
        <f ca="true">+IF(AND(ISNUMBER(OFFSET('Water Data'!$E$4,0,10*ROW('Water Data'!E88))),'Data Summary'!BV94="Yes"),100-OFFSET('Water Data'!$E$4,0,10*ROW('Water Data'!E88)),NA())</f>
        <v>#N/A</v>
      </c>
      <c r="H94" s="91" t="e">
        <f ca="true">+IF(AND(ISNUMBER(OFFSET('Water Data'!$E$6,0,10*ROW('Water Data'!E88))),'Data Summary'!BW94="Yes"),OFFSET('Water Data'!$E$6,0,10*ROW('Water Data'!E88)),NA())</f>
        <v>#N/A</v>
      </c>
      <c r="I94" s="91" t="e">
        <f ca="true">+IF(AND(ISNUMBER(OFFSET('Water Data'!$E$9,0,10*ROW('Water Data'!E88))),'Data Summary'!BX94="Yes"),OFFSET('Water Data'!$E$9,0,10*ROW('Water Data'!E88)),NA())</f>
        <v>#N/A</v>
      </c>
      <c r="J94" s="91" t="e">
        <f ca="true">+IF(AND(ISNUMBER(OFFSET('Water Data'!$F$4,0,10*ROW('Water Data'!F88))),'Data Summary'!BY94="Yes"),100-OFFSET('Water Data'!$F$4,0,10*ROW('Water Data'!F88)),NA())</f>
        <v>#N/A</v>
      </c>
      <c r="K94" s="91" t="e">
        <f ca="true">+IF(AND(ISNUMBER(OFFSET('Water Data'!$F$6,0,10*ROW('Water Data'!F88))),'Data Summary'!BZ94="Yes"),OFFSET('Water Data'!$F$6,0,10*ROW('Water Data'!F88)),NA())</f>
        <v>#N/A</v>
      </c>
      <c r="L94" s="91" t="e">
        <f ca="true">+IF(AND(ISNUMBER(OFFSET('Water Data'!$F$9,0,10*ROW('Water Data'!F88))),'Data Summary'!CA94="Yes"),OFFSET('Water Data'!$F$9,0,10*ROW('Water Data'!F88)),NA())</f>
        <v>#N/A</v>
      </c>
      <c r="M94" s="91" t="e">
        <f ca="true">+IF(AND(ISNUMBER(OFFSET('Water Data'!$G$4,0,10*ROW('Water Data'!G88))),'Data Summary'!CB94="Yes"),100-OFFSET('Water Data'!$G$4,0,10*ROW('Water Data'!G88)),NA())</f>
        <v>#N/A</v>
      </c>
      <c r="N94" s="91" t="e">
        <f ca="true">+IF(AND(ISNUMBER(OFFSET('Water Data'!$G$6,0,10*ROW('Water Data'!G88))),'Data Summary'!CC94="Yes"),OFFSET('Water Data'!$G$6,0,10*ROW('Water Data'!G88)),NA())</f>
        <v>#N/A</v>
      </c>
      <c r="O94" s="91" t="e">
        <f ca="true">+IF(AND(ISNUMBER(OFFSET('Water Data'!$G$9,0,10*ROW('Water Data'!G88))),'Data Summary'!CD94="Yes"),OFFSET('Water Data'!$G$9,0,10*ROW('Water Data'!G88)),NA())</f>
        <v>#N/A</v>
      </c>
      <c r="P94" s="91" t="e">
        <f ca="true">+IF(AND(ISNUMBER(OFFSET('Water Data'!$H$4,0,10*ROW('Water Data'!H88))),'Data Summary'!CE94="Yes"),100-OFFSET('Water Data'!$H$4,0,10*ROW('Water Data'!H88)),NA())</f>
        <v>#N/A</v>
      </c>
      <c r="Q94" s="91" t="e">
        <f ca="true">+IF(AND(ISNUMBER(OFFSET('Water Data'!$H$6,0,10*ROW('Water Data'!H88))),'Data Summary'!CF94="Yes"),OFFSET('Water Data'!$H$6,0,10*ROW('Water Data'!H88)),NA())</f>
        <v>#N/A</v>
      </c>
      <c r="R94" s="91" t="e">
        <f ca="true">+IF(AND(ISNUMBER(OFFSET('Water Data'!$H$9,0,10*ROW('Water Data'!H88))),'Data Summary'!CG94="Yes"),OFFSET('Water Data'!$H$9,0,10*ROW('Water Data'!H88)),NA())</f>
        <v>#N/A</v>
      </c>
      <c r="S94" s="91" t="e">
        <f ca="true">+IF(AND(ISNUMBER(OFFSET('Water Data'!$I$4,0,10*ROW('Water Data'!I88))),'Data Summary'!CH94="Yes"),100-OFFSET('Water Data'!$I$4,0,10*ROW('Water Data'!I88)),NA())</f>
        <v>#N/A</v>
      </c>
      <c r="T94" s="91" t="e">
        <f ca="true">+IF(AND(ISNUMBER(OFFSET('Water Data'!$I$6,0,10*ROW('Water Data'!I88))),'Data Summary'!CI94="Yes"),OFFSET('Water Data'!$I$6,0,10*ROW('Water Data'!I88)),NA())</f>
        <v>#N/A</v>
      </c>
      <c r="U94" s="91" t="e">
        <f ca="true">+IF(AND(ISNUMBER(OFFSET('Water Data'!$I$9,0,10*ROW('Water Data'!I88))),'Data Summary'!CJ94="Yes"),OFFSET('Water Data'!$I$9,0,10*ROW('Water Data'!I88)),NA())</f>
        <v>#N/A</v>
      </c>
      <c r="V94" s="92" t="e">
        <f ca="true">+IF(AND(ISNUMBER(OFFSET('Sanitation Data'!$D$4,0,10*ROW('Sanitation Data'!D88))),'Data Summary'!CK94="Yes"),100-OFFSET('Sanitation Data'!$D$4,0,10*ROW('Sanitation Data'!D88)),NA())</f>
        <v>#N/A</v>
      </c>
      <c r="W94" s="92" t="e">
        <f ca="true">+IF(AND(ISNUMBER(OFFSET('Sanitation Data'!$D$6,0,10*ROW('Sanitation Data'!D88))),'Data Summary'!CL94="Yes"),OFFSET('Sanitation Data'!$D$6,0,10*ROW('Sanitation Data'!D88)),NA())</f>
        <v>#N/A</v>
      </c>
      <c r="X94" s="92" t="e">
        <f ca="true">+IF(AND(ISNUMBER(OFFSET('Sanitation Data'!$D$10,0,10*ROW('Sanitation Data'!D88))),'Data Summary'!CM94="Yes"),OFFSET('Sanitation Data'!$D$10,0,10*ROW('Sanitation Data'!D88)),NA())</f>
        <v>#N/A</v>
      </c>
      <c r="Y94" s="92" t="e">
        <f ca="true">+IF(AND(ISNUMBER(OFFSET('Sanitation Data'!$D$11,0,10*ROW('Sanitation Data'!D88))),'Data Summary'!CN94="Yes"),OFFSET('Sanitation Data'!$D$11,0,10*ROW('Sanitation Data'!D88)),NA())</f>
        <v>#N/A</v>
      </c>
      <c r="Z94" s="92" t="e">
        <f ca="true">+IF(AND(ISNUMBER(OFFSET('Sanitation Data'!$D$12,0,10*ROW('Sanitation Data'!D88))),'Data Summary'!CO94="Yes"),OFFSET('Sanitation Data'!$D$12,0,10*ROW('Sanitation Data'!D88)),NA())</f>
        <v>#N/A</v>
      </c>
      <c r="AA94" s="92" t="e">
        <f ca="true">+IF(AND(ISNUMBER(OFFSET('Sanitation Data'!$E$4,0,10*ROW('Sanitation Data'!E88))),'Data Summary'!CP94="Yes"),100-OFFSET('Sanitation Data'!$E$4,0,10*ROW('Sanitation Data'!E88)),NA())</f>
        <v>#N/A</v>
      </c>
      <c r="AB94" s="92" t="e">
        <f ca="true">+IF(AND(ISNUMBER(OFFSET('Sanitation Data'!$E$6,0,10*ROW('Sanitation Data'!E88))),'Data Summary'!CQ94="Yes"),OFFSET('Sanitation Data'!$E$6,0,10*ROW('Sanitation Data'!E88)),NA())</f>
        <v>#N/A</v>
      </c>
      <c r="AC94" s="92" t="e">
        <f ca="true">+IF(AND(ISNUMBER(OFFSET('Sanitation Data'!$E$10,0,10*ROW('Sanitation Data'!E88))),'Data Summary'!CR94="Yes"),OFFSET('Sanitation Data'!$E$10,0,10*ROW('Sanitation Data'!E88)),NA())</f>
        <v>#N/A</v>
      </c>
      <c r="AD94" s="92" t="e">
        <f ca="true">+IF(AND(ISNUMBER(OFFSET('Sanitation Data'!$E$11,0,10*ROW('Sanitation Data'!E88))),'Data Summary'!CS94="Yes"),OFFSET('Sanitation Data'!$E$11,0,10*ROW('Sanitation Data'!E88)),NA())</f>
        <v>#N/A</v>
      </c>
      <c r="AE94" s="92" t="e">
        <f ca="true">+IF(AND(ISNUMBER(OFFSET('Sanitation Data'!$E$12,0,10*ROW('Sanitation Data'!E88))),'Data Summary'!CT94="Yes"),OFFSET('Sanitation Data'!$E$12,0,10*ROW('Sanitation Data'!E88)),NA())</f>
        <v>#N/A</v>
      </c>
      <c r="AF94" s="92" t="e">
        <f ca="true">+IF(AND(ISNUMBER(OFFSET('Sanitation Data'!$F$4,0,10*ROW('Sanitation Data'!F88))),'Data Summary'!CU94="Yes"),100-OFFSET('Sanitation Data'!$F$4,0,10*ROW('Sanitation Data'!F88)),NA())</f>
        <v>#N/A</v>
      </c>
      <c r="AG94" s="92" t="e">
        <f ca="true">+IF(AND(ISNUMBER(OFFSET('Sanitation Data'!$F$6,0,10*ROW('Sanitation Data'!F88))),'Data Summary'!CV94="Yes"),OFFSET('Sanitation Data'!$F$6,0,10*ROW('Sanitation Data'!F88)),NA())</f>
        <v>#N/A</v>
      </c>
      <c r="AH94" s="92" t="e">
        <f ca="true">+IF(AND(ISNUMBER(OFFSET('Sanitation Data'!$F$10,0,10*ROW('Sanitation Data'!F88))),'Data Summary'!CW94="Yes"),OFFSET('Sanitation Data'!$F$10,0,10*ROW('Sanitation Data'!F88)),NA())</f>
        <v>#N/A</v>
      </c>
      <c r="AI94" s="92" t="e">
        <f ca="true">+IF(AND(ISNUMBER(OFFSET('Sanitation Data'!$F$11,0,10*ROW('Sanitation Data'!F88))),'Data Summary'!CX94="Yes"),OFFSET('Sanitation Data'!$F$11,0,10*ROW('Sanitation Data'!F88)),NA())</f>
        <v>#N/A</v>
      </c>
      <c r="AJ94" s="92" t="e">
        <f ca="true">+IF(AND(ISNUMBER(OFFSET('Sanitation Data'!$F$12,0,10*ROW('Sanitation Data'!F88))),'Data Summary'!CY94="Yes"),OFFSET('Sanitation Data'!$F$12,0,10*ROW('Sanitation Data'!F88)),NA())</f>
        <v>#N/A</v>
      </c>
      <c r="AK94" s="92" t="e">
        <f ca="true">+IF(AND(ISNUMBER(OFFSET('Sanitation Data'!$G$4,0,10*ROW('Sanitation Data'!G88))),'Data Summary'!CZ94="Yes"),100-OFFSET('Sanitation Data'!$G$4,0,10*ROW('Sanitation Data'!G88)),NA())</f>
        <v>#N/A</v>
      </c>
      <c r="AL94" s="92" t="e">
        <f ca="true">+IF(AND(ISNUMBER(OFFSET('Sanitation Data'!$G$6,0,10*ROW('Sanitation Data'!G88))),'Data Summary'!DA94="Yes"),OFFSET('Sanitation Data'!$G$6,0,10*ROW('Sanitation Data'!G88)),NA())</f>
        <v>#N/A</v>
      </c>
      <c r="AM94" s="92" t="e">
        <f ca="true">+IF(AND(ISNUMBER(OFFSET('Sanitation Data'!$G$10,0,10*ROW('Sanitation Data'!G88))),'Data Summary'!DB94="Yes"),OFFSET('Sanitation Data'!$G$10,0,10*ROW('Sanitation Data'!G88)),NA())</f>
        <v>#N/A</v>
      </c>
      <c r="AN94" s="92" t="e">
        <f ca="true">+IF(AND(ISNUMBER(OFFSET('Sanitation Data'!$G$11,0,10*ROW('Sanitation Data'!G88))),'Data Summary'!DC94="Yes"),OFFSET('Sanitation Data'!$G$11,0,10*ROW('Sanitation Data'!G88)),NA())</f>
        <v>#N/A</v>
      </c>
      <c r="AO94" s="92" t="e">
        <f ca="true">+IF(AND(ISNUMBER(OFFSET('Sanitation Data'!$G$12,0,10*ROW('Sanitation Data'!G88))),'Data Summary'!DD94="Yes"),OFFSET('Sanitation Data'!$G$12,0,10*ROW('Sanitation Data'!G88)),NA())</f>
        <v>#N/A</v>
      </c>
      <c r="AP94" s="92" t="e">
        <f ca="true">+IF(AND(ISNUMBER(OFFSET('Sanitation Data'!$H$4,0,10*ROW('Sanitation Data'!H88))),'Data Summary'!DE94="Yes"),100-OFFSET('Sanitation Data'!$H$4,0,10*ROW('Sanitation Data'!H88)),NA())</f>
        <v>#N/A</v>
      </c>
      <c r="AQ94" s="92" t="e">
        <f ca="true">+IF(AND(ISNUMBER(OFFSET('Sanitation Data'!$H$6,0,10*ROW('Sanitation Data'!H88))),'Data Summary'!DF94="Yes"),OFFSET('Sanitation Data'!$H$6,0,10*ROW('Sanitation Data'!H88)),NA())</f>
        <v>#N/A</v>
      </c>
      <c r="AR94" s="92" t="e">
        <f ca="true">+IF(AND(ISNUMBER(OFFSET('Sanitation Data'!$H$10,0,10*ROW('Sanitation Data'!H88))),'Data Summary'!DG94="Yes"),OFFSET('Sanitation Data'!$H$10,0,10*ROW('Sanitation Data'!H88)),NA())</f>
        <v>#N/A</v>
      </c>
      <c r="AS94" s="92" t="e">
        <f ca="true">+IF(AND(ISNUMBER(OFFSET('Sanitation Data'!$H$11,0,10*ROW('Sanitation Data'!H88))),'Data Summary'!DH94="Yes"),OFFSET('Sanitation Data'!$H$11,0,10*ROW('Sanitation Data'!H88)),NA())</f>
        <v>#N/A</v>
      </c>
      <c r="AT94" s="92" t="e">
        <f ca="true">+IF(AND(ISNUMBER(OFFSET('Sanitation Data'!$H$12,0,10*ROW('Sanitation Data'!H88))),'Data Summary'!DI94="Yes"),OFFSET('Sanitation Data'!$H$12,0,10*ROW('Sanitation Data'!H88)),NA())</f>
        <v>#N/A</v>
      </c>
      <c r="AU94" s="92" t="e">
        <f ca="true">+IF(AND(ISNUMBER(OFFSET('Sanitation Data'!$I$4,0,10*ROW('Sanitation Data'!I88))),'Data Summary'!DJ94="Yes"),100-OFFSET('Sanitation Data'!$I$4,0,10*ROW('Sanitation Data'!I88)),NA())</f>
        <v>#N/A</v>
      </c>
      <c r="AV94" s="92" t="e">
        <f ca="true">+IF(AND(ISNUMBER(OFFSET('Sanitation Data'!$I$6,0,10*ROW('Sanitation Data'!I88))),'Data Summary'!DK94="Yes"),OFFSET('Sanitation Data'!$I$6,0,10*ROW('Sanitation Data'!I88)),NA())</f>
        <v>#N/A</v>
      </c>
      <c r="AW94" s="92" t="e">
        <f ca="true">+IF(AND(ISNUMBER(OFFSET('Sanitation Data'!$I$10,0,10*ROW('Sanitation Data'!I88))),'Data Summary'!DL94="Yes"),OFFSET('Sanitation Data'!$I$10,0,10*ROW('Sanitation Data'!I88)),NA())</f>
        <v>#N/A</v>
      </c>
      <c r="AX94" s="92" t="e">
        <f ca="true">+IF(AND(ISNUMBER(OFFSET('Sanitation Data'!$I$11,0,10*ROW('Sanitation Data'!I88))),'Data Summary'!DM94="Yes"),OFFSET('Sanitation Data'!$I$11,0,10*ROW('Sanitation Data'!I88)),NA())</f>
        <v>#N/A</v>
      </c>
      <c r="AY94" s="92" t="e">
        <f ca="true">+IF(AND(ISNUMBER(OFFSET('Sanitation Data'!$I$12,0,10*ROW('Sanitation Data'!I88))),'Data Summary'!DN94="Yes"),OFFSET('Sanitation Data'!$I$12,0,10*ROW('Sanitation Data'!I88)),NA())</f>
        <v>#N/A</v>
      </c>
      <c r="AZ94" s="93" t="e">
        <f ca="true">+IF(AND(ISNUMBER(OFFSET('Hygiene Data'!$D$5,0,10*ROW('Hygiene Data'!D88))),'Data Summary'!DO94="Yes"),OFFSET('Hygiene Data'!$D$5,0,10*ROW('Hygiene Data'!D88)),NA())</f>
        <v>#N/A</v>
      </c>
      <c r="BA94" s="93" t="e">
        <f ca="true">+IF(AND(ISNUMBER(OFFSET('Hygiene Data'!$D$7,0,10*ROW('Hygiene Data'!D88))),'Data Summary'!DP94="Yes"),OFFSET('Hygiene Data'!$D$7,0,10*ROW('Hygiene Data'!D88)),NA())</f>
        <v>#N/A</v>
      </c>
      <c r="BB94" s="93" t="e">
        <f ca="true">+IF(AND(ISNUMBER(OFFSET('Hygiene Data'!$D$9,0,10*ROW('Hygiene Data'!D88))),'Data Summary'!DQ94="Yes"),OFFSET('Hygiene Data'!$D$9,0,10*ROW('Hygiene Data'!D88)),NA())</f>
        <v>#N/A</v>
      </c>
      <c r="BC94" s="93" t="e">
        <f ca="true">+IF(AND(ISNUMBER(OFFSET('Hygiene Data'!$E$5,0,10*ROW('Hygiene Data'!E88))),'Data Summary'!DR94="Yes"),OFFSET('Hygiene Data'!$E$5,0,10*ROW('Hygiene Data'!E88)),NA())</f>
        <v>#N/A</v>
      </c>
      <c r="BD94" s="93" t="e">
        <f ca="true">+IF(AND(ISNUMBER(OFFSET('Hygiene Data'!$E$7,0,10*ROW('Hygiene Data'!E88))),'Data Summary'!DS94="Yes"),OFFSET('Hygiene Data'!$E$7,0,10*ROW('Hygiene Data'!E88)),NA())</f>
        <v>#N/A</v>
      </c>
      <c r="BE94" s="93" t="e">
        <f ca="true">+IF(AND(ISNUMBER(OFFSET('Hygiene Data'!$E$9,0,10*ROW('Hygiene Data'!E88))),'Data Summary'!DT94="Yes"),OFFSET('Hygiene Data'!$E$9,0,10*ROW('Hygiene Data'!E88)),NA())</f>
        <v>#N/A</v>
      </c>
      <c r="BF94" s="93" t="e">
        <f ca="true">+IF(AND(ISNUMBER(OFFSET('Hygiene Data'!$F$5,0,10*ROW('Hygiene Data'!F88))),'Data Summary'!DU94="Yes"),OFFSET('Hygiene Data'!$F$5,0,10*ROW('Hygiene Data'!F88)),NA())</f>
        <v>#N/A</v>
      </c>
      <c r="BG94" s="93" t="e">
        <f ca="true">+IF(AND(ISNUMBER(OFFSET('Hygiene Data'!$F$7,0,10*ROW('Hygiene Data'!F88))),'Data Summary'!DV94="Yes"),OFFSET('Hygiene Data'!$F$7,0,10*ROW('Hygiene Data'!F88)),NA())</f>
        <v>#N/A</v>
      </c>
      <c r="BH94" s="93" t="e">
        <f ca="true">+IF(AND(ISNUMBER(OFFSET('Hygiene Data'!$F$9,0,10*ROW('Hygiene Data'!F88))),'Data Summary'!DW94="Yes"),OFFSET('Hygiene Data'!$F$9,0,10*ROW('Hygiene Data'!F88)),NA())</f>
        <v>#N/A</v>
      </c>
      <c r="BI94" s="93" t="e">
        <f ca="true">+IF(AND(ISNUMBER(OFFSET('Hygiene Data'!$G$5,0,10*ROW('Hygiene Data'!G88))),'Data Summary'!DX94="Yes"),OFFSET('Hygiene Data'!$G$5,0,10*ROW('Hygiene Data'!G88)),NA())</f>
        <v>#N/A</v>
      </c>
      <c r="BJ94" s="93" t="e">
        <f ca="true">+IF(AND(ISNUMBER(OFFSET('Hygiene Data'!$G$7,0,10*ROW('Hygiene Data'!G88))),'Data Summary'!DY94="Yes"),OFFSET('Hygiene Data'!$G$7,0,10*ROW('Hygiene Data'!G88)),NA())</f>
        <v>#N/A</v>
      </c>
      <c r="BK94" s="93" t="e">
        <f ca="true">+IF(AND(ISNUMBER(OFFSET('Hygiene Data'!$G$9,0,10*ROW('Hygiene Data'!G88))),'Data Summary'!DZ94="Yes"),OFFSET('Hygiene Data'!$G$9,0,10*ROW('Hygiene Data'!G88)),NA())</f>
        <v>#N/A</v>
      </c>
      <c r="BL94" s="93" t="e">
        <f ca="true">+IF(AND(ISNUMBER(OFFSET('Hygiene Data'!$H$5,0,10*ROW('Hygiene Data'!H88))),'Data Summary'!EA94="Yes"),OFFSET('Hygiene Data'!$H$5,0,10*ROW('Hygiene Data'!H88)),NA())</f>
        <v>#N/A</v>
      </c>
      <c r="BM94" s="93" t="e">
        <f ca="true">+IF(AND(ISNUMBER(OFFSET('Hygiene Data'!$H$7,0,10*ROW('Hygiene Data'!H88))),'Data Summary'!EB94="Yes"),OFFSET('Hygiene Data'!$H$7,0,10*ROW('Hygiene Data'!H88)),NA())</f>
        <v>#N/A</v>
      </c>
      <c r="BN94" s="93" t="e">
        <f ca="true">+IF(AND(ISNUMBER(OFFSET('Hygiene Data'!$H$9,0,10*ROW('Hygiene Data'!H88))),'Data Summary'!EC94="Yes"),OFFSET('Hygiene Data'!$H$9,0,10*ROW('Hygiene Data'!H88)),NA())</f>
        <v>#N/A</v>
      </c>
      <c r="BO94" s="93" t="e">
        <f ca="true">+IF(AND(ISNUMBER(OFFSET('Hygiene Data'!$I$5,0,10*ROW('Hygiene Data'!I88))),'Data Summary'!ED94="Yes"),OFFSET('Hygiene Data'!$I$5,0,10*ROW('Hygiene Data'!I88)),NA())</f>
        <v>#N/A</v>
      </c>
      <c r="BP94" s="93" t="e">
        <f ca="true">+IF(AND(ISNUMBER(OFFSET('Hygiene Data'!$I$7,0,10*ROW('Hygiene Data'!I88))),'Data Summary'!EE94="Yes"),OFFSET('Hygiene Data'!$I$7,0,10*ROW('Hygiene Data'!I88)),NA())</f>
        <v>#N/A</v>
      </c>
      <c r="BQ94" s="93" t="e">
        <f ca="true">+IF(AND(ISNUMBER(OFFSET('Hygiene Data'!$I$9,0,10*ROW('Hygiene Data'!I88))),'Data Summary'!EF94="Yes"),OFFSET('Hygiene Data'!$I$9,0,10*ROW('Hygiene Data'!I88)),NA())</f>
        <v>#N/A</v>
      </c>
    </row>
    <row xmlns:x14ac="http://schemas.microsoft.com/office/spreadsheetml/2009/9/ac" r="95" x14ac:dyDescent="0.2">
      <c r="A95" s="357" t="e">
        <f ca="true">+RIGHT('Data Summary'!A95,LEN('Data Summary'!A95)-9)</f>
        <v>#VALUE!</v>
      </c>
      <c r="B95" s="35" t="str">
        <f ca="true">+IF(ISTEXT('Data Summary'!B95),'Data Summary'!B95,"")</f>
        <v/>
      </c>
      <c r="C95" s="356" t="e">
        <f ca="true">+VALUE('Data Summary'!C95)</f>
        <v>#VALUE!</v>
      </c>
      <c r="D95" s="91" t="e">
        <f ca="true">+IF(AND(ISNUMBER(OFFSET('Water Data'!$D$4,0,10*ROW('Water Data'!D89))),'Data Summary'!BS95="Yes"),100-OFFSET('Water Data'!$D$4,0,10*ROW('Water Data'!D89)),NA())</f>
        <v>#N/A</v>
      </c>
      <c r="E95" s="91" t="e">
        <f ca="true">+IF(AND(ISNUMBER(OFFSET('Water Data'!$D$6,0,10*ROW('Water Data'!D89))),'Data Summary'!BT95="Yes"),OFFSET('Water Data'!$D$6,0,10*ROW('Water Data'!D89)),NA())</f>
        <v>#N/A</v>
      </c>
      <c r="F95" s="91" t="e">
        <f ca="true">+IF(AND(ISNUMBER(OFFSET('Water Data'!$D$9,0,10*ROW('Water Data'!D89))),'Data Summary'!BU95="Yes"),OFFSET('Water Data'!$D$9,0,10*ROW('Water Data'!D89)),NA())</f>
        <v>#N/A</v>
      </c>
      <c r="G95" s="91" t="e">
        <f ca="true">+IF(AND(ISNUMBER(OFFSET('Water Data'!$E$4,0,10*ROW('Water Data'!E89))),'Data Summary'!BV95="Yes"),100-OFFSET('Water Data'!$E$4,0,10*ROW('Water Data'!E89)),NA())</f>
        <v>#N/A</v>
      </c>
      <c r="H95" s="91" t="e">
        <f ca="true">+IF(AND(ISNUMBER(OFFSET('Water Data'!$E$6,0,10*ROW('Water Data'!E89))),'Data Summary'!BW95="Yes"),OFFSET('Water Data'!$E$6,0,10*ROW('Water Data'!E89)),NA())</f>
        <v>#N/A</v>
      </c>
      <c r="I95" s="91" t="e">
        <f ca="true">+IF(AND(ISNUMBER(OFFSET('Water Data'!$E$9,0,10*ROW('Water Data'!E89))),'Data Summary'!BX95="Yes"),OFFSET('Water Data'!$E$9,0,10*ROW('Water Data'!E89)),NA())</f>
        <v>#N/A</v>
      </c>
      <c r="J95" s="91" t="e">
        <f ca="true">+IF(AND(ISNUMBER(OFFSET('Water Data'!$F$4,0,10*ROW('Water Data'!F89))),'Data Summary'!BY95="Yes"),100-OFFSET('Water Data'!$F$4,0,10*ROW('Water Data'!F89)),NA())</f>
        <v>#N/A</v>
      </c>
      <c r="K95" s="91" t="e">
        <f ca="true">+IF(AND(ISNUMBER(OFFSET('Water Data'!$F$6,0,10*ROW('Water Data'!F89))),'Data Summary'!BZ95="Yes"),OFFSET('Water Data'!$F$6,0,10*ROW('Water Data'!F89)),NA())</f>
        <v>#N/A</v>
      </c>
      <c r="L95" s="91" t="e">
        <f ca="true">+IF(AND(ISNUMBER(OFFSET('Water Data'!$F$9,0,10*ROW('Water Data'!F89))),'Data Summary'!CA95="Yes"),OFFSET('Water Data'!$F$9,0,10*ROW('Water Data'!F89)),NA())</f>
        <v>#N/A</v>
      </c>
      <c r="M95" s="91" t="e">
        <f ca="true">+IF(AND(ISNUMBER(OFFSET('Water Data'!$G$4,0,10*ROW('Water Data'!G89))),'Data Summary'!CB95="Yes"),100-OFFSET('Water Data'!$G$4,0,10*ROW('Water Data'!G89)),NA())</f>
        <v>#N/A</v>
      </c>
      <c r="N95" s="91" t="e">
        <f ca="true">+IF(AND(ISNUMBER(OFFSET('Water Data'!$G$6,0,10*ROW('Water Data'!G89))),'Data Summary'!CC95="Yes"),OFFSET('Water Data'!$G$6,0,10*ROW('Water Data'!G89)),NA())</f>
        <v>#N/A</v>
      </c>
      <c r="O95" s="91" t="e">
        <f ca="true">+IF(AND(ISNUMBER(OFFSET('Water Data'!$G$9,0,10*ROW('Water Data'!G89))),'Data Summary'!CD95="Yes"),OFFSET('Water Data'!$G$9,0,10*ROW('Water Data'!G89)),NA())</f>
        <v>#N/A</v>
      </c>
      <c r="P95" s="91" t="e">
        <f ca="true">+IF(AND(ISNUMBER(OFFSET('Water Data'!$H$4,0,10*ROW('Water Data'!H89))),'Data Summary'!CE95="Yes"),100-OFFSET('Water Data'!$H$4,0,10*ROW('Water Data'!H89)),NA())</f>
        <v>#N/A</v>
      </c>
      <c r="Q95" s="91" t="e">
        <f ca="true">+IF(AND(ISNUMBER(OFFSET('Water Data'!$H$6,0,10*ROW('Water Data'!H89))),'Data Summary'!CF95="Yes"),OFFSET('Water Data'!$H$6,0,10*ROW('Water Data'!H89)),NA())</f>
        <v>#N/A</v>
      </c>
      <c r="R95" s="91" t="e">
        <f ca="true">+IF(AND(ISNUMBER(OFFSET('Water Data'!$H$9,0,10*ROW('Water Data'!H89))),'Data Summary'!CG95="Yes"),OFFSET('Water Data'!$H$9,0,10*ROW('Water Data'!H89)),NA())</f>
        <v>#N/A</v>
      </c>
      <c r="S95" s="91" t="e">
        <f ca="true">+IF(AND(ISNUMBER(OFFSET('Water Data'!$I$4,0,10*ROW('Water Data'!I89))),'Data Summary'!CH95="Yes"),100-OFFSET('Water Data'!$I$4,0,10*ROW('Water Data'!I89)),NA())</f>
        <v>#N/A</v>
      </c>
      <c r="T95" s="91" t="e">
        <f ca="true">+IF(AND(ISNUMBER(OFFSET('Water Data'!$I$6,0,10*ROW('Water Data'!I89))),'Data Summary'!CI95="Yes"),OFFSET('Water Data'!$I$6,0,10*ROW('Water Data'!I89)),NA())</f>
        <v>#N/A</v>
      </c>
      <c r="U95" s="91" t="e">
        <f ca="true">+IF(AND(ISNUMBER(OFFSET('Water Data'!$I$9,0,10*ROW('Water Data'!I89))),'Data Summary'!CJ95="Yes"),OFFSET('Water Data'!$I$9,0,10*ROW('Water Data'!I89)),NA())</f>
        <v>#N/A</v>
      </c>
      <c r="V95" s="92" t="e">
        <f ca="true">+IF(AND(ISNUMBER(OFFSET('Sanitation Data'!$D$4,0,10*ROW('Sanitation Data'!D89))),'Data Summary'!CK95="Yes"),100-OFFSET('Sanitation Data'!$D$4,0,10*ROW('Sanitation Data'!D89)),NA())</f>
        <v>#N/A</v>
      </c>
      <c r="W95" s="92" t="e">
        <f ca="true">+IF(AND(ISNUMBER(OFFSET('Sanitation Data'!$D$6,0,10*ROW('Sanitation Data'!D89))),'Data Summary'!CL95="Yes"),OFFSET('Sanitation Data'!$D$6,0,10*ROW('Sanitation Data'!D89)),NA())</f>
        <v>#N/A</v>
      </c>
      <c r="X95" s="92" t="e">
        <f ca="true">+IF(AND(ISNUMBER(OFFSET('Sanitation Data'!$D$10,0,10*ROW('Sanitation Data'!D89))),'Data Summary'!CM95="Yes"),OFFSET('Sanitation Data'!$D$10,0,10*ROW('Sanitation Data'!D89)),NA())</f>
        <v>#N/A</v>
      </c>
      <c r="Y95" s="92" t="e">
        <f ca="true">+IF(AND(ISNUMBER(OFFSET('Sanitation Data'!$D$11,0,10*ROW('Sanitation Data'!D89))),'Data Summary'!CN95="Yes"),OFFSET('Sanitation Data'!$D$11,0,10*ROW('Sanitation Data'!D89)),NA())</f>
        <v>#N/A</v>
      </c>
      <c r="Z95" s="92" t="e">
        <f ca="true">+IF(AND(ISNUMBER(OFFSET('Sanitation Data'!$D$12,0,10*ROW('Sanitation Data'!D89))),'Data Summary'!CO95="Yes"),OFFSET('Sanitation Data'!$D$12,0,10*ROW('Sanitation Data'!D89)),NA())</f>
        <v>#N/A</v>
      </c>
      <c r="AA95" s="92" t="e">
        <f ca="true">+IF(AND(ISNUMBER(OFFSET('Sanitation Data'!$E$4,0,10*ROW('Sanitation Data'!E89))),'Data Summary'!CP95="Yes"),100-OFFSET('Sanitation Data'!$E$4,0,10*ROW('Sanitation Data'!E89)),NA())</f>
        <v>#N/A</v>
      </c>
      <c r="AB95" s="92" t="e">
        <f ca="true">+IF(AND(ISNUMBER(OFFSET('Sanitation Data'!$E$6,0,10*ROW('Sanitation Data'!E89))),'Data Summary'!CQ95="Yes"),OFFSET('Sanitation Data'!$E$6,0,10*ROW('Sanitation Data'!E89)),NA())</f>
        <v>#N/A</v>
      </c>
      <c r="AC95" s="92" t="e">
        <f ca="true">+IF(AND(ISNUMBER(OFFSET('Sanitation Data'!$E$10,0,10*ROW('Sanitation Data'!E89))),'Data Summary'!CR95="Yes"),OFFSET('Sanitation Data'!$E$10,0,10*ROW('Sanitation Data'!E89)),NA())</f>
        <v>#N/A</v>
      </c>
      <c r="AD95" s="92" t="e">
        <f ca="true">+IF(AND(ISNUMBER(OFFSET('Sanitation Data'!$E$11,0,10*ROW('Sanitation Data'!E89))),'Data Summary'!CS95="Yes"),OFFSET('Sanitation Data'!$E$11,0,10*ROW('Sanitation Data'!E89)),NA())</f>
        <v>#N/A</v>
      </c>
      <c r="AE95" s="92" t="e">
        <f ca="true">+IF(AND(ISNUMBER(OFFSET('Sanitation Data'!$E$12,0,10*ROW('Sanitation Data'!E89))),'Data Summary'!CT95="Yes"),OFFSET('Sanitation Data'!$E$12,0,10*ROW('Sanitation Data'!E89)),NA())</f>
        <v>#N/A</v>
      </c>
      <c r="AF95" s="92" t="e">
        <f ca="true">+IF(AND(ISNUMBER(OFFSET('Sanitation Data'!$F$4,0,10*ROW('Sanitation Data'!F89))),'Data Summary'!CU95="Yes"),100-OFFSET('Sanitation Data'!$F$4,0,10*ROW('Sanitation Data'!F89)),NA())</f>
        <v>#N/A</v>
      </c>
      <c r="AG95" s="92" t="e">
        <f ca="true">+IF(AND(ISNUMBER(OFFSET('Sanitation Data'!$F$6,0,10*ROW('Sanitation Data'!F89))),'Data Summary'!CV95="Yes"),OFFSET('Sanitation Data'!$F$6,0,10*ROW('Sanitation Data'!F89)),NA())</f>
        <v>#N/A</v>
      </c>
      <c r="AH95" s="92" t="e">
        <f ca="true">+IF(AND(ISNUMBER(OFFSET('Sanitation Data'!$F$10,0,10*ROW('Sanitation Data'!F89))),'Data Summary'!CW95="Yes"),OFFSET('Sanitation Data'!$F$10,0,10*ROW('Sanitation Data'!F89)),NA())</f>
        <v>#N/A</v>
      </c>
      <c r="AI95" s="92" t="e">
        <f ca="true">+IF(AND(ISNUMBER(OFFSET('Sanitation Data'!$F$11,0,10*ROW('Sanitation Data'!F89))),'Data Summary'!CX95="Yes"),OFFSET('Sanitation Data'!$F$11,0,10*ROW('Sanitation Data'!F89)),NA())</f>
        <v>#N/A</v>
      </c>
      <c r="AJ95" s="92" t="e">
        <f ca="true">+IF(AND(ISNUMBER(OFFSET('Sanitation Data'!$F$12,0,10*ROW('Sanitation Data'!F89))),'Data Summary'!CY95="Yes"),OFFSET('Sanitation Data'!$F$12,0,10*ROW('Sanitation Data'!F89)),NA())</f>
        <v>#N/A</v>
      </c>
      <c r="AK95" s="92" t="e">
        <f ca="true">+IF(AND(ISNUMBER(OFFSET('Sanitation Data'!$G$4,0,10*ROW('Sanitation Data'!G89))),'Data Summary'!CZ95="Yes"),100-OFFSET('Sanitation Data'!$G$4,0,10*ROW('Sanitation Data'!G89)),NA())</f>
        <v>#N/A</v>
      </c>
      <c r="AL95" s="92" t="e">
        <f ca="true">+IF(AND(ISNUMBER(OFFSET('Sanitation Data'!$G$6,0,10*ROW('Sanitation Data'!G89))),'Data Summary'!DA95="Yes"),OFFSET('Sanitation Data'!$G$6,0,10*ROW('Sanitation Data'!G89)),NA())</f>
        <v>#N/A</v>
      </c>
      <c r="AM95" s="92" t="e">
        <f ca="true">+IF(AND(ISNUMBER(OFFSET('Sanitation Data'!$G$10,0,10*ROW('Sanitation Data'!G89))),'Data Summary'!DB95="Yes"),OFFSET('Sanitation Data'!$G$10,0,10*ROW('Sanitation Data'!G89)),NA())</f>
        <v>#N/A</v>
      </c>
      <c r="AN95" s="92" t="e">
        <f ca="true">+IF(AND(ISNUMBER(OFFSET('Sanitation Data'!$G$11,0,10*ROW('Sanitation Data'!G89))),'Data Summary'!DC95="Yes"),OFFSET('Sanitation Data'!$G$11,0,10*ROW('Sanitation Data'!G89)),NA())</f>
        <v>#N/A</v>
      </c>
      <c r="AO95" s="92" t="e">
        <f ca="true">+IF(AND(ISNUMBER(OFFSET('Sanitation Data'!$G$12,0,10*ROW('Sanitation Data'!G89))),'Data Summary'!DD95="Yes"),OFFSET('Sanitation Data'!$G$12,0,10*ROW('Sanitation Data'!G89)),NA())</f>
        <v>#N/A</v>
      </c>
      <c r="AP95" s="92" t="e">
        <f ca="true">+IF(AND(ISNUMBER(OFFSET('Sanitation Data'!$H$4,0,10*ROW('Sanitation Data'!H89))),'Data Summary'!DE95="Yes"),100-OFFSET('Sanitation Data'!$H$4,0,10*ROW('Sanitation Data'!H89)),NA())</f>
        <v>#N/A</v>
      </c>
      <c r="AQ95" s="92" t="e">
        <f ca="true">+IF(AND(ISNUMBER(OFFSET('Sanitation Data'!$H$6,0,10*ROW('Sanitation Data'!H89))),'Data Summary'!DF95="Yes"),OFFSET('Sanitation Data'!$H$6,0,10*ROW('Sanitation Data'!H89)),NA())</f>
        <v>#N/A</v>
      </c>
      <c r="AR95" s="92" t="e">
        <f ca="true">+IF(AND(ISNUMBER(OFFSET('Sanitation Data'!$H$10,0,10*ROW('Sanitation Data'!H89))),'Data Summary'!DG95="Yes"),OFFSET('Sanitation Data'!$H$10,0,10*ROW('Sanitation Data'!H89)),NA())</f>
        <v>#N/A</v>
      </c>
      <c r="AS95" s="92" t="e">
        <f ca="true">+IF(AND(ISNUMBER(OFFSET('Sanitation Data'!$H$11,0,10*ROW('Sanitation Data'!H89))),'Data Summary'!DH95="Yes"),OFFSET('Sanitation Data'!$H$11,0,10*ROW('Sanitation Data'!H89)),NA())</f>
        <v>#N/A</v>
      </c>
      <c r="AT95" s="92" t="e">
        <f ca="true">+IF(AND(ISNUMBER(OFFSET('Sanitation Data'!$H$12,0,10*ROW('Sanitation Data'!H89))),'Data Summary'!DI95="Yes"),OFFSET('Sanitation Data'!$H$12,0,10*ROW('Sanitation Data'!H89)),NA())</f>
        <v>#N/A</v>
      </c>
      <c r="AU95" s="92" t="e">
        <f ca="true">+IF(AND(ISNUMBER(OFFSET('Sanitation Data'!$I$4,0,10*ROW('Sanitation Data'!I89))),'Data Summary'!DJ95="Yes"),100-OFFSET('Sanitation Data'!$I$4,0,10*ROW('Sanitation Data'!I89)),NA())</f>
        <v>#N/A</v>
      </c>
      <c r="AV95" s="92" t="e">
        <f ca="true">+IF(AND(ISNUMBER(OFFSET('Sanitation Data'!$I$6,0,10*ROW('Sanitation Data'!I89))),'Data Summary'!DK95="Yes"),OFFSET('Sanitation Data'!$I$6,0,10*ROW('Sanitation Data'!I89)),NA())</f>
        <v>#N/A</v>
      </c>
      <c r="AW95" s="92" t="e">
        <f ca="true">+IF(AND(ISNUMBER(OFFSET('Sanitation Data'!$I$10,0,10*ROW('Sanitation Data'!I89))),'Data Summary'!DL95="Yes"),OFFSET('Sanitation Data'!$I$10,0,10*ROW('Sanitation Data'!I89)),NA())</f>
        <v>#N/A</v>
      </c>
      <c r="AX95" s="92" t="e">
        <f ca="true">+IF(AND(ISNUMBER(OFFSET('Sanitation Data'!$I$11,0,10*ROW('Sanitation Data'!I89))),'Data Summary'!DM95="Yes"),OFFSET('Sanitation Data'!$I$11,0,10*ROW('Sanitation Data'!I89)),NA())</f>
        <v>#N/A</v>
      </c>
      <c r="AY95" s="92" t="e">
        <f ca="true">+IF(AND(ISNUMBER(OFFSET('Sanitation Data'!$I$12,0,10*ROW('Sanitation Data'!I89))),'Data Summary'!DN95="Yes"),OFFSET('Sanitation Data'!$I$12,0,10*ROW('Sanitation Data'!I89)),NA())</f>
        <v>#N/A</v>
      </c>
      <c r="AZ95" s="93" t="e">
        <f ca="true">+IF(AND(ISNUMBER(OFFSET('Hygiene Data'!$D$5,0,10*ROW('Hygiene Data'!D89))),'Data Summary'!DO95="Yes"),OFFSET('Hygiene Data'!$D$5,0,10*ROW('Hygiene Data'!D89)),NA())</f>
        <v>#N/A</v>
      </c>
      <c r="BA95" s="93" t="e">
        <f ca="true">+IF(AND(ISNUMBER(OFFSET('Hygiene Data'!$D$7,0,10*ROW('Hygiene Data'!D89))),'Data Summary'!DP95="Yes"),OFFSET('Hygiene Data'!$D$7,0,10*ROW('Hygiene Data'!D89)),NA())</f>
        <v>#N/A</v>
      </c>
      <c r="BB95" s="93" t="e">
        <f ca="true">+IF(AND(ISNUMBER(OFFSET('Hygiene Data'!$D$9,0,10*ROW('Hygiene Data'!D89))),'Data Summary'!DQ95="Yes"),OFFSET('Hygiene Data'!$D$9,0,10*ROW('Hygiene Data'!D89)),NA())</f>
        <v>#N/A</v>
      </c>
      <c r="BC95" s="93" t="e">
        <f ca="true">+IF(AND(ISNUMBER(OFFSET('Hygiene Data'!$E$5,0,10*ROW('Hygiene Data'!E89))),'Data Summary'!DR95="Yes"),OFFSET('Hygiene Data'!$E$5,0,10*ROW('Hygiene Data'!E89)),NA())</f>
        <v>#N/A</v>
      </c>
      <c r="BD95" s="93" t="e">
        <f ca="true">+IF(AND(ISNUMBER(OFFSET('Hygiene Data'!$E$7,0,10*ROW('Hygiene Data'!E89))),'Data Summary'!DS95="Yes"),OFFSET('Hygiene Data'!$E$7,0,10*ROW('Hygiene Data'!E89)),NA())</f>
        <v>#N/A</v>
      </c>
      <c r="BE95" s="93" t="e">
        <f ca="true">+IF(AND(ISNUMBER(OFFSET('Hygiene Data'!$E$9,0,10*ROW('Hygiene Data'!E89))),'Data Summary'!DT95="Yes"),OFFSET('Hygiene Data'!$E$9,0,10*ROW('Hygiene Data'!E89)),NA())</f>
        <v>#N/A</v>
      </c>
      <c r="BF95" s="93" t="e">
        <f ca="true">+IF(AND(ISNUMBER(OFFSET('Hygiene Data'!$F$5,0,10*ROW('Hygiene Data'!F89))),'Data Summary'!DU95="Yes"),OFFSET('Hygiene Data'!$F$5,0,10*ROW('Hygiene Data'!F89)),NA())</f>
        <v>#N/A</v>
      </c>
      <c r="BG95" s="93" t="e">
        <f ca="true">+IF(AND(ISNUMBER(OFFSET('Hygiene Data'!$F$7,0,10*ROW('Hygiene Data'!F89))),'Data Summary'!DV95="Yes"),OFFSET('Hygiene Data'!$F$7,0,10*ROW('Hygiene Data'!F89)),NA())</f>
        <v>#N/A</v>
      </c>
      <c r="BH95" s="93" t="e">
        <f ca="true">+IF(AND(ISNUMBER(OFFSET('Hygiene Data'!$F$9,0,10*ROW('Hygiene Data'!F89))),'Data Summary'!DW95="Yes"),OFFSET('Hygiene Data'!$F$9,0,10*ROW('Hygiene Data'!F89)),NA())</f>
        <v>#N/A</v>
      </c>
      <c r="BI95" s="93" t="e">
        <f ca="true">+IF(AND(ISNUMBER(OFFSET('Hygiene Data'!$G$5,0,10*ROW('Hygiene Data'!G89))),'Data Summary'!DX95="Yes"),OFFSET('Hygiene Data'!$G$5,0,10*ROW('Hygiene Data'!G89)),NA())</f>
        <v>#N/A</v>
      </c>
      <c r="BJ95" s="93" t="e">
        <f ca="true">+IF(AND(ISNUMBER(OFFSET('Hygiene Data'!$G$7,0,10*ROW('Hygiene Data'!G89))),'Data Summary'!DY95="Yes"),OFFSET('Hygiene Data'!$G$7,0,10*ROW('Hygiene Data'!G89)),NA())</f>
        <v>#N/A</v>
      </c>
      <c r="BK95" s="93" t="e">
        <f ca="true">+IF(AND(ISNUMBER(OFFSET('Hygiene Data'!$G$9,0,10*ROW('Hygiene Data'!G89))),'Data Summary'!DZ95="Yes"),OFFSET('Hygiene Data'!$G$9,0,10*ROW('Hygiene Data'!G89)),NA())</f>
        <v>#N/A</v>
      </c>
      <c r="BL95" s="93" t="e">
        <f ca="true">+IF(AND(ISNUMBER(OFFSET('Hygiene Data'!$H$5,0,10*ROW('Hygiene Data'!H89))),'Data Summary'!EA95="Yes"),OFFSET('Hygiene Data'!$H$5,0,10*ROW('Hygiene Data'!H89)),NA())</f>
        <v>#N/A</v>
      </c>
      <c r="BM95" s="93" t="e">
        <f ca="true">+IF(AND(ISNUMBER(OFFSET('Hygiene Data'!$H$7,0,10*ROW('Hygiene Data'!H89))),'Data Summary'!EB95="Yes"),OFFSET('Hygiene Data'!$H$7,0,10*ROW('Hygiene Data'!H89)),NA())</f>
        <v>#N/A</v>
      </c>
      <c r="BN95" s="93" t="e">
        <f ca="true">+IF(AND(ISNUMBER(OFFSET('Hygiene Data'!$H$9,0,10*ROW('Hygiene Data'!H89))),'Data Summary'!EC95="Yes"),OFFSET('Hygiene Data'!$H$9,0,10*ROW('Hygiene Data'!H89)),NA())</f>
        <v>#N/A</v>
      </c>
      <c r="BO95" s="93" t="e">
        <f ca="true">+IF(AND(ISNUMBER(OFFSET('Hygiene Data'!$I$5,0,10*ROW('Hygiene Data'!I89))),'Data Summary'!ED95="Yes"),OFFSET('Hygiene Data'!$I$5,0,10*ROW('Hygiene Data'!I89)),NA())</f>
        <v>#N/A</v>
      </c>
      <c r="BP95" s="93" t="e">
        <f ca="true">+IF(AND(ISNUMBER(OFFSET('Hygiene Data'!$I$7,0,10*ROW('Hygiene Data'!I89))),'Data Summary'!EE95="Yes"),OFFSET('Hygiene Data'!$I$7,0,10*ROW('Hygiene Data'!I89)),NA())</f>
        <v>#N/A</v>
      </c>
      <c r="BQ95" s="93" t="e">
        <f ca="true">+IF(AND(ISNUMBER(OFFSET('Hygiene Data'!$I$9,0,10*ROW('Hygiene Data'!I89))),'Data Summary'!EF95="Yes"),OFFSET('Hygiene Data'!$I$9,0,10*ROW('Hygiene Data'!I89)),NA())</f>
        <v>#N/A</v>
      </c>
    </row>
    <row xmlns:x14ac="http://schemas.microsoft.com/office/spreadsheetml/2009/9/ac" r="96" x14ac:dyDescent="0.2">
      <c r="A96" s="357" t="e">
        <f ca="true">+RIGHT('Data Summary'!A96,LEN('Data Summary'!A96)-9)</f>
        <v>#VALUE!</v>
      </c>
      <c r="B96" s="35" t="str">
        <f ca="true">+IF(ISTEXT('Data Summary'!B96),'Data Summary'!B96,"")</f>
        <v/>
      </c>
      <c r="C96" s="356" t="e">
        <f ca="true">+VALUE('Data Summary'!C96)</f>
        <v>#VALUE!</v>
      </c>
      <c r="D96" s="91" t="e">
        <f ca="true">+IF(AND(ISNUMBER(OFFSET('Water Data'!$D$4,0,10*ROW('Water Data'!D90))),'Data Summary'!BS96="Yes"),100-OFFSET('Water Data'!$D$4,0,10*ROW('Water Data'!D90)),NA())</f>
        <v>#N/A</v>
      </c>
      <c r="E96" s="91" t="e">
        <f ca="true">+IF(AND(ISNUMBER(OFFSET('Water Data'!$D$6,0,10*ROW('Water Data'!D90))),'Data Summary'!BT96="Yes"),OFFSET('Water Data'!$D$6,0,10*ROW('Water Data'!D90)),NA())</f>
        <v>#N/A</v>
      </c>
      <c r="F96" s="91" t="e">
        <f ca="true">+IF(AND(ISNUMBER(OFFSET('Water Data'!$D$9,0,10*ROW('Water Data'!D90))),'Data Summary'!BU96="Yes"),OFFSET('Water Data'!$D$9,0,10*ROW('Water Data'!D90)),NA())</f>
        <v>#N/A</v>
      </c>
      <c r="G96" s="91" t="e">
        <f ca="true">+IF(AND(ISNUMBER(OFFSET('Water Data'!$E$4,0,10*ROW('Water Data'!E90))),'Data Summary'!BV96="Yes"),100-OFFSET('Water Data'!$E$4,0,10*ROW('Water Data'!E90)),NA())</f>
        <v>#N/A</v>
      </c>
      <c r="H96" s="91" t="e">
        <f ca="true">+IF(AND(ISNUMBER(OFFSET('Water Data'!$E$6,0,10*ROW('Water Data'!E90))),'Data Summary'!BW96="Yes"),OFFSET('Water Data'!$E$6,0,10*ROW('Water Data'!E90)),NA())</f>
        <v>#N/A</v>
      </c>
      <c r="I96" s="91" t="e">
        <f ca="true">+IF(AND(ISNUMBER(OFFSET('Water Data'!$E$9,0,10*ROW('Water Data'!E90))),'Data Summary'!BX96="Yes"),OFFSET('Water Data'!$E$9,0,10*ROW('Water Data'!E90)),NA())</f>
        <v>#N/A</v>
      </c>
      <c r="J96" s="91" t="e">
        <f ca="true">+IF(AND(ISNUMBER(OFFSET('Water Data'!$F$4,0,10*ROW('Water Data'!F90))),'Data Summary'!BY96="Yes"),100-OFFSET('Water Data'!$F$4,0,10*ROW('Water Data'!F90)),NA())</f>
        <v>#N/A</v>
      </c>
      <c r="K96" s="91" t="e">
        <f ca="true">+IF(AND(ISNUMBER(OFFSET('Water Data'!$F$6,0,10*ROW('Water Data'!F90))),'Data Summary'!BZ96="Yes"),OFFSET('Water Data'!$F$6,0,10*ROW('Water Data'!F90)),NA())</f>
        <v>#N/A</v>
      </c>
      <c r="L96" s="91" t="e">
        <f ca="true">+IF(AND(ISNUMBER(OFFSET('Water Data'!$F$9,0,10*ROW('Water Data'!F90))),'Data Summary'!CA96="Yes"),OFFSET('Water Data'!$F$9,0,10*ROW('Water Data'!F90)),NA())</f>
        <v>#N/A</v>
      </c>
      <c r="M96" s="91" t="e">
        <f ca="true">+IF(AND(ISNUMBER(OFFSET('Water Data'!$G$4,0,10*ROW('Water Data'!G90))),'Data Summary'!CB96="Yes"),100-OFFSET('Water Data'!$G$4,0,10*ROW('Water Data'!G90)),NA())</f>
        <v>#N/A</v>
      </c>
      <c r="N96" s="91" t="e">
        <f ca="true">+IF(AND(ISNUMBER(OFFSET('Water Data'!$G$6,0,10*ROW('Water Data'!G90))),'Data Summary'!CC96="Yes"),OFFSET('Water Data'!$G$6,0,10*ROW('Water Data'!G90)),NA())</f>
        <v>#N/A</v>
      </c>
      <c r="O96" s="91" t="e">
        <f ca="true">+IF(AND(ISNUMBER(OFFSET('Water Data'!$G$9,0,10*ROW('Water Data'!G90))),'Data Summary'!CD96="Yes"),OFFSET('Water Data'!$G$9,0,10*ROW('Water Data'!G90)),NA())</f>
        <v>#N/A</v>
      </c>
      <c r="P96" s="91" t="e">
        <f ca="true">+IF(AND(ISNUMBER(OFFSET('Water Data'!$H$4,0,10*ROW('Water Data'!H90))),'Data Summary'!CE96="Yes"),100-OFFSET('Water Data'!$H$4,0,10*ROW('Water Data'!H90)),NA())</f>
        <v>#N/A</v>
      </c>
      <c r="Q96" s="91" t="e">
        <f ca="true">+IF(AND(ISNUMBER(OFFSET('Water Data'!$H$6,0,10*ROW('Water Data'!H90))),'Data Summary'!CF96="Yes"),OFFSET('Water Data'!$H$6,0,10*ROW('Water Data'!H90)),NA())</f>
        <v>#N/A</v>
      </c>
      <c r="R96" s="91" t="e">
        <f ca="true">+IF(AND(ISNUMBER(OFFSET('Water Data'!$H$9,0,10*ROW('Water Data'!H90))),'Data Summary'!CG96="Yes"),OFFSET('Water Data'!$H$9,0,10*ROW('Water Data'!H90)),NA())</f>
        <v>#N/A</v>
      </c>
      <c r="S96" s="91" t="e">
        <f ca="true">+IF(AND(ISNUMBER(OFFSET('Water Data'!$I$4,0,10*ROW('Water Data'!I90))),'Data Summary'!CH96="Yes"),100-OFFSET('Water Data'!$I$4,0,10*ROW('Water Data'!I90)),NA())</f>
        <v>#N/A</v>
      </c>
      <c r="T96" s="91" t="e">
        <f ca="true">+IF(AND(ISNUMBER(OFFSET('Water Data'!$I$6,0,10*ROW('Water Data'!I90))),'Data Summary'!CI96="Yes"),OFFSET('Water Data'!$I$6,0,10*ROW('Water Data'!I90)),NA())</f>
        <v>#N/A</v>
      </c>
      <c r="U96" s="91" t="e">
        <f ca="true">+IF(AND(ISNUMBER(OFFSET('Water Data'!$I$9,0,10*ROW('Water Data'!I90))),'Data Summary'!CJ96="Yes"),OFFSET('Water Data'!$I$9,0,10*ROW('Water Data'!I90)),NA())</f>
        <v>#N/A</v>
      </c>
      <c r="V96" s="92" t="e">
        <f ca="true">+IF(AND(ISNUMBER(OFFSET('Sanitation Data'!$D$4,0,10*ROW('Sanitation Data'!D90))),'Data Summary'!CK96="Yes"),100-OFFSET('Sanitation Data'!$D$4,0,10*ROW('Sanitation Data'!D90)),NA())</f>
        <v>#N/A</v>
      </c>
      <c r="W96" s="92" t="e">
        <f ca="true">+IF(AND(ISNUMBER(OFFSET('Sanitation Data'!$D$6,0,10*ROW('Sanitation Data'!D90))),'Data Summary'!CL96="Yes"),OFFSET('Sanitation Data'!$D$6,0,10*ROW('Sanitation Data'!D90)),NA())</f>
        <v>#N/A</v>
      </c>
      <c r="X96" s="92" t="e">
        <f ca="true">+IF(AND(ISNUMBER(OFFSET('Sanitation Data'!$D$10,0,10*ROW('Sanitation Data'!D90))),'Data Summary'!CM96="Yes"),OFFSET('Sanitation Data'!$D$10,0,10*ROW('Sanitation Data'!D90)),NA())</f>
        <v>#N/A</v>
      </c>
      <c r="Y96" s="92" t="e">
        <f ca="true">+IF(AND(ISNUMBER(OFFSET('Sanitation Data'!$D$11,0,10*ROW('Sanitation Data'!D90))),'Data Summary'!CN96="Yes"),OFFSET('Sanitation Data'!$D$11,0,10*ROW('Sanitation Data'!D90)),NA())</f>
        <v>#N/A</v>
      </c>
      <c r="Z96" s="92" t="e">
        <f ca="true">+IF(AND(ISNUMBER(OFFSET('Sanitation Data'!$D$12,0,10*ROW('Sanitation Data'!D90))),'Data Summary'!CO96="Yes"),OFFSET('Sanitation Data'!$D$12,0,10*ROW('Sanitation Data'!D90)),NA())</f>
        <v>#N/A</v>
      </c>
      <c r="AA96" s="92" t="e">
        <f ca="true">+IF(AND(ISNUMBER(OFFSET('Sanitation Data'!$E$4,0,10*ROW('Sanitation Data'!E90))),'Data Summary'!CP96="Yes"),100-OFFSET('Sanitation Data'!$E$4,0,10*ROW('Sanitation Data'!E90)),NA())</f>
        <v>#N/A</v>
      </c>
      <c r="AB96" s="92" t="e">
        <f ca="true">+IF(AND(ISNUMBER(OFFSET('Sanitation Data'!$E$6,0,10*ROW('Sanitation Data'!E90))),'Data Summary'!CQ96="Yes"),OFFSET('Sanitation Data'!$E$6,0,10*ROW('Sanitation Data'!E90)),NA())</f>
        <v>#N/A</v>
      </c>
      <c r="AC96" s="92" t="e">
        <f ca="true">+IF(AND(ISNUMBER(OFFSET('Sanitation Data'!$E$10,0,10*ROW('Sanitation Data'!E90))),'Data Summary'!CR96="Yes"),OFFSET('Sanitation Data'!$E$10,0,10*ROW('Sanitation Data'!E90)),NA())</f>
        <v>#N/A</v>
      </c>
      <c r="AD96" s="92" t="e">
        <f ca="true">+IF(AND(ISNUMBER(OFFSET('Sanitation Data'!$E$11,0,10*ROW('Sanitation Data'!E90))),'Data Summary'!CS96="Yes"),OFFSET('Sanitation Data'!$E$11,0,10*ROW('Sanitation Data'!E90)),NA())</f>
        <v>#N/A</v>
      </c>
      <c r="AE96" s="92" t="e">
        <f ca="true">+IF(AND(ISNUMBER(OFFSET('Sanitation Data'!$E$12,0,10*ROW('Sanitation Data'!E90))),'Data Summary'!CT96="Yes"),OFFSET('Sanitation Data'!$E$12,0,10*ROW('Sanitation Data'!E90)),NA())</f>
        <v>#N/A</v>
      </c>
      <c r="AF96" s="92" t="e">
        <f ca="true">+IF(AND(ISNUMBER(OFFSET('Sanitation Data'!$F$4,0,10*ROW('Sanitation Data'!F90))),'Data Summary'!CU96="Yes"),100-OFFSET('Sanitation Data'!$F$4,0,10*ROW('Sanitation Data'!F90)),NA())</f>
        <v>#N/A</v>
      </c>
      <c r="AG96" s="92" t="e">
        <f ca="true">+IF(AND(ISNUMBER(OFFSET('Sanitation Data'!$F$6,0,10*ROW('Sanitation Data'!F90))),'Data Summary'!CV96="Yes"),OFFSET('Sanitation Data'!$F$6,0,10*ROW('Sanitation Data'!F90)),NA())</f>
        <v>#N/A</v>
      </c>
      <c r="AH96" s="92" t="e">
        <f ca="true">+IF(AND(ISNUMBER(OFFSET('Sanitation Data'!$F$10,0,10*ROW('Sanitation Data'!F90))),'Data Summary'!CW96="Yes"),OFFSET('Sanitation Data'!$F$10,0,10*ROW('Sanitation Data'!F90)),NA())</f>
        <v>#N/A</v>
      </c>
      <c r="AI96" s="92" t="e">
        <f ca="true">+IF(AND(ISNUMBER(OFFSET('Sanitation Data'!$F$11,0,10*ROW('Sanitation Data'!F90))),'Data Summary'!CX96="Yes"),OFFSET('Sanitation Data'!$F$11,0,10*ROW('Sanitation Data'!F90)),NA())</f>
        <v>#N/A</v>
      </c>
      <c r="AJ96" s="92" t="e">
        <f ca="true">+IF(AND(ISNUMBER(OFFSET('Sanitation Data'!$F$12,0,10*ROW('Sanitation Data'!F90))),'Data Summary'!CY96="Yes"),OFFSET('Sanitation Data'!$F$12,0,10*ROW('Sanitation Data'!F90)),NA())</f>
        <v>#N/A</v>
      </c>
      <c r="AK96" s="92" t="e">
        <f ca="true">+IF(AND(ISNUMBER(OFFSET('Sanitation Data'!$G$4,0,10*ROW('Sanitation Data'!G90))),'Data Summary'!CZ96="Yes"),100-OFFSET('Sanitation Data'!$G$4,0,10*ROW('Sanitation Data'!G90)),NA())</f>
        <v>#N/A</v>
      </c>
      <c r="AL96" s="92" t="e">
        <f ca="true">+IF(AND(ISNUMBER(OFFSET('Sanitation Data'!$G$6,0,10*ROW('Sanitation Data'!G90))),'Data Summary'!DA96="Yes"),OFFSET('Sanitation Data'!$G$6,0,10*ROW('Sanitation Data'!G90)),NA())</f>
        <v>#N/A</v>
      </c>
      <c r="AM96" s="92" t="e">
        <f ca="true">+IF(AND(ISNUMBER(OFFSET('Sanitation Data'!$G$10,0,10*ROW('Sanitation Data'!G90))),'Data Summary'!DB96="Yes"),OFFSET('Sanitation Data'!$G$10,0,10*ROW('Sanitation Data'!G90)),NA())</f>
        <v>#N/A</v>
      </c>
      <c r="AN96" s="92" t="e">
        <f ca="true">+IF(AND(ISNUMBER(OFFSET('Sanitation Data'!$G$11,0,10*ROW('Sanitation Data'!G90))),'Data Summary'!DC96="Yes"),OFFSET('Sanitation Data'!$G$11,0,10*ROW('Sanitation Data'!G90)),NA())</f>
        <v>#N/A</v>
      </c>
      <c r="AO96" s="92" t="e">
        <f ca="true">+IF(AND(ISNUMBER(OFFSET('Sanitation Data'!$G$12,0,10*ROW('Sanitation Data'!G90))),'Data Summary'!DD96="Yes"),OFFSET('Sanitation Data'!$G$12,0,10*ROW('Sanitation Data'!G90)),NA())</f>
        <v>#N/A</v>
      </c>
      <c r="AP96" s="92" t="e">
        <f ca="true">+IF(AND(ISNUMBER(OFFSET('Sanitation Data'!$H$4,0,10*ROW('Sanitation Data'!H90))),'Data Summary'!DE96="Yes"),100-OFFSET('Sanitation Data'!$H$4,0,10*ROW('Sanitation Data'!H90)),NA())</f>
        <v>#N/A</v>
      </c>
      <c r="AQ96" s="92" t="e">
        <f ca="true">+IF(AND(ISNUMBER(OFFSET('Sanitation Data'!$H$6,0,10*ROW('Sanitation Data'!H90))),'Data Summary'!DF96="Yes"),OFFSET('Sanitation Data'!$H$6,0,10*ROW('Sanitation Data'!H90)),NA())</f>
        <v>#N/A</v>
      </c>
      <c r="AR96" s="92" t="e">
        <f ca="true">+IF(AND(ISNUMBER(OFFSET('Sanitation Data'!$H$10,0,10*ROW('Sanitation Data'!H90))),'Data Summary'!DG96="Yes"),OFFSET('Sanitation Data'!$H$10,0,10*ROW('Sanitation Data'!H90)),NA())</f>
        <v>#N/A</v>
      </c>
      <c r="AS96" s="92" t="e">
        <f ca="true">+IF(AND(ISNUMBER(OFFSET('Sanitation Data'!$H$11,0,10*ROW('Sanitation Data'!H90))),'Data Summary'!DH96="Yes"),OFFSET('Sanitation Data'!$H$11,0,10*ROW('Sanitation Data'!H90)),NA())</f>
        <v>#N/A</v>
      </c>
      <c r="AT96" s="92" t="e">
        <f ca="true">+IF(AND(ISNUMBER(OFFSET('Sanitation Data'!$H$12,0,10*ROW('Sanitation Data'!H90))),'Data Summary'!DI96="Yes"),OFFSET('Sanitation Data'!$H$12,0,10*ROW('Sanitation Data'!H90)),NA())</f>
        <v>#N/A</v>
      </c>
      <c r="AU96" s="92" t="e">
        <f ca="true">+IF(AND(ISNUMBER(OFFSET('Sanitation Data'!$I$4,0,10*ROW('Sanitation Data'!I90))),'Data Summary'!DJ96="Yes"),100-OFFSET('Sanitation Data'!$I$4,0,10*ROW('Sanitation Data'!I90)),NA())</f>
        <v>#N/A</v>
      </c>
      <c r="AV96" s="92" t="e">
        <f ca="true">+IF(AND(ISNUMBER(OFFSET('Sanitation Data'!$I$6,0,10*ROW('Sanitation Data'!I90))),'Data Summary'!DK96="Yes"),OFFSET('Sanitation Data'!$I$6,0,10*ROW('Sanitation Data'!I90)),NA())</f>
        <v>#N/A</v>
      </c>
      <c r="AW96" s="92" t="e">
        <f ca="true">+IF(AND(ISNUMBER(OFFSET('Sanitation Data'!$I$10,0,10*ROW('Sanitation Data'!I90))),'Data Summary'!DL96="Yes"),OFFSET('Sanitation Data'!$I$10,0,10*ROW('Sanitation Data'!I90)),NA())</f>
        <v>#N/A</v>
      </c>
      <c r="AX96" s="92" t="e">
        <f ca="true">+IF(AND(ISNUMBER(OFFSET('Sanitation Data'!$I$11,0,10*ROW('Sanitation Data'!I90))),'Data Summary'!DM96="Yes"),OFFSET('Sanitation Data'!$I$11,0,10*ROW('Sanitation Data'!I90)),NA())</f>
        <v>#N/A</v>
      </c>
      <c r="AY96" s="92" t="e">
        <f ca="true">+IF(AND(ISNUMBER(OFFSET('Sanitation Data'!$I$12,0,10*ROW('Sanitation Data'!I90))),'Data Summary'!DN96="Yes"),OFFSET('Sanitation Data'!$I$12,0,10*ROW('Sanitation Data'!I90)),NA())</f>
        <v>#N/A</v>
      </c>
      <c r="AZ96" s="93" t="e">
        <f ca="true">+IF(AND(ISNUMBER(OFFSET('Hygiene Data'!$D$5,0,10*ROW('Hygiene Data'!D90))),'Data Summary'!DO96="Yes"),OFFSET('Hygiene Data'!$D$5,0,10*ROW('Hygiene Data'!D90)),NA())</f>
        <v>#N/A</v>
      </c>
      <c r="BA96" s="93" t="e">
        <f ca="true">+IF(AND(ISNUMBER(OFFSET('Hygiene Data'!$D$7,0,10*ROW('Hygiene Data'!D90))),'Data Summary'!DP96="Yes"),OFFSET('Hygiene Data'!$D$7,0,10*ROW('Hygiene Data'!D90)),NA())</f>
        <v>#N/A</v>
      </c>
      <c r="BB96" s="93" t="e">
        <f ca="true">+IF(AND(ISNUMBER(OFFSET('Hygiene Data'!$D$9,0,10*ROW('Hygiene Data'!D90))),'Data Summary'!DQ96="Yes"),OFFSET('Hygiene Data'!$D$9,0,10*ROW('Hygiene Data'!D90)),NA())</f>
        <v>#N/A</v>
      </c>
      <c r="BC96" s="93" t="e">
        <f ca="true">+IF(AND(ISNUMBER(OFFSET('Hygiene Data'!$E$5,0,10*ROW('Hygiene Data'!E90))),'Data Summary'!DR96="Yes"),OFFSET('Hygiene Data'!$E$5,0,10*ROW('Hygiene Data'!E90)),NA())</f>
        <v>#N/A</v>
      </c>
      <c r="BD96" s="93" t="e">
        <f ca="true">+IF(AND(ISNUMBER(OFFSET('Hygiene Data'!$E$7,0,10*ROW('Hygiene Data'!E90))),'Data Summary'!DS96="Yes"),OFFSET('Hygiene Data'!$E$7,0,10*ROW('Hygiene Data'!E90)),NA())</f>
        <v>#N/A</v>
      </c>
      <c r="BE96" s="93" t="e">
        <f ca="true">+IF(AND(ISNUMBER(OFFSET('Hygiene Data'!$E$9,0,10*ROW('Hygiene Data'!E90))),'Data Summary'!DT96="Yes"),OFFSET('Hygiene Data'!$E$9,0,10*ROW('Hygiene Data'!E90)),NA())</f>
        <v>#N/A</v>
      </c>
      <c r="BF96" s="93" t="e">
        <f ca="true">+IF(AND(ISNUMBER(OFFSET('Hygiene Data'!$F$5,0,10*ROW('Hygiene Data'!F90))),'Data Summary'!DU96="Yes"),OFFSET('Hygiene Data'!$F$5,0,10*ROW('Hygiene Data'!F90)),NA())</f>
        <v>#N/A</v>
      </c>
      <c r="BG96" s="93" t="e">
        <f ca="true">+IF(AND(ISNUMBER(OFFSET('Hygiene Data'!$F$7,0,10*ROW('Hygiene Data'!F90))),'Data Summary'!DV96="Yes"),OFFSET('Hygiene Data'!$F$7,0,10*ROW('Hygiene Data'!F90)),NA())</f>
        <v>#N/A</v>
      </c>
      <c r="BH96" s="93" t="e">
        <f ca="true">+IF(AND(ISNUMBER(OFFSET('Hygiene Data'!$F$9,0,10*ROW('Hygiene Data'!F90))),'Data Summary'!DW96="Yes"),OFFSET('Hygiene Data'!$F$9,0,10*ROW('Hygiene Data'!F90)),NA())</f>
        <v>#N/A</v>
      </c>
      <c r="BI96" s="93" t="e">
        <f ca="true">+IF(AND(ISNUMBER(OFFSET('Hygiene Data'!$G$5,0,10*ROW('Hygiene Data'!G90))),'Data Summary'!DX96="Yes"),OFFSET('Hygiene Data'!$G$5,0,10*ROW('Hygiene Data'!G90)),NA())</f>
        <v>#N/A</v>
      </c>
      <c r="BJ96" s="93" t="e">
        <f ca="true">+IF(AND(ISNUMBER(OFFSET('Hygiene Data'!$G$7,0,10*ROW('Hygiene Data'!G90))),'Data Summary'!DY96="Yes"),OFFSET('Hygiene Data'!$G$7,0,10*ROW('Hygiene Data'!G90)),NA())</f>
        <v>#N/A</v>
      </c>
      <c r="BK96" s="93" t="e">
        <f ca="true">+IF(AND(ISNUMBER(OFFSET('Hygiene Data'!$G$9,0,10*ROW('Hygiene Data'!G90))),'Data Summary'!DZ96="Yes"),OFFSET('Hygiene Data'!$G$9,0,10*ROW('Hygiene Data'!G90)),NA())</f>
        <v>#N/A</v>
      </c>
      <c r="BL96" s="93" t="e">
        <f ca="true">+IF(AND(ISNUMBER(OFFSET('Hygiene Data'!$H$5,0,10*ROW('Hygiene Data'!H90))),'Data Summary'!EA96="Yes"),OFFSET('Hygiene Data'!$H$5,0,10*ROW('Hygiene Data'!H90)),NA())</f>
        <v>#N/A</v>
      </c>
      <c r="BM96" s="93" t="e">
        <f ca="true">+IF(AND(ISNUMBER(OFFSET('Hygiene Data'!$H$7,0,10*ROW('Hygiene Data'!H90))),'Data Summary'!EB96="Yes"),OFFSET('Hygiene Data'!$H$7,0,10*ROW('Hygiene Data'!H90)),NA())</f>
        <v>#N/A</v>
      </c>
      <c r="BN96" s="93" t="e">
        <f ca="true">+IF(AND(ISNUMBER(OFFSET('Hygiene Data'!$H$9,0,10*ROW('Hygiene Data'!H90))),'Data Summary'!EC96="Yes"),OFFSET('Hygiene Data'!$H$9,0,10*ROW('Hygiene Data'!H90)),NA())</f>
        <v>#N/A</v>
      </c>
      <c r="BO96" s="93" t="e">
        <f ca="true">+IF(AND(ISNUMBER(OFFSET('Hygiene Data'!$I$5,0,10*ROW('Hygiene Data'!I90))),'Data Summary'!ED96="Yes"),OFFSET('Hygiene Data'!$I$5,0,10*ROW('Hygiene Data'!I90)),NA())</f>
        <v>#N/A</v>
      </c>
      <c r="BP96" s="93" t="e">
        <f ca="true">+IF(AND(ISNUMBER(OFFSET('Hygiene Data'!$I$7,0,10*ROW('Hygiene Data'!I90))),'Data Summary'!EE96="Yes"),OFFSET('Hygiene Data'!$I$7,0,10*ROW('Hygiene Data'!I90)),NA())</f>
        <v>#N/A</v>
      </c>
      <c r="BQ96" s="93" t="e">
        <f ca="true">+IF(AND(ISNUMBER(OFFSET('Hygiene Data'!$I$9,0,10*ROW('Hygiene Data'!I90))),'Data Summary'!EF96="Yes"),OFFSET('Hygiene Data'!$I$9,0,10*ROW('Hygiene Data'!I90)),NA())</f>
        <v>#N/A</v>
      </c>
    </row>
    <row xmlns:x14ac="http://schemas.microsoft.com/office/spreadsheetml/2009/9/ac" r="97" x14ac:dyDescent="0.2">
      <c r="A97" s="357" t="e">
        <f ca="true">+RIGHT('Data Summary'!A97,LEN('Data Summary'!A97)-9)</f>
        <v>#VALUE!</v>
      </c>
      <c r="B97" s="35" t="str">
        <f ca="true">+IF(ISTEXT('Data Summary'!B97),'Data Summary'!B97,"")</f>
        <v/>
      </c>
      <c r="C97" s="356" t="e">
        <f ca="true">+VALUE('Data Summary'!C97)</f>
        <v>#VALUE!</v>
      </c>
      <c r="D97" s="91" t="e">
        <f ca="true">+IF(AND(ISNUMBER(OFFSET('Water Data'!$D$4,0,10*ROW('Water Data'!D91))),'Data Summary'!BS97="Yes"),100-OFFSET('Water Data'!$D$4,0,10*ROW('Water Data'!D91)),NA())</f>
        <v>#N/A</v>
      </c>
      <c r="E97" s="91" t="e">
        <f ca="true">+IF(AND(ISNUMBER(OFFSET('Water Data'!$D$6,0,10*ROW('Water Data'!D91))),'Data Summary'!BT97="Yes"),OFFSET('Water Data'!$D$6,0,10*ROW('Water Data'!D91)),NA())</f>
        <v>#N/A</v>
      </c>
      <c r="F97" s="91" t="e">
        <f ca="true">+IF(AND(ISNUMBER(OFFSET('Water Data'!$D$9,0,10*ROW('Water Data'!D91))),'Data Summary'!BU97="Yes"),OFFSET('Water Data'!$D$9,0,10*ROW('Water Data'!D91)),NA())</f>
        <v>#N/A</v>
      </c>
      <c r="G97" s="91" t="e">
        <f ca="true">+IF(AND(ISNUMBER(OFFSET('Water Data'!$E$4,0,10*ROW('Water Data'!E91))),'Data Summary'!BV97="Yes"),100-OFFSET('Water Data'!$E$4,0,10*ROW('Water Data'!E91)),NA())</f>
        <v>#N/A</v>
      </c>
      <c r="H97" s="91" t="e">
        <f ca="true">+IF(AND(ISNUMBER(OFFSET('Water Data'!$E$6,0,10*ROW('Water Data'!E91))),'Data Summary'!BW97="Yes"),OFFSET('Water Data'!$E$6,0,10*ROW('Water Data'!E91)),NA())</f>
        <v>#N/A</v>
      </c>
      <c r="I97" s="91" t="e">
        <f ca="true">+IF(AND(ISNUMBER(OFFSET('Water Data'!$E$9,0,10*ROW('Water Data'!E91))),'Data Summary'!BX97="Yes"),OFFSET('Water Data'!$E$9,0,10*ROW('Water Data'!E91)),NA())</f>
        <v>#N/A</v>
      </c>
      <c r="J97" s="91" t="e">
        <f ca="true">+IF(AND(ISNUMBER(OFFSET('Water Data'!$F$4,0,10*ROW('Water Data'!F91))),'Data Summary'!BY97="Yes"),100-OFFSET('Water Data'!$F$4,0,10*ROW('Water Data'!F91)),NA())</f>
        <v>#N/A</v>
      </c>
      <c r="K97" s="91" t="e">
        <f ca="true">+IF(AND(ISNUMBER(OFFSET('Water Data'!$F$6,0,10*ROW('Water Data'!F91))),'Data Summary'!BZ97="Yes"),OFFSET('Water Data'!$F$6,0,10*ROW('Water Data'!F91)),NA())</f>
        <v>#N/A</v>
      </c>
      <c r="L97" s="91" t="e">
        <f ca="true">+IF(AND(ISNUMBER(OFFSET('Water Data'!$F$9,0,10*ROW('Water Data'!F91))),'Data Summary'!CA97="Yes"),OFFSET('Water Data'!$F$9,0,10*ROW('Water Data'!F91)),NA())</f>
        <v>#N/A</v>
      </c>
      <c r="M97" s="91" t="e">
        <f ca="true">+IF(AND(ISNUMBER(OFFSET('Water Data'!$G$4,0,10*ROW('Water Data'!G91))),'Data Summary'!CB97="Yes"),100-OFFSET('Water Data'!$G$4,0,10*ROW('Water Data'!G91)),NA())</f>
        <v>#N/A</v>
      </c>
      <c r="N97" s="91" t="e">
        <f ca="true">+IF(AND(ISNUMBER(OFFSET('Water Data'!$G$6,0,10*ROW('Water Data'!G91))),'Data Summary'!CC97="Yes"),OFFSET('Water Data'!$G$6,0,10*ROW('Water Data'!G91)),NA())</f>
        <v>#N/A</v>
      </c>
      <c r="O97" s="91" t="e">
        <f ca="true">+IF(AND(ISNUMBER(OFFSET('Water Data'!$G$9,0,10*ROW('Water Data'!G91))),'Data Summary'!CD97="Yes"),OFFSET('Water Data'!$G$9,0,10*ROW('Water Data'!G91)),NA())</f>
        <v>#N/A</v>
      </c>
      <c r="P97" s="91" t="e">
        <f ca="true">+IF(AND(ISNUMBER(OFFSET('Water Data'!$H$4,0,10*ROW('Water Data'!H91))),'Data Summary'!CE97="Yes"),100-OFFSET('Water Data'!$H$4,0,10*ROW('Water Data'!H91)),NA())</f>
        <v>#N/A</v>
      </c>
      <c r="Q97" s="91" t="e">
        <f ca="true">+IF(AND(ISNUMBER(OFFSET('Water Data'!$H$6,0,10*ROW('Water Data'!H91))),'Data Summary'!CF97="Yes"),OFFSET('Water Data'!$H$6,0,10*ROW('Water Data'!H91)),NA())</f>
        <v>#N/A</v>
      </c>
      <c r="R97" s="91" t="e">
        <f ca="true">+IF(AND(ISNUMBER(OFFSET('Water Data'!$H$9,0,10*ROW('Water Data'!H91))),'Data Summary'!CG97="Yes"),OFFSET('Water Data'!$H$9,0,10*ROW('Water Data'!H91)),NA())</f>
        <v>#N/A</v>
      </c>
      <c r="S97" s="91" t="e">
        <f ca="true">+IF(AND(ISNUMBER(OFFSET('Water Data'!$I$4,0,10*ROW('Water Data'!I91))),'Data Summary'!CH97="Yes"),100-OFFSET('Water Data'!$I$4,0,10*ROW('Water Data'!I91)),NA())</f>
        <v>#N/A</v>
      </c>
      <c r="T97" s="91" t="e">
        <f ca="true">+IF(AND(ISNUMBER(OFFSET('Water Data'!$I$6,0,10*ROW('Water Data'!I91))),'Data Summary'!CI97="Yes"),OFFSET('Water Data'!$I$6,0,10*ROW('Water Data'!I91)),NA())</f>
        <v>#N/A</v>
      </c>
      <c r="U97" s="91" t="e">
        <f ca="true">+IF(AND(ISNUMBER(OFFSET('Water Data'!$I$9,0,10*ROW('Water Data'!I91))),'Data Summary'!CJ97="Yes"),OFFSET('Water Data'!$I$9,0,10*ROW('Water Data'!I91)),NA())</f>
        <v>#N/A</v>
      </c>
      <c r="V97" s="92" t="e">
        <f ca="true">+IF(AND(ISNUMBER(OFFSET('Sanitation Data'!$D$4,0,10*ROW('Sanitation Data'!D91))),'Data Summary'!CK97="Yes"),100-OFFSET('Sanitation Data'!$D$4,0,10*ROW('Sanitation Data'!D91)),NA())</f>
        <v>#N/A</v>
      </c>
      <c r="W97" s="92" t="e">
        <f ca="true">+IF(AND(ISNUMBER(OFFSET('Sanitation Data'!$D$6,0,10*ROW('Sanitation Data'!D91))),'Data Summary'!CL97="Yes"),OFFSET('Sanitation Data'!$D$6,0,10*ROW('Sanitation Data'!D91)),NA())</f>
        <v>#N/A</v>
      </c>
      <c r="X97" s="92" t="e">
        <f ca="true">+IF(AND(ISNUMBER(OFFSET('Sanitation Data'!$D$10,0,10*ROW('Sanitation Data'!D91))),'Data Summary'!CM97="Yes"),OFFSET('Sanitation Data'!$D$10,0,10*ROW('Sanitation Data'!D91)),NA())</f>
        <v>#N/A</v>
      </c>
      <c r="Y97" s="92" t="e">
        <f ca="true">+IF(AND(ISNUMBER(OFFSET('Sanitation Data'!$D$11,0,10*ROW('Sanitation Data'!D91))),'Data Summary'!CN97="Yes"),OFFSET('Sanitation Data'!$D$11,0,10*ROW('Sanitation Data'!D91)),NA())</f>
        <v>#N/A</v>
      </c>
      <c r="Z97" s="92" t="e">
        <f ca="true">+IF(AND(ISNUMBER(OFFSET('Sanitation Data'!$D$12,0,10*ROW('Sanitation Data'!D91))),'Data Summary'!CO97="Yes"),OFFSET('Sanitation Data'!$D$12,0,10*ROW('Sanitation Data'!D91)),NA())</f>
        <v>#N/A</v>
      </c>
      <c r="AA97" s="92" t="e">
        <f ca="true">+IF(AND(ISNUMBER(OFFSET('Sanitation Data'!$E$4,0,10*ROW('Sanitation Data'!E91))),'Data Summary'!CP97="Yes"),100-OFFSET('Sanitation Data'!$E$4,0,10*ROW('Sanitation Data'!E91)),NA())</f>
        <v>#N/A</v>
      </c>
      <c r="AB97" s="92" t="e">
        <f ca="true">+IF(AND(ISNUMBER(OFFSET('Sanitation Data'!$E$6,0,10*ROW('Sanitation Data'!E91))),'Data Summary'!CQ97="Yes"),OFFSET('Sanitation Data'!$E$6,0,10*ROW('Sanitation Data'!E91)),NA())</f>
        <v>#N/A</v>
      </c>
      <c r="AC97" s="92" t="e">
        <f ca="true">+IF(AND(ISNUMBER(OFFSET('Sanitation Data'!$E$10,0,10*ROW('Sanitation Data'!E91))),'Data Summary'!CR97="Yes"),OFFSET('Sanitation Data'!$E$10,0,10*ROW('Sanitation Data'!E91)),NA())</f>
        <v>#N/A</v>
      </c>
      <c r="AD97" s="92" t="e">
        <f ca="true">+IF(AND(ISNUMBER(OFFSET('Sanitation Data'!$E$11,0,10*ROW('Sanitation Data'!E91))),'Data Summary'!CS97="Yes"),OFFSET('Sanitation Data'!$E$11,0,10*ROW('Sanitation Data'!E91)),NA())</f>
        <v>#N/A</v>
      </c>
      <c r="AE97" s="92" t="e">
        <f ca="true">+IF(AND(ISNUMBER(OFFSET('Sanitation Data'!$E$12,0,10*ROW('Sanitation Data'!E91))),'Data Summary'!CT97="Yes"),OFFSET('Sanitation Data'!$E$12,0,10*ROW('Sanitation Data'!E91)),NA())</f>
        <v>#N/A</v>
      </c>
      <c r="AF97" s="92" t="e">
        <f ca="true">+IF(AND(ISNUMBER(OFFSET('Sanitation Data'!$F$4,0,10*ROW('Sanitation Data'!F91))),'Data Summary'!CU97="Yes"),100-OFFSET('Sanitation Data'!$F$4,0,10*ROW('Sanitation Data'!F91)),NA())</f>
        <v>#N/A</v>
      </c>
      <c r="AG97" s="92" t="e">
        <f ca="true">+IF(AND(ISNUMBER(OFFSET('Sanitation Data'!$F$6,0,10*ROW('Sanitation Data'!F91))),'Data Summary'!CV97="Yes"),OFFSET('Sanitation Data'!$F$6,0,10*ROW('Sanitation Data'!F91)),NA())</f>
        <v>#N/A</v>
      </c>
      <c r="AH97" s="92" t="e">
        <f ca="true">+IF(AND(ISNUMBER(OFFSET('Sanitation Data'!$F$10,0,10*ROW('Sanitation Data'!F91))),'Data Summary'!CW97="Yes"),OFFSET('Sanitation Data'!$F$10,0,10*ROW('Sanitation Data'!F91)),NA())</f>
        <v>#N/A</v>
      </c>
      <c r="AI97" s="92" t="e">
        <f ca="true">+IF(AND(ISNUMBER(OFFSET('Sanitation Data'!$F$11,0,10*ROW('Sanitation Data'!F91))),'Data Summary'!CX97="Yes"),OFFSET('Sanitation Data'!$F$11,0,10*ROW('Sanitation Data'!F91)),NA())</f>
        <v>#N/A</v>
      </c>
      <c r="AJ97" s="92" t="e">
        <f ca="true">+IF(AND(ISNUMBER(OFFSET('Sanitation Data'!$F$12,0,10*ROW('Sanitation Data'!F91))),'Data Summary'!CY97="Yes"),OFFSET('Sanitation Data'!$F$12,0,10*ROW('Sanitation Data'!F91)),NA())</f>
        <v>#N/A</v>
      </c>
      <c r="AK97" s="92" t="e">
        <f ca="true">+IF(AND(ISNUMBER(OFFSET('Sanitation Data'!$G$4,0,10*ROW('Sanitation Data'!G91))),'Data Summary'!CZ97="Yes"),100-OFFSET('Sanitation Data'!$G$4,0,10*ROW('Sanitation Data'!G91)),NA())</f>
        <v>#N/A</v>
      </c>
      <c r="AL97" s="92" t="e">
        <f ca="true">+IF(AND(ISNUMBER(OFFSET('Sanitation Data'!$G$6,0,10*ROW('Sanitation Data'!G91))),'Data Summary'!DA97="Yes"),OFFSET('Sanitation Data'!$G$6,0,10*ROW('Sanitation Data'!G91)),NA())</f>
        <v>#N/A</v>
      </c>
      <c r="AM97" s="92" t="e">
        <f ca="true">+IF(AND(ISNUMBER(OFFSET('Sanitation Data'!$G$10,0,10*ROW('Sanitation Data'!G91))),'Data Summary'!DB97="Yes"),OFFSET('Sanitation Data'!$G$10,0,10*ROW('Sanitation Data'!G91)),NA())</f>
        <v>#N/A</v>
      </c>
      <c r="AN97" s="92" t="e">
        <f ca="true">+IF(AND(ISNUMBER(OFFSET('Sanitation Data'!$G$11,0,10*ROW('Sanitation Data'!G91))),'Data Summary'!DC97="Yes"),OFFSET('Sanitation Data'!$G$11,0,10*ROW('Sanitation Data'!G91)),NA())</f>
        <v>#N/A</v>
      </c>
      <c r="AO97" s="92" t="e">
        <f ca="true">+IF(AND(ISNUMBER(OFFSET('Sanitation Data'!$G$12,0,10*ROW('Sanitation Data'!G91))),'Data Summary'!DD97="Yes"),OFFSET('Sanitation Data'!$G$12,0,10*ROW('Sanitation Data'!G91)),NA())</f>
        <v>#N/A</v>
      </c>
      <c r="AP97" s="92" t="e">
        <f ca="true">+IF(AND(ISNUMBER(OFFSET('Sanitation Data'!$H$4,0,10*ROW('Sanitation Data'!H91))),'Data Summary'!DE97="Yes"),100-OFFSET('Sanitation Data'!$H$4,0,10*ROW('Sanitation Data'!H91)),NA())</f>
        <v>#N/A</v>
      </c>
      <c r="AQ97" s="92" t="e">
        <f ca="true">+IF(AND(ISNUMBER(OFFSET('Sanitation Data'!$H$6,0,10*ROW('Sanitation Data'!H91))),'Data Summary'!DF97="Yes"),OFFSET('Sanitation Data'!$H$6,0,10*ROW('Sanitation Data'!H91)),NA())</f>
        <v>#N/A</v>
      </c>
      <c r="AR97" s="92" t="e">
        <f ca="true">+IF(AND(ISNUMBER(OFFSET('Sanitation Data'!$H$10,0,10*ROW('Sanitation Data'!H91))),'Data Summary'!DG97="Yes"),OFFSET('Sanitation Data'!$H$10,0,10*ROW('Sanitation Data'!H91)),NA())</f>
        <v>#N/A</v>
      </c>
      <c r="AS97" s="92" t="e">
        <f ca="true">+IF(AND(ISNUMBER(OFFSET('Sanitation Data'!$H$11,0,10*ROW('Sanitation Data'!H91))),'Data Summary'!DH97="Yes"),OFFSET('Sanitation Data'!$H$11,0,10*ROW('Sanitation Data'!H91)),NA())</f>
        <v>#N/A</v>
      </c>
      <c r="AT97" s="92" t="e">
        <f ca="true">+IF(AND(ISNUMBER(OFFSET('Sanitation Data'!$H$12,0,10*ROW('Sanitation Data'!H91))),'Data Summary'!DI97="Yes"),OFFSET('Sanitation Data'!$H$12,0,10*ROW('Sanitation Data'!H91)),NA())</f>
        <v>#N/A</v>
      </c>
      <c r="AU97" s="92" t="e">
        <f ca="true">+IF(AND(ISNUMBER(OFFSET('Sanitation Data'!$I$4,0,10*ROW('Sanitation Data'!I91))),'Data Summary'!DJ97="Yes"),100-OFFSET('Sanitation Data'!$I$4,0,10*ROW('Sanitation Data'!I91)),NA())</f>
        <v>#N/A</v>
      </c>
      <c r="AV97" s="92" t="e">
        <f ca="true">+IF(AND(ISNUMBER(OFFSET('Sanitation Data'!$I$6,0,10*ROW('Sanitation Data'!I91))),'Data Summary'!DK97="Yes"),OFFSET('Sanitation Data'!$I$6,0,10*ROW('Sanitation Data'!I91)),NA())</f>
        <v>#N/A</v>
      </c>
      <c r="AW97" s="92" t="e">
        <f ca="true">+IF(AND(ISNUMBER(OFFSET('Sanitation Data'!$I$10,0,10*ROW('Sanitation Data'!I91))),'Data Summary'!DL97="Yes"),OFFSET('Sanitation Data'!$I$10,0,10*ROW('Sanitation Data'!I91)),NA())</f>
        <v>#N/A</v>
      </c>
      <c r="AX97" s="92" t="e">
        <f ca="true">+IF(AND(ISNUMBER(OFFSET('Sanitation Data'!$I$11,0,10*ROW('Sanitation Data'!I91))),'Data Summary'!DM97="Yes"),OFFSET('Sanitation Data'!$I$11,0,10*ROW('Sanitation Data'!I91)),NA())</f>
        <v>#N/A</v>
      </c>
      <c r="AY97" s="92" t="e">
        <f ca="true">+IF(AND(ISNUMBER(OFFSET('Sanitation Data'!$I$12,0,10*ROW('Sanitation Data'!I91))),'Data Summary'!DN97="Yes"),OFFSET('Sanitation Data'!$I$12,0,10*ROW('Sanitation Data'!I91)),NA())</f>
        <v>#N/A</v>
      </c>
      <c r="AZ97" s="93" t="e">
        <f ca="true">+IF(AND(ISNUMBER(OFFSET('Hygiene Data'!$D$5,0,10*ROW('Hygiene Data'!D91))),'Data Summary'!DO97="Yes"),OFFSET('Hygiene Data'!$D$5,0,10*ROW('Hygiene Data'!D91)),NA())</f>
        <v>#N/A</v>
      </c>
      <c r="BA97" s="93" t="e">
        <f ca="true">+IF(AND(ISNUMBER(OFFSET('Hygiene Data'!$D$7,0,10*ROW('Hygiene Data'!D91))),'Data Summary'!DP97="Yes"),OFFSET('Hygiene Data'!$D$7,0,10*ROW('Hygiene Data'!D91)),NA())</f>
        <v>#N/A</v>
      </c>
      <c r="BB97" s="93" t="e">
        <f ca="true">+IF(AND(ISNUMBER(OFFSET('Hygiene Data'!$D$9,0,10*ROW('Hygiene Data'!D91))),'Data Summary'!DQ97="Yes"),OFFSET('Hygiene Data'!$D$9,0,10*ROW('Hygiene Data'!D91)),NA())</f>
        <v>#N/A</v>
      </c>
      <c r="BC97" s="93" t="e">
        <f ca="true">+IF(AND(ISNUMBER(OFFSET('Hygiene Data'!$E$5,0,10*ROW('Hygiene Data'!E91))),'Data Summary'!DR97="Yes"),OFFSET('Hygiene Data'!$E$5,0,10*ROW('Hygiene Data'!E91)),NA())</f>
        <v>#N/A</v>
      </c>
      <c r="BD97" s="93" t="e">
        <f ca="true">+IF(AND(ISNUMBER(OFFSET('Hygiene Data'!$E$7,0,10*ROW('Hygiene Data'!E91))),'Data Summary'!DS97="Yes"),OFFSET('Hygiene Data'!$E$7,0,10*ROW('Hygiene Data'!E91)),NA())</f>
        <v>#N/A</v>
      </c>
      <c r="BE97" s="93" t="e">
        <f ca="true">+IF(AND(ISNUMBER(OFFSET('Hygiene Data'!$E$9,0,10*ROW('Hygiene Data'!E91))),'Data Summary'!DT97="Yes"),OFFSET('Hygiene Data'!$E$9,0,10*ROW('Hygiene Data'!E91)),NA())</f>
        <v>#N/A</v>
      </c>
      <c r="BF97" s="93" t="e">
        <f ca="true">+IF(AND(ISNUMBER(OFFSET('Hygiene Data'!$F$5,0,10*ROW('Hygiene Data'!F91))),'Data Summary'!DU97="Yes"),OFFSET('Hygiene Data'!$F$5,0,10*ROW('Hygiene Data'!F91)),NA())</f>
        <v>#N/A</v>
      </c>
      <c r="BG97" s="93" t="e">
        <f ca="true">+IF(AND(ISNUMBER(OFFSET('Hygiene Data'!$F$7,0,10*ROW('Hygiene Data'!F91))),'Data Summary'!DV97="Yes"),OFFSET('Hygiene Data'!$F$7,0,10*ROW('Hygiene Data'!F91)),NA())</f>
        <v>#N/A</v>
      </c>
      <c r="BH97" s="93" t="e">
        <f ca="true">+IF(AND(ISNUMBER(OFFSET('Hygiene Data'!$F$9,0,10*ROW('Hygiene Data'!F91))),'Data Summary'!DW97="Yes"),OFFSET('Hygiene Data'!$F$9,0,10*ROW('Hygiene Data'!F91)),NA())</f>
        <v>#N/A</v>
      </c>
      <c r="BI97" s="93" t="e">
        <f ca="true">+IF(AND(ISNUMBER(OFFSET('Hygiene Data'!$G$5,0,10*ROW('Hygiene Data'!G91))),'Data Summary'!DX97="Yes"),OFFSET('Hygiene Data'!$G$5,0,10*ROW('Hygiene Data'!G91)),NA())</f>
        <v>#N/A</v>
      </c>
      <c r="BJ97" s="93" t="e">
        <f ca="true">+IF(AND(ISNUMBER(OFFSET('Hygiene Data'!$G$7,0,10*ROW('Hygiene Data'!G91))),'Data Summary'!DY97="Yes"),OFFSET('Hygiene Data'!$G$7,0,10*ROW('Hygiene Data'!G91)),NA())</f>
        <v>#N/A</v>
      </c>
      <c r="BK97" s="93" t="e">
        <f ca="true">+IF(AND(ISNUMBER(OFFSET('Hygiene Data'!$G$9,0,10*ROW('Hygiene Data'!G91))),'Data Summary'!DZ97="Yes"),OFFSET('Hygiene Data'!$G$9,0,10*ROW('Hygiene Data'!G91)),NA())</f>
        <v>#N/A</v>
      </c>
      <c r="BL97" s="93" t="e">
        <f ca="true">+IF(AND(ISNUMBER(OFFSET('Hygiene Data'!$H$5,0,10*ROW('Hygiene Data'!H91))),'Data Summary'!EA97="Yes"),OFFSET('Hygiene Data'!$H$5,0,10*ROW('Hygiene Data'!H91)),NA())</f>
        <v>#N/A</v>
      </c>
      <c r="BM97" s="93" t="e">
        <f ca="true">+IF(AND(ISNUMBER(OFFSET('Hygiene Data'!$H$7,0,10*ROW('Hygiene Data'!H91))),'Data Summary'!EB97="Yes"),OFFSET('Hygiene Data'!$H$7,0,10*ROW('Hygiene Data'!H91)),NA())</f>
        <v>#N/A</v>
      </c>
      <c r="BN97" s="93" t="e">
        <f ca="true">+IF(AND(ISNUMBER(OFFSET('Hygiene Data'!$H$9,0,10*ROW('Hygiene Data'!H91))),'Data Summary'!EC97="Yes"),OFFSET('Hygiene Data'!$H$9,0,10*ROW('Hygiene Data'!H91)),NA())</f>
        <v>#N/A</v>
      </c>
      <c r="BO97" s="93" t="e">
        <f ca="true">+IF(AND(ISNUMBER(OFFSET('Hygiene Data'!$I$5,0,10*ROW('Hygiene Data'!I91))),'Data Summary'!ED97="Yes"),OFFSET('Hygiene Data'!$I$5,0,10*ROW('Hygiene Data'!I91)),NA())</f>
        <v>#N/A</v>
      </c>
      <c r="BP97" s="93" t="e">
        <f ca="true">+IF(AND(ISNUMBER(OFFSET('Hygiene Data'!$I$7,0,10*ROW('Hygiene Data'!I91))),'Data Summary'!EE97="Yes"),OFFSET('Hygiene Data'!$I$7,0,10*ROW('Hygiene Data'!I91)),NA())</f>
        <v>#N/A</v>
      </c>
      <c r="BQ97" s="93" t="e">
        <f ca="true">+IF(AND(ISNUMBER(OFFSET('Hygiene Data'!$I$9,0,10*ROW('Hygiene Data'!I91))),'Data Summary'!EF97="Yes"),OFFSET('Hygiene Data'!$I$9,0,10*ROW('Hygiene Data'!I91)),NA())</f>
        <v>#N/A</v>
      </c>
    </row>
    <row xmlns:x14ac="http://schemas.microsoft.com/office/spreadsheetml/2009/9/ac" r="98" x14ac:dyDescent="0.2">
      <c r="A98" s="357" t="e">
        <f ca="true">+RIGHT('Data Summary'!A98,LEN('Data Summary'!A98)-9)</f>
        <v>#VALUE!</v>
      </c>
      <c r="B98" s="35" t="str">
        <f ca="true">+IF(ISTEXT('Data Summary'!B98),'Data Summary'!B98,"")</f>
        <v/>
      </c>
      <c r="C98" s="356" t="e">
        <f ca="true">+VALUE('Data Summary'!C98)</f>
        <v>#VALUE!</v>
      </c>
      <c r="D98" s="91" t="e">
        <f ca="true">+IF(AND(ISNUMBER(OFFSET('Water Data'!$D$4,0,10*ROW('Water Data'!D92))),'Data Summary'!BS98="Yes"),100-OFFSET('Water Data'!$D$4,0,10*ROW('Water Data'!D92)),NA())</f>
        <v>#N/A</v>
      </c>
      <c r="E98" s="91" t="e">
        <f ca="true">+IF(AND(ISNUMBER(OFFSET('Water Data'!$D$6,0,10*ROW('Water Data'!D92))),'Data Summary'!BT98="Yes"),OFFSET('Water Data'!$D$6,0,10*ROW('Water Data'!D92)),NA())</f>
        <v>#N/A</v>
      </c>
      <c r="F98" s="91" t="e">
        <f ca="true">+IF(AND(ISNUMBER(OFFSET('Water Data'!$D$9,0,10*ROW('Water Data'!D92))),'Data Summary'!BU98="Yes"),OFFSET('Water Data'!$D$9,0,10*ROW('Water Data'!D92)),NA())</f>
        <v>#N/A</v>
      </c>
      <c r="G98" s="91" t="e">
        <f ca="true">+IF(AND(ISNUMBER(OFFSET('Water Data'!$E$4,0,10*ROW('Water Data'!E92))),'Data Summary'!BV98="Yes"),100-OFFSET('Water Data'!$E$4,0,10*ROW('Water Data'!E92)),NA())</f>
        <v>#N/A</v>
      </c>
      <c r="H98" s="91" t="e">
        <f ca="true">+IF(AND(ISNUMBER(OFFSET('Water Data'!$E$6,0,10*ROW('Water Data'!E92))),'Data Summary'!BW98="Yes"),OFFSET('Water Data'!$E$6,0,10*ROW('Water Data'!E92)),NA())</f>
        <v>#N/A</v>
      </c>
      <c r="I98" s="91" t="e">
        <f ca="true">+IF(AND(ISNUMBER(OFFSET('Water Data'!$E$9,0,10*ROW('Water Data'!E92))),'Data Summary'!BX98="Yes"),OFFSET('Water Data'!$E$9,0,10*ROW('Water Data'!E92)),NA())</f>
        <v>#N/A</v>
      </c>
      <c r="J98" s="91" t="e">
        <f ca="true">+IF(AND(ISNUMBER(OFFSET('Water Data'!$F$4,0,10*ROW('Water Data'!F92))),'Data Summary'!BY98="Yes"),100-OFFSET('Water Data'!$F$4,0,10*ROW('Water Data'!F92)),NA())</f>
        <v>#N/A</v>
      </c>
      <c r="K98" s="91" t="e">
        <f ca="true">+IF(AND(ISNUMBER(OFFSET('Water Data'!$F$6,0,10*ROW('Water Data'!F92))),'Data Summary'!BZ98="Yes"),OFFSET('Water Data'!$F$6,0,10*ROW('Water Data'!F92)),NA())</f>
        <v>#N/A</v>
      </c>
      <c r="L98" s="91" t="e">
        <f ca="true">+IF(AND(ISNUMBER(OFFSET('Water Data'!$F$9,0,10*ROW('Water Data'!F92))),'Data Summary'!CA98="Yes"),OFFSET('Water Data'!$F$9,0,10*ROW('Water Data'!F92)),NA())</f>
        <v>#N/A</v>
      </c>
      <c r="M98" s="91" t="e">
        <f ca="true">+IF(AND(ISNUMBER(OFFSET('Water Data'!$G$4,0,10*ROW('Water Data'!G92))),'Data Summary'!CB98="Yes"),100-OFFSET('Water Data'!$G$4,0,10*ROW('Water Data'!G92)),NA())</f>
        <v>#N/A</v>
      </c>
      <c r="N98" s="91" t="e">
        <f ca="true">+IF(AND(ISNUMBER(OFFSET('Water Data'!$G$6,0,10*ROW('Water Data'!G92))),'Data Summary'!CC98="Yes"),OFFSET('Water Data'!$G$6,0,10*ROW('Water Data'!G92)),NA())</f>
        <v>#N/A</v>
      </c>
      <c r="O98" s="91" t="e">
        <f ca="true">+IF(AND(ISNUMBER(OFFSET('Water Data'!$G$9,0,10*ROW('Water Data'!G92))),'Data Summary'!CD98="Yes"),OFFSET('Water Data'!$G$9,0,10*ROW('Water Data'!G92)),NA())</f>
        <v>#N/A</v>
      </c>
      <c r="P98" s="91" t="e">
        <f ca="true">+IF(AND(ISNUMBER(OFFSET('Water Data'!$H$4,0,10*ROW('Water Data'!H92))),'Data Summary'!CE98="Yes"),100-OFFSET('Water Data'!$H$4,0,10*ROW('Water Data'!H92)),NA())</f>
        <v>#N/A</v>
      </c>
      <c r="Q98" s="91" t="e">
        <f ca="true">+IF(AND(ISNUMBER(OFFSET('Water Data'!$H$6,0,10*ROW('Water Data'!H92))),'Data Summary'!CF98="Yes"),OFFSET('Water Data'!$H$6,0,10*ROW('Water Data'!H92)),NA())</f>
        <v>#N/A</v>
      </c>
      <c r="R98" s="91" t="e">
        <f ca="true">+IF(AND(ISNUMBER(OFFSET('Water Data'!$H$9,0,10*ROW('Water Data'!H92))),'Data Summary'!CG98="Yes"),OFFSET('Water Data'!$H$9,0,10*ROW('Water Data'!H92)),NA())</f>
        <v>#N/A</v>
      </c>
      <c r="S98" s="91" t="e">
        <f ca="true">+IF(AND(ISNUMBER(OFFSET('Water Data'!$I$4,0,10*ROW('Water Data'!I92))),'Data Summary'!CH98="Yes"),100-OFFSET('Water Data'!$I$4,0,10*ROW('Water Data'!I92)),NA())</f>
        <v>#N/A</v>
      </c>
      <c r="T98" s="91" t="e">
        <f ca="true">+IF(AND(ISNUMBER(OFFSET('Water Data'!$I$6,0,10*ROW('Water Data'!I92))),'Data Summary'!CI98="Yes"),OFFSET('Water Data'!$I$6,0,10*ROW('Water Data'!I92)),NA())</f>
        <v>#N/A</v>
      </c>
      <c r="U98" s="91" t="e">
        <f ca="true">+IF(AND(ISNUMBER(OFFSET('Water Data'!$I$9,0,10*ROW('Water Data'!I92))),'Data Summary'!CJ98="Yes"),OFFSET('Water Data'!$I$9,0,10*ROW('Water Data'!I92)),NA())</f>
        <v>#N/A</v>
      </c>
      <c r="V98" s="92" t="e">
        <f ca="true">+IF(AND(ISNUMBER(OFFSET('Sanitation Data'!$D$4,0,10*ROW('Sanitation Data'!D92))),'Data Summary'!CK98="Yes"),100-OFFSET('Sanitation Data'!$D$4,0,10*ROW('Sanitation Data'!D92)),NA())</f>
        <v>#N/A</v>
      </c>
      <c r="W98" s="92" t="e">
        <f ca="true">+IF(AND(ISNUMBER(OFFSET('Sanitation Data'!$D$6,0,10*ROW('Sanitation Data'!D92))),'Data Summary'!CL98="Yes"),OFFSET('Sanitation Data'!$D$6,0,10*ROW('Sanitation Data'!D92)),NA())</f>
        <v>#N/A</v>
      </c>
      <c r="X98" s="92" t="e">
        <f ca="true">+IF(AND(ISNUMBER(OFFSET('Sanitation Data'!$D$10,0,10*ROW('Sanitation Data'!D92))),'Data Summary'!CM98="Yes"),OFFSET('Sanitation Data'!$D$10,0,10*ROW('Sanitation Data'!D92)),NA())</f>
        <v>#N/A</v>
      </c>
      <c r="Y98" s="92" t="e">
        <f ca="true">+IF(AND(ISNUMBER(OFFSET('Sanitation Data'!$D$11,0,10*ROW('Sanitation Data'!D92))),'Data Summary'!CN98="Yes"),OFFSET('Sanitation Data'!$D$11,0,10*ROW('Sanitation Data'!D92)),NA())</f>
        <v>#N/A</v>
      </c>
      <c r="Z98" s="92" t="e">
        <f ca="true">+IF(AND(ISNUMBER(OFFSET('Sanitation Data'!$D$12,0,10*ROW('Sanitation Data'!D92))),'Data Summary'!CO98="Yes"),OFFSET('Sanitation Data'!$D$12,0,10*ROW('Sanitation Data'!D92)),NA())</f>
        <v>#N/A</v>
      </c>
      <c r="AA98" s="92" t="e">
        <f ca="true">+IF(AND(ISNUMBER(OFFSET('Sanitation Data'!$E$4,0,10*ROW('Sanitation Data'!E92))),'Data Summary'!CP98="Yes"),100-OFFSET('Sanitation Data'!$E$4,0,10*ROW('Sanitation Data'!E92)),NA())</f>
        <v>#N/A</v>
      </c>
      <c r="AB98" s="92" t="e">
        <f ca="true">+IF(AND(ISNUMBER(OFFSET('Sanitation Data'!$E$6,0,10*ROW('Sanitation Data'!E92))),'Data Summary'!CQ98="Yes"),OFFSET('Sanitation Data'!$E$6,0,10*ROW('Sanitation Data'!E92)),NA())</f>
        <v>#N/A</v>
      </c>
      <c r="AC98" s="92" t="e">
        <f ca="true">+IF(AND(ISNUMBER(OFFSET('Sanitation Data'!$E$10,0,10*ROW('Sanitation Data'!E92))),'Data Summary'!CR98="Yes"),OFFSET('Sanitation Data'!$E$10,0,10*ROW('Sanitation Data'!E92)),NA())</f>
        <v>#N/A</v>
      </c>
      <c r="AD98" s="92" t="e">
        <f ca="true">+IF(AND(ISNUMBER(OFFSET('Sanitation Data'!$E$11,0,10*ROW('Sanitation Data'!E92))),'Data Summary'!CS98="Yes"),OFFSET('Sanitation Data'!$E$11,0,10*ROW('Sanitation Data'!E92)),NA())</f>
        <v>#N/A</v>
      </c>
      <c r="AE98" s="92" t="e">
        <f ca="true">+IF(AND(ISNUMBER(OFFSET('Sanitation Data'!$E$12,0,10*ROW('Sanitation Data'!E92))),'Data Summary'!CT98="Yes"),OFFSET('Sanitation Data'!$E$12,0,10*ROW('Sanitation Data'!E92)),NA())</f>
        <v>#N/A</v>
      </c>
      <c r="AF98" s="92" t="e">
        <f ca="true">+IF(AND(ISNUMBER(OFFSET('Sanitation Data'!$F$4,0,10*ROW('Sanitation Data'!F92))),'Data Summary'!CU98="Yes"),100-OFFSET('Sanitation Data'!$F$4,0,10*ROW('Sanitation Data'!F92)),NA())</f>
        <v>#N/A</v>
      </c>
      <c r="AG98" s="92" t="e">
        <f ca="true">+IF(AND(ISNUMBER(OFFSET('Sanitation Data'!$F$6,0,10*ROW('Sanitation Data'!F92))),'Data Summary'!CV98="Yes"),OFFSET('Sanitation Data'!$F$6,0,10*ROW('Sanitation Data'!F92)),NA())</f>
        <v>#N/A</v>
      </c>
      <c r="AH98" s="92" t="e">
        <f ca="true">+IF(AND(ISNUMBER(OFFSET('Sanitation Data'!$F$10,0,10*ROW('Sanitation Data'!F92))),'Data Summary'!CW98="Yes"),OFFSET('Sanitation Data'!$F$10,0,10*ROW('Sanitation Data'!F92)),NA())</f>
        <v>#N/A</v>
      </c>
      <c r="AI98" s="92" t="e">
        <f ca="true">+IF(AND(ISNUMBER(OFFSET('Sanitation Data'!$F$11,0,10*ROW('Sanitation Data'!F92))),'Data Summary'!CX98="Yes"),OFFSET('Sanitation Data'!$F$11,0,10*ROW('Sanitation Data'!F92)),NA())</f>
        <v>#N/A</v>
      </c>
      <c r="AJ98" s="92" t="e">
        <f ca="true">+IF(AND(ISNUMBER(OFFSET('Sanitation Data'!$F$12,0,10*ROW('Sanitation Data'!F92))),'Data Summary'!CY98="Yes"),OFFSET('Sanitation Data'!$F$12,0,10*ROW('Sanitation Data'!F92)),NA())</f>
        <v>#N/A</v>
      </c>
      <c r="AK98" s="92" t="e">
        <f ca="true">+IF(AND(ISNUMBER(OFFSET('Sanitation Data'!$G$4,0,10*ROW('Sanitation Data'!G92))),'Data Summary'!CZ98="Yes"),100-OFFSET('Sanitation Data'!$G$4,0,10*ROW('Sanitation Data'!G92)),NA())</f>
        <v>#N/A</v>
      </c>
      <c r="AL98" s="92" t="e">
        <f ca="true">+IF(AND(ISNUMBER(OFFSET('Sanitation Data'!$G$6,0,10*ROW('Sanitation Data'!G92))),'Data Summary'!DA98="Yes"),OFFSET('Sanitation Data'!$G$6,0,10*ROW('Sanitation Data'!G92)),NA())</f>
        <v>#N/A</v>
      </c>
      <c r="AM98" s="92" t="e">
        <f ca="true">+IF(AND(ISNUMBER(OFFSET('Sanitation Data'!$G$10,0,10*ROW('Sanitation Data'!G92))),'Data Summary'!DB98="Yes"),OFFSET('Sanitation Data'!$G$10,0,10*ROW('Sanitation Data'!G92)),NA())</f>
        <v>#N/A</v>
      </c>
      <c r="AN98" s="92" t="e">
        <f ca="true">+IF(AND(ISNUMBER(OFFSET('Sanitation Data'!$G$11,0,10*ROW('Sanitation Data'!G92))),'Data Summary'!DC98="Yes"),OFFSET('Sanitation Data'!$G$11,0,10*ROW('Sanitation Data'!G92)),NA())</f>
        <v>#N/A</v>
      </c>
      <c r="AO98" s="92" t="e">
        <f ca="true">+IF(AND(ISNUMBER(OFFSET('Sanitation Data'!$G$12,0,10*ROW('Sanitation Data'!G92))),'Data Summary'!DD98="Yes"),OFFSET('Sanitation Data'!$G$12,0,10*ROW('Sanitation Data'!G92)),NA())</f>
        <v>#N/A</v>
      </c>
      <c r="AP98" s="92" t="e">
        <f ca="true">+IF(AND(ISNUMBER(OFFSET('Sanitation Data'!$H$4,0,10*ROW('Sanitation Data'!H92))),'Data Summary'!DE98="Yes"),100-OFFSET('Sanitation Data'!$H$4,0,10*ROW('Sanitation Data'!H92)),NA())</f>
        <v>#N/A</v>
      </c>
      <c r="AQ98" s="92" t="e">
        <f ca="true">+IF(AND(ISNUMBER(OFFSET('Sanitation Data'!$H$6,0,10*ROW('Sanitation Data'!H92))),'Data Summary'!DF98="Yes"),OFFSET('Sanitation Data'!$H$6,0,10*ROW('Sanitation Data'!H92)),NA())</f>
        <v>#N/A</v>
      </c>
      <c r="AR98" s="92" t="e">
        <f ca="true">+IF(AND(ISNUMBER(OFFSET('Sanitation Data'!$H$10,0,10*ROW('Sanitation Data'!H92))),'Data Summary'!DG98="Yes"),OFFSET('Sanitation Data'!$H$10,0,10*ROW('Sanitation Data'!H92)),NA())</f>
        <v>#N/A</v>
      </c>
      <c r="AS98" s="92" t="e">
        <f ca="true">+IF(AND(ISNUMBER(OFFSET('Sanitation Data'!$H$11,0,10*ROW('Sanitation Data'!H92))),'Data Summary'!DH98="Yes"),OFFSET('Sanitation Data'!$H$11,0,10*ROW('Sanitation Data'!H92)),NA())</f>
        <v>#N/A</v>
      </c>
      <c r="AT98" s="92" t="e">
        <f ca="true">+IF(AND(ISNUMBER(OFFSET('Sanitation Data'!$H$12,0,10*ROW('Sanitation Data'!H92))),'Data Summary'!DI98="Yes"),OFFSET('Sanitation Data'!$H$12,0,10*ROW('Sanitation Data'!H92)),NA())</f>
        <v>#N/A</v>
      </c>
      <c r="AU98" s="92" t="e">
        <f ca="true">+IF(AND(ISNUMBER(OFFSET('Sanitation Data'!$I$4,0,10*ROW('Sanitation Data'!I92))),'Data Summary'!DJ98="Yes"),100-OFFSET('Sanitation Data'!$I$4,0,10*ROW('Sanitation Data'!I92)),NA())</f>
        <v>#N/A</v>
      </c>
      <c r="AV98" s="92" t="e">
        <f ca="true">+IF(AND(ISNUMBER(OFFSET('Sanitation Data'!$I$6,0,10*ROW('Sanitation Data'!I92))),'Data Summary'!DK98="Yes"),OFFSET('Sanitation Data'!$I$6,0,10*ROW('Sanitation Data'!I92)),NA())</f>
        <v>#N/A</v>
      </c>
      <c r="AW98" s="92" t="e">
        <f ca="true">+IF(AND(ISNUMBER(OFFSET('Sanitation Data'!$I$10,0,10*ROW('Sanitation Data'!I92))),'Data Summary'!DL98="Yes"),OFFSET('Sanitation Data'!$I$10,0,10*ROW('Sanitation Data'!I92)),NA())</f>
        <v>#N/A</v>
      </c>
      <c r="AX98" s="92" t="e">
        <f ca="true">+IF(AND(ISNUMBER(OFFSET('Sanitation Data'!$I$11,0,10*ROW('Sanitation Data'!I92))),'Data Summary'!DM98="Yes"),OFFSET('Sanitation Data'!$I$11,0,10*ROW('Sanitation Data'!I92)),NA())</f>
        <v>#N/A</v>
      </c>
      <c r="AY98" s="92" t="e">
        <f ca="true">+IF(AND(ISNUMBER(OFFSET('Sanitation Data'!$I$12,0,10*ROW('Sanitation Data'!I92))),'Data Summary'!DN98="Yes"),OFFSET('Sanitation Data'!$I$12,0,10*ROW('Sanitation Data'!I92)),NA())</f>
        <v>#N/A</v>
      </c>
      <c r="AZ98" s="93" t="e">
        <f ca="true">+IF(AND(ISNUMBER(OFFSET('Hygiene Data'!$D$5,0,10*ROW('Hygiene Data'!D92))),'Data Summary'!DO98="Yes"),OFFSET('Hygiene Data'!$D$5,0,10*ROW('Hygiene Data'!D92)),NA())</f>
        <v>#N/A</v>
      </c>
      <c r="BA98" s="93" t="e">
        <f ca="true">+IF(AND(ISNUMBER(OFFSET('Hygiene Data'!$D$7,0,10*ROW('Hygiene Data'!D92))),'Data Summary'!DP98="Yes"),OFFSET('Hygiene Data'!$D$7,0,10*ROW('Hygiene Data'!D92)),NA())</f>
        <v>#N/A</v>
      </c>
      <c r="BB98" s="93" t="e">
        <f ca="true">+IF(AND(ISNUMBER(OFFSET('Hygiene Data'!$D$9,0,10*ROW('Hygiene Data'!D92))),'Data Summary'!DQ98="Yes"),OFFSET('Hygiene Data'!$D$9,0,10*ROW('Hygiene Data'!D92)),NA())</f>
        <v>#N/A</v>
      </c>
      <c r="BC98" s="93" t="e">
        <f ca="true">+IF(AND(ISNUMBER(OFFSET('Hygiene Data'!$E$5,0,10*ROW('Hygiene Data'!E92))),'Data Summary'!DR98="Yes"),OFFSET('Hygiene Data'!$E$5,0,10*ROW('Hygiene Data'!E92)),NA())</f>
        <v>#N/A</v>
      </c>
      <c r="BD98" s="93" t="e">
        <f ca="true">+IF(AND(ISNUMBER(OFFSET('Hygiene Data'!$E$7,0,10*ROW('Hygiene Data'!E92))),'Data Summary'!DS98="Yes"),OFFSET('Hygiene Data'!$E$7,0,10*ROW('Hygiene Data'!E92)),NA())</f>
        <v>#N/A</v>
      </c>
      <c r="BE98" s="93" t="e">
        <f ca="true">+IF(AND(ISNUMBER(OFFSET('Hygiene Data'!$E$9,0,10*ROW('Hygiene Data'!E92))),'Data Summary'!DT98="Yes"),OFFSET('Hygiene Data'!$E$9,0,10*ROW('Hygiene Data'!E92)),NA())</f>
        <v>#N/A</v>
      </c>
      <c r="BF98" s="93" t="e">
        <f ca="true">+IF(AND(ISNUMBER(OFFSET('Hygiene Data'!$F$5,0,10*ROW('Hygiene Data'!F92))),'Data Summary'!DU98="Yes"),OFFSET('Hygiene Data'!$F$5,0,10*ROW('Hygiene Data'!F92)),NA())</f>
        <v>#N/A</v>
      </c>
      <c r="BG98" s="93" t="e">
        <f ca="true">+IF(AND(ISNUMBER(OFFSET('Hygiene Data'!$F$7,0,10*ROW('Hygiene Data'!F92))),'Data Summary'!DV98="Yes"),OFFSET('Hygiene Data'!$F$7,0,10*ROW('Hygiene Data'!F92)),NA())</f>
        <v>#N/A</v>
      </c>
      <c r="BH98" s="93" t="e">
        <f ca="true">+IF(AND(ISNUMBER(OFFSET('Hygiene Data'!$F$9,0,10*ROW('Hygiene Data'!F92))),'Data Summary'!DW98="Yes"),OFFSET('Hygiene Data'!$F$9,0,10*ROW('Hygiene Data'!F92)),NA())</f>
        <v>#N/A</v>
      </c>
      <c r="BI98" s="93" t="e">
        <f ca="true">+IF(AND(ISNUMBER(OFFSET('Hygiene Data'!$G$5,0,10*ROW('Hygiene Data'!G92))),'Data Summary'!DX98="Yes"),OFFSET('Hygiene Data'!$G$5,0,10*ROW('Hygiene Data'!G92)),NA())</f>
        <v>#N/A</v>
      </c>
      <c r="BJ98" s="93" t="e">
        <f ca="true">+IF(AND(ISNUMBER(OFFSET('Hygiene Data'!$G$7,0,10*ROW('Hygiene Data'!G92))),'Data Summary'!DY98="Yes"),OFFSET('Hygiene Data'!$G$7,0,10*ROW('Hygiene Data'!G92)),NA())</f>
        <v>#N/A</v>
      </c>
      <c r="BK98" s="93" t="e">
        <f ca="true">+IF(AND(ISNUMBER(OFFSET('Hygiene Data'!$G$9,0,10*ROW('Hygiene Data'!G92))),'Data Summary'!DZ98="Yes"),OFFSET('Hygiene Data'!$G$9,0,10*ROW('Hygiene Data'!G92)),NA())</f>
        <v>#N/A</v>
      </c>
      <c r="BL98" s="93" t="e">
        <f ca="true">+IF(AND(ISNUMBER(OFFSET('Hygiene Data'!$H$5,0,10*ROW('Hygiene Data'!H92))),'Data Summary'!EA98="Yes"),OFFSET('Hygiene Data'!$H$5,0,10*ROW('Hygiene Data'!H92)),NA())</f>
        <v>#N/A</v>
      </c>
      <c r="BM98" s="93" t="e">
        <f ca="true">+IF(AND(ISNUMBER(OFFSET('Hygiene Data'!$H$7,0,10*ROW('Hygiene Data'!H92))),'Data Summary'!EB98="Yes"),OFFSET('Hygiene Data'!$H$7,0,10*ROW('Hygiene Data'!H92)),NA())</f>
        <v>#N/A</v>
      </c>
      <c r="BN98" s="93" t="e">
        <f ca="true">+IF(AND(ISNUMBER(OFFSET('Hygiene Data'!$H$9,0,10*ROW('Hygiene Data'!H92))),'Data Summary'!EC98="Yes"),OFFSET('Hygiene Data'!$H$9,0,10*ROW('Hygiene Data'!H92)),NA())</f>
        <v>#N/A</v>
      </c>
      <c r="BO98" s="93" t="e">
        <f ca="true">+IF(AND(ISNUMBER(OFFSET('Hygiene Data'!$I$5,0,10*ROW('Hygiene Data'!I92))),'Data Summary'!ED98="Yes"),OFFSET('Hygiene Data'!$I$5,0,10*ROW('Hygiene Data'!I92)),NA())</f>
        <v>#N/A</v>
      </c>
      <c r="BP98" s="93" t="e">
        <f ca="true">+IF(AND(ISNUMBER(OFFSET('Hygiene Data'!$I$7,0,10*ROW('Hygiene Data'!I92))),'Data Summary'!EE98="Yes"),OFFSET('Hygiene Data'!$I$7,0,10*ROW('Hygiene Data'!I92)),NA())</f>
        <v>#N/A</v>
      </c>
      <c r="BQ98" s="93" t="e">
        <f ca="true">+IF(AND(ISNUMBER(OFFSET('Hygiene Data'!$I$9,0,10*ROW('Hygiene Data'!I92))),'Data Summary'!EF98="Yes"),OFFSET('Hygiene Data'!$I$9,0,10*ROW('Hygiene Data'!I92)),NA())</f>
        <v>#N/A</v>
      </c>
    </row>
    <row xmlns:x14ac="http://schemas.microsoft.com/office/spreadsheetml/2009/9/ac" r="99" x14ac:dyDescent="0.2">
      <c r="A99" s="357" t="e">
        <f ca="true">+RIGHT('Data Summary'!A99,LEN('Data Summary'!A99)-9)</f>
        <v>#VALUE!</v>
      </c>
      <c r="B99" s="35" t="str">
        <f ca="true">+IF(ISTEXT('Data Summary'!B99),'Data Summary'!B99,"")</f>
        <v/>
      </c>
      <c r="C99" s="356" t="e">
        <f ca="true">+VALUE('Data Summary'!C99)</f>
        <v>#VALUE!</v>
      </c>
      <c r="D99" s="91" t="e">
        <f ca="true">+IF(AND(ISNUMBER(OFFSET('Water Data'!$D$4,0,10*ROW('Water Data'!D93))),'Data Summary'!BS99="Yes"),100-OFFSET('Water Data'!$D$4,0,10*ROW('Water Data'!D93)),NA())</f>
        <v>#N/A</v>
      </c>
      <c r="E99" s="91" t="e">
        <f ca="true">+IF(AND(ISNUMBER(OFFSET('Water Data'!$D$6,0,10*ROW('Water Data'!D93))),'Data Summary'!BT99="Yes"),OFFSET('Water Data'!$D$6,0,10*ROW('Water Data'!D93)),NA())</f>
        <v>#N/A</v>
      </c>
      <c r="F99" s="91" t="e">
        <f ca="true">+IF(AND(ISNUMBER(OFFSET('Water Data'!$D$9,0,10*ROW('Water Data'!D93))),'Data Summary'!BU99="Yes"),OFFSET('Water Data'!$D$9,0,10*ROW('Water Data'!D93)),NA())</f>
        <v>#N/A</v>
      </c>
      <c r="G99" s="91" t="e">
        <f ca="true">+IF(AND(ISNUMBER(OFFSET('Water Data'!$E$4,0,10*ROW('Water Data'!E93))),'Data Summary'!BV99="Yes"),100-OFFSET('Water Data'!$E$4,0,10*ROW('Water Data'!E93)),NA())</f>
        <v>#N/A</v>
      </c>
      <c r="H99" s="91" t="e">
        <f ca="true">+IF(AND(ISNUMBER(OFFSET('Water Data'!$E$6,0,10*ROW('Water Data'!E93))),'Data Summary'!BW99="Yes"),OFFSET('Water Data'!$E$6,0,10*ROW('Water Data'!E93)),NA())</f>
        <v>#N/A</v>
      </c>
      <c r="I99" s="91" t="e">
        <f ca="true">+IF(AND(ISNUMBER(OFFSET('Water Data'!$E$9,0,10*ROW('Water Data'!E93))),'Data Summary'!BX99="Yes"),OFFSET('Water Data'!$E$9,0,10*ROW('Water Data'!E93)),NA())</f>
        <v>#N/A</v>
      </c>
      <c r="J99" s="91" t="e">
        <f ca="true">+IF(AND(ISNUMBER(OFFSET('Water Data'!$F$4,0,10*ROW('Water Data'!F93))),'Data Summary'!BY99="Yes"),100-OFFSET('Water Data'!$F$4,0,10*ROW('Water Data'!F93)),NA())</f>
        <v>#N/A</v>
      </c>
      <c r="K99" s="91" t="e">
        <f ca="true">+IF(AND(ISNUMBER(OFFSET('Water Data'!$F$6,0,10*ROW('Water Data'!F93))),'Data Summary'!BZ99="Yes"),OFFSET('Water Data'!$F$6,0,10*ROW('Water Data'!F93)),NA())</f>
        <v>#N/A</v>
      </c>
      <c r="L99" s="91" t="e">
        <f ca="true">+IF(AND(ISNUMBER(OFFSET('Water Data'!$F$9,0,10*ROW('Water Data'!F93))),'Data Summary'!CA99="Yes"),OFFSET('Water Data'!$F$9,0,10*ROW('Water Data'!F93)),NA())</f>
        <v>#N/A</v>
      </c>
      <c r="M99" s="91" t="e">
        <f ca="true">+IF(AND(ISNUMBER(OFFSET('Water Data'!$G$4,0,10*ROW('Water Data'!G93))),'Data Summary'!CB99="Yes"),100-OFFSET('Water Data'!$G$4,0,10*ROW('Water Data'!G93)),NA())</f>
        <v>#N/A</v>
      </c>
      <c r="N99" s="91" t="e">
        <f ca="true">+IF(AND(ISNUMBER(OFFSET('Water Data'!$G$6,0,10*ROW('Water Data'!G93))),'Data Summary'!CC99="Yes"),OFFSET('Water Data'!$G$6,0,10*ROW('Water Data'!G93)),NA())</f>
        <v>#N/A</v>
      </c>
      <c r="O99" s="91" t="e">
        <f ca="true">+IF(AND(ISNUMBER(OFFSET('Water Data'!$G$9,0,10*ROW('Water Data'!G93))),'Data Summary'!CD99="Yes"),OFFSET('Water Data'!$G$9,0,10*ROW('Water Data'!G93)),NA())</f>
        <v>#N/A</v>
      </c>
      <c r="P99" s="91" t="e">
        <f ca="true">+IF(AND(ISNUMBER(OFFSET('Water Data'!$H$4,0,10*ROW('Water Data'!H93))),'Data Summary'!CE99="Yes"),100-OFFSET('Water Data'!$H$4,0,10*ROW('Water Data'!H93)),NA())</f>
        <v>#N/A</v>
      </c>
      <c r="Q99" s="91" t="e">
        <f ca="true">+IF(AND(ISNUMBER(OFFSET('Water Data'!$H$6,0,10*ROW('Water Data'!H93))),'Data Summary'!CF99="Yes"),OFFSET('Water Data'!$H$6,0,10*ROW('Water Data'!H93)),NA())</f>
        <v>#N/A</v>
      </c>
      <c r="R99" s="91" t="e">
        <f ca="true">+IF(AND(ISNUMBER(OFFSET('Water Data'!$H$9,0,10*ROW('Water Data'!H93))),'Data Summary'!CG99="Yes"),OFFSET('Water Data'!$H$9,0,10*ROW('Water Data'!H93)),NA())</f>
        <v>#N/A</v>
      </c>
      <c r="S99" s="91" t="e">
        <f ca="true">+IF(AND(ISNUMBER(OFFSET('Water Data'!$I$4,0,10*ROW('Water Data'!I93))),'Data Summary'!CH99="Yes"),100-OFFSET('Water Data'!$I$4,0,10*ROW('Water Data'!I93)),NA())</f>
        <v>#N/A</v>
      </c>
      <c r="T99" s="91" t="e">
        <f ca="true">+IF(AND(ISNUMBER(OFFSET('Water Data'!$I$6,0,10*ROW('Water Data'!I93))),'Data Summary'!CI99="Yes"),OFFSET('Water Data'!$I$6,0,10*ROW('Water Data'!I93)),NA())</f>
        <v>#N/A</v>
      </c>
      <c r="U99" s="91" t="e">
        <f ca="true">+IF(AND(ISNUMBER(OFFSET('Water Data'!$I$9,0,10*ROW('Water Data'!I93))),'Data Summary'!CJ99="Yes"),OFFSET('Water Data'!$I$9,0,10*ROW('Water Data'!I93)),NA())</f>
        <v>#N/A</v>
      </c>
      <c r="V99" s="92" t="e">
        <f ca="true">+IF(AND(ISNUMBER(OFFSET('Sanitation Data'!$D$4,0,10*ROW('Sanitation Data'!D93))),'Data Summary'!CK99="Yes"),100-OFFSET('Sanitation Data'!$D$4,0,10*ROW('Sanitation Data'!D93)),NA())</f>
        <v>#N/A</v>
      </c>
      <c r="W99" s="92" t="e">
        <f ca="true">+IF(AND(ISNUMBER(OFFSET('Sanitation Data'!$D$6,0,10*ROW('Sanitation Data'!D93))),'Data Summary'!CL99="Yes"),OFFSET('Sanitation Data'!$D$6,0,10*ROW('Sanitation Data'!D93)),NA())</f>
        <v>#N/A</v>
      </c>
      <c r="X99" s="92" t="e">
        <f ca="true">+IF(AND(ISNUMBER(OFFSET('Sanitation Data'!$D$10,0,10*ROW('Sanitation Data'!D93))),'Data Summary'!CM99="Yes"),OFFSET('Sanitation Data'!$D$10,0,10*ROW('Sanitation Data'!D93)),NA())</f>
        <v>#N/A</v>
      </c>
      <c r="Y99" s="92" t="e">
        <f ca="true">+IF(AND(ISNUMBER(OFFSET('Sanitation Data'!$D$11,0,10*ROW('Sanitation Data'!D93))),'Data Summary'!CN99="Yes"),OFFSET('Sanitation Data'!$D$11,0,10*ROW('Sanitation Data'!D93)),NA())</f>
        <v>#N/A</v>
      </c>
      <c r="Z99" s="92" t="e">
        <f ca="true">+IF(AND(ISNUMBER(OFFSET('Sanitation Data'!$D$12,0,10*ROW('Sanitation Data'!D93))),'Data Summary'!CO99="Yes"),OFFSET('Sanitation Data'!$D$12,0,10*ROW('Sanitation Data'!D93)),NA())</f>
        <v>#N/A</v>
      </c>
      <c r="AA99" s="92" t="e">
        <f ca="true">+IF(AND(ISNUMBER(OFFSET('Sanitation Data'!$E$4,0,10*ROW('Sanitation Data'!E93))),'Data Summary'!CP99="Yes"),100-OFFSET('Sanitation Data'!$E$4,0,10*ROW('Sanitation Data'!E93)),NA())</f>
        <v>#N/A</v>
      </c>
      <c r="AB99" s="92" t="e">
        <f ca="true">+IF(AND(ISNUMBER(OFFSET('Sanitation Data'!$E$6,0,10*ROW('Sanitation Data'!E93))),'Data Summary'!CQ99="Yes"),OFFSET('Sanitation Data'!$E$6,0,10*ROW('Sanitation Data'!E93)),NA())</f>
        <v>#N/A</v>
      </c>
      <c r="AC99" s="92" t="e">
        <f ca="true">+IF(AND(ISNUMBER(OFFSET('Sanitation Data'!$E$10,0,10*ROW('Sanitation Data'!E93))),'Data Summary'!CR99="Yes"),OFFSET('Sanitation Data'!$E$10,0,10*ROW('Sanitation Data'!E93)),NA())</f>
        <v>#N/A</v>
      </c>
      <c r="AD99" s="92" t="e">
        <f ca="true">+IF(AND(ISNUMBER(OFFSET('Sanitation Data'!$E$11,0,10*ROW('Sanitation Data'!E93))),'Data Summary'!CS99="Yes"),OFFSET('Sanitation Data'!$E$11,0,10*ROW('Sanitation Data'!E93)),NA())</f>
        <v>#N/A</v>
      </c>
      <c r="AE99" s="92" t="e">
        <f ca="true">+IF(AND(ISNUMBER(OFFSET('Sanitation Data'!$E$12,0,10*ROW('Sanitation Data'!E93))),'Data Summary'!CT99="Yes"),OFFSET('Sanitation Data'!$E$12,0,10*ROW('Sanitation Data'!E93)),NA())</f>
        <v>#N/A</v>
      </c>
      <c r="AF99" s="92" t="e">
        <f ca="true">+IF(AND(ISNUMBER(OFFSET('Sanitation Data'!$F$4,0,10*ROW('Sanitation Data'!F93))),'Data Summary'!CU99="Yes"),100-OFFSET('Sanitation Data'!$F$4,0,10*ROW('Sanitation Data'!F93)),NA())</f>
        <v>#N/A</v>
      </c>
      <c r="AG99" s="92" t="e">
        <f ca="true">+IF(AND(ISNUMBER(OFFSET('Sanitation Data'!$F$6,0,10*ROW('Sanitation Data'!F93))),'Data Summary'!CV99="Yes"),OFFSET('Sanitation Data'!$F$6,0,10*ROW('Sanitation Data'!F93)),NA())</f>
        <v>#N/A</v>
      </c>
      <c r="AH99" s="92" t="e">
        <f ca="true">+IF(AND(ISNUMBER(OFFSET('Sanitation Data'!$F$10,0,10*ROW('Sanitation Data'!F93))),'Data Summary'!CW99="Yes"),OFFSET('Sanitation Data'!$F$10,0,10*ROW('Sanitation Data'!F93)),NA())</f>
        <v>#N/A</v>
      </c>
      <c r="AI99" s="92" t="e">
        <f ca="true">+IF(AND(ISNUMBER(OFFSET('Sanitation Data'!$F$11,0,10*ROW('Sanitation Data'!F93))),'Data Summary'!CX99="Yes"),OFFSET('Sanitation Data'!$F$11,0,10*ROW('Sanitation Data'!F93)),NA())</f>
        <v>#N/A</v>
      </c>
      <c r="AJ99" s="92" t="e">
        <f ca="true">+IF(AND(ISNUMBER(OFFSET('Sanitation Data'!$F$12,0,10*ROW('Sanitation Data'!F93))),'Data Summary'!CY99="Yes"),OFFSET('Sanitation Data'!$F$12,0,10*ROW('Sanitation Data'!F93)),NA())</f>
        <v>#N/A</v>
      </c>
      <c r="AK99" s="92" t="e">
        <f ca="true">+IF(AND(ISNUMBER(OFFSET('Sanitation Data'!$G$4,0,10*ROW('Sanitation Data'!G93))),'Data Summary'!CZ99="Yes"),100-OFFSET('Sanitation Data'!$G$4,0,10*ROW('Sanitation Data'!G93)),NA())</f>
        <v>#N/A</v>
      </c>
      <c r="AL99" s="92" t="e">
        <f ca="true">+IF(AND(ISNUMBER(OFFSET('Sanitation Data'!$G$6,0,10*ROW('Sanitation Data'!G93))),'Data Summary'!DA99="Yes"),OFFSET('Sanitation Data'!$G$6,0,10*ROW('Sanitation Data'!G93)),NA())</f>
        <v>#N/A</v>
      </c>
      <c r="AM99" s="92" t="e">
        <f ca="true">+IF(AND(ISNUMBER(OFFSET('Sanitation Data'!$G$10,0,10*ROW('Sanitation Data'!G93))),'Data Summary'!DB99="Yes"),OFFSET('Sanitation Data'!$G$10,0,10*ROW('Sanitation Data'!G93)),NA())</f>
        <v>#N/A</v>
      </c>
      <c r="AN99" s="92" t="e">
        <f ca="true">+IF(AND(ISNUMBER(OFFSET('Sanitation Data'!$G$11,0,10*ROW('Sanitation Data'!G93))),'Data Summary'!DC99="Yes"),OFFSET('Sanitation Data'!$G$11,0,10*ROW('Sanitation Data'!G93)),NA())</f>
        <v>#N/A</v>
      </c>
      <c r="AO99" s="92" t="e">
        <f ca="true">+IF(AND(ISNUMBER(OFFSET('Sanitation Data'!$G$12,0,10*ROW('Sanitation Data'!G93))),'Data Summary'!DD99="Yes"),OFFSET('Sanitation Data'!$G$12,0,10*ROW('Sanitation Data'!G93)),NA())</f>
        <v>#N/A</v>
      </c>
      <c r="AP99" s="92" t="e">
        <f ca="true">+IF(AND(ISNUMBER(OFFSET('Sanitation Data'!$H$4,0,10*ROW('Sanitation Data'!H93))),'Data Summary'!DE99="Yes"),100-OFFSET('Sanitation Data'!$H$4,0,10*ROW('Sanitation Data'!H93)),NA())</f>
        <v>#N/A</v>
      </c>
      <c r="AQ99" s="92" t="e">
        <f ca="true">+IF(AND(ISNUMBER(OFFSET('Sanitation Data'!$H$6,0,10*ROW('Sanitation Data'!H93))),'Data Summary'!DF99="Yes"),OFFSET('Sanitation Data'!$H$6,0,10*ROW('Sanitation Data'!H93)),NA())</f>
        <v>#N/A</v>
      </c>
      <c r="AR99" s="92" t="e">
        <f ca="true">+IF(AND(ISNUMBER(OFFSET('Sanitation Data'!$H$10,0,10*ROW('Sanitation Data'!H93))),'Data Summary'!DG99="Yes"),OFFSET('Sanitation Data'!$H$10,0,10*ROW('Sanitation Data'!H93)),NA())</f>
        <v>#N/A</v>
      </c>
      <c r="AS99" s="92" t="e">
        <f ca="true">+IF(AND(ISNUMBER(OFFSET('Sanitation Data'!$H$11,0,10*ROW('Sanitation Data'!H93))),'Data Summary'!DH99="Yes"),OFFSET('Sanitation Data'!$H$11,0,10*ROW('Sanitation Data'!H93)),NA())</f>
        <v>#N/A</v>
      </c>
      <c r="AT99" s="92" t="e">
        <f ca="true">+IF(AND(ISNUMBER(OFFSET('Sanitation Data'!$H$12,0,10*ROW('Sanitation Data'!H93))),'Data Summary'!DI99="Yes"),OFFSET('Sanitation Data'!$H$12,0,10*ROW('Sanitation Data'!H93)),NA())</f>
        <v>#N/A</v>
      </c>
      <c r="AU99" s="92" t="e">
        <f ca="true">+IF(AND(ISNUMBER(OFFSET('Sanitation Data'!$I$4,0,10*ROW('Sanitation Data'!I93))),'Data Summary'!DJ99="Yes"),100-OFFSET('Sanitation Data'!$I$4,0,10*ROW('Sanitation Data'!I93)),NA())</f>
        <v>#N/A</v>
      </c>
      <c r="AV99" s="92" t="e">
        <f ca="true">+IF(AND(ISNUMBER(OFFSET('Sanitation Data'!$I$6,0,10*ROW('Sanitation Data'!I93))),'Data Summary'!DK99="Yes"),OFFSET('Sanitation Data'!$I$6,0,10*ROW('Sanitation Data'!I93)),NA())</f>
        <v>#N/A</v>
      </c>
      <c r="AW99" s="92" t="e">
        <f ca="true">+IF(AND(ISNUMBER(OFFSET('Sanitation Data'!$I$10,0,10*ROW('Sanitation Data'!I93))),'Data Summary'!DL99="Yes"),OFFSET('Sanitation Data'!$I$10,0,10*ROW('Sanitation Data'!I93)),NA())</f>
        <v>#N/A</v>
      </c>
      <c r="AX99" s="92" t="e">
        <f ca="true">+IF(AND(ISNUMBER(OFFSET('Sanitation Data'!$I$11,0,10*ROW('Sanitation Data'!I93))),'Data Summary'!DM99="Yes"),OFFSET('Sanitation Data'!$I$11,0,10*ROW('Sanitation Data'!I93)),NA())</f>
        <v>#N/A</v>
      </c>
      <c r="AY99" s="92" t="e">
        <f ca="true">+IF(AND(ISNUMBER(OFFSET('Sanitation Data'!$I$12,0,10*ROW('Sanitation Data'!I93))),'Data Summary'!DN99="Yes"),OFFSET('Sanitation Data'!$I$12,0,10*ROW('Sanitation Data'!I93)),NA())</f>
        <v>#N/A</v>
      </c>
      <c r="AZ99" s="93" t="e">
        <f ca="true">+IF(AND(ISNUMBER(OFFSET('Hygiene Data'!$D$5,0,10*ROW('Hygiene Data'!D93))),'Data Summary'!DO99="Yes"),OFFSET('Hygiene Data'!$D$5,0,10*ROW('Hygiene Data'!D93)),NA())</f>
        <v>#N/A</v>
      </c>
      <c r="BA99" s="93" t="e">
        <f ca="true">+IF(AND(ISNUMBER(OFFSET('Hygiene Data'!$D$7,0,10*ROW('Hygiene Data'!D93))),'Data Summary'!DP99="Yes"),OFFSET('Hygiene Data'!$D$7,0,10*ROW('Hygiene Data'!D93)),NA())</f>
        <v>#N/A</v>
      </c>
      <c r="BB99" s="93" t="e">
        <f ca="true">+IF(AND(ISNUMBER(OFFSET('Hygiene Data'!$D$9,0,10*ROW('Hygiene Data'!D93))),'Data Summary'!DQ99="Yes"),OFFSET('Hygiene Data'!$D$9,0,10*ROW('Hygiene Data'!D93)),NA())</f>
        <v>#N/A</v>
      </c>
      <c r="BC99" s="93" t="e">
        <f ca="true">+IF(AND(ISNUMBER(OFFSET('Hygiene Data'!$E$5,0,10*ROW('Hygiene Data'!E93))),'Data Summary'!DR99="Yes"),OFFSET('Hygiene Data'!$E$5,0,10*ROW('Hygiene Data'!E93)),NA())</f>
        <v>#N/A</v>
      </c>
      <c r="BD99" s="93" t="e">
        <f ca="true">+IF(AND(ISNUMBER(OFFSET('Hygiene Data'!$E$7,0,10*ROW('Hygiene Data'!E93))),'Data Summary'!DS99="Yes"),OFFSET('Hygiene Data'!$E$7,0,10*ROW('Hygiene Data'!E93)),NA())</f>
        <v>#N/A</v>
      </c>
      <c r="BE99" s="93" t="e">
        <f ca="true">+IF(AND(ISNUMBER(OFFSET('Hygiene Data'!$E$9,0,10*ROW('Hygiene Data'!E93))),'Data Summary'!DT99="Yes"),OFFSET('Hygiene Data'!$E$9,0,10*ROW('Hygiene Data'!E93)),NA())</f>
        <v>#N/A</v>
      </c>
      <c r="BF99" s="93" t="e">
        <f ca="true">+IF(AND(ISNUMBER(OFFSET('Hygiene Data'!$F$5,0,10*ROW('Hygiene Data'!F93))),'Data Summary'!DU99="Yes"),OFFSET('Hygiene Data'!$F$5,0,10*ROW('Hygiene Data'!F93)),NA())</f>
        <v>#N/A</v>
      </c>
      <c r="BG99" s="93" t="e">
        <f ca="true">+IF(AND(ISNUMBER(OFFSET('Hygiene Data'!$F$7,0,10*ROW('Hygiene Data'!F93))),'Data Summary'!DV99="Yes"),OFFSET('Hygiene Data'!$F$7,0,10*ROW('Hygiene Data'!F93)),NA())</f>
        <v>#N/A</v>
      </c>
      <c r="BH99" s="93" t="e">
        <f ca="true">+IF(AND(ISNUMBER(OFFSET('Hygiene Data'!$F$9,0,10*ROW('Hygiene Data'!F93))),'Data Summary'!DW99="Yes"),OFFSET('Hygiene Data'!$F$9,0,10*ROW('Hygiene Data'!F93)),NA())</f>
        <v>#N/A</v>
      </c>
      <c r="BI99" s="93" t="e">
        <f ca="true">+IF(AND(ISNUMBER(OFFSET('Hygiene Data'!$G$5,0,10*ROW('Hygiene Data'!G93))),'Data Summary'!DX99="Yes"),OFFSET('Hygiene Data'!$G$5,0,10*ROW('Hygiene Data'!G93)),NA())</f>
        <v>#N/A</v>
      </c>
      <c r="BJ99" s="93" t="e">
        <f ca="true">+IF(AND(ISNUMBER(OFFSET('Hygiene Data'!$G$7,0,10*ROW('Hygiene Data'!G93))),'Data Summary'!DY99="Yes"),OFFSET('Hygiene Data'!$G$7,0,10*ROW('Hygiene Data'!G93)),NA())</f>
        <v>#N/A</v>
      </c>
      <c r="BK99" s="93" t="e">
        <f ca="true">+IF(AND(ISNUMBER(OFFSET('Hygiene Data'!$G$9,0,10*ROW('Hygiene Data'!G93))),'Data Summary'!DZ99="Yes"),OFFSET('Hygiene Data'!$G$9,0,10*ROW('Hygiene Data'!G93)),NA())</f>
        <v>#N/A</v>
      </c>
      <c r="BL99" s="93" t="e">
        <f ca="true">+IF(AND(ISNUMBER(OFFSET('Hygiene Data'!$H$5,0,10*ROW('Hygiene Data'!H93))),'Data Summary'!EA99="Yes"),OFFSET('Hygiene Data'!$H$5,0,10*ROW('Hygiene Data'!H93)),NA())</f>
        <v>#N/A</v>
      </c>
      <c r="BM99" s="93" t="e">
        <f ca="true">+IF(AND(ISNUMBER(OFFSET('Hygiene Data'!$H$7,0,10*ROW('Hygiene Data'!H93))),'Data Summary'!EB99="Yes"),OFFSET('Hygiene Data'!$H$7,0,10*ROW('Hygiene Data'!H93)),NA())</f>
        <v>#N/A</v>
      </c>
      <c r="BN99" s="93" t="e">
        <f ca="true">+IF(AND(ISNUMBER(OFFSET('Hygiene Data'!$H$9,0,10*ROW('Hygiene Data'!H93))),'Data Summary'!EC99="Yes"),OFFSET('Hygiene Data'!$H$9,0,10*ROW('Hygiene Data'!H93)),NA())</f>
        <v>#N/A</v>
      </c>
      <c r="BO99" s="93" t="e">
        <f ca="true">+IF(AND(ISNUMBER(OFFSET('Hygiene Data'!$I$5,0,10*ROW('Hygiene Data'!I93))),'Data Summary'!ED99="Yes"),OFFSET('Hygiene Data'!$I$5,0,10*ROW('Hygiene Data'!I93)),NA())</f>
        <v>#N/A</v>
      </c>
      <c r="BP99" s="93" t="e">
        <f ca="true">+IF(AND(ISNUMBER(OFFSET('Hygiene Data'!$I$7,0,10*ROW('Hygiene Data'!I93))),'Data Summary'!EE99="Yes"),OFFSET('Hygiene Data'!$I$7,0,10*ROW('Hygiene Data'!I93)),NA())</f>
        <v>#N/A</v>
      </c>
      <c r="BQ99" s="93" t="e">
        <f ca="true">+IF(AND(ISNUMBER(OFFSET('Hygiene Data'!$I$9,0,10*ROW('Hygiene Data'!I93))),'Data Summary'!EF99="Yes"),OFFSET('Hygiene Data'!$I$9,0,10*ROW('Hygiene Data'!I93)),NA())</f>
        <v>#N/A</v>
      </c>
    </row>
    <row xmlns:x14ac="http://schemas.microsoft.com/office/spreadsheetml/2009/9/ac" r="100" x14ac:dyDescent="0.2">
      <c r="A100" s="357" t="e">
        <f ca="true">+RIGHT('Data Summary'!A100,LEN('Data Summary'!A100)-9)</f>
        <v>#VALUE!</v>
      </c>
      <c r="B100" s="35" t="str">
        <f ca="true">+IF(ISTEXT('Data Summary'!B100),'Data Summary'!B100,"")</f>
        <v/>
      </c>
      <c r="C100" s="356" t="e">
        <f ca="true">+VALUE('Data Summary'!C100)</f>
        <v>#VALUE!</v>
      </c>
      <c r="D100" s="91" t="e">
        <f ca="true">+IF(AND(ISNUMBER(OFFSET('Water Data'!$D$4,0,10*ROW('Water Data'!D94))),'Data Summary'!BS100="Yes"),100-OFFSET('Water Data'!$D$4,0,10*ROW('Water Data'!D94)),NA())</f>
        <v>#N/A</v>
      </c>
      <c r="E100" s="91" t="e">
        <f ca="true">+IF(AND(ISNUMBER(OFFSET('Water Data'!$D$6,0,10*ROW('Water Data'!D94))),'Data Summary'!BT100="Yes"),OFFSET('Water Data'!$D$6,0,10*ROW('Water Data'!D94)),NA())</f>
        <v>#N/A</v>
      </c>
      <c r="F100" s="91" t="e">
        <f ca="true">+IF(AND(ISNUMBER(OFFSET('Water Data'!$D$9,0,10*ROW('Water Data'!D94))),'Data Summary'!BU100="Yes"),OFFSET('Water Data'!$D$9,0,10*ROW('Water Data'!D94)),NA())</f>
        <v>#N/A</v>
      </c>
      <c r="G100" s="91" t="e">
        <f ca="true">+IF(AND(ISNUMBER(OFFSET('Water Data'!$E$4,0,10*ROW('Water Data'!E94))),'Data Summary'!BV100="Yes"),100-OFFSET('Water Data'!$E$4,0,10*ROW('Water Data'!E94)),NA())</f>
        <v>#N/A</v>
      </c>
      <c r="H100" s="91" t="e">
        <f ca="true">+IF(AND(ISNUMBER(OFFSET('Water Data'!$E$6,0,10*ROW('Water Data'!E94))),'Data Summary'!BW100="Yes"),OFFSET('Water Data'!$E$6,0,10*ROW('Water Data'!E94)),NA())</f>
        <v>#N/A</v>
      </c>
      <c r="I100" s="91" t="e">
        <f ca="true">+IF(AND(ISNUMBER(OFFSET('Water Data'!$E$9,0,10*ROW('Water Data'!E94))),'Data Summary'!BX100="Yes"),OFFSET('Water Data'!$E$9,0,10*ROW('Water Data'!E94)),NA())</f>
        <v>#N/A</v>
      </c>
      <c r="J100" s="91" t="e">
        <f ca="true">+IF(AND(ISNUMBER(OFFSET('Water Data'!$F$4,0,10*ROW('Water Data'!F94))),'Data Summary'!BY100="Yes"),100-OFFSET('Water Data'!$F$4,0,10*ROW('Water Data'!F94)),NA())</f>
        <v>#N/A</v>
      </c>
      <c r="K100" s="91" t="e">
        <f ca="true">+IF(AND(ISNUMBER(OFFSET('Water Data'!$F$6,0,10*ROW('Water Data'!F94))),'Data Summary'!BZ100="Yes"),OFFSET('Water Data'!$F$6,0,10*ROW('Water Data'!F94)),NA())</f>
        <v>#N/A</v>
      </c>
      <c r="L100" s="91" t="e">
        <f ca="true">+IF(AND(ISNUMBER(OFFSET('Water Data'!$F$9,0,10*ROW('Water Data'!F94))),'Data Summary'!CA100="Yes"),OFFSET('Water Data'!$F$9,0,10*ROW('Water Data'!F94)),NA())</f>
        <v>#N/A</v>
      </c>
      <c r="M100" s="91" t="e">
        <f ca="true">+IF(AND(ISNUMBER(OFFSET('Water Data'!$G$4,0,10*ROW('Water Data'!G94))),'Data Summary'!CB100="Yes"),100-OFFSET('Water Data'!$G$4,0,10*ROW('Water Data'!G94)),NA())</f>
        <v>#N/A</v>
      </c>
      <c r="N100" s="91" t="e">
        <f ca="true">+IF(AND(ISNUMBER(OFFSET('Water Data'!$G$6,0,10*ROW('Water Data'!G94))),'Data Summary'!CC100="Yes"),OFFSET('Water Data'!$G$6,0,10*ROW('Water Data'!G94)),NA())</f>
        <v>#N/A</v>
      </c>
      <c r="O100" s="91" t="e">
        <f ca="true">+IF(AND(ISNUMBER(OFFSET('Water Data'!$G$9,0,10*ROW('Water Data'!G94))),'Data Summary'!CD100="Yes"),OFFSET('Water Data'!$G$9,0,10*ROW('Water Data'!G94)),NA())</f>
        <v>#N/A</v>
      </c>
      <c r="P100" s="91" t="e">
        <f ca="true">+IF(AND(ISNUMBER(OFFSET('Water Data'!$H$4,0,10*ROW('Water Data'!H94))),'Data Summary'!CE100="Yes"),100-OFFSET('Water Data'!$H$4,0,10*ROW('Water Data'!H94)),NA())</f>
        <v>#N/A</v>
      </c>
      <c r="Q100" s="91" t="e">
        <f ca="true">+IF(AND(ISNUMBER(OFFSET('Water Data'!$H$6,0,10*ROW('Water Data'!H94))),'Data Summary'!CF100="Yes"),OFFSET('Water Data'!$H$6,0,10*ROW('Water Data'!H94)),NA())</f>
        <v>#N/A</v>
      </c>
      <c r="R100" s="91" t="e">
        <f ca="true">+IF(AND(ISNUMBER(OFFSET('Water Data'!$H$9,0,10*ROW('Water Data'!H94))),'Data Summary'!CG100="Yes"),OFFSET('Water Data'!$H$9,0,10*ROW('Water Data'!H94)),NA())</f>
        <v>#N/A</v>
      </c>
      <c r="S100" s="91" t="e">
        <f ca="true">+IF(AND(ISNUMBER(OFFSET('Water Data'!$I$4,0,10*ROW('Water Data'!I94))),'Data Summary'!CH100="Yes"),100-OFFSET('Water Data'!$I$4,0,10*ROW('Water Data'!I94)),NA())</f>
        <v>#N/A</v>
      </c>
      <c r="T100" s="91" t="e">
        <f ca="true">+IF(AND(ISNUMBER(OFFSET('Water Data'!$I$6,0,10*ROW('Water Data'!I94))),'Data Summary'!CI100="Yes"),OFFSET('Water Data'!$I$6,0,10*ROW('Water Data'!I94)),NA())</f>
        <v>#N/A</v>
      </c>
      <c r="U100" s="91" t="e">
        <f ca="true">+IF(AND(ISNUMBER(OFFSET('Water Data'!$I$9,0,10*ROW('Water Data'!I94))),'Data Summary'!CJ100="Yes"),OFFSET('Water Data'!$I$9,0,10*ROW('Water Data'!I94)),NA())</f>
        <v>#N/A</v>
      </c>
      <c r="V100" s="92" t="e">
        <f ca="true">+IF(AND(ISNUMBER(OFFSET('Sanitation Data'!$D$4,0,10*ROW('Sanitation Data'!D94))),'Data Summary'!CK100="Yes"),100-OFFSET('Sanitation Data'!$D$4,0,10*ROW('Sanitation Data'!D94)),NA())</f>
        <v>#N/A</v>
      </c>
      <c r="W100" s="92" t="e">
        <f ca="true">+IF(AND(ISNUMBER(OFFSET('Sanitation Data'!$D$6,0,10*ROW('Sanitation Data'!D94))),'Data Summary'!CL100="Yes"),OFFSET('Sanitation Data'!$D$6,0,10*ROW('Sanitation Data'!D94)),NA())</f>
        <v>#N/A</v>
      </c>
      <c r="X100" s="92" t="e">
        <f ca="true">+IF(AND(ISNUMBER(OFFSET('Sanitation Data'!$D$10,0,10*ROW('Sanitation Data'!D94))),'Data Summary'!CM100="Yes"),OFFSET('Sanitation Data'!$D$10,0,10*ROW('Sanitation Data'!D94)),NA())</f>
        <v>#N/A</v>
      </c>
      <c r="Y100" s="92" t="e">
        <f ca="true">+IF(AND(ISNUMBER(OFFSET('Sanitation Data'!$D$11,0,10*ROW('Sanitation Data'!D94))),'Data Summary'!CN100="Yes"),OFFSET('Sanitation Data'!$D$11,0,10*ROW('Sanitation Data'!D94)),NA())</f>
        <v>#N/A</v>
      </c>
      <c r="Z100" s="92" t="e">
        <f ca="true">+IF(AND(ISNUMBER(OFFSET('Sanitation Data'!$D$12,0,10*ROW('Sanitation Data'!D94))),'Data Summary'!CO100="Yes"),OFFSET('Sanitation Data'!$D$12,0,10*ROW('Sanitation Data'!D94)),NA())</f>
        <v>#N/A</v>
      </c>
      <c r="AA100" s="92" t="e">
        <f ca="true">+IF(AND(ISNUMBER(OFFSET('Sanitation Data'!$E$4,0,10*ROW('Sanitation Data'!E94))),'Data Summary'!CP100="Yes"),100-OFFSET('Sanitation Data'!$E$4,0,10*ROW('Sanitation Data'!E94)),NA())</f>
        <v>#N/A</v>
      </c>
      <c r="AB100" s="92" t="e">
        <f ca="true">+IF(AND(ISNUMBER(OFFSET('Sanitation Data'!$E$6,0,10*ROW('Sanitation Data'!E94))),'Data Summary'!CQ100="Yes"),OFFSET('Sanitation Data'!$E$6,0,10*ROW('Sanitation Data'!E94)),NA())</f>
        <v>#N/A</v>
      </c>
      <c r="AC100" s="92" t="e">
        <f ca="true">+IF(AND(ISNUMBER(OFFSET('Sanitation Data'!$E$10,0,10*ROW('Sanitation Data'!E94))),'Data Summary'!CR100="Yes"),OFFSET('Sanitation Data'!$E$10,0,10*ROW('Sanitation Data'!E94)),NA())</f>
        <v>#N/A</v>
      </c>
      <c r="AD100" s="92" t="e">
        <f ca="true">+IF(AND(ISNUMBER(OFFSET('Sanitation Data'!$E$11,0,10*ROW('Sanitation Data'!E94))),'Data Summary'!CS100="Yes"),OFFSET('Sanitation Data'!$E$11,0,10*ROW('Sanitation Data'!E94)),NA())</f>
        <v>#N/A</v>
      </c>
      <c r="AE100" s="92" t="e">
        <f ca="true">+IF(AND(ISNUMBER(OFFSET('Sanitation Data'!$E$12,0,10*ROW('Sanitation Data'!E94))),'Data Summary'!CT100="Yes"),OFFSET('Sanitation Data'!$E$12,0,10*ROW('Sanitation Data'!E94)),NA())</f>
        <v>#N/A</v>
      </c>
      <c r="AF100" s="92" t="e">
        <f ca="true">+IF(AND(ISNUMBER(OFFSET('Sanitation Data'!$F$4,0,10*ROW('Sanitation Data'!F94))),'Data Summary'!CU100="Yes"),100-OFFSET('Sanitation Data'!$F$4,0,10*ROW('Sanitation Data'!F94)),NA())</f>
        <v>#N/A</v>
      </c>
      <c r="AG100" s="92" t="e">
        <f ca="true">+IF(AND(ISNUMBER(OFFSET('Sanitation Data'!$F$6,0,10*ROW('Sanitation Data'!F94))),'Data Summary'!CV100="Yes"),OFFSET('Sanitation Data'!$F$6,0,10*ROW('Sanitation Data'!F94)),NA())</f>
        <v>#N/A</v>
      </c>
      <c r="AH100" s="92" t="e">
        <f ca="true">+IF(AND(ISNUMBER(OFFSET('Sanitation Data'!$F$10,0,10*ROW('Sanitation Data'!F94))),'Data Summary'!CW100="Yes"),OFFSET('Sanitation Data'!$F$10,0,10*ROW('Sanitation Data'!F94)),NA())</f>
        <v>#N/A</v>
      </c>
      <c r="AI100" s="92" t="e">
        <f ca="true">+IF(AND(ISNUMBER(OFFSET('Sanitation Data'!$F$11,0,10*ROW('Sanitation Data'!F94))),'Data Summary'!CX100="Yes"),OFFSET('Sanitation Data'!$F$11,0,10*ROW('Sanitation Data'!F94)),NA())</f>
        <v>#N/A</v>
      </c>
      <c r="AJ100" s="92" t="e">
        <f ca="true">+IF(AND(ISNUMBER(OFFSET('Sanitation Data'!$F$12,0,10*ROW('Sanitation Data'!F94))),'Data Summary'!CY100="Yes"),OFFSET('Sanitation Data'!$F$12,0,10*ROW('Sanitation Data'!F94)),NA())</f>
        <v>#N/A</v>
      </c>
      <c r="AK100" s="92" t="e">
        <f ca="true">+IF(AND(ISNUMBER(OFFSET('Sanitation Data'!$G$4,0,10*ROW('Sanitation Data'!G94))),'Data Summary'!CZ100="Yes"),100-OFFSET('Sanitation Data'!$G$4,0,10*ROW('Sanitation Data'!G94)),NA())</f>
        <v>#N/A</v>
      </c>
      <c r="AL100" s="92" t="e">
        <f ca="true">+IF(AND(ISNUMBER(OFFSET('Sanitation Data'!$G$6,0,10*ROW('Sanitation Data'!G94))),'Data Summary'!DA100="Yes"),OFFSET('Sanitation Data'!$G$6,0,10*ROW('Sanitation Data'!G94)),NA())</f>
        <v>#N/A</v>
      </c>
      <c r="AM100" s="92" t="e">
        <f ca="true">+IF(AND(ISNUMBER(OFFSET('Sanitation Data'!$G$10,0,10*ROW('Sanitation Data'!G94))),'Data Summary'!DB100="Yes"),OFFSET('Sanitation Data'!$G$10,0,10*ROW('Sanitation Data'!G94)),NA())</f>
        <v>#N/A</v>
      </c>
      <c r="AN100" s="92" t="e">
        <f ca="true">+IF(AND(ISNUMBER(OFFSET('Sanitation Data'!$G$11,0,10*ROW('Sanitation Data'!G94))),'Data Summary'!DC100="Yes"),OFFSET('Sanitation Data'!$G$11,0,10*ROW('Sanitation Data'!G94)),NA())</f>
        <v>#N/A</v>
      </c>
      <c r="AO100" s="92" t="e">
        <f ca="true">+IF(AND(ISNUMBER(OFFSET('Sanitation Data'!$G$12,0,10*ROW('Sanitation Data'!G94))),'Data Summary'!DD100="Yes"),OFFSET('Sanitation Data'!$G$12,0,10*ROW('Sanitation Data'!G94)),NA())</f>
        <v>#N/A</v>
      </c>
      <c r="AP100" s="92" t="e">
        <f ca="true">+IF(AND(ISNUMBER(OFFSET('Sanitation Data'!$H$4,0,10*ROW('Sanitation Data'!H94))),'Data Summary'!DE100="Yes"),100-OFFSET('Sanitation Data'!$H$4,0,10*ROW('Sanitation Data'!H94)),NA())</f>
        <v>#N/A</v>
      </c>
      <c r="AQ100" s="92" t="e">
        <f ca="true">+IF(AND(ISNUMBER(OFFSET('Sanitation Data'!$H$6,0,10*ROW('Sanitation Data'!H94))),'Data Summary'!DF100="Yes"),OFFSET('Sanitation Data'!$H$6,0,10*ROW('Sanitation Data'!H94)),NA())</f>
        <v>#N/A</v>
      </c>
      <c r="AR100" s="92" t="e">
        <f ca="true">+IF(AND(ISNUMBER(OFFSET('Sanitation Data'!$H$10,0,10*ROW('Sanitation Data'!H94))),'Data Summary'!DG100="Yes"),OFFSET('Sanitation Data'!$H$10,0,10*ROW('Sanitation Data'!H94)),NA())</f>
        <v>#N/A</v>
      </c>
      <c r="AS100" s="92" t="e">
        <f ca="true">+IF(AND(ISNUMBER(OFFSET('Sanitation Data'!$H$11,0,10*ROW('Sanitation Data'!H94))),'Data Summary'!DH100="Yes"),OFFSET('Sanitation Data'!$H$11,0,10*ROW('Sanitation Data'!H94)),NA())</f>
        <v>#N/A</v>
      </c>
      <c r="AT100" s="92" t="e">
        <f ca="true">+IF(AND(ISNUMBER(OFFSET('Sanitation Data'!$H$12,0,10*ROW('Sanitation Data'!H94))),'Data Summary'!DI100="Yes"),OFFSET('Sanitation Data'!$H$12,0,10*ROW('Sanitation Data'!H94)),NA())</f>
        <v>#N/A</v>
      </c>
      <c r="AU100" s="92" t="e">
        <f ca="true">+IF(AND(ISNUMBER(OFFSET('Sanitation Data'!$I$4,0,10*ROW('Sanitation Data'!I94))),'Data Summary'!DJ100="Yes"),100-OFFSET('Sanitation Data'!$I$4,0,10*ROW('Sanitation Data'!I94)),NA())</f>
        <v>#N/A</v>
      </c>
      <c r="AV100" s="92" t="e">
        <f ca="true">+IF(AND(ISNUMBER(OFFSET('Sanitation Data'!$I$6,0,10*ROW('Sanitation Data'!I94))),'Data Summary'!DK100="Yes"),OFFSET('Sanitation Data'!$I$6,0,10*ROW('Sanitation Data'!I94)),NA())</f>
        <v>#N/A</v>
      </c>
      <c r="AW100" s="92" t="e">
        <f ca="true">+IF(AND(ISNUMBER(OFFSET('Sanitation Data'!$I$10,0,10*ROW('Sanitation Data'!I94))),'Data Summary'!DL100="Yes"),OFFSET('Sanitation Data'!$I$10,0,10*ROW('Sanitation Data'!I94)),NA())</f>
        <v>#N/A</v>
      </c>
      <c r="AX100" s="92" t="e">
        <f ca="true">+IF(AND(ISNUMBER(OFFSET('Sanitation Data'!$I$11,0,10*ROW('Sanitation Data'!I94))),'Data Summary'!DM100="Yes"),OFFSET('Sanitation Data'!$I$11,0,10*ROW('Sanitation Data'!I94)),NA())</f>
        <v>#N/A</v>
      </c>
      <c r="AY100" s="92" t="e">
        <f ca="true">+IF(AND(ISNUMBER(OFFSET('Sanitation Data'!$I$12,0,10*ROW('Sanitation Data'!I94))),'Data Summary'!DN100="Yes"),OFFSET('Sanitation Data'!$I$12,0,10*ROW('Sanitation Data'!I94)),NA())</f>
        <v>#N/A</v>
      </c>
      <c r="AZ100" s="93" t="e">
        <f ca="true">+IF(AND(ISNUMBER(OFFSET('Hygiene Data'!$D$5,0,10*ROW('Hygiene Data'!D94))),'Data Summary'!DO100="Yes"),OFFSET('Hygiene Data'!$D$5,0,10*ROW('Hygiene Data'!D94)),NA())</f>
        <v>#N/A</v>
      </c>
      <c r="BA100" s="93" t="e">
        <f ca="true">+IF(AND(ISNUMBER(OFFSET('Hygiene Data'!$D$7,0,10*ROW('Hygiene Data'!D94))),'Data Summary'!DP100="Yes"),OFFSET('Hygiene Data'!$D$7,0,10*ROW('Hygiene Data'!D94)),NA())</f>
        <v>#N/A</v>
      </c>
      <c r="BB100" s="93" t="e">
        <f ca="true">+IF(AND(ISNUMBER(OFFSET('Hygiene Data'!$D$9,0,10*ROW('Hygiene Data'!D94))),'Data Summary'!DQ100="Yes"),OFFSET('Hygiene Data'!$D$9,0,10*ROW('Hygiene Data'!D94)),NA())</f>
        <v>#N/A</v>
      </c>
      <c r="BC100" s="93" t="e">
        <f ca="true">+IF(AND(ISNUMBER(OFFSET('Hygiene Data'!$E$5,0,10*ROW('Hygiene Data'!E94))),'Data Summary'!DR100="Yes"),OFFSET('Hygiene Data'!$E$5,0,10*ROW('Hygiene Data'!E94)),NA())</f>
        <v>#N/A</v>
      </c>
      <c r="BD100" s="93" t="e">
        <f ca="true">+IF(AND(ISNUMBER(OFFSET('Hygiene Data'!$E$7,0,10*ROW('Hygiene Data'!E94))),'Data Summary'!DS100="Yes"),OFFSET('Hygiene Data'!$E$7,0,10*ROW('Hygiene Data'!E94)),NA())</f>
        <v>#N/A</v>
      </c>
      <c r="BE100" s="93" t="e">
        <f ca="true">+IF(AND(ISNUMBER(OFFSET('Hygiene Data'!$E$9,0,10*ROW('Hygiene Data'!E94))),'Data Summary'!DT100="Yes"),OFFSET('Hygiene Data'!$E$9,0,10*ROW('Hygiene Data'!E94)),NA())</f>
        <v>#N/A</v>
      </c>
      <c r="BF100" s="93" t="e">
        <f ca="true">+IF(AND(ISNUMBER(OFFSET('Hygiene Data'!$F$5,0,10*ROW('Hygiene Data'!F94))),'Data Summary'!DU100="Yes"),OFFSET('Hygiene Data'!$F$5,0,10*ROW('Hygiene Data'!F94)),NA())</f>
        <v>#N/A</v>
      </c>
      <c r="BG100" s="93" t="e">
        <f ca="true">+IF(AND(ISNUMBER(OFFSET('Hygiene Data'!$F$7,0,10*ROW('Hygiene Data'!F94))),'Data Summary'!DV100="Yes"),OFFSET('Hygiene Data'!$F$7,0,10*ROW('Hygiene Data'!F94)),NA())</f>
        <v>#N/A</v>
      </c>
      <c r="BH100" s="93" t="e">
        <f ca="true">+IF(AND(ISNUMBER(OFFSET('Hygiene Data'!$F$9,0,10*ROW('Hygiene Data'!F94))),'Data Summary'!DW100="Yes"),OFFSET('Hygiene Data'!$F$9,0,10*ROW('Hygiene Data'!F94)),NA())</f>
        <v>#N/A</v>
      </c>
      <c r="BI100" s="93" t="e">
        <f ca="true">+IF(AND(ISNUMBER(OFFSET('Hygiene Data'!$G$5,0,10*ROW('Hygiene Data'!G94))),'Data Summary'!DX100="Yes"),OFFSET('Hygiene Data'!$G$5,0,10*ROW('Hygiene Data'!G94)),NA())</f>
        <v>#N/A</v>
      </c>
      <c r="BJ100" s="93" t="e">
        <f ca="true">+IF(AND(ISNUMBER(OFFSET('Hygiene Data'!$G$7,0,10*ROW('Hygiene Data'!G94))),'Data Summary'!DY100="Yes"),OFFSET('Hygiene Data'!$G$7,0,10*ROW('Hygiene Data'!G94)),NA())</f>
        <v>#N/A</v>
      </c>
      <c r="BK100" s="93" t="e">
        <f ca="true">+IF(AND(ISNUMBER(OFFSET('Hygiene Data'!$G$9,0,10*ROW('Hygiene Data'!G94))),'Data Summary'!DZ100="Yes"),OFFSET('Hygiene Data'!$G$9,0,10*ROW('Hygiene Data'!G94)),NA())</f>
        <v>#N/A</v>
      </c>
      <c r="BL100" s="93" t="e">
        <f ca="true">+IF(AND(ISNUMBER(OFFSET('Hygiene Data'!$H$5,0,10*ROW('Hygiene Data'!H94))),'Data Summary'!EA100="Yes"),OFFSET('Hygiene Data'!$H$5,0,10*ROW('Hygiene Data'!H94)),NA())</f>
        <v>#N/A</v>
      </c>
      <c r="BM100" s="93" t="e">
        <f ca="true">+IF(AND(ISNUMBER(OFFSET('Hygiene Data'!$H$7,0,10*ROW('Hygiene Data'!H94))),'Data Summary'!EB100="Yes"),OFFSET('Hygiene Data'!$H$7,0,10*ROW('Hygiene Data'!H94)),NA())</f>
        <v>#N/A</v>
      </c>
      <c r="BN100" s="93" t="e">
        <f ca="true">+IF(AND(ISNUMBER(OFFSET('Hygiene Data'!$H$9,0,10*ROW('Hygiene Data'!H94))),'Data Summary'!EC100="Yes"),OFFSET('Hygiene Data'!$H$9,0,10*ROW('Hygiene Data'!H94)),NA())</f>
        <v>#N/A</v>
      </c>
      <c r="BO100" s="93" t="e">
        <f ca="true">+IF(AND(ISNUMBER(OFFSET('Hygiene Data'!$I$5,0,10*ROW('Hygiene Data'!I94))),'Data Summary'!ED100="Yes"),OFFSET('Hygiene Data'!$I$5,0,10*ROW('Hygiene Data'!I94)),NA())</f>
        <v>#N/A</v>
      </c>
      <c r="BP100" s="93" t="e">
        <f ca="true">+IF(AND(ISNUMBER(OFFSET('Hygiene Data'!$I$7,0,10*ROW('Hygiene Data'!I94))),'Data Summary'!EE100="Yes"),OFFSET('Hygiene Data'!$I$7,0,10*ROW('Hygiene Data'!I94)),NA())</f>
        <v>#N/A</v>
      </c>
      <c r="BQ100" s="93" t="e">
        <f ca="true">+IF(AND(ISNUMBER(OFFSET('Hygiene Data'!$I$9,0,10*ROW('Hygiene Data'!I94))),'Data Summary'!EF100="Yes"),OFFSET('Hygiene Data'!$I$9,0,10*ROW('Hygiene Data'!I94)),NA())</f>
        <v>#N/A</v>
      </c>
    </row>
    <row xmlns:x14ac="http://schemas.microsoft.com/office/spreadsheetml/2009/9/ac" r="101" x14ac:dyDescent="0.2">
      <c r="A101" s="357" t="e">
        <f ca="true">+RIGHT('Data Summary'!A101,LEN('Data Summary'!A101)-9)</f>
        <v>#VALUE!</v>
      </c>
      <c r="B101" s="35" t="str">
        <f ca="true">+IF(ISTEXT('Data Summary'!B101),'Data Summary'!B101,"")</f>
        <v/>
      </c>
      <c r="C101" s="356" t="e">
        <f ca="true">+VALUE('Data Summary'!C101)</f>
        <v>#VALUE!</v>
      </c>
      <c r="D101" s="91" t="e">
        <f ca="true">+IF(AND(ISNUMBER(OFFSET('Water Data'!$D$4,0,10*ROW('Water Data'!D95))),'Data Summary'!BS101="Yes"),100-OFFSET('Water Data'!$D$4,0,10*ROW('Water Data'!D95)),NA())</f>
        <v>#N/A</v>
      </c>
      <c r="E101" s="91" t="e">
        <f ca="true">+IF(AND(ISNUMBER(OFFSET('Water Data'!$D$6,0,10*ROW('Water Data'!D95))),'Data Summary'!BT101="Yes"),OFFSET('Water Data'!$D$6,0,10*ROW('Water Data'!D95)),NA())</f>
        <v>#N/A</v>
      </c>
      <c r="F101" s="91" t="e">
        <f ca="true">+IF(AND(ISNUMBER(OFFSET('Water Data'!$D$9,0,10*ROW('Water Data'!D95))),'Data Summary'!BU101="Yes"),OFFSET('Water Data'!$D$9,0,10*ROW('Water Data'!D95)),NA())</f>
        <v>#N/A</v>
      </c>
      <c r="G101" s="91" t="e">
        <f ca="true">+IF(AND(ISNUMBER(OFFSET('Water Data'!$E$4,0,10*ROW('Water Data'!E95))),'Data Summary'!BV101="Yes"),100-OFFSET('Water Data'!$E$4,0,10*ROW('Water Data'!E95)),NA())</f>
        <v>#N/A</v>
      </c>
      <c r="H101" s="91" t="e">
        <f ca="true">+IF(AND(ISNUMBER(OFFSET('Water Data'!$E$6,0,10*ROW('Water Data'!E95))),'Data Summary'!BW101="Yes"),OFFSET('Water Data'!$E$6,0,10*ROW('Water Data'!E95)),NA())</f>
        <v>#N/A</v>
      </c>
      <c r="I101" s="91" t="e">
        <f ca="true">+IF(AND(ISNUMBER(OFFSET('Water Data'!$E$9,0,10*ROW('Water Data'!E95))),'Data Summary'!BX101="Yes"),OFFSET('Water Data'!$E$9,0,10*ROW('Water Data'!E95)),NA())</f>
        <v>#N/A</v>
      </c>
      <c r="J101" s="91" t="e">
        <f ca="true">+IF(AND(ISNUMBER(OFFSET('Water Data'!$F$4,0,10*ROW('Water Data'!F95))),'Data Summary'!BY101="Yes"),100-OFFSET('Water Data'!$F$4,0,10*ROW('Water Data'!F95)),NA())</f>
        <v>#N/A</v>
      </c>
      <c r="K101" s="91" t="e">
        <f ca="true">+IF(AND(ISNUMBER(OFFSET('Water Data'!$F$6,0,10*ROW('Water Data'!F95))),'Data Summary'!BZ101="Yes"),OFFSET('Water Data'!$F$6,0,10*ROW('Water Data'!F95)),NA())</f>
        <v>#N/A</v>
      </c>
      <c r="L101" s="91" t="e">
        <f ca="true">+IF(AND(ISNUMBER(OFFSET('Water Data'!$F$9,0,10*ROW('Water Data'!F95))),'Data Summary'!CA101="Yes"),OFFSET('Water Data'!$F$9,0,10*ROW('Water Data'!F95)),NA())</f>
        <v>#N/A</v>
      </c>
      <c r="M101" s="91" t="e">
        <f ca="true">+IF(AND(ISNUMBER(OFFSET('Water Data'!$G$4,0,10*ROW('Water Data'!G95))),'Data Summary'!CB101="Yes"),100-OFFSET('Water Data'!$G$4,0,10*ROW('Water Data'!G95)),NA())</f>
        <v>#N/A</v>
      </c>
      <c r="N101" s="91" t="e">
        <f ca="true">+IF(AND(ISNUMBER(OFFSET('Water Data'!$G$6,0,10*ROW('Water Data'!G95))),'Data Summary'!CC101="Yes"),OFFSET('Water Data'!$G$6,0,10*ROW('Water Data'!G95)),NA())</f>
        <v>#N/A</v>
      </c>
      <c r="O101" s="91" t="e">
        <f ca="true">+IF(AND(ISNUMBER(OFFSET('Water Data'!$G$9,0,10*ROW('Water Data'!G95))),'Data Summary'!CD101="Yes"),OFFSET('Water Data'!$G$9,0,10*ROW('Water Data'!G95)),NA())</f>
        <v>#N/A</v>
      </c>
      <c r="P101" s="91" t="e">
        <f ca="true">+IF(AND(ISNUMBER(OFFSET('Water Data'!$H$4,0,10*ROW('Water Data'!H95))),'Data Summary'!CE101="Yes"),100-OFFSET('Water Data'!$H$4,0,10*ROW('Water Data'!H95)),NA())</f>
        <v>#N/A</v>
      </c>
      <c r="Q101" s="91" t="e">
        <f ca="true">+IF(AND(ISNUMBER(OFFSET('Water Data'!$H$6,0,10*ROW('Water Data'!H95))),'Data Summary'!CF101="Yes"),OFFSET('Water Data'!$H$6,0,10*ROW('Water Data'!H95)),NA())</f>
        <v>#N/A</v>
      </c>
      <c r="R101" s="91" t="e">
        <f ca="true">+IF(AND(ISNUMBER(OFFSET('Water Data'!$H$9,0,10*ROW('Water Data'!H95))),'Data Summary'!CG101="Yes"),OFFSET('Water Data'!$H$9,0,10*ROW('Water Data'!H95)),NA())</f>
        <v>#N/A</v>
      </c>
      <c r="S101" s="91" t="e">
        <f ca="true">+IF(AND(ISNUMBER(OFFSET('Water Data'!$I$4,0,10*ROW('Water Data'!I95))),'Data Summary'!CH101="Yes"),100-OFFSET('Water Data'!$I$4,0,10*ROW('Water Data'!I95)),NA())</f>
        <v>#N/A</v>
      </c>
      <c r="T101" s="91" t="e">
        <f ca="true">+IF(AND(ISNUMBER(OFFSET('Water Data'!$I$6,0,10*ROW('Water Data'!I95))),'Data Summary'!CI101="Yes"),OFFSET('Water Data'!$I$6,0,10*ROW('Water Data'!I95)),NA())</f>
        <v>#N/A</v>
      </c>
      <c r="U101" s="91" t="e">
        <f ca="true">+IF(AND(ISNUMBER(OFFSET('Water Data'!$I$9,0,10*ROW('Water Data'!I95))),'Data Summary'!CJ101="Yes"),OFFSET('Water Data'!$I$9,0,10*ROW('Water Data'!I95)),NA())</f>
        <v>#N/A</v>
      </c>
      <c r="V101" s="92" t="e">
        <f ca="true">+IF(AND(ISNUMBER(OFFSET('Sanitation Data'!$D$4,0,10*ROW('Sanitation Data'!D95))),'Data Summary'!CK101="Yes"),100-OFFSET('Sanitation Data'!$D$4,0,10*ROW('Sanitation Data'!D95)),NA())</f>
        <v>#N/A</v>
      </c>
      <c r="W101" s="92" t="e">
        <f ca="true">+IF(AND(ISNUMBER(OFFSET('Sanitation Data'!$D$6,0,10*ROW('Sanitation Data'!D95))),'Data Summary'!CL101="Yes"),OFFSET('Sanitation Data'!$D$6,0,10*ROW('Sanitation Data'!D95)),NA())</f>
        <v>#N/A</v>
      </c>
      <c r="X101" s="92" t="e">
        <f ca="true">+IF(AND(ISNUMBER(OFFSET('Sanitation Data'!$D$10,0,10*ROW('Sanitation Data'!D95))),'Data Summary'!CM101="Yes"),OFFSET('Sanitation Data'!$D$10,0,10*ROW('Sanitation Data'!D95)),NA())</f>
        <v>#N/A</v>
      </c>
      <c r="Y101" s="92" t="e">
        <f ca="true">+IF(AND(ISNUMBER(OFFSET('Sanitation Data'!$D$11,0,10*ROW('Sanitation Data'!D95))),'Data Summary'!CN101="Yes"),OFFSET('Sanitation Data'!$D$11,0,10*ROW('Sanitation Data'!D95)),NA())</f>
        <v>#N/A</v>
      </c>
      <c r="Z101" s="92" t="e">
        <f ca="true">+IF(AND(ISNUMBER(OFFSET('Sanitation Data'!$D$12,0,10*ROW('Sanitation Data'!D95))),'Data Summary'!CO101="Yes"),OFFSET('Sanitation Data'!$D$12,0,10*ROW('Sanitation Data'!D95)),NA())</f>
        <v>#N/A</v>
      </c>
      <c r="AA101" s="92" t="e">
        <f ca="true">+IF(AND(ISNUMBER(OFFSET('Sanitation Data'!$E$4,0,10*ROW('Sanitation Data'!E95))),'Data Summary'!CP101="Yes"),100-OFFSET('Sanitation Data'!$E$4,0,10*ROW('Sanitation Data'!E95)),NA())</f>
        <v>#N/A</v>
      </c>
      <c r="AB101" s="92" t="e">
        <f ca="true">+IF(AND(ISNUMBER(OFFSET('Sanitation Data'!$E$6,0,10*ROW('Sanitation Data'!E95))),'Data Summary'!CQ101="Yes"),OFFSET('Sanitation Data'!$E$6,0,10*ROW('Sanitation Data'!E95)),NA())</f>
        <v>#N/A</v>
      </c>
      <c r="AC101" s="92" t="e">
        <f ca="true">+IF(AND(ISNUMBER(OFFSET('Sanitation Data'!$E$10,0,10*ROW('Sanitation Data'!E95))),'Data Summary'!CR101="Yes"),OFFSET('Sanitation Data'!$E$10,0,10*ROW('Sanitation Data'!E95)),NA())</f>
        <v>#N/A</v>
      </c>
      <c r="AD101" s="92" t="e">
        <f ca="true">+IF(AND(ISNUMBER(OFFSET('Sanitation Data'!$E$11,0,10*ROW('Sanitation Data'!E95))),'Data Summary'!CS101="Yes"),OFFSET('Sanitation Data'!$E$11,0,10*ROW('Sanitation Data'!E95)),NA())</f>
        <v>#N/A</v>
      </c>
      <c r="AE101" s="92" t="e">
        <f ca="true">+IF(AND(ISNUMBER(OFFSET('Sanitation Data'!$E$12,0,10*ROW('Sanitation Data'!E95))),'Data Summary'!CT101="Yes"),OFFSET('Sanitation Data'!$E$12,0,10*ROW('Sanitation Data'!E95)),NA())</f>
        <v>#N/A</v>
      </c>
      <c r="AF101" s="92" t="e">
        <f ca="true">+IF(AND(ISNUMBER(OFFSET('Sanitation Data'!$F$4,0,10*ROW('Sanitation Data'!F95))),'Data Summary'!CU101="Yes"),100-OFFSET('Sanitation Data'!$F$4,0,10*ROW('Sanitation Data'!F95)),NA())</f>
        <v>#N/A</v>
      </c>
      <c r="AG101" s="92" t="e">
        <f ca="true">+IF(AND(ISNUMBER(OFFSET('Sanitation Data'!$F$6,0,10*ROW('Sanitation Data'!F95))),'Data Summary'!CV101="Yes"),OFFSET('Sanitation Data'!$F$6,0,10*ROW('Sanitation Data'!F95)),NA())</f>
        <v>#N/A</v>
      </c>
      <c r="AH101" s="92" t="e">
        <f ca="true">+IF(AND(ISNUMBER(OFFSET('Sanitation Data'!$F$10,0,10*ROW('Sanitation Data'!F95))),'Data Summary'!CW101="Yes"),OFFSET('Sanitation Data'!$F$10,0,10*ROW('Sanitation Data'!F95)),NA())</f>
        <v>#N/A</v>
      </c>
      <c r="AI101" s="92" t="e">
        <f ca="true">+IF(AND(ISNUMBER(OFFSET('Sanitation Data'!$F$11,0,10*ROW('Sanitation Data'!F95))),'Data Summary'!CX101="Yes"),OFFSET('Sanitation Data'!$F$11,0,10*ROW('Sanitation Data'!F95)),NA())</f>
        <v>#N/A</v>
      </c>
      <c r="AJ101" s="92" t="e">
        <f ca="true">+IF(AND(ISNUMBER(OFFSET('Sanitation Data'!$F$12,0,10*ROW('Sanitation Data'!F95))),'Data Summary'!CY101="Yes"),OFFSET('Sanitation Data'!$F$12,0,10*ROW('Sanitation Data'!F95)),NA())</f>
        <v>#N/A</v>
      </c>
      <c r="AK101" s="92" t="e">
        <f ca="true">+IF(AND(ISNUMBER(OFFSET('Sanitation Data'!$G$4,0,10*ROW('Sanitation Data'!G95))),'Data Summary'!CZ101="Yes"),100-OFFSET('Sanitation Data'!$G$4,0,10*ROW('Sanitation Data'!G95)),NA())</f>
        <v>#N/A</v>
      </c>
      <c r="AL101" s="92" t="e">
        <f ca="true">+IF(AND(ISNUMBER(OFFSET('Sanitation Data'!$G$6,0,10*ROW('Sanitation Data'!G95))),'Data Summary'!DA101="Yes"),OFFSET('Sanitation Data'!$G$6,0,10*ROW('Sanitation Data'!G95)),NA())</f>
        <v>#N/A</v>
      </c>
      <c r="AM101" s="92" t="e">
        <f ca="true">+IF(AND(ISNUMBER(OFFSET('Sanitation Data'!$G$10,0,10*ROW('Sanitation Data'!G95))),'Data Summary'!DB101="Yes"),OFFSET('Sanitation Data'!$G$10,0,10*ROW('Sanitation Data'!G95)),NA())</f>
        <v>#N/A</v>
      </c>
      <c r="AN101" s="92" t="e">
        <f ca="true">+IF(AND(ISNUMBER(OFFSET('Sanitation Data'!$G$11,0,10*ROW('Sanitation Data'!G95))),'Data Summary'!DC101="Yes"),OFFSET('Sanitation Data'!$G$11,0,10*ROW('Sanitation Data'!G95)),NA())</f>
        <v>#N/A</v>
      </c>
      <c r="AO101" s="92" t="e">
        <f ca="true">+IF(AND(ISNUMBER(OFFSET('Sanitation Data'!$G$12,0,10*ROW('Sanitation Data'!G95))),'Data Summary'!DD101="Yes"),OFFSET('Sanitation Data'!$G$12,0,10*ROW('Sanitation Data'!G95)),NA())</f>
        <v>#N/A</v>
      </c>
      <c r="AP101" s="92" t="e">
        <f ca="true">+IF(AND(ISNUMBER(OFFSET('Sanitation Data'!$H$4,0,10*ROW('Sanitation Data'!H95))),'Data Summary'!DE101="Yes"),100-OFFSET('Sanitation Data'!$H$4,0,10*ROW('Sanitation Data'!H95)),NA())</f>
        <v>#N/A</v>
      </c>
      <c r="AQ101" s="92" t="e">
        <f ca="true">+IF(AND(ISNUMBER(OFFSET('Sanitation Data'!$H$6,0,10*ROW('Sanitation Data'!H95))),'Data Summary'!DF101="Yes"),OFFSET('Sanitation Data'!$H$6,0,10*ROW('Sanitation Data'!H95)),NA())</f>
        <v>#N/A</v>
      </c>
      <c r="AR101" s="92" t="e">
        <f ca="true">+IF(AND(ISNUMBER(OFFSET('Sanitation Data'!$H$10,0,10*ROW('Sanitation Data'!H95))),'Data Summary'!DG101="Yes"),OFFSET('Sanitation Data'!$H$10,0,10*ROW('Sanitation Data'!H95)),NA())</f>
        <v>#N/A</v>
      </c>
      <c r="AS101" s="92" t="e">
        <f ca="true">+IF(AND(ISNUMBER(OFFSET('Sanitation Data'!$H$11,0,10*ROW('Sanitation Data'!H95))),'Data Summary'!DH101="Yes"),OFFSET('Sanitation Data'!$H$11,0,10*ROW('Sanitation Data'!H95)),NA())</f>
        <v>#N/A</v>
      </c>
      <c r="AT101" s="92" t="e">
        <f ca="true">+IF(AND(ISNUMBER(OFFSET('Sanitation Data'!$H$12,0,10*ROW('Sanitation Data'!H95))),'Data Summary'!DI101="Yes"),OFFSET('Sanitation Data'!$H$12,0,10*ROW('Sanitation Data'!H95)),NA())</f>
        <v>#N/A</v>
      </c>
      <c r="AU101" s="92" t="e">
        <f ca="true">+IF(AND(ISNUMBER(OFFSET('Sanitation Data'!$I$4,0,10*ROW('Sanitation Data'!I95))),'Data Summary'!DJ101="Yes"),100-OFFSET('Sanitation Data'!$I$4,0,10*ROW('Sanitation Data'!I95)),NA())</f>
        <v>#N/A</v>
      </c>
      <c r="AV101" s="92" t="e">
        <f ca="true">+IF(AND(ISNUMBER(OFFSET('Sanitation Data'!$I$6,0,10*ROW('Sanitation Data'!I95))),'Data Summary'!DK101="Yes"),OFFSET('Sanitation Data'!$I$6,0,10*ROW('Sanitation Data'!I95)),NA())</f>
        <v>#N/A</v>
      </c>
      <c r="AW101" s="92" t="e">
        <f ca="true">+IF(AND(ISNUMBER(OFFSET('Sanitation Data'!$I$10,0,10*ROW('Sanitation Data'!I95))),'Data Summary'!DL101="Yes"),OFFSET('Sanitation Data'!$I$10,0,10*ROW('Sanitation Data'!I95)),NA())</f>
        <v>#N/A</v>
      </c>
      <c r="AX101" s="92" t="e">
        <f ca="true">+IF(AND(ISNUMBER(OFFSET('Sanitation Data'!$I$11,0,10*ROW('Sanitation Data'!I95))),'Data Summary'!DM101="Yes"),OFFSET('Sanitation Data'!$I$11,0,10*ROW('Sanitation Data'!I95)),NA())</f>
        <v>#N/A</v>
      </c>
      <c r="AY101" s="92" t="e">
        <f ca="true">+IF(AND(ISNUMBER(OFFSET('Sanitation Data'!$I$12,0,10*ROW('Sanitation Data'!I95))),'Data Summary'!DN101="Yes"),OFFSET('Sanitation Data'!$I$12,0,10*ROW('Sanitation Data'!I95)),NA())</f>
        <v>#N/A</v>
      </c>
      <c r="AZ101" s="93" t="e">
        <f ca="true">+IF(AND(ISNUMBER(OFFSET('Hygiene Data'!$D$5,0,10*ROW('Hygiene Data'!D95))),'Data Summary'!DO101="Yes"),OFFSET('Hygiene Data'!$D$5,0,10*ROW('Hygiene Data'!D95)),NA())</f>
        <v>#N/A</v>
      </c>
      <c r="BA101" s="93" t="e">
        <f ca="true">+IF(AND(ISNUMBER(OFFSET('Hygiene Data'!$D$7,0,10*ROW('Hygiene Data'!D95))),'Data Summary'!DP101="Yes"),OFFSET('Hygiene Data'!$D$7,0,10*ROW('Hygiene Data'!D95)),NA())</f>
        <v>#N/A</v>
      </c>
      <c r="BB101" s="93" t="e">
        <f ca="true">+IF(AND(ISNUMBER(OFFSET('Hygiene Data'!$D$9,0,10*ROW('Hygiene Data'!D95))),'Data Summary'!DQ101="Yes"),OFFSET('Hygiene Data'!$D$9,0,10*ROW('Hygiene Data'!D95)),NA())</f>
        <v>#N/A</v>
      </c>
      <c r="BC101" s="93" t="e">
        <f ca="true">+IF(AND(ISNUMBER(OFFSET('Hygiene Data'!$E$5,0,10*ROW('Hygiene Data'!E95))),'Data Summary'!DR101="Yes"),OFFSET('Hygiene Data'!$E$5,0,10*ROW('Hygiene Data'!E95)),NA())</f>
        <v>#N/A</v>
      </c>
      <c r="BD101" s="93" t="e">
        <f ca="true">+IF(AND(ISNUMBER(OFFSET('Hygiene Data'!$E$7,0,10*ROW('Hygiene Data'!E95))),'Data Summary'!DS101="Yes"),OFFSET('Hygiene Data'!$E$7,0,10*ROW('Hygiene Data'!E95)),NA())</f>
        <v>#N/A</v>
      </c>
      <c r="BE101" s="93" t="e">
        <f ca="true">+IF(AND(ISNUMBER(OFFSET('Hygiene Data'!$E$9,0,10*ROW('Hygiene Data'!E95))),'Data Summary'!DT101="Yes"),OFFSET('Hygiene Data'!$E$9,0,10*ROW('Hygiene Data'!E95)),NA())</f>
        <v>#N/A</v>
      </c>
      <c r="BF101" s="93" t="e">
        <f ca="true">+IF(AND(ISNUMBER(OFFSET('Hygiene Data'!$F$5,0,10*ROW('Hygiene Data'!F95))),'Data Summary'!DU101="Yes"),OFFSET('Hygiene Data'!$F$5,0,10*ROW('Hygiene Data'!F95)),NA())</f>
        <v>#N/A</v>
      </c>
      <c r="BG101" s="93" t="e">
        <f ca="true">+IF(AND(ISNUMBER(OFFSET('Hygiene Data'!$F$7,0,10*ROW('Hygiene Data'!F95))),'Data Summary'!DV101="Yes"),OFFSET('Hygiene Data'!$F$7,0,10*ROW('Hygiene Data'!F95)),NA())</f>
        <v>#N/A</v>
      </c>
      <c r="BH101" s="93" t="e">
        <f ca="true">+IF(AND(ISNUMBER(OFFSET('Hygiene Data'!$F$9,0,10*ROW('Hygiene Data'!F95))),'Data Summary'!DW101="Yes"),OFFSET('Hygiene Data'!$F$9,0,10*ROW('Hygiene Data'!F95)),NA())</f>
        <v>#N/A</v>
      </c>
      <c r="BI101" s="93" t="e">
        <f ca="true">+IF(AND(ISNUMBER(OFFSET('Hygiene Data'!$G$5,0,10*ROW('Hygiene Data'!G95))),'Data Summary'!DX101="Yes"),OFFSET('Hygiene Data'!$G$5,0,10*ROW('Hygiene Data'!G95)),NA())</f>
        <v>#N/A</v>
      </c>
      <c r="BJ101" s="93" t="e">
        <f ca="true">+IF(AND(ISNUMBER(OFFSET('Hygiene Data'!$G$7,0,10*ROW('Hygiene Data'!G95))),'Data Summary'!DY101="Yes"),OFFSET('Hygiene Data'!$G$7,0,10*ROW('Hygiene Data'!G95)),NA())</f>
        <v>#N/A</v>
      </c>
      <c r="BK101" s="93" t="e">
        <f ca="true">+IF(AND(ISNUMBER(OFFSET('Hygiene Data'!$G$9,0,10*ROW('Hygiene Data'!G95))),'Data Summary'!DZ101="Yes"),OFFSET('Hygiene Data'!$G$9,0,10*ROW('Hygiene Data'!G95)),NA())</f>
        <v>#N/A</v>
      </c>
      <c r="BL101" s="93" t="e">
        <f ca="true">+IF(AND(ISNUMBER(OFFSET('Hygiene Data'!$H$5,0,10*ROW('Hygiene Data'!H95))),'Data Summary'!EA101="Yes"),OFFSET('Hygiene Data'!$H$5,0,10*ROW('Hygiene Data'!H95)),NA())</f>
        <v>#N/A</v>
      </c>
      <c r="BM101" s="93" t="e">
        <f ca="true">+IF(AND(ISNUMBER(OFFSET('Hygiene Data'!$H$7,0,10*ROW('Hygiene Data'!H95))),'Data Summary'!EB101="Yes"),OFFSET('Hygiene Data'!$H$7,0,10*ROW('Hygiene Data'!H95)),NA())</f>
        <v>#N/A</v>
      </c>
      <c r="BN101" s="93" t="e">
        <f ca="true">+IF(AND(ISNUMBER(OFFSET('Hygiene Data'!$H$9,0,10*ROW('Hygiene Data'!H95))),'Data Summary'!EC101="Yes"),OFFSET('Hygiene Data'!$H$9,0,10*ROW('Hygiene Data'!H95)),NA())</f>
        <v>#N/A</v>
      </c>
      <c r="BO101" s="93" t="e">
        <f ca="true">+IF(AND(ISNUMBER(OFFSET('Hygiene Data'!$I$5,0,10*ROW('Hygiene Data'!I95))),'Data Summary'!ED101="Yes"),OFFSET('Hygiene Data'!$I$5,0,10*ROW('Hygiene Data'!I95)),NA())</f>
        <v>#N/A</v>
      </c>
      <c r="BP101" s="93" t="e">
        <f ca="true">+IF(AND(ISNUMBER(OFFSET('Hygiene Data'!$I$7,0,10*ROW('Hygiene Data'!I95))),'Data Summary'!EE101="Yes"),OFFSET('Hygiene Data'!$I$7,0,10*ROW('Hygiene Data'!I95)),NA())</f>
        <v>#N/A</v>
      </c>
      <c r="BQ101" s="93" t="e">
        <f ca="true">+IF(AND(ISNUMBER(OFFSET('Hygiene Data'!$I$9,0,10*ROW('Hygiene Data'!I95))),'Data Summary'!EF101="Yes"),OFFSET('Hygiene Data'!$I$9,0,10*ROW('Hygiene Data'!I95)),NA())</f>
        <v>#N/A</v>
      </c>
    </row>
    <row xmlns:x14ac="http://schemas.microsoft.com/office/spreadsheetml/2009/9/ac" r="102" x14ac:dyDescent="0.2">
      <c r="A102" s="357" t="e">
        <f ca="true">+RIGHT('Data Summary'!A102,LEN('Data Summary'!A102)-9)</f>
        <v>#VALUE!</v>
      </c>
      <c r="B102" s="35" t="str">
        <f ca="true">+IF(ISTEXT('Data Summary'!B102),'Data Summary'!B102,"")</f>
        <v/>
      </c>
      <c r="C102" s="356" t="e">
        <f ca="true">+VALUE('Data Summary'!C102)</f>
        <v>#VALUE!</v>
      </c>
      <c r="D102" s="91" t="e">
        <f ca="true">+IF(AND(ISNUMBER(OFFSET('Water Data'!$D$4,0,10*ROW('Water Data'!D96))),'Data Summary'!BS102="Yes"),100-OFFSET('Water Data'!$D$4,0,10*ROW('Water Data'!D96)),NA())</f>
        <v>#N/A</v>
      </c>
      <c r="E102" s="91" t="e">
        <f ca="true">+IF(AND(ISNUMBER(OFFSET('Water Data'!$D$6,0,10*ROW('Water Data'!D96))),'Data Summary'!BT102="Yes"),OFFSET('Water Data'!$D$6,0,10*ROW('Water Data'!D96)),NA())</f>
        <v>#N/A</v>
      </c>
      <c r="F102" s="91" t="e">
        <f ca="true">+IF(AND(ISNUMBER(OFFSET('Water Data'!$D$9,0,10*ROW('Water Data'!D96))),'Data Summary'!BU102="Yes"),OFFSET('Water Data'!$D$9,0,10*ROW('Water Data'!D96)),NA())</f>
        <v>#N/A</v>
      </c>
      <c r="G102" s="91" t="e">
        <f ca="true">+IF(AND(ISNUMBER(OFFSET('Water Data'!$E$4,0,10*ROW('Water Data'!E96))),'Data Summary'!BV102="Yes"),100-OFFSET('Water Data'!$E$4,0,10*ROW('Water Data'!E96)),NA())</f>
        <v>#N/A</v>
      </c>
      <c r="H102" s="91" t="e">
        <f ca="true">+IF(AND(ISNUMBER(OFFSET('Water Data'!$E$6,0,10*ROW('Water Data'!E96))),'Data Summary'!BW102="Yes"),OFFSET('Water Data'!$E$6,0,10*ROW('Water Data'!E96)),NA())</f>
        <v>#N/A</v>
      </c>
      <c r="I102" s="91" t="e">
        <f ca="true">+IF(AND(ISNUMBER(OFFSET('Water Data'!$E$9,0,10*ROW('Water Data'!E96))),'Data Summary'!BX102="Yes"),OFFSET('Water Data'!$E$9,0,10*ROW('Water Data'!E96)),NA())</f>
        <v>#N/A</v>
      </c>
      <c r="J102" s="91" t="e">
        <f ca="true">+IF(AND(ISNUMBER(OFFSET('Water Data'!$F$4,0,10*ROW('Water Data'!F96))),'Data Summary'!BY102="Yes"),100-OFFSET('Water Data'!$F$4,0,10*ROW('Water Data'!F96)),NA())</f>
        <v>#N/A</v>
      </c>
      <c r="K102" s="91" t="e">
        <f ca="true">+IF(AND(ISNUMBER(OFFSET('Water Data'!$F$6,0,10*ROW('Water Data'!F96))),'Data Summary'!BZ102="Yes"),OFFSET('Water Data'!$F$6,0,10*ROW('Water Data'!F96)),NA())</f>
        <v>#N/A</v>
      </c>
      <c r="L102" s="91" t="e">
        <f ca="true">+IF(AND(ISNUMBER(OFFSET('Water Data'!$F$9,0,10*ROW('Water Data'!F96))),'Data Summary'!CA102="Yes"),OFFSET('Water Data'!$F$9,0,10*ROW('Water Data'!F96)),NA())</f>
        <v>#N/A</v>
      </c>
      <c r="M102" s="91" t="e">
        <f ca="true">+IF(AND(ISNUMBER(OFFSET('Water Data'!$G$4,0,10*ROW('Water Data'!G96))),'Data Summary'!CB102="Yes"),100-OFFSET('Water Data'!$G$4,0,10*ROW('Water Data'!G96)),NA())</f>
        <v>#N/A</v>
      </c>
      <c r="N102" s="91" t="e">
        <f ca="true">+IF(AND(ISNUMBER(OFFSET('Water Data'!$G$6,0,10*ROW('Water Data'!G96))),'Data Summary'!CC102="Yes"),OFFSET('Water Data'!$G$6,0,10*ROW('Water Data'!G96)),NA())</f>
        <v>#N/A</v>
      </c>
      <c r="O102" s="91" t="e">
        <f ca="true">+IF(AND(ISNUMBER(OFFSET('Water Data'!$G$9,0,10*ROW('Water Data'!G96))),'Data Summary'!CD102="Yes"),OFFSET('Water Data'!$G$9,0,10*ROW('Water Data'!G96)),NA())</f>
        <v>#N/A</v>
      </c>
      <c r="P102" s="91" t="e">
        <f ca="true">+IF(AND(ISNUMBER(OFFSET('Water Data'!$H$4,0,10*ROW('Water Data'!H96))),'Data Summary'!CE102="Yes"),100-OFFSET('Water Data'!$H$4,0,10*ROW('Water Data'!H96)),NA())</f>
        <v>#N/A</v>
      </c>
      <c r="Q102" s="91" t="e">
        <f ca="true">+IF(AND(ISNUMBER(OFFSET('Water Data'!$H$6,0,10*ROW('Water Data'!H96))),'Data Summary'!CF102="Yes"),OFFSET('Water Data'!$H$6,0,10*ROW('Water Data'!H96)),NA())</f>
        <v>#N/A</v>
      </c>
      <c r="R102" s="91" t="e">
        <f ca="true">+IF(AND(ISNUMBER(OFFSET('Water Data'!$H$9,0,10*ROW('Water Data'!H96))),'Data Summary'!CG102="Yes"),OFFSET('Water Data'!$H$9,0,10*ROW('Water Data'!H96)),NA())</f>
        <v>#N/A</v>
      </c>
      <c r="S102" s="91" t="e">
        <f ca="true">+IF(AND(ISNUMBER(OFFSET('Water Data'!$I$4,0,10*ROW('Water Data'!I96))),'Data Summary'!CH102="Yes"),100-OFFSET('Water Data'!$I$4,0,10*ROW('Water Data'!I96)),NA())</f>
        <v>#N/A</v>
      </c>
      <c r="T102" s="91" t="e">
        <f ca="true">+IF(AND(ISNUMBER(OFFSET('Water Data'!$I$6,0,10*ROW('Water Data'!I96))),'Data Summary'!CI102="Yes"),OFFSET('Water Data'!$I$6,0,10*ROW('Water Data'!I96)),NA())</f>
        <v>#N/A</v>
      </c>
      <c r="U102" s="91" t="e">
        <f ca="true">+IF(AND(ISNUMBER(OFFSET('Water Data'!$I$9,0,10*ROW('Water Data'!I96))),'Data Summary'!CJ102="Yes"),OFFSET('Water Data'!$I$9,0,10*ROW('Water Data'!I96)),NA())</f>
        <v>#N/A</v>
      </c>
      <c r="V102" s="92" t="e">
        <f ca="true">+IF(AND(ISNUMBER(OFFSET('Sanitation Data'!$D$4,0,10*ROW('Sanitation Data'!D96))),'Data Summary'!CK102="Yes"),100-OFFSET('Sanitation Data'!$D$4,0,10*ROW('Sanitation Data'!D96)),NA())</f>
        <v>#N/A</v>
      </c>
      <c r="W102" s="92" t="e">
        <f ca="true">+IF(AND(ISNUMBER(OFFSET('Sanitation Data'!$D$6,0,10*ROW('Sanitation Data'!D96))),'Data Summary'!CL102="Yes"),OFFSET('Sanitation Data'!$D$6,0,10*ROW('Sanitation Data'!D96)),NA())</f>
        <v>#N/A</v>
      </c>
      <c r="X102" s="92" t="e">
        <f ca="true">+IF(AND(ISNUMBER(OFFSET('Sanitation Data'!$D$10,0,10*ROW('Sanitation Data'!D96))),'Data Summary'!CM102="Yes"),OFFSET('Sanitation Data'!$D$10,0,10*ROW('Sanitation Data'!D96)),NA())</f>
        <v>#N/A</v>
      </c>
      <c r="Y102" s="92" t="e">
        <f ca="true">+IF(AND(ISNUMBER(OFFSET('Sanitation Data'!$D$11,0,10*ROW('Sanitation Data'!D96))),'Data Summary'!CN102="Yes"),OFFSET('Sanitation Data'!$D$11,0,10*ROW('Sanitation Data'!D96)),NA())</f>
        <v>#N/A</v>
      </c>
      <c r="Z102" s="92" t="e">
        <f ca="true">+IF(AND(ISNUMBER(OFFSET('Sanitation Data'!$D$12,0,10*ROW('Sanitation Data'!D96))),'Data Summary'!CO102="Yes"),OFFSET('Sanitation Data'!$D$12,0,10*ROW('Sanitation Data'!D96)),NA())</f>
        <v>#N/A</v>
      </c>
      <c r="AA102" s="92" t="e">
        <f ca="true">+IF(AND(ISNUMBER(OFFSET('Sanitation Data'!$E$4,0,10*ROW('Sanitation Data'!E96))),'Data Summary'!CP102="Yes"),100-OFFSET('Sanitation Data'!$E$4,0,10*ROW('Sanitation Data'!E96)),NA())</f>
        <v>#N/A</v>
      </c>
      <c r="AB102" s="92" t="e">
        <f ca="true">+IF(AND(ISNUMBER(OFFSET('Sanitation Data'!$E$6,0,10*ROW('Sanitation Data'!E96))),'Data Summary'!CQ102="Yes"),OFFSET('Sanitation Data'!$E$6,0,10*ROW('Sanitation Data'!E96)),NA())</f>
        <v>#N/A</v>
      </c>
      <c r="AC102" s="92" t="e">
        <f ca="true">+IF(AND(ISNUMBER(OFFSET('Sanitation Data'!$E$10,0,10*ROW('Sanitation Data'!E96))),'Data Summary'!CR102="Yes"),OFFSET('Sanitation Data'!$E$10,0,10*ROW('Sanitation Data'!E96)),NA())</f>
        <v>#N/A</v>
      </c>
      <c r="AD102" s="92" t="e">
        <f ca="true">+IF(AND(ISNUMBER(OFFSET('Sanitation Data'!$E$11,0,10*ROW('Sanitation Data'!E96))),'Data Summary'!CS102="Yes"),OFFSET('Sanitation Data'!$E$11,0,10*ROW('Sanitation Data'!E96)),NA())</f>
        <v>#N/A</v>
      </c>
      <c r="AE102" s="92" t="e">
        <f ca="true">+IF(AND(ISNUMBER(OFFSET('Sanitation Data'!$E$12,0,10*ROW('Sanitation Data'!E96))),'Data Summary'!CT102="Yes"),OFFSET('Sanitation Data'!$E$12,0,10*ROW('Sanitation Data'!E96)),NA())</f>
        <v>#N/A</v>
      </c>
      <c r="AF102" s="92" t="e">
        <f ca="true">+IF(AND(ISNUMBER(OFFSET('Sanitation Data'!$F$4,0,10*ROW('Sanitation Data'!F96))),'Data Summary'!CU102="Yes"),100-OFFSET('Sanitation Data'!$F$4,0,10*ROW('Sanitation Data'!F96)),NA())</f>
        <v>#N/A</v>
      </c>
      <c r="AG102" s="92" t="e">
        <f ca="true">+IF(AND(ISNUMBER(OFFSET('Sanitation Data'!$F$6,0,10*ROW('Sanitation Data'!F96))),'Data Summary'!CV102="Yes"),OFFSET('Sanitation Data'!$F$6,0,10*ROW('Sanitation Data'!F96)),NA())</f>
        <v>#N/A</v>
      </c>
      <c r="AH102" s="92" t="e">
        <f ca="true">+IF(AND(ISNUMBER(OFFSET('Sanitation Data'!$F$10,0,10*ROW('Sanitation Data'!F96))),'Data Summary'!CW102="Yes"),OFFSET('Sanitation Data'!$F$10,0,10*ROW('Sanitation Data'!F96)),NA())</f>
        <v>#N/A</v>
      </c>
      <c r="AI102" s="92" t="e">
        <f ca="true">+IF(AND(ISNUMBER(OFFSET('Sanitation Data'!$F$11,0,10*ROW('Sanitation Data'!F96))),'Data Summary'!CX102="Yes"),OFFSET('Sanitation Data'!$F$11,0,10*ROW('Sanitation Data'!F96)),NA())</f>
        <v>#N/A</v>
      </c>
      <c r="AJ102" s="92" t="e">
        <f ca="true">+IF(AND(ISNUMBER(OFFSET('Sanitation Data'!$F$12,0,10*ROW('Sanitation Data'!F96))),'Data Summary'!CY102="Yes"),OFFSET('Sanitation Data'!$F$12,0,10*ROW('Sanitation Data'!F96)),NA())</f>
        <v>#N/A</v>
      </c>
      <c r="AK102" s="92" t="e">
        <f ca="true">+IF(AND(ISNUMBER(OFFSET('Sanitation Data'!$G$4,0,10*ROW('Sanitation Data'!G96))),'Data Summary'!CZ102="Yes"),100-OFFSET('Sanitation Data'!$G$4,0,10*ROW('Sanitation Data'!G96)),NA())</f>
        <v>#N/A</v>
      </c>
      <c r="AL102" s="92" t="e">
        <f ca="true">+IF(AND(ISNUMBER(OFFSET('Sanitation Data'!$G$6,0,10*ROW('Sanitation Data'!G96))),'Data Summary'!DA102="Yes"),OFFSET('Sanitation Data'!$G$6,0,10*ROW('Sanitation Data'!G96)),NA())</f>
        <v>#N/A</v>
      </c>
      <c r="AM102" s="92" t="e">
        <f ca="true">+IF(AND(ISNUMBER(OFFSET('Sanitation Data'!$G$10,0,10*ROW('Sanitation Data'!G96))),'Data Summary'!DB102="Yes"),OFFSET('Sanitation Data'!$G$10,0,10*ROW('Sanitation Data'!G96)),NA())</f>
        <v>#N/A</v>
      </c>
      <c r="AN102" s="92" t="e">
        <f ca="true">+IF(AND(ISNUMBER(OFFSET('Sanitation Data'!$G$11,0,10*ROW('Sanitation Data'!G96))),'Data Summary'!DC102="Yes"),OFFSET('Sanitation Data'!$G$11,0,10*ROW('Sanitation Data'!G96)),NA())</f>
        <v>#N/A</v>
      </c>
      <c r="AO102" s="92" t="e">
        <f ca="true">+IF(AND(ISNUMBER(OFFSET('Sanitation Data'!$G$12,0,10*ROW('Sanitation Data'!G96))),'Data Summary'!DD102="Yes"),OFFSET('Sanitation Data'!$G$12,0,10*ROW('Sanitation Data'!G96)),NA())</f>
        <v>#N/A</v>
      </c>
      <c r="AP102" s="92" t="e">
        <f ca="true">+IF(AND(ISNUMBER(OFFSET('Sanitation Data'!$H$4,0,10*ROW('Sanitation Data'!H96))),'Data Summary'!DE102="Yes"),100-OFFSET('Sanitation Data'!$H$4,0,10*ROW('Sanitation Data'!H96)),NA())</f>
        <v>#N/A</v>
      </c>
      <c r="AQ102" s="92" t="e">
        <f ca="true">+IF(AND(ISNUMBER(OFFSET('Sanitation Data'!$H$6,0,10*ROW('Sanitation Data'!H96))),'Data Summary'!DF102="Yes"),OFFSET('Sanitation Data'!$H$6,0,10*ROW('Sanitation Data'!H96)),NA())</f>
        <v>#N/A</v>
      </c>
      <c r="AR102" s="92" t="e">
        <f ca="true">+IF(AND(ISNUMBER(OFFSET('Sanitation Data'!$H$10,0,10*ROW('Sanitation Data'!H96))),'Data Summary'!DG102="Yes"),OFFSET('Sanitation Data'!$H$10,0,10*ROW('Sanitation Data'!H96)),NA())</f>
        <v>#N/A</v>
      </c>
      <c r="AS102" s="92" t="e">
        <f ca="true">+IF(AND(ISNUMBER(OFFSET('Sanitation Data'!$H$11,0,10*ROW('Sanitation Data'!H96))),'Data Summary'!DH102="Yes"),OFFSET('Sanitation Data'!$H$11,0,10*ROW('Sanitation Data'!H96)),NA())</f>
        <v>#N/A</v>
      </c>
      <c r="AT102" s="92" t="e">
        <f ca="true">+IF(AND(ISNUMBER(OFFSET('Sanitation Data'!$H$12,0,10*ROW('Sanitation Data'!H96))),'Data Summary'!DI102="Yes"),OFFSET('Sanitation Data'!$H$12,0,10*ROW('Sanitation Data'!H96)),NA())</f>
        <v>#N/A</v>
      </c>
      <c r="AU102" s="92" t="e">
        <f ca="true">+IF(AND(ISNUMBER(OFFSET('Sanitation Data'!$I$4,0,10*ROW('Sanitation Data'!I96))),'Data Summary'!DJ102="Yes"),100-OFFSET('Sanitation Data'!$I$4,0,10*ROW('Sanitation Data'!I96)),NA())</f>
        <v>#N/A</v>
      </c>
      <c r="AV102" s="92" t="e">
        <f ca="true">+IF(AND(ISNUMBER(OFFSET('Sanitation Data'!$I$6,0,10*ROW('Sanitation Data'!I96))),'Data Summary'!DK102="Yes"),OFFSET('Sanitation Data'!$I$6,0,10*ROW('Sanitation Data'!I96)),NA())</f>
        <v>#N/A</v>
      </c>
      <c r="AW102" s="92" t="e">
        <f ca="true">+IF(AND(ISNUMBER(OFFSET('Sanitation Data'!$I$10,0,10*ROW('Sanitation Data'!I96))),'Data Summary'!DL102="Yes"),OFFSET('Sanitation Data'!$I$10,0,10*ROW('Sanitation Data'!I96)),NA())</f>
        <v>#N/A</v>
      </c>
      <c r="AX102" s="92" t="e">
        <f ca="true">+IF(AND(ISNUMBER(OFFSET('Sanitation Data'!$I$11,0,10*ROW('Sanitation Data'!I96))),'Data Summary'!DM102="Yes"),OFFSET('Sanitation Data'!$I$11,0,10*ROW('Sanitation Data'!I96)),NA())</f>
        <v>#N/A</v>
      </c>
      <c r="AY102" s="92" t="e">
        <f ca="true">+IF(AND(ISNUMBER(OFFSET('Sanitation Data'!$I$12,0,10*ROW('Sanitation Data'!I96))),'Data Summary'!DN102="Yes"),OFFSET('Sanitation Data'!$I$12,0,10*ROW('Sanitation Data'!I96)),NA())</f>
        <v>#N/A</v>
      </c>
      <c r="AZ102" s="93" t="e">
        <f ca="true">+IF(AND(ISNUMBER(OFFSET('Hygiene Data'!$D$5,0,10*ROW('Hygiene Data'!D96))),'Data Summary'!DO102="Yes"),OFFSET('Hygiene Data'!$D$5,0,10*ROW('Hygiene Data'!D96)),NA())</f>
        <v>#N/A</v>
      </c>
      <c r="BA102" s="93" t="e">
        <f ca="true">+IF(AND(ISNUMBER(OFFSET('Hygiene Data'!$D$7,0,10*ROW('Hygiene Data'!D96))),'Data Summary'!DP102="Yes"),OFFSET('Hygiene Data'!$D$7,0,10*ROW('Hygiene Data'!D96)),NA())</f>
        <v>#N/A</v>
      </c>
      <c r="BB102" s="93" t="e">
        <f ca="true">+IF(AND(ISNUMBER(OFFSET('Hygiene Data'!$D$9,0,10*ROW('Hygiene Data'!D96))),'Data Summary'!DQ102="Yes"),OFFSET('Hygiene Data'!$D$9,0,10*ROW('Hygiene Data'!D96)),NA())</f>
        <v>#N/A</v>
      </c>
      <c r="BC102" s="93" t="e">
        <f ca="true">+IF(AND(ISNUMBER(OFFSET('Hygiene Data'!$E$5,0,10*ROW('Hygiene Data'!E96))),'Data Summary'!DR102="Yes"),OFFSET('Hygiene Data'!$E$5,0,10*ROW('Hygiene Data'!E96)),NA())</f>
        <v>#N/A</v>
      </c>
      <c r="BD102" s="93" t="e">
        <f ca="true">+IF(AND(ISNUMBER(OFFSET('Hygiene Data'!$E$7,0,10*ROW('Hygiene Data'!E96))),'Data Summary'!DS102="Yes"),OFFSET('Hygiene Data'!$E$7,0,10*ROW('Hygiene Data'!E96)),NA())</f>
        <v>#N/A</v>
      </c>
      <c r="BE102" s="93" t="e">
        <f ca="true">+IF(AND(ISNUMBER(OFFSET('Hygiene Data'!$E$9,0,10*ROW('Hygiene Data'!E96))),'Data Summary'!DT102="Yes"),OFFSET('Hygiene Data'!$E$9,0,10*ROW('Hygiene Data'!E96)),NA())</f>
        <v>#N/A</v>
      </c>
      <c r="BF102" s="93" t="e">
        <f ca="true">+IF(AND(ISNUMBER(OFFSET('Hygiene Data'!$F$5,0,10*ROW('Hygiene Data'!F96))),'Data Summary'!DU102="Yes"),OFFSET('Hygiene Data'!$F$5,0,10*ROW('Hygiene Data'!F96)),NA())</f>
        <v>#N/A</v>
      </c>
      <c r="BG102" s="93" t="e">
        <f ca="true">+IF(AND(ISNUMBER(OFFSET('Hygiene Data'!$F$7,0,10*ROW('Hygiene Data'!F96))),'Data Summary'!DV102="Yes"),OFFSET('Hygiene Data'!$F$7,0,10*ROW('Hygiene Data'!F96)),NA())</f>
        <v>#N/A</v>
      </c>
      <c r="BH102" s="93" t="e">
        <f ca="true">+IF(AND(ISNUMBER(OFFSET('Hygiene Data'!$F$9,0,10*ROW('Hygiene Data'!F96))),'Data Summary'!DW102="Yes"),OFFSET('Hygiene Data'!$F$9,0,10*ROW('Hygiene Data'!F96)),NA())</f>
        <v>#N/A</v>
      </c>
      <c r="BI102" s="93" t="e">
        <f ca="true">+IF(AND(ISNUMBER(OFFSET('Hygiene Data'!$G$5,0,10*ROW('Hygiene Data'!G96))),'Data Summary'!DX102="Yes"),OFFSET('Hygiene Data'!$G$5,0,10*ROW('Hygiene Data'!G96)),NA())</f>
        <v>#N/A</v>
      </c>
      <c r="BJ102" s="93" t="e">
        <f ca="true">+IF(AND(ISNUMBER(OFFSET('Hygiene Data'!$G$7,0,10*ROW('Hygiene Data'!G96))),'Data Summary'!DY102="Yes"),OFFSET('Hygiene Data'!$G$7,0,10*ROW('Hygiene Data'!G96)),NA())</f>
        <v>#N/A</v>
      </c>
      <c r="BK102" s="93" t="e">
        <f ca="true">+IF(AND(ISNUMBER(OFFSET('Hygiene Data'!$G$9,0,10*ROW('Hygiene Data'!G96))),'Data Summary'!DZ102="Yes"),OFFSET('Hygiene Data'!$G$9,0,10*ROW('Hygiene Data'!G96)),NA())</f>
        <v>#N/A</v>
      </c>
      <c r="BL102" s="93" t="e">
        <f ca="true">+IF(AND(ISNUMBER(OFFSET('Hygiene Data'!$H$5,0,10*ROW('Hygiene Data'!H96))),'Data Summary'!EA102="Yes"),OFFSET('Hygiene Data'!$H$5,0,10*ROW('Hygiene Data'!H96)),NA())</f>
        <v>#N/A</v>
      </c>
      <c r="BM102" s="93" t="e">
        <f ca="true">+IF(AND(ISNUMBER(OFFSET('Hygiene Data'!$H$7,0,10*ROW('Hygiene Data'!H96))),'Data Summary'!EB102="Yes"),OFFSET('Hygiene Data'!$H$7,0,10*ROW('Hygiene Data'!H96)),NA())</f>
        <v>#N/A</v>
      </c>
      <c r="BN102" s="93" t="e">
        <f ca="true">+IF(AND(ISNUMBER(OFFSET('Hygiene Data'!$H$9,0,10*ROW('Hygiene Data'!H96))),'Data Summary'!EC102="Yes"),OFFSET('Hygiene Data'!$H$9,0,10*ROW('Hygiene Data'!H96)),NA())</f>
        <v>#N/A</v>
      </c>
      <c r="BO102" s="93" t="e">
        <f ca="true">+IF(AND(ISNUMBER(OFFSET('Hygiene Data'!$I$5,0,10*ROW('Hygiene Data'!I96))),'Data Summary'!ED102="Yes"),OFFSET('Hygiene Data'!$I$5,0,10*ROW('Hygiene Data'!I96)),NA())</f>
        <v>#N/A</v>
      </c>
      <c r="BP102" s="93" t="e">
        <f ca="true">+IF(AND(ISNUMBER(OFFSET('Hygiene Data'!$I$7,0,10*ROW('Hygiene Data'!I96))),'Data Summary'!EE102="Yes"),OFFSET('Hygiene Data'!$I$7,0,10*ROW('Hygiene Data'!I96)),NA())</f>
        <v>#N/A</v>
      </c>
      <c r="BQ102" s="93" t="e">
        <f ca="true">+IF(AND(ISNUMBER(OFFSET('Hygiene Data'!$I$9,0,10*ROW('Hygiene Data'!I96))),'Data Summary'!EF102="Yes"),OFFSET('Hygiene Data'!$I$9,0,10*ROW('Hygiene Data'!I96)),NA())</f>
        <v>#N/A</v>
      </c>
    </row>
    <row xmlns:x14ac="http://schemas.microsoft.com/office/spreadsheetml/2009/9/ac" r="103" x14ac:dyDescent="0.2">
      <c r="A103" s="357" t="e">
        <f ca="true">+RIGHT('Data Summary'!A103,LEN('Data Summary'!A103)-9)</f>
        <v>#VALUE!</v>
      </c>
      <c r="B103" s="35" t="str">
        <f ca="true">+IF(ISTEXT('Data Summary'!B103),'Data Summary'!B103,"")</f>
        <v/>
      </c>
      <c r="C103" s="356" t="e">
        <f ca="true">+VALUE('Data Summary'!C103)</f>
        <v>#VALUE!</v>
      </c>
      <c r="D103" s="91" t="e">
        <f ca="true">+IF(AND(ISNUMBER(OFFSET('Water Data'!$D$4,0,10*ROW('Water Data'!D97))),'Data Summary'!BS103="Yes"),100-OFFSET('Water Data'!$D$4,0,10*ROW('Water Data'!D97)),NA())</f>
        <v>#N/A</v>
      </c>
      <c r="E103" s="91" t="e">
        <f ca="true">+IF(AND(ISNUMBER(OFFSET('Water Data'!$D$6,0,10*ROW('Water Data'!D97))),'Data Summary'!BT103="Yes"),OFFSET('Water Data'!$D$6,0,10*ROW('Water Data'!D97)),NA())</f>
        <v>#N/A</v>
      </c>
      <c r="F103" s="91" t="e">
        <f ca="true">+IF(AND(ISNUMBER(OFFSET('Water Data'!$D$9,0,10*ROW('Water Data'!D97))),'Data Summary'!BU103="Yes"),OFFSET('Water Data'!$D$9,0,10*ROW('Water Data'!D97)),NA())</f>
        <v>#N/A</v>
      </c>
      <c r="G103" s="91" t="e">
        <f ca="true">+IF(AND(ISNUMBER(OFFSET('Water Data'!$E$4,0,10*ROW('Water Data'!E97))),'Data Summary'!BV103="Yes"),100-OFFSET('Water Data'!$E$4,0,10*ROW('Water Data'!E97)),NA())</f>
        <v>#N/A</v>
      </c>
      <c r="H103" s="91" t="e">
        <f ca="true">+IF(AND(ISNUMBER(OFFSET('Water Data'!$E$6,0,10*ROW('Water Data'!E97))),'Data Summary'!BW103="Yes"),OFFSET('Water Data'!$E$6,0,10*ROW('Water Data'!E97)),NA())</f>
        <v>#N/A</v>
      </c>
      <c r="I103" s="91" t="e">
        <f ca="true">+IF(AND(ISNUMBER(OFFSET('Water Data'!$E$9,0,10*ROW('Water Data'!E97))),'Data Summary'!BX103="Yes"),OFFSET('Water Data'!$E$9,0,10*ROW('Water Data'!E97)),NA())</f>
        <v>#N/A</v>
      </c>
      <c r="J103" s="91" t="e">
        <f ca="true">+IF(AND(ISNUMBER(OFFSET('Water Data'!$F$4,0,10*ROW('Water Data'!F97))),'Data Summary'!BY103="Yes"),100-OFFSET('Water Data'!$F$4,0,10*ROW('Water Data'!F97)),NA())</f>
        <v>#N/A</v>
      </c>
      <c r="K103" s="91" t="e">
        <f ca="true">+IF(AND(ISNUMBER(OFFSET('Water Data'!$F$6,0,10*ROW('Water Data'!F97))),'Data Summary'!BZ103="Yes"),OFFSET('Water Data'!$F$6,0,10*ROW('Water Data'!F97)),NA())</f>
        <v>#N/A</v>
      </c>
      <c r="L103" s="91" t="e">
        <f ca="true">+IF(AND(ISNUMBER(OFFSET('Water Data'!$F$9,0,10*ROW('Water Data'!F97))),'Data Summary'!CA103="Yes"),OFFSET('Water Data'!$F$9,0,10*ROW('Water Data'!F97)),NA())</f>
        <v>#N/A</v>
      </c>
      <c r="M103" s="91" t="e">
        <f ca="true">+IF(AND(ISNUMBER(OFFSET('Water Data'!$G$4,0,10*ROW('Water Data'!G97))),'Data Summary'!CB103="Yes"),100-OFFSET('Water Data'!$G$4,0,10*ROW('Water Data'!G97)),NA())</f>
        <v>#N/A</v>
      </c>
      <c r="N103" s="91" t="e">
        <f ca="true">+IF(AND(ISNUMBER(OFFSET('Water Data'!$G$6,0,10*ROW('Water Data'!G97))),'Data Summary'!CC103="Yes"),OFFSET('Water Data'!$G$6,0,10*ROW('Water Data'!G97)),NA())</f>
        <v>#N/A</v>
      </c>
      <c r="O103" s="91" t="e">
        <f ca="true">+IF(AND(ISNUMBER(OFFSET('Water Data'!$G$9,0,10*ROW('Water Data'!G97))),'Data Summary'!CD103="Yes"),OFFSET('Water Data'!$G$9,0,10*ROW('Water Data'!G97)),NA())</f>
        <v>#N/A</v>
      </c>
      <c r="P103" s="91" t="e">
        <f ca="true">+IF(AND(ISNUMBER(OFFSET('Water Data'!$H$4,0,10*ROW('Water Data'!H97))),'Data Summary'!CE103="Yes"),100-OFFSET('Water Data'!$H$4,0,10*ROW('Water Data'!H97)),NA())</f>
        <v>#N/A</v>
      </c>
      <c r="Q103" s="91" t="e">
        <f ca="true">+IF(AND(ISNUMBER(OFFSET('Water Data'!$H$6,0,10*ROW('Water Data'!H97))),'Data Summary'!CF103="Yes"),OFFSET('Water Data'!$H$6,0,10*ROW('Water Data'!H97)),NA())</f>
        <v>#N/A</v>
      </c>
      <c r="R103" s="91" t="e">
        <f ca="true">+IF(AND(ISNUMBER(OFFSET('Water Data'!$H$9,0,10*ROW('Water Data'!H97))),'Data Summary'!CG103="Yes"),OFFSET('Water Data'!$H$9,0,10*ROW('Water Data'!H97)),NA())</f>
        <v>#N/A</v>
      </c>
      <c r="S103" s="91" t="e">
        <f ca="true">+IF(AND(ISNUMBER(OFFSET('Water Data'!$I$4,0,10*ROW('Water Data'!I97))),'Data Summary'!CH103="Yes"),100-OFFSET('Water Data'!$I$4,0,10*ROW('Water Data'!I97)),NA())</f>
        <v>#N/A</v>
      </c>
      <c r="T103" s="91" t="e">
        <f ca="true">+IF(AND(ISNUMBER(OFFSET('Water Data'!$I$6,0,10*ROW('Water Data'!I97))),'Data Summary'!CI103="Yes"),OFFSET('Water Data'!$I$6,0,10*ROW('Water Data'!I97)),NA())</f>
        <v>#N/A</v>
      </c>
      <c r="U103" s="91" t="e">
        <f ca="true">+IF(AND(ISNUMBER(OFFSET('Water Data'!$I$9,0,10*ROW('Water Data'!I97))),'Data Summary'!CJ103="Yes"),OFFSET('Water Data'!$I$9,0,10*ROW('Water Data'!I97)),NA())</f>
        <v>#N/A</v>
      </c>
      <c r="V103" s="92" t="e">
        <f ca="true">+IF(AND(ISNUMBER(OFFSET('Sanitation Data'!$D$4,0,10*ROW('Sanitation Data'!D97))),'Data Summary'!CK103="Yes"),100-OFFSET('Sanitation Data'!$D$4,0,10*ROW('Sanitation Data'!D97)),NA())</f>
        <v>#N/A</v>
      </c>
      <c r="W103" s="92" t="e">
        <f ca="true">+IF(AND(ISNUMBER(OFFSET('Sanitation Data'!$D$6,0,10*ROW('Sanitation Data'!D97))),'Data Summary'!CL103="Yes"),OFFSET('Sanitation Data'!$D$6,0,10*ROW('Sanitation Data'!D97)),NA())</f>
        <v>#N/A</v>
      </c>
      <c r="X103" s="92" t="e">
        <f ca="true">+IF(AND(ISNUMBER(OFFSET('Sanitation Data'!$D$10,0,10*ROW('Sanitation Data'!D97))),'Data Summary'!CM103="Yes"),OFFSET('Sanitation Data'!$D$10,0,10*ROW('Sanitation Data'!D97)),NA())</f>
        <v>#N/A</v>
      </c>
      <c r="Y103" s="92" t="e">
        <f ca="true">+IF(AND(ISNUMBER(OFFSET('Sanitation Data'!$D$11,0,10*ROW('Sanitation Data'!D97))),'Data Summary'!CN103="Yes"),OFFSET('Sanitation Data'!$D$11,0,10*ROW('Sanitation Data'!D97)),NA())</f>
        <v>#N/A</v>
      </c>
      <c r="Z103" s="92" t="e">
        <f ca="true">+IF(AND(ISNUMBER(OFFSET('Sanitation Data'!$D$12,0,10*ROW('Sanitation Data'!D97))),'Data Summary'!CO103="Yes"),OFFSET('Sanitation Data'!$D$12,0,10*ROW('Sanitation Data'!D97)),NA())</f>
        <v>#N/A</v>
      </c>
      <c r="AA103" s="92" t="e">
        <f ca="true">+IF(AND(ISNUMBER(OFFSET('Sanitation Data'!$E$4,0,10*ROW('Sanitation Data'!E97))),'Data Summary'!CP103="Yes"),100-OFFSET('Sanitation Data'!$E$4,0,10*ROW('Sanitation Data'!E97)),NA())</f>
        <v>#N/A</v>
      </c>
      <c r="AB103" s="92" t="e">
        <f ca="true">+IF(AND(ISNUMBER(OFFSET('Sanitation Data'!$E$6,0,10*ROW('Sanitation Data'!E97))),'Data Summary'!CQ103="Yes"),OFFSET('Sanitation Data'!$E$6,0,10*ROW('Sanitation Data'!E97)),NA())</f>
        <v>#N/A</v>
      </c>
      <c r="AC103" s="92" t="e">
        <f ca="true">+IF(AND(ISNUMBER(OFFSET('Sanitation Data'!$E$10,0,10*ROW('Sanitation Data'!E97))),'Data Summary'!CR103="Yes"),OFFSET('Sanitation Data'!$E$10,0,10*ROW('Sanitation Data'!E97)),NA())</f>
        <v>#N/A</v>
      </c>
      <c r="AD103" s="92" t="e">
        <f ca="true">+IF(AND(ISNUMBER(OFFSET('Sanitation Data'!$E$11,0,10*ROW('Sanitation Data'!E97))),'Data Summary'!CS103="Yes"),OFFSET('Sanitation Data'!$E$11,0,10*ROW('Sanitation Data'!E97)),NA())</f>
        <v>#N/A</v>
      </c>
      <c r="AE103" s="92" t="e">
        <f ca="true">+IF(AND(ISNUMBER(OFFSET('Sanitation Data'!$E$12,0,10*ROW('Sanitation Data'!E97))),'Data Summary'!CT103="Yes"),OFFSET('Sanitation Data'!$E$12,0,10*ROW('Sanitation Data'!E97)),NA())</f>
        <v>#N/A</v>
      </c>
      <c r="AF103" s="92" t="e">
        <f ca="true">+IF(AND(ISNUMBER(OFFSET('Sanitation Data'!$F$4,0,10*ROW('Sanitation Data'!F97))),'Data Summary'!CU103="Yes"),100-OFFSET('Sanitation Data'!$F$4,0,10*ROW('Sanitation Data'!F97)),NA())</f>
        <v>#N/A</v>
      </c>
      <c r="AG103" s="92" t="e">
        <f ca="true">+IF(AND(ISNUMBER(OFFSET('Sanitation Data'!$F$6,0,10*ROW('Sanitation Data'!F97))),'Data Summary'!CV103="Yes"),OFFSET('Sanitation Data'!$F$6,0,10*ROW('Sanitation Data'!F97)),NA())</f>
        <v>#N/A</v>
      </c>
      <c r="AH103" s="92" t="e">
        <f ca="true">+IF(AND(ISNUMBER(OFFSET('Sanitation Data'!$F$10,0,10*ROW('Sanitation Data'!F97))),'Data Summary'!CW103="Yes"),OFFSET('Sanitation Data'!$F$10,0,10*ROW('Sanitation Data'!F97)),NA())</f>
        <v>#N/A</v>
      </c>
      <c r="AI103" s="92" t="e">
        <f ca="true">+IF(AND(ISNUMBER(OFFSET('Sanitation Data'!$F$11,0,10*ROW('Sanitation Data'!F97))),'Data Summary'!CX103="Yes"),OFFSET('Sanitation Data'!$F$11,0,10*ROW('Sanitation Data'!F97)),NA())</f>
        <v>#N/A</v>
      </c>
      <c r="AJ103" s="92" t="e">
        <f ca="true">+IF(AND(ISNUMBER(OFFSET('Sanitation Data'!$F$12,0,10*ROW('Sanitation Data'!F97))),'Data Summary'!CY103="Yes"),OFFSET('Sanitation Data'!$F$12,0,10*ROW('Sanitation Data'!F97)),NA())</f>
        <v>#N/A</v>
      </c>
      <c r="AK103" s="92" t="e">
        <f ca="true">+IF(AND(ISNUMBER(OFFSET('Sanitation Data'!$G$4,0,10*ROW('Sanitation Data'!G97))),'Data Summary'!CZ103="Yes"),100-OFFSET('Sanitation Data'!$G$4,0,10*ROW('Sanitation Data'!G97)),NA())</f>
        <v>#N/A</v>
      </c>
      <c r="AL103" s="92" t="e">
        <f ca="true">+IF(AND(ISNUMBER(OFFSET('Sanitation Data'!$G$6,0,10*ROW('Sanitation Data'!G97))),'Data Summary'!DA103="Yes"),OFFSET('Sanitation Data'!$G$6,0,10*ROW('Sanitation Data'!G97)),NA())</f>
        <v>#N/A</v>
      </c>
      <c r="AM103" s="92" t="e">
        <f ca="true">+IF(AND(ISNUMBER(OFFSET('Sanitation Data'!$G$10,0,10*ROW('Sanitation Data'!G97))),'Data Summary'!DB103="Yes"),OFFSET('Sanitation Data'!$G$10,0,10*ROW('Sanitation Data'!G97)),NA())</f>
        <v>#N/A</v>
      </c>
      <c r="AN103" s="92" t="e">
        <f ca="true">+IF(AND(ISNUMBER(OFFSET('Sanitation Data'!$G$11,0,10*ROW('Sanitation Data'!G97))),'Data Summary'!DC103="Yes"),OFFSET('Sanitation Data'!$G$11,0,10*ROW('Sanitation Data'!G97)),NA())</f>
        <v>#N/A</v>
      </c>
      <c r="AO103" s="92" t="e">
        <f ca="true">+IF(AND(ISNUMBER(OFFSET('Sanitation Data'!$G$12,0,10*ROW('Sanitation Data'!G97))),'Data Summary'!DD103="Yes"),OFFSET('Sanitation Data'!$G$12,0,10*ROW('Sanitation Data'!G97)),NA())</f>
        <v>#N/A</v>
      </c>
      <c r="AP103" s="92" t="e">
        <f ca="true">+IF(AND(ISNUMBER(OFFSET('Sanitation Data'!$H$4,0,10*ROW('Sanitation Data'!H97))),'Data Summary'!DE103="Yes"),100-OFFSET('Sanitation Data'!$H$4,0,10*ROW('Sanitation Data'!H97)),NA())</f>
        <v>#N/A</v>
      </c>
      <c r="AQ103" s="92" t="e">
        <f ca="true">+IF(AND(ISNUMBER(OFFSET('Sanitation Data'!$H$6,0,10*ROW('Sanitation Data'!H97))),'Data Summary'!DF103="Yes"),OFFSET('Sanitation Data'!$H$6,0,10*ROW('Sanitation Data'!H97)),NA())</f>
        <v>#N/A</v>
      </c>
      <c r="AR103" s="92" t="e">
        <f ca="true">+IF(AND(ISNUMBER(OFFSET('Sanitation Data'!$H$10,0,10*ROW('Sanitation Data'!H97))),'Data Summary'!DG103="Yes"),OFFSET('Sanitation Data'!$H$10,0,10*ROW('Sanitation Data'!H97)),NA())</f>
        <v>#N/A</v>
      </c>
      <c r="AS103" s="92" t="e">
        <f ca="true">+IF(AND(ISNUMBER(OFFSET('Sanitation Data'!$H$11,0,10*ROW('Sanitation Data'!H97))),'Data Summary'!DH103="Yes"),OFFSET('Sanitation Data'!$H$11,0,10*ROW('Sanitation Data'!H97)),NA())</f>
        <v>#N/A</v>
      </c>
      <c r="AT103" s="92" t="e">
        <f ca="true">+IF(AND(ISNUMBER(OFFSET('Sanitation Data'!$H$12,0,10*ROW('Sanitation Data'!H97))),'Data Summary'!DI103="Yes"),OFFSET('Sanitation Data'!$H$12,0,10*ROW('Sanitation Data'!H97)),NA())</f>
        <v>#N/A</v>
      </c>
      <c r="AU103" s="92" t="e">
        <f ca="true">+IF(AND(ISNUMBER(OFFSET('Sanitation Data'!$I$4,0,10*ROW('Sanitation Data'!I97))),'Data Summary'!DJ103="Yes"),100-OFFSET('Sanitation Data'!$I$4,0,10*ROW('Sanitation Data'!I97)),NA())</f>
        <v>#N/A</v>
      </c>
      <c r="AV103" s="92" t="e">
        <f ca="true">+IF(AND(ISNUMBER(OFFSET('Sanitation Data'!$I$6,0,10*ROW('Sanitation Data'!I97))),'Data Summary'!DK103="Yes"),OFFSET('Sanitation Data'!$I$6,0,10*ROW('Sanitation Data'!I97)),NA())</f>
        <v>#N/A</v>
      </c>
      <c r="AW103" s="92" t="e">
        <f ca="true">+IF(AND(ISNUMBER(OFFSET('Sanitation Data'!$I$10,0,10*ROW('Sanitation Data'!I97))),'Data Summary'!DL103="Yes"),OFFSET('Sanitation Data'!$I$10,0,10*ROW('Sanitation Data'!I97)),NA())</f>
        <v>#N/A</v>
      </c>
      <c r="AX103" s="92" t="e">
        <f ca="true">+IF(AND(ISNUMBER(OFFSET('Sanitation Data'!$I$11,0,10*ROW('Sanitation Data'!I97))),'Data Summary'!DM103="Yes"),OFFSET('Sanitation Data'!$I$11,0,10*ROW('Sanitation Data'!I97)),NA())</f>
        <v>#N/A</v>
      </c>
      <c r="AY103" s="92" t="e">
        <f ca="true">+IF(AND(ISNUMBER(OFFSET('Sanitation Data'!$I$12,0,10*ROW('Sanitation Data'!I97))),'Data Summary'!DN103="Yes"),OFFSET('Sanitation Data'!$I$12,0,10*ROW('Sanitation Data'!I97)),NA())</f>
        <v>#N/A</v>
      </c>
      <c r="AZ103" s="93" t="e">
        <f ca="true">+IF(AND(ISNUMBER(OFFSET('Hygiene Data'!$D$5,0,10*ROW('Hygiene Data'!D97))),'Data Summary'!DO103="Yes"),OFFSET('Hygiene Data'!$D$5,0,10*ROW('Hygiene Data'!D97)),NA())</f>
        <v>#N/A</v>
      </c>
      <c r="BA103" s="93" t="e">
        <f ca="true">+IF(AND(ISNUMBER(OFFSET('Hygiene Data'!$D$7,0,10*ROW('Hygiene Data'!D97))),'Data Summary'!DP103="Yes"),OFFSET('Hygiene Data'!$D$7,0,10*ROW('Hygiene Data'!D97)),NA())</f>
        <v>#N/A</v>
      </c>
      <c r="BB103" s="93" t="e">
        <f ca="true">+IF(AND(ISNUMBER(OFFSET('Hygiene Data'!$D$9,0,10*ROW('Hygiene Data'!D97))),'Data Summary'!DQ103="Yes"),OFFSET('Hygiene Data'!$D$9,0,10*ROW('Hygiene Data'!D97)),NA())</f>
        <v>#N/A</v>
      </c>
      <c r="BC103" s="93" t="e">
        <f ca="true">+IF(AND(ISNUMBER(OFFSET('Hygiene Data'!$E$5,0,10*ROW('Hygiene Data'!E97))),'Data Summary'!DR103="Yes"),OFFSET('Hygiene Data'!$E$5,0,10*ROW('Hygiene Data'!E97)),NA())</f>
        <v>#N/A</v>
      </c>
      <c r="BD103" s="93" t="e">
        <f ca="true">+IF(AND(ISNUMBER(OFFSET('Hygiene Data'!$E$7,0,10*ROW('Hygiene Data'!E97))),'Data Summary'!DS103="Yes"),OFFSET('Hygiene Data'!$E$7,0,10*ROW('Hygiene Data'!E97)),NA())</f>
        <v>#N/A</v>
      </c>
      <c r="BE103" s="93" t="e">
        <f ca="true">+IF(AND(ISNUMBER(OFFSET('Hygiene Data'!$E$9,0,10*ROW('Hygiene Data'!E97))),'Data Summary'!DT103="Yes"),OFFSET('Hygiene Data'!$E$9,0,10*ROW('Hygiene Data'!E97)),NA())</f>
        <v>#N/A</v>
      </c>
      <c r="BF103" s="93" t="e">
        <f ca="true">+IF(AND(ISNUMBER(OFFSET('Hygiene Data'!$F$5,0,10*ROW('Hygiene Data'!F97))),'Data Summary'!DU103="Yes"),OFFSET('Hygiene Data'!$F$5,0,10*ROW('Hygiene Data'!F97)),NA())</f>
        <v>#N/A</v>
      </c>
      <c r="BG103" s="93" t="e">
        <f ca="true">+IF(AND(ISNUMBER(OFFSET('Hygiene Data'!$F$7,0,10*ROW('Hygiene Data'!F97))),'Data Summary'!DV103="Yes"),OFFSET('Hygiene Data'!$F$7,0,10*ROW('Hygiene Data'!F97)),NA())</f>
        <v>#N/A</v>
      </c>
      <c r="BH103" s="93" t="e">
        <f ca="true">+IF(AND(ISNUMBER(OFFSET('Hygiene Data'!$F$9,0,10*ROW('Hygiene Data'!F97))),'Data Summary'!DW103="Yes"),OFFSET('Hygiene Data'!$F$9,0,10*ROW('Hygiene Data'!F97)),NA())</f>
        <v>#N/A</v>
      </c>
      <c r="BI103" s="93" t="e">
        <f ca="true">+IF(AND(ISNUMBER(OFFSET('Hygiene Data'!$G$5,0,10*ROW('Hygiene Data'!G97))),'Data Summary'!DX103="Yes"),OFFSET('Hygiene Data'!$G$5,0,10*ROW('Hygiene Data'!G97)),NA())</f>
        <v>#N/A</v>
      </c>
      <c r="BJ103" s="93" t="e">
        <f ca="true">+IF(AND(ISNUMBER(OFFSET('Hygiene Data'!$G$7,0,10*ROW('Hygiene Data'!G97))),'Data Summary'!DY103="Yes"),OFFSET('Hygiene Data'!$G$7,0,10*ROW('Hygiene Data'!G97)),NA())</f>
        <v>#N/A</v>
      </c>
      <c r="BK103" s="93" t="e">
        <f ca="true">+IF(AND(ISNUMBER(OFFSET('Hygiene Data'!$G$9,0,10*ROW('Hygiene Data'!G97))),'Data Summary'!DZ103="Yes"),OFFSET('Hygiene Data'!$G$9,0,10*ROW('Hygiene Data'!G97)),NA())</f>
        <v>#N/A</v>
      </c>
      <c r="BL103" s="93" t="e">
        <f ca="true">+IF(AND(ISNUMBER(OFFSET('Hygiene Data'!$H$5,0,10*ROW('Hygiene Data'!H97))),'Data Summary'!EA103="Yes"),OFFSET('Hygiene Data'!$H$5,0,10*ROW('Hygiene Data'!H97)),NA())</f>
        <v>#N/A</v>
      </c>
      <c r="BM103" s="93" t="e">
        <f ca="true">+IF(AND(ISNUMBER(OFFSET('Hygiene Data'!$H$7,0,10*ROW('Hygiene Data'!H97))),'Data Summary'!EB103="Yes"),OFFSET('Hygiene Data'!$H$7,0,10*ROW('Hygiene Data'!H97)),NA())</f>
        <v>#N/A</v>
      </c>
      <c r="BN103" s="93" t="e">
        <f ca="true">+IF(AND(ISNUMBER(OFFSET('Hygiene Data'!$H$9,0,10*ROW('Hygiene Data'!H97))),'Data Summary'!EC103="Yes"),OFFSET('Hygiene Data'!$H$9,0,10*ROW('Hygiene Data'!H97)),NA())</f>
        <v>#N/A</v>
      </c>
      <c r="BO103" s="93" t="e">
        <f ca="true">+IF(AND(ISNUMBER(OFFSET('Hygiene Data'!$I$5,0,10*ROW('Hygiene Data'!I97))),'Data Summary'!ED103="Yes"),OFFSET('Hygiene Data'!$I$5,0,10*ROW('Hygiene Data'!I97)),NA())</f>
        <v>#N/A</v>
      </c>
      <c r="BP103" s="93" t="e">
        <f ca="true">+IF(AND(ISNUMBER(OFFSET('Hygiene Data'!$I$7,0,10*ROW('Hygiene Data'!I97))),'Data Summary'!EE103="Yes"),OFFSET('Hygiene Data'!$I$7,0,10*ROW('Hygiene Data'!I97)),NA())</f>
        <v>#N/A</v>
      </c>
      <c r="BQ103" s="93" t="e">
        <f ca="true">+IF(AND(ISNUMBER(OFFSET('Hygiene Data'!$I$9,0,10*ROW('Hygiene Data'!I97))),'Data Summary'!EF103="Yes"),OFFSET('Hygiene Data'!$I$9,0,10*ROW('Hygiene Data'!I97)),NA())</f>
        <v>#N/A</v>
      </c>
    </row>
    <row xmlns:x14ac="http://schemas.microsoft.com/office/spreadsheetml/2009/9/ac" r="104" x14ac:dyDescent="0.2">
      <c r="A104" s="357" t="e">
        <f ca="true">+RIGHT('Data Summary'!A104,LEN('Data Summary'!A104)-9)</f>
        <v>#VALUE!</v>
      </c>
      <c r="B104" s="35" t="str">
        <f ca="true">+IF(ISTEXT('Data Summary'!B104),'Data Summary'!B104,"")</f>
        <v/>
      </c>
      <c r="C104" s="356" t="e">
        <f ca="true">+VALUE('Data Summary'!C104)</f>
        <v>#VALUE!</v>
      </c>
      <c r="D104" s="91" t="e">
        <f ca="true">+IF(AND(ISNUMBER(OFFSET('Water Data'!$D$4,0,10*ROW('Water Data'!D98))),'Data Summary'!BS104="Yes"),100-OFFSET('Water Data'!$D$4,0,10*ROW('Water Data'!D98)),NA())</f>
        <v>#N/A</v>
      </c>
      <c r="E104" s="91" t="e">
        <f ca="true">+IF(AND(ISNUMBER(OFFSET('Water Data'!$D$6,0,10*ROW('Water Data'!D98))),'Data Summary'!BT104="Yes"),OFFSET('Water Data'!$D$6,0,10*ROW('Water Data'!D98)),NA())</f>
        <v>#N/A</v>
      </c>
      <c r="F104" s="91" t="e">
        <f ca="true">+IF(AND(ISNUMBER(OFFSET('Water Data'!$D$9,0,10*ROW('Water Data'!D98))),'Data Summary'!BU104="Yes"),OFFSET('Water Data'!$D$9,0,10*ROW('Water Data'!D98)),NA())</f>
        <v>#N/A</v>
      </c>
      <c r="G104" s="91" t="e">
        <f ca="true">+IF(AND(ISNUMBER(OFFSET('Water Data'!$E$4,0,10*ROW('Water Data'!E98))),'Data Summary'!BV104="Yes"),100-OFFSET('Water Data'!$E$4,0,10*ROW('Water Data'!E98)),NA())</f>
        <v>#N/A</v>
      </c>
      <c r="H104" s="91" t="e">
        <f ca="true">+IF(AND(ISNUMBER(OFFSET('Water Data'!$E$6,0,10*ROW('Water Data'!E98))),'Data Summary'!BW104="Yes"),OFFSET('Water Data'!$E$6,0,10*ROW('Water Data'!E98)),NA())</f>
        <v>#N/A</v>
      </c>
      <c r="I104" s="91" t="e">
        <f ca="true">+IF(AND(ISNUMBER(OFFSET('Water Data'!$E$9,0,10*ROW('Water Data'!E98))),'Data Summary'!BX104="Yes"),OFFSET('Water Data'!$E$9,0,10*ROW('Water Data'!E98)),NA())</f>
        <v>#N/A</v>
      </c>
      <c r="J104" s="91" t="e">
        <f ca="true">+IF(AND(ISNUMBER(OFFSET('Water Data'!$F$4,0,10*ROW('Water Data'!F98))),'Data Summary'!BY104="Yes"),100-OFFSET('Water Data'!$F$4,0,10*ROW('Water Data'!F98)),NA())</f>
        <v>#N/A</v>
      </c>
      <c r="K104" s="91" t="e">
        <f ca="true">+IF(AND(ISNUMBER(OFFSET('Water Data'!$F$6,0,10*ROW('Water Data'!F98))),'Data Summary'!BZ104="Yes"),OFFSET('Water Data'!$F$6,0,10*ROW('Water Data'!F98)),NA())</f>
        <v>#N/A</v>
      </c>
      <c r="L104" s="91" t="e">
        <f ca="true">+IF(AND(ISNUMBER(OFFSET('Water Data'!$F$9,0,10*ROW('Water Data'!F98))),'Data Summary'!CA104="Yes"),OFFSET('Water Data'!$F$9,0,10*ROW('Water Data'!F98)),NA())</f>
        <v>#N/A</v>
      </c>
      <c r="M104" s="91" t="e">
        <f ca="true">+IF(AND(ISNUMBER(OFFSET('Water Data'!$G$4,0,10*ROW('Water Data'!G98))),'Data Summary'!CB104="Yes"),100-OFFSET('Water Data'!$G$4,0,10*ROW('Water Data'!G98)),NA())</f>
        <v>#N/A</v>
      </c>
      <c r="N104" s="91" t="e">
        <f ca="true">+IF(AND(ISNUMBER(OFFSET('Water Data'!$G$6,0,10*ROW('Water Data'!G98))),'Data Summary'!CC104="Yes"),OFFSET('Water Data'!$G$6,0,10*ROW('Water Data'!G98)),NA())</f>
        <v>#N/A</v>
      </c>
      <c r="O104" s="91" t="e">
        <f ca="true">+IF(AND(ISNUMBER(OFFSET('Water Data'!$G$9,0,10*ROW('Water Data'!G98))),'Data Summary'!CD104="Yes"),OFFSET('Water Data'!$G$9,0,10*ROW('Water Data'!G98)),NA())</f>
        <v>#N/A</v>
      </c>
      <c r="P104" s="91" t="e">
        <f ca="true">+IF(AND(ISNUMBER(OFFSET('Water Data'!$H$4,0,10*ROW('Water Data'!H98))),'Data Summary'!CE104="Yes"),100-OFFSET('Water Data'!$H$4,0,10*ROW('Water Data'!H98)),NA())</f>
        <v>#N/A</v>
      </c>
      <c r="Q104" s="91" t="e">
        <f ca="true">+IF(AND(ISNUMBER(OFFSET('Water Data'!$H$6,0,10*ROW('Water Data'!H98))),'Data Summary'!CF104="Yes"),OFFSET('Water Data'!$H$6,0,10*ROW('Water Data'!H98)),NA())</f>
        <v>#N/A</v>
      </c>
      <c r="R104" s="91" t="e">
        <f ca="true">+IF(AND(ISNUMBER(OFFSET('Water Data'!$H$9,0,10*ROW('Water Data'!H98))),'Data Summary'!CG104="Yes"),OFFSET('Water Data'!$H$9,0,10*ROW('Water Data'!H98)),NA())</f>
        <v>#N/A</v>
      </c>
      <c r="S104" s="91" t="e">
        <f ca="true">+IF(AND(ISNUMBER(OFFSET('Water Data'!$I$4,0,10*ROW('Water Data'!I98))),'Data Summary'!CH104="Yes"),100-OFFSET('Water Data'!$I$4,0,10*ROW('Water Data'!I98)),NA())</f>
        <v>#N/A</v>
      </c>
      <c r="T104" s="91" t="e">
        <f ca="true">+IF(AND(ISNUMBER(OFFSET('Water Data'!$I$6,0,10*ROW('Water Data'!I98))),'Data Summary'!CI104="Yes"),OFFSET('Water Data'!$I$6,0,10*ROW('Water Data'!I98)),NA())</f>
        <v>#N/A</v>
      </c>
      <c r="U104" s="91" t="e">
        <f ca="true">+IF(AND(ISNUMBER(OFFSET('Water Data'!$I$9,0,10*ROW('Water Data'!I98))),'Data Summary'!CJ104="Yes"),OFFSET('Water Data'!$I$9,0,10*ROW('Water Data'!I98)),NA())</f>
        <v>#N/A</v>
      </c>
      <c r="V104" s="92" t="e">
        <f ca="true">+IF(AND(ISNUMBER(OFFSET('Sanitation Data'!$D$4,0,10*ROW('Sanitation Data'!D98))),'Data Summary'!CK104="Yes"),100-OFFSET('Sanitation Data'!$D$4,0,10*ROW('Sanitation Data'!D98)),NA())</f>
        <v>#N/A</v>
      </c>
      <c r="W104" s="92" t="e">
        <f ca="true">+IF(AND(ISNUMBER(OFFSET('Sanitation Data'!$D$6,0,10*ROW('Sanitation Data'!D98))),'Data Summary'!CL104="Yes"),OFFSET('Sanitation Data'!$D$6,0,10*ROW('Sanitation Data'!D98)),NA())</f>
        <v>#N/A</v>
      </c>
      <c r="X104" s="92" t="e">
        <f ca="true">+IF(AND(ISNUMBER(OFFSET('Sanitation Data'!$D$10,0,10*ROW('Sanitation Data'!D98))),'Data Summary'!CM104="Yes"),OFFSET('Sanitation Data'!$D$10,0,10*ROW('Sanitation Data'!D98)),NA())</f>
        <v>#N/A</v>
      </c>
      <c r="Y104" s="92" t="e">
        <f ca="true">+IF(AND(ISNUMBER(OFFSET('Sanitation Data'!$D$11,0,10*ROW('Sanitation Data'!D98))),'Data Summary'!CN104="Yes"),OFFSET('Sanitation Data'!$D$11,0,10*ROW('Sanitation Data'!D98)),NA())</f>
        <v>#N/A</v>
      </c>
      <c r="Z104" s="92" t="e">
        <f ca="true">+IF(AND(ISNUMBER(OFFSET('Sanitation Data'!$D$12,0,10*ROW('Sanitation Data'!D98))),'Data Summary'!CO104="Yes"),OFFSET('Sanitation Data'!$D$12,0,10*ROW('Sanitation Data'!D98)),NA())</f>
        <v>#N/A</v>
      </c>
      <c r="AA104" s="92" t="e">
        <f ca="true">+IF(AND(ISNUMBER(OFFSET('Sanitation Data'!$E$4,0,10*ROW('Sanitation Data'!E98))),'Data Summary'!CP104="Yes"),100-OFFSET('Sanitation Data'!$E$4,0,10*ROW('Sanitation Data'!E98)),NA())</f>
        <v>#N/A</v>
      </c>
      <c r="AB104" s="92" t="e">
        <f ca="true">+IF(AND(ISNUMBER(OFFSET('Sanitation Data'!$E$6,0,10*ROW('Sanitation Data'!E98))),'Data Summary'!CQ104="Yes"),OFFSET('Sanitation Data'!$E$6,0,10*ROW('Sanitation Data'!E98)),NA())</f>
        <v>#N/A</v>
      </c>
      <c r="AC104" s="92" t="e">
        <f ca="true">+IF(AND(ISNUMBER(OFFSET('Sanitation Data'!$E$10,0,10*ROW('Sanitation Data'!E98))),'Data Summary'!CR104="Yes"),OFFSET('Sanitation Data'!$E$10,0,10*ROW('Sanitation Data'!E98)),NA())</f>
        <v>#N/A</v>
      </c>
      <c r="AD104" s="92" t="e">
        <f ca="true">+IF(AND(ISNUMBER(OFFSET('Sanitation Data'!$E$11,0,10*ROW('Sanitation Data'!E98))),'Data Summary'!CS104="Yes"),OFFSET('Sanitation Data'!$E$11,0,10*ROW('Sanitation Data'!E98)),NA())</f>
        <v>#N/A</v>
      </c>
      <c r="AE104" s="92" t="e">
        <f ca="true">+IF(AND(ISNUMBER(OFFSET('Sanitation Data'!$E$12,0,10*ROW('Sanitation Data'!E98))),'Data Summary'!CT104="Yes"),OFFSET('Sanitation Data'!$E$12,0,10*ROW('Sanitation Data'!E98)),NA())</f>
        <v>#N/A</v>
      </c>
      <c r="AF104" s="92" t="e">
        <f ca="true">+IF(AND(ISNUMBER(OFFSET('Sanitation Data'!$F$4,0,10*ROW('Sanitation Data'!F98))),'Data Summary'!CU104="Yes"),100-OFFSET('Sanitation Data'!$F$4,0,10*ROW('Sanitation Data'!F98)),NA())</f>
        <v>#N/A</v>
      </c>
      <c r="AG104" s="92" t="e">
        <f ca="true">+IF(AND(ISNUMBER(OFFSET('Sanitation Data'!$F$6,0,10*ROW('Sanitation Data'!F98))),'Data Summary'!CV104="Yes"),OFFSET('Sanitation Data'!$F$6,0,10*ROW('Sanitation Data'!F98)),NA())</f>
        <v>#N/A</v>
      </c>
      <c r="AH104" s="92" t="e">
        <f ca="true">+IF(AND(ISNUMBER(OFFSET('Sanitation Data'!$F$10,0,10*ROW('Sanitation Data'!F98))),'Data Summary'!CW104="Yes"),OFFSET('Sanitation Data'!$F$10,0,10*ROW('Sanitation Data'!F98)),NA())</f>
        <v>#N/A</v>
      </c>
      <c r="AI104" s="92" t="e">
        <f ca="true">+IF(AND(ISNUMBER(OFFSET('Sanitation Data'!$F$11,0,10*ROW('Sanitation Data'!F98))),'Data Summary'!CX104="Yes"),OFFSET('Sanitation Data'!$F$11,0,10*ROW('Sanitation Data'!F98)),NA())</f>
        <v>#N/A</v>
      </c>
      <c r="AJ104" s="92" t="e">
        <f ca="true">+IF(AND(ISNUMBER(OFFSET('Sanitation Data'!$F$12,0,10*ROW('Sanitation Data'!F98))),'Data Summary'!CY104="Yes"),OFFSET('Sanitation Data'!$F$12,0,10*ROW('Sanitation Data'!F98)),NA())</f>
        <v>#N/A</v>
      </c>
      <c r="AK104" s="92" t="e">
        <f ca="true">+IF(AND(ISNUMBER(OFFSET('Sanitation Data'!$G$4,0,10*ROW('Sanitation Data'!G98))),'Data Summary'!CZ104="Yes"),100-OFFSET('Sanitation Data'!$G$4,0,10*ROW('Sanitation Data'!G98)),NA())</f>
        <v>#N/A</v>
      </c>
      <c r="AL104" s="92" t="e">
        <f ca="true">+IF(AND(ISNUMBER(OFFSET('Sanitation Data'!$G$6,0,10*ROW('Sanitation Data'!G98))),'Data Summary'!DA104="Yes"),OFFSET('Sanitation Data'!$G$6,0,10*ROW('Sanitation Data'!G98)),NA())</f>
        <v>#N/A</v>
      </c>
      <c r="AM104" s="92" t="e">
        <f ca="true">+IF(AND(ISNUMBER(OFFSET('Sanitation Data'!$G$10,0,10*ROW('Sanitation Data'!G98))),'Data Summary'!DB104="Yes"),OFFSET('Sanitation Data'!$G$10,0,10*ROW('Sanitation Data'!G98)),NA())</f>
        <v>#N/A</v>
      </c>
      <c r="AN104" s="92" t="e">
        <f ca="true">+IF(AND(ISNUMBER(OFFSET('Sanitation Data'!$G$11,0,10*ROW('Sanitation Data'!G98))),'Data Summary'!DC104="Yes"),OFFSET('Sanitation Data'!$G$11,0,10*ROW('Sanitation Data'!G98)),NA())</f>
        <v>#N/A</v>
      </c>
      <c r="AO104" s="92" t="e">
        <f ca="true">+IF(AND(ISNUMBER(OFFSET('Sanitation Data'!$G$12,0,10*ROW('Sanitation Data'!G98))),'Data Summary'!DD104="Yes"),OFFSET('Sanitation Data'!$G$12,0,10*ROW('Sanitation Data'!G98)),NA())</f>
        <v>#N/A</v>
      </c>
      <c r="AP104" s="92" t="e">
        <f ca="true">+IF(AND(ISNUMBER(OFFSET('Sanitation Data'!$H$4,0,10*ROW('Sanitation Data'!H98))),'Data Summary'!DE104="Yes"),100-OFFSET('Sanitation Data'!$H$4,0,10*ROW('Sanitation Data'!H98)),NA())</f>
        <v>#N/A</v>
      </c>
      <c r="AQ104" s="92" t="e">
        <f ca="true">+IF(AND(ISNUMBER(OFFSET('Sanitation Data'!$H$6,0,10*ROW('Sanitation Data'!H98))),'Data Summary'!DF104="Yes"),OFFSET('Sanitation Data'!$H$6,0,10*ROW('Sanitation Data'!H98)),NA())</f>
        <v>#N/A</v>
      </c>
      <c r="AR104" s="92" t="e">
        <f ca="true">+IF(AND(ISNUMBER(OFFSET('Sanitation Data'!$H$10,0,10*ROW('Sanitation Data'!H98))),'Data Summary'!DG104="Yes"),OFFSET('Sanitation Data'!$H$10,0,10*ROW('Sanitation Data'!H98)),NA())</f>
        <v>#N/A</v>
      </c>
      <c r="AS104" s="92" t="e">
        <f ca="true">+IF(AND(ISNUMBER(OFFSET('Sanitation Data'!$H$11,0,10*ROW('Sanitation Data'!H98))),'Data Summary'!DH104="Yes"),OFFSET('Sanitation Data'!$H$11,0,10*ROW('Sanitation Data'!H98)),NA())</f>
        <v>#N/A</v>
      </c>
      <c r="AT104" s="92" t="e">
        <f ca="true">+IF(AND(ISNUMBER(OFFSET('Sanitation Data'!$H$12,0,10*ROW('Sanitation Data'!H98))),'Data Summary'!DI104="Yes"),OFFSET('Sanitation Data'!$H$12,0,10*ROW('Sanitation Data'!H98)),NA())</f>
        <v>#N/A</v>
      </c>
      <c r="AU104" s="92" t="e">
        <f ca="true">+IF(AND(ISNUMBER(OFFSET('Sanitation Data'!$I$4,0,10*ROW('Sanitation Data'!I98))),'Data Summary'!DJ104="Yes"),100-OFFSET('Sanitation Data'!$I$4,0,10*ROW('Sanitation Data'!I98)),NA())</f>
        <v>#N/A</v>
      </c>
      <c r="AV104" s="92" t="e">
        <f ca="true">+IF(AND(ISNUMBER(OFFSET('Sanitation Data'!$I$6,0,10*ROW('Sanitation Data'!I98))),'Data Summary'!DK104="Yes"),OFFSET('Sanitation Data'!$I$6,0,10*ROW('Sanitation Data'!I98)),NA())</f>
        <v>#N/A</v>
      </c>
      <c r="AW104" s="92" t="e">
        <f ca="true">+IF(AND(ISNUMBER(OFFSET('Sanitation Data'!$I$10,0,10*ROW('Sanitation Data'!I98))),'Data Summary'!DL104="Yes"),OFFSET('Sanitation Data'!$I$10,0,10*ROW('Sanitation Data'!I98)),NA())</f>
        <v>#N/A</v>
      </c>
      <c r="AX104" s="92" t="e">
        <f ca="true">+IF(AND(ISNUMBER(OFFSET('Sanitation Data'!$I$11,0,10*ROW('Sanitation Data'!I98))),'Data Summary'!DM104="Yes"),OFFSET('Sanitation Data'!$I$11,0,10*ROW('Sanitation Data'!I98)),NA())</f>
        <v>#N/A</v>
      </c>
      <c r="AY104" s="92" t="e">
        <f ca="true">+IF(AND(ISNUMBER(OFFSET('Sanitation Data'!$I$12,0,10*ROW('Sanitation Data'!I98))),'Data Summary'!DN104="Yes"),OFFSET('Sanitation Data'!$I$12,0,10*ROW('Sanitation Data'!I98)),NA())</f>
        <v>#N/A</v>
      </c>
      <c r="AZ104" s="93" t="e">
        <f ca="true">+IF(AND(ISNUMBER(OFFSET('Hygiene Data'!$D$5,0,10*ROW('Hygiene Data'!D98))),'Data Summary'!DO104="Yes"),OFFSET('Hygiene Data'!$D$5,0,10*ROW('Hygiene Data'!D98)),NA())</f>
        <v>#N/A</v>
      </c>
      <c r="BA104" s="93" t="e">
        <f ca="true">+IF(AND(ISNUMBER(OFFSET('Hygiene Data'!$D$7,0,10*ROW('Hygiene Data'!D98))),'Data Summary'!DP104="Yes"),OFFSET('Hygiene Data'!$D$7,0,10*ROW('Hygiene Data'!D98)),NA())</f>
        <v>#N/A</v>
      </c>
      <c r="BB104" s="93" t="e">
        <f ca="true">+IF(AND(ISNUMBER(OFFSET('Hygiene Data'!$D$9,0,10*ROW('Hygiene Data'!D98))),'Data Summary'!DQ104="Yes"),OFFSET('Hygiene Data'!$D$9,0,10*ROW('Hygiene Data'!D98)),NA())</f>
        <v>#N/A</v>
      </c>
      <c r="BC104" s="93" t="e">
        <f ca="true">+IF(AND(ISNUMBER(OFFSET('Hygiene Data'!$E$5,0,10*ROW('Hygiene Data'!E98))),'Data Summary'!DR104="Yes"),OFFSET('Hygiene Data'!$E$5,0,10*ROW('Hygiene Data'!E98)),NA())</f>
        <v>#N/A</v>
      </c>
      <c r="BD104" s="93" t="e">
        <f ca="true">+IF(AND(ISNUMBER(OFFSET('Hygiene Data'!$E$7,0,10*ROW('Hygiene Data'!E98))),'Data Summary'!DS104="Yes"),OFFSET('Hygiene Data'!$E$7,0,10*ROW('Hygiene Data'!E98)),NA())</f>
        <v>#N/A</v>
      </c>
      <c r="BE104" s="93" t="e">
        <f ca="true">+IF(AND(ISNUMBER(OFFSET('Hygiene Data'!$E$9,0,10*ROW('Hygiene Data'!E98))),'Data Summary'!DT104="Yes"),OFFSET('Hygiene Data'!$E$9,0,10*ROW('Hygiene Data'!E98)),NA())</f>
        <v>#N/A</v>
      </c>
      <c r="BF104" s="93" t="e">
        <f ca="true">+IF(AND(ISNUMBER(OFFSET('Hygiene Data'!$F$5,0,10*ROW('Hygiene Data'!F98))),'Data Summary'!DU104="Yes"),OFFSET('Hygiene Data'!$F$5,0,10*ROW('Hygiene Data'!F98)),NA())</f>
        <v>#N/A</v>
      </c>
      <c r="BG104" s="93" t="e">
        <f ca="true">+IF(AND(ISNUMBER(OFFSET('Hygiene Data'!$F$7,0,10*ROW('Hygiene Data'!F98))),'Data Summary'!DV104="Yes"),OFFSET('Hygiene Data'!$F$7,0,10*ROW('Hygiene Data'!F98)),NA())</f>
        <v>#N/A</v>
      </c>
      <c r="BH104" s="93" t="e">
        <f ca="true">+IF(AND(ISNUMBER(OFFSET('Hygiene Data'!$F$9,0,10*ROW('Hygiene Data'!F98))),'Data Summary'!DW104="Yes"),OFFSET('Hygiene Data'!$F$9,0,10*ROW('Hygiene Data'!F98)),NA())</f>
        <v>#N/A</v>
      </c>
      <c r="BI104" s="93" t="e">
        <f ca="true">+IF(AND(ISNUMBER(OFFSET('Hygiene Data'!$G$5,0,10*ROW('Hygiene Data'!G98))),'Data Summary'!DX104="Yes"),OFFSET('Hygiene Data'!$G$5,0,10*ROW('Hygiene Data'!G98)),NA())</f>
        <v>#N/A</v>
      </c>
      <c r="BJ104" s="93" t="e">
        <f ca="true">+IF(AND(ISNUMBER(OFFSET('Hygiene Data'!$G$7,0,10*ROW('Hygiene Data'!G98))),'Data Summary'!DY104="Yes"),OFFSET('Hygiene Data'!$G$7,0,10*ROW('Hygiene Data'!G98)),NA())</f>
        <v>#N/A</v>
      </c>
      <c r="BK104" s="93" t="e">
        <f ca="true">+IF(AND(ISNUMBER(OFFSET('Hygiene Data'!$G$9,0,10*ROW('Hygiene Data'!G98))),'Data Summary'!DZ104="Yes"),OFFSET('Hygiene Data'!$G$9,0,10*ROW('Hygiene Data'!G98)),NA())</f>
        <v>#N/A</v>
      </c>
      <c r="BL104" s="93" t="e">
        <f ca="true">+IF(AND(ISNUMBER(OFFSET('Hygiene Data'!$H$5,0,10*ROW('Hygiene Data'!H98))),'Data Summary'!EA104="Yes"),OFFSET('Hygiene Data'!$H$5,0,10*ROW('Hygiene Data'!H98)),NA())</f>
        <v>#N/A</v>
      </c>
      <c r="BM104" s="93" t="e">
        <f ca="true">+IF(AND(ISNUMBER(OFFSET('Hygiene Data'!$H$7,0,10*ROW('Hygiene Data'!H98))),'Data Summary'!EB104="Yes"),OFFSET('Hygiene Data'!$H$7,0,10*ROW('Hygiene Data'!H98)),NA())</f>
        <v>#N/A</v>
      </c>
      <c r="BN104" s="93" t="e">
        <f ca="true">+IF(AND(ISNUMBER(OFFSET('Hygiene Data'!$H$9,0,10*ROW('Hygiene Data'!H98))),'Data Summary'!EC104="Yes"),OFFSET('Hygiene Data'!$H$9,0,10*ROW('Hygiene Data'!H98)),NA())</f>
        <v>#N/A</v>
      </c>
      <c r="BO104" s="93" t="e">
        <f ca="true">+IF(AND(ISNUMBER(OFFSET('Hygiene Data'!$I$5,0,10*ROW('Hygiene Data'!I98))),'Data Summary'!ED104="Yes"),OFFSET('Hygiene Data'!$I$5,0,10*ROW('Hygiene Data'!I98)),NA())</f>
        <v>#N/A</v>
      </c>
      <c r="BP104" s="93" t="e">
        <f ca="true">+IF(AND(ISNUMBER(OFFSET('Hygiene Data'!$I$7,0,10*ROW('Hygiene Data'!I98))),'Data Summary'!EE104="Yes"),OFFSET('Hygiene Data'!$I$7,0,10*ROW('Hygiene Data'!I98)),NA())</f>
        <v>#N/A</v>
      </c>
      <c r="BQ104" s="93" t="e">
        <f ca="true">+IF(AND(ISNUMBER(OFFSET('Hygiene Data'!$I$9,0,10*ROW('Hygiene Data'!I98))),'Data Summary'!EF104="Yes"),OFFSET('Hygiene Data'!$I$9,0,10*ROW('Hygiene Data'!I98)),NA())</f>
        <v>#N/A</v>
      </c>
    </row>
    <row xmlns:x14ac="http://schemas.microsoft.com/office/spreadsheetml/2009/9/ac" r="105" x14ac:dyDescent="0.2">
      <c r="A105" s="357" t="e">
        <f ca="true">+RIGHT('Data Summary'!A105,LEN('Data Summary'!A105)-9)</f>
        <v>#VALUE!</v>
      </c>
      <c r="B105" s="35" t="str">
        <f ca="true">+IF(ISTEXT('Data Summary'!B105),'Data Summary'!B105,"")</f>
        <v/>
      </c>
      <c r="C105" s="356" t="e">
        <f ca="true">+VALUE('Data Summary'!C105)</f>
        <v>#VALUE!</v>
      </c>
      <c r="D105" s="91" t="e">
        <f ca="true">+IF(AND(ISNUMBER(OFFSET('Water Data'!$D$4,0,10*ROW('Water Data'!D99))),'Data Summary'!BS105="Yes"),100-OFFSET('Water Data'!$D$4,0,10*ROW('Water Data'!D99)),NA())</f>
        <v>#N/A</v>
      </c>
      <c r="E105" s="91" t="e">
        <f ca="true">+IF(AND(ISNUMBER(OFFSET('Water Data'!$D$6,0,10*ROW('Water Data'!D99))),'Data Summary'!BT105="Yes"),OFFSET('Water Data'!$D$6,0,10*ROW('Water Data'!D99)),NA())</f>
        <v>#N/A</v>
      </c>
      <c r="F105" s="91" t="e">
        <f ca="true">+IF(AND(ISNUMBER(OFFSET('Water Data'!$D$9,0,10*ROW('Water Data'!D99))),'Data Summary'!BU105="Yes"),OFFSET('Water Data'!$D$9,0,10*ROW('Water Data'!D99)),NA())</f>
        <v>#N/A</v>
      </c>
      <c r="G105" s="91" t="e">
        <f ca="true">+IF(AND(ISNUMBER(OFFSET('Water Data'!$E$4,0,10*ROW('Water Data'!E99))),'Data Summary'!BV105="Yes"),100-OFFSET('Water Data'!$E$4,0,10*ROW('Water Data'!E99)),NA())</f>
        <v>#N/A</v>
      </c>
      <c r="H105" s="91" t="e">
        <f ca="true">+IF(AND(ISNUMBER(OFFSET('Water Data'!$E$6,0,10*ROW('Water Data'!E99))),'Data Summary'!BW105="Yes"),OFFSET('Water Data'!$E$6,0,10*ROW('Water Data'!E99)),NA())</f>
        <v>#N/A</v>
      </c>
      <c r="I105" s="91" t="e">
        <f ca="true">+IF(AND(ISNUMBER(OFFSET('Water Data'!$E$9,0,10*ROW('Water Data'!E99))),'Data Summary'!BX105="Yes"),OFFSET('Water Data'!$E$9,0,10*ROW('Water Data'!E99)),NA())</f>
        <v>#N/A</v>
      </c>
      <c r="J105" s="91" t="e">
        <f ca="true">+IF(AND(ISNUMBER(OFFSET('Water Data'!$F$4,0,10*ROW('Water Data'!F99))),'Data Summary'!BY105="Yes"),100-OFFSET('Water Data'!$F$4,0,10*ROW('Water Data'!F99)),NA())</f>
        <v>#N/A</v>
      </c>
      <c r="K105" s="91" t="e">
        <f ca="true">+IF(AND(ISNUMBER(OFFSET('Water Data'!$F$6,0,10*ROW('Water Data'!F99))),'Data Summary'!BZ105="Yes"),OFFSET('Water Data'!$F$6,0,10*ROW('Water Data'!F99)),NA())</f>
        <v>#N/A</v>
      </c>
      <c r="L105" s="91" t="e">
        <f ca="true">+IF(AND(ISNUMBER(OFFSET('Water Data'!$F$9,0,10*ROW('Water Data'!F99))),'Data Summary'!CA105="Yes"),OFFSET('Water Data'!$F$9,0,10*ROW('Water Data'!F99)),NA())</f>
        <v>#N/A</v>
      </c>
      <c r="M105" s="91" t="e">
        <f ca="true">+IF(AND(ISNUMBER(OFFSET('Water Data'!$G$4,0,10*ROW('Water Data'!G99))),'Data Summary'!CB105="Yes"),100-OFFSET('Water Data'!$G$4,0,10*ROW('Water Data'!G99)),NA())</f>
        <v>#N/A</v>
      </c>
      <c r="N105" s="91" t="e">
        <f ca="true">+IF(AND(ISNUMBER(OFFSET('Water Data'!$G$6,0,10*ROW('Water Data'!G99))),'Data Summary'!CC105="Yes"),OFFSET('Water Data'!$G$6,0,10*ROW('Water Data'!G99)),NA())</f>
        <v>#N/A</v>
      </c>
      <c r="O105" s="91" t="e">
        <f ca="true">+IF(AND(ISNUMBER(OFFSET('Water Data'!$G$9,0,10*ROW('Water Data'!G99))),'Data Summary'!CD105="Yes"),OFFSET('Water Data'!$G$9,0,10*ROW('Water Data'!G99)),NA())</f>
        <v>#N/A</v>
      </c>
      <c r="P105" s="91" t="e">
        <f ca="true">+IF(AND(ISNUMBER(OFFSET('Water Data'!$H$4,0,10*ROW('Water Data'!H99))),'Data Summary'!CE105="Yes"),100-OFFSET('Water Data'!$H$4,0,10*ROW('Water Data'!H99)),NA())</f>
        <v>#N/A</v>
      </c>
      <c r="Q105" s="91" t="e">
        <f ca="true">+IF(AND(ISNUMBER(OFFSET('Water Data'!$H$6,0,10*ROW('Water Data'!H99))),'Data Summary'!CF105="Yes"),OFFSET('Water Data'!$H$6,0,10*ROW('Water Data'!H99)),NA())</f>
        <v>#N/A</v>
      </c>
      <c r="R105" s="91" t="e">
        <f ca="true">+IF(AND(ISNUMBER(OFFSET('Water Data'!$H$9,0,10*ROW('Water Data'!H99))),'Data Summary'!CG105="Yes"),OFFSET('Water Data'!$H$9,0,10*ROW('Water Data'!H99)),NA())</f>
        <v>#N/A</v>
      </c>
      <c r="S105" s="91" t="e">
        <f ca="true">+IF(AND(ISNUMBER(OFFSET('Water Data'!$I$4,0,10*ROW('Water Data'!I99))),'Data Summary'!CH105="Yes"),100-OFFSET('Water Data'!$I$4,0,10*ROW('Water Data'!I99)),NA())</f>
        <v>#N/A</v>
      </c>
      <c r="T105" s="91" t="e">
        <f ca="true">+IF(AND(ISNUMBER(OFFSET('Water Data'!$I$6,0,10*ROW('Water Data'!I99))),'Data Summary'!CI105="Yes"),OFFSET('Water Data'!$I$6,0,10*ROW('Water Data'!I99)),NA())</f>
        <v>#N/A</v>
      </c>
      <c r="U105" s="91" t="e">
        <f ca="true">+IF(AND(ISNUMBER(OFFSET('Water Data'!$I$9,0,10*ROW('Water Data'!I99))),'Data Summary'!CJ105="Yes"),OFFSET('Water Data'!$I$9,0,10*ROW('Water Data'!I99)),NA())</f>
        <v>#N/A</v>
      </c>
      <c r="V105" s="92" t="e">
        <f ca="true">+IF(AND(ISNUMBER(OFFSET('Sanitation Data'!$D$4,0,10*ROW('Sanitation Data'!D99))),'Data Summary'!CK105="Yes"),100-OFFSET('Sanitation Data'!$D$4,0,10*ROW('Sanitation Data'!D99)),NA())</f>
        <v>#N/A</v>
      </c>
      <c r="W105" s="92" t="e">
        <f ca="true">+IF(AND(ISNUMBER(OFFSET('Sanitation Data'!$D$6,0,10*ROW('Sanitation Data'!D99))),'Data Summary'!CL105="Yes"),OFFSET('Sanitation Data'!$D$6,0,10*ROW('Sanitation Data'!D99)),NA())</f>
        <v>#N/A</v>
      </c>
      <c r="X105" s="92" t="e">
        <f ca="true">+IF(AND(ISNUMBER(OFFSET('Sanitation Data'!$D$10,0,10*ROW('Sanitation Data'!D99))),'Data Summary'!CM105="Yes"),OFFSET('Sanitation Data'!$D$10,0,10*ROW('Sanitation Data'!D99)),NA())</f>
        <v>#N/A</v>
      </c>
      <c r="Y105" s="92" t="e">
        <f ca="true">+IF(AND(ISNUMBER(OFFSET('Sanitation Data'!$D$11,0,10*ROW('Sanitation Data'!D99))),'Data Summary'!CN105="Yes"),OFFSET('Sanitation Data'!$D$11,0,10*ROW('Sanitation Data'!D99)),NA())</f>
        <v>#N/A</v>
      </c>
      <c r="Z105" s="92" t="e">
        <f ca="true">+IF(AND(ISNUMBER(OFFSET('Sanitation Data'!$D$12,0,10*ROW('Sanitation Data'!D99))),'Data Summary'!CO105="Yes"),OFFSET('Sanitation Data'!$D$12,0,10*ROW('Sanitation Data'!D99)),NA())</f>
        <v>#N/A</v>
      </c>
      <c r="AA105" s="92" t="e">
        <f ca="true">+IF(AND(ISNUMBER(OFFSET('Sanitation Data'!$E$4,0,10*ROW('Sanitation Data'!E99))),'Data Summary'!CP105="Yes"),100-OFFSET('Sanitation Data'!$E$4,0,10*ROW('Sanitation Data'!E99)),NA())</f>
        <v>#N/A</v>
      </c>
      <c r="AB105" s="92" t="e">
        <f ca="true">+IF(AND(ISNUMBER(OFFSET('Sanitation Data'!$E$6,0,10*ROW('Sanitation Data'!E99))),'Data Summary'!CQ105="Yes"),OFFSET('Sanitation Data'!$E$6,0,10*ROW('Sanitation Data'!E99)),NA())</f>
        <v>#N/A</v>
      </c>
      <c r="AC105" s="92" t="e">
        <f ca="true">+IF(AND(ISNUMBER(OFFSET('Sanitation Data'!$E$10,0,10*ROW('Sanitation Data'!E99))),'Data Summary'!CR105="Yes"),OFFSET('Sanitation Data'!$E$10,0,10*ROW('Sanitation Data'!E99)),NA())</f>
        <v>#N/A</v>
      </c>
      <c r="AD105" s="92" t="e">
        <f ca="true">+IF(AND(ISNUMBER(OFFSET('Sanitation Data'!$E$11,0,10*ROW('Sanitation Data'!E99))),'Data Summary'!CS105="Yes"),OFFSET('Sanitation Data'!$E$11,0,10*ROW('Sanitation Data'!E99)),NA())</f>
        <v>#N/A</v>
      </c>
      <c r="AE105" s="92" t="e">
        <f ca="true">+IF(AND(ISNUMBER(OFFSET('Sanitation Data'!$E$12,0,10*ROW('Sanitation Data'!E99))),'Data Summary'!CT105="Yes"),OFFSET('Sanitation Data'!$E$12,0,10*ROW('Sanitation Data'!E99)),NA())</f>
        <v>#N/A</v>
      </c>
      <c r="AF105" s="92" t="e">
        <f ca="true">+IF(AND(ISNUMBER(OFFSET('Sanitation Data'!$F$4,0,10*ROW('Sanitation Data'!F99))),'Data Summary'!CU105="Yes"),100-OFFSET('Sanitation Data'!$F$4,0,10*ROW('Sanitation Data'!F99)),NA())</f>
        <v>#N/A</v>
      </c>
      <c r="AG105" s="92" t="e">
        <f ca="true">+IF(AND(ISNUMBER(OFFSET('Sanitation Data'!$F$6,0,10*ROW('Sanitation Data'!F99))),'Data Summary'!CV105="Yes"),OFFSET('Sanitation Data'!$F$6,0,10*ROW('Sanitation Data'!F99)),NA())</f>
        <v>#N/A</v>
      </c>
      <c r="AH105" s="92" t="e">
        <f ca="true">+IF(AND(ISNUMBER(OFFSET('Sanitation Data'!$F$10,0,10*ROW('Sanitation Data'!F99))),'Data Summary'!CW105="Yes"),OFFSET('Sanitation Data'!$F$10,0,10*ROW('Sanitation Data'!F99)),NA())</f>
        <v>#N/A</v>
      </c>
      <c r="AI105" s="92" t="e">
        <f ca="true">+IF(AND(ISNUMBER(OFFSET('Sanitation Data'!$F$11,0,10*ROW('Sanitation Data'!F99))),'Data Summary'!CX105="Yes"),OFFSET('Sanitation Data'!$F$11,0,10*ROW('Sanitation Data'!F99)),NA())</f>
        <v>#N/A</v>
      </c>
      <c r="AJ105" s="92" t="e">
        <f ca="true">+IF(AND(ISNUMBER(OFFSET('Sanitation Data'!$F$12,0,10*ROW('Sanitation Data'!F99))),'Data Summary'!CY105="Yes"),OFFSET('Sanitation Data'!$F$12,0,10*ROW('Sanitation Data'!F99)),NA())</f>
        <v>#N/A</v>
      </c>
      <c r="AK105" s="92" t="e">
        <f ca="true">+IF(AND(ISNUMBER(OFFSET('Sanitation Data'!$G$4,0,10*ROW('Sanitation Data'!G99))),'Data Summary'!CZ105="Yes"),100-OFFSET('Sanitation Data'!$G$4,0,10*ROW('Sanitation Data'!G99)),NA())</f>
        <v>#N/A</v>
      </c>
      <c r="AL105" s="92" t="e">
        <f ca="true">+IF(AND(ISNUMBER(OFFSET('Sanitation Data'!$G$6,0,10*ROW('Sanitation Data'!G99))),'Data Summary'!DA105="Yes"),OFFSET('Sanitation Data'!$G$6,0,10*ROW('Sanitation Data'!G99)),NA())</f>
        <v>#N/A</v>
      </c>
      <c r="AM105" s="92" t="e">
        <f ca="true">+IF(AND(ISNUMBER(OFFSET('Sanitation Data'!$G$10,0,10*ROW('Sanitation Data'!G99))),'Data Summary'!DB105="Yes"),OFFSET('Sanitation Data'!$G$10,0,10*ROW('Sanitation Data'!G99)),NA())</f>
        <v>#N/A</v>
      </c>
      <c r="AN105" s="92" t="e">
        <f ca="true">+IF(AND(ISNUMBER(OFFSET('Sanitation Data'!$G$11,0,10*ROW('Sanitation Data'!G99))),'Data Summary'!DC105="Yes"),OFFSET('Sanitation Data'!$G$11,0,10*ROW('Sanitation Data'!G99)),NA())</f>
        <v>#N/A</v>
      </c>
      <c r="AO105" s="92" t="e">
        <f ca="true">+IF(AND(ISNUMBER(OFFSET('Sanitation Data'!$G$12,0,10*ROW('Sanitation Data'!G99))),'Data Summary'!DD105="Yes"),OFFSET('Sanitation Data'!$G$12,0,10*ROW('Sanitation Data'!G99)),NA())</f>
        <v>#N/A</v>
      </c>
      <c r="AP105" s="92" t="e">
        <f ca="true">+IF(AND(ISNUMBER(OFFSET('Sanitation Data'!$H$4,0,10*ROW('Sanitation Data'!H99))),'Data Summary'!DE105="Yes"),100-OFFSET('Sanitation Data'!$H$4,0,10*ROW('Sanitation Data'!H99)),NA())</f>
        <v>#N/A</v>
      </c>
      <c r="AQ105" s="92" t="e">
        <f ca="true">+IF(AND(ISNUMBER(OFFSET('Sanitation Data'!$H$6,0,10*ROW('Sanitation Data'!H99))),'Data Summary'!DF105="Yes"),OFFSET('Sanitation Data'!$H$6,0,10*ROW('Sanitation Data'!H99)),NA())</f>
        <v>#N/A</v>
      </c>
      <c r="AR105" s="92" t="e">
        <f ca="true">+IF(AND(ISNUMBER(OFFSET('Sanitation Data'!$H$10,0,10*ROW('Sanitation Data'!H99))),'Data Summary'!DG105="Yes"),OFFSET('Sanitation Data'!$H$10,0,10*ROW('Sanitation Data'!H99)),NA())</f>
        <v>#N/A</v>
      </c>
      <c r="AS105" s="92" t="e">
        <f ca="true">+IF(AND(ISNUMBER(OFFSET('Sanitation Data'!$H$11,0,10*ROW('Sanitation Data'!H99))),'Data Summary'!DH105="Yes"),OFFSET('Sanitation Data'!$H$11,0,10*ROW('Sanitation Data'!H99)),NA())</f>
        <v>#N/A</v>
      </c>
      <c r="AT105" s="92" t="e">
        <f ca="true">+IF(AND(ISNUMBER(OFFSET('Sanitation Data'!$H$12,0,10*ROW('Sanitation Data'!H99))),'Data Summary'!DI105="Yes"),OFFSET('Sanitation Data'!$H$12,0,10*ROW('Sanitation Data'!H99)),NA())</f>
        <v>#N/A</v>
      </c>
      <c r="AU105" s="92" t="e">
        <f ca="true">+IF(AND(ISNUMBER(OFFSET('Sanitation Data'!$I$4,0,10*ROW('Sanitation Data'!I99))),'Data Summary'!DJ105="Yes"),100-OFFSET('Sanitation Data'!$I$4,0,10*ROW('Sanitation Data'!I99)),NA())</f>
        <v>#N/A</v>
      </c>
      <c r="AV105" s="92" t="e">
        <f ca="true">+IF(AND(ISNUMBER(OFFSET('Sanitation Data'!$I$6,0,10*ROW('Sanitation Data'!I99))),'Data Summary'!DK105="Yes"),OFFSET('Sanitation Data'!$I$6,0,10*ROW('Sanitation Data'!I99)),NA())</f>
        <v>#N/A</v>
      </c>
      <c r="AW105" s="92" t="e">
        <f ca="true">+IF(AND(ISNUMBER(OFFSET('Sanitation Data'!$I$10,0,10*ROW('Sanitation Data'!I99))),'Data Summary'!DL105="Yes"),OFFSET('Sanitation Data'!$I$10,0,10*ROW('Sanitation Data'!I99)),NA())</f>
        <v>#N/A</v>
      </c>
      <c r="AX105" s="92" t="e">
        <f ca="true">+IF(AND(ISNUMBER(OFFSET('Sanitation Data'!$I$11,0,10*ROW('Sanitation Data'!I99))),'Data Summary'!DM105="Yes"),OFFSET('Sanitation Data'!$I$11,0,10*ROW('Sanitation Data'!I99)),NA())</f>
        <v>#N/A</v>
      </c>
      <c r="AY105" s="92" t="e">
        <f ca="true">+IF(AND(ISNUMBER(OFFSET('Sanitation Data'!$I$12,0,10*ROW('Sanitation Data'!I99))),'Data Summary'!DN105="Yes"),OFFSET('Sanitation Data'!$I$12,0,10*ROW('Sanitation Data'!I99)),NA())</f>
        <v>#N/A</v>
      </c>
      <c r="AZ105" s="93" t="e">
        <f ca="true">+IF(AND(ISNUMBER(OFFSET('Hygiene Data'!$D$5,0,10*ROW('Hygiene Data'!D99))),'Data Summary'!DO105="Yes"),OFFSET('Hygiene Data'!$D$5,0,10*ROW('Hygiene Data'!D99)),NA())</f>
        <v>#N/A</v>
      </c>
      <c r="BA105" s="93" t="e">
        <f ca="true">+IF(AND(ISNUMBER(OFFSET('Hygiene Data'!$D$7,0,10*ROW('Hygiene Data'!D99))),'Data Summary'!DP105="Yes"),OFFSET('Hygiene Data'!$D$7,0,10*ROW('Hygiene Data'!D99)),NA())</f>
        <v>#N/A</v>
      </c>
      <c r="BB105" s="93" t="e">
        <f ca="true">+IF(AND(ISNUMBER(OFFSET('Hygiene Data'!$D$9,0,10*ROW('Hygiene Data'!D99))),'Data Summary'!DQ105="Yes"),OFFSET('Hygiene Data'!$D$9,0,10*ROW('Hygiene Data'!D99)),NA())</f>
        <v>#N/A</v>
      </c>
      <c r="BC105" s="93" t="e">
        <f ca="true">+IF(AND(ISNUMBER(OFFSET('Hygiene Data'!$E$5,0,10*ROW('Hygiene Data'!E99))),'Data Summary'!DR105="Yes"),OFFSET('Hygiene Data'!$E$5,0,10*ROW('Hygiene Data'!E99)),NA())</f>
        <v>#N/A</v>
      </c>
      <c r="BD105" s="93" t="e">
        <f ca="true">+IF(AND(ISNUMBER(OFFSET('Hygiene Data'!$E$7,0,10*ROW('Hygiene Data'!E99))),'Data Summary'!DS105="Yes"),OFFSET('Hygiene Data'!$E$7,0,10*ROW('Hygiene Data'!E99)),NA())</f>
        <v>#N/A</v>
      </c>
      <c r="BE105" s="93" t="e">
        <f ca="true">+IF(AND(ISNUMBER(OFFSET('Hygiene Data'!$E$9,0,10*ROW('Hygiene Data'!E99))),'Data Summary'!DT105="Yes"),OFFSET('Hygiene Data'!$E$9,0,10*ROW('Hygiene Data'!E99)),NA())</f>
        <v>#N/A</v>
      </c>
      <c r="BF105" s="93" t="e">
        <f ca="true">+IF(AND(ISNUMBER(OFFSET('Hygiene Data'!$F$5,0,10*ROW('Hygiene Data'!F99))),'Data Summary'!DU105="Yes"),OFFSET('Hygiene Data'!$F$5,0,10*ROW('Hygiene Data'!F99)),NA())</f>
        <v>#N/A</v>
      </c>
      <c r="BG105" s="93" t="e">
        <f ca="true">+IF(AND(ISNUMBER(OFFSET('Hygiene Data'!$F$7,0,10*ROW('Hygiene Data'!F99))),'Data Summary'!DV105="Yes"),OFFSET('Hygiene Data'!$F$7,0,10*ROW('Hygiene Data'!F99)),NA())</f>
        <v>#N/A</v>
      </c>
      <c r="BH105" s="93" t="e">
        <f ca="true">+IF(AND(ISNUMBER(OFFSET('Hygiene Data'!$F$9,0,10*ROW('Hygiene Data'!F99))),'Data Summary'!DW105="Yes"),OFFSET('Hygiene Data'!$F$9,0,10*ROW('Hygiene Data'!F99)),NA())</f>
        <v>#N/A</v>
      </c>
      <c r="BI105" s="93" t="e">
        <f ca="true">+IF(AND(ISNUMBER(OFFSET('Hygiene Data'!$G$5,0,10*ROW('Hygiene Data'!G99))),'Data Summary'!DX105="Yes"),OFFSET('Hygiene Data'!$G$5,0,10*ROW('Hygiene Data'!G99)),NA())</f>
        <v>#N/A</v>
      </c>
      <c r="BJ105" s="93" t="e">
        <f ca="true">+IF(AND(ISNUMBER(OFFSET('Hygiene Data'!$G$7,0,10*ROW('Hygiene Data'!G99))),'Data Summary'!DY105="Yes"),OFFSET('Hygiene Data'!$G$7,0,10*ROW('Hygiene Data'!G99)),NA())</f>
        <v>#N/A</v>
      </c>
      <c r="BK105" s="93" t="e">
        <f ca="true">+IF(AND(ISNUMBER(OFFSET('Hygiene Data'!$G$9,0,10*ROW('Hygiene Data'!G99))),'Data Summary'!DZ105="Yes"),OFFSET('Hygiene Data'!$G$9,0,10*ROW('Hygiene Data'!G99)),NA())</f>
        <v>#N/A</v>
      </c>
      <c r="BL105" s="93" t="e">
        <f ca="true">+IF(AND(ISNUMBER(OFFSET('Hygiene Data'!$H$5,0,10*ROW('Hygiene Data'!H99))),'Data Summary'!EA105="Yes"),OFFSET('Hygiene Data'!$H$5,0,10*ROW('Hygiene Data'!H99)),NA())</f>
        <v>#N/A</v>
      </c>
      <c r="BM105" s="93" t="e">
        <f ca="true">+IF(AND(ISNUMBER(OFFSET('Hygiene Data'!$H$7,0,10*ROW('Hygiene Data'!H99))),'Data Summary'!EB105="Yes"),OFFSET('Hygiene Data'!$H$7,0,10*ROW('Hygiene Data'!H99)),NA())</f>
        <v>#N/A</v>
      </c>
      <c r="BN105" s="93" t="e">
        <f ca="true">+IF(AND(ISNUMBER(OFFSET('Hygiene Data'!$H$9,0,10*ROW('Hygiene Data'!H99))),'Data Summary'!EC105="Yes"),OFFSET('Hygiene Data'!$H$9,0,10*ROW('Hygiene Data'!H99)),NA())</f>
        <v>#N/A</v>
      </c>
      <c r="BO105" s="93" t="e">
        <f ca="true">+IF(AND(ISNUMBER(OFFSET('Hygiene Data'!$I$5,0,10*ROW('Hygiene Data'!I99))),'Data Summary'!ED105="Yes"),OFFSET('Hygiene Data'!$I$5,0,10*ROW('Hygiene Data'!I99)),NA())</f>
        <v>#N/A</v>
      </c>
      <c r="BP105" s="93" t="e">
        <f ca="true">+IF(AND(ISNUMBER(OFFSET('Hygiene Data'!$I$7,0,10*ROW('Hygiene Data'!I99))),'Data Summary'!EE105="Yes"),OFFSET('Hygiene Data'!$I$7,0,10*ROW('Hygiene Data'!I99)),NA())</f>
        <v>#N/A</v>
      </c>
      <c r="BQ105" s="93" t="e">
        <f ca="true">+IF(AND(ISNUMBER(OFFSET('Hygiene Data'!$I$9,0,10*ROW('Hygiene Data'!I99))),'Data Summary'!EF105="Yes"),OFFSET('Hygiene Data'!$I$9,0,10*ROW('Hygiene Data'!I99)),NA())</f>
        <v>#N/A</v>
      </c>
    </row>
    <row xmlns:x14ac="http://schemas.microsoft.com/office/spreadsheetml/2009/9/ac" r="106" x14ac:dyDescent="0.2">
      <c r="A106" s="357" t="e">
        <f ca="true">+RIGHT('Data Summary'!A106,LEN('Data Summary'!A106)-9)</f>
        <v>#VALUE!</v>
      </c>
      <c r="B106" s="35" t="str">
        <f ca="true">+IF(ISTEXT('Data Summary'!B106),'Data Summary'!B106,"")</f>
        <v/>
      </c>
      <c r="C106" s="356" t="e">
        <f ca="true">+VALUE('Data Summary'!C106)</f>
        <v>#VALUE!</v>
      </c>
      <c r="D106" s="91" t="e">
        <f ca="true">+IF(AND(ISNUMBER(OFFSET('Water Data'!$D$4,0,10*ROW('Water Data'!D100))),'Data Summary'!BS106="Yes"),100-OFFSET('Water Data'!$D$4,0,10*ROW('Water Data'!D100)),NA())</f>
        <v>#N/A</v>
      </c>
      <c r="E106" s="91" t="e">
        <f ca="true">+IF(AND(ISNUMBER(OFFSET('Water Data'!$D$6,0,10*ROW('Water Data'!D100))),'Data Summary'!BT106="Yes"),OFFSET('Water Data'!$D$6,0,10*ROW('Water Data'!D100)),NA())</f>
        <v>#N/A</v>
      </c>
      <c r="F106" s="91" t="e">
        <f ca="true">+IF(AND(ISNUMBER(OFFSET('Water Data'!$D$9,0,10*ROW('Water Data'!D100))),'Data Summary'!BU106="Yes"),OFFSET('Water Data'!$D$9,0,10*ROW('Water Data'!D100)),NA())</f>
        <v>#N/A</v>
      </c>
      <c r="G106" s="91" t="e">
        <f ca="true">+IF(AND(ISNUMBER(OFFSET('Water Data'!$E$4,0,10*ROW('Water Data'!E100))),'Data Summary'!BV106="Yes"),100-OFFSET('Water Data'!$E$4,0,10*ROW('Water Data'!E100)),NA())</f>
        <v>#N/A</v>
      </c>
      <c r="H106" s="91" t="e">
        <f ca="true">+IF(AND(ISNUMBER(OFFSET('Water Data'!$E$6,0,10*ROW('Water Data'!E100))),'Data Summary'!BW106="Yes"),OFFSET('Water Data'!$E$6,0,10*ROW('Water Data'!E100)),NA())</f>
        <v>#N/A</v>
      </c>
      <c r="I106" s="91" t="e">
        <f ca="true">+IF(AND(ISNUMBER(OFFSET('Water Data'!$E$9,0,10*ROW('Water Data'!E100))),'Data Summary'!BX106="Yes"),OFFSET('Water Data'!$E$9,0,10*ROW('Water Data'!E100)),NA())</f>
        <v>#N/A</v>
      </c>
      <c r="J106" s="91" t="e">
        <f ca="true">+IF(AND(ISNUMBER(OFFSET('Water Data'!$F$4,0,10*ROW('Water Data'!F100))),'Data Summary'!BY106="Yes"),100-OFFSET('Water Data'!$F$4,0,10*ROW('Water Data'!F100)),NA())</f>
        <v>#N/A</v>
      </c>
      <c r="K106" s="91" t="e">
        <f ca="true">+IF(AND(ISNUMBER(OFFSET('Water Data'!$F$6,0,10*ROW('Water Data'!F100))),'Data Summary'!BZ106="Yes"),OFFSET('Water Data'!$F$6,0,10*ROW('Water Data'!F100)),NA())</f>
        <v>#N/A</v>
      </c>
      <c r="L106" s="91" t="e">
        <f ca="true">+IF(AND(ISNUMBER(OFFSET('Water Data'!$F$9,0,10*ROW('Water Data'!F100))),'Data Summary'!CA106="Yes"),OFFSET('Water Data'!$F$9,0,10*ROW('Water Data'!F100)),NA())</f>
        <v>#N/A</v>
      </c>
      <c r="M106" s="91" t="e">
        <f ca="true">+IF(AND(ISNUMBER(OFFSET('Water Data'!$G$4,0,10*ROW('Water Data'!G100))),'Data Summary'!CB106="Yes"),100-OFFSET('Water Data'!$G$4,0,10*ROW('Water Data'!G100)),NA())</f>
        <v>#N/A</v>
      </c>
      <c r="N106" s="91" t="e">
        <f ca="true">+IF(AND(ISNUMBER(OFFSET('Water Data'!$G$6,0,10*ROW('Water Data'!G100))),'Data Summary'!CC106="Yes"),OFFSET('Water Data'!$G$6,0,10*ROW('Water Data'!G100)),NA())</f>
        <v>#N/A</v>
      </c>
      <c r="O106" s="91" t="e">
        <f ca="true">+IF(AND(ISNUMBER(OFFSET('Water Data'!$G$9,0,10*ROW('Water Data'!G100))),'Data Summary'!CD106="Yes"),OFFSET('Water Data'!$G$9,0,10*ROW('Water Data'!G100)),NA())</f>
        <v>#N/A</v>
      </c>
      <c r="P106" s="91" t="e">
        <f ca="true">+IF(AND(ISNUMBER(OFFSET('Water Data'!$H$4,0,10*ROW('Water Data'!H100))),'Data Summary'!CE106="Yes"),100-OFFSET('Water Data'!$H$4,0,10*ROW('Water Data'!H100)),NA())</f>
        <v>#N/A</v>
      </c>
      <c r="Q106" s="91" t="e">
        <f ca="true">+IF(AND(ISNUMBER(OFFSET('Water Data'!$H$6,0,10*ROW('Water Data'!H100))),'Data Summary'!CF106="Yes"),OFFSET('Water Data'!$H$6,0,10*ROW('Water Data'!H100)),NA())</f>
        <v>#N/A</v>
      </c>
      <c r="R106" s="91" t="e">
        <f ca="true">+IF(AND(ISNUMBER(OFFSET('Water Data'!$H$9,0,10*ROW('Water Data'!H100))),'Data Summary'!CG106="Yes"),OFFSET('Water Data'!$H$9,0,10*ROW('Water Data'!H100)),NA())</f>
        <v>#N/A</v>
      </c>
      <c r="S106" s="91" t="e">
        <f ca="true">+IF(AND(ISNUMBER(OFFSET('Water Data'!$I$4,0,10*ROW('Water Data'!I100))),'Data Summary'!CH106="Yes"),100-OFFSET('Water Data'!$I$4,0,10*ROW('Water Data'!I100)),NA())</f>
        <v>#N/A</v>
      </c>
      <c r="T106" s="91" t="e">
        <f ca="true">+IF(AND(ISNUMBER(OFFSET('Water Data'!$I$6,0,10*ROW('Water Data'!I100))),'Data Summary'!CI106="Yes"),OFFSET('Water Data'!$I$6,0,10*ROW('Water Data'!I100)),NA())</f>
        <v>#N/A</v>
      </c>
      <c r="U106" s="91" t="e">
        <f ca="true">+IF(AND(ISNUMBER(OFFSET('Water Data'!$I$9,0,10*ROW('Water Data'!I100))),'Data Summary'!CJ106="Yes"),OFFSET('Water Data'!$I$9,0,10*ROW('Water Data'!I100)),NA())</f>
        <v>#N/A</v>
      </c>
      <c r="V106" s="92" t="e">
        <f ca="true">+IF(AND(ISNUMBER(OFFSET('Sanitation Data'!$D$4,0,10*ROW('Sanitation Data'!D100))),'Data Summary'!CK106="Yes"),100-OFFSET('Sanitation Data'!$D$4,0,10*ROW('Sanitation Data'!D100)),NA())</f>
        <v>#N/A</v>
      </c>
      <c r="W106" s="92" t="e">
        <f ca="true">+IF(AND(ISNUMBER(OFFSET('Sanitation Data'!$D$6,0,10*ROW('Sanitation Data'!D100))),'Data Summary'!CL106="Yes"),OFFSET('Sanitation Data'!$D$6,0,10*ROW('Sanitation Data'!D100)),NA())</f>
        <v>#N/A</v>
      </c>
      <c r="X106" s="92" t="e">
        <f ca="true">+IF(AND(ISNUMBER(OFFSET('Sanitation Data'!$D$10,0,10*ROW('Sanitation Data'!D100))),'Data Summary'!CM106="Yes"),OFFSET('Sanitation Data'!$D$10,0,10*ROW('Sanitation Data'!D100)),NA())</f>
        <v>#N/A</v>
      </c>
      <c r="Y106" s="92" t="e">
        <f ca="true">+IF(AND(ISNUMBER(OFFSET('Sanitation Data'!$D$11,0,10*ROW('Sanitation Data'!D100))),'Data Summary'!CN106="Yes"),OFFSET('Sanitation Data'!$D$11,0,10*ROW('Sanitation Data'!D100)),NA())</f>
        <v>#N/A</v>
      </c>
      <c r="Z106" s="92" t="e">
        <f ca="true">+IF(AND(ISNUMBER(OFFSET('Sanitation Data'!$D$12,0,10*ROW('Sanitation Data'!D100))),'Data Summary'!CO106="Yes"),OFFSET('Sanitation Data'!$D$12,0,10*ROW('Sanitation Data'!D100)),NA())</f>
        <v>#N/A</v>
      </c>
      <c r="AA106" s="92" t="e">
        <f ca="true">+IF(AND(ISNUMBER(OFFSET('Sanitation Data'!$E$4,0,10*ROW('Sanitation Data'!E100))),'Data Summary'!CP106="Yes"),100-OFFSET('Sanitation Data'!$E$4,0,10*ROW('Sanitation Data'!E100)),NA())</f>
        <v>#N/A</v>
      </c>
      <c r="AB106" s="92" t="e">
        <f ca="true">+IF(AND(ISNUMBER(OFFSET('Sanitation Data'!$E$6,0,10*ROW('Sanitation Data'!E100))),'Data Summary'!CQ106="Yes"),OFFSET('Sanitation Data'!$E$6,0,10*ROW('Sanitation Data'!E100)),NA())</f>
        <v>#N/A</v>
      </c>
      <c r="AC106" s="92" t="e">
        <f ca="true">+IF(AND(ISNUMBER(OFFSET('Sanitation Data'!$E$10,0,10*ROW('Sanitation Data'!E100))),'Data Summary'!CR106="Yes"),OFFSET('Sanitation Data'!$E$10,0,10*ROW('Sanitation Data'!E100)),NA())</f>
        <v>#N/A</v>
      </c>
      <c r="AD106" s="92" t="e">
        <f ca="true">+IF(AND(ISNUMBER(OFFSET('Sanitation Data'!$E$11,0,10*ROW('Sanitation Data'!E100))),'Data Summary'!CS106="Yes"),OFFSET('Sanitation Data'!$E$11,0,10*ROW('Sanitation Data'!E100)),NA())</f>
        <v>#N/A</v>
      </c>
      <c r="AE106" s="92" t="e">
        <f ca="true">+IF(AND(ISNUMBER(OFFSET('Sanitation Data'!$E$12,0,10*ROW('Sanitation Data'!E100))),'Data Summary'!CT106="Yes"),OFFSET('Sanitation Data'!$E$12,0,10*ROW('Sanitation Data'!E100)),NA())</f>
        <v>#N/A</v>
      </c>
      <c r="AF106" s="92" t="e">
        <f ca="true">+IF(AND(ISNUMBER(OFFSET('Sanitation Data'!$F$4,0,10*ROW('Sanitation Data'!F100))),'Data Summary'!CU106="Yes"),100-OFFSET('Sanitation Data'!$F$4,0,10*ROW('Sanitation Data'!F100)),NA())</f>
        <v>#N/A</v>
      </c>
      <c r="AG106" s="92" t="e">
        <f ca="true">+IF(AND(ISNUMBER(OFFSET('Sanitation Data'!$F$6,0,10*ROW('Sanitation Data'!F100))),'Data Summary'!CV106="Yes"),OFFSET('Sanitation Data'!$F$6,0,10*ROW('Sanitation Data'!F100)),NA())</f>
        <v>#N/A</v>
      </c>
      <c r="AH106" s="92" t="e">
        <f ca="true">+IF(AND(ISNUMBER(OFFSET('Sanitation Data'!$F$10,0,10*ROW('Sanitation Data'!F100))),'Data Summary'!CW106="Yes"),OFFSET('Sanitation Data'!$F$10,0,10*ROW('Sanitation Data'!F100)),NA())</f>
        <v>#N/A</v>
      </c>
      <c r="AI106" s="92" t="e">
        <f ca="true">+IF(AND(ISNUMBER(OFFSET('Sanitation Data'!$F$11,0,10*ROW('Sanitation Data'!F100))),'Data Summary'!CX106="Yes"),OFFSET('Sanitation Data'!$F$11,0,10*ROW('Sanitation Data'!F100)),NA())</f>
        <v>#N/A</v>
      </c>
      <c r="AJ106" s="92" t="e">
        <f ca="true">+IF(AND(ISNUMBER(OFFSET('Sanitation Data'!$F$12,0,10*ROW('Sanitation Data'!F100))),'Data Summary'!CY106="Yes"),OFFSET('Sanitation Data'!$F$12,0,10*ROW('Sanitation Data'!F100)),NA())</f>
        <v>#N/A</v>
      </c>
      <c r="AK106" s="92" t="e">
        <f ca="true">+IF(AND(ISNUMBER(OFFSET('Sanitation Data'!$G$4,0,10*ROW('Sanitation Data'!G100))),'Data Summary'!CZ106="Yes"),100-OFFSET('Sanitation Data'!$G$4,0,10*ROW('Sanitation Data'!G100)),NA())</f>
        <v>#N/A</v>
      </c>
      <c r="AL106" s="92" t="e">
        <f ca="true">+IF(AND(ISNUMBER(OFFSET('Sanitation Data'!$G$6,0,10*ROW('Sanitation Data'!G100))),'Data Summary'!DA106="Yes"),OFFSET('Sanitation Data'!$G$6,0,10*ROW('Sanitation Data'!G100)),NA())</f>
        <v>#N/A</v>
      </c>
      <c r="AM106" s="92" t="e">
        <f ca="true">+IF(AND(ISNUMBER(OFFSET('Sanitation Data'!$G$10,0,10*ROW('Sanitation Data'!G100))),'Data Summary'!DB106="Yes"),OFFSET('Sanitation Data'!$G$10,0,10*ROW('Sanitation Data'!G100)),NA())</f>
        <v>#N/A</v>
      </c>
      <c r="AN106" s="92" t="e">
        <f ca="true">+IF(AND(ISNUMBER(OFFSET('Sanitation Data'!$G$11,0,10*ROW('Sanitation Data'!G100))),'Data Summary'!DC106="Yes"),OFFSET('Sanitation Data'!$G$11,0,10*ROW('Sanitation Data'!G100)),NA())</f>
        <v>#N/A</v>
      </c>
      <c r="AO106" s="92" t="e">
        <f ca="true">+IF(AND(ISNUMBER(OFFSET('Sanitation Data'!$G$12,0,10*ROW('Sanitation Data'!G100))),'Data Summary'!DD106="Yes"),OFFSET('Sanitation Data'!$G$12,0,10*ROW('Sanitation Data'!G100)),NA())</f>
        <v>#N/A</v>
      </c>
      <c r="AP106" s="92" t="e">
        <f ca="true">+IF(AND(ISNUMBER(OFFSET('Sanitation Data'!$H$4,0,10*ROW('Sanitation Data'!H100))),'Data Summary'!DE106="Yes"),100-OFFSET('Sanitation Data'!$H$4,0,10*ROW('Sanitation Data'!H100)),NA())</f>
        <v>#N/A</v>
      </c>
      <c r="AQ106" s="92" t="e">
        <f ca="true">+IF(AND(ISNUMBER(OFFSET('Sanitation Data'!$H$6,0,10*ROW('Sanitation Data'!H100))),'Data Summary'!DF106="Yes"),OFFSET('Sanitation Data'!$H$6,0,10*ROW('Sanitation Data'!H100)),NA())</f>
        <v>#N/A</v>
      </c>
      <c r="AR106" s="92" t="e">
        <f ca="true">+IF(AND(ISNUMBER(OFFSET('Sanitation Data'!$H$10,0,10*ROW('Sanitation Data'!H100))),'Data Summary'!DG106="Yes"),OFFSET('Sanitation Data'!$H$10,0,10*ROW('Sanitation Data'!H100)),NA())</f>
        <v>#N/A</v>
      </c>
      <c r="AS106" s="92" t="e">
        <f ca="true">+IF(AND(ISNUMBER(OFFSET('Sanitation Data'!$H$11,0,10*ROW('Sanitation Data'!H100))),'Data Summary'!DH106="Yes"),OFFSET('Sanitation Data'!$H$11,0,10*ROW('Sanitation Data'!H100)),NA())</f>
        <v>#N/A</v>
      </c>
      <c r="AT106" s="92" t="e">
        <f ca="true">+IF(AND(ISNUMBER(OFFSET('Sanitation Data'!$H$12,0,10*ROW('Sanitation Data'!H100))),'Data Summary'!DI106="Yes"),OFFSET('Sanitation Data'!$H$12,0,10*ROW('Sanitation Data'!H100)),NA())</f>
        <v>#N/A</v>
      </c>
      <c r="AU106" s="92" t="e">
        <f ca="true">+IF(AND(ISNUMBER(OFFSET('Sanitation Data'!$I$4,0,10*ROW('Sanitation Data'!I100))),'Data Summary'!DJ106="Yes"),100-OFFSET('Sanitation Data'!$I$4,0,10*ROW('Sanitation Data'!I100)),NA())</f>
        <v>#N/A</v>
      </c>
      <c r="AV106" s="92" t="e">
        <f ca="true">+IF(AND(ISNUMBER(OFFSET('Sanitation Data'!$I$6,0,10*ROW('Sanitation Data'!I100))),'Data Summary'!DK106="Yes"),OFFSET('Sanitation Data'!$I$6,0,10*ROW('Sanitation Data'!I100)),NA())</f>
        <v>#N/A</v>
      </c>
      <c r="AW106" s="92" t="e">
        <f ca="true">+IF(AND(ISNUMBER(OFFSET('Sanitation Data'!$I$10,0,10*ROW('Sanitation Data'!I100))),'Data Summary'!DL106="Yes"),OFFSET('Sanitation Data'!$I$10,0,10*ROW('Sanitation Data'!I100)),NA())</f>
        <v>#N/A</v>
      </c>
      <c r="AX106" s="92" t="e">
        <f ca="true">+IF(AND(ISNUMBER(OFFSET('Sanitation Data'!$I$11,0,10*ROW('Sanitation Data'!I100))),'Data Summary'!DM106="Yes"),OFFSET('Sanitation Data'!$I$11,0,10*ROW('Sanitation Data'!I100)),NA())</f>
        <v>#N/A</v>
      </c>
      <c r="AY106" s="92" t="e">
        <f ca="true">+IF(AND(ISNUMBER(OFFSET('Sanitation Data'!$I$12,0,10*ROW('Sanitation Data'!I100))),'Data Summary'!DN106="Yes"),OFFSET('Sanitation Data'!$I$12,0,10*ROW('Sanitation Data'!I100)),NA())</f>
        <v>#N/A</v>
      </c>
      <c r="AZ106" s="93" t="e">
        <f ca="true">+IF(AND(ISNUMBER(OFFSET('Hygiene Data'!$D$5,0,10*ROW('Hygiene Data'!D100))),'Data Summary'!DO106="Yes"),OFFSET('Hygiene Data'!$D$5,0,10*ROW('Hygiene Data'!D100)),NA())</f>
        <v>#N/A</v>
      </c>
      <c r="BA106" s="93" t="e">
        <f ca="true">+IF(AND(ISNUMBER(OFFSET('Hygiene Data'!$D$7,0,10*ROW('Hygiene Data'!D100))),'Data Summary'!DP106="Yes"),OFFSET('Hygiene Data'!$D$7,0,10*ROW('Hygiene Data'!D100)),NA())</f>
        <v>#N/A</v>
      </c>
      <c r="BB106" s="93" t="e">
        <f ca="true">+IF(AND(ISNUMBER(OFFSET('Hygiene Data'!$D$9,0,10*ROW('Hygiene Data'!D100))),'Data Summary'!DQ106="Yes"),OFFSET('Hygiene Data'!$D$9,0,10*ROW('Hygiene Data'!D100)),NA())</f>
        <v>#N/A</v>
      </c>
      <c r="BC106" s="93" t="e">
        <f ca="true">+IF(AND(ISNUMBER(OFFSET('Hygiene Data'!$E$5,0,10*ROW('Hygiene Data'!E100))),'Data Summary'!DR106="Yes"),OFFSET('Hygiene Data'!$E$5,0,10*ROW('Hygiene Data'!E100)),NA())</f>
        <v>#N/A</v>
      </c>
      <c r="BD106" s="93" t="e">
        <f ca="true">+IF(AND(ISNUMBER(OFFSET('Hygiene Data'!$E$7,0,10*ROW('Hygiene Data'!E100))),'Data Summary'!DS106="Yes"),OFFSET('Hygiene Data'!$E$7,0,10*ROW('Hygiene Data'!E100)),NA())</f>
        <v>#N/A</v>
      </c>
      <c r="BE106" s="93" t="e">
        <f ca="true">+IF(AND(ISNUMBER(OFFSET('Hygiene Data'!$E$9,0,10*ROW('Hygiene Data'!E100))),'Data Summary'!DT106="Yes"),OFFSET('Hygiene Data'!$E$9,0,10*ROW('Hygiene Data'!E100)),NA())</f>
        <v>#N/A</v>
      </c>
      <c r="BF106" s="93" t="e">
        <f ca="true">+IF(AND(ISNUMBER(OFFSET('Hygiene Data'!$F$5,0,10*ROW('Hygiene Data'!F100))),'Data Summary'!DU106="Yes"),OFFSET('Hygiene Data'!$F$5,0,10*ROW('Hygiene Data'!F100)),NA())</f>
        <v>#N/A</v>
      </c>
      <c r="BG106" s="93" t="e">
        <f ca="true">+IF(AND(ISNUMBER(OFFSET('Hygiene Data'!$F$7,0,10*ROW('Hygiene Data'!F100))),'Data Summary'!DV106="Yes"),OFFSET('Hygiene Data'!$F$7,0,10*ROW('Hygiene Data'!F100)),NA())</f>
        <v>#N/A</v>
      </c>
      <c r="BH106" s="93" t="e">
        <f ca="true">+IF(AND(ISNUMBER(OFFSET('Hygiene Data'!$F$9,0,10*ROW('Hygiene Data'!F100))),'Data Summary'!DW106="Yes"),OFFSET('Hygiene Data'!$F$9,0,10*ROW('Hygiene Data'!F100)),NA())</f>
        <v>#N/A</v>
      </c>
      <c r="BI106" s="93" t="e">
        <f ca="true">+IF(AND(ISNUMBER(OFFSET('Hygiene Data'!$G$5,0,10*ROW('Hygiene Data'!G100))),'Data Summary'!DX106="Yes"),OFFSET('Hygiene Data'!$G$5,0,10*ROW('Hygiene Data'!G100)),NA())</f>
        <v>#N/A</v>
      </c>
      <c r="BJ106" s="93" t="e">
        <f ca="true">+IF(AND(ISNUMBER(OFFSET('Hygiene Data'!$G$7,0,10*ROW('Hygiene Data'!G100))),'Data Summary'!DY106="Yes"),OFFSET('Hygiene Data'!$G$7,0,10*ROW('Hygiene Data'!G100)),NA())</f>
        <v>#N/A</v>
      </c>
      <c r="BK106" s="93" t="e">
        <f ca="true">+IF(AND(ISNUMBER(OFFSET('Hygiene Data'!$G$9,0,10*ROW('Hygiene Data'!G100))),'Data Summary'!DZ106="Yes"),OFFSET('Hygiene Data'!$G$9,0,10*ROW('Hygiene Data'!G100)),NA())</f>
        <v>#N/A</v>
      </c>
      <c r="BL106" s="93" t="e">
        <f ca="true">+IF(AND(ISNUMBER(OFFSET('Hygiene Data'!$H$5,0,10*ROW('Hygiene Data'!H100))),'Data Summary'!EA106="Yes"),OFFSET('Hygiene Data'!$H$5,0,10*ROW('Hygiene Data'!H100)),NA())</f>
        <v>#N/A</v>
      </c>
      <c r="BM106" s="93" t="e">
        <f ca="true">+IF(AND(ISNUMBER(OFFSET('Hygiene Data'!$H$7,0,10*ROW('Hygiene Data'!H100))),'Data Summary'!EB106="Yes"),OFFSET('Hygiene Data'!$H$7,0,10*ROW('Hygiene Data'!H100)),NA())</f>
        <v>#N/A</v>
      </c>
      <c r="BN106" s="93" t="e">
        <f ca="true">+IF(AND(ISNUMBER(OFFSET('Hygiene Data'!$H$9,0,10*ROW('Hygiene Data'!H100))),'Data Summary'!EC106="Yes"),OFFSET('Hygiene Data'!$H$9,0,10*ROW('Hygiene Data'!H100)),NA())</f>
        <v>#N/A</v>
      </c>
      <c r="BO106" s="93" t="e">
        <f ca="true">+IF(AND(ISNUMBER(OFFSET('Hygiene Data'!$I$5,0,10*ROW('Hygiene Data'!I100))),'Data Summary'!ED106="Yes"),OFFSET('Hygiene Data'!$I$5,0,10*ROW('Hygiene Data'!I100)),NA())</f>
        <v>#N/A</v>
      </c>
      <c r="BP106" s="93" t="e">
        <f ca="true">+IF(AND(ISNUMBER(OFFSET('Hygiene Data'!$I$7,0,10*ROW('Hygiene Data'!I100))),'Data Summary'!EE106="Yes"),OFFSET('Hygiene Data'!$I$7,0,10*ROW('Hygiene Data'!I100)),NA())</f>
        <v>#N/A</v>
      </c>
      <c r="BQ106" s="93" t="e">
        <f ca="true">+IF(AND(ISNUMBER(OFFSET('Hygiene Data'!$I$9,0,10*ROW('Hygiene Data'!I100))),'Data Summary'!EF106="Yes"),OFFSET('Hygiene Data'!$I$9,0,10*ROW('Hygiene Data'!I100)),NA())</f>
        <v>#N/A</v>
      </c>
    </row>
    <row xmlns:x14ac="http://schemas.microsoft.com/office/spreadsheetml/2009/9/ac" r="107" x14ac:dyDescent="0.2">
      <c r="A107" s="357" t="e">
        <f ca="true">+RIGHT('Data Summary'!A107,LEN('Data Summary'!A107)-9)</f>
        <v>#VALUE!</v>
      </c>
      <c r="B107" s="35" t="str">
        <f ca="true">+IF(ISTEXT('Data Summary'!B107),'Data Summary'!B107,"")</f>
        <v/>
      </c>
      <c r="C107" s="356" t="e">
        <f ca="true">+VALUE('Data Summary'!C107)</f>
        <v>#VALUE!</v>
      </c>
      <c r="D107" s="91" t="e">
        <f ca="true">+IF(AND(ISNUMBER(OFFSET('Water Data'!$D$4,0,10*ROW('Water Data'!D101))),'Data Summary'!BS107="Yes"),100-OFFSET('Water Data'!$D$4,0,10*ROW('Water Data'!D101)),NA())</f>
        <v>#N/A</v>
      </c>
      <c r="E107" s="91" t="e">
        <f ca="true">+IF(AND(ISNUMBER(OFFSET('Water Data'!$D$6,0,10*ROW('Water Data'!D101))),'Data Summary'!BT107="Yes"),OFFSET('Water Data'!$D$6,0,10*ROW('Water Data'!D101)),NA())</f>
        <v>#N/A</v>
      </c>
      <c r="F107" s="91" t="e">
        <f ca="true">+IF(AND(ISNUMBER(OFFSET('Water Data'!$D$9,0,10*ROW('Water Data'!D101))),'Data Summary'!BU107="Yes"),OFFSET('Water Data'!$D$9,0,10*ROW('Water Data'!D101)),NA())</f>
        <v>#N/A</v>
      </c>
      <c r="G107" s="91" t="e">
        <f ca="true">+IF(AND(ISNUMBER(OFFSET('Water Data'!$E$4,0,10*ROW('Water Data'!E101))),'Data Summary'!BV107="Yes"),100-OFFSET('Water Data'!$E$4,0,10*ROW('Water Data'!E101)),NA())</f>
        <v>#N/A</v>
      </c>
      <c r="H107" s="91" t="e">
        <f ca="true">+IF(AND(ISNUMBER(OFFSET('Water Data'!$E$6,0,10*ROW('Water Data'!E101))),'Data Summary'!BW107="Yes"),OFFSET('Water Data'!$E$6,0,10*ROW('Water Data'!E101)),NA())</f>
        <v>#N/A</v>
      </c>
      <c r="I107" s="91" t="e">
        <f ca="true">+IF(AND(ISNUMBER(OFFSET('Water Data'!$E$9,0,10*ROW('Water Data'!E101))),'Data Summary'!BX107="Yes"),OFFSET('Water Data'!$E$9,0,10*ROW('Water Data'!E101)),NA())</f>
        <v>#N/A</v>
      </c>
      <c r="J107" s="91" t="e">
        <f ca="true">+IF(AND(ISNUMBER(OFFSET('Water Data'!$F$4,0,10*ROW('Water Data'!F101))),'Data Summary'!BY107="Yes"),100-OFFSET('Water Data'!$F$4,0,10*ROW('Water Data'!F101)),NA())</f>
        <v>#N/A</v>
      </c>
      <c r="K107" s="91" t="e">
        <f ca="true">+IF(AND(ISNUMBER(OFFSET('Water Data'!$F$6,0,10*ROW('Water Data'!F101))),'Data Summary'!BZ107="Yes"),OFFSET('Water Data'!$F$6,0,10*ROW('Water Data'!F101)),NA())</f>
        <v>#N/A</v>
      </c>
      <c r="L107" s="91" t="e">
        <f ca="true">+IF(AND(ISNUMBER(OFFSET('Water Data'!$F$9,0,10*ROW('Water Data'!F101))),'Data Summary'!CA107="Yes"),OFFSET('Water Data'!$F$9,0,10*ROW('Water Data'!F101)),NA())</f>
        <v>#N/A</v>
      </c>
      <c r="M107" s="91" t="e">
        <f ca="true">+IF(AND(ISNUMBER(OFFSET('Water Data'!$G$4,0,10*ROW('Water Data'!G101))),'Data Summary'!CB107="Yes"),100-OFFSET('Water Data'!$G$4,0,10*ROW('Water Data'!G101)),NA())</f>
        <v>#N/A</v>
      </c>
      <c r="N107" s="91" t="e">
        <f ca="true">+IF(AND(ISNUMBER(OFFSET('Water Data'!$G$6,0,10*ROW('Water Data'!G101))),'Data Summary'!CC107="Yes"),OFFSET('Water Data'!$G$6,0,10*ROW('Water Data'!G101)),NA())</f>
        <v>#N/A</v>
      </c>
      <c r="O107" s="91" t="e">
        <f ca="true">+IF(AND(ISNUMBER(OFFSET('Water Data'!$G$9,0,10*ROW('Water Data'!G101))),'Data Summary'!CD107="Yes"),OFFSET('Water Data'!$G$9,0,10*ROW('Water Data'!G101)),NA())</f>
        <v>#N/A</v>
      </c>
      <c r="P107" s="91" t="e">
        <f ca="true">+IF(AND(ISNUMBER(OFFSET('Water Data'!$H$4,0,10*ROW('Water Data'!H101))),'Data Summary'!CE107="Yes"),100-OFFSET('Water Data'!$H$4,0,10*ROW('Water Data'!H101)),NA())</f>
        <v>#N/A</v>
      </c>
      <c r="Q107" s="91" t="e">
        <f ca="true">+IF(AND(ISNUMBER(OFFSET('Water Data'!$H$6,0,10*ROW('Water Data'!H101))),'Data Summary'!CF107="Yes"),OFFSET('Water Data'!$H$6,0,10*ROW('Water Data'!H101)),NA())</f>
        <v>#N/A</v>
      </c>
      <c r="R107" s="91" t="e">
        <f ca="true">+IF(AND(ISNUMBER(OFFSET('Water Data'!$H$9,0,10*ROW('Water Data'!H101))),'Data Summary'!CG107="Yes"),OFFSET('Water Data'!$H$9,0,10*ROW('Water Data'!H101)),NA())</f>
        <v>#N/A</v>
      </c>
      <c r="S107" s="91" t="e">
        <f ca="true">+IF(AND(ISNUMBER(OFFSET('Water Data'!$I$4,0,10*ROW('Water Data'!I101))),'Data Summary'!CH107="Yes"),100-OFFSET('Water Data'!$I$4,0,10*ROW('Water Data'!I101)),NA())</f>
        <v>#N/A</v>
      </c>
      <c r="T107" s="91" t="e">
        <f ca="true">+IF(AND(ISNUMBER(OFFSET('Water Data'!$I$6,0,10*ROW('Water Data'!I101))),'Data Summary'!CI107="Yes"),OFFSET('Water Data'!$I$6,0,10*ROW('Water Data'!I101)),NA())</f>
        <v>#N/A</v>
      </c>
      <c r="U107" s="91" t="e">
        <f ca="true">+IF(AND(ISNUMBER(OFFSET('Water Data'!$I$9,0,10*ROW('Water Data'!I101))),'Data Summary'!CJ107="Yes"),OFFSET('Water Data'!$I$9,0,10*ROW('Water Data'!I101)),NA())</f>
        <v>#N/A</v>
      </c>
      <c r="V107" s="92" t="e">
        <f ca="true">+IF(AND(ISNUMBER(OFFSET('Sanitation Data'!$D$4,0,10*ROW('Sanitation Data'!D101))),'Data Summary'!CK107="Yes"),100-OFFSET('Sanitation Data'!$D$4,0,10*ROW('Sanitation Data'!D101)),NA())</f>
        <v>#N/A</v>
      </c>
      <c r="W107" s="92" t="e">
        <f ca="true">+IF(AND(ISNUMBER(OFFSET('Sanitation Data'!$D$6,0,10*ROW('Sanitation Data'!D101))),'Data Summary'!CL107="Yes"),OFFSET('Sanitation Data'!$D$6,0,10*ROW('Sanitation Data'!D101)),NA())</f>
        <v>#N/A</v>
      </c>
      <c r="X107" s="92" t="e">
        <f ca="true">+IF(AND(ISNUMBER(OFFSET('Sanitation Data'!$D$10,0,10*ROW('Sanitation Data'!D101))),'Data Summary'!CM107="Yes"),OFFSET('Sanitation Data'!$D$10,0,10*ROW('Sanitation Data'!D101)),NA())</f>
        <v>#N/A</v>
      </c>
      <c r="Y107" s="92" t="e">
        <f ca="true">+IF(AND(ISNUMBER(OFFSET('Sanitation Data'!$D$11,0,10*ROW('Sanitation Data'!D101))),'Data Summary'!CN107="Yes"),OFFSET('Sanitation Data'!$D$11,0,10*ROW('Sanitation Data'!D101)),NA())</f>
        <v>#N/A</v>
      </c>
      <c r="Z107" s="92" t="e">
        <f ca="true">+IF(AND(ISNUMBER(OFFSET('Sanitation Data'!$D$12,0,10*ROW('Sanitation Data'!D101))),'Data Summary'!CO107="Yes"),OFFSET('Sanitation Data'!$D$12,0,10*ROW('Sanitation Data'!D101)),NA())</f>
        <v>#N/A</v>
      </c>
      <c r="AA107" s="92" t="e">
        <f ca="true">+IF(AND(ISNUMBER(OFFSET('Sanitation Data'!$E$4,0,10*ROW('Sanitation Data'!E101))),'Data Summary'!CP107="Yes"),100-OFFSET('Sanitation Data'!$E$4,0,10*ROW('Sanitation Data'!E101)),NA())</f>
        <v>#N/A</v>
      </c>
      <c r="AB107" s="92" t="e">
        <f ca="true">+IF(AND(ISNUMBER(OFFSET('Sanitation Data'!$E$6,0,10*ROW('Sanitation Data'!E101))),'Data Summary'!CQ107="Yes"),OFFSET('Sanitation Data'!$E$6,0,10*ROW('Sanitation Data'!E101)),NA())</f>
        <v>#N/A</v>
      </c>
      <c r="AC107" s="92" t="e">
        <f ca="true">+IF(AND(ISNUMBER(OFFSET('Sanitation Data'!$E$10,0,10*ROW('Sanitation Data'!E101))),'Data Summary'!CR107="Yes"),OFFSET('Sanitation Data'!$E$10,0,10*ROW('Sanitation Data'!E101)),NA())</f>
        <v>#N/A</v>
      </c>
      <c r="AD107" s="92" t="e">
        <f ca="true">+IF(AND(ISNUMBER(OFFSET('Sanitation Data'!$E$11,0,10*ROW('Sanitation Data'!E101))),'Data Summary'!CS107="Yes"),OFFSET('Sanitation Data'!$E$11,0,10*ROW('Sanitation Data'!E101)),NA())</f>
        <v>#N/A</v>
      </c>
      <c r="AE107" s="92" t="e">
        <f ca="true">+IF(AND(ISNUMBER(OFFSET('Sanitation Data'!$E$12,0,10*ROW('Sanitation Data'!E101))),'Data Summary'!CT107="Yes"),OFFSET('Sanitation Data'!$E$12,0,10*ROW('Sanitation Data'!E101)),NA())</f>
        <v>#N/A</v>
      </c>
      <c r="AF107" s="92" t="e">
        <f ca="true">+IF(AND(ISNUMBER(OFFSET('Sanitation Data'!$F$4,0,10*ROW('Sanitation Data'!F101))),'Data Summary'!CU107="Yes"),100-OFFSET('Sanitation Data'!$F$4,0,10*ROW('Sanitation Data'!F101)),NA())</f>
        <v>#N/A</v>
      </c>
      <c r="AG107" s="92" t="e">
        <f ca="true">+IF(AND(ISNUMBER(OFFSET('Sanitation Data'!$F$6,0,10*ROW('Sanitation Data'!F101))),'Data Summary'!CV107="Yes"),OFFSET('Sanitation Data'!$F$6,0,10*ROW('Sanitation Data'!F101)),NA())</f>
        <v>#N/A</v>
      </c>
      <c r="AH107" s="92" t="e">
        <f ca="true">+IF(AND(ISNUMBER(OFFSET('Sanitation Data'!$F$10,0,10*ROW('Sanitation Data'!F101))),'Data Summary'!CW107="Yes"),OFFSET('Sanitation Data'!$F$10,0,10*ROW('Sanitation Data'!F101)),NA())</f>
        <v>#N/A</v>
      </c>
      <c r="AI107" s="92" t="e">
        <f ca="true">+IF(AND(ISNUMBER(OFFSET('Sanitation Data'!$F$11,0,10*ROW('Sanitation Data'!F101))),'Data Summary'!CX107="Yes"),OFFSET('Sanitation Data'!$F$11,0,10*ROW('Sanitation Data'!F101)),NA())</f>
        <v>#N/A</v>
      </c>
      <c r="AJ107" s="92" t="e">
        <f ca="true">+IF(AND(ISNUMBER(OFFSET('Sanitation Data'!$F$12,0,10*ROW('Sanitation Data'!F101))),'Data Summary'!CY107="Yes"),OFFSET('Sanitation Data'!$F$12,0,10*ROW('Sanitation Data'!F101)),NA())</f>
        <v>#N/A</v>
      </c>
      <c r="AK107" s="92" t="e">
        <f ca="true">+IF(AND(ISNUMBER(OFFSET('Sanitation Data'!$G$4,0,10*ROW('Sanitation Data'!G101))),'Data Summary'!CZ107="Yes"),100-OFFSET('Sanitation Data'!$G$4,0,10*ROW('Sanitation Data'!G101)),NA())</f>
        <v>#N/A</v>
      </c>
      <c r="AL107" s="92" t="e">
        <f ca="true">+IF(AND(ISNUMBER(OFFSET('Sanitation Data'!$G$6,0,10*ROW('Sanitation Data'!G101))),'Data Summary'!DA107="Yes"),OFFSET('Sanitation Data'!$G$6,0,10*ROW('Sanitation Data'!G101)),NA())</f>
        <v>#N/A</v>
      </c>
      <c r="AM107" s="92" t="e">
        <f ca="true">+IF(AND(ISNUMBER(OFFSET('Sanitation Data'!$G$10,0,10*ROW('Sanitation Data'!G101))),'Data Summary'!DB107="Yes"),OFFSET('Sanitation Data'!$G$10,0,10*ROW('Sanitation Data'!G101)),NA())</f>
        <v>#N/A</v>
      </c>
      <c r="AN107" s="92" t="e">
        <f ca="true">+IF(AND(ISNUMBER(OFFSET('Sanitation Data'!$G$11,0,10*ROW('Sanitation Data'!G101))),'Data Summary'!DC107="Yes"),OFFSET('Sanitation Data'!$G$11,0,10*ROW('Sanitation Data'!G101)),NA())</f>
        <v>#N/A</v>
      </c>
      <c r="AO107" s="92" t="e">
        <f ca="true">+IF(AND(ISNUMBER(OFFSET('Sanitation Data'!$G$12,0,10*ROW('Sanitation Data'!G101))),'Data Summary'!DD107="Yes"),OFFSET('Sanitation Data'!$G$12,0,10*ROW('Sanitation Data'!G101)),NA())</f>
        <v>#N/A</v>
      </c>
      <c r="AP107" s="92" t="e">
        <f ca="true">+IF(AND(ISNUMBER(OFFSET('Sanitation Data'!$H$4,0,10*ROW('Sanitation Data'!H101))),'Data Summary'!DE107="Yes"),100-OFFSET('Sanitation Data'!$H$4,0,10*ROW('Sanitation Data'!H101)),NA())</f>
        <v>#N/A</v>
      </c>
      <c r="AQ107" s="92" t="e">
        <f ca="true">+IF(AND(ISNUMBER(OFFSET('Sanitation Data'!$H$6,0,10*ROW('Sanitation Data'!H101))),'Data Summary'!DF107="Yes"),OFFSET('Sanitation Data'!$H$6,0,10*ROW('Sanitation Data'!H101)),NA())</f>
        <v>#N/A</v>
      </c>
      <c r="AR107" s="92" t="e">
        <f ca="true">+IF(AND(ISNUMBER(OFFSET('Sanitation Data'!$H$10,0,10*ROW('Sanitation Data'!H101))),'Data Summary'!DG107="Yes"),OFFSET('Sanitation Data'!$H$10,0,10*ROW('Sanitation Data'!H101)),NA())</f>
        <v>#N/A</v>
      </c>
      <c r="AS107" s="92" t="e">
        <f ca="true">+IF(AND(ISNUMBER(OFFSET('Sanitation Data'!$H$11,0,10*ROW('Sanitation Data'!H101))),'Data Summary'!DH107="Yes"),OFFSET('Sanitation Data'!$H$11,0,10*ROW('Sanitation Data'!H101)),NA())</f>
        <v>#N/A</v>
      </c>
      <c r="AT107" s="92" t="e">
        <f ca="true">+IF(AND(ISNUMBER(OFFSET('Sanitation Data'!$H$12,0,10*ROW('Sanitation Data'!H101))),'Data Summary'!DI107="Yes"),OFFSET('Sanitation Data'!$H$12,0,10*ROW('Sanitation Data'!H101)),NA())</f>
        <v>#N/A</v>
      </c>
      <c r="AU107" s="92" t="e">
        <f ca="true">+IF(AND(ISNUMBER(OFFSET('Sanitation Data'!$I$4,0,10*ROW('Sanitation Data'!I101))),'Data Summary'!DJ107="Yes"),100-OFFSET('Sanitation Data'!$I$4,0,10*ROW('Sanitation Data'!I101)),NA())</f>
        <v>#N/A</v>
      </c>
      <c r="AV107" s="92" t="e">
        <f ca="true">+IF(AND(ISNUMBER(OFFSET('Sanitation Data'!$I$6,0,10*ROW('Sanitation Data'!I101))),'Data Summary'!DK107="Yes"),OFFSET('Sanitation Data'!$I$6,0,10*ROW('Sanitation Data'!I101)),NA())</f>
        <v>#N/A</v>
      </c>
      <c r="AW107" s="92" t="e">
        <f ca="true">+IF(AND(ISNUMBER(OFFSET('Sanitation Data'!$I$10,0,10*ROW('Sanitation Data'!I101))),'Data Summary'!DL107="Yes"),OFFSET('Sanitation Data'!$I$10,0,10*ROW('Sanitation Data'!I101)),NA())</f>
        <v>#N/A</v>
      </c>
      <c r="AX107" s="92" t="e">
        <f ca="true">+IF(AND(ISNUMBER(OFFSET('Sanitation Data'!$I$11,0,10*ROW('Sanitation Data'!I101))),'Data Summary'!DM107="Yes"),OFFSET('Sanitation Data'!$I$11,0,10*ROW('Sanitation Data'!I101)),NA())</f>
        <v>#N/A</v>
      </c>
      <c r="AY107" s="92" t="e">
        <f ca="true">+IF(AND(ISNUMBER(OFFSET('Sanitation Data'!$I$12,0,10*ROW('Sanitation Data'!I101))),'Data Summary'!DN107="Yes"),OFFSET('Sanitation Data'!$I$12,0,10*ROW('Sanitation Data'!I101)),NA())</f>
        <v>#N/A</v>
      </c>
      <c r="AZ107" s="93" t="e">
        <f ca="true">+IF(AND(ISNUMBER(OFFSET('Hygiene Data'!$D$5,0,10*ROW('Hygiene Data'!D101))),'Data Summary'!DO107="Yes"),OFFSET('Hygiene Data'!$D$5,0,10*ROW('Hygiene Data'!D101)),NA())</f>
        <v>#N/A</v>
      </c>
      <c r="BA107" s="93" t="e">
        <f ca="true">+IF(AND(ISNUMBER(OFFSET('Hygiene Data'!$D$7,0,10*ROW('Hygiene Data'!D101))),'Data Summary'!DP107="Yes"),OFFSET('Hygiene Data'!$D$7,0,10*ROW('Hygiene Data'!D101)),NA())</f>
        <v>#N/A</v>
      </c>
      <c r="BB107" s="93" t="e">
        <f ca="true">+IF(AND(ISNUMBER(OFFSET('Hygiene Data'!$D$9,0,10*ROW('Hygiene Data'!D101))),'Data Summary'!DQ107="Yes"),OFFSET('Hygiene Data'!$D$9,0,10*ROW('Hygiene Data'!D101)),NA())</f>
        <v>#N/A</v>
      </c>
      <c r="BC107" s="93" t="e">
        <f ca="true">+IF(AND(ISNUMBER(OFFSET('Hygiene Data'!$E$5,0,10*ROW('Hygiene Data'!E101))),'Data Summary'!DR107="Yes"),OFFSET('Hygiene Data'!$E$5,0,10*ROW('Hygiene Data'!E101)),NA())</f>
        <v>#N/A</v>
      </c>
      <c r="BD107" s="93" t="e">
        <f ca="true">+IF(AND(ISNUMBER(OFFSET('Hygiene Data'!$E$7,0,10*ROW('Hygiene Data'!E101))),'Data Summary'!DS107="Yes"),OFFSET('Hygiene Data'!$E$7,0,10*ROW('Hygiene Data'!E101)),NA())</f>
        <v>#N/A</v>
      </c>
      <c r="BE107" s="93" t="e">
        <f ca="true">+IF(AND(ISNUMBER(OFFSET('Hygiene Data'!$E$9,0,10*ROW('Hygiene Data'!E101))),'Data Summary'!DT107="Yes"),OFFSET('Hygiene Data'!$E$9,0,10*ROW('Hygiene Data'!E101)),NA())</f>
        <v>#N/A</v>
      </c>
      <c r="BF107" s="93" t="e">
        <f ca="true">+IF(AND(ISNUMBER(OFFSET('Hygiene Data'!$F$5,0,10*ROW('Hygiene Data'!F101))),'Data Summary'!DU107="Yes"),OFFSET('Hygiene Data'!$F$5,0,10*ROW('Hygiene Data'!F101)),NA())</f>
        <v>#N/A</v>
      </c>
      <c r="BG107" s="93" t="e">
        <f ca="true">+IF(AND(ISNUMBER(OFFSET('Hygiene Data'!$F$7,0,10*ROW('Hygiene Data'!F101))),'Data Summary'!DV107="Yes"),OFFSET('Hygiene Data'!$F$7,0,10*ROW('Hygiene Data'!F101)),NA())</f>
        <v>#N/A</v>
      </c>
      <c r="BH107" s="93" t="e">
        <f ca="true">+IF(AND(ISNUMBER(OFFSET('Hygiene Data'!$F$9,0,10*ROW('Hygiene Data'!F101))),'Data Summary'!DW107="Yes"),OFFSET('Hygiene Data'!$F$9,0,10*ROW('Hygiene Data'!F101)),NA())</f>
        <v>#N/A</v>
      </c>
      <c r="BI107" s="93" t="e">
        <f ca="true">+IF(AND(ISNUMBER(OFFSET('Hygiene Data'!$G$5,0,10*ROW('Hygiene Data'!G101))),'Data Summary'!DX107="Yes"),OFFSET('Hygiene Data'!$G$5,0,10*ROW('Hygiene Data'!G101)),NA())</f>
        <v>#N/A</v>
      </c>
      <c r="BJ107" s="93" t="e">
        <f ca="true">+IF(AND(ISNUMBER(OFFSET('Hygiene Data'!$G$7,0,10*ROW('Hygiene Data'!G101))),'Data Summary'!DY107="Yes"),OFFSET('Hygiene Data'!$G$7,0,10*ROW('Hygiene Data'!G101)),NA())</f>
        <v>#N/A</v>
      </c>
      <c r="BK107" s="93" t="e">
        <f ca="true">+IF(AND(ISNUMBER(OFFSET('Hygiene Data'!$G$9,0,10*ROW('Hygiene Data'!G101))),'Data Summary'!DZ107="Yes"),OFFSET('Hygiene Data'!$G$9,0,10*ROW('Hygiene Data'!G101)),NA())</f>
        <v>#N/A</v>
      </c>
      <c r="BL107" s="93" t="e">
        <f ca="true">+IF(AND(ISNUMBER(OFFSET('Hygiene Data'!$H$5,0,10*ROW('Hygiene Data'!H101))),'Data Summary'!EA107="Yes"),OFFSET('Hygiene Data'!$H$5,0,10*ROW('Hygiene Data'!H101)),NA())</f>
        <v>#N/A</v>
      </c>
      <c r="BM107" s="93" t="e">
        <f ca="true">+IF(AND(ISNUMBER(OFFSET('Hygiene Data'!$H$7,0,10*ROW('Hygiene Data'!H101))),'Data Summary'!EB107="Yes"),OFFSET('Hygiene Data'!$H$7,0,10*ROW('Hygiene Data'!H101)),NA())</f>
        <v>#N/A</v>
      </c>
      <c r="BN107" s="93" t="e">
        <f ca="true">+IF(AND(ISNUMBER(OFFSET('Hygiene Data'!$H$9,0,10*ROW('Hygiene Data'!H101))),'Data Summary'!EC107="Yes"),OFFSET('Hygiene Data'!$H$9,0,10*ROW('Hygiene Data'!H101)),NA())</f>
        <v>#N/A</v>
      </c>
      <c r="BO107" s="93" t="e">
        <f ca="true">+IF(AND(ISNUMBER(OFFSET('Hygiene Data'!$I$5,0,10*ROW('Hygiene Data'!I101))),'Data Summary'!ED107="Yes"),OFFSET('Hygiene Data'!$I$5,0,10*ROW('Hygiene Data'!I101)),NA())</f>
        <v>#N/A</v>
      </c>
      <c r="BP107" s="93" t="e">
        <f ca="true">+IF(AND(ISNUMBER(OFFSET('Hygiene Data'!$I$7,0,10*ROW('Hygiene Data'!I101))),'Data Summary'!EE107="Yes"),OFFSET('Hygiene Data'!$I$7,0,10*ROW('Hygiene Data'!I101)),NA())</f>
        <v>#N/A</v>
      </c>
      <c r="BQ107" s="93" t="e">
        <f ca="true">+IF(AND(ISNUMBER(OFFSET('Hygiene Data'!$I$9,0,10*ROW('Hygiene Data'!I101))),'Data Summary'!EF107="Yes"),OFFSET('Hygiene Data'!$I$9,0,10*ROW('Hygiene Data'!I101)),NA())</f>
        <v>#N/A</v>
      </c>
    </row>
    <row xmlns:x14ac="http://schemas.microsoft.com/office/spreadsheetml/2009/9/ac" r="108" x14ac:dyDescent="0.2">
      <c r="A108" s="357" t="e">
        <f ca="true">+RIGHT('Data Summary'!A108,LEN('Data Summary'!A108)-9)</f>
        <v>#VALUE!</v>
      </c>
      <c r="B108" s="35" t="str">
        <f ca="true">+IF(ISTEXT('Data Summary'!B108),'Data Summary'!B108,"")</f>
        <v/>
      </c>
      <c r="C108" s="356" t="e">
        <f ca="true">+VALUE('Data Summary'!C108)</f>
        <v>#VALUE!</v>
      </c>
      <c r="D108" s="91" t="e">
        <f ca="true">+IF(AND(ISNUMBER(OFFSET('Water Data'!$D$4,0,10*ROW('Water Data'!D102))),'Data Summary'!BS108="Yes"),100-OFFSET('Water Data'!$D$4,0,10*ROW('Water Data'!D102)),NA())</f>
        <v>#N/A</v>
      </c>
      <c r="E108" s="91" t="e">
        <f ca="true">+IF(AND(ISNUMBER(OFFSET('Water Data'!$D$6,0,10*ROW('Water Data'!D102))),'Data Summary'!BT108="Yes"),OFFSET('Water Data'!$D$6,0,10*ROW('Water Data'!D102)),NA())</f>
        <v>#N/A</v>
      </c>
      <c r="F108" s="91" t="e">
        <f ca="true">+IF(AND(ISNUMBER(OFFSET('Water Data'!$D$9,0,10*ROW('Water Data'!D102))),'Data Summary'!BU108="Yes"),OFFSET('Water Data'!$D$9,0,10*ROW('Water Data'!D102)),NA())</f>
        <v>#N/A</v>
      </c>
      <c r="G108" s="91" t="e">
        <f ca="true">+IF(AND(ISNUMBER(OFFSET('Water Data'!$E$4,0,10*ROW('Water Data'!E102))),'Data Summary'!BV108="Yes"),100-OFFSET('Water Data'!$E$4,0,10*ROW('Water Data'!E102)),NA())</f>
        <v>#N/A</v>
      </c>
      <c r="H108" s="91" t="e">
        <f ca="true">+IF(AND(ISNUMBER(OFFSET('Water Data'!$E$6,0,10*ROW('Water Data'!E102))),'Data Summary'!BW108="Yes"),OFFSET('Water Data'!$E$6,0,10*ROW('Water Data'!E102)),NA())</f>
        <v>#N/A</v>
      </c>
      <c r="I108" s="91" t="e">
        <f ca="true">+IF(AND(ISNUMBER(OFFSET('Water Data'!$E$9,0,10*ROW('Water Data'!E102))),'Data Summary'!BX108="Yes"),OFFSET('Water Data'!$E$9,0,10*ROW('Water Data'!E102)),NA())</f>
        <v>#N/A</v>
      </c>
      <c r="J108" s="91" t="e">
        <f ca="true">+IF(AND(ISNUMBER(OFFSET('Water Data'!$F$4,0,10*ROW('Water Data'!F102))),'Data Summary'!BY108="Yes"),100-OFFSET('Water Data'!$F$4,0,10*ROW('Water Data'!F102)),NA())</f>
        <v>#N/A</v>
      </c>
      <c r="K108" s="91" t="e">
        <f ca="true">+IF(AND(ISNUMBER(OFFSET('Water Data'!$F$6,0,10*ROW('Water Data'!F102))),'Data Summary'!BZ108="Yes"),OFFSET('Water Data'!$F$6,0,10*ROW('Water Data'!F102)),NA())</f>
        <v>#N/A</v>
      </c>
      <c r="L108" s="91" t="e">
        <f ca="true">+IF(AND(ISNUMBER(OFFSET('Water Data'!$F$9,0,10*ROW('Water Data'!F102))),'Data Summary'!CA108="Yes"),OFFSET('Water Data'!$F$9,0,10*ROW('Water Data'!F102)),NA())</f>
        <v>#N/A</v>
      </c>
      <c r="M108" s="91" t="e">
        <f ca="true">+IF(AND(ISNUMBER(OFFSET('Water Data'!$G$4,0,10*ROW('Water Data'!G102))),'Data Summary'!CB108="Yes"),100-OFFSET('Water Data'!$G$4,0,10*ROW('Water Data'!G102)),NA())</f>
        <v>#N/A</v>
      </c>
      <c r="N108" s="91" t="e">
        <f ca="true">+IF(AND(ISNUMBER(OFFSET('Water Data'!$G$6,0,10*ROW('Water Data'!G102))),'Data Summary'!CC108="Yes"),OFFSET('Water Data'!$G$6,0,10*ROW('Water Data'!G102)),NA())</f>
        <v>#N/A</v>
      </c>
      <c r="O108" s="91" t="e">
        <f ca="true">+IF(AND(ISNUMBER(OFFSET('Water Data'!$G$9,0,10*ROW('Water Data'!G102))),'Data Summary'!CD108="Yes"),OFFSET('Water Data'!$G$9,0,10*ROW('Water Data'!G102)),NA())</f>
        <v>#N/A</v>
      </c>
      <c r="P108" s="91" t="e">
        <f ca="true">+IF(AND(ISNUMBER(OFFSET('Water Data'!$H$4,0,10*ROW('Water Data'!H102))),'Data Summary'!CE108="Yes"),100-OFFSET('Water Data'!$H$4,0,10*ROW('Water Data'!H102)),NA())</f>
        <v>#N/A</v>
      </c>
      <c r="Q108" s="91" t="e">
        <f ca="true">+IF(AND(ISNUMBER(OFFSET('Water Data'!$H$6,0,10*ROW('Water Data'!H102))),'Data Summary'!CF108="Yes"),OFFSET('Water Data'!$H$6,0,10*ROW('Water Data'!H102)),NA())</f>
        <v>#N/A</v>
      </c>
      <c r="R108" s="91" t="e">
        <f ca="true">+IF(AND(ISNUMBER(OFFSET('Water Data'!$H$9,0,10*ROW('Water Data'!H102))),'Data Summary'!CG108="Yes"),OFFSET('Water Data'!$H$9,0,10*ROW('Water Data'!H102)),NA())</f>
        <v>#N/A</v>
      </c>
      <c r="S108" s="91" t="e">
        <f ca="true">+IF(AND(ISNUMBER(OFFSET('Water Data'!$I$4,0,10*ROW('Water Data'!I102))),'Data Summary'!CH108="Yes"),100-OFFSET('Water Data'!$I$4,0,10*ROW('Water Data'!I102)),NA())</f>
        <v>#N/A</v>
      </c>
      <c r="T108" s="91" t="e">
        <f ca="true">+IF(AND(ISNUMBER(OFFSET('Water Data'!$I$6,0,10*ROW('Water Data'!I102))),'Data Summary'!CI108="Yes"),OFFSET('Water Data'!$I$6,0,10*ROW('Water Data'!I102)),NA())</f>
        <v>#N/A</v>
      </c>
      <c r="U108" s="91" t="e">
        <f ca="true">+IF(AND(ISNUMBER(OFFSET('Water Data'!$I$9,0,10*ROW('Water Data'!I102))),'Data Summary'!CJ108="Yes"),OFFSET('Water Data'!$I$9,0,10*ROW('Water Data'!I102)),NA())</f>
        <v>#N/A</v>
      </c>
      <c r="V108" s="92" t="e">
        <f ca="true">+IF(AND(ISNUMBER(OFFSET('Sanitation Data'!$D$4,0,10*ROW('Sanitation Data'!D102))),'Data Summary'!CK108="Yes"),100-OFFSET('Sanitation Data'!$D$4,0,10*ROW('Sanitation Data'!D102)),NA())</f>
        <v>#N/A</v>
      </c>
      <c r="W108" s="92" t="e">
        <f ca="true">+IF(AND(ISNUMBER(OFFSET('Sanitation Data'!$D$6,0,10*ROW('Sanitation Data'!D102))),'Data Summary'!CL108="Yes"),OFFSET('Sanitation Data'!$D$6,0,10*ROW('Sanitation Data'!D102)),NA())</f>
        <v>#N/A</v>
      </c>
      <c r="X108" s="92" t="e">
        <f ca="true">+IF(AND(ISNUMBER(OFFSET('Sanitation Data'!$D$10,0,10*ROW('Sanitation Data'!D102))),'Data Summary'!CM108="Yes"),OFFSET('Sanitation Data'!$D$10,0,10*ROW('Sanitation Data'!D102)),NA())</f>
        <v>#N/A</v>
      </c>
      <c r="Y108" s="92" t="e">
        <f ca="true">+IF(AND(ISNUMBER(OFFSET('Sanitation Data'!$D$11,0,10*ROW('Sanitation Data'!D102))),'Data Summary'!CN108="Yes"),OFFSET('Sanitation Data'!$D$11,0,10*ROW('Sanitation Data'!D102)),NA())</f>
        <v>#N/A</v>
      </c>
      <c r="Z108" s="92" t="e">
        <f ca="true">+IF(AND(ISNUMBER(OFFSET('Sanitation Data'!$D$12,0,10*ROW('Sanitation Data'!D102))),'Data Summary'!CO108="Yes"),OFFSET('Sanitation Data'!$D$12,0,10*ROW('Sanitation Data'!D102)),NA())</f>
        <v>#N/A</v>
      </c>
      <c r="AA108" s="92" t="e">
        <f ca="true">+IF(AND(ISNUMBER(OFFSET('Sanitation Data'!$E$4,0,10*ROW('Sanitation Data'!E102))),'Data Summary'!CP108="Yes"),100-OFFSET('Sanitation Data'!$E$4,0,10*ROW('Sanitation Data'!E102)),NA())</f>
        <v>#N/A</v>
      </c>
      <c r="AB108" s="92" t="e">
        <f ca="true">+IF(AND(ISNUMBER(OFFSET('Sanitation Data'!$E$6,0,10*ROW('Sanitation Data'!E102))),'Data Summary'!CQ108="Yes"),OFFSET('Sanitation Data'!$E$6,0,10*ROW('Sanitation Data'!E102)),NA())</f>
        <v>#N/A</v>
      </c>
      <c r="AC108" s="92" t="e">
        <f ca="true">+IF(AND(ISNUMBER(OFFSET('Sanitation Data'!$E$10,0,10*ROW('Sanitation Data'!E102))),'Data Summary'!CR108="Yes"),OFFSET('Sanitation Data'!$E$10,0,10*ROW('Sanitation Data'!E102)),NA())</f>
        <v>#N/A</v>
      </c>
      <c r="AD108" s="92" t="e">
        <f ca="true">+IF(AND(ISNUMBER(OFFSET('Sanitation Data'!$E$11,0,10*ROW('Sanitation Data'!E102))),'Data Summary'!CS108="Yes"),OFFSET('Sanitation Data'!$E$11,0,10*ROW('Sanitation Data'!E102)),NA())</f>
        <v>#N/A</v>
      </c>
      <c r="AE108" s="92" t="e">
        <f ca="true">+IF(AND(ISNUMBER(OFFSET('Sanitation Data'!$E$12,0,10*ROW('Sanitation Data'!E102))),'Data Summary'!CT108="Yes"),OFFSET('Sanitation Data'!$E$12,0,10*ROW('Sanitation Data'!E102)),NA())</f>
        <v>#N/A</v>
      </c>
      <c r="AF108" s="92" t="e">
        <f ca="true">+IF(AND(ISNUMBER(OFFSET('Sanitation Data'!$F$4,0,10*ROW('Sanitation Data'!F102))),'Data Summary'!CU108="Yes"),100-OFFSET('Sanitation Data'!$F$4,0,10*ROW('Sanitation Data'!F102)),NA())</f>
        <v>#N/A</v>
      </c>
      <c r="AG108" s="92" t="e">
        <f ca="true">+IF(AND(ISNUMBER(OFFSET('Sanitation Data'!$F$6,0,10*ROW('Sanitation Data'!F102))),'Data Summary'!CV108="Yes"),OFFSET('Sanitation Data'!$F$6,0,10*ROW('Sanitation Data'!F102)),NA())</f>
        <v>#N/A</v>
      </c>
      <c r="AH108" s="92" t="e">
        <f ca="true">+IF(AND(ISNUMBER(OFFSET('Sanitation Data'!$F$10,0,10*ROW('Sanitation Data'!F102))),'Data Summary'!CW108="Yes"),OFFSET('Sanitation Data'!$F$10,0,10*ROW('Sanitation Data'!F102)),NA())</f>
        <v>#N/A</v>
      </c>
      <c r="AI108" s="92" t="e">
        <f ca="true">+IF(AND(ISNUMBER(OFFSET('Sanitation Data'!$F$11,0,10*ROW('Sanitation Data'!F102))),'Data Summary'!CX108="Yes"),OFFSET('Sanitation Data'!$F$11,0,10*ROW('Sanitation Data'!F102)),NA())</f>
        <v>#N/A</v>
      </c>
      <c r="AJ108" s="92" t="e">
        <f ca="true">+IF(AND(ISNUMBER(OFFSET('Sanitation Data'!$F$12,0,10*ROW('Sanitation Data'!F102))),'Data Summary'!CY108="Yes"),OFFSET('Sanitation Data'!$F$12,0,10*ROW('Sanitation Data'!F102)),NA())</f>
        <v>#N/A</v>
      </c>
      <c r="AK108" s="92" t="e">
        <f ca="true">+IF(AND(ISNUMBER(OFFSET('Sanitation Data'!$G$4,0,10*ROW('Sanitation Data'!G102))),'Data Summary'!CZ108="Yes"),100-OFFSET('Sanitation Data'!$G$4,0,10*ROW('Sanitation Data'!G102)),NA())</f>
        <v>#N/A</v>
      </c>
      <c r="AL108" s="92" t="e">
        <f ca="true">+IF(AND(ISNUMBER(OFFSET('Sanitation Data'!$G$6,0,10*ROW('Sanitation Data'!G102))),'Data Summary'!DA108="Yes"),OFFSET('Sanitation Data'!$G$6,0,10*ROW('Sanitation Data'!G102)),NA())</f>
        <v>#N/A</v>
      </c>
      <c r="AM108" s="92" t="e">
        <f ca="true">+IF(AND(ISNUMBER(OFFSET('Sanitation Data'!$G$10,0,10*ROW('Sanitation Data'!G102))),'Data Summary'!DB108="Yes"),OFFSET('Sanitation Data'!$G$10,0,10*ROW('Sanitation Data'!G102)),NA())</f>
        <v>#N/A</v>
      </c>
      <c r="AN108" s="92" t="e">
        <f ca="true">+IF(AND(ISNUMBER(OFFSET('Sanitation Data'!$G$11,0,10*ROW('Sanitation Data'!G102))),'Data Summary'!DC108="Yes"),OFFSET('Sanitation Data'!$G$11,0,10*ROW('Sanitation Data'!G102)),NA())</f>
        <v>#N/A</v>
      </c>
      <c r="AO108" s="92" t="e">
        <f ca="true">+IF(AND(ISNUMBER(OFFSET('Sanitation Data'!$G$12,0,10*ROW('Sanitation Data'!G102))),'Data Summary'!DD108="Yes"),OFFSET('Sanitation Data'!$G$12,0,10*ROW('Sanitation Data'!G102)),NA())</f>
        <v>#N/A</v>
      </c>
      <c r="AP108" s="92" t="e">
        <f ca="true">+IF(AND(ISNUMBER(OFFSET('Sanitation Data'!$H$4,0,10*ROW('Sanitation Data'!H102))),'Data Summary'!DE108="Yes"),100-OFFSET('Sanitation Data'!$H$4,0,10*ROW('Sanitation Data'!H102)),NA())</f>
        <v>#N/A</v>
      </c>
      <c r="AQ108" s="92" t="e">
        <f ca="true">+IF(AND(ISNUMBER(OFFSET('Sanitation Data'!$H$6,0,10*ROW('Sanitation Data'!H102))),'Data Summary'!DF108="Yes"),OFFSET('Sanitation Data'!$H$6,0,10*ROW('Sanitation Data'!H102)),NA())</f>
        <v>#N/A</v>
      </c>
      <c r="AR108" s="92" t="e">
        <f ca="true">+IF(AND(ISNUMBER(OFFSET('Sanitation Data'!$H$10,0,10*ROW('Sanitation Data'!H102))),'Data Summary'!DG108="Yes"),OFFSET('Sanitation Data'!$H$10,0,10*ROW('Sanitation Data'!H102)),NA())</f>
        <v>#N/A</v>
      </c>
      <c r="AS108" s="92" t="e">
        <f ca="true">+IF(AND(ISNUMBER(OFFSET('Sanitation Data'!$H$11,0,10*ROW('Sanitation Data'!H102))),'Data Summary'!DH108="Yes"),OFFSET('Sanitation Data'!$H$11,0,10*ROW('Sanitation Data'!H102)),NA())</f>
        <v>#N/A</v>
      </c>
      <c r="AT108" s="92" t="e">
        <f ca="true">+IF(AND(ISNUMBER(OFFSET('Sanitation Data'!$H$12,0,10*ROW('Sanitation Data'!H102))),'Data Summary'!DI108="Yes"),OFFSET('Sanitation Data'!$H$12,0,10*ROW('Sanitation Data'!H102)),NA())</f>
        <v>#N/A</v>
      </c>
      <c r="AU108" s="92" t="e">
        <f ca="true">+IF(AND(ISNUMBER(OFFSET('Sanitation Data'!$I$4,0,10*ROW('Sanitation Data'!I102))),'Data Summary'!DJ108="Yes"),100-OFFSET('Sanitation Data'!$I$4,0,10*ROW('Sanitation Data'!I102)),NA())</f>
        <v>#N/A</v>
      </c>
      <c r="AV108" s="92" t="e">
        <f ca="true">+IF(AND(ISNUMBER(OFFSET('Sanitation Data'!$I$6,0,10*ROW('Sanitation Data'!I102))),'Data Summary'!DK108="Yes"),OFFSET('Sanitation Data'!$I$6,0,10*ROW('Sanitation Data'!I102)),NA())</f>
        <v>#N/A</v>
      </c>
      <c r="AW108" s="92" t="e">
        <f ca="true">+IF(AND(ISNUMBER(OFFSET('Sanitation Data'!$I$10,0,10*ROW('Sanitation Data'!I102))),'Data Summary'!DL108="Yes"),OFFSET('Sanitation Data'!$I$10,0,10*ROW('Sanitation Data'!I102)),NA())</f>
        <v>#N/A</v>
      </c>
      <c r="AX108" s="92" t="e">
        <f ca="true">+IF(AND(ISNUMBER(OFFSET('Sanitation Data'!$I$11,0,10*ROW('Sanitation Data'!I102))),'Data Summary'!DM108="Yes"),OFFSET('Sanitation Data'!$I$11,0,10*ROW('Sanitation Data'!I102)),NA())</f>
        <v>#N/A</v>
      </c>
      <c r="AY108" s="92" t="e">
        <f ca="true">+IF(AND(ISNUMBER(OFFSET('Sanitation Data'!$I$12,0,10*ROW('Sanitation Data'!I102))),'Data Summary'!DN108="Yes"),OFFSET('Sanitation Data'!$I$12,0,10*ROW('Sanitation Data'!I102)),NA())</f>
        <v>#N/A</v>
      </c>
      <c r="AZ108" s="93" t="e">
        <f ca="true">+IF(AND(ISNUMBER(OFFSET('Hygiene Data'!$D$5,0,10*ROW('Hygiene Data'!D102))),'Data Summary'!DO108="Yes"),OFFSET('Hygiene Data'!$D$5,0,10*ROW('Hygiene Data'!D102)),NA())</f>
        <v>#N/A</v>
      </c>
      <c r="BA108" s="93" t="e">
        <f ca="true">+IF(AND(ISNUMBER(OFFSET('Hygiene Data'!$D$7,0,10*ROW('Hygiene Data'!D102))),'Data Summary'!DP108="Yes"),OFFSET('Hygiene Data'!$D$7,0,10*ROW('Hygiene Data'!D102)),NA())</f>
        <v>#N/A</v>
      </c>
      <c r="BB108" s="93" t="e">
        <f ca="true">+IF(AND(ISNUMBER(OFFSET('Hygiene Data'!$D$9,0,10*ROW('Hygiene Data'!D102))),'Data Summary'!DQ108="Yes"),OFFSET('Hygiene Data'!$D$9,0,10*ROW('Hygiene Data'!D102)),NA())</f>
        <v>#N/A</v>
      </c>
      <c r="BC108" s="93" t="e">
        <f ca="true">+IF(AND(ISNUMBER(OFFSET('Hygiene Data'!$E$5,0,10*ROW('Hygiene Data'!E102))),'Data Summary'!DR108="Yes"),OFFSET('Hygiene Data'!$E$5,0,10*ROW('Hygiene Data'!E102)),NA())</f>
        <v>#N/A</v>
      </c>
      <c r="BD108" s="93" t="e">
        <f ca="true">+IF(AND(ISNUMBER(OFFSET('Hygiene Data'!$E$7,0,10*ROW('Hygiene Data'!E102))),'Data Summary'!DS108="Yes"),OFFSET('Hygiene Data'!$E$7,0,10*ROW('Hygiene Data'!E102)),NA())</f>
        <v>#N/A</v>
      </c>
      <c r="BE108" s="93" t="e">
        <f ca="true">+IF(AND(ISNUMBER(OFFSET('Hygiene Data'!$E$9,0,10*ROW('Hygiene Data'!E102))),'Data Summary'!DT108="Yes"),OFFSET('Hygiene Data'!$E$9,0,10*ROW('Hygiene Data'!E102)),NA())</f>
        <v>#N/A</v>
      </c>
      <c r="BF108" s="93" t="e">
        <f ca="true">+IF(AND(ISNUMBER(OFFSET('Hygiene Data'!$F$5,0,10*ROW('Hygiene Data'!F102))),'Data Summary'!DU108="Yes"),OFFSET('Hygiene Data'!$F$5,0,10*ROW('Hygiene Data'!F102)),NA())</f>
        <v>#N/A</v>
      </c>
      <c r="BG108" s="93" t="e">
        <f ca="true">+IF(AND(ISNUMBER(OFFSET('Hygiene Data'!$F$7,0,10*ROW('Hygiene Data'!F102))),'Data Summary'!DV108="Yes"),OFFSET('Hygiene Data'!$F$7,0,10*ROW('Hygiene Data'!F102)),NA())</f>
        <v>#N/A</v>
      </c>
      <c r="BH108" s="93" t="e">
        <f ca="true">+IF(AND(ISNUMBER(OFFSET('Hygiene Data'!$F$9,0,10*ROW('Hygiene Data'!F102))),'Data Summary'!DW108="Yes"),OFFSET('Hygiene Data'!$F$9,0,10*ROW('Hygiene Data'!F102)),NA())</f>
        <v>#N/A</v>
      </c>
      <c r="BI108" s="93" t="e">
        <f ca="true">+IF(AND(ISNUMBER(OFFSET('Hygiene Data'!$G$5,0,10*ROW('Hygiene Data'!G102))),'Data Summary'!DX108="Yes"),OFFSET('Hygiene Data'!$G$5,0,10*ROW('Hygiene Data'!G102)),NA())</f>
        <v>#N/A</v>
      </c>
      <c r="BJ108" s="93" t="e">
        <f ca="true">+IF(AND(ISNUMBER(OFFSET('Hygiene Data'!$G$7,0,10*ROW('Hygiene Data'!G102))),'Data Summary'!DY108="Yes"),OFFSET('Hygiene Data'!$G$7,0,10*ROW('Hygiene Data'!G102)),NA())</f>
        <v>#N/A</v>
      </c>
      <c r="BK108" s="93" t="e">
        <f ca="true">+IF(AND(ISNUMBER(OFFSET('Hygiene Data'!$G$9,0,10*ROW('Hygiene Data'!G102))),'Data Summary'!DZ108="Yes"),OFFSET('Hygiene Data'!$G$9,0,10*ROW('Hygiene Data'!G102)),NA())</f>
        <v>#N/A</v>
      </c>
      <c r="BL108" s="93" t="e">
        <f ca="true">+IF(AND(ISNUMBER(OFFSET('Hygiene Data'!$H$5,0,10*ROW('Hygiene Data'!H102))),'Data Summary'!EA108="Yes"),OFFSET('Hygiene Data'!$H$5,0,10*ROW('Hygiene Data'!H102)),NA())</f>
        <v>#N/A</v>
      </c>
      <c r="BM108" s="93" t="e">
        <f ca="true">+IF(AND(ISNUMBER(OFFSET('Hygiene Data'!$H$7,0,10*ROW('Hygiene Data'!H102))),'Data Summary'!EB108="Yes"),OFFSET('Hygiene Data'!$H$7,0,10*ROW('Hygiene Data'!H102)),NA())</f>
        <v>#N/A</v>
      </c>
      <c r="BN108" s="93" t="e">
        <f ca="true">+IF(AND(ISNUMBER(OFFSET('Hygiene Data'!$H$9,0,10*ROW('Hygiene Data'!H102))),'Data Summary'!EC108="Yes"),OFFSET('Hygiene Data'!$H$9,0,10*ROW('Hygiene Data'!H102)),NA())</f>
        <v>#N/A</v>
      </c>
      <c r="BO108" s="93" t="e">
        <f ca="true">+IF(AND(ISNUMBER(OFFSET('Hygiene Data'!$I$5,0,10*ROW('Hygiene Data'!I102))),'Data Summary'!ED108="Yes"),OFFSET('Hygiene Data'!$I$5,0,10*ROW('Hygiene Data'!I102)),NA())</f>
        <v>#N/A</v>
      </c>
      <c r="BP108" s="93" t="e">
        <f ca="true">+IF(AND(ISNUMBER(OFFSET('Hygiene Data'!$I$7,0,10*ROW('Hygiene Data'!I102))),'Data Summary'!EE108="Yes"),OFFSET('Hygiene Data'!$I$7,0,10*ROW('Hygiene Data'!I102)),NA())</f>
        <v>#N/A</v>
      </c>
      <c r="BQ108" s="93" t="e">
        <f ca="true">+IF(AND(ISNUMBER(OFFSET('Hygiene Data'!$I$9,0,10*ROW('Hygiene Data'!I102))),'Data Summary'!EF108="Yes"),OFFSET('Hygiene Data'!$I$9,0,10*ROW('Hygiene Data'!I102)),NA())</f>
        <v>#N/A</v>
      </c>
    </row>
    <row xmlns:x14ac="http://schemas.microsoft.com/office/spreadsheetml/2009/9/ac" r="109" x14ac:dyDescent="0.2">
      <c r="A109" s="357" t="e">
        <f ca="true">+RIGHT('Data Summary'!A109,LEN('Data Summary'!A109)-9)</f>
        <v>#VALUE!</v>
      </c>
      <c r="B109" s="35" t="str">
        <f ca="true">+IF(ISTEXT('Data Summary'!B109),'Data Summary'!B109,"")</f>
        <v/>
      </c>
      <c r="C109" s="356" t="e">
        <f ca="true">+VALUE('Data Summary'!C109)</f>
        <v>#VALUE!</v>
      </c>
      <c r="D109" s="91" t="e">
        <f ca="true">+IF(AND(ISNUMBER(OFFSET('Water Data'!$D$4,0,10*ROW('Water Data'!D103))),'Data Summary'!BS109="Yes"),100-OFFSET('Water Data'!$D$4,0,10*ROW('Water Data'!D103)),NA())</f>
        <v>#N/A</v>
      </c>
      <c r="E109" s="91" t="e">
        <f ca="true">+IF(AND(ISNUMBER(OFFSET('Water Data'!$D$6,0,10*ROW('Water Data'!D103))),'Data Summary'!BT109="Yes"),OFFSET('Water Data'!$D$6,0,10*ROW('Water Data'!D103)),NA())</f>
        <v>#N/A</v>
      </c>
      <c r="F109" s="91" t="e">
        <f ca="true">+IF(AND(ISNUMBER(OFFSET('Water Data'!$D$9,0,10*ROW('Water Data'!D103))),'Data Summary'!BU109="Yes"),OFFSET('Water Data'!$D$9,0,10*ROW('Water Data'!D103)),NA())</f>
        <v>#N/A</v>
      </c>
      <c r="G109" s="91" t="e">
        <f ca="true">+IF(AND(ISNUMBER(OFFSET('Water Data'!$E$4,0,10*ROW('Water Data'!E103))),'Data Summary'!BV109="Yes"),100-OFFSET('Water Data'!$E$4,0,10*ROW('Water Data'!E103)),NA())</f>
        <v>#N/A</v>
      </c>
      <c r="H109" s="91" t="e">
        <f ca="true">+IF(AND(ISNUMBER(OFFSET('Water Data'!$E$6,0,10*ROW('Water Data'!E103))),'Data Summary'!BW109="Yes"),OFFSET('Water Data'!$E$6,0,10*ROW('Water Data'!E103)),NA())</f>
        <v>#N/A</v>
      </c>
      <c r="I109" s="91" t="e">
        <f ca="true">+IF(AND(ISNUMBER(OFFSET('Water Data'!$E$9,0,10*ROW('Water Data'!E103))),'Data Summary'!BX109="Yes"),OFFSET('Water Data'!$E$9,0,10*ROW('Water Data'!E103)),NA())</f>
        <v>#N/A</v>
      </c>
      <c r="J109" s="91" t="e">
        <f ca="true">+IF(AND(ISNUMBER(OFFSET('Water Data'!$F$4,0,10*ROW('Water Data'!F103))),'Data Summary'!BY109="Yes"),100-OFFSET('Water Data'!$F$4,0,10*ROW('Water Data'!F103)),NA())</f>
        <v>#N/A</v>
      </c>
      <c r="K109" s="91" t="e">
        <f ca="true">+IF(AND(ISNUMBER(OFFSET('Water Data'!$F$6,0,10*ROW('Water Data'!F103))),'Data Summary'!BZ109="Yes"),OFFSET('Water Data'!$F$6,0,10*ROW('Water Data'!F103)),NA())</f>
        <v>#N/A</v>
      </c>
      <c r="L109" s="91" t="e">
        <f ca="true">+IF(AND(ISNUMBER(OFFSET('Water Data'!$F$9,0,10*ROW('Water Data'!F103))),'Data Summary'!CA109="Yes"),OFFSET('Water Data'!$F$9,0,10*ROW('Water Data'!F103)),NA())</f>
        <v>#N/A</v>
      </c>
      <c r="M109" s="91" t="e">
        <f ca="true">+IF(AND(ISNUMBER(OFFSET('Water Data'!$G$4,0,10*ROW('Water Data'!G103))),'Data Summary'!CB109="Yes"),100-OFFSET('Water Data'!$G$4,0,10*ROW('Water Data'!G103)),NA())</f>
        <v>#N/A</v>
      </c>
      <c r="N109" s="91" t="e">
        <f ca="true">+IF(AND(ISNUMBER(OFFSET('Water Data'!$G$6,0,10*ROW('Water Data'!G103))),'Data Summary'!CC109="Yes"),OFFSET('Water Data'!$G$6,0,10*ROW('Water Data'!G103)),NA())</f>
        <v>#N/A</v>
      </c>
      <c r="O109" s="91" t="e">
        <f ca="true">+IF(AND(ISNUMBER(OFFSET('Water Data'!$G$9,0,10*ROW('Water Data'!G103))),'Data Summary'!CD109="Yes"),OFFSET('Water Data'!$G$9,0,10*ROW('Water Data'!G103)),NA())</f>
        <v>#N/A</v>
      </c>
      <c r="P109" s="91" t="e">
        <f ca="true">+IF(AND(ISNUMBER(OFFSET('Water Data'!$H$4,0,10*ROW('Water Data'!H103))),'Data Summary'!CE109="Yes"),100-OFFSET('Water Data'!$H$4,0,10*ROW('Water Data'!H103)),NA())</f>
        <v>#N/A</v>
      </c>
      <c r="Q109" s="91" t="e">
        <f ca="true">+IF(AND(ISNUMBER(OFFSET('Water Data'!$H$6,0,10*ROW('Water Data'!H103))),'Data Summary'!CF109="Yes"),OFFSET('Water Data'!$H$6,0,10*ROW('Water Data'!H103)),NA())</f>
        <v>#N/A</v>
      </c>
      <c r="R109" s="91" t="e">
        <f ca="true">+IF(AND(ISNUMBER(OFFSET('Water Data'!$H$9,0,10*ROW('Water Data'!H103))),'Data Summary'!CG109="Yes"),OFFSET('Water Data'!$H$9,0,10*ROW('Water Data'!H103)),NA())</f>
        <v>#N/A</v>
      </c>
      <c r="S109" s="91" t="e">
        <f ca="true">+IF(AND(ISNUMBER(OFFSET('Water Data'!$I$4,0,10*ROW('Water Data'!I103))),'Data Summary'!CH109="Yes"),100-OFFSET('Water Data'!$I$4,0,10*ROW('Water Data'!I103)),NA())</f>
        <v>#N/A</v>
      </c>
      <c r="T109" s="91" t="e">
        <f ca="true">+IF(AND(ISNUMBER(OFFSET('Water Data'!$I$6,0,10*ROW('Water Data'!I103))),'Data Summary'!CI109="Yes"),OFFSET('Water Data'!$I$6,0,10*ROW('Water Data'!I103)),NA())</f>
        <v>#N/A</v>
      </c>
      <c r="U109" s="91" t="e">
        <f ca="true">+IF(AND(ISNUMBER(OFFSET('Water Data'!$I$9,0,10*ROW('Water Data'!I103))),'Data Summary'!CJ109="Yes"),OFFSET('Water Data'!$I$9,0,10*ROW('Water Data'!I103)),NA())</f>
        <v>#N/A</v>
      </c>
      <c r="V109" s="92" t="e">
        <f ca="true">+IF(AND(ISNUMBER(OFFSET('Sanitation Data'!$D$4,0,10*ROW('Sanitation Data'!D103))),'Data Summary'!CK109="Yes"),100-OFFSET('Sanitation Data'!$D$4,0,10*ROW('Sanitation Data'!D103)),NA())</f>
        <v>#N/A</v>
      </c>
      <c r="W109" s="92" t="e">
        <f ca="true">+IF(AND(ISNUMBER(OFFSET('Sanitation Data'!$D$6,0,10*ROW('Sanitation Data'!D103))),'Data Summary'!CL109="Yes"),OFFSET('Sanitation Data'!$D$6,0,10*ROW('Sanitation Data'!D103)),NA())</f>
        <v>#N/A</v>
      </c>
      <c r="X109" s="92" t="e">
        <f ca="true">+IF(AND(ISNUMBER(OFFSET('Sanitation Data'!$D$10,0,10*ROW('Sanitation Data'!D103))),'Data Summary'!CM109="Yes"),OFFSET('Sanitation Data'!$D$10,0,10*ROW('Sanitation Data'!D103)),NA())</f>
        <v>#N/A</v>
      </c>
      <c r="Y109" s="92" t="e">
        <f ca="true">+IF(AND(ISNUMBER(OFFSET('Sanitation Data'!$D$11,0,10*ROW('Sanitation Data'!D103))),'Data Summary'!CN109="Yes"),OFFSET('Sanitation Data'!$D$11,0,10*ROW('Sanitation Data'!D103)),NA())</f>
        <v>#N/A</v>
      </c>
      <c r="Z109" s="92" t="e">
        <f ca="true">+IF(AND(ISNUMBER(OFFSET('Sanitation Data'!$D$12,0,10*ROW('Sanitation Data'!D103))),'Data Summary'!CO109="Yes"),OFFSET('Sanitation Data'!$D$12,0,10*ROW('Sanitation Data'!D103)),NA())</f>
        <v>#N/A</v>
      </c>
      <c r="AA109" s="92" t="e">
        <f ca="true">+IF(AND(ISNUMBER(OFFSET('Sanitation Data'!$E$4,0,10*ROW('Sanitation Data'!E103))),'Data Summary'!CP109="Yes"),100-OFFSET('Sanitation Data'!$E$4,0,10*ROW('Sanitation Data'!E103)),NA())</f>
        <v>#N/A</v>
      </c>
      <c r="AB109" s="92" t="e">
        <f ca="true">+IF(AND(ISNUMBER(OFFSET('Sanitation Data'!$E$6,0,10*ROW('Sanitation Data'!E103))),'Data Summary'!CQ109="Yes"),OFFSET('Sanitation Data'!$E$6,0,10*ROW('Sanitation Data'!E103)),NA())</f>
        <v>#N/A</v>
      </c>
      <c r="AC109" s="92" t="e">
        <f ca="true">+IF(AND(ISNUMBER(OFFSET('Sanitation Data'!$E$10,0,10*ROW('Sanitation Data'!E103))),'Data Summary'!CR109="Yes"),OFFSET('Sanitation Data'!$E$10,0,10*ROW('Sanitation Data'!E103)),NA())</f>
        <v>#N/A</v>
      </c>
      <c r="AD109" s="92" t="e">
        <f ca="true">+IF(AND(ISNUMBER(OFFSET('Sanitation Data'!$E$11,0,10*ROW('Sanitation Data'!E103))),'Data Summary'!CS109="Yes"),OFFSET('Sanitation Data'!$E$11,0,10*ROW('Sanitation Data'!E103)),NA())</f>
        <v>#N/A</v>
      </c>
      <c r="AE109" s="92" t="e">
        <f ca="true">+IF(AND(ISNUMBER(OFFSET('Sanitation Data'!$E$12,0,10*ROW('Sanitation Data'!E103))),'Data Summary'!CT109="Yes"),OFFSET('Sanitation Data'!$E$12,0,10*ROW('Sanitation Data'!E103)),NA())</f>
        <v>#N/A</v>
      </c>
      <c r="AF109" s="92" t="e">
        <f ca="true">+IF(AND(ISNUMBER(OFFSET('Sanitation Data'!$F$4,0,10*ROW('Sanitation Data'!F103))),'Data Summary'!CU109="Yes"),100-OFFSET('Sanitation Data'!$F$4,0,10*ROW('Sanitation Data'!F103)),NA())</f>
        <v>#N/A</v>
      </c>
      <c r="AG109" s="92" t="e">
        <f ca="true">+IF(AND(ISNUMBER(OFFSET('Sanitation Data'!$F$6,0,10*ROW('Sanitation Data'!F103))),'Data Summary'!CV109="Yes"),OFFSET('Sanitation Data'!$F$6,0,10*ROW('Sanitation Data'!F103)),NA())</f>
        <v>#N/A</v>
      </c>
      <c r="AH109" s="92" t="e">
        <f ca="true">+IF(AND(ISNUMBER(OFFSET('Sanitation Data'!$F$10,0,10*ROW('Sanitation Data'!F103))),'Data Summary'!CW109="Yes"),OFFSET('Sanitation Data'!$F$10,0,10*ROW('Sanitation Data'!F103)),NA())</f>
        <v>#N/A</v>
      </c>
      <c r="AI109" s="92" t="e">
        <f ca="true">+IF(AND(ISNUMBER(OFFSET('Sanitation Data'!$F$11,0,10*ROW('Sanitation Data'!F103))),'Data Summary'!CX109="Yes"),OFFSET('Sanitation Data'!$F$11,0,10*ROW('Sanitation Data'!F103)),NA())</f>
        <v>#N/A</v>
      </c>
      <c r="AJ109" s="92" t="e">
        <f ca="true">+IF(AND(ISNUMBER(OFFSET('Sanitation Data'!$F$12,0,10*ROW('Sanitation Data'!F103))),'Data Summary'!CY109="Yes"),OFFSET('Sanitation Data'!$F$12,0,10*ROW('Sanitation Data'!F103)),NA())</f>
        <v>#N/A</v>
      </c>
      <c r="AK109" s="92" t="e">
        <f ca="true">+IF(AND(ISNUMBER(OFFSET('Sanitation Data'!$G$4,0,10*ROW('Sanitation Data'!G103))),'Data Summary'!CZ109="Yes"),100-OFFSET('Sanitation Data'!$G$4,0,10*ROW('Sanitation Data'!G103)),NA())</f>
        <v>#N/A</v>
      </c>
      <c r="AL109" s="92" t="e">
        <f ca="true">+IF(AND(ISNUMBER(OFFSET('Sanitation Data'!$G$6,0,10*ROW('Sanitation Data'!G103))),'Data Summary'!DA109="Yes"),OFFSET('Sanitation Data'!$G$6,0,10*ROW('Sanitation Data'!G103)),NA())</f>
        <v>#N/A</v>
      </c>
      <c r="AM109" s="92" t="e">
        <f ca="true">+IF(AND(ISNUMBER(OFFSET('Sanitation Data'!$G$10,0,10*ROW('Sanitation Data'!G103))),'Data Summary'!DB109="Yes"),OFFSET('Sanitation Data'!$G$10,0,10*ROW('Sanitation Data'!G103)),NA())</f>
        <v>#N/A</v>
      </c>
      <c r="AN109" s="92" t="e">
        <f ca="true">+IF(AND(ISNUMBER(OFFSET('Sanitation Data'!$G$11,0,10*ROW('Sanitation Data'!G103))),'Data Summary'!DC109="Yes"),OFFSET('Sanitation Data'!$G$11,0,10*ROW('Sanitation Data'!G103)),NA())</f>
        <v>#N/A</v>
      </c>
      <c r="AO109" s="92" t="e">
        <f ca="true">+IF(AND(ISNUMBER(OFFSET('Sanitation Data'!$G$12,0,10*ROW('Sanitation Data'!G103))),'Data Summary'!DD109="Yes"),OFFSET('Sanitation Data'!$G$12,0,10*ROW('Sanitation Data'!G103)),NA())</f>
        <v>#N/A</v>
      </c>
      <c r="AP109" s="92" t="e">
        <f ca="true">+IF(AND(ISNUMBER(OFFSET('Sanitation Data'!$H$4,0,10*ROW('Sanitation Data'!H103))),'Data Summary'!DE109="Yes"),100-OFFSET('Sanitation Data'!$H$4,0,10*ROW('Sanitation Data'!H103)),NA())</f>
        <v>#N/A</v>
      </c>
      <c r="AQ109" s="92" t="e">
        <f ca="true">+IF(AND(ISNUMBER(OFFSET('Sanitation Data'!$H$6,0,10*ROW('Sanitation Data'!H103))),'Data Summary'!DF109="Yes"),OFFSET('Sanitation Data'!$H$6,0,10*ROW('Sanitation Data'!H103)),NA())</f>
        <v>#N/A</v>
      </c>
      <c r="AR109" s="92" t="e">
        <f ca="true">+IF(AND(ISNUMBER(OFFSET('Sanitation Data'!$H$10,0,10*ROW('Sanitation Data'!H103))),'Data Summary'!DG109="Yes"),OFFSET('Sanitation Data'!$H$10,0,10*ROW('Sanitation Data'!H103)),NA())</f>
        <v>#N/A</v>
      </c>
      <c r="AS109" s="92" t="e">
        <f ca="true">+IF(AND(ISNUMBER(OFFSET('Sanitation Data'!$H$11,0,10*ROW('Sanitation Data'!H103))),'Data Summary'!DH109="Yes"),OFFSET('Sanitation Data'!$H$11,0,10*ROW('Sanitation Data'!H103)),NA())</f>
        <v>#N/A</v>
      </c>
      <c r="AT109" s="92" t="e">
        <f ca="true">+IF(AND(ISNUMBER(OFFSET('Sanitation Data'!$H$12,0,10*ROW('Sanitation Data'!H103))),'Data Summary'!DI109="Yes"),OFFSET('Sanitation Data'!$H$12,0,10*ROW('Sanitation Data'!H103)),NA())</f>
        <v>#N/A</v>
      </c>
      <c r="AU109" s="92" t="e">
        <f ca="true">+IF(AND(ISNUMBER(OFFSET('Sanitation Data'!$I$4,0,10*ROW('Sanitation Data'!I103))),'Data Summary'!DJ109="Yes"),100-OFFSET('Sanitation Data'!$I$4,0,10*ROW('Sanitation Data'!I103)),NA())</f>
        <v>#N/A</v>
      </c>
      <c r="AV109" s="92" t="e">
        <f ca="true">+IF(AND(ISNUMBER(OFFSET('Sanitation Data'!$I$6,0,10*ROW('Sanitation Data'!I103))),'Data Summary'!DK109="Yes"),OFFSET('Sanitation Data'!$I$6,0,10*ROW('Sanitation Data'!I103)),NA())</f>
        <v>#N/A</v>
      </c>
      <c r="AW109" s="92" t="e">
        <f ca="true">+IF(AND(ISNUMBER(OFFSET('Sanitation Data'!$I$10,0,10*ROW('Sanitation Data'!I103))),'Data Summary'!DL109="Yes"),OFFSET('Sanitation Data'!$I$10,0,10*ROW('Sanitation Data'!I103)),NA())</f>
        <v>#N/A</v>
      </c>
      <c r="AX109" s="92" t="e">
        <f ca="true">+IF(AND(ISNUMBER(OFFSET('Sanitation Data'!$I$11,0,10*ROW('Sanitation Data'!I103))),'Data Summary'!DM109="Yes"),OFFSET('Sanitation Data'!$I$11,0,10*ROW('Sanitation Data'!I103)),NA())</f>
        <v>#N/A</v>
      </c>
      <c r="AY109" s="92" t="e">
        <f ca="true">+IF(AND(ISNUMBER(OFFSET('Sanitation Data'!$I$12,0,10*ROW('Sanitation Data'!I103))),'Data Summary'!DN109="Yes"),OFFSET('Sanitation Data'!$I$12,0,10*ROW('Sanitation Data'!I103)),NA())</f>
        <v>#N/A</v>
      </c>
      <c r="AZ109" s="93" t="e">
        <f ca="true">+IF(AND(ISNUMBER(OFFSET('Hygiene Data'!$D$5,0,10*ROW('Hygiene Data'!D103))),'Data Summary'!DO109="Yes"),OFFSET('Hygiene Data'!$D$5,0,10*ROW('Hygiene Data'!D103)),NA())</f>
        <v>#N/A</v>
      </c>
      <c r="BA109" s="93" t="e">
        <f ca="true">+IF(AND(ISNUMBER(OFFSET('Hygiene Data'!$D$7,0,10*ROW('Hygiene Data'!D103))),'Data Summary'!DP109="Yes"),OFFSET('Hygiene Data'!$D$7,0,10*ROW('Hygiene Data'!D103)),NA())</f>
        <v>#N/A</v>
      </c>
      <c r="BB109" s="93" t="e">
        <f ca="true">+IF(AND(ISNUMBER(OFFSET('Hygiene Data'!$D$9,0,10*ROW('Hygiene Data'!D103))),'Data Summary'!DQ109="Yes"),OFFSET('Hygiene Data'!$D$9,0,10*ROW('Hygiene Data'!D103)),NA())</f>
        <v>#N/A</v>
      </c>
      <c r="BC109" s="93" t="e">
        <f ca="true">+IF(AND(ISNUMBER(OFFSET('Hygiene Data'!$E$5,0,10*ROW('Hygiene Data'!E103))),'Data Summary'!DR109="Yes"),OFFSET('Hygiene Data'!$E$5,0,10*ROW('Hygiene Data'!E103)),NA())</f>
        <v>#N/A</v>
      </c>
      <c r="BD109" s="93" t="e">
        <f ca="true">+IF(AND(ISNUMBER(OFFSET('Hygiene Data'!$E$7,0,10*ROW('Hygiene Data'!E103))),'Data Summary'!DS109="Yes"),OFFSET('Hygiene Data'!$E$7,0,10*ROW('Hygiene Data'!E103)),NA())</f>
        <v>#N/A</v>
      </c>
      <c r="BE109" s="93" t="e">
        <f ca="true">+IF(AND(ISNUMBER(OFFSET('Hygiene Data'!$E$9,0,10*ROW('Hygiene Data'!E103))),'Data Summary'!DT109="Yes"),OFFSET('Hygiene Data'!$E$9,0,10*ROW('Hygiene Data'!E103)),NA())</f>
        <v>#N/A</v>
      </c>
      <c r="BF109" s="93" t="e">
        <f ca="true">+IF(AND(ISNUMBER(OFFSET('Hygiene Data'!$F$5,0,10*ROW('Hygiene Data'!F103))),'Data Summary'!DU109="Yes"),OFFSET('Hygiene Data'!$F$5,0,10*ROW('Hygiene Data'!F103)),NA())</f>
        <v>#N/A</v>
      </c>
      <c r="BG109" s="93" t="e">
        <f ca="true">+IF(AND(ISNUMBER(OFFSET('Hygiene Data'!$F$7,0,10*ROW('Hygiene Data'!F103))),'Data Summary'!DV109="Yes"),OFFSET('Hygiene Data'!$F$7,0,10*ROW('Hygiene Data'!F103)),NA())</f>
        <v>#N/A</v>
      </c>
      <c r="BH109" s="93" t="e">
        <f ca="true">+IF(AND(ISNUMBER(OFFSET('Hygiene Data'!$F$9,0,10*ROW('Hygiene Data'!F103))),'Data Summary'!DW109="Yes"),OFFSET('Hygiene Data'!$F$9,0,10*ROW('Hygiene Data'!F103)),NA())</f>
        <v>#N/A</v>
      </c>
      <c r="BI109" s="93" t="e">
        <f ca="true">+IF(AND(ISNUMBER(OFFSET('Hygiene Data'!$G$5,0,10*ROW('Hygiene Data'!G103))),'Data Summary'!DX109="Yes"),OFFSET('Hygiene Data'!$G$5,0,10*ROW('Hygiene Data'!G103)),NA())</f>
        <v>#N/A</v>
      </c>
      <c r="BJ109" s="93" t="e">
        <f ca="true">+IF(AND(ISNUMBER(OFFSET('Hygiene Data'!$G$7,0,10*ROW('Hygiene Data'!G103))),'Data Summary'!DY109="Yes"),OFFSET('Hygiene Data'!$G$7,0,10*ROW('Hygiene Data'!G103)),NA())</f>
        <v>#N/A</v>
      </c>
      <c r="BK109" s="93" t="e">
        <f ca="true">+IF(AND(ISNUMBER(OFFSET('Hygiene Data'!$G$9,0,10*ROW('Hygiene Data'!G103))),'Data Summary'!DZ109="Yes"),OFFSET('Hygiene Data'!$G$9,0,10*ROW('Hygiene Data'!G103)),NA())</f>
        <v>#N/A</v>
      </c>
      <c r="BL109" s="93" t="e">
        <f ca="true">+IF(AND(ISNUMBER(OFFSET('Hygiene Data'!$H$5,0,10*ROW('Hygiene Data'!H103))),'Data Summary'!EA109="Yes"),OFFSET('Hygiene Data'!$H$5,0,10*ROW('Hygiene Data'!H103)),NA())</f>
        <v>#N/A</v>
      </c>
      <c r="BM109" s="93" t="e">
        <f ca="true">+IF(AND(ISNUMBER(OFFSET('Hygiene Data'!$H$7,0,10*ROW('Hygiene Data'!H103))),'Data Summary'!EB109="Yes"),OFFSET('Hygiene Data'!$H$7,0,10*ROW('Hygiene Data'!H103)),NA())</f>
        <v>#N/A</v>
      </c>
      <c r="BN109" s="93" t="e">
        <f ca="true">+IF(AND(ISNUMBER(OFFSET('Hygiene Data'!$H$9,0,10*ROW('Hygiene Data'!H103))),'Data Summary'!EC109="Yes"),OFFSET('Hygiene Data'!$H$9,0,10*ROW('Hygiene Data'!H103)),NA())</f>
        <v>#N/A</v>
      </c>
      <c r="BO109" s="93" t="e">
        <f ca="true">+IF(AND(ISNUMBER(OFFSET('Hygiene Data'!$I$5,0,10*ROW('Hygiene Data'!I103))),'Data Summary'!ED109="Yes"),OFFSET('Hygiene Data'!$I$5,0,10*ROW('Hygiene Data'!I103)),NA())</f>
        <v>#N/A</v>
      </c>
      <c r="BP109" s="93" t="e">
        <f ca="true">+IF(AND(ISNUMBER(OFFSET('Hygiene Data'!$I$7,0,10*ROW('Hygiene Data'!I103))),'Data Summary'!EE109="Yes"),OFFSET('Hygiene Data'!$I$7,0,10*ROW('Hygiene Data'!I103)),NA())</f>
        <v>#N/A</v>
      </c>
      <c r="BQ109" s="93" t="e">
        <f ca="true">+IF(AND(ISNUMBER(OFFSET('Hygiene Data'!$I$9,0,10*ROW('Hygiene Data'!I103))),'Data Summary'!EF109="Yes"),OFFSET('Hygiene Data'!$I$9,0,10*ROW('Hygiene Data'!I103)),NA())</f>
        <v>#N/A</v>
      </c>
    </row>
    <row xmlns:x14ac="http://schemas.microsoft.com/office/spreadsheetml/2009/9/ac" r="110" x14ac:dyDescent="0.2">
      <c r="A110" s="357" t="e">
        <f ca="true">+RIGHT('Data Summary'!A110,LEN('Data Summary'!A110)-9)</f>
        <v>#VALUE!</v>
      </c>
      <c r="B110" s="35" t="str">
        <f ca="true">+IF(ISTEXT('Data Summary'!B110),'Data Summary'!B110,"")</f>
        <v/>
      </c>
      <c r="C110" s="356" t="e">
        <f ca="true">+VALUE('Data Summary'!C110)</f>
        <v>#VALUE!</v>
      </c>
      <c r="D110" s="91" t="e">
        <f ca="true">+IF(AND(ISNUMBER(OFFSET('Water Data'!$D$4,0,10*ROW('Water Data'!D104))),'Data Summary'!BS110="Yes"),100-OFFSET('Water Data'!$D$4,0,10*ROW('Water Data'!D104)),NA())</f>
        <v>#N/A</v>
      </c>
      <c r="E110" s="91" t="e">
        <f ca="true">+IF(AND(ISNUMBER(OFFSET('Water Data'!$D$6,0,10*ROW('Water Data'!D104))),'Data Summary'!BT110="Yes"),OFFSET('Water Data'!$D$6,0,10*ROW('Water Data'!D104)),NA())</f>
        <v>#N/A</v>
      </c>
      <c r="F110" s="91" t="e">
        <f ca="true">+IF(AND(ISNUMBER(OFFSET('Water Data'!$D$9,0,10*ROW('Water Data'!D104))),'Data Summary'!BU110="Yes"),OFFSET('Water Data'!$D$9,0,10*ROW('Water Data'!D104)),NA())</f>
        <v>#N/A</v>
      </c>
      <c r="G110" s="91" t="e">
        <f ca="true">+IF(AND(ISNUMBER(OFFSET('Water Data'!$E$4,0,10*ROW('Water Data'!E104))),'Data Summary'!BV110="Yes"),100-OFFSET('Water Data'!$E$4,0,10*ROW('Water Data'!E104)),NA())</f>
        <v>#N/A</v>
      </c>
      <c r="H110" s="91" t="e">
        <f ca="true">+IF(AND(ISNUMBER(OFFSET('Water Data'!$E$6,0,10*ROW('Water Data'!E104))),'Data Summary'!BW110="Yes"),OFFSET('Water Data'!$E$6,0,10*ROW('Water Data'!E104)),NA())</f>
        <v>#N/A</v>
      </c>
      <c r="I110" s="91" t="e">
        <f ca="true">+IF(AND(ISNUMBER(OFFSET('Water Data'!$E$9,0,10*ROW('Water Data'!E104))),'Data Summary'!BX110="Yes"),OFFSET('Water Data'!$E$9,0,10*ROW('Water Data'!E104)),NA())</f>
        <v>#N/A</v>
      </c>
      <c r="J110" s="91" t="e">
        <f ca="true">+IF(AND(ISNUMBER(OFFSET('Water Data'!$F$4,0,10*ROW('Water Data'!F104))),'Data Summary'!BY110="Yes"),100-OFFSET('Water Data'!$F$4,0,10*ROW('Water Data'!F104)),NA())</f>
        <v>#N/A</v>
      </c>
      <c r="K110" s="91" t="e">
        <f ca="true">+IF(AND(ISNUMBER(OFFSET('Water Data'!$F$6,0,10*ROW('Water Data'!F104))),'Data Summary'!BZ110="Yes"),OFFSET('Water Data'!$F$6,0,10*ROW('Water Data'!F104)),NA())</f>
        <v>#N/A</v>
      </c>
      <c r="L110" s="91" t="e">
        <f ca="true">+IF(AND(ISNUMBER(OFFSET('Water Data'!$F$9,0,10*ROW('Water Data'!F104))),'Data Summary'!CA110="Yes"),OFFSET('Water Data'!$F$9,0,10*ROW('Water Data'!F104)),NA())</f>
        <v>#N/A</v>
      </c>
      <c r="M110" s="91" t="e">
        <f ca="true">+IF(AND(ISNUMBER(OFFSET('Water Data'!$G$4,0,10*ROW('Water Data'!G104))),'Data Summary'!CB110="Yes"),100-OFFSET('Water Data'!$G$4,0,10*ROW('Water Data'!G104)),NA())</f>
        <v>#N/A</v>
      </c>
      <c r="N110" s="91" t="e">
        <f ca="true">+IF(AND(ISNUMBER(OFFSET('Water Data'!$G$6,0,10*ROW('Water Data'!G104))),'Data Summary'!CC110="Yes"),OFFSET('Water Data'!$G$6,0,10*ROW('Water Data'!G104)),NA())</f>
        <v>#N/A</v>
      </c>
      <c r="O110" s="91" t="e">
        <f ca="true">+IF(AND(ISNUMBER(OFFSET('Water Data'!$G$9,0,10*ROW('Water Data'!G104))),'Data Summary'!CD110="Yes"),OFFSET('Water Data'!$G$9,0,10*ROW('Water Data'!G104)),NA())</f>
        <v>#N/A</v>
      </c>
      <c r="P110" s="91" t="e">
        <f ca="true">+IF(AND(ISNUMBER(OFFSET('Water Data'!$H$4,0,10*ROW('Water Data'!H104))),'Data Summary'!CE110="Yes"),100-OFFSET('Water Data'!$H$4,0,10*ROW('Water Data'!H104)),NA())</f>
        <v>#N/A</v>
      </c>
      <c r="Q110" s="91" t="e">
        <f ca="true">+IF(AND(ISNUMBER(OFFSET('Water Data'!$H$6,0,10*ROW('Water Data'!H104))),'Data Summary'!CF110="Yes"),OFFSET('Water Data'!$H$6,0,10*ROW('Water Data'!H104)),NA())</f>
        <v>#N/A</v>
      </c>
      <c r="R110" s="91" t="e">
        <f ca="true">+IF(AND(ISNUMBER(OFFSET('Water Data'!$H$9,0,10*ROW('Water Data'!H104))),'Data Summary'!CG110="Yes"),OFFSET('Water Data'!$H$9,0,10*ROW('Water Data'!H104)),NA())</f>
        <v>#N/A</v>
      </c>
      <c r="S110" s="91" t="e">
        <f ca="true">+IF(AND(ISNUMBER(OFFSET('Water Data'!$I$4,0,10*ROW('Water Data'!I104))),'Data Summary'!CH110="Yes"),100-OFFSET('Water Data'!$I$4,0,10*ROW('Water Data'!I104)),NA())</f>
        <v>#N/A</v>
      </c>
      <c r="T110" s="91" t="e">
        <f ca="true">+IF(AND(ISNUMBER(OFFSET('Water Data'!$I$6,0,10*ROW('Water Data'!I104))),'Data Summary'!CI110="Yes"),OFFSET('Water Data'!$I$6,0,10*ROW('Water Data'!I104)),NA())</f>
        <v>#N/A</v>
      </c>
      <c r="U110" s="91" t="e">
        <f ca="true">+IF(AND(ISNUMBER(OFFSET('Water Data'!$I$9,0,10*ROW('Water Data'!I104))),'Data Summary'!CJ110="Yes"),OFFSET('Water Data'!$I$9,0,10*ROW('Water Data'!I104)),NA())</f>
        <v>#N/A</v>
      </c>
      <c r="V110" s="92" t="e">
        <f ca="true">+IF(AND(ISNUMBER(OFFSET('Sanitation Data'!$D$4,0,10*ROW('Sanitation Data'!D104))),'Data Summary'!CK110="Yes"),100-OFFSET('Sanitation Data'!$D$4,0,10*ROW('Sanitation Data'!D104)),NA())</f>
        <v>#N/A</v>
      </c>
      <c r="W110" s="92" t="e">
        <f ca="true">+IF(AND(ISNUMBER(OFFSET('Sanitation Data'!$D$6,0,10*ROW('Sanitation Data'!D104))),'Data Summary'!CL110="Yes"),OFFSET('Sanitation Data'!$D$6,0,10*ROW('Sanitation Data'!D104)),NA())</f>
        <v>#N/A</v>
      </c>
      <c r="X110" s="92" t="e">
        <f ca="true">+IF(AND(ISNUMBER(OFFSET('Sanitation Data'!$D$10,0,10*ROW('Sanitation Data'!D104))),'Data Summary'!CM110="Yes"),OFFSET('Sanitation Data'!$D$10,0,10*ROW('Sanitation Data'!D104)),NA())</f>
        <v>#N/A</v>
      </c>
      <c r="Y110" s="92" t="e">
        <f ca="true">+IF(AND(ISNUMBER(OFFSET('Sanitation Data'!$D$11,0,10*ROW('Sanitation Data'!D104))),'Data Summary'!CN110="Yes"),OFFSET('Sanitation Data'!$D$11,0,10*ROW('Sanitation Data'!D104)),NA())</f>
        <v>#N/A</v>
      </c>
      <c r="Z110" s="92" t="e">
        <f ca="true">+IF(AND(ISNUMBER(OFFSET('Sanitation Data'!$D$12,0,10*ROW('Sanitation Data'!D104))),'Data Summary'!CO110="Yes"),OFFSET('Sanitation Data'!$D$12,0,10*ROW('Sanitation Data'!D104)),NA())</f>
        <v>#N/A</v>
      </c>
      <c r="AA110" s="92" t="e">
        <f ca="true">+IF(AND(ISNUMBER(OFFSET('Sanitation Data'!$E$4,0,10*ROW('Sanitation Data'!E104))),'Data Summary'!CP110="Yes"),100-OFFSET('Sanitation Data'!$E$4,0,10*ROW('Sanitation Data'!E104)),NA())</f>
        <v>#N/A</v>
      </c>
      <c r="AB110" s="92" t="e">
        <f ca="true">+IF(AND(ISNUMBER(OFFSET('Sanitation Data'!$E$6,0,10*ROW('Sanitation Data'!E104))),'Data Summary'!CQ110="Yes"),OFFSET('Sanitation Data'!$E$6,0,10*ROW('Sanitation Data'!E104)),NA())</f>
        <v>#N/A</v>
      </c>
      <c r="AC110" s="92" t="e">
        <f ca="true">+IF(AND(ISNUMBER(OFFSET('Sanitation Data'!$E$10,0,10*ROW('Sanitation Data'!E104))),'Data Summary'!CR110="Yes"),OFFSET('Sanitation Data'!$E$10,0,10*ROW('Sanitation Data'!E104)),NA())</f>
        <v>#N/A</v>
      </c>
      <c r="AD110" s="92" t="e">
        <f ca="true">+IF(AND(ISNUMBER(OFFSET('Sanitation Data'!$E$11,0,10*ROW('Sanitation Data'!E104))),'Data Summary'!CS110="Yes"),OFFSET('Sanitation Data'!$E$11,0,10*ROW('Sanitation Data'!E104)),NA())</f>
        <v>#N/A</v>
      </c>
      <c r="AE110" s="92" t="e">
        <f ca="true">+IF(AND(ISNUMBER(OFFSET('Sanitation Data'!$E$12,0,10*ROW('Sanitation Data'!E104))),'Data Summary'!CT110="Yes"),OFFSET('Sanitation Data'!$E$12,0,10*ROW('Sanitation Data'!E104)),NA())</f>
        <v>#N/A</v>
      </c>
      <c r="AF110" s="92" t="e">
        <f ca="true">+IF(AND(ISNUMBER(OFFSET('Sanitation Data'!$F$4,0,10*ROW('Sanitation Data'!F104))),'Data Summary'!CU110="Yes"),100-OFFSET('Sanitation Data'!$F$4,0,10*ROW('Sanitation Data'!F104)),NA())</f>
        <v>#N/A</v>
      </c>
      <c r="AG110" s="92" t="e">
        <f ca="true">+IF(AND(ISNUMBER(OFFSET('Sanitation Data'!$F$6,0,10*ROW('Sanitation Data'!F104))),'Data Summary'!CV110="Yes"),OFFSET('Sanitation Data'!$F$6,0,10*ROW('Sanitation Data'!F104)),NA())</f>
        <v>#N/A</v>
      </c>
      <c r="AH110" s="92" t="e">
        <f ca="true">+IF(AND(ISNUMBER(OFFSET('Sanitation Data'!$F$10,0,10*ROW('Sanitation Data'!F104))),'Data Summary'!CW110="Yes"),OFFSET('Sanitation Data'!$F$10,0,10*ROW('Sanitation Data'!F104)),NA())</f>
        <v>#N/A</v>
      </c>
      <c r="AI110" s="92" t="e">
        <f ca="true">+IF(AND(ISNUMBER(OFFSET('Sanitation Data'!$F$11,0,10*ROW('Sanitation Data'!F104))),'Data Summary'!CX110="Yes"),OFFSET('Sanitation Data'!$F$11,0,10*ROW('Sanitation Data'!F104)),NA())</f>
        <v>#N/A</v>
      </c>
      <c r="AJ110" s="92" t="e">
        <f ca="true">+IF(AND(ISNUMBER(OFFSET('Sanitation Data'!$F$12,0,10*ROW('Sanitation Data'!F104))),'Data Summary'!CY110="Yes"),OFFSET('Sanitation Data'!$F$12,0,10*ROW('Sanitation Data'!F104)),NA())</f>
        <v>#N/A</v>
      </c>
      <c r="AK110" s="92" t="e">
        <f ca="true">+IF(AND(ISNUMBER(OFFSET('Sanitation Data'!$G$4,0,10*ROW('Sanitation Data'!G104))),'Data Summary'!CZ110="Yes"),100-OFFSET('Sanitation Data'!$G$4,0,10*ROW('Sanitation Data'!G104)),NA())</f>
        <v>#N/A</v>
      </c>
      <c r="AL110" s="92" t="e">
        <f ca="true">+IF(AND(ISNUMBER(OFFSET('Sanitation Data'!$G$6,0,10*ROW('Sanitation Data'!G104))),'Data Summary'!DA110="Yes"),OFFSET('Sanitation Data'!$G$6,0,10*ROW('Sanitation Data'!G104)),NA())</f>
        <v>#N/A</v>
      </c>
      <c r="AM110" s="92" t="e">
        <f ca="true">+IF(AND(ISNUMBER(OFFSET('Sanitation Data'!$G$10,0,10*ROW('Sanitation Data'!G104))),'Data Summary'!DB110="Yes"),OFFSET('Sanitation Data'!$G$10,0,10*ROW('Sanitation Data'!G104)),NA())</f>
        <v>#N/A</v>
      </c>
      <c r="AN110" s="92" t="e">
        <f ca="true">+IF(AND(ISNUMBER(OFFSET('Sanitation Data'!$G$11,0,10*ROW('Sanitation Data'!G104))),'Data Summary'!DC110="Yes"),OFFSET('Sanitation Data'!$G$11,0,10*ROW('Sanitation Data'!G104)),NA())</f>
        <v>#N/A</v>
      </c>
      <c r="AO110" s="92" t="e">
        <f ca="true">+IF(AND(ISNUMBER(OFFSET('Sanitation Data'!$G$12,0,10*ROW('Sanitation Data'!G104))),'Data Summary'!DD110="Yes"),OFFSET('Sanitation Data'!$G$12,0,10*ROW('Sanitation Data'!G104)),NA())</f>
        <v>#N/A</v>
      </c>
      <c r="AP110" s="92" t="e">
        <f ca="true">+IF(AND(ISNUMBER(OFFSET('Sanitation Data'!$H$4,0,10*ROW('Sanitation Data'!H104))),'Data Summary'!DE110="Yes"),100-OFFSET('Sanitation Data'!$H$4,0,10*ROW('Sanitation Data'!H104)),NA())</f>
        <v>#N/A</v>
      </c>
      <c r="AQ110" s="92" t="e">
        <f ca="true">+IF(AND(ISNUMBER(OFFSET('Sanitation Data'!$H$6,0,10*ROW('Sanitation Data'!H104))),'Data Summary'!DF110="Yes"),OFFSET('Sanitation Data'!$H$6,0,10*ROW('Sanitation Data'!H104)),NA())</f>
        <v>#N/A</v>
      </c>
      <c r="AR110" s="92" t="e">
        <f ca="true">+IF(AND(ISNUMBER(OFFSET('Sanitation Data'!$H$10,0,10*ROW('Sanitation Data'!H104))),'Data Summary'!DG110="Yes"),OFFSET('Sanitation Data'!$H$10,0,10*ROW('Sanitation Data'!H104)),NA())</f>
        <v>#N/A</v>
      </c>
      <c r="AS110" s="92" t="e">
        <f ca="true">+IF(AND(ISNUMBER(OFFSET('Sanitation Data'!$H$11,0,10*ROW('Sanitation Data'!H104))),'Data Summary'!DH110="Yes"),OFFSET('Sanitation Data'!$H$11,0,10*ROW('Sanitation Data'!H104)),NA())</f>
        <v>#N/A</v>
      </c>
      <c r="AT110" s="92" t="e">
        <f ca="true">+IF(AND(ISNUMBER(OFFSET('Sanitation Data'!$H$12,0,10*ROW('Sanitation Data'!H104))),'Data Summary'!DI110="Yes"),OFFSET('Sanitation Data'!$H$12,0,10*ROW('Sanitation Data'!H104)),NA())</f>
        <v>#N/A</v>
      </c>
      <c r="AU110" s="92" t="e">
        <f ca="true">+IF(AND(ISNUMBER(OFFSET('Sanitation Data'!$I$4,0,10*ROW('Sanitation Data'!I104))),'Data Summary'!DJ110="Yes"),100-OFFSET('Sanitation Data'!$I$4,0,10*ROW('Sanitation Data'!I104)),NA())</f>
        <v>#N/A</v>
      </c>
      <c r="AV110" s="92" t="e">
        <f ca="true">+IF(AND(ISNUMBER(OFFSET('Sanitation Data'!$I$6,0,10*ROW('Sanitation Data'!I104))),'Data Summary'!DK110="Yes"),OFFSET('Sanitation Data'!$I$6,0,10*ROW('Sanitation Data'!I104)),NA())</f>
        <v>#N/A</v>
      </c>
      <c r="AW110" s="92" t="e">
        <f ca="true">+IF(AND(ISNUMBER(OFFSET('Sanitation Data'!$I$10,0,10*ROW('Sanitation Data'!I104))),'Data Summary'!DL110="Yes"),OFFSET('Sanitation Data'!$I$10,0,10*ROW('Sanitation Data'!I104)),NA())</f>
        <v>#N/A</v>
      </c>
      <c r="AX110" s="92" t="e">
        <f ca="true">+IF(AND(ISNUMBER(OFFSET('Sanitation Data'!$I$11,0,10*ROW('Sanitation Data'!I104))),'Data Summary'!DM110="Yes"),OFFSET('Sanitation Data'!$I$11,0,10*ROW('Sanitation Data'!I104)),NA())</f>
        <v>#N/A</v>
      </c>
      <c r="AY110" s="92" t="e">
        <f ca="true">+IF(AND(ISNUMBER(OFFSET('Sanitation Data'!$I$12,0,10*ROW('Sanitation Data'!I104))),'Data Summary'!DN110="Yes"),OFFSET('Sanitation Data'!$I$12,0,10*ROW('Sanitation Data'!I104)),NA())</f>
        <v>#N/A</v>
      </c>
      <c r="AZ110" s="93" t="e">
        <f ca="true">+IF(AND(ISNUMBER(OFFSET('Hygiene Data'!$D$5,0,10*ROW('Hygiene Data'!D104))),'Data Summary'!DO110="Yes"),OFFSET('Hygiene Data'!$D$5,0,10*ROW('Hygiene Data'!D104)),NA())</f>
        <v>#N/A</v>
      </c>
      <c r="BA110" s="93" t="e">
        <f ca="true">+IF(AND(ISNUMBER(OFFSET('Hygiene Data'!$D$7,0,10*ROW('Hygiene Data'!D104))),'Data Summary'!DP110="Yes"),OFFSET('Hygiene Data'!$D$7,0,10*ROW('Hygiene Data'!D104)),NA())</f>
        <v>#N/A</v>
      </c>
      <c r="BB110" s="93" t="e">
        <f ca="true">+IF(AND(ISNUMBER(OFFSET('Hygiene Data'!$D$9,0,10*ROW('Hygiene Data'!D104))),'Data Summary'!DQ110="Yes"),OFFSET('Hygiene Data'!$D$9,0,10*ROW('Hygiene Data'!D104)),NA())</f>
        <v>#N/A</v>
      </c>
      <c r="BC110" s="93" t="e">
        <f ca="true">+IF(AND(ISNUMBER(OFFSET('Hygiene Data'!$E$5,0,10*ROW('Hygiene Data'!E104))),'Data Summary'!DR110="Yes"),OFFSET('Hygiene Data'!$E$5,0,10*ROW('Hygiene Data'!E104)),NA())</f>
        <v>#N/A</v>
      </c>
      <c r="BD110" s="93" t="e">
        <f ca="true">+IF(AND(ISNUMBER(OFFSET('Hygiene Data'!$E$7,0,10*ROW('Hygiene Data'!E104))),'Data Summary'!DS110="Yes"),OFFSET('Hygiene Data'!$E$7,0,10*ROW('Hygiene Data'!E104)),NA())</f>
        <v>#N/A</v>
      </c>
      <c r="BE110" s="93" t="e">
        <f ca="true">+IF(AND(ISNUMBER(OFFSET('Hygiene Data'!$E$9,0,10*ROW('Hygiene Data'!E104))),'Data Summary'!DT110="Yes"),OFFSET('Hygiene Data'!$E$9,0,10*ROW('Hygiene Data'!E104)),NA())</f>
        <v>#N/A</v>
      </c>
      <c r="BF110" s="93" t="e">
        <f ca="true">+IF(AND(ISNUMBER(OFFSET('Hygiene Data'!$F$5,0,10*ROW('Hygiene Data'!F104))),'Data Summary'!DU110="Yes"),OFFSET('Hygiene Data'!$F$5,0,10*ROW('Hygiene Data'!F104)),NA())</f>
        <v>#N/A</v>
      </c>
      <c r="BG110" s="93" t="e">
        <f ca="true">+IF(AND(ISNUMBER(OFFSET('Hygiene Data'!$F$7,0,10*ROW('Hygiene Data'!F104))),'Data Summary'!DV110="Yes"),OFFSET('Hygiene Data'!$F$7,0,10*ROW('Hygiene Data'!F104)),NA())</f>
        <v>#N/A</v>
      </c>
      <c r="BH110" s="93" t="e">
        <f ca="true">+IF(AND(ISNUMBER(OFFSET('Hygiene Data'!$F$9,0,10*ROW('Hygiene Data'!F104))),'Data Summary'!DW110="Yes"),OFFSET('Hygiene Data'!$F$9,0,10*ROW('Hygiene Data'!F104)),NA())</f>
        <v>#N/A</v>
      </c>
      <c r="BI110" s="93" t="e">
        <f ca="true">+IF(AND(ISNUMBER(OFFSET('Hygiene Data'!$G$5,0,10*ROW('Hygiene Data'!G104))),'Data Summary'!DX110="Yes"),OFFSET('Hygiene Data'!$G$5,0,10*ROW('Hygiene Data'!G104)),NA())</f>
        <v>#N/A</v>
      </c>
      <c r="BJ110" s="93" t="e">
        <f ca="true">+IF(AND(ISNUMBER(OFFSET('Hygiene Data'!$G$7,0,10*ROW('Hygiene Data'!G104))),'Data Summary'!DY110="Yes"),OFFSET('Hygiene Data'!$G$7,0,10*ROW('Hygiene Data'!G104)),NA())</f>
        <v>#N/A</v>
      </c>
      <c r="BK110" s="93" t="e">
        <f ca="true">+IF(AND(ISNUMBER(OFFSET('Hygiene Data'!$G$9,0,10*ROW('Hygiene Data'!G104))),'Data Summary'!DZ110="Yes"),OFFSET('Hygiene Data'!$G$9,0,10*ROW('Hygiene Data'!G104)),NA())</f>
        <v>#N/A</v>
      </c>
      <c r="BL110" s="93" t="e">
        <f ca="true">+IF(AND(ISNUMBER(OFFSET('Hygiene Data'!$H$5,0,10*ROW('Hygiene Data'!H104))),'Data Summary'!EA110="Yes"),OFFSET('Hygiene Data'!$H$5,0,10*ROW('Hygiene Data'!H104)),NA())</f>
        <v>#N/A</v>
      </c>
      <c r="BM110" s="93" t="e">
        <f ca="true">+IF(AND(ISNUMBER(OFFSET('Hygiene Data'!$H$7,0,10*ROW('Hygiene Data'!H104))),'Data Summary'!EB110="Yes"),OFFSET('Hygiene Data'!$H$7,0,10*ROW('Hygiene Data'!H104)),NA())</f>
        <v>#N/A</v>
      </c>
      <c r="BN110" s="93" t="e">
        <f ca="true">+IF(AND(ISNUMBER(OFFSET('Hygiene Data'!$H$9,0,10*ROW('Hygiene Data'!H104))),'Data Summary'!EC110="Yes"),OFFSET('Hygiene Data'!$H$9,0,10*ROW('Hygiene Data'!H104)),NA())</f>
        <v>#N/A</v>
      </c>
      <c r="BO110" s="93" t="e">
        <f ca="true">+IF(AND(ISNUMBER(OFFSET('Hygiene Data'!$I$5,0,10*ROW('Hygiene Data'!I104))),'Data Summary'!ED110="Yes"),OFFSET('Hygiene Data'!$I$5,0,10*ROW('Hygiene Data'!I104)),NA())</f>
        <v>#N/A</v>
      </c>
      <c r="BP110" s="93" t="e">
        <f ca="true">+IF(AND(ISNUMBER(OFFSET('Hygiene Data'!$I$7,0,10*ROW('Hygiene Data'!I104))),'Data Summary'!EE110="Yes"),OFFSET('Hygiene Data'!$I$7,0,10*ROW('Hygiene Data'!I104)),NA())</f>
        <v>#N/A</v>
      </c>
      <c r="BQ110" s="93" t="e">
        <f ca="true">+IF(AND(ISNUMBER(OFFSET('Hygiene Data'!$I$9,0,10*ROW('Hygiene Data'!I104))),'Data Summary'!EF110="Yes"),OFFSET('Hygiene Data'!$I$9,0,10*ROW('Hygiene Data'!I104)),NA())</f>
        <v>#N/A</v>
      </c>
    </row>
    <row xmlns:x14ac="http://schemas.microsoft.com/office/spreadsheetml/2009/9/ac" r="111" x14ac:dyDescent="0.2">
      <c r="A111" s="357" t="e">
        <f ca="true">+RIGHT('Data Summary'!A111,LEN('Data Summary'!A111)-9)</f>
        <v>#VALUE!</v>
      </c>
      <c r="B111" s="35" t="str">
        <f ca="true">+IF(ISTEXT('Data Summary'!B111),'Data Summary'!B111,"")</f>
        <v/>
      </c>
      <c r="C111" s="356" t="e">
        <f ca="true">+VALUE('Data Summary'!C111)</f>
        <v>#VALUE!</v>
      </c>
      <c r="D111" s="91" t="e">
        <f ca="true">+IF(AND(ISNUMBER(OFFSET('Water Data'!$D$4,0,10*ROW('Water Data'!D105))),'Data Summary'!BS111="Yes"),100-OFFSET('Water Data'!$D$4,0,10*ROW('Water Data'!D105)),NA())</f>
        <v>#N/A</v>
      </c>
      <c r="E111" s="91" t="e">
        <f ca="true">+IF(AND(ISNUMBER(OFFSET('Water Data'!$D$6,0,10*ROW('Water Data'!D105))),'Data Summary'!BT111="Yes"),OFFSET('Water Data'!$D$6,0,10*ROW('Water Data'!D105)),NA())</f>
        <v>#N/A</v>
      </c>
      <c r="F111" s="91" t="e">
        <f ca="true">+IF(AND(ISNUMBER(OFFSET('Water Data'!$D$9,0,10*ROW('Water Data'!D105))),'Data Summary'!BU111="Yes"),OFFSET('Water Data'!$D$9,0,10*ROW('Water Data'!D105)),NA())</f>
        <v>#N/A</v>
      </c>
      <c r="G111" s="91" t="e">
        <f ca="true">+IF(AND(ISNUMBER(OFFSET('Water Data'!$E$4,0,10*ROW('Water Data'!E105))),'Data Summary'!BV111="Yes"),100-OFFSET('Water Data'!$E$4,0,10*ROW('Water Data'!E105)),NA())</f>
        <v>#N/A</v>
      </c>
      <c r="H111" s="91" t="e">
        <f ca="true">+IF(AND(ISNUMBER(OFFSET('Water Data'!$E$6,0,10*ROW('Water Data'!E105))),'Data Summary'!BW111="Yes"),OFFSET('Water Data'!$E$6,0,10*ROW('Water Data'!E105)),NA())</f>
        <v>#N/A</v>
      </c>
      <c r="I111" s="91" t="e">
        <f ca="true">+IF(AND(ISNUMBER(OFFSET('Water Data'!$E$9,0,10*ROW('Water Data'!E105))),'Data Summary'!BX111="Yes"),OFFSET('Water Data'!$E$9,0,10*ROW('Water Data'!E105)),NA())</f>
        <v>#N/A</v>
      </c>
      <c r="J111" s="91" t="e">
        <f ca="true">+IF(AND(ISNUMBER(OFFSET('Water Data'!$F$4,0,10*ROW('Water Data'!F105))),'Data Summary'!BY111="Yes"),100-OFFSET('Water Data'!$F$4,0,10*ROW('Water Data'!F105)),NA())</f>
        <v>#N/A</v>
      </c>
      <c r="K111" s="91" t="e">
        <f ca="true">+IF(AND(ISNUMBER(OFFSET('Water Data'!$F$6,0,10*ROW('Water Data'!F105))),'Data Summary'!BZ111="Yes"),OFFSET('Water Data'!$F$6,0,10*ROW('Water Data'!F105)),NA())</f>
        <v>#N/A</v>
      </c>
      <c r="L111" s="91" t="e">
        <f ca="true">+IF(AND(ISNUMBER(OFFSET('Water Data'!$F$9,0,10*ROW('Water Data'!F105))),'Data Summary'!CA111="Yes"),OFFSET('Water Data'!$F$9,0,10*ROW('Water Data'!F105)),NA())</f>
        <v>#N/A</v>
      </c>
      <c r="M111" s="91" t="e">
        <f ca="true">+IF(AND(ISNUMBER(OFFSET('Water Data'!$G$4,0,10*ROW('Water Data'!G105))),'Data Summary'!CB111="Yes"),100-OFFSET('Water Data'!$G$4,0,10*ROW('Water Data'!G105)),NA())</f>
        <v>#N/A</v>
      </c>
      <c r="N111" s="91" t="e">
        <f ca="true">+IF(AND(ISNUMBER(OFFSET('Water Data'!$G$6,0,10*ROW('Water Data'!G105))),'Data Summary'!CC111="Yes"),OFFSET('Water Data'!$G$6,0,10*ROW('Water Data'!G105)),NA())</f>
        <v>#N/A</v>
      </c>
      <c r="O111" s="91" t="e">
        <f ca="true">+IF(AND(ISNUMBER(OFFSET('Water Data'!$G$9,0,10*ROW('Water Data'!G105))),'Data Summary'!CD111="Yes"),OFFSET('Water Data'!$G$9,0,10*ROW('Water Data'!G105)),NA())</f>
        <v>#N/A</v>
      </c>
      <c r="P111" s="91" t="e">
        <f ca="true">+IF(AND(ISNUMBER(OFFSET('Water Data'!$H$4,0,10*ROW('Water Data'!H105))),'Data Summary'!CE111="Yes"),100-OFFSET('Water Data'!$H$4,0,10*ROW('Water Data'!H105)),NA())</f>
        <v>#N/A</v>
      </c>
      <c r="Q111" s="91" t="e">
        <f ca="true">+IF(AND(ISNUMBER(OFFSET('Water Data'!$H$6,0,10*ROW('Water Data'!H105))),'Data Summary'!CF111="Yes"),OFFSET('Water Data'!$H$6,0,10*ROW('Water Data'!H105)),NA())</f>
        <v>#N/A</v>
      </c>
      <c r="R111" s="91" t="e">
        <f ca="true">+IF(AND(ISNUMBER(OFFSET('Water Data'!$H$9,0,10*ROW('Water Data'!H105))),'Data Summary'!CG111="Yes"),OFFSET('Water Data'!$H$9,0,10*ROW('Water Data'!H105)),NA())</f>
        <v>#N/A</v>
      </c>
      <c r="S111" s="91" t="e">
        <f ca="true">+IF(AND(ISNUMBER(OFFSET('Water Data'!$I$4,0,10*ROW('Water Data'!I105))),'Data Summary'!CH111="Yes"),100-OFFSET('Water Data'!$I$4,0,10*ROW('Water Data'!I105)),NA())</f>
        <v>#N/A</v>
      </c>
      <c r="T111" s="91" t="e">
        <f ca="true">+IF(AND(ISNUMBER(OFFSET('Water Data'!$I$6,0,10*ROW('Water Data'!I105))),'Data Summary'!CI111="Yes"),OFFSET('Water Data'!$I$6,0,10*ROW('Water Data'!I105)),NA())</f>
        <v>#N/A</v>
      </c>
      <c r="U111" s="91" t="e">
        <f ca="true">+IF(AND(ISNUMBER(OFFSET('Water Data'!$I$9,0,10*ROW('Water Data'!I105))),'Data Summary'!CJ111="Yes"),OFFSET('Water Data'!$I$9,0,10*ROW('Water Data'!I105)),NA())</f>
        <v>#N/A</v>
      </c>
      <c r="V111" s="92" t="e">
        <f ca="true">+IF(AND(ISNUMBER(OFFSET('Sanitation Data'!$D$4,0,10*ROW('Sanitation Data'!D105))),'Data Summary'!CK111="Yes"),100-OFFSET('Sanitation Data'!$D$4,0,10*ROW('Sanitation Data'!D105)),NA())</f>
        <v>#N/A</v>
      </c>
      <c r="W111" s="92" t="e">
        <f ca="true">+IF(AND(ISNUMBER(OFFSET('Sanitation Data'!$D$6,0,10*ROW('Sanitation Data'!D105))),'Data Summary'!CL111="Yes"),OFFSET('Sanitation Data'!$D$6,0,10*ROW('Sanitation Data'!D105)),NA())</f>
        <v>#N/A</v>
      </c>
      <c r="X111" s="92" t="e">
        <f ca="true">+IF(AND(ISNUMBER(OFFSET('Sanitation Data'!$D$10,0,10*ROW('Sanitation Data'!D105))),'Data Summary'!CM111="Yes"),OFFSET('Sanitation Data'!$D$10,0,10*ROW('Sanitation Data'!D105)),NA())</f>
        <v>#N/A</v>
      </c>
      <c r="Y111" s="92" t="e">
        <f ca="true">+IF(AND(ISNUMBER(OFFSET('Sanitation Data'!$D$11,0,10*ROW('Sanitation Data'!D105))),'Data Summary'!CN111="Yes"),OFFSET('Sanitation Data'!$D$11,0,10*ROW('Sanitation Data'!D105)),NA())</f>
        <v>#N/A</v>
      </c>
      <c r="Z111" s="92" t="e">
        <f ca="true">+IF(AND(ISNUMBER(OFFSET('Sanitation Data'!$D$12,0,10*ROW('Sanitation Data'!D105))),'Data Summary'!CO111="Yes"),OFFSET('Sanitation Data'!$D$12,0,10*ROW('Sanitation Data'!D105)),NA())</f>
        <v>#N/A</v>
      </c>
      <c r="AA111" s="92" t="e">
        <f ca="true">+IF(AND(ISNUMBER(OFFSET('Sanitation Data'!$E$4,0,10*ROW('Sanitation Data'!E105))),'Data Summary'!CP111="Yes"),100-OFFSET('Sanitation Data'!$E$4,0,10*ROW('Sanitation Data'!E105)),NA())</f>
        <v>#N/A</v>
      </c>
      <c r="AB111" s="92" t="e">
        <f ca="true">+IF(AND(ISNUMBER(OFFSET('Sanitation Data'!$E$6,0,10*ROW('Sanitation Data'!E105))),'Data Summary'!CQ111="Yes"),OFFSET('Sanitation Data'!$E$6,0,10*ROW('Sanitation Data'!E105)),NA())</f>
        <v>#N/A</v>
      </c>
      <c r="AC111" s="92" t="e">
        <f ca="true">+IF(AND(ISNUMBER(OFFSET('Sanitation Data'!$E$10,0,10*ROW('Sanitation Data'!E105))),'Data Summary'!CR111="Yes"),OFFSET('Sanitation Data'!$E$10,0,10*ROW('Sanitation Data'!E105)),NA())</f>
        <v>#N/A</v>
      </c>
      <c r="AD111" s="92" t="e">
        <f ca="true">+IF(AND(ISNUMBER(OFFSET('Sanitation Data'!$E$11,0,10*ROW('Sanitation Data'!E105))),'Data Summary'!CS111="Yes"),OFFSET('Sanitation Data'!$E$11,0,10*ROW('Sanitation Data'!E105)),NA())</f>
        <v>#N/A</v>
      </c>
      <c r="AE111" s="92" t="e">
        <f ca="true">+IF(AND(ISNUMBER(OFFSET('Sanitation Data'!$E$12,0,10*ROW('Sanitation Data'!E105))),'Data Summary'!CT111="Yes"),OFFSET('Sanitation Data'!$E$12,0,10*ROW('Sanitation Data'!E105)),NA())</f>
        <v>#N/A</v>
      </c>
      <c r="AF111" s="92" t="e">
        <f ca="true">+IF(AND(ISNUMBER(OFFSET('Sanitation Data'!$F$4,0,10*ROW('Sanitation Data'!F105))),'Data Summary'!CU111="Yes"),100-OFFSET('Sanitation Data'!$F$4,0,10*ROW('Sanitation Data'!F105)),NA())</f>
        <v>#N/A</v>
      </c>
      <c r="AG111" s="92" t="e">
        <f ca="true">+IF(AND(ISNUMBER(OFFSET('Sanitation Data'!$F$6,0,10*ROW('Sanitation Data'!F105))),'Data Summary'!CV111="Yes"),OFFSET('Sanitation Data'!$F$6,0,10*ROW('Sanitation Data'!F105)),NA())</f>
        <v>#N/A</v>
      </c>
      <c r="AH111" s="92" t="e">
        <f ca="true">+IF(AND(ISNUMBER(OFFSET('Sanitation Data'!$F$10,0,10*ROW('Sanitation Data'!F105))),'Data Summary'!CW111="Yes"),OFFSET('Sanitation Data'!$F$10,0,10*ROW('Sanitation Data'!F105)),NA())</f>
        <v>#N/A</v>
      </c>
      <c r="AI111" s="92" t="e">
        <f ca="true">+IF(AND(ISNUMBER(OFFSET('Sanitation Data'!$F$11,0,10*ROW('Sanitation Data'!F105))),'Data Summary'!CX111="Yes"),OFFSET('Sanitation Data'!$F$11,0,10*ROW('Sanitation Data'!F105)),NA())</f>
        <v>#N/A</v>
      </c>
      <c r="AJ111" s="92" t="e">
        <f ca="true">+IF(AND(ISNUMBER(OFFSET('Sanitation Data'!$F$12,0,10*ROW('Sanitation Data'!F105))),'Data Summary'!CY111="Yes"),OFFSET('Sanitation Data'!$F$12,0,10*ROW('Sanitation Data'!F105)),NA())</f>
        <v>#N/A</v>
      </c>
      <c r="AK111" s="92" t="e">
        <f ca="true">+IF(AND(ISNUMBER(OFFSET('Sanitation Data'!$G$4,0,10*ROW('Sanitation Data'!G105))),'Data Summary'!CZ111="Yes"),100-OFFSET('Sanitation Data'!$G$4,0,10*ROW('Sanitation Data'!G105)),NA())</f>
        <v>#N/A</v>
      </c>
      <c r="AL111" s="92" t="e">
        <f ca="true">+IF(AND(ISNUMBER(OFFSET('Sanitation Data'!$G$6,0,10*ROW('Sanitation Data'!G105))),'Data Summary'!DA111="Yes"),OFFSET('Sanitation Data'!$G$6,0,10*ROW('Sanitation Data'!G105)),NA())</f>
        <v>#N/A</v>
      </c>
      <c r="AM111" s="92" t="e">
        <f ca="true">+IF(AND(ISNUMBER(OFFSET('Sanitation Data'!$G$10,0,10*ROW('Sanitation Data'!G105))),'Data Summary'!DB111="Yes"),OFFSET('Sanitation Data'!$G$10,0,10*ROW('Sanitation Data'!G105)),NA())</f>
        <v>#N/A</v>
      </c>
      <c r="AN111" s="92" t="e">
        <f ca="true">+IF(AND(ISNUMBER(OFFSET('Sanitation Data'!$G$11,0,10*ROW('Sanitation Data'!G105))),'Data Summary'!DC111="Yes"),OFFSET('Sanitation Data'!$G$11,0,10*ROW('Sanitation Data'!G105)),NA())</f>
        <v>#N/A</v>
      </c>
      <c r="AO111" s="92" t="e">
        <f ca="true">+IF(AND(ISNUMBER(OFFSET('Sanitation Data'!$G$12,0,10*ROW('Sanitation Data'!G105))),'Data Summary'!DD111="Yes"),OFFSET('Sanitation Data'!$G$12,0,10*ROW('Sanitation Data'!G105)),NA())</f>
        <v>#N/A</v>
      </c>
      <c r="AP111" s="92" t="e">
        <f ca="true">+IF(AND(ISNUMBER(OFFSET('Sanitation Data'!$H$4,0,10*ROW('Sanitation Data'!H105))),'Data Summary'!DE111="Yes"),100-OFFSET('Sanitation Data'!$H$4,0,10*ROW('Sanitation Data'!H105)),NA())</f>
        <v>#N/A</v>
      </c>
      <c r="AQ111" s="92" t="e">
        <f ca="true">+IF(AND(ISNUMBER(OFFSET('Sanitation Data'!$H$6,0,10*ROW('Sanitation Data'!H105))),'Data Summary'!DF111="Yes"),OFFSET('Sanitation Data'!$H$6,0,10*ROW('Sanitation Data'!H105)),NA())</f>
        <v>#N/A</v>
      </c>
      <c r="AR111" s="92" t="e">
        <f ca="true">+IF(AND(ISNUMBER(OFFSET('Sanitation Data'!$H$10,0,10*ROW('Sanitation Data'!H105))),'Data Summary'!DG111="Yes"),OFFSET('Sanitation Data'!$H$10,0,10*ROW('Sanitation Data'!H105)),NA())</f>
        <v>#N/A</v>
      </c>
      <c r="AS111" s="92" t="e">
        <f ca="true">+IF(AND(ISNUMBER(OFFSET('Sanitation Data'!$H$11,0,10*ROW('Sanitation Data'!H105))),'Data Summary'!DH111="Yes"),OFFSET('Sanitation Data'!$H$11,0,10*ROW('Sanitation Data'!H105)),NA())</f>
        <v>#N/A</v>
      </c>
      <c r="AT111" s="92" t="e">
        <f ca="true">+IF(AND(ISNUMBER(OFFSET('Sanitation Data'!$H$12,0,10*ROW('Sanitation Data'!H105))),'Data Summary'!DI111="Yes"),OFFSET('Sanitation Data'!$H$12,0,10*ROW('Sanitation Data'!H105)),NA())</f>
        <v>#N/A</v>
      </c>
      <c r="AU111" s="92" t="e">
        <f ca="true">+IF(AND(ISNUMBER(OFFSET('Sanitation Data'!$I$4,0,10*ROW('Sanitation Data'!I105))),'Data Summary'!DJ111="Yes"),100-OFFSET('Sanitation Data'!$I$4,0,10*ROW('Sanitation Data'!I105)),NA())</f>
        <v>#N/A</v>
      </c>
      <c r="AV111" s="92" t="e">
        <f ca="true">+IF(AND(ISNUMBER(OFFSET('Sanitation Data'!$I$6,0,10*ROW('Sanitation Data'!I105))),'Data Summary'!DK111="Yes"),OFFSET('Sanitation Data'!$I$6,0,10*ROW('Sanitation Data'!I105)),NA())</f>
        <v>#N/A</v>
      </c>
      <c r="AW111" s="92" t="e">
        <f ca="true">+IF(AND(ISNUMBER(OFFSET('Sanitation Data'!$I$10,0,10*ROW('Sanitation Data'!I105))),'Data Summary'!DL111="Yes"),OFFSET('Sanitation Data'!$I$10,0,10*ROW('Sanitation Data'!I105)),NA())</f>
        <v>#N/A</v>
      </c>
      <c r="AX111" s="92" t="e">
        <f ca="true">+IF(AND(ISNUMBER(OFFSET('Sanitation Data'!$I$11,0,10*ROW('Sanitation Data'!I105))),'Data Summary'!DM111="Yes"),OFFSET('Sanitation Data'!$I$11,0,10*ROW('Sanitation Data'!I105)),NA())</f>
        <v>#N/A</v>
      </c>
      <c r="AY111" s="92" t="e">
        <f ca="true">+IF(AND(ISNUMBER(OFFSET('Sanitation Data'!$I$12,0,10*ROW('Sanitation Data'!I105))),'Data Summary'!DN111="Yes"),OFFSET('Sanitation Data'!$I$12,0,10*ROW('Sanitation Data'!I105)),NA())</f>
        <v>#N/A</v>
      </c>
      <c r="AZ111" s="93" t="e">
        <f ca="true">+IF(AND(ISNUMBER(OFFSET('Hygiene Data'!$D$5,0,10*ROW('Hygiene Data'!D105))),'Data Summary'!DO111="Yes"),OFFSET('Hygiene Data'!$D$5,0,10*ROW('Hygiene Data'!D105)),NA())</f>
        <v>#N/A</v>
      </c>
      <c r="BA111" s="93" t="e">
        <f ca="true">+IF(AND(ISNUMBER(OFFSET('Hygiene Data'!$D$7,0,10*ROW('Hygiene Data'!D105))),'Data Summary'!DP111="Yes"),OFFSET('Hygiene Data'!$D$7,0,10*ROW('Hygiene Data'!D105)),NA())</f>
        <v>#N/A</v>
      </c>
      <c r="BB111" s="93" t="e">
        <f ca="true">+IF(AND(ISNUMBER(OFFSET('Hygiene Data'!$D$9,0,10*ROW('Hygiene Data'!D105))),'Data Summary'!DQ111="Yes"),OFFSET('Hygiene Data'!$D$9,0,10*ROW('Hygiene Data'!D105)),NA())</f>
        <v>#N/A</v>
      </c>
      <c r="BC111" s="93" t="e">
        <f ca="true">+IF(AND(ISNUMBER(OFFSET('Hygiene Data'!$E$5,0,10*ROW('Hygiene Data'!E105))),'Data Summary'!DR111="Yes"),OFFSET('Hygiene Data'!$E$5,0,10*ROW('Hygiene Data'!E105)),NA())</f>
        <v>#N/A</v>
      </c>
      <c r="BD111" s="93" t="e">
        <f ca="true">+IF(AND(ISNUMBER(OFFSET('Hygiene Data'!$E$7,0,10*ROW('Hygiene Data'!E105))),'Data Summary'!DS111="Yes"),OFFSET('Hygiene Data'!$E$7,0,10*ROW('Hygiene Data'!E105)),NA())</f>
        <v>#N/A</v>
      </c>
      <c r="BE111" s="93" t="e">
        <f ca="true">+IF(AND(ISNUMBER(OFFSET('Hygiene Data'!$E$9,0,10*ROW('Hygiene Data'!E105))),'Data Summary'!DT111="Yes"),OFFSET('Hygiene Data'!$E$9,0,10*ROW('Hygiene Data'!E105)),NA())</f>
        <v>#N/A</v>
      </c>
      <c r="BF111" s="93" t="e">
        <f ca="true">+IF(AND(ISNUMBER(OFFSET('Hygiene Data'!$F$5,0,10*ROW('Hygiene Data'!F105))),'Data Summary'!DU111="Yes"),OFFSET('Hygiene Data'!$F$5,0,10*ROW('Hygiene Data'!F105)),NA())</f>
        <v>#N/A</v>
      </c>
      <c r="BG111" s="93" t="e">
        <f ca="true">+IF(AND(ISNUMBER(OFFSET('Hygiene Data'!$F$7,0,10*ROW('Hygiene Data'!F105))),'Data Summary'!DV111="Yes"),OFFSET('Hygiene Data'!$F$7,0,10*ROW('Hygiene Data'!F105)),NA())</f>
        <v>#N/A</v>
      </c>
      <c r="BH111" s="93" t="e">
        <f ca="true">+IF(AND(ISNUMBER(OFFSET('Hygiene Data'!$F$9,0,10*ROW('Hygiene Data'!F105))),'Data Summary'!DW111="Yes"),OFFSET('Hygiene Data'!$F$9,0,10*ROW('Hygiene Data'!F105)),NA())</f>
        <v>#N/A</v>
      </c>
      <c r="BI111" s="93" t="e">
        <f ca="true">+IF(AND(ISNUMBER(OFFSET('Hygiene Data'!$G$5,0,10*ROW('Hygiene Data'!G105))),'Data Summary'!DX111="Yes"),OFFSET('Hygiene Data'!$G$5,0,10*ROW('Hygiene Data'!G105)),NA())</f>
        <v>#N/A</v>
      </c>
      <c r="BJ111" s="93" t="e">
        <f ca="true">+IF(AND(ISNUMBER(OFFSET('Hygiene Data'!$G$7,0,10*ROW('Hygiene Data'!G105))),'Data Summary'!DY111="Yes"),OFFSET('Hygiene Data'!$G$7,0,10*ROW('Hygiene Data'!G105)),NA())</f>
        <v>#N/A</v>
      </c>
      <c r="BK111" s="93" t="e">
        <f ca="true">+IF(AND(ISNUMBER(OFFSET('Hygiene Data'!$G$9,0,10*ROW('Hygiene Data'!G105))),'Data Summary'!DZ111="Yes"),OFFSET('Hygiene Data'!$G$9,0,10*ROW('Hygiene Data'!G105)),NA())</f>
        <v>#N/A</v>
      </c>
      <c r="BL111" s="93" t="e">
        <f ca="true">+IF(AND(ISNUMBER(OFFSET('Hygiene Data'!$H$5,0,10*ROW('Hygiene Data'!H105))),'Data Summary'!EA111="Yes"),OFFSET('Hygiene Data'!$H$5,0,10*ROW('Hygiene Data'!H105)),NA())</f>
        <v>#N/A</v>
      </c>
      <c r="BM111" s="93" t="e">
        <f ca="true">+IF(AND(ISNUMBER(OFFSET('Hygiene Data'!$H$7,0,10*ROW('Hygiene Data'!H105))),'Data Summary'!EB111="Yes"),OFFSET('Hygiene Data'!$H$7,0,10*ROW('Hygiene Data'!H105)),NA())</f>
        <v>#N/A</v>
      </c>
      <c r="BN111" s="93" t="e">
        <f ca="true">+IF(AND(ISNUMBER(OFFSET('Hygiene Data'!$H$9,0,10*ROW('Hygiene Data'!H105))),'Data Summary'!EC111="Yes"),OFFSET('Hygiene Data'!$H$9,0,10*ROW('Hygiene Data'!H105)),NA())</f>
        <v>#N/A</v>
      </c>
      <c r="BO111" s="93" t="e">
        <f ca="true">+IF(AND(ISNUMBER(OFFSET('Hygiene Data'!$I$5,0,10*ROW('Hygiene Data'!I105))),'Data Summary'!ED111="Yes"),OFFSET('Hygiene Data'!$I$5,0,10*ROW('Hygiene Data'!I105)),NA())</f>
        <v>#N/A</v>
      </c>
      <c r="BP111" s="93" t="e">
        <f ca="true">+IF(AND(ISNUMBER(OFFSET('Hygiene Data'!$I$7,0,10*ROW('Hygiene Data'!I105))),'Data Summary'!EE111="Yes"),OFFSET('Hygiene Data'!$I$7,0,10*ROW('Hygiene Data'!I105)),NA())</f>
        <v>#N/A</v>
      </c>
      <c r="BQ111" s="93" t="e">
        <f ca="true">+IF(AND(ISNUMBER(OFFSET('Hygiene Data'!$I$9,0,10*ROW('Hygiene Data'!I105))),'Data Summary'!EF111="Yes"),OFFSET('Hygiene Data'!$I$9,0,10*ROW('Hygiene Data'!I105)),NA())</f>
        <v>#N/A</v>
      </c>
    </row>
    <row xmlns:x14ac="http://schemas.microsoft.com/office/spreadsheetml/2009/9/ac" r="112" x14ac:dyDescent="0.2">
      <c r="A112" s="357" t="e">
        <f ca="true">+RIGHT('Data Summary'!A112,LEN('Data Summary'!A112)-9)</f>
        <v>#VALUE!</v>
      </c>
      <c r="B112" s="35" t="str">
        <f ca="true">+IF(ISTEXT('Data Summary'!B112),'Data Summary'!B112,"")</f>
        <v/>
      </c>
      <c r="C112" s="356" t="e">
        <f ca="true">+VALUE('Data Summary'!C112)</f>
        <v>#VALUE!</v>
      </c>
      <c r="D112" s="91" t="e">
        <f ca="true">+IF(AND(ISNUMBER(OFFSET('Water Data'!$D$4,0,10*ROW('Water Data'!D106))),'Data Summary'!BS112="Yes"),100-OFFSET('Water Data'!$D$4,0,10*ROW('Water Data'!D106)),NA())</f>
        <v>#N/A</v>
      </c>
      <c r="E112" s="91" t="e">
        <f ca="true">+IF(AND(ISNUMBER(OFFSET('Water Data'!$D$6,0,10*ROW('Water Data'!D106))),'Data Summary'!BT112="Yes"),OFFSET('Water Data'!$D$6,0,10*ROW('Water Data'!D106)),NA())</f>
        <v>#N/A</v>
      </c>
      <c r="F112" s="91" t="e">
        <f ca="true">+IF(AND(ISNUMBER(OFFSET('Water Data'!$D$9,0,10*ROW('Water Data'!D106))),'Data Summary'!BU112="Yes"),OFFSET('Water Data'!$D$9,0,10*ROW('Water Data'!D106)),NA())</f>
        <v>#N/A</v>
      </c>
      <c r="G112" s="91" t="e">
        <f ca="true">+IF(AND(ISNUMBER(OFFSET('Water Data'!$E$4,0,10*ROW('Water Data'!E106))),'Data Summary'!BV112="Yes"),100-OFFSET('Water Data'!$E$4,0,10*ROW('Water Data'!E106)),NA())</f>
        <v>#N/A</v>
      </c>
      <c r="H112" s="91" t="e">
        <f ca="true">+IF(AND(ISNUMBER(OFFSET('Water Data'!$E$6,0,10*ROW('Water Data'!E106))),'Data Summary'!BW112="Yes"),OFFSET('Water Data'!$E$6,0,10*ROW('Water Data'!E106)),NA())</f>
        <v>#N/A</v>
      </c>
      <c r="I112" s="91" t="e">
        <f ca="true">+IF(AND(ISNUMBER(OFFSET('Water Data'!$E$9,0,10*ROW('Water Data'!E106))),'Data Summary'!BX112="Yes"),OFFSET('Water Data'!$E$9,0,10*ROW('Water Data'!E106)),NA())</f>
        <v>#N/A</v>
      </c>
      <c r="J112" s="91" t="e">
        <f ca="true">+IF(AND(ISNUMBER(OFFSET('Water Data'!$F$4,0,10*ROW('Water Data'!F106))),'Data Summary'!BY112="Yes"),100-OFFSET('Water Data'!$F$4,0,10*ROW('Water Data'!F106)),NA())</f>
        <v>#N/A</v>
      </c>
      <c r="K112" s="91" t="e">
        <f ca="true">+IF(AND(ISNUMBER(OFFSET('Water Data'!$F$6,0,10*ROW('Water Data'!F106))),'Data Summary'!BZ112="Yes"),OFFSET('Water Data'!$F$6,0,10*ROW('Water Data'!F106)),NA())</f>
        <v>#N/A</v>
      </c>
      <c r="L112" s="91" t="e">
        <f ca="true">+IF(AND(ISNUMBER(OFFSET('Water Data'!$F$9,0,10*ROW('Water Data'!F106))),'Data Summary'!CA112="Yes"),OFFSET('Water Data'!$F$9,0,10*ROW('Water Data'!F106)),NA())</f>
        <v>#N/A</v>
      </c>
      <c r="M112" s="91" t="e">
        <f ca="true">+IF(AND(ISNUMBER(OFFSET('Water Data'!$G$4,0,10*ROW('Water Data'!G106))),'Data Summary'!CB112="Yes"),100-OFFSET('Water Data'!$G$4,0,10*ROW('Water Data'!G106)),NA())</f>
        <v>#N/A</v>
      </c>
      <c r="N112" s="91" t="e">
        <f ca="true">+IF(AND(ISNUMBER(OFFSET('Water Data'!$G$6,0,10*ROW('Water Data'!G106))),'Data Summary'!CC112="Yes"),OFFSET('Water Data'!$G$6,0,10*ROW('Water Data'!G106)),NA())</f>
        <v>#N/A</v>
      </c>
      <c r="O112" s="91" t="e">
        <f ca="true">+IF(AND(ISNUMBER(OFFSET('Water Data'!$G$9,0,10*ROW('Water Data'!G106))),'Data Summary'!CD112="Yes"),OFFSET('Water Data'!$G$9,0,10*ROW('Water Data'!G106)),NA())</f>
        <v>#N/A</v>
      </c>
      <c r="P112" s="91" t="e">
        <f ca="true">+IF(AND(ISNUMBER(OFFSET('Water Data'!$H$4,0,10*ROW('Water Data'!H106))),'Data Summary'!CE112="Yes"),100-OFFSET('Water Data'!$H$4,0,10*ROW('Water Data'!H106)),NA())</f>
        <v>#N/A</v>
      </c>
      <c r="Q112" s="91" t="e">
        <f ca="true">+IF(AND(ISNUMBER(OFFSET('Water Data'!$H$6,0,10*ROW('Water Data'!H106))),'Data Summary'!CF112="Yes"),OFFSET('Water Data'!$H$6,0,10*ROW('Water Data'!H106)),NA())</f>
        <v>#N/A</v>
      </c>
      <c r="R112" s="91" t="e">
        <f ca="true">+IF(AND(ISNUMBER(OFFSET('Water Data'!$H$9,0,10*ROW('Water Data'!H106))),'Data Summary'!CG112="Yes"),OFFSET('Water Data'!$H$9,0,10*ROW('Water Data'!H106)),NA())</f>
        <v>#N/A</v>
      </c>
      <c r="S112" s="91" t="e">
        <f ca="true">+IF(AND(ISNUMBER(OFFSET('Water Data'!$I$4,0,10*ROW('Water Data'!I106))),'Data Summary'!CH112="Yes"),100-OFFSET('Water Data'!$I$4,0,10*ROW('Water Data'!I106)),NA())</f>
        <v>#N/A</v>
      </c>
      <c r="T112" s="91" t="e">
        <f ca="true">+IF(AND(ISNUMBER(OFFSET('Water Data'!$I$6,0,10*ROW('Water Data'!I106))),'Data Summary'!CI112="Yes"),OFFSET('Water Data'!$I$6,0,10*ROW('Water Data'!I106)),NA())</f>
        <v>#N/A</v>
      </c>
      <c r="U112" s="91" t="e">
        <f ca="true">+IF(AND(ISNUMBER(OFFSET('Water Data'!$I$9,0,10*ROW('Water Data'!I106))),'Data Summary'!CJ112="Yes"),OFFSET('Water Data'!$I$9,0,10*ROW('Water Data'!I106)),NA())</f>
        <v>#N/A</v>
      </c>
      <c r="V112" s="92" t="e">
        <f ca="true">+IF(AND(ISNUMBER(OFFSET('Sanitation Data'!$D$4,0,10*ROW('Sanitation Data'!D106))),'Data Summary'!CK112="Yes"),100-OFFSET('Sanitation Data'!$D$4,0,10*ROW('Sanitation Data'!D106)),NA())</f>
        <v>#N/A</v>
      </c>
      <c r="W112" s="92" t="e">
        <f ca="true">+IF(AND(ISNUMBER(OFFSET('Sanitation Data'!$D$6,0,10*ROW('Sanitation Data'!D106))),'Data Summary'!CL112="Yes"),OFFSET('Sanitation Data'!$D$6,0,10*ROW('Sanitation Data'!D106)),NA())</f>
        <v>#N/A</v>
      </c>
      <c r="X112" s="92" t="e">
        <f ca="true">+IF(AND(ISNUMBER(OFFSET('Sanitation Data'!$D$10,0,10*ROW('Sanitation Data'!D106))),'Data Summary'!CM112="Yes"),OFFSET('Sanitation Data'!$D$10,0,10*ROW('Sanitation Data'!D106)),NA())</f>
        <v>#N/A</v>
      </c>
      <c r="Y112" s="92" t="e">
        <f ca="true">+IF(AND(ISNUMBER(OFFSET('Sanitation Data'!$D$11,0,10*ROW('Sanitation Data'!D106))),'Data Summary'!CN112="Yes"),OFFSET('Sanitation Data'!$D$11,0,10*ROW('Sanitation Data'!D106)),NA())</f>
        <v>#N/A</v>
      </c>
      <c r="Z112" s="92" t="e">
        <f ca="true">+IF(AND(ISNUMBER(OFFSET('Sanitation Data'!$D$12,0,10*ROW('Sanitation Data'!D106))),'Data Summary'!CO112="Yes"),OFFSET('Sanitation Data'!$D$12,0,10*ROW('Sanitation Data'!D106)),NA())</f>
        <v>#N/A</v>
      </c>
      <c r="AA112" s="92" t="e">
        <f ca="true">+IF(AND(ISNUMBER(OFFSET('Sanitation Data'!$E$4,0,10*ROW('Sanitation Data'!E106))),'Data Summary'!CP112="Yes"),100-OFFSET('Sanitation Data'!$E$4,0,10*ROW('Sanitation Data'!E106)),NA())</f>
        <v>#N/A</v>
      </c>
      <c r="AB112" s="92" t="e">
        <f ca="true">+IF(AND(ISNUMBER(OFFSET('Sanitation Data'!$E$6,0,10*ROW('Sanitation Data'!E106))),'Data Summary'!CQ112="Yes"),OFFSET('Sanitation Data'!$E$6,0,10*ROW('Sanitation Data'!E106)),NA())</f>
        <v>#N/A</v>
      </c>
      <c r="AC112" s="92" t="e">
        <f ca="true">+IF(AND(ISNUMBER(OFFSET('Sanitation Data'!$E$10,0,10*ROW('Sanitation Data'!E106))),'Data Summary'!CR112="Yes"),OFFSET('Sanitation Data'!$E$10,0,10*ROW('Sanitation Data'!E106)),NA())</f>
        <v>#N/A</v>
      </c>
      <c r="AD112" s="92" t="e">
        <f ca="true">+IF(AND(ISNUMBER(OFFSET('Sanitation Data'!$E$11,0,10*ROW('Sanitation Data'!E106))),'Data Summary'!CS112="Yes"),OFFSET('Sanitation Data'!$E$11,0,10*ROW('Sanitation Data'!E106)),NA())</f>
        <v>#N/A</v>
      </c>
      <c r="AE112" s="92" t="e">
        <f ca="true">+IF(AND(ISNUMBER(OFFSET('Sanitation Data'!$E$12,0,10*ROW('Sanitation Data'!E106))),'Data Summary'!CT112="Yes"),OFFSET('Sanitation Data'!$E$12,0,10*ROW('Sanitation Data'!E106)),NA())</f>
        <v>#N/A</v>
      </c>
      <c r="AF112" s="92" t="e">
        <f ca="true">+IF(AND(ISNUMBER(OFFSET('Sanitation Data'!$F$4,0,10*ROW('Sanitation Data'!F106))),'Data Summary'!CU112="Yes"),100-OFFSET('Sanitation Data'!$F$4,0,10*ROW('Sanitation Data'!F106)),NA())</f>
        <v>#N/A</v>
      </c>
      <c r="AG112" s="92" t="e">
        <f ca="true">+IF(AND(ISNUMBER(OFFSET('Sanitation Data'!$F$6,0,10*ROW('Sanitation Data'!F106))),'Data Summary'!CV112="Yes"),OFFSET('Sanitation Data'!$F$6,0,10*ROW('Sanitation Data'!F106)),NA())</f>
        <v>#N/A</v>
      </c>
      <c r="AH112" s="92" t="e">
        <f ca="true">+IF(AND(ISNUMBER(OFFSET('Sanitation Data'!$F$10,0,10*ROW('Sanitation Data'!F106))),'Data Summary'!CW112="Yes"),OFFSET('Sanitation Data'!$F$10,0,10*ROW('Sanitation Data'!F106)),NA())</f>
        <v>#N/A</v>
      </c>
      <c r="AI112" s="92" t="e">
        <f ca="true">+IF(AND(ISNUMBER(OFFSET('Sanitation Data'!$F$11,0,10*ROW('Sanitation Data'!F106))),'Data Summary'!CX112="Yes"),OFFSET('Sanitation Data'!$F$11,0,10*ROW('Sanitation Data'!F106)),NA())</f>
        <v>#N/A</v>
      </c>
      <c r="AJ112" s="92" t="e">
        <f ca="true">+IF(AND(ISNUMBER(OFFSET('Sanitation Data'!$F$12,0,10*ROW('Sanitation Data'!F106))),'Data Summary'!CY112="Yes"),OFFSET('Sanitation Data'!$F$12,0,10*ROW('Sanitation Data'!F106)),NA())</f>
        <v>#N/A</v>
      </c>
      <c r="AK112" s="92" t="e">
        <f ca="true">+IF(AND(ISNUMBER(OFFSET('Sanitation Data'!$G$4,0,10*ROW('Sanitation Data'!G106))),'Data Summary'!CZ112="Yes"),100-OFFSET('Sanitation Data'!$G$4,0,10*ROW('Sanitation Data'!G106)),NA())</f>
        <v>#N/A</v>
      </c>
      <c r="AL112" s="92" t="e">
        <f ca="true">+IF(AND(ISNUMBER(OFFSET('Sanitation Data'!$G$6,0,10*ROW('Sanitation Data'!G106))),'Data Summary'!DA112="Yes"),OFFSET('Sanitation Data'!$G$6,0,10*ROW('Sanitation Data'!G106)),NA())</f>
        <v>#N/A</v>
      </c>
      <c r="AM112" s="92" t="e">
        <f ca="true">+IF(AND(ISNUMBER(OFFSET('Sanitation Data'!$G$10,0,10*ROW('Sanitation Data'!G106))),'Data Summary'!DB112="Yes"),OFFSET('Sanitation Data'!$G$10,0,10*ROW('Sanitation Data'!G106)),NA())</f>
        <v>#N/A</v>
      </c>
      <c r="AN112" s="92" t="e">
        <f ca="true">+IF(AND(ISNUMBER(OFFSET('Sanitation Data'!$G$11,0,10*ROW('Sanitation Data'!G106))),'Data Summary'!DC112="Yes"),OFFSET('Sanitation Data'!$G$11,0,10*ROW('Sanitation Data'!G106)),NA())</f>
        <v>#N/A</v>
      </c>
      <c r="AO112" s="92" t="e">
        <f ca="true">+IF(AND(ISNUMBER(OFFSET('Sanitation Data'!$G$12,0,10*ROW('Sanitation Data'!G106))),'Data Summary'!DD112="Yes"),OFFSET('Sanitation Data'!$G$12,0,10*ROW('Sanitation Data'!G106)),NA())</f>
        <v>#N/A</v>
      </c>
      <c r="AP112" s="92" t="e">
        <f ca="true">+IF(AND(ISNUMBER(OFFSET('Sanitation Data'!$H$4,0,10*ROW('Sanitation Data'!H106))),'Data Summary'!DE112="Yes"),100-OFFSET('Sanitation Data'!$H$4,0,10*ROW('Sanitation Data'!H106)),NA())</f>
        <v>#N/A</v>
      </c>
      <c r="AQ112" s="92" t="e">
        <f ca="true">+IF(AND(ISNUMBER(OFFSET('Sanitation Data'!$H$6,0,10*ROW('Sanitation Data'!H106))),'Data Summary'!DF112="Yes"),OFFSET('Sanitation Data'!$H$6,0,10*ROW('Sanitation Data'!H106)),NA())</f>
        <v>#N/A</v>
      </c>
      <c r="AR112" s="92" t="e">
        <f ca="true">+IF(AND(ISNUMBER(OFFSET('Sanitation Data'!$H$10,0,10*ROW('Sanitation Data'!H106))),'Data Summary'!DG112="Yes"),OFFSET('Sanitation Data'!$H$10,0,10*ROW('Sanitation Data'!H106)),NA())</f>
        <v>#N/A</v>
      </c>
      <c r="AS112" s="92" t="e">
        <f ca="true">+IF(AND(ISNUMBER(OFFSET('Sanitation Data'!$H$11,0,10*ROW('Sanitation Data'!H106))),'Data Summary'!DH112="Yes"),OFFSET('Sanitation Data'!$H$11,0,10*ROW('Sanitation Data'!H106)),NA())</f>
        <v>#N/A</v>
      </c>
      <c r="AT112" s="92" t="e">
        <f ca="true">+IF(AND(ISNUMBER(OFFSET('Sanitation Data'!$H$12,0,10*ROW('Sanitation Data'!H106))),'Data Summary'!DI112="Yes"),OFFSET('Sanitation Data'!$H$12,0,10*ROW('Sanitation Data'!H106)),NA())</f>
        <v>#N/A</v>
      </c>
      <c r="AU112" s="92" t="e">
        <f ca="true">+IF(AND(ISNUMBER(OFFSET('Sanitation Data'!$I$4,0,10*ROW('Sanitation Data'!I106))),'Data Summary'!DJ112="Yes"),100-OFFSET('Sanitation Data'!$I$4,0,10*ROW('Sanitation Data'!I106)),NA())</f>
        <v>#N/A</v>
      </c>
      <c r="AV112" s="92" t="e">
        <f ca="true">+IF(AND(ISNUMBER(OFFSET('Sanitation Data'!$I$6,0,10*ROW('Sanitation Data'!I106))),'Data Summary'!DK112="Yes"),OFFSET('Sanitation Data'!$I$6,0,10*ROW('Sanitation Data'!I106)),NA())</f>
        <v>#N/A</v>
      </c>
      <c r="AW112" s="92" t="e">
        <f ca="true">+IF(AND(ISNUMBER(OFFSET('Sanitation Data'!$I$10,0,10*ROW('Sanitation Data'!I106))),'Data Summary'!DL112="Yes"),OFFSET('Sanitation Data'!$I$10,0,10*ROW('Sanitation Data'!I106)),NA())</f>
        <v>#N/A</v>
      </c>
      <c r="AX112" s="92" t="e">
        <f ca="true">+IF(AND(ISNUMBER(OFFSET('Sanitation Data'!$I$11,0,10*ROW('Sanitation Data'!I106))),'Data Summary'!DM112="Yes"),OFFSET('Sanitation Data'!$I$11,0,10*ROW('Sanitation Data'!I106)),NA())</f>
        <v>#N/A</v>
      </c>
      <c r="AY112" s="92" t="e">
        <f ca="true">+IF(AND(ISNUMBER(OFFSET('Sanitation Data'!$I$12,0,10*ROW('Sanitation Data'!I106))),'Data Summary'!DN112="Yes"),OFFSET('Sanitation Data'!$I$12,0,10*ROW('Sanitation Data'!I106)),NA())</f>
        <v>#N/A</v>
      </c>
      <c r="AZ112" s="93" t="e">
        <f ca="true">+IF(AND(ISNUMBER(OFFSET('Hygiene Data'!$D$5,0,10*ROW('Hygiene Data'!D106))),'Data Summary'!DO112="Yes"),OFFSET('Hygiene Data'!$D$5,0,10*ROW('Hygiene Data'!D106)),NA())</f>
        <v>#N/A</v>
      </c>
      <c r="BA112" s="93" t="e">
        <f ca="true">+IF(AND(ISNUMBER(OFFSET('Hygiene Data'!$D$7,0,10*ROW('Hygiene Data'!D106))),'Data Summary'!DP112="Yes"),OFFSET('Hygiene Data'!$D$7,0,10*ROW('Hygiene Data'!D106)),NA())</f>
        <v>#N/A</v>
      </c>
      <c r="BB112" s="93" t="e">
        <f ca="true">+IF(AND(ISNUMBER(OFFSET('Hygiene Data'!$D$9,0,10*ROW('Hygiene Data'!D106))),'Data Summary'!DQ112="Yes"),OFFSET('Hygiene Data'!$D$9,0,10*ROW('Hygiene Data'!D106)),NA())</f>
        <v>#N/A</v>
      </c>
      <c r="BC112" s="93" t="e">
        <f ca="true">+IF(AND(ISNUMBER(OFFSET('Hygiene Data'!$E$5,0,10*ROW('Hygiene Data'!E106))),'Data Summary'!DR112="Yes"),OFFSET('Hygiene Data'!$E$5,0,10*ROW('Hygiene Data'!E106)),NA())</f>
        <v>#N/A</v>
      </c>
      <c r="BD112" s="93" t="e">
        <f ca="true">+IF(AND(ISNUMBER(OFFSET('Hygiene Data'!$E$7,0,10*ROW('Hygiene Data'!E106))),'Data Summary'!DS112="Yes"),OFFSET('Hygiene Data'!$E$7,0,10*ROW('Hygiene Data'!E106)),NA())</f>
        <v>#N/A</v>
      </c>
      <c r="BE112" s="93" t="e">
        <f ca="true">+IF(AND(ISNUMBER(OFFSET('Hygiene Data'!$E$9,0,10*ROW('Hygiene Data'!E106))),'Data Summary'!DT112="Yes"),OFFSET('Hygiene Data'!$E$9,0,10*ROW('Hygiene Data'!E106)),NA())</f>
        <v>#N/A</v>
      </c>
      <c r="BF112" s="93" t="e">
        <f ca="true">+IF(AND(ISNUMBER(OFFSET('Hygiene Data'!$F$5,0,10*ROW('Hygiene Data'!F106))),'Data Summary'!DU112="Yes"),OFFSET('Hygiene Data'!$F$5,0,10*ROW('Hygiene Data'!F106)),NA())</f>
        <v>#N/A</v>
      </c>
      <c r="BG112" s="93" t="e">
        <f ca="true">+IF(AND(ISNUMBER(OFFSET('Hygiene Data'!$F$7,0,10*ROW('Hygiene Data'!F106))),'Data Summary'!DV112="Yes"),OFFSET('Hygiene Data'!$F$7,0,10*ROW('Hygiene Data'!F106)),NA())</f>
        <v>#N/A</v>
      </c>
      <c r="BH112" s="93" t="e">
        <f ca="true">+IF(AND(ISNUMBER(OFFSET('Hygiene Data'!$F$9,0,10*ROW('Hygiene Data'!F106))),'Data Summary'!DW112="Yes"),OFFSET('Hygiene Data'!$F$9,0,10*ROW('Hygiene Data'!F106)),NA())</f>
        <v>#N/A</v>
      </c>
      <c r="BI112" s="93" t="e">
        <f ca="true">+IF(AND(ISNUMBER(OFFSET('Hygiene Data'!$G$5,0,10*ROW('Hygiene Data'!G106))),'Data Summary'!DX112="Yes"),OFFSET('Hygiene Data'!$G$5,0,10*ROW('Hygiene Data'!G106)),NA())</f>
        <v>#N/A</v>
      </c>
      <c r="BJ112" s="93" t="e">
        <f ca="true">+IF(AND(ISNUMBER(OFFSET('Hygiene Data'!$G$7,0,10*ROW('Hygiene Data'!G106))),'Data Summary'!DY112="Yes"),OFFSET('Hygiene Data'!$G$7,0,10*ROW('Hygiene Data'!G106)),NA())</f>
        <v>#N/A</v>
      </c>
      <c r="BK112" s="93" t="e">
        <f ca="true">+IF(AND(ISNUMBER(OFFSET('Hygiene Data'!$G$9,0,10*ROW('Hygiene Data'!G106))),'Data Summary'!DZ112="Yes"),OFFSET('Hygiene Data'!$G$9,0,10*ROW('Hygiene Data'!G106)),NA())</f>
        <v>#N/A</v>
      </c>
      <c r="BL112" s="93" t="e">
        <f ca="true">+IF(AND(ISNUMBER(OFFSET('Hygiene Data'!$H$5,0,10*ROW('Hygiene Data'!H106))),'Data Summary'!EA112="Yes"),OFFSET('Hygiene Data'!$H$5,0,10*ROW('Hygiene Data'!H106)),NA())</f>
        <v>#N/A</v>
      </c>
      <c r="BM112" s="93" t="e">
        <f ca="true">+IF(AND(ISNUMBER(OFFSET('Hygiene Data'!$H$7,0,10*ROW('Hygiene Data'!H106))),'Data Summary'!EB112="Yes"),OFFSET('Hygiene Data'!$H$7,0,10*ROW('Hygiene Data'!H106)),NA())</f>
        <v>#N/A</v>
      </c>
      <c r="BN112" s="93" t="e">
        <f ca="true">+IF(AND(ISNUMBER(OFFSET('Hygiene Data'!$H$9,0,10*ROW('Hygiene Data'!H106))),'Data Summary'!EC112="Yes"),OFFSET('Hygiene Data'!$H$9,0,10*ROW('Hygiene Data'!H106)),NA())</f>
        <v>#N/A</v>
      </c>
      <c r="BO112" s="93" t="e">
        <f ca="true">+IF(AND(ISNUMBER(OFFSET('Hygiene Data'!$I$5,0,10*ROW('Hygiene Data'!I106))),'Data Summary'!ED112="Yes"),OFFSET('Hygiene Data'!$I$5,0,10*ROW('Hygiene Data'!I106)),NA())</f>
        <v>#N/A</v>
      </c>
      <c r="BP112" s="93" t="e">
        <f ca="true">+IF(AND(ISNUMBER(OFFSET('Hygiene Data'!$I$7,0,10*ROW('Hygiene Data'!I106))),'Data Summary'!EE112="Yes"),OFFSET('Hygiene Data'!$I$7,0,10*ROW('Hygiene Data'!I106)),NA())</f>
        <v>#N/A</v>
      </c>
      <c r="BQ112" s="93" t="e">
        <f ca="true">+IF(AND(ISNUMBER(OFFSET('Hygiene Data'!$I$9,0,10*ROW('Hygiene Data'!I106))),'Data Summary'!EF112="Yes"),OFFSET('Hygiene Data'!$I$9,0,10*ROW('Hygiene Data'!I106)),NA())</f>
        <v>#N/A</v>
      </c>
    </row>
    <row xmlns:x14ac="http://schemas.microsoft.com/office/spreadsheetml/2009/9/ac" r="113" x14ac:dyDescent="0.2">
      <c r="A113" s="357" t="e">
        <f ca="true">+RIGHT('Data Summary'!A113,LEN('Data Summary'!A113)-9)</f>
        <v>#VALUE!</v>
      </c>
      <c r="B113" s="35" t="str">
        <f ca="true">+IF(ISTEXT('Data Summary'!B113),'Data Summary'!B113,"")</f>
        <v/>
      </c>
      <c r="C113" s="356" t="e">
        <f ca="true">+VALUE('Data Summary'!C113)</f>
        <v>#VALUE!</v>
      </c>
      <c r="D113" s="91" t="e">
        <f ca="true">+IF(AND(ISNUMBER(OFFSET('Water Data'!$D$4,0,10*ROW('Water Data'!D107))),'Data Summary'!BS113="Yes"),100-OFFSET('Water Data'!$D$4,0,10*ROW('Water Data'!D107)),NA())</f>
        <v>#N/A</v>
      </c>
      <c r="E113" s="91" t="e">
        <f ca="true">+IF(AND(ISNUMBER(OFFSET('Water Data'!$D$6,0,10*ROW('Water Data'!D107))),'Data Summary'!BT113="Yes"),OFFSET('Water Data'!$D$6,0,10*ROW('Water Data'!D107)),NA())</f>
        <v>#N/A</v>
      </c>
      <c r="F113" s="91" t="e">
        <f ca="true">+IF(AND(ISNUMBER(OFFSET('Water Data'!$D$9,0,10*ROW('Water Data'!D107))),'Data Summary'!BU113="Yes"),OFFSET('Water Data'!$D$9,0,10*ROW('Water Data'!D107)),NA())</f>
        <v>#N/A</v>
      </c>
      <c r="G113" s="91" t="e">
        <f ca="true">+IF(AND(ISNUMBER(OFFSET('Water Data'!$E$4,0,10*ROW('Water Data'!E107))),'Data Summary'!BV113="Yes"),100-OFFSET('Water Data'!$E$4,0,10*ROW('Water Data'!E107)),NA())</f>
        <v>#N/A</v>
      </c>
      <c r="H113" s="91" t="e">
        <f ca="true">+IF(AND(ISNUMBER(OFFSET('Water Data'!$E$6,0,10*ROW('Water Data'!E107))),'Data Summary'!BW113="Yes"),OFFSET('Water Data'!$E$6,0,10*ROW('Water Data'!E107)),NA())</f>
        <v>#N/A</v>
      </c>
      <c r="I113" s="91" t="e">
        <f ca="true">+IF(AND(ISNUMBER(OFFSET('Water Data'!$E$9,0,10*ROW('Water Data'!E107))),'Data Summary'!BX113="Yes"),OFFSET('Water Data'!$E$9,0,10*ROW('Water Data'!E107)),NA())</f>
        <v>#N/A</v>
      </c>
      <c r="J113" s="91" t="e">
        <f ca="true">+IF(AND(ISNUMBER(OFFSET('Water Data'!$F$4,0,10*ROW('Water Data'!F107))),'Data Summary'!BY113="Yes"),100-OFFSET('Water Data'!$F$4,0,10*ROW('Water Data'!F107)),NA())</f>
        <v>#N/A</v>
      </c>
      <c r="K113" s="91" t="e">
        <f ca="true">+IF(AND(ISNUMBER(OFFSET('Water Data'!$F$6,0,10*ROW('Water Data'!F107))),'Data Summary'!BZ113="Yes"),OFFSET('Water Data'!$F$6,0,10*ROW('Water Data'!F107)),NA())</f>
        <v>#N/A</v>
      </c>
      <c r="L113" s="91" t="e">
        <f ca="true">+IF(AND(ISNUMBER(OFFSET('Water Data'!$F$9,0,10*ROW('Water Data'!F107))),'Data Summary'!CA113="Yes"),OFFSET('Water Data'!$F$9,0,10*ROW('Water Data'!F107)),NA())</f>
        <v>#N/A</v>
      </c>
      <c r="M113" s="91" t="e">
        <f ca="true">+IF(AND(ISNUMBER(OFFSET('Water Data'!$G$4,0,10*ROW('Water Data'!G107))),'Data Summary'!CB113="Yes"),100-OFFSET('Water Data'!$G$4,0,10*ROW('Water Data'!G107)),NA())</f>
        <v>#N/A</v>
      </c>
      <c r="N113" s="91" t="e">
        <f ca="true">+IF(AND(ISNUMBER(OFFSET('Water Data'!$G$6,0,10*ROW('Water Data'!G107))),'Data Summary'!CC113="Yes"),OFFSET('Water Data'!$G$6,0,10*ROW('Water Data'!G107)),NA())</f>
        <v>#N/A</v>
      </c>
      <c r="O113" s="91" t="e">
        <f ca="true">+IF(AND(ISNUMBER(OFFSET('Water Data'!$G$9,0,10*ROW('Water Data'!G107))),'Data Summary'!CD113="Yes"),OFFSET('Water Data'!$G$9,0,10*ROW('Water Data'!G107)),NA())</f>
        <v>#N/A</v>
      </c>
      <c r="P113" s="91" t="e">
        <f ca="true">+IF(AND(ISNUMBER(OFFSET('Water Data'!$H$4,0,10*ROW('Water Data'!H107))),'Data Summary'!CE113="Yes"),100-OFFSET('Water Data'!$H$4,0,10*ROW('Water Data'!H107)),NA())</f>
        <v>#N/A</v>
      </c>
      <c r="Q113" s="91" t="e">
        <f ca="true">+IF(AND(ISNUMBER(OFFSET('Water Data'!$H$6,0,10*ROW('Water Data'!H107))),'Data Summary'!CF113="Yes"),OFFSET('Water Data'!$H$6,0,10*ROW('Water Data'!H107)),NA())</f>
        <v>#N/A</v>
      </c>
      <c r="R113" s="91" t="e">
        <f ca="true">+IF(AND(ISNUMBER(OFFSET('Water Data'!$H$9,0,10*ROW('Water Data'!H107))),'Data Summary'!CG113="Yes"),OFFSET('Water Data'!$H$9,0,10*ROW('Water Data'!H107)),NA())</f>
        <v>#N/A</v>
      </c>
      <c r="S113" s="91" t="e">
        <f ca="true">+IF(AND(ISNUMBER(OFFSET('Water Data'!$I$4,0,10*ROW('Water Data'!I107))),'Data Summary'!CH113="Yes"),100-OFFSET('Water Data'!$I$4,0,10*ROW('Water Data'!I107)),NA())</f>
        <v>#N/A</v>
      </c>
      <c r="T113" s="91" t="e">
        <f ca="true">+IF(AND(ISNUMBER(OFFSET('Water Data'!$I$6,0,10*ROW('Water Data'!I107))),'Data Summary'!CI113="Yes"),OFFSET('Water Data'!$I$6,0,10*ROW('Water Data'!I107)),NA())</f>
        <v>#N/A</v>
      </c>
      <c r="U113" s="91" t="e">
        <f ca="true">+IF(AND(ISNUMBER(OFFSET('Water Data'!$I$9,0,10*ROW('Water Data'!I107))),'Data Summary'!CJ113="Yes"),OFFSET('Water Data'!$I$9,0,10*ROW('Water Data'!I107)),NA())</f>
        <v>#N/A</v>
      </c>
      <c r="V113" s="92" t="e">
        <f ca="true">+IF(AND(ISNUMBER(OFFSET('Sanitation Data'!$D$4,0,10*ROW('Sanitation Data'!D107))),'Data Summary'!CK113="Yes"),100-OFFSET('Sanitation Data'!$D$4,0,10*ROW('Sanitation Data'!D107)),NA())</f>
        <v>#N/A</v>
      </c>
      <c r="W113" s="92" t="e">
        <f ca="true">+IF(AND(ISNUMBER(OFFSET('Sanitation Data'!$D$6,0,10*ROW('Sanitation Data'!D107))),'Data Summary'!CL113="Yes"),OFFSET('Sanitation Data'!$D$6,0,10*ROW('Sanitation Data'!D107)),NA())</f>
        <v>#N/A</v>
      </c>
      <c r="X113" s="92" t="e">
        <f ca="true">+IF(AND(ISNUMBER(OFFSET('Sanitation Data'!$D$10,0,10*ROW('Sanitation Data'!D107))),'Data Summary'!CM113="Yes"),OFFSET('Sanitation Data'!$D$10,0,10*ROW('Sanitation Data'!D107)),NA())</f>
        <v>#N/A</v>
      </c>
      <c r="Y113" s="92" t="e">
        <f ca="true">+IF(AND(ISNUMBER(OFFSET('Sanitation Data'!$D$11,0,10*ROW('Sanitation Data'!D107))),'Data Summary'!CN113="Yes"),OFFSET('Sanitation Data'!$D$11,0,10*ROW('Sanitation Data'!D107)),NA())</f>
        <v>#N/A</v>
      </c>
      <c r="Z113" s="92" t="e">
        <f ca="true">+IF(AND(ISNUMBER(OFFSET('Sanitation Data'!$D$12,0,10*ROW('Sanitation Data'!D107))),'Data Summary'!CO113="Yes"),OFFSET('Sanitation Data'!$D$12,0,10*ROW('Sanitation Data'!D107)),NA())</f>
        <v>#N/A</v>
      </c>
      <c r="AA113" s="92" t="e">
        <f ca="true">+IF(AND(ISNUMBER(OFFSET('Sanitation Data'!$E$4,0,10*ROW('Sanitation Data'!E107))),'Data Summary'!CP113="Yes"),100-OFFSET('Sanitation Data'!$E$4,0,10*ROW('Sanitation Data'!E107)),NA())</f>
        <v>#N/A</v>
      </c>
      <c r="AB113" s="92" t="e">
        <f ca="true">+IF(AND(ISNUMBER(OFFSET('Sanitation Data'!$E$6,0,10*ROW('Sanitation Data'!E107))),'Data Summary'!CQ113="Yes"),OFFSET('Sanitation Data'!$E$6,0,10*ROW('Sanitation Data'!E107)),NA())</f>
        <v>#N/A</v>
      </c>
      <c r="AC113" s="92" t="e">
        <f ca="true">+IF(AND(ISNUMBER(OFFSET('Sanitation Data'!$E$10,0,10*ROW('Sanitation Data'!E107))),'Data Summary'!CR113="Yes"),OFFSET('Sanitation Data'!$E$10,0,10*ROW('Sanitation Data'!E107)),NA())</f>
        <v>#N/A</v>
      </c>
      <c r="AD113" s="92" t="e">
        <f ca="true">+IF(AND(ISNUMBER(OFFSET('Sanitation Data'!$E$11,0,10*ROW('Sanitation Data'!E107))),'Data Summary'!CS113="Yes"),OFFSET('Sanitation Data'!$E$11,0,10*ROW('Sanitation Data'!E107)),NA())</f>
        <v>#N/A</v>
      </c>
      <c r="AE113" s="92" t="e">
        <f ca="true">+IF(AND(ISNUMBER(OFFSET('Sanitation Data'!$E$12,0,10*ROW('Sanitation Data'!E107))),'Data Summary'!CT113="Yes"),OFFSET('Sanitation Data'!$E$12,0,10*ROW('Sanitation Data'!E107)),NA())</f>
        <v>#N/A</v>
      </c>
      <c r="AF113" s="92" t="e">
        <f ca="true">+IF(AND(ISNUMBER(OFFSET('Sanitation Data'!$F$4,0,10*ROW('Sanitation Data'!F107))),'Data Summary'!CU113="Yes"),100-OFFSET('Sanitation Data'!$F$4,0,10*ROW('Sanitation Data'!F107)),NA())</f>
        <v>#N/A</v>
      </c>
      <c r="AG113" s="92" t="e">
        <f ca="true">+IF(AND(ISNUMBER(OFFSET('Sanitation Data'!$F$6,0,10*ROW('Sanitation Data'!F107))),'Data Summary'!CV113="Yes"),OFFSET('Sanitation Data'!$F$6,0,10*ROW('Sanitation Data'!F107)),NA())</f>
        <v>#N/A</v>
      </c>
      <c r="AH113" s="92" t="e">
        <f ca="true">+IF(AND(ISNUMBER(OFFSET('Sanitation Data'!$F$10,0,10*ROW('Sanitation Data'!F107))),'Data Summary'!CW113="Yes"),OFFSET('Sanitation Data'!$F$10,0,10*ROW('Sanitation Data'!F107)),NA())</f>
        <v>#N/A</v>
      </c>
      <c r="AI113" s="92" t="e">
        <f ca="true">+IF(AND(ISNUMBER(OFFSET('Sanitation Data'!$F$11,0,10*ROW('Sanitation Data'!F107))),'Data Summary'!CX113="Yes"),OFFSET('Sanitation Data'!$F$11,0,10*ROW('Sanitation Data'!F107)),NA())</f>
        <v>#N/A</v>
      </c>
      <c r="AJ113" s="92" t="e">
        <f ca="true">+IF(AND(ISNUMBER(OFFSET('Sanitation Data'!$F$12,0,10*ROW('Sanitation Data'!F107))),'Data Summary'!CY113="Yes"),OFFSET('Sanitation Data'!$F$12,0,10*ROW('Sanitation Data'!F107)),NA())</f>
        <v>#N/A</v>
      </c>
      <c r="AK113" s="92" t="e">
        <f ca="true">+IF(AND(ISNUMBER(OFFSET('Sanitation Data'!$G$4,0,10*ROW('Sanitation Data'!G107))),'Data Summary'!CZ113="Yes"),100-OFFSET('Sanitation Data'!$G$4,0,10*ROW('Sanitation Data'!G107)),NA())</f>
        <v>#N/A</v>
      </c>
      <c r="AL113" s="92" t="e">
        <f ca="true">+IF(AND(ISNUMBER(OFFSET('Sanitation Data'!$G$6,0,10*ROW('Sanitation Data'!G107))),'Data Summary'!DA113="Yes"),OFFSET('Sanitation Data'!$G$6,0,10*ROW('Sanitation Data'!G107)),NA())</f>
        <v>#N/A</v>
      </c>
      <c r="AM113" s="92" t="e">
        <f ca="true">+IF(AND(ISNUMBER(OFFSET('Sanitation Data'!$G$10,0,10*ROW('Sanitation Data'!G107))),'Data Summary'!DB113="Yes"),OFFSET('Sanitation Data'!$G$10,0,10*ROW('Sanitation Data'!G107)),NA())</f>
        <v>#N/A</v>
      </c>
      <c r="AN113" s="92" t="e">
        <f ca="true">+IF(AND(ISNUMBER(OFFSET('Sanitation Data'!$G$11,0,10*ROW('Sanitation Data'!G107))),'Data Summary'!DC113="Yes"),OFFSET('Sanitation Data'!$G$11,0,10*ROW('Sanitation Data'!G107)),NA())</f>
        <v>#N/A</v>
      </c>
      <c r="AO113" s="92" t="e">
        <f ca="true">+IF(AND(ISNUMBER(OFFSET('Sanitation Data'!$G$12,0,10*ROW('Sanitation Data'!G107))),'Data Summary'!DD113="Yes"),OFFSET('Sanitation Data'!$G$12,0,10*ROW('Sanitation Data'!G107)),NA())</f>
        <v>#N/A</v>
      </c>
      <c r="AP113" s="92" t="e">
        <f ca="true">+IF(AND(ISNUMBER(OFFSET('Sanitation Data'!$H$4,0,10*ROW('Sanitation Data'!H107))),'Data Summary'!DE113="Yes"),100-OFFSET('Sanitation Data'!$H$4,0,10*ROW('Sanitation Data'!H107)),NA())</f>
        <v>#N/A</v>
      </c>
      <c r="AQ113" s="92" t="e">
        <f ca="true">+IF(AND(ISNUMBER(OFFSET('Sanitation Data'!$H$6,0,10*ROW('Sanitation Data'!H107))),'Data Summary'!DF113="Yes"),OFFSET('Sanitation Data'!$H$6,0,10*ROW('Sanitation Data'!H107)),NA())</f>
        <v>#N/A</v>
      </c>
      <c r="AR113" s="92" t="e">
        <f ca="true">+IF(AND(ISNUMBER(OFFSET('Sanitation Data'!$H$10,0,10*ROW('Sanitation Data'!H107))),'Data Summary'!DG113="Yes"),OFFSET('Sanitation Data'!$H$10,0,10*ROW('Sanitation Data'!H107)),NA())</f>
        <v>#N/A</v>
      </c>
      <c r="AS113" s="92" t="e">
        <f ca="true">+IF(AND(ISNUMBER(OFFSET('Sanitation Data'!$H$11,0,10*ROW('Sanitation Data'!H107))),'Data Summary'!DH113="Yes"),OFFSET('Sanitation Data'!$H$11,0,10*ROW('Sanitation Data'!H107)),NA())</f>
        <v>#N/A</v>
      </c>
      <c r="AT113" s="92" t="e">
        <f ca="true">+IF(AND(ISNUMBER(OFFSET('Sanitation Data'!$H$12,0,10*ROW('Sanitation Data'!H107))),'Data Summary'!DI113="Yes"),OFFSET('Sanitation Data'!$H$12,0,10*ROW('Sanitation Data'!H107)),NA())</f>
        <v>#N/A</v>
      </c>
      <c r="AU113" s="92" t="e">
        <f ca="true">+IF(AND(ISNUMBER(OFFSET('Sanitation Data'!$I$4,0,10*ROW('Sanitation Data'!I107))),'Data Summary'!DJ113="Yes"),100-OFFSET('Sanitation Data'!$I$4,0,10*ROW('Sanitation Data'!I107)),NA())</f>
        <v>#N/A</v>
      </c>
      <c r="AV113" s="92" t="e">
        <f ca="true">+IF(AND(ISNUMBER(OFFSET('Sanitation Data'!$I$6,0,10*ROW('Sanitation Data'!I107))),'Data Summary'!DK113="Yes"),OFFSET('Sanitation Data'!$I$6,0,10*ROW('Sanitation Data'!I107)),NA())</f>
        <v>#N/A</v>
      </c>
      <c r="AW113" s="92" t="e">
        <f ca="true">+IF(AND(ISNUMBER(OFFSET('Sanitation Data'!$I$10,0,10*ROW('Sanitation Data'!I107))),'Data Summary'!DL113="Yes"),OFFSET('Sanitation Data'!$I$10,0,10*ROW('Sanitation Data'!I107)),NA())</f>
        <v>#N/A</v>
      </c>
      <c r="AX113" s="92" t="e">
        <f ca="true">+IF(AND(ISNUMBER(OFFSET('Sanitation Data'!$I$11,0,10*ROW('Sanitation Data'!I107))),'Data Summary'!DM113="Yes"),OFFSET('Sanitation Data'!$I$11,0,10*ROW('Sanitation Data'!I107)),NA())</f>
        <v>#N/A</v>
      </c>
      <c r="AY113" s="92" t="e">
        <f ca="true">+IF(AND(ISNUMBER(OFFSET('Sanitation Data'!$I$12,0,10*ROW('Sanitation Data'!I107))),'Data Summary'!DN113="Yes"),OFFSET('Sanitation Data'!$I$12,0,10*ROW('Sanitation Data'!I107)),NA())</f>
        <v>#N/A</v>
      </c>
      <c r="AZ113" s="93" t="e">
        <f ca="true">+IF(AND(ISNUMBER(OFFSET('Hygiene Data'!$D$5,0,10*ROW('Hygiene Data'!D107))),'Data Summary'!DO113="Yes"),OFFSET('Hygiene Data'!$D$5,0,10*ROW('Hygiene Data'!D107)),NA())</f>
        <v>#N/A</v>
      </c>
      <c r="BA113" s="93" t="e">
        <f ca="true">+IF(AND(ISNUMBER(OFFSET('Hygiene Data'!$D$7,0,10*ROW('Hygiene Data'!D107))),'Data Summary'!DP113="Yes"),OFFSET('Hygiene Data'!$D$7,0,10*ROW('Hygiene Data'!D107)),NA())</f>
        <v>#N/A</v>
      </c>
      <c r="BB113" s="93" t="e">
        <f ca="true">+IF(AND(ISNUMBER(OFFSET('Hygiene Data'!$D$9,0,10*ROW('Hygiene Data'!D107))),'Data Summary'!DQ113="Yes"),OFFSET('Hygiene Data'!$D$9,0,10*ROW('Hygiene Data'!D107)),NA())</f>
        <v>#N/A</v>
      </c>
      <c r="BC113" s="93" t="e">
        <f ca="true">+IF(AND(ISNUMBER(OFFSET('Hygiene Data'!$E$5,0,10*ROW('Hygiene Data'!E107))),'Data Summary'!DR113="Yes"),OFFSET('Hygiene Data'!$E$5,0,10*ROW('Hygiene Data'!E107)),NA())</f>
        <v>#N/A</v>
      </c>
      <c r="BD113" s="93" t="e">
        <f ca="true">+IF(AND(ISNUMBER(OFFSET('Hygiene Data'!$E$7,0,10*ROW('Hygiene Data'!E107))),'Data Summary'!DS113="Yes"),OFFSET('Hygiene Data'!$E$7,0,10*ROW('Hygiene Data'!E107)),NA())</f>
        <v>#N/A</v>
      </c>
      <c r="BE113" s="93" t="e">
        <f ca="true">+IF(AND(ISNUMBER(OFFSET('Hygiene Data'!$E$9,0,10*ROW('Hygiene Data'!E107))),'Data Summary'!DT113="Yes"),OFFSET('Hygiene Data'!$E$9,0,10*ROW('Hygiene Data'!E107)),NA())</f>
        <v>#N/A</v>
      </c>
      <c r="BF113" s="93" t="e">
        <f ca="true">+IF(AND(ISNUMBER(OFFSET('Hygiene Data'!$F$5,0,10*ROW('Hygiene Data'!F107))),'Data Summary'!DU113="Yes"),OFFSET('Hygiene Data'!$F$5,0,10*ROW('Hygiene Data'!F107)),NA())</f>
        <v>#N/A</v>
      </c>
      <c r="BG113" s="93" t="e">
        <f ca="true">+IF(AND(ISNUMBER(OFFSET('Hygiene Data'!$F$7,0,10*ROW('Hygiene Data'!F107))),'Data Summary'!DV113="Yes"),OFFSET('Hygiene Data'!$F$7,0,10*ROW('Hygiene Data'!F107)),NA())</f>
        <v>#N/A</v>
      </c>
      <c r="BH113" s="93" t="e">
        <f ca="true">+IF(AND(ISNUMBER(OFFSET('Hygiene Data'!$F$9,0,10*ROW('Hygiene Data'!F107))),'Data Summary'!DW113="Yes"),OFFSET('Hygiene Data'!$F$9,0,10*ROW('Hygiene Data'!F107)),NA())</f>
        <v>#N/A</v>
      </c>
      <c r="BI113" s="93" t="e">
        <f ca="true">+IF(AND(ISNUMBER(OFFSET('Hygiene Data'!$G$5,0,10*ROW('Hygiene Data'!G107))),'Data Summary'!DX113="Yes"),OFFSET('Hygiene Data'!$G$5,0,10*ROW('Hygiene Data'!G107)),NA())</f>
        <v>#N/A</v>
      </c>
      <c r="BJ113" s="93" t="e">
        <f ca="true">+IF(AND(ISNUMBER(OFFSET('Hygiene Data'!$G$7,0,10*ROW('Hygiene Data'!G107))),'Data Summary'!DY113="Yes"),OFFSET('Hygiene Data'!$G$7,0,10*ROW('Hygiene Data'!G107)),NA())</f>
        <v>#N/A</v>
      </c>
      <c r="BK113" s="93" t="e">
        <f ca="true">+IF(AND(ISNUMBER(OFFSET('Hygiene Data'!$G$9,0,10*ROW('Hygiene Data'!G107))),'Data Summary'!DZ113="Yes"),OFFSET('Hygiene Data'!$G$9,0,10*ROW('Hygiene Data'!G107)),NA())</f>
        <v>#N/A</v>
      </c>
      <c r="BL113" s="93" t="e">
        <f ca="true">+IF(AND(ISNUMBER(OFFSET('Hygiene Data'!$H$5,0,10*ROW('Hygiene Data'!H107))),'Data Summary'!EA113="Yes"),OFFSET('Hygiene Data'!$H$5,0,10*ROW('Hygiene Data'!H107)),NA())</f>
        <v>#N/A</v>
      </c>
      <c r="BM113" s="93" t="e">
        <f ca="true">+IF(AND(ISNUMBER(OFFSET('Hygiene Data'!$H$7,0,10*ROW('Hygiene Data'!H107))),'Data Summary'!EB113="Yes"),OFFSET('Hygiene Data'!$H$7,0,10*ROW('Hygiene Data'!H107)),NA())</f>
        <v>#N/A</v>
      </c>
      <c r="BN113" s="93" t="e">
        <f ca="true">+IF(AND(ISNUMBER(OFFSET('Hygiene Data'!$H$9,0,10*ROW('Hygiene Data'!H107))),'Data Summary'!EC113="Yes"),OFFSET('Hygiene Data'!$H$9,0,10*ROW('Hygiene Data'!H107)),NA())</f>
        <v>#N/A</v>
      </c>
      <c r="BO113" s="93" t="e">
        <f ca="true">+IF(AND(ISNUMBER(OFFSET('Hygiene Data'!$I$5,0,10*ROW('Hygiene Data'!I107))),'Data Summary'!ED113="Yes"),OFFSET('Hygiene Data'!$I$5,0,10*ROW('Hygiene Data'!I107)),NA())</f>
        <v>#N/A</v>
      </c>
      <c r="BP113" s="93" t="e">
        <f ca="true">+IF(AND(ISNUMBER(OFFSET('Hygiene Data'!$I$7,0,10*ROW('Hygiene Data'!I107))),'Data Summary'!EE113="Yes"),OFFSET('Hygiene Data'!$I$7,0,10*ROW('Hygiene Data'!I107)),NA())</f>
        <v>#N/A</v>
      </c>
      <c r="BQ113" s="93" t="e">
        <f ca="true">+IF(AND(ISNUMBER(OFFSET('Hygiene Data'!$I$9,0,10*ROW('Hygiene Data'!I107))),'Data Summary'!EF113="Yes"),OFFSET('Hygiene Data'!$I$9,0,10*ROW('Hygiene Data'!I107)),NA())</f>
        <v>#N/A</v>
      </c>
    </row>
    <row xmlns:x14ac="http://schemas.microsoft.com/office/spreadsheetml/2009/9/ac" r="114" x14ac:dyDescent="0.2">
      <c r="A114" s="357" t="e">
        <f ca="true">+RIGHT('Data Summary'!A114,LEN('Data Summary'!A114)-9)</f>
        <v>#VALUE!</v>
      </c>
      <c r="B114" s="35" t="str">
        <f ca="true">+IF(ISTEXT('Data Summary'!B114),'Data Summary'!B114,"")</f>
        <v/>
      </c>
      <c r="C114" s="356" t="e">
        <f ca="true">+VALUE('Data Summary'!C114)</f>
        <v>#VALUE!</v>
      </c>
      <c r="D114" s="91" t="e">
        <f ca="true">+IF(AND(ISNUMBER(OFFSET('Water Data'!$D$4,0,10*ROW('Water Data'!D108))),'Data Summary'!BS114="Yes"),100-OFFSET('Water Data'!$D$4,0,10*ROW('Water Data'!D108)),NA())</f>
        <v>#N/A</v>
      </c>
      <c r="E114" s="91" t="e">
        <f ca="true">+IF(AND(ISNUMBER(OFFSET('Water Data'!$D$6,0,10*ROW('Water Data'!D108))),'Data Summary'!BT114="Yes"),OFFSET('Water Data'!$D$6,0,10*ROW('Water Data'!D108)),NA())</f>
        <v>#N/A</v>
      </c>
      <c r="F114" s="91" t="e">
        <f ca="true">+IF(AND(ISNUMBER(OFFSET('Water Data'!$D$9,0,10*ROW('Water Data'!D108))),'Data Summary'!BU114="Yes"),OFFSET('Water Data'!$D$9,0,10*ROW('Water Data'!D108)),NA())</f>
        <v>#N/A</v>
      </c>
      <c r="G114" s="91" t="e">
        <f ca="true">+IF(AND(ISNUMBER(OFFSET('Water Data'!$E$4,0,10*ROW('Water Data'!E108))),'Data Summary'!BV114="Yes"),100-OFFSET('Water Data'!$E$4,0,10*ROW('Water Data'!E108)),NA())</f>
        <v>#N/A</v>
      </c>
      <c r="H114" s="91" t="e">
        <f ca="true">+IF(AND(ISNUMBER(OFFSET('Water Data'!$E$6,0,10*ROW('Water Data'!E108))),'Data Summary'!BW114="Yes"),OFFSET('Water Data'!$E$6,0,10*ROW('Water Data'!E108)),NA())</f>
        <v>#N/A</v>
      </c>
      <c r="I114" s="91" t="e">
        <f ca="true">+IF(AND(ISNUMBER(OFFSET('Water Data'!$E$9,0,10*ROW('Water Data'!E108))),'Data Summary'!BX114="Yes"),OFFSET('Water Data'!$E$9,0,10*ROW('Water Data'!E108)),NA())</f>
        <v>#N/A</v>
      </c>
      <c r="J114" s="91" t="e">
        <f ca="true">+IF(AND(ISNUMBER(OFFSET('Water Data'!$F$4,0,10*ROW('Water Data'!F108))),'Data Summary'!BY114="Yes"),100-OFFSET('Water Data'!$F$4,0,10*ROW('Water Data'!F108)),NA())</f>
        <v>#N/A</v>
      </c>
      <c r="K114" s="91" t="e">
        <f ca="true">+IF(AND(ISNUMBER(OFFSET('Water Data'!$F$6,0,10*ROW('Water Data'!F108))),'Data Summary'!BZ114="Yes"),OFFSET('Water Data'!$F$6,0,10*ROW('Water Data'!F108)),NA())</f>
        <v>#N/A</v>
      </c>
      <c r="L114" s="91" t="e">
        <f ca="true">+IF(AND(ISNUMBER(OFFSET('Water Data'!$F$9,0,10*ROW('Water Data'!F108))),'Data Summary'!CA114="Yes"),OFFSET('Water Data'!$F$9,0,10*ROW('Water Data'!F108)),NA())</f>
        <v>#N/A</v>
      </c>
      <c r="M114" s="91" t="e">
        <f ca="true">+IF(AND(ISNUMBER(OFFSET('Water Data'!$G$4,0,10*ROW('Water Data'!G108))),'Data Summary'!CB114="Yes"),100-OFFSET('Water Data'!$G$4,0,10*ROW('Water Data'!G108)),NA())</f>
        <v>#N/A</v>
      </c>
      <c r="N114" s="91" t="e">
        <f ca="true">+IF(AND(ISNUMBER(OFFSET('Water Data'!$G$6,0,10*ROW('Water Data'!G108))),'Data Summary'!CC114="Yes"),OFFSET('Water Data'!$G$6,0,10*ROW('Water Data'!G108)),NA())</f>
        <v>#N/A</v>
      </c>
      <c r="O114" s="91" t="e">
        <f ca="true">+IF(AND(ISNUMBER(OFFSET('Water Data'!$G$9,0,10*ROW('Water Data'!G108))),'Data Summary'!CD114="Yes"),OFFSET('Water Data'!$G$9,0,10*ROW('Water Data'!G108)),NA())</f>
        <v>#N/A</v>
      </c>
      <c r="P114" s="91" t="e">
        <f ca="true">+IF(AND(ISNUMBER(OFFSET('Water Data'!$H$4,0,10*ROW('Water Data'!H108))),'Data Summary'!CE114="Yes"),100-OFFSET('Water Data'!$H$4,0,10*ROW('Water Data'!H108)),NA())</f>
        <v>#N/A</v>
      </c>
      <c r="Q114" s="91" t="e">
        <f ca="true">+IF(AND(ISNUMBER(OFFSET('Water Data'!$H$6,0,10*ROW('Water Data'!H108))),'Data Summary'!CF114="Yes"),OFFSET('Water Data'!$H$6,0,10*ROW('Water Data'!H108)),NA())</f>
        <v>#N/A</v>
      </c>
      <c r="R114" s="91" t="e">
        <f ca="true">+IF(AND(ISNUMBER(OFFSET('Water Data'!$H$9,0,10*ROW('Water Data'!H108))),'Data Summary'!CG114="Yes"),OFFSET('Water Data'!$H$9,0,10*ROW('Water Data'!H108)),NA())</f>
        <v>#N/A</v>
      </c>
      <c r="S114" s="91" t="e">
        <f ca="true">+IF(AND(ISNUMBER(OFFSET('Water Data'!$I$4,0,10*ROW('Water Data'!I108))),'Data Summary'!CH114="Yes"),100-OFFSET('Water Data'!$I$4,0,10*ROW('Water Data'!I108)),NA())</f>
        <v>#N/A</v>
      </c>
      <c r="T114" s="91" t="e">
        <f ca="true">+IF(AND(ISNUMBER(OFFSET('Water Data'!$I$6,0,10*ROW('Water Data'!I108))),'Data Summary'!CI114="Yes"),OFFSET('Water Data'!$I$6,0,10*ROW('Water Data'!I108)),NA())</f>
        <v>#N/A</v>
      </c>
      <c r="U114" s="91" t="e">
        <f ca="true">+IF(AND(ISNUMBER(OFFSET('Water Data'!$I$9,0,10*ROW('Water Data'!I108))),'Data Summary'!CJ114="Yes"),OFFSET('Water Data'!$I$9,0,10*ROW('Water Data'!I108)),NA())</f>
        <v>#N/A</v>
      </c>
      <c r="V114" s="92" t="e">
        <f ca="true">+IF(AND(ISNUMBER(OFFSET('Sanitation Data'!$D$4,0,10*ROW('Sanitation Data'!D108))),'Data Summary'!CK114="Yes"),100-OFFSET('Sanitation Data'!$D$4,0,10*ROW('Sanitation Data'!D108)),NA())</f>
        <v>#N/A</v>
      </c>
      <c r="W114" s="92" t="e">
        <f ca="true">+IF(AND(ISNUMBER(OFFSET('Sanitation Data'!$D$6,0,10*ROW('Sanitation Data'!D108))),'Data Summary'!CL114="Yes"),OFFSET('Sanitation Data'!$D$6,0,10*ROW('Sanitation Data'!D108)),NA())</f>
        <v>#N/A</v>
      </c>
      <c r="X114" s="92" t="e">
        <f ca="true">+IF(AND(ISNUMBER(OFFSET('Sanitation Data'!$D$10,0,10*ROW('Sanitation Data'!D108))),'Data Summary'!CM114="Yes"),OFFSET('Sanitation Data'!$D$10,0,10*ROW('Sanitation Data'!D108)),NA())</f>
        <v>#N/A</v>
      </c>
      <c r="Y114" s="92" t="e">
        <f ca="true">+IF(AND(ISNUMBER(OFFSET('Sanitation Data'!$D$11,0,10*ROW('Sanitation Data'!D108))),'Data Summary'!CN114="Yes"),OFFSET('Sanitation Data'!$D$11,0,10*ROW('Sanitation Data'!D108)),NA())</f>
        <v>#N/A</v>
      </c>
      <c r="Z114" s="92" t="e">
        <f ca="true">+IF(AND(ISNUMBER(OFFSET('Sanitation Data'!$D$12,0,10*ROW('Sanitation Data'!D108))),'Data Summary'!CO114="Yes"),OFFSET('Sanitation Data'!$D$12,0,10*ROW('Sanitation Data'!D108)),NA())</f>
        <v>#N/A</v>
      </c>
      <c r="AA114" s="92" t="e">
        <f ca="true">+IF(AND(ISNUMBER(OFFSET('Sanitation Data'!$E$4,0,10*ROW('Sanitation Data'!E108))),'Data Summary'!CP114="Yes"),100-OFFSET('Sanitation Data'!$E$4,0,10*ROW('Sanitation Data'!E108)),NA())</f>
        <v>#N/A</v>
      </c>
      <c r="AB114" s="92" t="e">
        <f ca="true">+IF(AND(ISNUMBER(OFFSET('Sanitation Data'!$E$6,0,10*ROW('Sanitation Data'!E108))),'Data Summary'!CQ114="Yes"),OFFSET('Sanitation Data'!$E$6,0,10*ROW('Sanitation Data'!E108)),NA())</f>
        <v>#N/A</v>
      </c>
      <c r="AC114" s="92" t="e">
        <f ca="true">+IF(AND(ISNUMBER(OFFSET('Sanitation Data'!$E$10,0,10*ROW('Sanitation Data'!E108))),'Data Summary'!CR114="Yes"),OFFSET('Sanitation Data'!$E$10,0,10*ROW('Sanitation Data'!E108)),NA())</f>
        <v>#N/A</v>
      </c>
      <c r="AD114" s="92" t="e">
        <f ca="true">+IF(AND(ISNUMBER(OFFSET('Sanitation Data'!$E$11,0,10*ROW('Sanitation Data'!E108))),'Data Summary'!CS114="Yes"),OFFSET('Sanitation Data'!$E$11,0,10*ROW('Sanitation Data'!E108)),NA())</f>
        <v>#N/A</v>
      </c>
      <c r="AE114" s="92" t="e">
        <f ca="true">+IF(AND(ISNUMBER(OFFSET('Sanitation Data'!$E$12,0,10*ROW('Sanitation Data'!E108))),'Data Summary'!CT114="Yes"),OFFSET('Sanitation Data'!$E$12,0,10*ROW('Sanitation Data'!E108)),NA())</f>
        <v>#N/A</v>
      </c>
      <c r="AF114" s="92" t="e">
        <f ca="true">+IF(AND(ISNUMBER(OFFSET('Sanitation Data'!$F$4,0,10*ROW('Sanitation Data'!F108))),'Data Summary'!CU114="Yes"),100-OFFSET('Sanitation Data'!$F$4,0,10*ROW('Sanitation Data'!F108)),NA())</f>
        <v>#N/A</v>
      </c>
      <c r="AG114" s="92" t="e">
        <f ca="true">+IF(AND(ISNUMBER(OFFSET('Sanitation Data'!$F$6,0,10*ROW('Sanitation Data'!F108))),'Data Summary'!CV114="Yes"),OFFSET('Sanitation Data'!$F$6,0,10*ROW('Sanitation Data'!F108)),NA())</f>
        <v>#N/A</v>
      </c>
      <c r="AH114" s="92" t="e">
        <f ca="true">+IF(AND(ISNUMBER(OFFSET('Sanitation Data'!$F$10,0,10*ROW('Sanitation Data'!F108))),'Data Summary'!CW114="Yes"),OFFSET('Sanitation Data'!$F$10,0,10*ROW('Sanitation Data'!F108)),NA())</f>
        <v>#N/A</v>
      </c>
      <c r="AI114" s="92" t="e">
        <f ca="true">+IF(AND(ISNUMBER(OFFSET('Sanitation Data'!$F$11,0,10*ROW('Sanitation Data'!F108))),'Data Summary'!CX114="Yes"),OFFSET('Sanitation Data'!$F$11,0,10*ROW('Sanitation Data'!F108)),NA())</f>
        <v>#N/A</v>
      </c>
      <c r="AJ114" s="92" t="e">
        <f ca="true">+IF(AND(ISNUMBER(OFFSET('Sanitation Data'!$F$12,0,10*ROW('Sanitation Data'!F108))),'Data Summary'!CY114="Yes"),OFFSET('Sanitation Data'!$F$12,0,10*ROW('Sanitation Data'!F108)),NA())</f>
        <v>#N/A</v>
      </c>
      <c r="AK114" s="92" t="e">
        <f ca="true">+IF(AND(ISNUMBER(OFFSET('Sanitation Data'!$G$4,0,10*ROW('Sanitation Data'!G108))),'Data Summary'!CZ114="Yes"),100-OFFSET('Sanitation Data'!$G$4,0,10*ROW('Sanitation Data'!G108)),NA())</f>
        <v>#N/A</v>
      </c>
      <c r="AL114" s="92" t="e">
        <f ca="true">+IF(AND(ISNUMBER(OFFSET('Sanitation Data'!$G$6,0,10*ROW('Sanitation Data'!G108))),'Data Summary'!DA114="Yes"),OFFSET('Sanitation Data'!$G$6,0,10*ROW('Sanitation Data'!G108)),NA())</f>
        <v>#N/A</v>
      </c>
      <c r="AM114" s="92" t="e">
        <f ca="true">+IF(AND(ISNUMBER(OFFSET('Sanitation Data'!$G$10,0,10*ROW('Sanitation Data'!G108))),'Data Summary'!DB114="Yes"),OFFSET('Sanitation Data'!$G$10,0,10*ROW('Sanitation Data'!G108)),NA())</f>
        <v>#N/A</v>
      </c>
      <c r="AN114" s="92" t="e">
        <f ca="true">+IF(AND(ISNUMBER(OFFSET('Sanitation Data'!$G$11,0,10*ROW('Sanitation Data'!G108))),'Data Summary'!DC114="Yes"),OFFSET('Sanitation Data'!$G$11,0,10*ROW('Sanitation Data'!G108)),NA())</f>
        <v>#N/A</v>
      </c>
      <c r="AO114" s="92" t="e">
        <f ca="true">+IF(AND(ISNUMBER(OFFSET('Sanitation Data'!$G$12,0,10*ROW('Sanitation Data'!G108))),'Data Summary'!DD114="Yes"),OFFSET('Sanitation Data'!$G$12,0,10*ROW('Sanitation Data'!G108)),NA())</f>
        <v>#N/A</v>
      </c>
      <c r="AP114" s="92" t="e">
        <f ca="true">+IF(AND(ISNUMBER(OFFSET('Sanitation Data'!$H$4,0,10*ROW('Sanitation Data'!H108))),'Data Summary'!DE114="Yes"),100-OFFSET('Sanitation Data'!$H$4,0,10*ROW('Sanitation Data'!H108)),NA())</f>
        <v>#N/A</v>
      </c>
      <c r="AQ114" s="92" t="e">
        <f ca="true">+IF(AND(ISNUMBER(OFFSET('Sanitation Data'!$H$6,0,10*ROW('Sanitation Data'!H108))),'Data Summary'!DF114="Yes"),OFFSET('Sanitation Data'!$H$6,0,10*ROW('Sanitation Data'!H108)),NA())</f>
        <v>#N/A</v>
      </c>
      <c r="AR114" s="92" t="e">
        <f ca="true">+IF(AND(ISNUMBER(OFFSET('Sanitation Data'!$H$10,0,10*ROW('Sanitation Data'!H108))),'Data Summary'!DG114="Yes"),OFFSET('Sanitation Data'!$H$10,0,10*ROW('Sanitation Data'!H108)),NA())</f>
        <v>#N/A</v>
      </c>
      <c r="AS114" s="92" t="e">
        <f ca="true">+IF(AND(ISNUMBER(OFFSET('Sanitation Data'!$H$11,0,10*ROW('Sanitation Data'!H108))),'Data Summary'!DH114="Yes"),OFFSET('Sanitation Data'!$H$11,0,10*ROW('Sanitation Data'!H108)),NA())</f>
        <v>#N/A</v>
      </c>
      <c r="AT114" s="92" t="e">
        <f ca="true">+IF(AND(ISNUMBER(OFFSET('Sanitation Data'!$H$12,0,10*ROW('Sanitation Data'!H108))),'Data Summary'!DI114="Yes"),OFFSET('Sanitation Data'!$H$12,0,10*ROW('Sanitation Data'!H108)),NA())</f>
        <v>#N/A</v>
      </c>
      <c r="AU114" s="92" t="e">
        <f ca="true">+IF(AND(ISNUMBER(OFFSET('Sanitation Data'!$I$4,0,10*ROW('Sanitation Data'!I108))),'Data Summary'!DJ114="Yes"),100-OFFSET('Sanitation Data'!$I$4,0,10*ROW('Sanitation Data'!I108)),NA())</f>
        <v>#N/A</v>
      </c>
      <c r="AV114" s="92" t="e">
        <f ca="true">+IF(AND(ISNUMBER(OFFSET('Sanitation Data'!$I$6,0,10*ROW('Sanitation Data'!I108))),'Data Summary'!DK114="Yes"),OFFSET('Sanitation Data'!$I$6,0,10*ROW('Sanitation Data'!I108)),NA())</f>
        <v>#N/A</v>
      </c>
      <c r="AW114" s="92" t="e">
        <f ca="true">+IF(AND(ISNUMBER(OFFSET('Sanitation Data'!$I$10,0,10*ROW('Sanitation Data'!I108))),'Data Summary'!DL114="Yes"),OFFSET('Sanitation Data'!$I$10,0,10*ROW('Sanitation Data'!I108)),NA())</f>
        <v>#N/A</v>
      </c>
      <c r="AX114" s="92" t="e">
        <f ca="true">+IF(AND(ISNUMBER(OFFSET('Sanitation Data'!$I$11,0,10*ROW('Sanitation Data'!I108))),'Data Summary'!DM114="Yes"),OFFSET('Sanitation Data'!$I$11,0,10*ROW('Sanitation Data'!I108)),NA())</f>
        <v>#N/A</v>
      </c>
      <c r="AY114" s="92" t="e">
        <f ca="true">+IF(AND(ISNUMBER(OFFSET('Sanitation Data'!$I$12,0,10*ROW('Sanitation Data'!I108))),'Data Summary'!DN114="Yes"),OFFSET('Sanitation Data'!$I$12,0,10*ROW('Sanitation Data'!I108)),NA())</f>
        <v>#N/A</v>
      </c>
      <c r="AZ114" s="93" t="e">
        <f ca="true">+IF(AND(ISNUMBER(OFFSET('Hygiene Data'!$D$5,0,10*ROW('Hygiene Data'!D108))),'Data Summary'!DO114="Yes"),OFFSET('Hygiene Data'!$D$5,0,10*ROW('Hygiene Data'!D108)),NA())</f>
        <v>#N/A</v>
      </c>
      <c r="BA114" s="93" t="e">
        <f ca="true">+IF(AND(ISNUMBER(OFFSET('Hygiene Data'!$D$7,0,10*ROW('Hygiene Data'!D108))),'Data Summary'!DP114="Yes"),OFFSET('Hygiene Data'!$D$7,0,10*ROW('Hygiene Data'!D108)),NA())</f>
        <v>#N/A</v>
      </c>
      <c r="BB114" s="93" t="e">
        <f ca="true">+IF(AND(ISNUMBER(OFFSET('Hygiene Data'!$D$9,0,10*ROW('Hygiene Data'!D108))),'Data Summary'!DQ114="Yes"),OFFSET('Hygiene Data'!$D$9,0,10*ROW('Hygiene Data'!D108)),NA())</f>
        <v>#N/A</v>
      </c>
      <c r="BC114" s="93" t="e">
        <f ca="true">+IF(AND(ISNUMBER(OFFSET('Hygiene Data'!$E$5,0,10*ROW('Hygiene Data'!E108))),'Data Summary'!DR114="Yes"),OFFSET('Hygiene Data'!$E$5,0,10*ROW('Hygiene Data'!E108)),NA())</f>
        <v>#N/A</v>
      </c>
      <c r="BD114" s="93" t="e">
        <f ca="true">+IF(AND(ISNUMBER(OFFSET('Hygiene Data'!$E$7,0,10*ROW('Hygiene Data'!E108))),'Data Summary'!DS114="Yes"),OFFSET('Hygiene Data'!$E$7,0,10*ROW('Hygiene Data'!E108)),NA())</f>
        <v>#N/A</v>
      </c>
      <c r="BE114" s="93" t="e">
        <f ca="true">+IF(AND(ISNUMBER(OFFSET('Hygiene Data'!$E$9,0,10*ROW('Hygiene Data'!E108))),'Data Summary'!DT114="Yes"),OFFSET('Hygiene Data'!$E$9,0,10*ROW('Hygiene Data'!E108)),NA())</f>
        <v>#N/A</v>
      </c>
      <c r="BF114" s="93" t="e">
        <f ca="true">+IF(AND(ISNUMBER(OFFSET('Hygiene Data'!$F$5,0,10*ROW('Hygiene Data'!F108))),'Data Summary'!DU114="Yes"),OFFSET('Hygiene Data'!$F$5,0,10*ROW('Hygiene Data'!F108)),NA())</f>
        <v>#N/A</v>
      </c>
      <c r="BG114" s="93" t="e">
        <f ca="true">+IF(AND(ISNUMBER(OFFSET('Hygiene Data'!$F$7,0,10*ROW('Hygiene Data'!F108))),'Data Summary'!DV114="Yes"),OFFSET('Hygiene Data'!$F$7,0,10*ROW('Hygiene Data'!F108)),NA())</f>
        <v>#N/A</v>
      </c>
      <c r="BH114" s="93" t="e">
        <f ca="true">+IF(AND(ISNUMBER(OFFSET('Hygiene Data'!$F$9,0,10*ROW('Hygiene Data'!F108))),'Data Summary'!DW114="Yes"),OFFSET('Hygiene Data'!$F$9,0,10*ROW('Hygiene Data'!F108)),NA())</f>
        <v>#N/A</v>
      </c>
      <c r="BI114" s="93" t="e">
        <f ca="true">+IF(AND(ISNUMBER(OFFSET('Hygiene Data'!$G$5,0,10*ROW('Hygiene Data'!G108))),'Data Summary'!DX114="Yes"),OFFSET('Hygiene Data'!$G$5,0,10*ROW('Hygiene Data'!G108)),NA())</f>
        <v>#N/A</v>
      </c>
      <c r="BJ114" s="93" t="e">
        <f ca="true">+IF(AND(ISNUMBER(OFFSET('Hygiene Data'!$G$7,0,10*ROW('Hygiene Data'!G108))),'Data Summary'!DY114="Yes"),OFFSET('Hygiene Data'!$G$7,0,10*ROW('Hygiene Data'!G108)),NA())</f>
        <v>#N/A</v>
      </c>
      <c r="BK114" s="93" t="e">
        <f ca="true">+IF(AND(ISNUMBER(OFFSET('Hygiene Data'!$G$9,0,10*ROW('Hygiene Data'!G108))),'Data Summary'!DZ114="Yes"),OFFSET('Hygiene Data'!$G$9,0,10*ROW('Hygiene Data'!G108)),NA())</f>
        <v>#N/A</v>
      </c>
      <c r="BL114" s="93" t="e">
        <f ca="true">+IF(AND(ISNUMBER(OFFSET('Hygiene Data'!$H$5,0,10*ROW('Hygiene Data'!H108))),'Data Summary'!EA114="Yes"),OFFSET('Hygiene Data'!$H$5,0,10*ROW('Hygiene Data'!H108)),NA())</f>
        <v>#N/A</v>
      </c>
      <c r="BM114" s="93" t="e">
        <f ca="true">+IF(AND(ISNUMBER(OFFSET('Hygiene Data'!$H$7,0,10*ROW('Hygiene Data'!H108))),'Data Summary'!EB114="Yes"),OFFSET('Hygiene Data'!$H$7,0,10*ROW('Hygiene Data'!H108)),NA())</f>
        <v>#N/A</v>
      </c>
      <c r="BN114" s="93" t="e">
        <f ca="true">+IF(AND(ISNUMBER(OFFSET('Hygiene Data'!$H$9,0,10*ROW('Hygiene Data'!H108))),'Data Summary'!EC114="Yes"),OFFSET('Hygiene Data'!$H$9,0,10*ROW('Hygiene Data'!H108)),NA())</f>
        <v>#N/A</v>
      </c>
      <c r="BO114" s="93" t="e">
        <f ca="true">+IF(AND(ISNUMBER(OFFSET('Hygiene Data'!$I$5,0,10*ROW('Hygiene Data'!I108))),'Data Summary'!ED114="Yes"),OFFSET('Hygiene Data'!$I$5,0,10*ROW('Hygiene Data'!I108)),NA())</f>
        <v>#N/A</v>
      </c>
      <c r="BP114" s="93" t="e">
        <f ca="true">+IF(AND(ISNUMBER(OFFSET('Hygiene Data'!$I$7,0,10*ROW('Hygiene Data'!I108))),'Data Summary'!EE114="Yes"),OFFSET('Hygiene Data'!$I$7,0,10*ROW('Hygiene Data'!I108)),NA())</f>
        <v>#N/A</v>
      </c>
      <c r="BQ114" s="93" t="e">
        <f ca="true">+IF(AND(ISNUMBER(OFFSET('Hygiene Data'!$I$9,0,10*ROW('Hygiene Data'!I108))),'Data Summary'!EF114="Yes"),OFFSET('Hygiene Data'!$I$9,0,10*ROW('Hygiene Data'!I108)),NA())</f>
        <v>#N/A</v>
      </c>
    </row>
    <row xmlns:x14ac="http://schemas.microsoft.com/office/spreadsheetml/2009/9/ac" r="115" x14ac:dyDescent="0.2">
      <c r="A115" s="357" t="e">
        <f ca="true">+RIGHT('Data Summary'!A115,LEN('Data Summary'!A115)-9)</f>
        <v>#VALUE!</v>
      </c>
      <c r="B115" s="35" t="str">
        <f ca="true">+IF(ISTEXT('Data Summary'!B115),'Data Summary'!B115,"")</f>
        <v/>
      </c>
      <c r="C115" s="356" t="e">
        <f ca="true">+VALUE('Data Summary'!C115)</f>
        <v>#VALUE!</v>
      </c>
      <c r="D115" s="91" t="e">
        <f ca="true">+IF(AND(ISNUMBER(OFFSET('Water Data'!$D$4,0,10*ROW('Water Data'!D109))),'Data Summary'!BS115="Yes"),100-OFFSET('Water Data'!$D$4,0,10*ROW('Water Data'!D109)),NA())</f>
        <v>#N/A</v>
      </c>
      <c r="E115" s="91" t="e">
        <f ca="true">+IF(AND(ISNUMBER(OFFSET('Water Data'!$D$6,0,10*ROW('Water Data'!D109))),'Data Summary'!BT115="Yes"),OFFSET('Water Data'!$D$6,0,10*ROW('Water Data'!D109)),NA())</f>
        <v>#N/A</v>
      </c>
      <c r="F115" s="91" t="e">
        <f ca="true">+IF(AND(ISNUMBER(OFFSET('Water Data'!$D$9,0,10*ROW('Water Data'!D109))),'Data Summary'!BU115="Yes"),OFFSET('Water Data'!$D$9,0,10*ROW('Water Data'!D109)),NA())</f>
        <v>#N/A</v>
      </c>
      <c r="G115" s="91" t="e">
        <f ca="true">+IF(AND(ISNUMBER(OFFSET('Water Data'!$E$4,0,10*ROW('Water Data'!E109))),'Data Summary'!BV115="Yes"),100-OFFSET('Water Data'!$E$4,0,10*ROW('Water Data'!E109)),NA())</f>
        <v>#N/A</v>
      </c>
      <c r="H115" s="91" t="e">
        <f ca="true">+IF(AND(ISNUMBER(OFFSET('Water Data'!$E$6,0,10*ROW('Water Data'!E109))),'Data Summary'!BW115="Yes"),OFFSET('Water Data'!$E$6,0,10*ROW('Water Data'!E109)),NA())</f>
        <v>#N/A</v>
      </c>
      <c r="I115" s="91" t="e">
        <f ca="true">+IF(AND(ISNUMBER(OFFSET('Water Data'!$E$9,0,10*ROW('Water Data'!E109))),'Data Summary'!BX115="Yes"),OFFSET('Water Data'!$E$9,0,10*ROW('Water Data'!E109)),NA())</f>
        <v>#N/A</v>
      </c>
      <c r="J115" s="91" t="e">
        <f ca="true">+IF(AND(ISNUMBER(OFFSET('Water Data'!$F$4,0,10*ROW('Water Data'!F109))),'Data Summary'!BY115="Yes"),100-OFFSET('Water Data'!$F$4,0,10*ROW('Water Data'!F109)),NA())</f>
        <v>#N/A</v>
      </c>
      <c r="K115" s="91" t="e">
        <f ca="true">+IF(AND(ISNUMBER(OFFSET('Water Data'!$F$6,0,10*ROW('Water Data'!F109))),'Data Summary'!BZ115="Yes"),OFFSET('Water Data'!$F$6,0,10*ROW('Water Data'!F109)),NA())</f>
        <v>#N/A</v>
      </c>
      <c r="L115" s="91" t="e">
        <f ca="true">+IF(AND(ISNUMBER(OFFSET('Water Data'!$F$9,0,10*ROW('Water Data'!F109))),'Data Summary'!CA115="Yes"),OFFSET('Water Data'!$F$9,0,10*ROW('Water Data'!F109)),NA())</f>
        <v>#N/A</v>
      </c>
      <c r="M115" s="91" t="e">
        <f ca="true">+IF(AND(ISNUMBER(OFFSET('Water Data'!$G$4,0,10*ROW('Water Data'!G109))),'Data Summary'!CB115="Yes"),100-OFFSET('Water Data'!$G$4,0,10*ROW('Water Data'!G109)),NA())</f>
        <v>#N/A</v>
      </c>
      <c r="N115" s="91" t="e">
        <f ca="true">+IF(AND(ISNUMBER(OFFSET('Water Data'!$G$6,0,10*ROW('Water Data'!G109))),'Data Summary'!CC115="Yes"),OFFSET('Water Data'!$G$6,0,10*ROW('Water Data'!G109)),NA())</f>
        <v>#N/A</v>
      </c>
      <c r="O115" s="91" t="e">
        <f ca="true">+IF(AND(ISNUMBER(OFFSET('Water Data'!$G$9,0,10*ROW('Water Data'!G109))),'Data Summary'!CD115="Yes"),OFFSET('Water Data'!$G$9,0,10*ROW('Water Data'!G109)),NA())</f>
        <v>#N/A</v>
      </c>
      <c r="P115" s="91" t="e">
        <f ca="true">+IF(AND(ISNUMBER(OFFSET('Water Data'!$H$4,0,10*ROW('Water Data'!H109))),'Data Summary'!CE115="Yes"),100-OFFSET('Water Data'!$H$4,0,10*ROW('Water Data'!H109)),NA())</f>
        <v>#N/A</v>
      </c>
      <c r="Q115" s="91" t="e">
        <f ca="true">+IF(AND(ISNUMBER(OFFSET('Water Data'!$H$6,0,10*ROW('Water Data'!H109))),'Data Summary'!CF115="Yes"),OFFSET('Water Data'!$H$6,0,10*ROW('Water Data'!H109)),NA())</f>
        <v>#N/A</v>
      </c>
      <c r="R115" s="91" t="e">
        <f ca="true">+IF(AND(ISNUMBER(OFFSET('Water Data'!$H$9,0,10*ROW('Water Data'!H109))),'Data Summary'!CG115="Yes"),OFFSET('Water Data'!$H$9,0,10*ROW('Water Data'!H109)),NA())</f>
        <v>#N/A</v>
      </c>
      <c r="S115" s="91" t="e">
        <f ca="true">+IF(AND(ISNUMBER(OFFSET('Water Data'!$I$4,0,10*ROW('Water Data'!I109))),'Data Summary'!CH115="Yes"),100-OFFSET('Water Data'!$I$4,0,10*ROW('Water Data'!I109)),NA())</f>
        <v>#N/A</v>
      </c>
      <c r="T115" s="91" t="e">
        <f ca="true">+IF(AND(ISNUMBER(OFFSET('Water Data'!$I$6,0,10*ROW('Water Data'!I109))),'Data Summary'!CI115="Yes"),OFFSET('Water Data'!$I$6,0,10*ROW('Water Data'!I109)),NA())</f>
        <v>#N/A</v>
      </c>
      <c r="U115" s="91" t="e">
        <f ca="true">+IF(AND(ISNUMBER(OFFSET('Water Data'!$I$9,0,10*ROW('Water Data'!I109))),'Data Summary'!CJ115="Yes"),OFFSET('Water Data'!$I$9,0,10*ROW('Water Data'!I109)),NA())</f>
        <v>#N/A</v>
      </c>
      <c r="V115" s="92" t="e">
        <f ca="true">+IF(AND(ISNUMBER(OFFSET('Sanitation Data'!$D$4,0,10*ROW('Sanitation Data'!D109))),'Data Summary'!CK115="Yes"),100-OFFSET('Sanitation Data'!$D$4,0,10*ROW('Sanitation Data'!D109)),NA())</f>
        <v>#N/A</v>
      </c>
      <c r="W115" s="92" t="e">
        <f ca="true">+IF(AND(ISNUMBER(OFFSET('Sanitation Data'!$D$6,0,10*ROW('Sanitation Data'!D109))),'Data Summary'!CL115="Yes"),OFFSET('Sanitation Data'!$D$6,0,10*ROW('Sanitation Data'!D109)),NA())</f>
        <v>#N/A</v>
      </c>
      <c r="X115" s="92" t="e">
        <f ca="true">+IF(AND(ISNUMBER(OFFSET('Sanitation Data'!$D$10,0,10*ROW('Sanitation Data'!D109))),'Data Summary'!CM115="Yes"),OFFSET('Sanitation Data'!$D$10,0,10*ROW('Sanitation Data'!D109)),NA())</f>
        <v>#N/A</v>
      </c>
      <c r="Y115" s="92" t="e">
        <f ca="true">+IF(AND(ISNUMBER(OFFSET('Sanitation Data'!$D$11,0,10*ROW('Sanitation Data'!D109))),'Data Summary'!CN115="Yes"),OFFSET('Sanitation Data'!$D$11,0,10*ROW('Sanitation Data'!D109)),NA())</f>
        <v>#N/A</v>
      </c>
      <c r="Z115" s="92" t="e">
        <f ca="true">+IF(AND(ISNUMBER(OFFSET('Sanitation Data'!$D$12,0,10*ROW('Sanitation Data'!D109))),'Data Summary'!CO115="Yes"),OFFSET('Sanitation Data'!$D$12,0,10*ROW('Sanitation Data'!D109)),NA())</f>
        <v>#N/A</v>
      </c>
      <c r="AA115" s="92" t="e">
        <f ca="true">+IF(AND(ISNUMBER(OFFSET('Sanitation Data'!$E$4,0,10*ROW('Sanitation Data'!E109))),'Data Summary'!CP115="Yes"),100-OFFSET('Sanitation Data'!$E$4,0,10*ROW('Sanitation Data'!E109)),NA())</f>
        <v>#N/A</v>
      </c>
      <c r="AB115" s="92" t="e">
        <f ca="true">+IF(AND(ISNUMBER(OFFSET('Sanitation Data'!$E$6,0,10*ROW('Sanitation Data'!E109))),'Data Summary'!CQ115="Yes"),OFFSET('Sanitation Data'!$E$6,0,10*ROW('Sanitation Data'!E109)),NA())</f>
        <v>#N/A</v>
      </c>
      <c r="AC115" s="92" t="e">
        <f ca="true">+IF(AND(ISNUMBER(OFFSET('Sanitation Data'!$E$10,0,10*ROW('Sanitation Data'!E109))),'Data Summary'!CR115="Yes"),OFFSET('Sanitation Data'!$E$10,0,10*ROW('Sanitation Data'!E109)),NA())</f>
        <v>#N/A</v>
      </c>
      <c r="AD115" s="92" t="e">
        <f ca="true">+IF(AND(ISNUMBER(OFFSET('Sanitation Data'!$E$11,0,10*ROW('Sanitation Data'!E109))),'Data Summary'!CS115="Yes"),OFFSET('Sanitation Data'!$E$11,0,10*ROW('Sanitation Data'!E109)),NA())</f>
        <v>#N/A</v>
      </c>
      <c r="AE115" s="92" t="e">
        <f ca="true">+IF(AND(ISNUMBER(OFFSET('Sanitation Data'!$E$12,0,10*ROW('Sanitation Data'!E109))),'Data Summary'!CT115="Yes"),OFFSET('Sanitation Data'!$E$12,0,10*ROW('Sanitation Data'!E109)),NA())</f>
        <v>#N/A</v>
      </c>
      <c r="AF115" s="92" t="e">
        <f ca="true">+IF(AND(ISNUMBER(OFFSET('Sanitation Data'!$F$4,0,10*ROW('Sanitation Data'!F109))),'Data Summary'!CU115="Yes"),100-OFFSET('Sanitation Data'!$F$4,0,10*ROW('Sanitation Data'!F109)),NA())</f>
        <v>#N/A</v>
      </c>
      <c r="AG115" s="92" t="e">
        <f ca="true">+IF(AND(ISNUMBER(OFFSET('Sanitation Data'!$F$6,0,10*ROW('Sanitation Data'!F109))),'Data Summary'!CV115="Yes"),OFFSET('Sanitation Data'!$F$6,0,10*ROW('Sanitation Data'!F109)),NA())</f>
        <v>#N/A</v>
      </c>
      <c r="AH115" s="92" t="e">
        <f ca="true">+IF(AND(ISNUMBER(OFFSET('Sanitation Data'!$F$10,0,10*ROW('Sanitation Data'!F109))),'Data Summary'!CW115="Yes"),OFFSET('Sanitation Data'!$F$10,0,10*ROW('Sanitation Data'!F109)),NA())</f>
        <v>#N/A</v>
      </c>
      <c r="AI115" s="92" t="e">
        <f ca="true">+IF(AND(ISNUMBER(OFFSET('Sanitation Data'!$F$11,0,10*ROW('Sanitation Data'!F109))),'Data Summary'!CX115="Yes"),OFFSET('Sanitation Data'!$F$11,0,10*ROW('Sanitation Data'!F109)),NA())</f>
        <v>#N/A</v>
      </c>
      <c r="AJ115" s="92" t="e">
        <f ca="true">+IF(AND(ISNUMBER(OFFSET('Sanitation Data'!$F$12,0,10*ROW('Sanitation Data'!F109))),'Data Summary'!CY115="Yes"),OFFSET('Sanitation Data'!$F$12,0,10*ROW('Sanitation Data'!F109)),NA())</f>
        <v>#N/A</v>
      </c>
      <c r="AK115" s="92" t="e">
        <f ca="true">+IF(AND(ISNUMBER(OFFSET('Sanitation Data'!$G$4,0,10*ROW('Sanitation Data'!G109))),'Data Summary'!CZ115="Yes"),100-OFFSET('Sanitation Data'!$G$4,0,10*ROW('Sanitation Data'!G109)),NA())</f>
        <v>#N/A</v>
      </c>
      <c r="AL115" s="92" t="e">
        <f ca="true">+IF(AND(ISNUMBER(OFFSET('Sanitation Data'!$G$6,0,10*ROW('Sanitation Data'!G109))),'Data Summary'!DA115="Yes"),OFFSET('Sanitation Data'!$G$6,0,10*ROW('Sanitation Data'!G109)),NA())</f>
        <v>#N/A</v>
      </c>
      <c r="AM115" s="92" t="e">
        <f ca="true">+IF(AND(ISNUMBER(OFFSET('Sanitation Data'!$G$10,0,10*ROW('Sanitation Data'!G109))),'Data Summary'!DB115="Yes"),OFFSET('Sanitation Data'!$G$10,0,10*ROW('Sanitation Data'!G109)),NA())</f>
        <v>#N/A</v>
      </c>
      <c r="AN115" s="92" t="e">
        <f ca="true">+IF(AND(ISNUMBER(OFFSET('Sanitation Data'!$G$11,0,10*ROW('Sanitation Data'!G109))),'Data Summary'!DC115="Yes"),OFFSET('Sanitation Data'!$G$11,0,10*ROW('Sanitation Data'!G109)),NA())</f>
        <v>#N/A</v>
      </c>
      <c r="AO115" s="92" t="e">
        <f ca="true">+IF(AND(ISNUMBER(OFFSET('Sanitation Data'!$G$12,0,10*ROW('Sanitation Data'!G109))),'Data Summary'!DD115="Yes"),OFFSET('Sanitation Data'!$G$12,0,10*ROW('Sanitation Data'!G109)),NA())</f>
        <v>#N/A</v>
      </c>
      <c r="AP115" s="92" t="e">
        <f ca="true">+IF(AND(ISNUMBER(OFFSET('Sanitation Data'!$H$4,0,10*ROW('Sanitation Data'!H109))),'Data Summary'!DE115="Yes"),100-OFFSET('Sanitation Data'!$H$4,0,10*ROW('Sanitation Data'!H109)),NA())</f>
        <v>#N/A</v>
      </c>
      <c r="AQ115" s="92" t="e">
        <f ca="true">+IF(AND(ISNUMBER(OFFSET('Sanitation Data'!$H$6,0,10*ROW('Sanitation Data'!H109))),'Data Summary'!DF115="Yes"),OFFSET('Sanitation Data'!$H$6,0,10*ROW('Sanitation Data'!H109)),NA())</f>
        <v>#N/A</v>
      </c>
      <c r="AR115" s="92" t="e">
        <f ca="true">+IF(AND(ISNUMBER(OFFSET('Sanitation Data'!$H$10,0,10*ROW('Sanitation Data'!H109))),'Data Summary'!DG115="Yes"),OFFSET('Sanitation Data'!$H$10,0,10*ROW('Sanitation Data'!H109)),NA())</f>
        <v>#N/A</v>
      </c>
      <c r="AS115" s="92" t="e">
        <f ca="true">+IF(AND(ISNUMBER(OFFSET('Sanitation Data'!$H$11,0,10*ROW('Sanitation Data'!H109))),'Data Summary'!DH115="Yes"),OFFSET('Sanitation Data'!$H$11,0,10*ROW('Sanitation Data'!H109)),NA())</f>
        <v>#N/A</v>
      </c>
      <c r="AT115" s="92" t="e">
        <f ca="true">+IF(AND(ISNUMBER(OFFSET('Sanitation Data'!$H$12,0,10*ROW('Sanitation Data'!H109))),'Data Summary'!DI115="Yes"),OFFSET('Sanitation Data'!$H$12,0,10*ROW('Sanitation Data'!H109)),NA())</f>
        <v>#N/A</v>
      </c>
      <c r="AU115" s="92" t="e">
        <f ca="true">+IF(AND(ISNUMBER(OFFSET('Sanitation Data'!$I$4,0,10*ROW('Sanitation Data'!I109))),'Data Summary'!DJ115="Yes"),100-OFFSET('Sanitation Data'!$I$4,0,10*ROW('Sanitation Data'!I109)),NA())</f>
        <v>#N/A</v>
      </c>
      <c r="AV115" s="92" t="e">
        <f ca="true">+IF(AND(ISNUMBER(OFFSET('Sanitation Data'!$I$6,0,10*ROW('Sanitation Data'!I109))),'Data Summary'!DK115="Yes"),OFFSET('Sanitation Data'!$I$6,0,10*ROW('Sanitation Data'!I109)),NA())</f>
        <v>#N/A</v>
      </c>
      <c r="AW115" s="92" t="e">
        <f ca="true">+IF(AND(ISNUMBER(OFFSET('Sanitation Data'!$I$10,0,10*ROW('Sanitation Data'!I109))),'Data Summary'!DL115="Yes"),OFFSET('Sanitation Data'!$I$10,0,10*ROW('Sanitation Data'!I109)),NA())</f>
        <v>#N/A</v>
      </c>
      <c r="AX115" s="92" t="e">
        <f ca="true">+IF(AND(ISNUMBER(OFFSET('Sanitation Data'!$I$11,0,10*ROW('Sanitation Data'!I109))),'Data Summary'!DM115="Yes"),OFFSET('Sanitation Data'!$I$11,0,10*ROW('Sanitation Data'!I109)),NA())</f>
        <v>#N/A</v>
      </c>
      <c r="AY115" s="92" t="e">
        <f ca="true">+IF(AND(ISNUMBER(OFFSET('Sanitation Data'!$I$12,0,10*ROW('Sanitation Data'!I109))),'Data Summary'!DN115="Yes"),OFFSET('Sanitation Data'!$I$12,0,10*ROW('Sanitation Data'!I109)),NA())</f>
        <v>#N/A</v>
      </c>
      <c r="AZ115" s="93" t="e">
        <f ca="true">+IF(AND(ISNUMBER(OFFSET('Hygiene Data'!$D$5,0,10*ROW('Hygiene Data'!D109))),'Data Summary'!DO115="Yes"),OFFSET('Hygiene Data'!$D$5,0,10*ROW('Hygiene Data'!D109)),NA())</f>
        <v>#N/A</v>
      </c>
      <c r="BA115" s="93" t="e">
        <f ca="true">+IF(AND(ISNUMBER(OFFSET('Hygiene Data'!$D$7,0,10*ROW('Hygiene Data'!D109))),'Data Summary'!DP115="Yes"),OFFSET('Hygiene Data'!$D$7,0,10*ROW('Hygiene Data'!D109)),NA())</f>
        <v>#N/A</v>
      </c>
      <c r="BB115" s="93" t="e">
        <f ca="true">+IF(AND(ISNUMBER(OFFSET('Hygiene Data'!$D$9,0,10*ROW('Hygiene Data'!D109))),'Data Summary'!DQ115="Yes"),OFFSET('Hygiene Data'!$D$9,0,10*ROW('Hygiene Data'!D109)),NA())</f>
        <v>#N/A</v>
      </c>
      <c r="BC115" s="93" t="e">
        <f ca="true">+IF(AND(ISNUMBER(OFFSET('Hygiene Data'!$E$5,0,10*ROW('Hygiene Data'!E109))),'Data Summary'!DR115="Yes"),OFFSET('Hygiene Data'!$E$5,0,10*ROW('Hygiene Data'!E109)),NA())</f>
        <v>#N/A</v>
      </c>
      <c r="BD115" s="93" t="e">
        <f ca="true">+IF(AND(ISNUMBER(OFFSET('Hygiene Data'!$E$7,0,10*ROW('Hygiene Data'!E109))),'Data Summary'!DS115="Yes"),OFFSET('Hygiene Data'!$E$7,0,10*ROW('Hygiene Data'!E109)),NA())</f>
        <v>#N/A</v>
      </c>
      <c r="BE115" s="93" t="e">
        <f ca="true">+IF(AND(ISNUMBER(OFFSET('Hygiene Data'!$E$9,0,10*ROW('Hygiene Data'!E109))),'Data Summary'!DT115="Yes"),OFFSET('Hygiene Data'!$E$9,0,10*ROW('Hygiene Data'!E109)),NA())</f>
        <v>#N/A</v>
      </c>
      <c r="BF115" s="93" t="e">
        <f ca="true">+IF(AND(ISNUMBER(OFFSET('Hygiene Data'!$F$5,0,10*ROW('Hygiene Data'!F109))),'Data Summary'!DU115="Yes"),OFFSET('Hygiene Data'!$F$5,0,10*ROW('Hygiene Data'!F109)),NA())</f>
        <v>#N/A</v>
      </c>
      <c r="BG115" s="93" t="e">
        <f ca="true">+IF(AND(ISNUMBER(OFFSET('Hygiene Data'!$F$7,0,10*ROW('Hygiene Data'!F109))),'Data Summary'!DV115="Yes"),OFFSET('Hygiene Data'!$F$7,0,10*ROW('Hygiene Data'!F109)),NA())</f>
        <v>#N/A</v>
      </c>
      <c r="BH115" s="93" t="e">
        <f ca="true">+IF(AND(ISNUMBER(OFFSET('Hygiene Data'!$F$9,0,10*ROW('Hygiene Data'!F109))),'Data Summary'!DW115="Yes"),OFFSET('Hygiene Data'!$F$9,0,10*ROW('Hygiene Data'!F109)),NA())</f>
        <v>#N/A</v>
      </c>
      <c r="BI115" s="93" t="e">
        <f ca="true">+IF(AND(ISNUMBER(OFFSET('Hygiene Data'!$G$5,0,10*ROW('Hygiene Data'!G109))),'Data Summary'!DX115="Yes"),OFFSET('Hygiene Data'!$G$5,0,10*ROW('Hygiene Data'!G109)),NA())</f>
        <v>#N/A</v>
      </c>
      <c r="BJ115" s="93" t="e">
        <f ca="true">+IF(AND(ISNUMBER(OFFSET('Hygiene Data'!$G$7,0,10*ROW('Hygiene Data'!G109))),'Data Summary'!DY115="Yes"),OFFSET('Hygiene Data'!$G$7,0,10*ROW('Hygiene Data'!G109)),NA())</f>
        <v>#N/A</v>
      </c>
      <c r="BK115" s="93" t="e">
        <f ca="true">+IF(AND(ISNUMBER(OFFSET('Hygiene Data'!$G$9,0,10*ROW('Hygiene Data'!G109))),'Data Summary'!DZ115="Yes"),OFFSET('Hygiene Data'!$G$9,0,10*ROW('Hygiene Data'!G109)),NA())</f>
        <v>#N/A</v>
      </c>
      <c r="BL115" s="93" t="e">
        <f ca="true">+IF(AND(ISNUMBER(OFFSET('Hygiene Data'!$H$5,0,10*ROW('Hygiene Data'!H109))),'Data Summary'!EA115="Yes"),OFFSET('Hygiene Data'!$H$5,0,10*ROW('Hygiene Data'!H109)),NA())</f>
        <v>#N/A</v>
      </c>
      <c r="BM115" s="93" t="e">
        <f ca="true">+IF(AND(ISNUMBER(OFFSET('Hygiene Data'!$H$7,0,10*ROW('Hygiene Data'!H109))),'Data Summary'!EB115="Yes"),OFFSET('Hygiene Data'!$H$7,0,10*ROW('Hygiene Data'!H109)),NA())</f>
        <v>#N/A</v>
      </c>
      <c r="BN115" s="93" t="e">
        <f ca="true">+IF(AND(ISNUMBER(OFFSET('Hygiene Data'!$H$9,0,10*ROW('Hygiene Data'!H109))),'Data Summary'!EC115="Yes"),OFFSET('Hygiene Data'!$H$9,0,10*ROW('Hygiene Data'!H109)),NA())</f>
        <v>#N/A</v>
      </c>
      <c r="BO115" s="93" t="e">
        <f ca="true">+IF(AND(ISNUMBER(OFFSET('Hygiene Data'!$I$5,0,10*ROW('Hygiene Data'!I109))),'Data Summary'!ED115="Yes"),OFFSET('Hygiene Data'!$I$5,0,10*ROW('Hygiene Data'!I109)),NA())</f>
        <v>#N/A</v>
      </c>
      <c r="BP115" s="93" t="e">
        <f ca="true">+IF(AND(ISNUMBER(OFFSET('Hygiene Data'!$I$7,0,10*ROW('Hygiene Data'!I109))),'Data Summary'!EE115="Yes"),OFFSET('Hygiene Data'!$I$7,0,10*ROW('Hygiene Data'!I109)),NA())</f>
        <v>#N/A</v>
      </c>
      <c r="BQ115" s="93" t="e">
        <f ca="true">+IF(AND(ISNUMBER(OFFSET('Hygiene Data'!$I$9,0,10*ROW('Hygiene Data'!I109))),'Data Summary'!EF115="Yes"),OFFSET('Hygiene Data'!$I$9,0,10*ROW('Hygiene Data'!I109)),NA())</f>
        <v>#N/A</v>
      </c>
    </row>
    <row xmlns:x14ac="http://schemas.microsoft.com/office/spreadsheetml/2009/9/ac" r="116" x14ac:dyDescent="0.2">
      <c r="A116" s="357" t="e">
        <f ca="true">+RIGHT('Data Summary'!A116,LEN('Data Summary'!A116)-9)</f>
        <v>#VALUE!</v>
      </c>
      <c r="B116" s="35" t="str">
        <f ca="true">+IF(ISTEXT('Data Summary'!B116),'Data Summary'!B116,"")</f>
        <v/>
      </c>
      <c r="C116" s="356" t="e">
        <f ca="true">+VALUE('Data Summary'!C116)</f>
        <v>#VALUE!</v>
      </c>
      <c r="D116" s="91" t="e">
        <f ca="true">+IF(AND(ISNUMBER(OFFSET('Water Data'!$D$4,0,10*ROW('Water Data'!D110))),'Data Summary'!BS116="Yes"),100-OFFSET('Water Data'!$D$4,0,10*ROW('Water Data'!D110)),NA())</f>
        <v>#N/A</v>
      </c>
      <c r="E116" s="91" t="e">
        <f ca="true">+IF(AND(ISNUMBER(OFFSET('Water Data'!$D$6,0,10*ROW('Water Data'!D110))),'Data Summary'!BT116="Yes"),OFFSET('Water Data'!$D$6,0,10*ROW('Water Data'!D110)),NA())</f>
        <v>#N/A</v>
      </c>
      <c r="F116" s="91" t="e">
        <f ca="true">+IF(AND(ISNUMBER(OFFSET('Water Data'!$D$9,0,10*ROW('Water Data'!D110))),'Data Summary'!BU116="Yes"),OFFSET('Water Data'!$D$9,0,10*ROW('Water Data'!D110)),NA())</f>
        <v>#N/A</v>
      </c>
      <c r="G116" s="91" t="e">
        <f ca="true">+IF(AND(ISNUMBER(OFFSET('Water Data'!$E$4,0,10*ROW('Water Data'!E110))),'Data Summary'!BV116="Yes"),100-OFFSET('Water Data'!$E$4,0,10*ROW('Water Data'!E110)),NA())</f>
        <v>#N/A</v>
      </c>
      <c r="H116" s="91" t="e">
        <f ca="true">+IF(AND(ISNUMBER(OFFSET('Water Data'!$E$6,0,10*ROW('Water Data'!E110))),'Data Summary'!BW116="Yes"),OFFSET('Water Data'!$E$6,0,10*ROW('Water Data'!E110)),NA())</f>
        <v>#N/A</v>
      </c>
      <c r="I116" s="91" t="e">
        <f ca="true">+IF(AND(ISNUMBER(OFFSET('Water Data'!$E$9,0,10*ROW('Water Data'!E110))),'Data Summary'!BX116="Yes"),OFFSET('Water Data'!$E$9,0,10*ROW('Water Data'!E110)),NA())</f>
        <v>#N/A</v>
      </c>
      <c r="J116" s="91" t="e">
        <f ca="true">+IF(AND(ISNUMBER(OFFSET('Water Data'!$F$4,0,10*ROW('Water Data'!F110))),'Data Summary'!BY116="Yes"),100-OFFSET('Water Data'!$F$4,0,10*ROW('Water Data'!F110)),NA())</f>
        <v>#N/A</v>
      </c>
      <c r="K116" s="91" t="e">
        <f ca="true">+IF(AND(ISNUMBER(OFFSET('Water Data'!$F$6,0,10*ROW('Water Data'!F110))),'Data Summary'!BZ116="Yes"),OFFSET('Water Data'!$F$6,0,10*ROW('Water Data'!F110)),NA())</f>
        <v>#N/A</v>
      </c>
      <c r="L116" s="91" t="e">
        <f ca="true">+IF(AND(ISNUMBER(OFFSET('Water Data'!$F$9,0,10*ROW('Water Data'!F110))),'Data Summary'!CA116="Yes"),OFFSET('Water Data'!$F$9,0,10*ROW('Water Data'!F110)),NA())</f>
        <v>#N/A</v>
      </c>
      <c r="M116" s="91" t="e">
        <f ca="true">+IF(AND(ISNUMBER(OFFSET('Water Data'!$G$4,0,10*ROW('Water Data'!G110))),'Data Summary'!CB116="Yes"),100-OFFSET('Water Data'!$G$4,0,10*ROW('Water Data'!G110)),NA())</f>
        <v>#N/A</v>
      </c>
      <c r="N116" s="91" t="e">
        <f ca="true">+IF(AND(ISNUMBER(OFFSET('Water Data'!$G$6,0,10*ROW('Water Data'!G110))),'Data Summary'!CC116="Yes"),OFFSET('Water Data'!$G$6,0,10*ROW('Water Data'!G110)),NA())</f>
        <v>#N/A</v>
      </c>
      <c r="O116" s="91" t="e">
        <f ca="true">+IF(AND(ISNUMBER(OFFSET('Water Data'!$G$9,0,10*ROW('Water Data'!G110))),'Data Summary'!CD116="Yes"),OFFSET('Water Data'!$G$9,0,10*ROW('Water Data'!G110)),NA())</f>
        <v>#N/A</v>
      </c>
      <c r="P116" s="91" t="e">
        <f ca="true">+IF(AND(ISNUMBER(OFFSET('Water Data'!$H$4,0,10*ROW('Water Data'!H110))),'Data Summary'!CE116="Yes"),100-OFFSET('Water Data'!$H$4,0,10*ROW('Water Data'!H110)),NA())</f>
        <v>#N/A</v>
      </c>
      <c r="Q116" s="91" t="e">
        <f ca="true">+IF(AND(ISNUMBER(OFFSET('Water Data'!$H$6,0,10*ROW('Water Data'!H110))),'Data Summary'!CF116="Yes"),OFFSET('Water Data'!$H$6,0,10*ROW('Water Data'!H110)),NA())</f>
        <v>#N/A</v>
      </c>
      <c r="R116" s="91" t="e">
        <f ca="true">+IF(AND(ISNUMBER(OFFSET('Water Data'!$H$9,0,10*ROW('Water Data'!H110))),'Data Summary'!CG116="Yes"),OFFSET('Water Data'!$H$9,0,10*ROW('Water Data'!H110)),NA())</f>
        <v>#N/A</v>
      </c>
      <c r="S116" s="91" t="e">
        <f ca="true">+IF(AND(ISNUMBER(OFFSET('Water Data'!$I$4,0,10*ROW('Water Data'!I110))),'Data Summary'!CH116="Yes"),100-OFFSET('Water Data'!$I$4,0,10*ROW('Water Data'!I110)),NA())</f>
        <v>#N/A</v>
      </c>
      <c r="T116" s="91" t="e">
        <f ca="true">+IF(AND(ISNUMBER(OFFSET('Water Data'!$I$6,0,10*ROW('Water Data'!I110))),'Data Summary'!CI116="Yes"),OFFSET('Water Data'!$I$6,0,10*ROW('Water Data'!I110)),NA())</f>
        <v>#N/A</v>
      </c>
      <c r="U116" s="91" t="e">
        <f ca="true">+IF(AND(ISNUMBER(OFFSET('Water Data'!$I$9,0,10*ROW('Water Data'!I110))),'Data Summary'!CJ116="Yes"),OFFSET('Water Data'!$I$9,0,10*ROW('Water Data'!I110)),NA())</f>
        <v>#N/A</v>
      </c>
      <c r="V116" s="92" t="e">
        <f ca="true">+IF(AND(ISNUMBER(OFFSET('Sanitation Data'!$D$4,0,10*ROW('Sanitation Data'!D110))),'Data Summary'!CK116="Yes"),100-OFFSET('Sanitation Data'!$D$4,0,10*ROW('Sanitation Data'!D110)),NA())</f>
        <v>#N/A</v>
      </c>
      <c r="W116" s="92" t="e">
        <f ca="true">+IF(AND(ISNUMBER(OFFSET('Sanitation Data'!$D$6,0,10*ROW('Sanitation Data'!D110))),'Data Summary'!CL116="Yes"),OFFSET('Sanitation Data'!$D$6,0,10*ROW('Sanitation Data'!D110)),NA())</f>
        <v>#N/A</v>
      </c>
      <c r="X116" s="92" t="e">
        <f ca="true">+IF(AND(ISNUMBER(OFFSET('Sanitation Data'!$D$10,0,10*ROW('Sanitation Data'!D110))),'Data Summary'!CM116="Yes"),OFFSET('Sanitation Data'!$D$10,0,10*ROW('Sanitation Data'!D110)),NA())</f>
        <v>#N/A</v>
      </c>
      <c r="Y116" s="92" t="e">
        <f ca="true">+IF(AND(ISNUMBER(OFFSET('Sanitation Data'!$D$11,0,10*ROW('Sanitation Data'!D110))),'Data Summary'!CN116="Yes"),OFFSET('Sanitation Data'!$D$11,0,10*ROW('Sanitation Data'!D110)),NA())</f>
        <v>#N/A</v>
      </c>
      <c r="Z116" s="92" t="e">
        <f ca="true">+IF(AND(ISNUMBER(OFFSET('Sanitation Data'!$D$12,0,10*ROW('Sanitation Data'!D110))),'Data Summary'!CO116="Yes"),OFFSET('Sanitation Data'!$D$12,0,10*ROW('Sanitation Data'!D110)),NA())</f>
        <v>#N/A</v>
      </c>
      <c r="AA116" s="92" t="e">
        <f ca="true">+IF(AND(ISNUMBER(OFFSET('Sanitation Data'!$E$4,0,10*ROW('Sanitation Data'!E110))),'Data Summary'!CP116="Yes"),100-OFFSET('Sanitation Data'!$E$4,0,10*ROW('Sanitation Data'!E110)),NA())</f>
        <v>#N/A</v>
      </c>
      <c r="AB116" s="92" t="e">
        <f ca="true">+IF(AND(ISNUMBER(OFFSET('Sanitation Data'!$E$6,0,10*ROW('Sanitation Data'!E110))),'Data Summary'!CQ116="Yes"),OFFSET('Sanitation Data'!$E$6,0,10*ROW('Sanitation Data'!E110)),NA())</f>
        <v>#N/A</v>
      </c>
      <c r="AC116" s="92" t="e">
        <f ca="true">+IF(AND(ISNUMBER(OFFSET('Sanitation Data'!$E$10,0,10*ROW('Sanitation Data'!E110))),'Data Summary'!CR116="Yes"),OFFSET('Sanitation Data'!$E$10,0,10*ROW('Sanitation Data'!E110)),NA())</f>
        <v>#N/A</v>
      </c>
      <c r="AD116" s="92" t="e">
        <f ca="true">+IF(AND(ISNUMBER(OFFSET('Sanitation Data'!$E$11,0,10*ROW('Sanitation Data'!E110))),'Data Summary'!CS116="Yes"),OFFSET('Sanitation Data'!$E$11,0,10*ROW('Sanitation Data'!E110)),NA())</f>
        <v>#N/A</v>
      </c>
      <c r="AE116" s="92" t="e">
        <f ca="true">+IF(AND(ISNUMBER(OFFSET('Sanitation Data'!$E$12,0,10*ROW('Sanitation Data'!E110))),'Data Summary'!CT116="Yes"),OFFSET('Sanitation Data'!$E$12,0,10*ROW('Sanitation Data'!E110)),NA())</f>
        <v>#N/A</v>
      </c>
      <c r="AF116" s="92" t="e">
        <f ca="true">+IF(AND(ISNUMBER(OFFSET('Sanitation Data'!$F$4,0,10*ROW('Sanitation Data'!F110))),'Data Summary'!CU116="Yes"),100-OFFSET('Sanitation Data'!$F$4,0,10*ROW('Sanitation Data'!F110)),NA())</f>
        <v>#N/A</v>
      </c>
      <c r="AG116" s="92" t="e">
        <f ca="true">+IF(AND(ISNUMBER(OFFSET('Sanitation Data'!$F$6,0,10*ROW('Sanitation Data'!F110))),'Data Summary'!CV116="Yes"),OFFSET('Sanitation Data'!$F$6,0,10*ROW('Sanitation Data'!F110)),NA())</f>
        <v>#N/A</v>
      </c>
      <c r="AH116" s="92" t="e">
        <f ca="true">+IF(AND(ISNUMBER(OFFSET('Sanitation Data'!$F$10,0,10*ROW('Sanitation Data'!F110))),'Data Summary'!CW116="Yes"),OFFSET('Sanitation Data'!$F$10,0,10*ROW('Sanitation Data'!F110)),NA())</f>
        <v>#N/A</v>
      </c>
      <c r="AI116" s="92" t="e">
        <f ca="true">+IF(AND(ISNUMBER(OFFSET('Sanitation Data'!$F$11,0,10*ROW('Sanitation Data'!F110))),'Data Summary'!CX116="Yes"),OFFSET('Sanitation Data'!$F$11,0,10*ROW('Sanitation Data'!F110)),NA())</f>
        <v>#N/A</v>
      </c>
      <c r="AJ116" s="92" t="e">
        <f ca="true">+IF(AND(ISNUMBER(OFFSET('Sanitation Data'!$F$12,0,10*ROW('Sanitation Data'!F110))),'Data Summary'!CY116="Yes"),OFFSET('Sanitation Data'!$F$12,0,10*ROW('Sanitation Data'!F110)),NA())</f>
        <v>#N/A</v>
      </c>
      <c r="AK116" s="92" t="e">
        <f ca="true">+IF(AND(ISNUMBER(OFFSET('Sanitation Data'!$G$4,0,10*ROW('Sanitation Data'!G110))),'Data Summary'!CZ116="Yes"),100-OFFSET('Sanitation Data'!$G$4,0,10*ROW('Sanitation Data'!G110)),NA())</f>
        <v>#N/A</v>
      </c>
      <c r="AL116" s="92" t="e">
        <f ca="true">+IF(AND(ISNUMBER(OFFSET('Sanitation Data'!$G$6,0,10*ROW('Sanitation Data'!G110))),'Data Summary'!DA116="Yes"),OFFSET('Sanitation Data'!$G$6,0,10*ROW('Sanitation Data'!G110)),NA())</f>
        <v>#N/A</v>
      </c>
      <c r="AM116" s="92" t="e">
        <f ca="true">+IF(AND(ISNUMBER(OFFSET('Sanitation Data'!$G$10,0,10*ROW('Sanitation Data'!G110))),'Data Summary'!DB116="Yes"),OFFSET('Sanitation Data'!$G$10,0,10*ROW('Sanitation Data'!G110)),NA())</f>
        <v>#N/A</v>
      </c>
      <c r="AN116" s="92" t="e">
        <f ca="true">+IF(AND(ISNUMBER(OFFSET('Sanitation Data'!$G$11,0,10*ROW('Sanitation Data'!G110))),'Data Summary'!DC116="Yes"),OFFSET('Sanitation Data'!$G$11,0,10*ROW('Sanitation Data'!G110)),NA())</f>
        <v>#N/A</v>
      </c>
      <c r="AO116" s="92" t="e">
        <f ca="true">+IF(AND(ISNUMBER(OFFSET('Sanitation Data'!$G$12,0,10*ROW('Sanitation Data'!G110))),'Data Summary'!DD116="Yes"),OFFSET('Sanitation Data'!$G$12,0,10*ROW('Sanitation Data'!G110)),NA())</f>
        <v>#N/A</v>
      </c>
      <c r="AP116" s="92" t="e">
        <f ca="true">+IF(AND(ISNUMBER(OFFSET('Sanitation Data'!$H$4,0,10*ROW('Sanitation Data'!H110))),'Data Summary'!DE116="Yes"),100-OFFSET('Sanitation Data'!$H$4,0,10*ROW('Sanitation Data'!H110)),NA())</f>
        <v>#N/A</v>
      </c>
      <c r="AQ116" s="92" t="e">
        <f ca="true">+IF(AND(ISNUMBER(OFFSET('Sanitation Data'!$H$6,0,10*ROW('Sanitation Data'!H110))),'Data Summary'!DF116="Yes"),OFFSET('Sanitation Data'!$H$6,0,10*ROW('Sanitation Data'!H110)),NA())</f>
        <v>#N/A</v>
      </c>
      <c r="AR116" s="92" t="e">
        <f ca="true">+IF(AND(ISNUMBER(OFFSET('Sanitation Data'!$H$10,0,10*ROW('Sanitation Data'!H110))),'Data Summary'!DG116="Yes"),OFFSET('Sanitation Data'!$H$10,0,10*ROW('Sanitation Data'!H110)),NA())</f>
        <v>#N/A</v>
      </c>
      <c r="AS116" s="92" t="e">
        <f ca="true">+IF(AND(ISNUMBER(OFFSET('Sanitation Data'!$H$11,0,10*ROW('Sanitation Data'!H110))),'Data Summary'!DH116="Yes"),OFFSET('Sanitation Data'!$H$11,0,10*ROW('Sanitation Data'!H110)),NA())</f>
        <v>#N/A</v>
      </c>
      <c r="AT116" s="92" t="e">
        <f ca="true">+IF(AND(ISNUMBER(OFFSET('Sanitation Data'!$H$12,0,10*ROW('Sanitation Data'!H110))),'Data Summary'!DI116="Yes"),OFFSET('Sanitation Data'!$H$12,0,10*ROW('Sanitation Data'!H110)),NA())</f>
        <v>#N/A</v>
      </c>
      <c r="AU116" s="92" t="e">
        <f ca="true">+IF(AND(ISNUMBER(OFFSET('Sanitation Data'!$I$4,0,10*ROW('Sanitation Data'!I110))),'Data Summary'!DJ116="Yes"),100-OFFSET('Sanitation Data'!$I$4,0,10*ROW('Sanitation Data'!I110)),NA())</f>
        <v>#N/A</v>
      </c>
      <c r="AV116" s="92" t="e">
        <f ca="true">+IF(AND(ISNUMBER(OFFSET('Sanitation Data'!$I$6,0,10*ROW('Sanitation Data'!I110))),'Data Summary'!DK116="Yes"),OFFSET('Sanitation Data'!$I$6,0,10*ROW('Sanitation Data'!I110)),NA())</f>
        <v>#N/A</v>
      </c>
      <c r="AW116" s="92" t="e">
        <f ca="true">+IF(AND(ISNUMBER(OFFSET('Sanitation Data'!$I$10,0,10*ROW('Sanitation Data'!I110))),'Data Summary'!DL116="Yes"),OFFSET('Sanitation Data'!$I$10,0,10*ROW('Sanitation Data'!I110)),NA())</f>
        <v>#N/A</v>
      </c>
      <c r="AX116" s="92" t="e">
        <f ca="true">+IF(AND(ISNUMBER(OFFSET('Sanitation Data'!$I$11,0,10*ROW('Sanitation Data'!I110))),'Data Summary'!DM116="Yes"),OFFSET('Sanitation Data'!$I$11,0,10*ROW('Sanitation Data'!I110)),NA())</f>
        <v>#N/A</v>
      </c>
      <c r="AY116" s="92" t="e">
        <f ca="true">+IF(AND(ISNUMBER(OFFSET('Sanitation Data'!$I$12,0,10*ROW('Sanitation Data'!I110))),'Data Summary'!DN116="Yes"),OFFSET('Sanitation Data'!$I$12,0,10*ROW('Sanitation Data'!I110)),NA())</f>
        <v>#N/A</v>
      </c>
      <c r="AZ116" s="93" t="e">
        <f ca="true">+IF(AND(ISNUMBER(OFFSET('Hygiene Data'!$D$5,0,10*ROW('Hygiene Data'!D110))),'Data Summary'!DO116="Yes"),OFFSET('Hygiene Data'!$D$5,0,10*ROW('Hygiene Data'!D110)),NA())</f>
        <v>#N/A</v>
      </c>
      <c r="BA116" s="93" t="e">
        <f ca="true">+IF(AND(ISNUMBER(OFFSET('Hygiene Data'!$D$7,0,10*ROW('Hygiene Data'!D110))),'Data Summary'!DP116="Yes"),OFFSET('Hygiene Data'!$D$7,0,10*ROW('Hygiene Data'!D110)),NA())</f>
        <v>#N/A</v>
      </c>
      <c r="BB116" s="93" t="e">
        <f ca="true">+IF(AND(ISNUMBER(OFFSET('Hygiene Data'!$D$9,0,10*ROW('Hygiene Data'!D110))),'Data Summary'!DQ116="Yes"),OFFSET('Hygiene Data'!$D$9,0,10*ROW('Hygiene Data'!D110)),NA())</f>
        <v>#N/A</v>
      </c>
      <c r="BC116" s="93" t="e">
        <f ca="true">+IF(AND(ISNUMBER(OFFSET('Hygiene Data'!$E$5,0,10*ROW('Hygiene Data'!E110))),'Data Summary'!DR116="Yes"),OFFSET('Hygiene Data'!$E$5,0,10*ROW('Hygiene Data'!E110)),NA())</f>
        <v>#N/A</v>
      </c>
      <c r="BD116" s="93" t="e">
        <f ca="true">+IF(AND(ISNUMBER(OFFSET('Hygiene Data'!$E$7,0,10*ROW('Hygiene Data'!E110))),'Data Summary'!DS116="Yes"),OFFSET('Hygiene Data'!$E$7,0,10*ROW('Hygiene Data'!E110)),NA())</f>
        <v>#N/A</v>
      </c>
      <c r="BE116" s="93" t="e">
        <f ca="true">+IF(AND(ISNUMBER(OFFSET('Hygiene Data'!$E$9,0,10*ROW('Hygiene Data'!E110))),'Data Summary'!DT116="Yes"),OFFSET('Hygiene Data'!$E$9,0,10*ROW('Hygiene Data'!E110)),NA())</f>
        <v>#N/A</v>
      </c>
      <c r="BF116" s="93" t="e">
        <f ca="true">+IF(AND(ISNUMBER(OFFSET('Hygiene Data'!$F$5,0,10*ROW('Hygiene Data'!F110))),'Data Summary'!DU116="Yes"),OFFSET('Hygiene Data'!$F$5,0,10*ROW('Hygiene Data'!F110)),NA())</f>
        <v>#N/A</v>
      </c>
      <c r="BG116" s="93" t="e">
        <f ca="true">+IF(AND(ISNUMBER(OFFSET('Hygiene Data'!$F$7,0,10*ROW('Hygiene Data'!F110))),'Data Summary'!DV116="Yes"),OFFSET('Hygiene Data'!$F$7,0,10*ROW('Hygiene Data'!F110)),NA())</f>
        <v>#N/A</v>
      </c>
      <c r="BH116" s="93" t="e">
        <f ca="true">+IF(AND(ISNUMBER(OFFSET('Hygiene Data'!$F$9,0,10*ROW('Hygiene Data'!F110))),'Data Summary'!DW116="Yes"),OFFSET('Hygiene Data'!$F$9,0,10*ROW('Hygiene Data'!F110)),NA())</f>
        <v>#N/A</v>
      </c>
      <c r="BI116" s="93" t="e">
        <f ca="true">+IF(AND(ISNUMBER(OFFSET('Hygiene Data'!$G$5,0,10*ROW('Hygiene Data'!G110))),'Data Summary'!DX116="Yes"),OFFSET('Hygiene Data'!$G$5,0,10*ROW('Hygiene Data'!G110)),NA())</f>
        <v>#N/A</v>
      </c>
      <c r="BJ116" s="93" t="e">
        <f ca="true">+IF(AND(ISNUMBER(OFFSET('Hygiene Data'!$G$7,0,10*ROW('Hygiene Data'!G110))),'Data Summary'!DY116="Yes"),OFFSET('Hygiene Data'!$G$7,0,10*ROW('Hygiene Data'!G110)),NA())</f>
        <v>#N/A</v>
      </c>
      <c r="BK116" s="93" t="e">
        <f ca="true">+IF(AND(ISNUMBER(OFFSET('Hygiene Data'!$G$9,0,10*ROW('Hygiene Data'!G110))),'Data Summary'!DZ116="Yes"),OFFSET('Hygiene Data'!$G$9,0,10*ROW('Hygiene Data'!G110)),NA())</f>
        <v>#N/A</v>
      </c>
      <c r="BL116" s="93" t="e">
        <f ca="true">+IF(AND(ISNUMBER(OFFSET('Hygiene Data'!$H$5,0,10*ROW('Hygiene Data'!H110))),'Data Summary'!EA116="Yes"),OFFSET('Hygiene Data'!$H$5,0,10*ROW('Hygiene Data'!H110)),NA())</f>
        <v>#N/A</v>
      </c>
      <c r="BM116" s="93" t="e">
        <f ca="true">+IF(AND(ISNUMBER(OFFSET('Hygiene Data'!$H$7,0,10*ROW('Hygiene Data'!H110))),'Data Summary'!EB116="Yes"),OFFSET('Hygiene Data'!$H$7,0,10*ROW('Hygiene Data'!H110)),NA())</f>
        <v>#N/A</v>
      </c>
      <c r="BN116" s="93" t="e">
        <f ca="true">+IF(AND(ISNUMBER(OFFSET('Hygiene Data'!$H$9,0,10*ROW('Hygiene Data'!H110))),'Data Summary'!EC116="Yes"),OFFSET('Hygiene Data'!$H$9,0,10*ROW('Hygiene Data'!H110)),NA())</f>
        <v>#N/A</v>
      </c>
      <c r="BO116" s="93" t="e">
        <f ca="true">+IF(AND(ISNUMBER(OFFSET('Hygiene Data'!$I$5,0,10*ROW('Hygiene Data'!I110))),'Data Summary'!ED116="Yes"),OFFSET('Hygiene Data'!$I$5,0,10*ROW('Hygiene Data'!I110)),NA())</f>
        <v>#N/A</v>
      </c>
      <c r="BP116" s="93" t="e">
        <f ca="true">+IF(AND(ISNUMBER(OFFSET('Hygiene Data'!$I$7,0,10*ROW('Hygiene Data'!I110))),'Data Summary'!EE116="Yes"),OFFSET('Hygiene Data'!$I$7,0,10*ROW('Hygiene Data'!I110)),NA())</f>
        <v>#N/A</v>
      </c>
      <c r="BQ116" s="93" t="e">
        <f ca="true">+IF(AND(ISNUMBER(OFFSET('Hygiene Data'!$I$9,0,10*ROW('Hygiene Data'!I110))),'Data Summary'!EF116="Yes"),OFFSET('Hygiene Data'!$I$9,0,10*ROW('Hygiene Data'!I110)),NA())</f>
        <v>#N/A</v>
      </c>
    </row>
    <row xmlns:x14ac="http://schemas.microsoft.com/office/spreadsheetml/2009/9/ac" r="117" x14ac:dyDescent="0.2">
      <c r="A117" s="357" t="e">
        <f ca="true">+RIGHT('Data Summary'!A117,LEN('Data Summary'!A117)-9)</f>
        <v>#VALUE!</v>
      </c>
      <c r="B117" s="35" t="str">
        <f ca="true">+IF(ISTEXT('Data Summary'!B117),'Data Summary'!B117,"")</f>
        <v/>
      </c>
      <c r="C117" s="356" t="e">
        <f ca="true">+VALUE('Data Summary'!C117)</f>
        <v>#VALUE!</v>
      </c>
      <c r="D117" s="91" t="e">
        <f ca="true">+IF(AND(ISNUMBER(OFFSET('Water Data'!$D$4,0,10*ROW('Water Data'!D111))),'Data Summary'!BS117="Yes"),100-OFFSET('Water Data'!$D$4,0,10*ROW('Water Data'!D111)),NA())</f>
        <v>#N/A</v>
      </c>
      <c r="E117" s="91" t="e">
        <f ca="true">+IF(AND(ISNUMBER(OFFSET('Water Data'!$D$6,0,10*ROW('Water Data'!D111))),'Data Summary'!BT117="Yes"),OFFSET('Water Data'!$D$6,0,10*ROW('Water Data'!D111)),NA())</f>
        <v>#N/A</v>
      </c>
      <c r="F117" s="91" t="e">
        <f ca="true">+IF(AND(ISNUMBER(OFFSET('Water Data'!$D$9,0,10*ROW('Water Data'!D111))),'Data Summary'!BU117="Yes"),OFFSET('Water Data'!$D$9,0,10*ROW('Water Data'!D111)),NA())</f>
        <v>#N/A</v>
      </c>
      <c r="G117" s="91" t="e">
        <f ca="true">+IF(AND(ISNUMBER(OFFSET('Water Data'!$E$4,0,10*ROW('Water Data'!E111))),'Data Summary'!BV117="Yes"),100-OFFSET('Water Data'!$E$4,0,10*ROW('Water Data'!E111)),NA())</f>
        <v>#N/A</v>
      </c>
      <c r="H117" s="91" t="e">
        <f ca="true">+IF(AND(ISNUMBER(OFFSET('Water Data'!$E$6,0,10*ROW('Water Data'!E111))),'Data Summary'!BW117="Yes"),OFFSET('Water Data'!$E$6,0,10*ROW('Water Data'!E111)),NA())</f>
        <v>#N/A</v>
      </c>
      <c r="I117" s="91" t="e">
        <f ca="true">+IF(AND(ISNUMBER(OFFSET('Water Data'!$E$9,0,10*ROW('Water Data'!E111))),'Data Summary'!BX117="Yes"),OFFSET('Water Data'!$E$9,0,10*ROW('Water Data'!E111)),NA())</f>
        <v>#N/A</v>
      </c>
      <c r="J117" s="91" t="e">
        <f ca="true">+IF(AND(ISNUMBER(OFFSET('Water Data'!$F$4,0,10*ROW('Water Data'!F111))),'Data Summary'!BY117="Yes"),100-OFFSET('Water Data'!$F$4,0,10*ROW('Water Data'!F111)),NA())</f>
        <v>#N/A</v>
      </c>
      <c r="K117" s="91" t="e">
        <f ca="true">+IF(AND(ISNUMBER(OFFSET('Water Data'!$F$6,0,10*ROW('Water Data'!F111))),'Data Summary'!BZ117="Yes"),OFFSET('Water Data'!$F$6,0,10*ROW('Water Data'!F111)),NA())</f>
        <v>#N/A</v>
      </c>
      <c r="L117" s="91" t="e">
        <f ca="true">+IF(AND(ISNUMBER(OFFSET('Water Data'!$F$9,0,10*ROW('Water Data'!F111))),'Data Summary'!CA117="Yes"),OFFSET('Water Data'!$F$9,0,10*ROW('Water Data'!F111)),NA())</f>
        <v>#N/A</v>
      </c>
      <c r="M117" s="91" t="e">
        <f ca="true">+IF(AND(ISNUMBER(OFFSET('Water Data'!$G$4,0,10*ROW('Water Data'!G111))),'Data Summary'!CB117="Yes"),100-OFFSET('Water Data'!$G$4,0,10*ROW('Water Data'!G111)),NA())</f>
        <v>#N/A</v>
      </c>
      <c r="N117" s="91" t="e">
        <f ca="true">+IF(AND(ISNUMBER(OFFSET('Water Data'!$G$6,0,10*ROW('Water Data'!G111))),'Data Summary'!CC117="Yes"),OFFSET('Water Data'!$G$6,0,10*ROW('Water Data'!G111)),NA())</f>
        <v>#N/A</v>
      </c>
      <c r="O117" s="91" t="e">
        <f ca="true">+IF(AND(ISNUMBER(OFFSET('Water Data'!$G$9,0,10*ROW('Water Data'!G111))),'Data Summary'!CD117="Yes"),OFFSET('Water Data'!$G$9,0,10*ROW('Water Data'!G111)),NA())</f>
        <v>#N/A</v>
      </c>
      <c r="P117" s="91" t="e">
        <f ca="true">+IF(AND(ISNUMBER(OFFSET('Water Data'!$H$4,0,10*ROW('Water Data'!H111))),'Data Summary'!CE117="Yes"),100-OFFSET('Water Data'!$H$4,0,10*ROW('Water Data'!H111)),NA())</f>
        <v>#N/A</v>
      </c>
      <c r="Q117" s="91" t="e">
        <f ca="true">+IF(AND(ISNUMBER(OFFSET('Water Data'!$H$6,0,10*ROW('Water Data'!H111))),'Data Summary'!CF117="Yes"),OFFSET('Water Data'!$H$6,0,10*ROW('Water Data'!H111)),NA())</f>
        <v>#N/A</v>
      </c>
      <c r="R117" s="91" t="e">
        <f ca="true">+IF(AND(ISNUMBER(OFFSET('Water Data'!$H$9,0,10*ROW('Water Data'!H111))),'Data Summary'!CG117="Yes"),OFFSET('Water Data'!$H$9,0,10*ROW('Water Data'!H111)),NA())</f>
        <v>#N/A</v>
      </c>
      <c r="S117" s="91" t="e">
        <f ca="true">+IF(AND(ISNUMBER(OFFSET('Water Data'!$I$4,0,10*ROW('Water Data'!I111))),'Data Summary'!CH117="Yes"),100-OFFSET('Water Data'!$I$4,0,10*ROW('Water Data'!I111)),NA())</f>
        <v>#N/A</v>
      </c>
      <c r="T117" s="91" t="e">
        <f ca="true">+IF(AND(ISNUMBER(OFFSET('Water Data'!$I$6,0,10*ROW('Water Data'!I111))),'Data Summary'!CI117="Yes"),OFFSET('Water Data'!$I$6,0,10*ROW('Water Data'!I111)),NA())</f>
        <v>#N/A</v>
      </c>
      <c r="U117" s="91" t="e">
        <f ca="true">+IF(AND(ISNUMBER(OFFSET('Water Data'!$I$9,0,10*ROW('Water Data'!I111))),'Data Summary'!CJ117="Yes"),OFFSET('Water Data'!$I$9,0,10*ROW('Water Data'!I111)),NA())</f>
        <v>#N/A</v>
      </c>
      <c r="V117" s="92" t="e">
        <f ca="true">+IF(AND(ISNUMBER(OFFSET('Sanitation Data'!$D$4,0,10*ROW('Sanitation Data'!D111))),'Data Summary'!CK117="Yes"),100-OFFSET('Sanitation Data'!$D$4,0,10*ROW('Sanitation Data'!D111)),NA())</f>
        <v>#N/A</v>
      </c>
      <c r="W117" s="92" t="e">
        <f ca="true">+IF(AND(ISNUMBER(OFFSET('Sanitation Data'!$D$6,0,10*ROW('Sanitation Data'!D111))),'Data Summary'!CL117="Yes"),OFFSET('Sanitation Data'!$D$6,0,10*ROW('Sanitation Data'!D111)),NA())</f>
        <v>#N/A</v>
      </c>
      <c r="X117" s="92" t="e">
        <f ca="true">+IF(AND(ISNUMBER(OFFSET('Sanitation Data'!$D$10,0,10*ROW('Sanitation Data'!D111))),'Data Summary'!CM117="Yes"),OFFSET('Sanitation Data'!$D$10,0,10*ROW('Sanitation Data'!D111)),NA())</f>
        <v>#N/A</v>
      </c>
      <c r="Y117" s="92" t="e">
        <f ca="true">+IF(AND(ISNUMBER(OFFSET('Sanitation Data'!$D$11,0,10*ROW('Sanitation Data'!D111))),'Data Summary'!CN117="Yes"),OFFSET('Sanitation Data'!$D$11,0,10*ROW('Sanitation Data'!D111)),NA())</f>
        <v>#N/A</v>
      </c>
      <c r="Z117" s="92" t="e">
        <f ca="true">+IF(AND(ISNUMBER(OFFSET('Sanitation Data'!$D$12,0,10*ROW('Sanitation Data'!D111))),'Data Summary'!CO117="Yes"),OFFSET('Sanitation Data'!$D$12,0,10*ROW('Sanitation Data'!D111)),NA())</f>
        <v>#N/A</v>
      </c>
      <c r="AA117" s="92" t="e">
        <f ca="true">+IF(AND(ISNUMBER(OFFSET('Sanitation Data'!$E$4,0,10*ROW('Sanitation Data'!E111))),'Data Summary'!CP117="Yes"),100-OFFSET('Sanitation Data'!$E$4,0,10*ROW('Sanitation Data'!E111)),NA())</f>
        <v>#N/A</v>
      </c>
      <c r="AB117" s="92" t="e">
        <f ca="true">+IF(AND(ISNUMBER(OFFSET('Sanitation Data'!$E$6,0,10*ROW('Sanitation Data'!E111))),'Data Summary'!CQ117="Yes"),OFFSET('Sanitation Data'!$E$6,0,10*ROW('Sanitation Data'!E111)),NA())</f>
        <v>#N/A</v>
      </c>
      <c r="AC117" s="92" t="e">
        <f ca="true">+IF(AND(ISNUMBER(OFFSET('Sanitation Data'!$E$10,0,10*ROW('Sanitation Data'!E111))),'Data Summary'!CR117="Yes"),OFFSET('Sanitation Data'!$E$10,0,10*ROW('Sanitation Data'!E111)),NA())</f>
        <v>#N/A</v>
      </c>
      <c r="AD117" s="92" t="e">
        <f ca="true">+IF(AND(ISNUMBER(OFFSET('Sanitation Data'!$E$11,0,10*ROW('Sanitation Data'!E111))),'Data Summary'!CS117="Yes"),OFFSET('Sanitation Data'!$E$11,0,10*ROW('Sanitation Data'!E111)),NA())</f>
        <v>#N/A</v>
      </c>
      <c r="AE117" s="92" t="e">
        <f ca="true">+IF(AND(ISNUMBER(OFFSET('Sanitation Data'!$E$12,0,10*ROW('Sanitation Data'!E111))),'Data Summary'!CT117="Yes"),OFFSET('Sanitation Data'!$E$12,0,10*ROW('Sanitation Data'!E111)),NA())</f>
        <v>#N/A</v>
      </c>
      <c r="AF117" s="92" t="e">
        <f ca="true">+IF(AND(ISNUMBER(OFFSET('Sanitation Data'!$F$4,0,10*ROW('Sanitation Data'!F111))),'Data Summary'!CU117="Yes"),100-OFFSET('Sanitation Data'!$F$4,0,10*ROW('Sanitation Data'!F111)),NA())</f>
        <v>#N/A</v>
      </c>
      <c r="AG117" s="92" t="e">
        <f ca="true">+IF(AND(ISNUMBER(OFFSET('Sanitation Data'!$F$6,0,10*ROW('Sanitation Data'!F111))),'Data Summary'!CV117="Yes"),OFFSET('Sanitation Data'!$F$6,0,10*ROW('Sanitation Data'!F111)),NA())</f>
        <v>#N/A</v>
      </c>
      <c r="AH117" s="92" t="e">
        <f ca="true">+IF(AND(ISNUMBER(OFFSET('Sanitation Data'!$F$10,0,10*ROW('Sanitation Data'!F111))),'Data Summary'!CW117="Yes"),OFFSET('Sanitation Data'!$F$10,0,10*ROW('Sanitation Data'!F111)),NA())</f>
        <v>#N/A</v>
      </c>
      <c r="AI117" s="92" t="e">
        <f ca="true">+IF(AND(ISNUMBER(OFFSET('Sanitation Data'!$F$11,0,10*ROW('Sanitation Data'!F111))),'Data Summary'!CX117="Yes"),OFFSET('Sanitation Data'!$F$11,0,10*ROW('Sanitation Data'!F111)),NA())</f>
        <v>#N/A</v>
      </c>
      <c r="AJ117" s="92" t="e">
        <f ca="true">+IF(AND(ISNUMBER(OFFSET('Sanitation Data'!$F$12,0,10*ROW('Sanitation Data'!F111))),'Data Summary'!CY117="Yes"),OFFSET('Sanitation Data'!$F$12,0,10*ROW('Sanitation Data'!F111)),NA())</f>
        <v>#N/A</v>
      </c>
      <c r="AK117" s="92" t="e">
        <f ca="true">+IF(AND(ISNUMBER(OFFSET('Sanitation Data'!$G$4,0,10*ROW('Sanitation Data'!G111))),'Data Summary'!CZ117="Yes"),100-OFFSET('Sanitation Data'!$G$4,0,10*ROW('Sanitation Data'!G111)),NA())</f>
        <v>#N/A</v>
      </c>
      <c r="AL117" s="92" t="e">
        <f ca="true">+IF(AND(ISNUMBER(OFFSET('Sanitation Data'!$G$6,0,10*ROW('Sanitation Data'!G111))),'Data Summary'!DA117="Yes"),OFFSET('Sanitation Data'!$G$6,0,10*ROW('Sanitation Data'!G111)),NA())</f>
        <v>#N/A</v>
      </c>
      <c r="AM117" s="92" t="e">
        <f ca="true">+IF(AND(ISNUMBER(OFFSET('Sanitation Data'!$G$10,0,10*ROW('Sanitation Data'!G111))),'Data Summary'!DB117="Yes"),OFFSET('Sanitation Data'!$G$10,0,10*ROW('Sanitation Data'!G111)),NA())</f>
        <v>#N/A</v>
      </c>
      <c r="AN117" s="92" t="e">
        <f ca="true">+IF(AND(ISNUMBER(OFFSET('Sanitation Data'!$G$11,0,10*ROW('Sanitation Data'!G111))),'Data Summary'!DC117="Yes"),OFFSET('Sanitation Data'!$G$11,0,10*ROW('Sanitation Data'!G111)),NA())</f>
        <v>#N/A</v>
      </c>
      <c r="AO117" s="92" t="e">
        <f ca="true">+IF(AND(ISNUMBER(OFFSET('Sanitation Data'!$G$12,0,10*ROW('Sanitation Data'!G111))),'Data Summary'!DD117="Yes"),OFFSET('Sanitation Data'!$G$12,0,10*ROW('Sanitation Data'!G111)),NA())</f>
        <v>#N/A</v>
      </c>
      <c r="AP117" s="92" t="e">
        <f ca="true">+IF(AND(ISNUMBER(OFFSET('Sanitation Data'!$H$4,0,10*ROW('Sanitation Data'!H111))),'Data Summary'!DE117="Yes"),100-OFFSET('Sanitation Data'!$H$4,0,10*ROW('Sanitation Data'!H111)),NA())</f>
        <v>#N/A</v>
      </c>
      <c r="AQ117" s="92" t="e">
        <f ca="true">+IF(AND(ISNUMBER(OFFSET('Sanitation Data'!$H$6,0,10*ROW('Sanitation Data'!H111))),'Data Summary'!DF117="Yes"),OFFSET('Sanitation Data'!$H$6,0,10*ROW('Sanitation Data'!H111)),NA())</f>
        <v>#N/A</v>
      </c>
      <c r="AR117" s="92" t="e">
        <f ca="true">+IF(AND(ISNUMBER(OFFSET('Sanitation Data'!$H$10,0,10*ROW('Sanitation Data'!H111))),'Data Summary'!DG117="Yes"),OFFSET('Sanitation Data'!$H$10,0,10*ROW('Sanitation Data'!H111)),NA())</f>
        <v>#N/A</v>
      </c>
      <c r="AS117" s="92" t="e">
        <f ca="true">+IF(AND(ISNUMBER(OFFSET('Sanitation Data'!$H$11,0,10*ROW('Sanitation Data'!H111))),'Data Summary'!DH117="Yes"),OFFSET('Sanitation Data'!$H$11,0,10*ROW('Sanitation Data'!H111)),NA())</f>
        <v>#N/A</v>
      </c>
      <c r="AT117" s="92" t="e">
        <f ca="true">+IF(AND(ISNUMBER(OFFSET('Sanitation Data'!$H$12,0,10*ROW('Sanitation Data'!H111))),'Data Summary'!DI117="Yes"),OFFSET('Sanitation Data'!$H$12,0,10*ROW('Sanitation Data'!H111)),NA())</f>
        <v>#N/A</v>
      </c>
      <c r="AU117" s="92" t="e">
        <f ca="true">+IF(AND(ISNUMBER(OFFSET('Sanitation Data'!$I$4,0,10*ROW('Sanitation Data'!I111))),'Data Summary'!DJ117="Yes"),100-OFFSET('Sanitation Data'!$I$4,0,10*ROW('Sanitation Data'!I111)),NA())</f>
        <v>#N/A</v>
      </c>
      <c r="AV117" s="92" t="e">
        <f ca="true">+IF(AND(ISNUMBER(OFFSET('Sanitation Data'!$I$6,0,10*ROW('Sanitation Data'!I111))),'Data Summary'!DK117="Yes"),OFFSET('Sanitation Data'!$I$6,0,10*ROW('Sanitation Data'!I111)),NA())</f>
        <v>#N/A</v>
      </c>
      <c r="AW117" s="92" t="e">
        <f ca="true">+IF(AND(ISNUMBER(OFFSET('Sanitation Data'!$I$10,0,10*ROW('Sanitation Data'!I111))),'Data Summary'!DL117="Yes"),OFFSET('Sanitation Data'!$I$10,0,10*ROW('Sanitation Data'!I111)),NA())</f>
        <v>#N/A</v>
      </c>
      <c r="AX117" s="92" t="e">
        <f ca="true">+IF(AND(ISNUMBER(OFFSET('Sanitation Data'!$I$11,0,10*ROW('Sanitation Data'!I111))),'Data Summary'!DM117="Yes"),OFFSET('Sanitation Data'!$I$11,0,10*ROW('Sanitation Data'!I111)),NA())</f>
        <v>#N/A</v>
      </c>
      <c r="AY117" s="92" t="e">
        <f ca="true">+IF(AND(ISNUMBER(OFFSET('Sanitation Data'!$I$12,0,10*ROW('Sanitation Data'!I111))),'Data Summary'!DN117="Yes"),OFFSET('Sanitation Data'!$I$12,0,10*ROW('Sanitation Data'!I111)),NA())</f>
        <v>#N/A</v>
      </c>
      <c r="AZ117" s="93" t="e">
        <f ca="true">+IF(AND(ISNUMBER(OFFSET('Hygiene Data'!$D$5,0,10*ROW('Hygiene Data'!D111))),'Data Summary'!DO117="Yes"),OFFSET('Hygiene Data'!$D$5,0,10*ROW('Hygiene Data'!D111)),NA())</f>
        <v>#N/A</v>
      </c>
      <c r="BA117" s="93" t="e">
        <f ca="true">+IF(AND(ISNUMBER(OFFSET('Hygiene Data'!$D$7,0,10*ROW('Hygiene Data'!D111))),'Data Summary'!DP117="Yes"),OFFSET('Hygiene Data'!$D$7,0,10*ROW('Hygiene Data'!D111)),NA())</f>
        <v>#N/A</v>
      </c>
      <c r="BB117" s="93" t="e">
        <f ca="true">+IF(AND(ISNUMBER(OFFSET('Hygiene Data'!$D$9,0,10*ROW('Hygiene Data'!D111))),'Data Summary'!DQ117="Yes"),OFFSET('Hygiene Data'!$D$9,0,10*ROW('Hygiene Data'!D111)),NA())</f>
        <v>#N/A</v>
      </c>
      <c r="BC117" s="93" t="e">
        <f ca="true">+IF(AND(ISNUMBER(OFFSET('Hygiene Data'!$E$5,0,10*ROW('Hygiene Data'!E111))),'Data Summary'!DR117="Yes"),OFFSET('Hygiene Data'!$E$5,0,10*ROW('Hygiene Data'!E111)),NA())</f>
        <v>#N/A</v>
      </c>
      <c r="BD117" s="93" t="e">
        <f ca="true">+IF(AND(ISNUMBER(OFFSET('Hygiene Data'!$E$7,0,10*ROW('Hygiene Data'!E111))),'Data Summary'!DS117="Yes"),OFFSET('Hygiene Data'!$E$7,0,10*ROW('Hygiene Data'!E111)),NA())</f>
        <v>#N/A</v>
      </c>
      <c r="BE117" s="93" t="e">
        <f ca="true">+IF(AND(ISNUMBER(OFFSET('Hygiene Data'!$E$9,0,10*ROW('Hygiene Data'!E111))),'Data Summary'!DT117="Yes"),OFFSET('Hygiene Data'!$E$9,0,10*ROW('Hygiene Data'!E111)),NA())</f>
        <v>#N/A</v>
      </c>
      <c r="BF117" s="93" t="e">
        <f ca="true">+IF(AND(ISNUMBER(OFFSET('Hygiene Data'!$F$5,0,10*ROW('Hygiene Data'!F111))),'Data Summary'!DU117="Yes"),OFFSET('Hygiene Data'!$F$5,0,10*ROW('Hygiene Data'!F111)),NA())</f>
        <v>#N/A</v>
      </c>
      <c r="BG117" s="93" t="e">
        <f ca="true">+IF(AND(ISNUMBER(OFFSET('Hygiene Data'!$F$7,0,10*ROW('Hygiene Data'!F111))),'Data Summary'!DV117="Yes"),OFFSET('Hygiene Data'!$F$7,0,10*ROW('Hygiene Data'!F111)),NA())</f>
        <v>#N/A</v>
      </c>
      <c r="BH117" s="93" t="e">
        <f ca="true">+IF(AND(ISNUMBER(OFFSET('Hygiene Data'!$F$9,0,10*ROW('Hygiene Data'!F111))),'Data Summary'!DW117="Yes"),OFFSET('Hygiene Data'!$F$9,0,10*ROW('Hygiene Data'!F111)),NA())</f>
        <v>#N/A</v>
      </c>
      <c r="BI117" s="93" t="e">
        <f ca="true">+IF(AND(ISNUMBER(OFFSET('Hygiene Data'!$G$5,0,10*ROW('Hygiene Data'!G111))),'Data Summary'!DX117="Yes"),OFFSET('Hygiene Data'!$G$5,0,10*ROW('Hygiene Data'!G111)),NA())</f>
        <v>#N/A</v>
      </c>
      <c r="BJ117" s="93" t="e">
        <f ca="true">+IF(AND(ISNUMBER(OFFSET('Hygiene Data'!$G$7,0,10*ROW('Hygiene Data'!G111))),'Data Summary'!DY117="Yes"),OFFSET('Hygiene Data'!$G$7,0,10*ROW('Hygiene Data'!G111)),NA())</f>
        <v>#N/A</v>
      </c>
      <c r="BK117" s="93" t="e">
        <f ca="true">+IF(AND(ISNUMBER(OFFSET('Hygiene Data'!$G$9,0,10*ROW('Hygiene Data'!G111))),'Data Summary'!DZ117="Yes"),OFFSET('Hygiene Data'!$G$9,0,10*ROW('Hygiene Data'!G111)),NA())</f>
        <v>#N/A</v>
      </c>
      <c r="BL117" s="93" t="e">
        <f ca="true">+IF(AND(ISNUMBER(OFFSET('Hygiene Data'!$H$5,0,10*ROW('Hygiene Data'!H111))),'Data Summary'!EA117="Yes"),OFFSET('Hygiene Data'!$H$5,0,10*ROW('Hygiene Data'!H111)),NA())</f>
        <v>#N/A</v>
      </c>
      <c r="BM117" s="93" t="e">
        <f ca="true">+IF(AND(ISNUMBER(OFFSET('Hygiene Data'!$H$7,0,10*ROW('Hygiene Data'!H111))),'Data Summary'!EB117="Yes"),OFFSET('Hygiene Data'!$H$7,0,10*ROW('Hygiene Data'!H111)),NA())</f>
        <v>#N/A</v>
      </c>
      <c r="BN117" s="93" t="e">
        <f ca="true">+IF(AND(ISNUMBER(OFFSET('Hygiene Data'!$H$9,0,10*ROW('Hygiene Data'!H111))),'Data Summary'!EC117="Yes"),OFFSET('Hygiene Data'!$H$9,0,10*ROW('Hygiene Data'!H111)),NA())</f>
        <v>#N/A</v>
      </c>
      <c r="BO117" s="93" t="e">
        <f ca="true">+IF(AND(ISNUMBER(OFFSET('Hygiene Data'!$I$5,0,10*ROW('Hygiene Data'!I111))),'Data Summary'!ED117="Yes"),OFFSET('Hygiene Data'!$I$5,0,10*ROW('Hygiene Data'!I111)),NA())</f>
        <v>#N/A</v>
      </c>
      <c r="BP117" s="93" t="e">
        <f ca="true">+IF(AND(ISNUMBER(OFFSET('Hygiene Data'!$I$7,0,10*ROW('Hygiene Data'!I111))),'Data Summary'!EE117="Yes"),OFFSET('Hygiene Data'!$I$7,0,10*ROW('Hygiene Data'!I111)),NA())</f>
        <v>#N/A</v>
      </c>
      <c r="BQ117" s="93" t="e">
        <f ca="true">+IF(AND(ISNUMBER(OFFSET('Hygiene Data'!$I$9,0,10*ROW('Hygiene Data'!I111))),'Data Summary'!EF117="Yes"),OFFSET('Hygiene Data'!$I$9,0,10*ROW('Hygiene Data'!I111)),NA())</f>
        <v>#N/A</v>
      </c>
    </row>
    <row xmlns:x14ac="http://schemas.microsoft.com/office/spreadsheetml/2009/9/ac" r="118" x14ac:dyDescent="0.2">
      <c r="A118" s="357" t="e">
        <f ca="true">+RIGHT('Data Summary'!A118,LEN('Data Summary'!A118)-9)</f>
        <v>#VALUE!</v>
      </c>
      <c r="B118" s="35" t="str">
        <f ca="true">+IF(ISTEXT('Data Summary'!B118),'Data Summary'!B118,"")</f>
        <v/>
      </c>
      <c r="C118" s="356" t="e">
        <f ca="true">+VALUE('Data Summary'!C118)</f>
        <v>#VALUE!</v>
      </c>
      <c r="D118" s="91" t="e">
        <f ca="true">+IF(AND(ISNUMBER(OFFSET('Water Data'!$D$4,0,10*ROW('Water Data'!D112))),'Data Summary'!BS118="Yes"),100-OFFSET('Water Data'!$D$4,0,10*ROW('Water Data'!D112)),NA())</f>
        <v>#N/A</v>
      </c>
      <c r="E118" s="91" t="e">
        <f ca="true">+IF(AND(ISNUMBER(OFFSET('Water Data'!$D$6,0,10*ROW('Water Data'!D112))),'Data Summary'!BT118="Yes"),OFFSET('Water Data'!$D$6,0,10*ROW('Water Data'!D112)),NA())</f>
        <v>#N/A</v>
      </c>
      <c r="F118" s="91" t="e">
        <f ca="true">+IF(AND(ISNUMBER(OFFSET('Water Data'!$D$9,0,10*ROW('Water Data'!D112))),'Data Summary'!BU118="Yes"),OFFSET('Water Data'!$D$9,0,10*ROW('Water Data'!D112)),NA())</f>
        <v>#N/A</v>
      </c>
      <c r="G118" s="91" t="e">
        <f ca="true">+IF(AND(ISNUMBER(OFFSET('Water Data'!$E$4,0,10*ROW('Water Data'!E112))),'Data Summary'!BV118="Yes"),100-OFFSET('Water Data'!$E$4,0,10*ROW('Water Data'!E112)),NA())</f>
        <v>#N/A</v>
      </c>
      <c r="H118" s="91" t="e">
        <f ca="true">+IF(AND(ISNUMBER(OFFSET('Water Data'!$E$6,0,10*ROW('Water Data'!E112))),'Data Summary'!BW118="Yes"),OFFSET('Water Data'!$E$6,0,10*ROW('Water Data'!E112)),NA())</f>
        <v>#N/A</v>
      </c>
      <c r="I118" s="91" t="e">
        <f ca="true">+IF(AND(ISNUMBER(OFFSET('Water Data'!$E$9,0,10*ROW('Water Data'!E112))),'Data Summary'!BX118="Yes"),OFFSET('Water Data'!$E$9,0,10*ROW('Water Data'!E112)),NA())</f>
        <v>#N/A</v>
      </c>
      <c r="J118" s="91" t="e">
        <f ca="true">+IF(AND(ISNUMBER(OFFSET('Water Data'!$F$4,0,10*ROW('Water Data'!F112))),'Data Summary'!BY118="Yes"),100-OFFSET('Water Data'!$F$4,0,10*ROW('Water Data'!F112)),NA())</f>
        <v>#N/A</v>
      </c>
      <c r="K118" s="91" t="e">
        <f ca="true">+IF(AND(ISNUMBER(OFFSET('Water Data'!$F$6,0,10*ROW('Water Data'!F112))),'Data Summary'!BZ118="Yes"),OFFSET('Water Data'!$F$6,0,10*ROW('Water Data'!F112)),NA())</f>
        <v>#N/A</v>
      </c>
      <c r="L118" s="91" t="e">
        <f ca="true">+IF(AND(ISNUMBER(OFFSET('Water Data'!$F$9,0,10*ROW('Water Data'!F112))),'Data Summary'!CA118="Yes"),OFFSET('Water Data'!$F$9,0,10*ROW('Water Data'!F112)),NA())</f>
        <v>#N/A</v>
      </c>
      <c r="M118" s="91" t="e">
        <f ca="true">+IF(AND(ISNUMBER(OFFSET('Water Data'!$G$4,0,10*ROW('Water Data'!G112))),'Data Summary'!CB118="Yes"),100-OFFSET('Water Data'!$G$4,0,10*ROW('Water Data'!G112)),NA())</f>
        <v>#N/A</v>
      </c>
      <c r="N118" s="91" t="e">
        <f ca="true">+IF(AND(ISNUMBER(OFFSET('Water Data'!$G$6,0,10*ROW('Water Data'!G112))),'Data Summary'!CC118="Yes"),OFFSET('Water Data'!$G$6,0,10*ROW('Water Data'!G112)),NA())</f>
        <v>#N/A</v>
      </c>
      <c r="O118" s="91" t="e">
        <f ca="true">+IF(AND(ISNUMBER(OFFSET('Water Data'!$G$9,0,10*ROW('Water Data'!G112))),'Data Summary'!CD118="Yes"),OFFSET('Water Data'!$G$9,0,10*ROW('Water Data'!G112)),NA())</f>
        <v>#N/A</v>
      </c>
      <c r="P118" s="91" t="e">
        <f ca="true">+IF(AND(ISNUMBER(OFFSET('Water Data'!$H$4,0,10*ROW('Water Data'!H112))),'Data Summary'!CE118="Yes"),100-OFFSET('Water Data'!$H$4,0,10*ROW('Water Data'!H112)),NA())</f>
        <v>#N/A</v>
      </c>
      <c r="Q118" s="91" t="e">
        <f ca="true">+IF(AND(ISNUMBER(OFFSET('Water Data'!$H$6,0,10*ROW('Water Data'!H112))),'Data Summary'!CF118="Yes"),OFFSET('Water Data'!$H$6,0,10*ROW('Water Data'!H112)),NA())</f>
        <v>#N/A</v>
      </c>
      <c r="R118" s="91" t="e">
        <f ca="true">+IF(AND(ISNUMBER(OFFSET('Water Data'!$H$9,0,10*ROW('Water Data'!H112))),'Data Summary'!CG118="Yes"),OFFSET('Water Data'!$H$9,0,10*ROW('Water Data'!H112)),NA())</f>
        <v>#N/A</v>
      </c>
      <c r="S118" s="91" t="e">
        <f ca="true">+IF(AND(ISNUMBER(OFFSET('Water Data'!$I$4,0,10*ROW('Water Data'!I112))),'Data Summary'!CH118="Yes"),100-OFFSET('Water Data'!$I$4,0,10*ROW('Water Data'!I112)),NA())</f>
        <v>#N/A</v>
      </c>
      <c r="T118" s="91" t="e">
        <f ca="true">+IF(AND(ISNUMBER(OFFSET('Water Data'!$I$6,0,10*ROW('Water Data'!I112))),'Data Summary'!CI118="Yes"),OFFSET('Water Data'!$I$6,0,10*ROW('Water Data'!I112)),NA())</f>
        <v>#N/A</v>
      </c>
      <c r="U118" s="91" t="e">
        <f ca="true">+IF(AND(ISNUMBER(OFFSET('Water Data'!$I$9,0,10*ROW('Water Data'!I112))),'Data Summary'!CJ118="Yes"),OFFSET('Water Data'!$I$9,0,10*ROW('Water Data'!I112)),NA())</f>
        <v>#N/A</v>
      </c>
      <c r="V118" s="92" t="e">
        <f ca="true">+IF(AND(ISNUMBER(OFFSET('Sanitation Data'!$D$4,0,10*ROW('Sanitation Data'!D112))),'Data Summary'!CK118="Yes"),100-OFFSET('Sanitation Data'!$D$4,0,10*ROW('Sanitation Data'!D112)),NA())</f>
        <v>#N/A</v>
      </c>
      <c r="W118" s="92" t="e">
        <f ca="true">+IF(AND(ISNUMBER(OFFSET('Sanitation Data'!$D$6,0,10*ROW('Sanitation Data'!D112))),'Data Summary'!CL118="Yes"),OFFSET('Sanitation Data'!$D$6,0,10*ROW('Sanitation Data'!D112)),NA())</f>
        <v>#N/A</v>
      </c>
      <c r="X118" s="92" t="e">
        <f ca="true">+IF(AND(ISNUMBER(OFFSET('Sanitation Data'!$D$10,0,10*ROW('Sanitation Data'!D112))),'Data Summary'!CM118="Yes"),OFFSET('Sanitation Data'!$D$10,0,10*ROW('Sanitation Data'!D112)),NA())</f>
        <v>#N/A</v>
      </c>
      <c r="Y118" s="92" t="e">
        <f ca="true">+IF(AND(ISNUMBER(OFFSET('Sanitation Data'!$D$11,0,10*ROW('Sanitation Data'!D112))),'Data Summary'!CN118="Yes"),OFFSET('Sanitation Data'!$D$11,0,10*ROW('Sanitation Data'!D112)),NA())</f>
        <v>#N/A</v>
      </c>
      <c r="Z118" s="92" t="e">
        <f ca="true">+IF(AND(ISNUMBER(OFFSET('Sanitation Data'!$D$12,0,10*ROW('Sanitation Data'!D112))),'Data Summary'!CO118="Yes"),OFFSET('Sanitation Data'!$D$12,0,10*ROW('Sanitation Data'!D112)),NA())</f>
        <v>#N/A</v>
      </c>
      <c r="AA118" s="92" t="e">
        <f ca="true">+IF(AND(ISNUMBER(OFFSET('Sanitation Data'!$E$4,0,10*ROW('Sanitation Data'!E112))),'Data Summary'!CP118="Yes"),100-OFFSET('Sanitation Data'!$E$4,0,10*ROW('Sanitation Data'!E112)),NA())</f>
        <v>#N/A</v>
      </c>
      <c r="AB118" s="92" t="e">
        <f ca="true">+IF(AND(ISNUMBER(OFFSET('Sanitation Data'!$E$6,0,10*ROW('Sanitation Data'!E112))),'Data Summary'!CQ118="Yes"),OFFSET('Sanitation Data'!$E$6,0,10*ROW('Sanitation Data'!E112)),NA())</f>
        <v>#N/A</v>
      </c>
      <c r="AC118" s="92" t="e">
        <f ca="true">+IF(AND(ISNUMBER(OFFSET('Sanitation Data'!$E$10,0,10*ROW('Sanitation Data'!E112))),'Data Summary'!CR118="Yes"),OFFSET('Sanitation Data'!$E$10,0,10*ROW('Sanitation Data'!E112)),NA())</f>
        <v>#N/A</v>
      </c>
      <c r="AD118" s="92" t="e">
        <f ca="true">+IF(AND(ISNUMBER(OFFSET('Sanitation Data'!$E$11,0,10*ROW('Sanitation Data'!E112))),'Data Summary'!CS118="Yes"),OFFSET('Sanitation Data'!$E$11,0,10*ROW('Sanitation Data'!E112)),NA())</f>
        <v>#N/A</v>
      </c>
      <c r="AE118" s="92" t="e">
        <f ca="true">+IF(AND(ISNUMBER(OFFSET('Sanitation Data'!$E$12,0,10*ROW('Sanitation Data'!E112))),'Data Summary'!CT118="Yes"),OFFSET('Sanitation Data'!$E$12,0,10*ROW('Sanitation Data'!E112)),NA())</f>
        <v>#N/A</v>
      </c>
      <c r="AF118" s="92" t="e">
        <f ca="true">+IF(AND(ISNUMBER(OFFSET('Sanitation Data'!$F$4,0,10*ROW('Sanitation Data'!F112))),'Data Summary'!CU118="Yes"),100-OFFSET('Sanitation Data'!$F$4,0,10*ROW('Sanitation Data'!F112)),NA())</f>
        <v>#N/A</v>
      </c>
      <c r="AG118" s="92" t="e">
        <f ca="true">+IF(AND(ISNUMBER(OFFSET('Sanitation Data'!$F$6,0,10*ROW('Sanitation Data'!F112))),'Data Summary'!CV118="Yes"),OFFSET('Sanitation Data'!$F$6,0,10*ROW('Sanitation Data'!F112)),NA())</f>
        <v>#N/A</v>
      </c>
      <c r="AH118" s="92" t="e">
        <f ca="true">+IF(AND(ISNUMBER(OFFSET('Sanitation Data'!$F$10,0,10*ROW('Sanitation Data'!F112))),'Data Summary'!CW118="Yes"),OFFSET('Sanitation Data'!$F$10,0,10*ROW('Sanitation Data'!F112)),NA())</f>
        <v>#N/A</v>
      </c>
      <c r="AI118" s="92" t="e">
        <f ca="true">+IF(AND(ISNUMBER(OFFSET('Sanitation Data'!$F$11,0,10*ROW('Sanitation Data'!F112))),'Data Summary'!CX118="Yes"),OFFSET('Sanitation Data'!$F$11,0,10*ROW('Sanitation Data'!F112)),NA())</f>
        <v>#N/A</v>
      </c>
      <c r="AJ118" s="92" t="e">
        <f ca="true">+IF(AND(ISNUMBER(OFFSET('Sanitation Data'!$F$12,0,10*ROW('Sanitation Data'!F112))),'Data Summary'!CY118="Yes"),OFFSET('Sanitation Data'!$F$12,0,10*ROW('Sanitation Data'!F112)),NA())</f>
        <v>#N/A</v>
      </c>
      <c r="AK118" s="92" t="e">
        <f ca="true">+IF(AND(ISNUMBER(OFFSET('Sanitation Data'!$G$4,0,10*ROW('Sanitation Data'!G112))),'Data Summary'!CZ118="Yes"),100-OFFSET('Sanitation Data'!$G$4,0,10*ROW('Sanitation Data'!G112)),NA())</f>
        <v>#N/A</v>
      </c>
      <c r="AL118" s="92" t="e">
        <f ca="true">+IF(AND(ISNUMBER(OFFSET('Sanitation Data'!$G$6,0,10*ROW('Sanitation Data'!G112))),'Data Summary'!DA118="Yes"),OFFSET('Sanitation Data'!$G$6,0,10*ROW('Sanitation Data'!G112)),NA())</f>
        <v>#N/A</v>
      </c>
      <c r="AM118" s="92" t="e">
        <f ca="true">+IF(AND(ISNUMBER(OFFSET('Sanitation Data'!$G$10,0,10*ROW('Sanitation Data'!G112))),'Data Summary'!DB118="Yes"),OFFSET('Sanitation Data'!$G$10,0,10*ROW('Sanitation Data'!G112)),NA())</f>
        <v>#N/A</v>
      </c>
      <c r="AN118" s="92" t="e">
        <f ca="true">+IF(AND(ISNUMBER(OFFSET('Sanitation Data'!$G$11,0,10*ROW('Sanitation Data'!G112))),'Data Summary'!DC118="Yes"),OFFSET('Sanitation Data'!$G$11,0,10*ROW('Sanitation Data'!G112)),NA())</f>
        <v>#N/A</v>
      </c>
      <c r="AO118" s="92" t="e">
        <f ca="true">+IF(AND(ISNUMBER(OFFSET('Sanitation Data'!$G$12,0,10*ROW('Sanitation Data'!G112))),'Data Summary'!DD118="Yes"),OFFSET('Sanitation Data'!$G$12,0,10*ROW('Sanitation Data'!G112)),NA())</f>
        <v>#N/A</v>
      </c>
      <c r="AP118" s="92" t="e">
        <f ca="true">+IF(AND(ISNUMBER(OFFSET('Sanitation Data'!$H$4,0,10*ROW('Sanitation Data'!H112))),'Data Summary'!DE118="Yes"),100-OFFSET('Sanitation Data'!$H$4,0,10*ROW('Sanitation Data'!H112)),NA())</f>
        <v>#N/A</v>
      </c>
      <c r="AQ118" s="92" t="e">
        <f ca="true">+IF(AND(ISNUMBER(OFFSET('Sanitation Data'!$H$6,0,10*ROW('Sanitation Data'!H112))),'Data Summary'!DF118="Yes"),OFFSET('Sanitation Data'!$H$6,0,10*ROW('Sanitation Data'!H112)),NA())</f>
        <v>#N/A</v>
      </c>
      <c r="AR118" s="92" t="e">
        <f ca="true">+IF(AND(ISNUMBER(OFFSET('Sanitation Data'!$H$10,0,10*ROW('Sanitation Data'!H112))),'Data Summary'!DG118="Yes"),OFFSET('Sanitation Data'!$H$10,0,10*ROW('Sanitation Data'!H112)),NA())</f>
        <v>#N/A</v>
      </c>
      <c r="AS118" s="92" t="e">
        <f ca="true">+IF(AND(ISNUMBER(OFFSET('Sanitation Data'!$H$11,0,10*ROW('Sanitation Data'!H112))),'Data Summary'!DH118="Yes"),OFFSET('Sanitation Data'!$H$11,0,10*ROW('Sanitation Data'!H112)),NA())</f>
        <v>#N/A</v>
      </c>
      <c r="AT118" s="92" t="e">
        <f ca="true">+IF(AND(ISNUMBER(OFFSET('Sanitation Data'!$H$12,0,10*ROW('Sanitation Data'!H112))),'Data Summary'!DI118="Yes"),OFFSET('Sanitation Data'!$H$12,0,10*ROW('Sanitation Data'!H112)),NA())</f>
        <v>#N/A</v>
      </c>
      <c r="AU118" s="92" t="e">
        <f ca="true">+IF(AND(ISNUMBER(OFFSET('Sanitation Data'!$I$4,0,10*ROW('Sanitation Data'!I112))),'Data Summary'!DJ118="Yes"),100-OFFSET('Sanitation Data'!$I$4,0,10*ROW('Sanitation Data'!I112)),NA())</f>
        <v>#N/A</v>
      </c>
      <c r="AV118" s="92" t="e">
        <f ca="true">+IF(AND(ISNUMBER(OFFSET('Sanitation Data'!$I$6,0,10*ROW('Sanitation Data'!I112))),'Data Summary'!DK118="Yes"),OFFSET('Sanitation Data'!$I$6,0,10*ROW('Sanitation Data'!I112)),NA())</f>
        <v>#N/A</v>
      </c>
      <c r="AW118" s="92" t="e">
        <f ca="true">+IF(AND(ISNUMBER(OFFSET('Sanitation Data'!$I$10,0,10*ROW('Sanitation Data'!I112))),'Data Summary'!DL118="Yes"),OFFSET('Sanitation Data'!$I$10,0,10*ROW('Sanitation Data'!I112)),NA())</f>
        <v>#N/A</v>
      </c>
      <c r="AX118" s="92" t="e">
        <f ca="true">+IF(AND(ISNUMBER(OFFSET('Sanitation Data'!$I$11,0,10*ROW('Sanitation Data'!I112))),'Data Summary'!DM118="Yes"),OFFSET('Sanitation Data'!$I$11,0,10*ROW('Sanitation Data'!I112)),NA())</f>
        <v>#N/A</v>
      </c>
      <c r="AY118" s="92" t="e">
        <f ca="true">+IF(AND(ISNUMBER(OFFSET('Sanitation Data'!$I$12,0,10*ROW('Sanitation Data'!I112))),'Data Summary'!DN118="Yes"),OFFSET('Sanitation Data'!$I$12,0,10*ROW('Sanitation Data'!I112)),NA())</f>
        <v>#N/A</v>
      </c>
      <c r="AZ118" s="93" t="e">
        <f ca="true">+IF(AND(ISNUMBER(OFFSET('Hygiene Data'!$D$5,0,10*ROW('Hygiene Data'!D112))),'Data Summary'!DO118="Yes"),OFFSET('Hygiene Data'!$D$5,0,10*ROW('Hygiene Data'!D112)),NA())</f>
        <v>#N/A</v>
      </c>
      <c r="BA118" s="93" t="e">
        <f ca="true">+IF(AND(ISNUMBER(OFFSET('Hygiene Data'!$D$7,0,10*ROW('Hygiene Data'!D112))),'Data Summary'!DP118="Yes"),OFFSET('Hygiene Data'!$D$7,0,10*ROW('Hygiene Data'!D112)),NA())</f>
        <v>#N/A</v>
      </c>
      <c r="BB118" s="93" t="e">
        <f ca="true">+IF(AND(ISNUMBER(OFFSET('Hygiene Data'!$D$9,0,10*ROW('Hygiene Data'!D112))),'Data Summary'!DQ118="Yes"),OFFSET('Hygiene Data'!$D$9,0,10*ROW('Hygiene Data'!D112)),NA())</f>
        <v>#N/A</v>
      </c>
      <c r="BC118" s="93" t="e">
        <f ca="true">+IF(AND(ISNUMBER(OFFSET('Hygiene Data'!$E$5,0,10*ROW('Hygiene Data'!E112))),'Data Summary'!DR118="Yes"),OFFSET('Hygiene Data'!$E$5,0,10*ROW('Hygiene Data'!E112)),NA())</f>
        <v>#N/A</v>
      </c>
      <c r="BD118" s="93" t="e">
        <f ca="true">+IF(AND(ISNUMBER(OFFSET('Hygiene Data'!$E$7,0,10*ROW('Hygiene Data'!E112))),'Data Summary'!DS118="Yes"),OFFSET('Hygiene Data'!$E$7,0,10*ROW('Hygiene Data'!E112)),NA())</f>
        <v>#N/A</v>
      </c>
      <c r="BE118" s="93" t="e">
        <f ca="true">+IF(AND(ISNUMBER(OFFSET('Hygiene Data'!$E$9,0,10*ROW('Hygiene Data'!E112))),'Data Summary'!DT118="Yes"),OFFSET('Hygiene Data'!$E$9,0,10*ROW('Hygiene Data'!E112)),NA())</f>
        <v>#N/A</v>
      </c>
      <c r="BF118" s="93" t="e">
        <f ca="true">+IF(AND(ISNUMBER(OFFSET('Hygiene Data'!$F$5,0,10*ROW('Hygiene Data'!F112))),'Data Summary'!DU118="Yes"),OFFSET('Hygiene Data'!$F$5,0,10*ROW('Hygiene Data'!F112)),NA())</f>
        <v>#N/A</v>
      </c>
      <c r="BG118" s="93" t="e">
        <f ca="true">+IF(AND(ISNUMBER(OFFSET('Hygiene Data'!$F$7,0,10*ROW('Hygiene Data'!F112))),'Data Summary'!DV118="Yes"),OFFSET('Hygiene Data'!$F$7,0,10*ROW('Hygiene Data'!F112)),NA())</f>
        <v>#N/A</v>
      </c>
      <c r="BH118" s="93" t="e">
        <f ca="true">+IF(AND(ISNUMBER(OFFSET('Hygiene Data'!$F$9,0,10*ROW('Hygiene Data'!F112))),'Data Summary'!DW118="Yes"),OFFSET('Hygiene Data'!$F$9,0,10*ROW('Hygiene Data'!F112)),NA())</f>
        <v>#N/A</v>
      </c>
      <c r="BI118" s="93" t="e">
        <f ca="true">+IF(AND(ISNUMBER(OFFSET('Hygiene Data'!$G$5,0,10*ROW('Hygiene Data'!G112))),'Data Summary'!DX118="Yes"),OFFSET('Hygiene Data'!$G$5,0,10*ROW('Hygiene Data'!G112)),NA())</f>
        <v>#N/A</v>
      </c>
      <c r="BJ118" s="93" t="e">
        <f ca="true">+IF(AND(ISNUMBER(OFFSET('Hygiene Data'!$G$7,0,10*ROW('Hygiene Data'!G112))),'Data Summary'!DY118="Yes"),OFFSET('Hygiene Data'!$G$7,0,10*ROW('Hygiene Data'!G112)),NA())</f>
        <v>#N/A</v>
      </c>
      <c r="BK118" s="93" t="e">
        <f ca="true">+IF(AND(ISNUMBER(OFFSET('Hygiene Data'!$G$9,0,10*ROW('Hygiene Data'!G112))),'Data Summary'!DZ118="Yes"),OFFSET('Hygiene Data'!$G$9,0,10*ROW('Hygiene Data'!G112)),NA())</f>
        <v>#N/A</v>
      </c>
      <c r="BL118" s="93" t="e">
        <f ca="true">+IF(AND(ISNUMBER(OFFSET('Hygiene Data'!$H$5,0,10*ROW('Hygiene Data'!H112))),'Data Summary'!EA118="Yes"),OFFSET('Hygiene Data'!$H$5,0,10*ROW('Hygiene Data'!H112)),NA())</f>
        <v>#N/A</v>
      </c>
      <c r="BM118" s="93" t="e">
        <f ca="true">+IF(AND(ISNUMBER(OFFSET('Hygiene Data'!$H$7,0,10*ROW('Hygiene Data'!H112))),'Data Summary'!EB118="Yes"),OFFSET('Hygiene Data'!$H$7,0,10*ROW('Hygiene Data'!H112)),NA())</f>
        <v>#N/A</v>
      </c>
      <c r="BN118" s="93" t="e">
        <f ca="true">+IF(AND(ISNUMBER(OFFSET('Hygiene Data'!$H$9,0,10*ROW('Hygiene Data'!H112))),'Data Summary'!EC118="Yes"),OFFSET('Hygiene Data'!$H$9,0,10*ROW('Hygiene Data'!H112)),NA())</f>
        <v>#N/A</v>
      </c>
      <c r="BO118" s="93" t="e">
        <f ca="true">+IF(AND(ISNUMBER(OFFSET('Hygiene Data'!$I$5,0,10*ROW('Hygiene Data'!I112))),'Data Summary'!ED118="Yes"),OFFSET('Hygiene Data'!$I$5,0,10*ROW('Hygiene Data'!I112)),NA())</f>
        <v>#N/A</v>
      </c>
      <c r="BP118" s="93" t="e">
        <f ca="true">+IF(AND(ISNUMBER(OFFSET('Hygiene Data'!$I$7,0,10*ROW('Hygiene Data'!I112))),'Data Summary'!EE118="Yes"),OFFSET('Hygiene Data'!$I$7,0,10*ROW('Hygiene Data'!I112)),NA())</f>
        <v>#N/A</v>
      </c>
      <c r="BQ118" s="93" t="e">
        <f ca="true">+IF(AND(ISNUMBER(OFFSET('Hygiene Data'!$I$9,0,10*ROW('Hygiene Data'!I112))),'Data Summary'!EF118="Yes"),OFFSET('Hygiene Data'!$I$9,0,10*ROW('Hygiene Data'!I112)),NA())</f>
        <v>#N/A</v>
      </c>
    </row>
    <row xmlns:x14ac="http://schemas.microsoft.com/office/spreadsheetml/2009/9/ac" r="119" x14ac:dyDescent="0.2">
      <c r="A119" s="357" t="e">
        <f ca="true">+RIGHT('Data Summary'!A119,LEN('Data Summary'!A119)-9)</f>
        <v>#VALUE!</v>
      </c>
      <c r="B119" s="35" t="str">
        <f ca="true">+IF(ISTEXT('Data Summary'!B119),'Data Summary'!B119,"")</f>
        <v/>
      </c>
      <c r="C119" s="356" t="e">
        <f ca="true">+VALUE('Data Summary'!C119)</f>
        <v>#VALUE!</v>
      </c>
      <c r="D119" s="91" t="e">
        <f ca="true">+IF(AND(ISNUMBER(OFFSET('Water Data'!$D$4,0,10*ROW('Water Data'!D113))),'Data Summary'!BS119="Yes"),100-OFFSET('Water Data'!$D$4,0,10*ROW('Water Data'!D113)),NA())</f>
        <v>#N/A</v>
      </c>
      <c r="E119" s="91" t="e">
        <f ca="true">+IF(AND(ISNUMBER(OFFSET('Water Data'!$D$6,0,10*ROW('Water Data'!D113))),'Data Summary'!BT119="Yes"),OFFSET('Water Data'!$D$6,0,10*ROW('Water Data'!D113)),NA())</f>
        <v>#N/A</v>
      </c>
      <c r="F119" s="91" t="e">
        <f ca="true">+IF(AND(ISNUMBER(OFFSET('Water Data'!$D$9,0,10*ROW('Water Data'!D113))),'Data Summary'!BU119="Yes"),OFFSET('Water Data'!$D$9,0,10*ROW('Water Data'!D113)),NA())</f>
        <v>#N/A</v>
      </c>
      <c r="G119" s="91" t="e">
        <f ca="true">+IF(AND(ISNUMBER(OFFSET('Water Data'!$E$4,0,10*ROW('Water Data'!E113))),'Data Summary'!BV119="Yes"),100-OFFSET('Water Data'!$E$4,0,10*ROW('Water Data'!E113)),NA())</f>
        <v>#N/A</v>
      </c>
      <c r="H119" s="91" t="e">
        <f ca="true">+IF(AND(ISNUMBER(OFFSET('Water Data'!$E$6,0,10*ROW('Water Data'!E113))),'Data Summary'!BW119="Yes"),OFFSET('Water Data'!$E$6,0,10*ROW('Water Data'!E113)),NA())</f>
        <v>#N/A</v>
      </c>
      <c r="I119" s="91" t="e">
        <f ca="true">+IF(AND(ISNUMBER(OFFSET('Water Data'!$E$9,0,10*ROW('Water Data'!E113))),'Data Summary'!BX119="Yes"),OFFSET('Water Data'!$E$9,0,10*ROW('Water Data'!E113)),NA())</f>
        <v>#N/A</v>
      </c>
      <c r="J119" s="91" t="e">
        <f ca="true">+IF(AND(ISNUMBER(OFFSET('Water Data'!$F$4,0,10*ROW('Water Data'!F113))),'Data Summary'!BY119="Yes"),100-OFFSET('Water Data'!$F$4,0,10*ROW('Water Data'!F113)),NA())</f>
        <v>#N/A</v>
      </c>
      <c r="K119" s="91" t="e">
        <f ca="true">+IF(AND(ISNUMBER(OFFSET('Water Data'!$F$6,0,10*ROW('Water Data'!F113))),'Data Summary'!BZ119="Yes"),OFFSET('Water Data'!$F$6,0,10*ROW('Water Data'!F113)),NA())</f>
        <v>#N/A</v>
      </c>
      <c r="L119" s="91" t="e">
        <f ca="true">+IF(AND(ISNUMBER(OFFSET('Water Data'!$F$9,0,10*ROW('Water Data'!F113))),'Data Summary'!CA119="Yes"),OFFSET('Water Data'!$F$9,0,10*ROW('Water Data'!F113)),NA())</f>
        <v>#N/A</v>
      </c>
      <c r="M119" s="91" t="e">
        <f ca="true">+IF(AND(ISNUMBER(OFFSET('Water Data'!$G$4,0,10*ROW('Water Data'!G113))),'Data Summary'!CB119="Yes"),100-OFFSET('Water Data'!$G$4,0,10*ROW('Water Data'!G113)),NA())</f>
        <v>#N/A</v>
      </c>
      <c r="N119" s="91" t="e">
        <f ca="true">+IF(AND(ISNUMBER(OFFSET('Water Data'!$G$6,0,10*ROW('Water Data'!G113))),'Data Summary'!CC119="Yes"),OFFSET('Water Data'!$G$6,0,10*ROW('Water Data'!G113)),NA())</f>
        <v>#N/A</v>
      </c>
      <c r="O119" s="91" t="e">
        <f ca="true">+IF(AND(ISNUMBER(OFFSET('Water Data'!$G$9,0,10*ROW('Water Data'!G113))),'Data Summary'!CD119="Yes"),OFFSET('Water Data'!$G$9,0,10*ROW('Water Data'!G113)),NA())</f>
        <v>#N/A</v>
      </c>
      <c r="P119" s="91" t="e">
        <f ca="true">+IF(AND(ISNUMBER(OFFSET('Water Data'!$H$4,0,10*ROW('Water Data'!H113))),'Data Summary'!CE119="Yes"),100-OFFSET('Water Data'!$H$4,0,10*ROW('Water Data'!H113)),NA())</f>
        <v>#N/A</v>
      </c>
      <c r="Q119" s="91" t="e">
        <f ca="true">+IF(AND(ISNUMBER(OFFSET('Water Data'!$H$6,0,10*ROW('Water Data'!H113))),'Data Summary'!CF119="Yes"),OFFSET('Water Data'!$H$6,0,10*ROW('Water Data'!H113)),NA())</f>
        <v>#N/A</v>
      </c>
      <c r="R119" s="91" t="e">
        <f ca="true">+IF(AND(ISNUMBER(OFFSET('Water Data'!$H$9,0,10*ROW('Water Data'!H113))),'Data Summary'!CG119="Yes"),OFFSET('Water Data'!$H$9,0,10*ROW('Water Data'!H113)),NA())</f>
        <v>#N/A</v>
      </c>
      <c r="S119" s="91" t="e">
        <f ca="true">+IF(AND(ISNUMBER(OFFSET('Water Data'!$I$4,0,10*ROW('Water Data'!I113))),'Data Summary'!CH119="Yes"),100-OFFSET('Water Data'!$I$4,0,10*ROW('Water Data'!I113)),NA())</f>
        <v>#N/A</v>
      </c>
      <c r="T119" s="91" t="e">
        <f ca="true">+IF(AND(ISNUMBER(OFFSET('Water Data'!$I$6,0,10*ROW('Water Data'!I113))),'Data Summary'!CI119="Yes"),OFFSET('Water Data'!$I$6,0,10*ROW('Water Data'!I113)),NA())</f>
        <v>#N/A</v>
      </c>
      <c r="U119" s="91" t="e">
        <f ca="true">+IF(AND(ISNUMBER(OFFSET('Water Data'!$I$9,0,10*ROW('Water Data'!I113))),'Data Summary'!CJ119="Yes"),OFFSET('Water Data'!$I$9,0,10*ROW('Water Data'!I113)),NA())</f>
        <v>#N/A</v>
      </c>
      <c r="V119" s="92" t="e">
        <f ca="true">+IF(AND(ISNUMBER(OFFSET('Sanitation Data'!$D$4,0,10*ROW('Sanitation Data'!D113))),'Data Summary'!CK119="Yes"),100-OFFSET('Sanitation Data'!$D$4,0,10*ROW('Sanitation Data'!D113)),NA())</f>
        <v>#N/A</v>
      </c>
      <c r="W119" s="92" t="e">
        <f ca="true">+IF(AND(ISNUMBER(OFFSET('Sanitation Data'!$D$6,0,10*ROW('Sanitation Data'!D113))),'Data Summary'!CL119="Yes"),OFFSET('Sanitation Data'!$D$6,0,10*ROW('Sanitation Data'!D113)),NA())</f>
        <v>#N/A</v>
      </c>
      <c r="X119" s="92" t="e">
        <f ca="true">+IF(AND(ISNUMBER(OFFSET('Sanitation Data'!$D$10,0,10*ROW('Sanitation Data'!D113))),'Data Summary'!CM119="Yes"),OFFSET('Sanitation Data'!$D$10,0,10*ROW('Sanitation Data'!D113)),NA())</f>
        <v>#N/A</v>
      </c>
      <c r="Y119" s="92" t="e">
        <f ca="true">+IF(AND(ISNUMBER(OFFSET('Sanitation Data'!$D$11,0,10*ROW('Sanitation Data'!D113))),'Data Summary'!CN119="Yes"),OFFSET('Sanitation Data'!$D$11,0,10*ROW('Sanitation Data'!D113)),NA())</f>
        <v>#N/A</v>
      </c>
      <c r="Z119" s="92" t="e">
        <f ca="true">+IF(AND(ISNUMBER(OFFSET('Sanitation Data'!$D$12,0,10*ROW('Sanitation Data'!D113))),'Data Summary'!CO119="Yes"),OFFSET('Sanitation Data'!$D$12,0,10*ROW('Sanitation Data'!D113)),NA())</f>
        <v>#N/A</v>
      </c>
      <c r="AA119" s="92" t="e">
        <f ca="true">+IF(AND(ISNUMBER(OFFSET('Sanitation Data'!$E$4,0,10*ROW('Sanitation Data'!E113))),'Data Summary'!CP119="Yes"),100-OFFSET('Sanitation Data'!$E$4,0,10*ROW('Sanitation Data'!E113)),NA())</f>
        <v>#N/A</v>
      </c>
      <c r="AB119" s="92" t="e">
        <f ca="true">+IF(AND(ISNUMBER(OFFSET('Sanitation Data'!$E$6,0,10*ROW('Sanitation Data'!E113))),'Data Summary'!CQ119="Yes"),OFFSET('Sanitation Data'!$E$6,0,10*ROW('Sanitation Data'!E113)),NA())</f>
        <v>#N/A</v>
      </c>
      <c r="AC119" s="92" t="e">
        <f ca="true">+IF(AND(ISNUMBER(OFFSET('Sanitation Data'!$E$10,0,10*ROW('Sanitation Data'!E113))),'Data Summary'!CR119="Yes"),OFFSET('Sanitation Data'!$E$10,0,10*ROW('Sanitation Data'!E113)),NA())</f>
        <v>#N/A</v>
      </c>
      <c r="AD119" s="92" t="e">
        <f ca="true">+IF(AND(ISNUMBER(OFFSET('Sanitation Data'!$E$11,0,10*ROW('Sanitation Data'!E113))),'Data Summary'!CS119="Yes"),OFFSET('Sanitation Data'!$E$11,0,10*ROW('Sanitation Data'!E113)),NA())</f>
        <v>#N/A</v>
      </c>
      <c r="AE119" s="92" t="e">
        <f ca="true">+IF(AND(ISNUMBER(OFFSET('Sanitation Data'!$E$12,0,10*ROW('Sanitation Data'!E113))),'Data Summary'!CT119="Yes"),OFFSET('Sanitation Data'!$E$12,0,10*ROW('Sanitation Data'!E113)),NA())</f>
        <v>#N/A</v>
      </c>
      <c r="AF119" s="92" t="e">
        <f ca="true">+IF(AND(ISNUMBER(OFFSET('Sanitation Data'!$F$4,0,10*ROW('Sanitation Data'!F113))),'Data Summary'!CU119="Yes"),100-OFFSET('Sanitation Data'!$F$4,0,10*ROW('Sanitation Data'!F113)),NA())</f>
        <v>#N/A</v>
      </c>
      <c r="AG119" s="92" t="e">
        <f ca="true">+IF(AND(ISNUMBER(OFFSET('Sanitation Data'!$F$6,0,10*ROW('Sanitation Data'!F113))),'Data Summary'!CV119="Yes"),OFFSET('Sanitation Data'!$F$6,0,10*ROW('Sanitation Data'!F113)),NA())</f>
        <v>#N/A</v>
      </c>
      <c r="AH119" s="92" t="e">
        <f ca="true">+IF(AND(ISNUMBER(OFFSET('Sanitation Data'!$F$10,0,10*ROW('Sanitation Data'!F113))),'Data Summary'!CW119="Yes"),OFFSET('Sanitation Data'!$F$10,0,10*ROW('Sanitation Data'!F113)),NA())</f>
        <v>#N/A</v>
      </c>
      <c r="AI119" s="92" t="e">
        <f ca="true">+IF(AND(ISNUMBER(OFFSET('Sanitation Data'!$F$11,0,10*ROW('Sanitation Data'!F113))),'Data Summary'!CX119="Yes"),OFFSET('Sanitation Data'!$F$11,0,10*ROW('Sanitation Data'!F113)),NA())</f>
        <v>#N/A</v>
      </c>
      <c r="AJ119" s="92" t="e">
        <f ca="true">+IF(AND(ISNUMBER(OFFSET('Sanitation Data'!$F$12,0,10*ROW('Sanitation Data'!F113))),'Data Summary'!CY119="Yes"),OFFSET('Sanitation Data'!$F$12,0,10*ROW('Sanitation Data'!F113)),NA())</f>
        <v>#N/A</v>
      </c>
      <c r="AK119" s="92" t="e">
        <f ca="true">+IF(AND(ISNUMBER(OFFSET('Sanitation Data'!$G$4,0,10*ROW('Sanitation Data'!G113))),'Data Summary'!CZ119="Yes"),100-OFFSET('Sanitation Data'!$G$4,0,10*ROW('Sanitation Data'!G113)),NA())</f>
        <v>#N/A</v>
      </c>
      <c r="AL119" s="92" t="e">
        <f ca="true">+IF(AND(ISNUMBER(OFFSET('Sanitation Data'!$G$6,0,10*ROW('Sanitation Data'!G113))),'Data Summary'!DA119="Yes"),OFFSET('Sanitation Data'!$G$6,0,10*ROW('Sanitation Data'!G113)),NA())</f>
        <v>#N/A</v>
      </c>
      <c r="AM119" s="92" t="e">
        <f ca="true">+IF(AND(ISNUMBER(OFFSET('Sanitation Data'!$G$10,0,10*ROW('Sanitation Data'!G113))),'Data Summary'!DB119="Yes"),OFFSET('Sanitation Data'!$G$10,0,10*ROW('Sanitation Data'!G113)),NA())</f>
        <v>#N/A</v>
      </c>
      <c r="AN119" s="92" t="e">
        <f ca="true">+IF(AND(ISNUMBER(OFFSET('Sanitation Data'!$G$11,0,10*ROW('Sanitation Data'!G113))),'Data Summary'!DC119="Yes"),OFFSET('Sanitation Data'!$G$11,0,10*ROW('Sanitation Data'!G113)),NA())</f>
        <v>#N/A</v>
      </c>
      <c r="AO119" s="92" t="e">
        <f ca="true">+IF(AND(ISNUMBER(OFFSET('Sanitation Data'!$G$12,0,10*ROW('Sanitation Data'!G113))),'Data Summary'!DD119="Yes"),OFFSET('Sanitation Data'!$G$12,0,10*ROW('Sanitation Data'!G113)),NA())</f>
        <v>#N/A</v>
      </c>
      <c r="AP119" s="92" t="e">
        <f ca="true">+IF(AND(ISNUMBER(OFFSET('Sanitation Data'!$H$4,0,10*ROW('Sanitation Data'!H113))),'Data Summary'!DE119="Yes"),100-OFFSET('Sanitation Data'!$H$4,0,10*ROW('Sanitation Data'!H113)),NA())</f>
        <v>#N/A</v>
      </c>
      <c r="AQ119" s="92" t="e">
        <f ca="true">+IF(AND(ISNUMBER(OFFSET('Sanitation Data'!$H$6,0,10*ROW('Sanitation Data'!H113))),'Data Summary'!DF119="Yes"),OFFSET('Sanitation Data'!$H$6,0,10*ROW('Sanitation Data'!H113)),NA())</f>
        <v>#N/A</v>
      </c>
      <c r="AR119" s="92" t="e">
        <f ca="true">+IF(AND(ISNUMBER(OFFSET('Sanitation Data'!$H$10,0,10*ROW('Sanitation Data'!H113))),'Data Summary'!DG119="Yes"),OFFSET('Sanitation Data'!$H$10,0,10*ROW('Sanitation Data'!H113)),NA())</f>
        <v>#N/A</v>
      </c>
      <c r="AS119" s="92" t="e">
        <f ca="true">+IF(AND(ISNUMBER(OFFSET('Sanitation Data'!$H$11,0,10*ROW('Sanitation Data'!H113))),'Data Summary'!DH119="Yes"),OFFSET('Sanitation Data'!$H$11,0,10*ROW('Sanitation Data'!H113)),NA())</f>
        <v>#N/A</v>
      </c>
      <c r="AT119" s="92" t="e">
        <f ca="true">+IF(AND(ISNUMBER(OFFSET('Sanitation Data'!$H$12,0,10*ROW('Sanitation Data'!H113))),'Data Summary'!DI119="Yes"),OFFSET('Sanitation Data'!$H$12,0,10*ROW('Sanitation Data'!H113)),NA())</f>
        <v>#N/A</v>
      </c>
      <c r="AU119" s="92" t="e">
        <f ca="true">+IF(AND(ISNUMBER(OFFSET('Sanitation Data'!$I$4,0,10*ROW('Sanitation Data'!I113))),'Data Summary'!DJ119="Yes"),100-OFFSET('Sanitation Data'!$I$4,0,10*ROW('Sanitation Data'!I113)),NA())</f>
        <v>#N/A</v>
      </c>
      <c r="AV119" s="92" t="e">
        <f ca="true">+IF(AND(ISNUMBER(OFFSET('Sanitation Data'!$I$6,0,10*ROW('Sanitation Data'!I113))),'Data Summary'!DK119="Yes"),OFFSET('Sanitation Data'!$I$6,0,10*ROW('Sanitation Data'!I113)),NA())</f>
        <v>#N/A</v>
      </c>
      <c r="AW119" s="92" t="e">
        <f ca="true">+IF(AND(ISNUMBER(OFFSET('Sanitation Data'!$I$10,0,10*ROW('Sanitation Data'!I113))),'Data Summary'!DL119="Yes"),OFFSET('Sanitation Data'!$I$10,0,10*ROW('Sanitation Data'!I113)),NA())</f>
        <v>#N/A</v>
      </c>
      <c r="AX119" s="92" t="e">
        <f ca="true">+IF(AND(ISNUMBER(OFFSET('Sanitation Data'!$I$11,0,10*ROW('Sanitation Data'!I113))),'Data Summary'!DM119="Yes"),OFFSET('Sanitation Data'!$I$11,0,10*ROW('Sanitation Data'!I113)),NA())</f>
        <v>#N/A</v>
      </c>
      <c r="AY119" s="92" t="e">
        <f ca="true">+IF(AND(ISNUMBER(OFFSET('Sanitation Data'!$I$12,0,10*ROW('Sanitation Data'!I113))),'Data Summary'!DN119="Yes"),OFFSET('Sanitation Data'!$I$12,0,10*ROW('Sanitation Data'!I113)),NA())</f>
        <v>#N/A</v>
      </c>
      <c r="AZ119" s="93" t="e">
        <f ca="true">+IF(AND(ISNUMBER(OFFSET('Hygiene Data'!$D$5,0,10*ROW('Hygiene Data'!D113))),'Data Summary'!DO119="Yes"),OFFSET('Hygiene Data'!$D$5,0,10*ROW('Hygiene Data'!D113)),NA())</f>
        <v>#N/A</v>
      </c>
      <c r="BA119" s="93" t="e">
        <f ca="true">+IF(AND(ISNUMBER(OFFSET('Hygiene Data'!$D$7,0,10*ROW('Hygiene Data'!D113))),'Data Summary'!DP119="Yes"),OFFSET('Hygiene Data'!$D$7,0,10*ROW('Hygiene Data'!D113)),NA())</f>
        <v>#N/A</v>
      </c>
      <c r="BB119" s="93" t="e">
        <f ca="true">+IF(AND(ISNUMBER(OFFSET('Hygiene Data'!$D$9,0,10*ROW('Hygiene Data'!D113))),'Data Summary'!DQ119="Yes"),OFFSET('Hygiene Data'!$D$9,0,10*ROW('Hygiene Data'!D113)),NA())</f>
        <v>#N/A</v>
      </c>
      <c r="BC119" s="93" t="e">
        <f ca="true">+IF(AND(ISNUMBER(OFFSET('Hygiene Data'!$E$5,0,10*ROW('Hygiene Data'!E113))),'Data Summary'!DR119="Yes"),OFFSET('Hygiene Data'!$E$5,0,10*ROW('Hygiene Data'!E113)),NA())</f>
        <v>#N/A</v>
      </c>
      <c r="BD119" s="93" t="e">
        <f ca="true">+IF(AND(ISNUMBER(OFFSET('Hygiene Data'!$E$7,0,10*ROW('Hygiene Data'!E113))),'Data Summary'!DS119="Yes"),OFFSET('Hygiene Data'!$E$7,0,10*ROW('Hygiene Data'!E113)),NA())</f>
        <v>#N/A</v>
      </c>
      <c r="BE119" s="93" t="e">
        <f ca="true">+IF(AND(ISNUMBER(OFFSET('Hygiene Data'!$E$9,0,10*ROW('Hygiene Data'!E113))),'Data Summary'!DT119="Yes"),OFFSET('Hygiene Data'!$E$9,0,10*ROW('Hygiene Data'!E113)),NA())</f>
        <v>#N/A</v>
      </c>
      <c r="BF119" s="93" t="e">
        <f ca="true">+IF(AND(ISNUMBER(OFFSET('Hygiene Data'!$F$5,0,10*ROW('Hygiene Data'!F113))),'Data Summary'!DU119="Yes"),OFFSET('Hygiene Data'!$F$5,0,10*ROW('Hygiene Data'!F113)),NA())</f>
        <v>#N/A</v>
      </c>
      <c r="BG119" s="93" t="e">
        <f ca="true">+IF(AND(ISNUMBER(OFFSET('Hygiene Data'!$F$7,0,10*ROW('Hygiene Data'!F113))),'Data Summary'!DV119="Yes"),OFFSET('Hygiene Data'!$F$7,0,10*ROW('Hygiene Data'!F113)),NA())</f>
        <v>#N/A</v>
      </c>
      <c r="BH119" s="93" t="e">
        <f ca="true">+IF(AND(ISNUMBER(OFFSET('Hygiene Data'!$F$9,0,10*ROW('Hygiene Data'!F113))),'Data Summary'!DW119="Yes"),OFFSET('Hygiene Data'!$F$9,0,10*ROW('Hygiene Data'!F113)),NA())</f>
        <v>#N/A</v>
      </c>
      <c r="BI119" s="93" t="e">
        <f ca="true">+IF(AND(ISNUMBER(OFFSET('Hygiene Data'!$G$5,0,10*ROW('Hygiene Data'!G113))),'Data Summary'!DX119="Yes"),OFFSET('Hygiene Data'!$G$5,0,10*ROW('Hygiene Data'!G113)),NA())</f>
        <v>#N/A</v>
      </c>
      <c r="BJ119" s="93" t="e">
        <f ca="true">+IF(AND(ISNUMBER(OFFSET('Hygiene Data'!$G$7,0,10*ROW('Hygiene Data'!G113))),'Data Summary'!DY119="Yes"),OFFSET('Hygiene Data'!$G$7,0,10*ROW('Hygiene Data'!G113)),NA())</f>
        <v>#N/A</v>
      </c>
      <c r="BK119" s="93" t="e">
        <f ca="true">+IF(AND(ISNUMBER(OFFSET('Hygiene Data'!$G$9,0,10*ROW('Hygiene Data'!G113))),'Data Summary'!DZ119="Yes"),OFFSET('Hygiene Data'!$G$9,0,10*ROW('Hygiene Data'!G113)),NA())</f>
        <v>#N/A</v>
      </c>
      <c r="BL119" s="93" t="e">
        <f ca="true">+IF(AND(ISNUMBER(OFFSET('Hygiene Data'!$H$5,0,10*ROW('Hygiene Data'!H113))),'Data Summary'!EA119="Yes"),OFFSET('Hygiene Data'!$H$5,0,10*ROW('Hygiene Data'!H113)),NA())</f>
        <v>#N/A</v>
      </c>
      <c r="BM119" s="93" t="e">
        <f ca="true">+IF(AND(ISNUMBER(OFFSET('Hygiene Data'!$H$7,0,10*ROW('Hygiene Data'!H113))),'Data Summary'!EB119="Yes"),OFFSET('Hygiene Data'!$H$7,0,10*ROW('Hygiene Data'!H113)),NA())</f>
        <v>#N/A</v>
      </c>
      <c r="BN119" s="93" t="e">
        <f ca="true">+IF(AND(ISNUMBER(OFFSET('Hygiene Data'!$H$9,0,10*ROW('Hygiene Data'!H113))),'Data Summary'!EC119="Yes"),OFFSET('Hygiene Data'!$H$9,0,10*ROW('Hygiene Data'!H113)),NA())</f>
        <v>#N/A</v>
      </c>
      <c r="BO119" s="93" t="e">
        <f ca="true">+IF(AND(ISNUMBER(OFFSET('Hygiene Data'!$I$5,0,10*ROW('Hygiene Data'!I113))),'Data Summary'!ED119="Yes"),OFFSET('Hygiene Data'!$I$5,0,10*ROW('Hygiene Data'!I113)),NA())</f>
        <v>#N/A</v>
      </c>
      <c r="BP119" s="93" t="e">
        <f ca="true">+IF(AND(ISNUMBER(OFFSET('Hygiene Data'!$I$7,0,10*ROW('Hygiene Data'!I113))),'Data Summary'!EE119="Yes"),OFFSET('Hygiene Data'!$I$7,0,10*ROW('Hygiene Data'!I113)),NA())</f>
        <v>#N/A</v>
      </c>
      <c r="BQ119" s="93" t="e">
        <f ca="true">+IF(AND(ISNUMBER(OFFSET('Hygiene Data'!$I$9,0,10*ROW('Hygiene Data'!I113))),'Data Summary'!EF119="Yes"),OFFSET('Hygiene Data'!$I$9,0,10*ROW('Hygiene Data'!I113)),NA())</f>
        <v>#N/A</v>
      </c>
    </row>
    <row xmlns:x14ac="http://schemas.microsoft.com/office/spreadsheetml/2009/9/ac" r="120" x14ac:dyDescent="0.2">
      <c r="A120" s="357" t="e">
        <f ca="true">+RIGHT('Data Summary'!A120,LEN('Data Summary'!A120)-9)</f>
        <v>#VALUE!</v>
      </c>
      <c r="B120" s="35" t="str">
        <f ca="true">+IF(ISTEXT('Data Summary'!B120),'Data Summary'!B120,"")</f>
        <v/>
      </c>
      <c r="C120" s="356" t="e">
        <f ca="true">+VALUE('Data Summary'!C120)</f>
        <v>#VALUE!</v>
      </c>
      <c r="D120" s="91" t="e">
        <f ca="true">+IF(AND(ISNUMBER(OFFSET('Water Data'!$D$4,0,10*ROW('Water Data'!D114))),'Data Summary'!BS120="Yes"),100-OFFSET('Water Data'!$D$4,0,10*ROW('Water Data'!D114)),NA())</f>
        <v>#N/A</v>
      </c>
      <c r="E120" s="91" t="e">
        <f ca="true">+IF(AND(ISNUMBER(OFFSET('Water Data'!$D$6,0,10*ROW('Water Data'!D114))),'Data Summary'!BT120="Yes"),OFFSET('Water Data'!$D$6,0,10*ROW('Water Data'!D114)),NA())</f>
        <v>#N/A</v>
      </c>
      <c r="F120" s="91" t="e">
        <f ca="true">+IF(AND(ISNUMBER(OFFSET('Water Data'!$D$9,0,10*ROW('Water Data'!D114))),'Data Summary'!BU120="Yes"),OFFSET('Water Data'!$D$9,0,10*ROW('Water Data'!D114)),NA())</f>
        <v>#N/A</v>
      </c>
      <c r="G120" s="91" t="e">
        <f ca="true">+IF(AND(ISNUMBER(OFFSET('Water Data'!$E$4,0,10*ROW('Water Data'!E114))),'Data Summary'!BV120="Yes"),100-OFFSET('Water Data'!$E$4,0,10*ROW('Water Data'!E114)),NA())</f>
        <v>#N/A</v>
      </c>
      <c r="H120" s="91" t="e">
        <f ca="true">+IF(AND(ISNUMBER(OFFSET('Water Data'!$E$6,0,10*ROW('Water Data'!E114))),'Data Summary'!BW120="Yes"),OFFSET('Water Data'!$E$6,0,10*ROW('Water Data'!E114)),NA())</f>
        <v>#N/A</v>
      </c>
      <c r="I120" s="91" t="e">
        <f ca="true">+IF(AND(ISNUMBER(OFFSET('Water Data'!$E$9,0,10*ROW('Water Data'!E114))),'Data Summary'!BX120="Yes"),OFFSET('Water Data'!$E$9,0,10*ROW('Water Data'!E114)),NA())</f>
        <v>#N/A</v>
      </c>
      <c r="J120" s="91" t="e">
        <f ca="true">+IF(AND(ISNUMBER(OFFSET('Water Data'!$F$4,0,10*ROW('Water Data'!F114))),'Data Summary'!BY120="Yes"),100-OFFSET('Water Data'!$F$4,0,10*ROW('Water Data'!F114)),NA())</f>
        <v>#N/A</v>
      </c>
      <c r="K120" s="91" t="e">
        <f ca="true">+IF(AND(ISNUMBER(OFFSET('Water Data'!$F$6,0,10*ROW('Water Data'!F114))),'Data Summary'!BZ120="Yes"),OFFSET('Water Data'!$F$6,0,10*ROW('Water Data'!F114)),NA())</f>
        <v>#N/A</v>
      </c>
      <c r="L120" s="91" t="e">
        <f ca="true">+IF(AND(ISNUMBER(OFFSET('Water Data'!$F$9,0,10*ROW('Water Data'!F114))),'Data Summary'!CA120="Yes"),OFFSET('Water Data'!$F$9,0,10*ROW('Water Data'!F114)),NA())</f>
        <v>#N/A</v>
      </c>
      <c r="M120" s="91" t="e">
        <f ca="true">+IF(AND(ISNUMBER(OFFSET('Water Data'!$G$4,0,10*ROW('Water Data'!G114))),'Data Summary'!CB120="Yes"),100-OFFSET('Water Data'!$G$4,0,10*ROW('Water Data'!G114)),NA())</f>
        <v>#N/A</v>
      </c>
      <c r="N120" s="91" t="e">
        <f ca="true">+IF(AND(ISNUMBER(OFFSET('Water Data'!$G$6,0,10*ROW('Water Data'!G114))),'Data Summary'!CC120="Yes"),OFFSET('Water Data'!$G$6,0,10*ROW('Water Data'!G114)),NA())</f>
        <v>#N/A</v>
      </c>
      <c r="O120" s="91" t="e">
        <f ca="true">+IF(AND(ISNUMBER(OFFSET('Water Data'!$G$9,0,10*ROW('Water Data'!G114))),'Data Summary'!CD120="Yes"),OFFSET('Water Data'!$G$9,0,10*ROW('Water Data'!G114)),NA())</f>
        <v>#N/A</v>
      </c>
      <c r="P120" s="91" t="e">
        <f ca="true">+IF(AND(ISNUMBER(OFFSET('Water Data'!$H$4,0,10*ROW('Water Data'!H114))),'Data Summary'!CE120="Yes"),100-OFFSET('Water Data'!$H$4,0,10*ROW('Water Data'!H114)),NA())</f>
        <v>#N/A</v>
      </c>
      <c r="Q120" s="91" t="e">
        <f ca="true">+IF(AND(ISNUMBER(OFFSET('Water Data'!$H$6,0,10*ROW('Water Data'!H114))),'Data Summary'!CF120="Yes"),OFFSET('Water Data'!$H$6,0,10*ROW('Water Data'!H114)),NA())</f>
        <v>#N/A</v>
      </c>
      <c r="R120" s="91" t="e">
        <f ca="true">+IF(AND(ISNUMBER(OFFSET('Water Data'!$H$9,0,10*ROW('Water Data'!H114))),'Data Summary'!CG120="Yes"),OFFSET('Water Data'!$H$9,0,10*ROW('Water Data'!H114)),NA())</f>
        <v>#N/A</v>
      </c>
      <c r="S120" s="91" t="e">
        <f ca="true">+IF(AND(ISNUMBER(OFFSET('Water Data'!$I$4,0,10*ROW('Water Data'!I114))),'Data Summary'!CH120="Yes"),100-OFFSET('Water Data'!$I$4,0,10*ROW('Water Data'!I114)),NA())</f>
        <v>#N/A</v>
      </c>
      <c r="T120" s="91" t="e">
        <f ca="true">+IF(AND(ISNUMBER(OFFSET('Water Data'!$I$6,0,10*ROW('Water Data'!I114))),'Data Summary'!CI120="Yes"),OFFSET('Water Data'!$I$6,0,10*ROW('Water Data'!I114)),NA())</f>
        <v>#N/A</v>
      </c>
      <c r="U120" s="91" t="e">
        <f ca="true">+IF(AND(ISNUMBER(OFFSET('Water Data'!$I$9,0,10*ROW('Water Data'!I114))),'Data Summary'!CJ120="Yes"),OFFSET('Water Data'!$I$9,0,10*ROW('Water Data'!I114)),NA())</f>
        <v>#N/A</v>
      </c>
      <c r="V120" s="92" t="e">
        <f ca="true">+IF(AND(ISNUMBER(OFFSET('Sanitation Data'!$D$4,0,10*ROW('Sanitation Data'!D114))),'Data Summary'!CK120="Yes"),100-OFFSET('Sanitation Data'!$D$4,0,10*ROW('Sanitation Data'!D114)),NA())</f>
        <v>#N/A</v>
      </c>
      <c r="W120" s="92" t="e">
        <f ca="true">+IF(AND(ISNUMBER(OFFSET('Sanitation Data'!$D$6,0,10*ROW('Sanitation Data'!D114))),'Data Summary'!CL120="Yes"),OFFSET('Sanitation Data'!$D$6,0,10*ROW('Sanitation Data'!D114)),NA())</f>
        <v>#N/A</v>
      </c>
      <c r="X120" s="92" t="e">
        <f ca="true">+IF(AND(ISNUMBER(OFFSET('Sanitation Data'!$D$10,0,10*ROW('Sanitation Data'!D114))),'Data Summary'!CM120="Yes"),OFFSET('Sanitation Data'!$D$10,0,10*ROW('Sanitation Data'!D114)),NA())</f>
        <v>#N/A</v>
      </c>
      <c r="Y120" s="92" t="e">
        <f ca="true">+IF(AND(ISNUMBER(OFFSET('Sanitation Data'!$D$11,0,10*ROW('Sanitation Data'!D114))),'Data Summary'!CN120="Yes"),OFFSET('Sanitation Data'!$D$11,0,10*ROW('Sanitation Data'!D114)),NA())</f>
        <v>#N/A</v>
      </c>
      <c r="Z120" s="92" t="e">
        <f ca="true">+IF(AND(ISNUMBER(OFFSET('Sanitation Data'!$D$12,0,10*ROW('Sanitation Data'!D114))),'Data Summary'!CO120="Yes"),OFFSET('Sanitation Data'!$D$12,0,10*ROW('Sanitation Data'!D114)),NA())</f>
        <v>#N/A</v>
      </c>
      <c r="AA120" s="92" t="e">
        <f ca="true">+IF(AND(ISNUMBER(OFFSET('Sanitation Data'!$E$4,0,10*ROW('Sanitation Data'!E114))),'Data Summary'!CP120="Yes"),100-OFFSET('Sanitation Data'!$E$4,0,10*ROW('Sanitation Data'!E114)),NA())</f>
        <v>#N/A</v>
      </c>
      <c r="AB120" s="92" t="e">
        <f ca="true">+IF(AND(ISNUMBER(OFFSET('Sanitation Data'!$E$6,0,10*ROW('Sanitation Data'!E114))),'Data Summary'!CQ120="Yes"),OFFSET('Sanitation Data'!$E$6,0,10*ROW('Sanitation Data'!E114)),NA())</f>
        <v>#N/A</v>
      </c>
      <c r="AC120" s="92" t="e">
        <f ca="true">+IF(AND(ISNUMBER(OFFSET('Sanitation Data'!$E$10,0,10*ROW('Sanitation Data'!E114))),'Data Summary'!CR120="Yes"),OFFSET('Sanitation Data'!$E$10,0,10*ROW('Sanitation Data'!E114)),NA())</f>
        <v>#N/A</v>
      </c>
      <c r="AD120" s="92" t="e">
        <f ca="true">+IF(AND(ISNUMBER(OFFSET('Sanitation Data'!$E$11,0,10*ROW('Sanitation Data'!E114))),'Data Summary'!CS120="Yes"),OFFSET('Sanitation Data'!$E$11,0,10*ROW('Sanitation Data'!E114)),NA())</f>
        <v>#N/A</v>
      </c>
      <c r="AE120" s="92" t="e">
        <f ca="true">+IF(AND(ISNUMBER(OFFSET('Sanitation Data'!$E$12,0,10*ROW('Sanitation Data'!E114))),'Data Summary'!CT120="Yes"),OFFSET('Sanitation Data'!$E$12,0,10*ROW('Sanitation Data'!E114)),NA())</f>
        <v>#N/A</v>
      </c>
      <c r="AF120" s="92" t="e">
        <f ca="true">+IF(AND(ISNUMBER(OFFSET('Sanitation Data'!$F$4,0,10*ROW('Sanitation Data'!F114))),'Data Summary'!CU120="Yes"),100-OFFSET('Sanitation Data'!$F$4,0,10*ROW('Sanitation Data'!F114)),NA())</f>
        <v>#N/A</v>
      </c>
      <c r="AG120" s="92" t="e">
        <f ca="true">+IF(AND(ISNUMBER(OFFSET('Sanitation Data'!$F$6,0,10*ROW('Sanitation Data'!F114))),'Data Summary'!CV120="Yes"),OFFSET('Sanitation Data'!$F$6,0,10*ROW('Sanitation Data'!F114)),NA())</f>
        <v>#N/A</v>
      </c>
      <c r="AH120" s="92" t="e">
        <f ca="true">+IF(AND(ISNUMBER(OFFSET('Sanitation Data'!$F$10,0,10*ROW('Sanitation Data'!F114))),'Data Summary'!CW120="Yes"),OFFSET('Sanitation Data'!$F$10,0,10*ROW('Sanitation Data'!F114)),NA())</f>
        <v>#N/A</v>
      </c>
      <c r="AI120" s="92" t="e">
        <f ca="true">+IF(AND(ISNUMBER(OFFSET('Sanitation Data'!$F$11,0,10*ROW('Sanitation Data'!F114))),'Data Summary'!CX120="Yes"),OFFSET('Sanitation Data'!$F$11,0,10*ROW('Sanitation Data'!F114)),NA())</f>
        <v>#N/A</v>
      </c>
      <c r="AJ120" s="92" t="e">
        <f ca="true">+IF(AND(ISNUMBER(OFFSET('Sanitation Data'!$F$12,0,10*ROW('Sanitation Data'!F114))),'Data Summary'!CY120="Yes"),OFFSET('Sanitation Data'!$F$12,0,10*ROW('Sanitation Data'!F114)),NA())</f>
        <v>#N/A</v>
      </c>
      <c r="AK120" s="92" t="e">
        <f ca="true">+IF(AND(ISNUMBER(OFFSET('Sanitation Data'!$G$4,0,10*ROW('Sanitation Data'!G114))),'Data Summary'!CZ120="Yes"),100-OFFSET('Sanitation Data'!$G$4,0,10*ROW('Sanitation Data'!G114)),NA())</f>
        <v>#N/A</v>
      </c>
      <c r="AL120" s="92" t="e">
        <f ca="true">+IF(AND(ISNUMBER(OFFSET('Sanitation Data'!$G$6,0,10*ROW('Sanitation Data'!G114))),'Data Summary'!DA120="Yes"),OFFSET('Sanitation Data'!$G$6,0,10*ROW('Sanitation Data'!G114)),NA())</f>
        <v>#N/A</v>
      </c>
      <c r="AM120" s="92" t="e">
        <f ca="true">+IF(AND(ISNUMBER(OFFSET('Sanitation Data'!$G$10,0,10*ROW('Sanitation Data'!G114))),'Data Summary'!DB120="Yes"),OFFSET('Sanitation Data'!$G$10,0,10*ROW('Sanitation Data'!G114)),NA())</f>
        <v>#N/A</v>
      </c>
      <c r="AN120" s="92" t="e">
        <f ca="true">+IF(AND(ISNUMBER(OFFSET('Sanitation Data'!$G$11,0,10*ROW('Sanitation Data'!G114))),'Data Summary'!DC120="Yes"),OFFSET('Sanitation Data'!$G$11,0,10*ROW('Sanitation Data'!G114)),NA())</f>
        <v>#N/A</v>
      </c>
      <c r="AO120" s="92" t="e">
        <f ca="true">+IF(AND(ISNUMBER(OFFSET('Sanitation Data'!$G$12,0,10*ROW('Sanitation Data'!G114))),'Data Summary'!DD120="Yes"),OFFSET('Sanitation Data'!$G$12,0,10*ROW('Sanitation Data'!G114)),NA())</f>
        <v>#N/A</v>
      </c>
      <c r="AP120" s="92" t="e">
        <f ca="true">+IF(AND(ISNUMBER(OFFSET('Sanitation Data'!$H$4,0,10*ROW('Sanitation Data'!H114))),'Data Summary'!DE120="Yes"),100-OFFSET('Sanitation Data'!$H$4,0,10*ROW('Sanitation Data'!H114)),NA())</f>
        <v>#N/A</v>
      </c>
      <c r="AQ120" s="92" t="e">
        <f ca="true">+IF(AND(ISNUMBER(OFFSET('Sanitation Data'!$H$6,0,10*ROW('Sanitation Data'!H114))),'Data Summary'!DF120="Yes"),OFFSET('Sanitation Data'!$H$6,0,10*ROW('Sanitation Data'!H114)),NA())</f>
        <v>#N/A</v>
      </c>
      <c r="AR120" s="92" t="e">
        <f ca="true">+IF(AND(ISNUMBER(OFFSET('Sanitation Data'!$H$10,0,10*ROW('Sanitation Data'!H114))),'Data Summary'!DG120="Yes"),OFFSET('Sanitation Data'!$H$10,0,10*ROW('Sanitation Data'!H114)),NA())</f>
        <v>#N/A</v>
      </c>
      <c r="AS120" s="92" t="e">
        <f ca="true">+IF(AND(ISNUMBER(OFFSET('Sanitation Data'!$H$11,0,10*ROW('Sanitation Data'!H114))),'Data Summary'!DH120="Yes"),OFFSET('Sanitation Data'!$H$11,0,10*ROW('Sanitation Data'!H114)),NA())</f>
        <v>#N/A</v>
      </c>
      <c r="AT120" s="92" t="e">
        <f ca="true">+IF(AND(ISNUMBER(OFFSET('Sanitation Data'!$H$12,0,10*ROW('Sanitation Data'!H114))),'Data Summary'!DI120="Yes"),OFFSET('Sanitation Data'!$H$12,0,10*ROW('Sanitation Data'!H114)),NA())</f>
        <v>#N/A</v>
      </c>
      <c r="AU120" s="92" t="e">
        <f ca="true">+IF(AND(ISNUMBER(OFFSET('Sanitation Data'!$I$4,0,10*ROW('Sanitation Data'!I114))),'Data Summary'!DJ120="Yes"),100-OFFSET('Sanitation Data'!$I$4,0,10*ROW('Sanitation Data'!I114)),NA())</f>
        <v>#N/A</v>
      </c>
      <c r="AV120" s="92" t="e">
        <f ca="true">+IF(AND(ISNUMBER(OFFSET('Sanitation Data'!$I$6,0,10*ROW('Sanitation Data'!I114))),'Data Summary'!DK120="Yes"),OFFSET('Sanitation Data'!$I$6,0,10*ROW('Sanitation Data'!I114)),NA())</f>
        <v>#N/A</v>
      </c>
      <c r="AW120" s="92" t="e">
        <f ca="true">+IF(AND(ISNUMBER(OFFSET('Sanitation Data'!$I$10,0,10*ROW('Sanitation Data'!I114))),'Data Summary'!DL120="Yes"),OFFSET('Sanitation Data'!$I$10,0,10*ROW('Sanitation Data'!I114)),NA())</f>
        <v>#N/A</v>
      </c>
      <c r="AX120" s="92" t="e">
        <f ca="true">+IF(AND(ISNUMBER(OFFSET('Sanitation Data'!$I$11,0,10*ROW('Sanitation Data'!I114))),'Data Summary'!DM120="Yes"),OFFSET('Sanitation Data'!$I$11,0,10*ROW('Sanitation Data'!I114)),NA())</f>
        <v>#N/A</v>
      </c>
      <c r="AY120" s="92" t="e">
        <f ca="true">+IF(AND(ISNUMBER(OFFSET('Sanitation Data'!$I$12,0,10*ROW('Sanitation Data'!I114))),'Data Summary'!DN120="Yes"),OFFSET('Sanitation Data'!$I$12,0,10*ROW('Sanitation Data'!I114)),NA())</f>
        <v>#N/A</v>
      </c>
      <c r="AZ120" s="93" t="e">
        <f ca="true">+IF(AND(ISNUMBER(OFFSET('Hygiene Data'!$D$5,0,10*ROW('Hygiene Data'!D114))),'Data Summary'!DO120="Yes"),OFFSET('Hygiene Data'!$D$5,0,10*ROW('Hygiene Data'!D114)),NA())</f>
        <v>#N/A</v>
      </c>
      <c r="BA120" s="93" t="e">
        <f ca="true">+IF(AND(ISNUMBER(OFFSET('Hygiene Data'!$D$7,0,10*ROW('Hygiene Data'!D114))),'Data Summary'!DP120="Yes"),OFFSET('Hygiene Data'!$D$7,0,10*ROW('Hygiene Data'!D114)),NA())</f>
        <v>#N/A</v>
      </c>
      <c r="BB120" s="93" t="e">
        <f ca="true">+IF(AND(ISNUMBER(OFFSET('Hygiene Data'!$D$9,0,10*ROW('Hygiene Data'!D114))),'Data Summary'!DQ120="Yes"),OFFSET('Hygiene Data'!$D$9,0,10*ROW('Hygiene Data'!D114)),NA())</f>
        <v>#N/A</v>
      </c>
      <c r="BC120" s="93" t="e">
        <f ca="true">+IF(AND(ISNUMBER(OFFSET('Hygiene Data'!$E$5,0,10*ROW('Hygiene Data'!E114))),'Data Summary'!DR120="Yes"),OFFSET('Hygiene Data'!$E$5,0,10*ROW('Hygiene Data'!E114)),NA())</f>
        <v>#N/A</v>
      </c>
      <c r="BD120" s="93" t="e">
        <f ca="true">+IF(AND(ISNUMBER(OFFSET('Hygiene Data'!$E$7,0,10*ROW('Hygiene Data'!E114))),'Data Summary'!DS120="Yes"),OFFSET('Hygiene Data'!$E$7,0,10*ROW('Hygiene Data'!E114)),NA())</f>
        <v>#N/A</v>
      </c>
      <c r="BE120" s="93" t="e">
        <f ca="true">+IF(AND(ISNUMBER(OFFSET('Hygiene Data'!$E$9,0,10*ROW('Hygiene Data'!E114))),'Data Summary'!DT120="Yes"),OFFSET('Hygiene Data'!$E$9,0,10*ROW('Hygiene Data'!E114)),NA())</f>
        <v>#N/A</v>
      </c>
      <c r="BF120" s="93" t="e">
        <f ca="true">+IF(AND(ISNUMBER(OFFSET('Hygiene Data'!$F$5,0,10*ROW('Hygiene Data'!F114))),'Data Summary'!DU120="Yes"),OFFSET('Hygiene Data'!$F$5,0,10*ROW('Hygiene Data'!F114)),NA())</f>
        <v>#N/A</v>
      </c>
      <c r="BG120" s="93" t="e">
        <f ca="true">+IF(AND(ISNUMBER(OFFSET('Hygiene Data'!$F$7,0,10*ROW('Hygiene Data'!F114))),'Data Summary'!DV120="Yes"),OFFSET('Hygiene Data'!$F$7,0,10*ROW('Hygiene Data'!F114)),NA())</f>
        <v>#N/A</v>
      </c>
      <c r="BH120" s="93" t="e">
        <f ca="true">+IF(AND(ISNUMBER(OFFSET('Hygiene Data'!$F$9,0,10*ROW('Hygiene Data'!F114))),'Data Summary'!DW120="Yes"),OFFSET('Hygiene Data'!$F$9,0,10*ROW('Hygiene Data'!F114)),NA())</f>
        <v>#N/A</v>
      </c>
      <c r="BI120" s="93" t="e">
        <f ca="true">+IF(AND(ISNUMBER(OFFSET('Hygiene Data'!$G$5,0,10*ROW('Hygiene Data'!G114))),'Data Summary'!DX120="Yes"),OFFSET('Hygiene Data'!$G$5,0,10*ROW('Hygiene Data'!G114)),NA())</f>
        <v>#N/A</v>
      </c>
      <c r="BJ120" s="93" t="e">
        <f ca="true">+IF(AND(ISNUMBER(OFFSET('Hygiene Data'!$G$7,0,10*ROW('Hygiene Data'!G114))),'Data Summary'!DY120="Yes"),OFFSET('Hygiene Data'!$G$7,0,10*ROW('Hygiene Data'!G114)),NA())</f>
        <v>#N/A</v>
      </c>
      <c r="BK120" s="93" t="e">
        <f ca="true">+IF(AND(ISNUMBER(OFFSET('Hygiene Data'!$G$9,0,10*ROW('Hygiene Data'!G114))),'Data Summary'!DZ120="Yes"),OFFSET('Hygiene Data'!$G$9,0,10*ROW('Hygiene Data'!G114)),NA())</f>
        <v>#N/A</v>
      </c>
      <c r="BL120" s="93" t="e">
        <f ca="true">+IF(AND(ISNUMBER(OFFSET('Hygiene Data'!$H$5,0,10*ROW('Hygiene Data'!H114))),'Data Summary'!EA120="Yes"),OFFSET('Hygiene Data'!$H$5,0,10*ROW('Hygiene Data'!H114)),NA())</f>
        <v>#N/A</v>
      </c>
      <c r="BM120" s="93" t="e">
        <f ca="true">+IF(AND(ISNUMBER(OFFSET('Hygiene Data'!$H$7,0,10*ROW('Hygiene Data'!H114))),'Data Summary'!EB120="Yes"),OFFSET('Hygiene Data'!$H$7,0,10*ROW('Hygiene Data'!H114)),NA())</f>
        <v>#N/A</v>
      </c>
      <c r="BN120" s="93" t="e">
        <f ca="true">+IF(AND(ISNUMBER(OFFSET('Hygiene Data'!$H$9,0,10*ROW('Hygiene Data'!H114))),'Data Summary'!EC120="Yes"),OFFSET('Hygiene Data'!$H$9,0,10*ROW('Hygiene Data'!H114)),NA())</f>
        <v>#N/A</v>
      </c>
      <c r="BO120" s="93" t="e">
        <f ca="true">+IF(AND(ISNUMBER(OFFSET('Hygiene Data'!$I$5,0,10*ROW('Hygiene Data'!I114))),'Data Summary'!ED120="Yes"),OFFSET('Hygiene Data'!$I$5,0,10*ROW('Hygiene Data'!I114)),NA())</f>
        <v>#N/A</v>
      </c>
      <c r="BP120" s="93" t="e">
        <f ca="true">+IF(AND(ISNUMBER(OFFSET('Hygiene Data'!$I$7,0,10*ROW('Hygiene Data'!I114))),'Data Summary'!EE120="Yes"),OFFSET('Hygiene Data'!$I$7,0,10*ROW('Hygiene Data'!I114)),NA())</f>
        <v>#N/A</v>
      </c>
      <c r="BQ120" s="93" t="e">
        <f ca="true">+IF(AND(ISNUMBER(OFFSET('Hygiene Data'!$I$9,0,10*ROW('Hygiene Data'!I114))),'Data Summary'!EF120="Yes"),OFFSET('Hygiene Data'!$I$9,0,10*ROW('Hygiene Data'!I114)),NA())</f>
        <v>#N/A</v>
      </c>
    </row>
    <row xmlns:x14ac="http://schemas.microsoft.com/office/spreadsheetml/2009/9/ac" r="121" x14ac:dyDescent="0.2">
      <c r="A121" s="357" t="e">
        <f ca="true">+RIGHT('Data Summary'!A121,LEN('Data Summary'!A121)-9)</f>
        <v>#VALUE!</v>
      </c>
      <c r="B121" s="35" t="str">
        <f ca="true">+IF(ISTEXT('Data Summary'!B121),'Data Summary'!B121,"")</f>
        <v/>
      </c>
      <c r="C121" s="356" t="e">
        <f ca="true">+VALUE('Data Summary'!C121)</f>
        <v>#VALUE!</v>
      </c>
      <c r="D121" s="91" t="e">
        <f ca="true">+IF(AND(ISNUMBER(OFFSET('Water Data'!$D$4,0,10*ROW('Water Data'!D115))),'Data Summary'!BS121="Yes"),100-OFFSET('Water Data'!$D$4,0,10*ROW('Water Data'!D115)),NA())</f>
        <v>#N/A</v>
      </c>
      <c r="E121" s="91" t="e">
        <f ca="true">+IF(AND(ISNUMBER(OFFSET('Water Data'!$D$6,0,10*ROW('Water Data'!D115))),'Data Summary'!BT121="Yes"),OFFSET('Water Data'!$D$6,0,10*ROW('Water Data'!D115)),NA())</f>
        <v>#N/A</v>
      </c>
      <c r="F121" s="91" t="e">
        <f ca="true">+IF(AND(ISNUMBER(OFFSET('Water Data'!$D$9,0,10*ROW('Water Data'!D115))),'Data Summary'!BU121="Yes"),OFFSET('Water Data'!$D$9,0,10*ROW('Water Data'!D115)),NA())</f>
        <v>#N/A</v>
      </c>
      <c r="G121" s="91" t="e">
        <f ca="true">+IF(AND(ISNUMBER(OFFSET('Water Data'!$E$4,0,10*ROW('Water Data'!E115))),'Data Summary'!BV121="Yes"),100-OFFSET('Water Data'!$E$4,0,10*ROW('Water Data'!E115)),NA())</f>
        <v>#N/A</v>
      </c>
      <c r="H121" s="91" t="e">
        <f ca="true">+IF(AND(ISNUMBER(OFFSET('Water Data'!$E$6,0,10*ROW('Water Data'!E115))),'Data Summary'!BW121="Yes"),OFFSET('Water Data'!$E$6,0,10*ROW('Water Data'!E115)),NA())</f>
        <v>#N/A</v>
      </c>
      <c r="I121" s="91" t="e">
        <f ca="true">+IF(AND(ISNUMBER(OFFSET('Water Data'!$E$9,0,10*ROW('Water Data'!E115))),'Data Summary'!BX121="Yes"),OFFSET('Water Data'!$E$9,0,10*ROW('Water Data'!E115)),NA())</f>
        <v>#N/A</v>
      </c>
      <c r="J121" s="91" t="e">
        <f ca="true">+IF(AND(ISNUMBER(OFFSET('Water Data'!$F$4,0,10*ROW('Water Data'!F115))),'Data Summary'!BY121="Yes"),100-OFFSET('Water Data'!$F$4,0,10*ROW('Water Data'!F115)),NA())</f>
        <v>#N/A</v>
      </c>
      <c r="K121" s="91" t="e">
        <f ca="true">+IF(AND(ISNUMBER(OFFSET('Water Data'!$F$6,0,10*ROW('Water Data'!F115))),'Data Summary'!BZ121="Yes"),OFFSET('Water Data'!$F$6,0,10*ROW('Water Data'!F115)),NA())</f>
        <v>#N/A</v>
      </c>
      <c r="L121" s="91" t="e">
        <f ca="true">+IF(AND(ISNUMBER(OFFSET('Water Data'!$F$9,0,10*ROW('Water Data'!F115))),'Data Summary'!CA121="Yes"),OFFSET('Water Data'!$F$9,0,10*ROW('Water Data'!F115)),NA())</f>
        <v>#N/A</v>
      </c>
      <c r="M121" s="91" t="e">
        <f ca="true">+IF(AND(ISNUMBER(OFFSET('Water Data'!$G$4,0,10*ROW('Water Data'!G115))),'Data Summary'!CB121="Yes"),100-OFFSET('Water Data'!$G$4,0,10*ROW('Water Data'!G115)),NA())</f>
        <v>#N/A</v>
      </c>
      <c r="N121" s="91" t="e">
        <f ca="true">+IF(AND(ISNUMBER(OFFSET('Water Data'!$G$6,0,10*ROW('Water Data'!G115))),'Data Summary'!CC121="Yes"),OFFSET('Water Data'!$G$6,0,10*ROW('Water Data'!G115)),NA())</f>
        <v>#N/A</v>
      </c>
      <c r="O121" s="91" t="e">
        <f ca="true">+IF(AND(ISNUMBER(OFFSET('Water Data'!$G$9,0,10*ROW('Water Data'!G115))),'Data Summary'!CD121="Yes"),OFFSET('Water Data'!$G$9,0,10*ROW('Water Data'!G115)),NA())</f>
        <v>#N/A</v>
      </c>
      <c r="P121" s="91" t="e">
        <f ca="true">+IF(AND(ISNUMBER(OFFSET('Water Data'!$H$4,0,10*ROW('Water Data'!H115))),'Data Summary'!CE121="Yes"),100-OFFSET('Water Data'!$H$4,0,10*ROW('Water Data'!H115)),NA())</f>
        <v>#N/A</v>
      </c>
      <c r="Q121" s="91" t="e">
        <f ca="true">+IF(AND(ISNUMBER(OFFSET('Water Data'!$H$6,0,10*ROW('Water Data'!H115))),'Data Summary'!CF121="Yes"),OFFSET('Water Data'!$H$6,0,10*ROW('Water Data'!H115)),NA())</f>
        <v>#N/A</v>
      </c>
      <c r="R121" s="91" t="e">
        <f ca="true">+IF(AND(ISNUMBER(OFFSET('Water Data'!$H$9,0,10*ROW('Water Data'!H115))),'Data Summary'!CG121="Yes"),OFFSET('Water Data'!$H$9,0,10*ROW('Water Data'!H115)),NA())</f>
        <v>#N/A</v>
      </c>
      <c r="S121" s="91" t="e">
        <f ca="true">+IF(AND(ISNUMBER(OFFSET('Water Data'!$I$4,0,10*ROW('Water Data'!I115))),'Data Summary'!CH121="Yes"),100-OFFSET('Water Data'!$I$4,0,10*ROW('Water Data'!I115)),NA())</f>
        <v>#N/A</v>
      </c>
      <c r="T121" s="91" t="e">
        <f ca="true">+IF(AND(ISNUMBER(OFFSET('Water Data'!$I$6,0,10*ROW('Water Data'!I115))),'Data Summary'!CI121="Yes"),OFFSET('Water Data'!$I$6,0,10*ROW('Water Data'!I115)),NA())</f>
        <v>#N/A</v>
      </c>
      <c r="U121" s="91" t="e">
        <f ca="true">+IF(AND(ISNUMBER(OFFSET('Water Data'!$I$9,0,10*ROW('Water Data'!I115))),'Data Summary'!CJ121="Yes"),OFFSET('Water Data'!$I$9,0,10*ROW('Water Data'!I115)),NA())</f>
        <v>#N/A</v>
      </c>
      <c r="V121" s="92" t="e">
        <f ca="true">+IF(AND(ISNUMBER(OFFSET('Sanitation Data'!$D$4,0,10*ROW('Sanitation Data'!D115))),'Data Summary'!CK121="Yes"),100-OFFSET('Sanitation Data'!$D$4,0,10*ROW('Sanitation Data'!D115)),NA())</f>
        <v>#N/A</v>
      </c>
      <c r="W121" s="92" t="e">
        <f ca="true">+IF(AND(ISNUMBER(OFFSET('Sanitation Data'!$D$6,0,10*ROW('Sanitation Data'!D115))),'Data Summary'!CL121="Yes"),OFFSET('Sanitation Data'!$D$6,0,10*ROW('Sanitation Data'!D115)),NA())</f>
        <v>#N/A</v>
      </c>
      <c r="X121" s="92" t="e">
        <f ca="true">+IF(AND(ISNUMBER(OFFSET('Sanitation Data'!$D$10,0,10*ROW('Sanitation Data'!D115))),'Data Summary'!CM121="Yes"),OFFSET('Sanitation Data'!$D$10,0,10*ROW('Sanitation Data'!D115)),NA())</f>
        <v>#N/A</v>
      </c>
      <c r="Y121" s="92" t="e">
        <f ca="true">+IF(AND(ISNUMBER(OFFSET('Sanitation Data'!$D$11,0,10*ROW('Sanitation Data'!D115))),'Data Summary'!CN121="Yes"),OFFSET('Sanitation Data'!$D$11,0,10*ROW('Sanitation Data'!D115)),NA())</f>
        <v>#N/A</v>
      </c>
      <c r="Z121" s="92" t="e">
        <f ca="true">+IF(AND(ISNUMBER(OFFSET('Sanitation Data'!$D$12,0,10*ROW('Sanitation Data'!D115))),'Data Summary'!CO121="Yes"),OFFSET('Sanitation Data'!$D$12,0,10*ROW('Sanitation Data'!D115)),NA())</f>
        <v>#N/A</v>
      </c>
      <c r="AA121" s="92" t="e">
        <f ca="true">+IF(AND(ISNUMBER(OFFSET('Sanitation Data'!$E$4,0,10*ROW('Sanitation Data'!E115))),'Data Summary'!CP121="Yes"),100-OFFSET('Sanitation Data'!$E$4,0,10*ROW('Sanitation Data'!E115)),NA())</f>
        <v>#N/A</v>
      </c>
      <c r="AB121" s="92" t="e">
        <f ca="true">+IF(AND(ISNUMBER(OFFSET('Sanitation Data'!$E$6,0,10*ROW('Sanitation Data'!E115))),'Data Summary'!CQ121="Yes"),OFFSET('Sanitation Data'!$E$6,0,10*ROW('Sanitation Data'!E115)),NA())</f>
        <v>#N/A</v>
      </c>
      <c r="AC121" s="92" t="e">
        <f ca="true">+IF(AND(ISNUMBER(OFFSET('Sanitation Data'!$E$10,0,10*ROW('Sanitation Data'!E115))),'Data Summary'!CR121="Yes"),OFFSET('Sanitation Data'!$E$10,0,10*ROW('Sanitation Data'!E115)),NA())</f>
        <v>#N/A</v>
      </c>
      <c r="AD121" s="92" t="e">
        <f ca="true">+IF(AND(ISNUMBER(OFFSET('Sanitation Data'!$E$11,0,10*ROW('Sanitation Data'!E115))),'Data Summary'!CS121="Yes"),OFFSET('Sanitation Data'!$E$11,0,10*ROW('Sanitation Data'!E115)),NA())</f>
        <v>#N/A</v>
      </c>
      <c r="AE121" s="92" t="e">
        <f ca="true">+IF(AND(ISNUMBER(OFFSET('Sanitation Data'!$E$12,0,10*ROW('Sanitation Data'!E115))),'Data Summary'!CT121="Yes"),OFFSET('Sanitation Data'!$E$12,0,10*ROW('Sanitation Data'!E115)),NA())</f>
        <v>#N/A</v>
      </c>
      <c r="AF121" s="92" t="e">
        <f ca="true">+IF(AND(ISNUMBER(OFFSET('Sanitation Data'!$F$4,0,10*ROW('Sanitation Data'!F115))),'Data Summary'!CU121="Yes"),100-OFFSET('Sanitation Data'!$F$4,0,10*ROW('Sanitation Data'!F115)),NA())</f>
        <v>#N/A</v>
      </c>
      <c r="AG121" s="92" t="e">
        <f ca="true">+IF(AND(ISNUMBER(OFFSET('Sanitation Data'!$F$6,0,10*ROW('Sanitation Data'!F115))),'Data Summary'!CV121="Yes"),OFFSET('Sanitation Data'!$F$6,0,10*ROW('Sanitation Data'!F115)),NA())</f>
        <v>#N/A</v>
      </c>
      <c r="AH121" s="92" t="e">
        <f ca="true">+IF(AND(ISNUMBER(OFFSET('Sanitation Data'!$F$10,0,10*ROW('Sanitation Data'!F115))),'Data Summary'!CW121="Yes"),OFFSET('Sanitation Data'!$F$10,0,10*ROW('Sanitation Data'!F115)),NA())</f>
        <v>#N/A</v>
      </c>
      <c r="AI121" s="92" t="e">
        <f ca="true">+IF(AND(ISNUMBER(OFFSET('Sanitation Data'!$F$11,0,10*ROW('Sanitation Data'!F115))),'Data Summary'!CX121="Yes"),OFFSET('Sanitation Data'!$F$11,0,10*ROW('Sanitation Data'!F115)),NA())</f>
        <v>#N/A</v>
      </c>
      <c r="AJ121" s="92" t="e">
        <f ca="true">+IF(AND(ISNUMBER(OFFSET('Sanitation Data'!$F$12,0,10*ROW('Sanitation Data'!F115))),'Data Summary'!CY121="Yes"),OFFSET('Sanitation Data'!$F$12,0,10*ROW('Sanitation Data'!F115)),NA())</f>
        <v>#N/A</v>
      </c>
      <c r="AK121" s="92" t="e">
        <f ca="true">+IF(AND(ISNUMBER(OFFSET('Sanitation Data'!$G$4,0,10*ROW('Sanitation Data'!G115))),'Data Summary'!CZ121="Yes"),100-OFFSET('Sanitation Data'!$G$4,0,10*ROW('Sanitation Data'!G115)),NA())</f>
        <v>#N/A</v>
      </c>
      <c r="AL121" s="92" t="e">
        <f ca="true">+IF(AND(ISNUMBER(OFFSET('Sanitation Data'!$G$6,0,10*ROW('Sanitation Data'!G115))),'Data Summary'!DA121="Yes"),OFFSET('Sanitation Data'!$G$6,0,10*ROW('Sanitation Data'!G115)),NA())</f>
        <v>#N/A</v>
      </c>
      <c r="AM121" s="92" t="e">
        <f ca="true">+IF(AND(ISNUMBER(OFFSET('Sanitation Data'!$G$10,0,10*ROW('Sanitation Data'!G115))),'Data Summary'!DB121="Yes"),OFFSET('Sanitation Data'!$G$10,0,10*ROW('Sanitation Data'!G115)),NA())</f>
        <v>#N/A</v>
      </c>
      <c r="AN121" s="92" t="e">
        <f ca="true">+IF(AND(ISNUMBER(OFFSET('Sanitation Data'!$G$11,0,10*ROW('Sanitation Data'!G115))),'Data Summary'!DC121="Yes"),OFFSET('Sanitation Data'!$G$11,0,10*ROW('Sanitation Data'!G115)),NA())</f>
        <v>#N/A</v>
      </c>
      <c r="AO121" s="92" t="e">
        <f ca="true">+IF(AND(ISNUMBER(OFFSET('Sanitation Data'!$G$12,0,10*ROW('Sanitation Data'!G115))),'Data Summary'!DD121="Yes"),OFFSET('Sanitation Data'!$G$12,0,10*ROW('Sanitation Data'!G115)),NA())</f>
        <v>#N/A</v>
      </c>
      <c r="AP121" s="92" t="e">
        <f ca="true">+IF(AND(ISNUMBER(OFFSET('Sanitation Data'!$H$4,0,10*ROW('Sanitation Data'!H115))),'Data Summary'!DE121="Yes"),100-OFFSET('Sanitation Data'!$H$4,0,10*ROW('Sanitation Data'!H115)),NA())</f>
        <v>#N/A</v>
      </c>
      <c r="AQ121" s="92" t="e">
        <f ca="true">+IF(AND(ISNUMBER(OFFSET('Sanitation Data'!$H$6,0,10*ROW('Sanitation Data'!H115))),'Data Summary'!DF121="Yes"),OFFSET('Sanitation Data'!$H$6,0,10*ROW('Sanitation Data'!H115)),NA())</f>
        <v>#N/A</v>
      </c>
      <c r="AR121" s="92" t="e">
        <f ca="true">+IF(AND(ISNUMBER(OFFSET('Sanitation Data'!$H$10,0,10*ROW('Sanitation Data'!H115))),'Data Summary'!DG121="Yes"),OFFSET('Sanitation Data'!$H$10,0,10*ROW('Sanitation Data'!H115)),NA())</f>
        <v>#N/A</v>
      </c>
      <c r="AS121" s="92" t="e">
        <f ca="true">+IF(AND(ISNUMBER(OFFSET('Sanitation Data'!$H$11,0,10*ROW('Sanitation Data'!H115))),'Data Summary'!DH121="Yes"),OFFSET('Sanitation Data'!$H$11,0,10*ROW('Sanitation Data'!H115)),NA())</f>
        <v>#N/A</v>
      </c>
      <c r="AT121" s="92" t="e">
        <f ca="true">+IF(AND(ISNUMBER(OFFSET('Sanitation Data'!$H$12,0,10*ROW('Sanitation Data'!H115))),'Data Summary'!DI121="Yes"),OFFSET('Sanitation Data'!$H$12,0,10*ROW('Sanitation Data'!H115)),NA())</f>
        <v>#N/A</v>
      </c>
      <c r="AU121" s="92" t="e">
        <f ca="true">+IF(AND(ISNUMBER(OFFSET('Sanitation Data'!$I$4,0,10*ROW('Sanitation Data'!I115))),'Data Summary'!DJ121="Yes"),100-OFFSET('Sanitation Data'!$I$4,0,10*ROW('Sanitation Data'!I115)),NA())</f>
        <v>#N/A</v>
      </c>
      <c r="AV121" s="92" t="e">
        <f ca="true">+IF(AND(ISNUMBER(OFFSET('Sanitation Data'!$I$6,0,10*ROW('Sanitation Data'!I115))),'Data Summary'!DK121="Yes"),OFFSET('Sanitation Data'!$I$6,0,10*ROW('Sanitation Data'!I115)),NA())</f>
        <v>#N/A</v>
      </c>
      <c r="AW121" s="92" t="e">
        <f ca="true">+IF(AND(ISNUMBER(OFFSET('Sanitation Data'!$I$10,0,10*ROW('Sanitation Data'!I115))),'Data Summary'!DL121="Yes"),OFFSET('Sanitation Data'!$I$10,0,10*ROW('Sanitation Data'!I115)),NA())</f>
        <v>#N/A</v>
      </c>
      <c r="AX121" s="92" t="e">
        <f ca="true">+IF(AND(ISNUMBER(OFFSET('Sanitation Data'!$I$11,0,10*ROW('Sanitation Data'!I115))),'Data Summary'!DM121="Yes"),OFFSET('Sanitation Data'!$I$11,0,10*ROW('Sanitation Data'!I115)),NA())</f>
        <v>#N/A</v>
      </c>
      <c r="AY121" s="92" t="e">
        <f ca="true">+IF(AND(ISNUMBER(OFFSET('Sanitation Data'!$I$12,0,10*ROW('Sanitation Data'!I115))),'Data Summary'!DN121="Yes"),OFFSET('Sanitation Data'!$I$12,0,10*ROW('Sanitation Data'!I115)),NA())</f>
        <v>#N/A</v>
      </c>
      <c r="AZ121" s="93" t="e">
        <f ca="true">+IF(AND(ISNUMBER(OFFSET('Hygiene Data'!$D$5,0,10*ROW('Hygiene Data'!D115))),'Data Summary'!DO121="Yes"),OFFSET('Hygiene Data'!$D$5,0,10*ROW('Hygiene Data'!D115)),NA())</f>
        <v>#N/A</v>
      </c>
      <c r="BA121" s="93" t="e">
        <f ca="true">+IF(AND(ISNUMBER(OFFSET('Hygiene Data'!$D$7,0,10*ROW('Hygiene Data'!D115))),'Data Summary'!DP121="Yes"),OFFSET('Hygiene Data'!$D$7,0,10*ROW('Hygiene Data'!D115)),NA())</f>
        <v>#N/A</v>
      </c>
      <c r="BB121" s="93" t="e">
        <f ca="true">+IF(AND(ISNUMBER(OFFSET('Hygiene Data'!$D$9,0,10*ROW('Hygiene Data'!D115))),'Data Summary'!DQ121="Yes"),OFFSET('Hygiene Data'!$D$9,0,10*ROW('Hygiene Data'!D115)),NA())</f>
        <v>#N/A</v>
      </c>
      <c r="BC121" s="93" t="e">
        <f ca="true">+IF(AND(ISNUMBER(OFFSET('Hygiene Data'!$E$5,0,10*ROW('Hygiene Data'!E115))),'Data Summary'!DR121="Yes"),OFFSET('Hygiene Data'!$E$5,0,10*ROW('Hygiene Data'!E115)),NA())</f>
        <v>#N/A</v>
      </c>
      <c r="BD121" s="93" t="e">
        <f ca="true">+IF(AND(ISNUMBER(OFFSET('Hygiene Data'!$E$7,0,10*ROW('Hygiene Data'!E115))),'Data Summary'!DS121="Yes"),OFFSET('Hygiene Data'!$E$7,0,10*ROW('Hygiene Data'!E115)),NA())</f>
        <v>#N/A</v>
      </c>
      <c r="BE121" s="93" t="e">
        <f ca="true">+IF(AND(ISNUMBER(OFFSET('Hygiene Data'!$E$9,0,10*ROW('Hygiene Data'!E115))),'Data Summary'!DT121="Yes"),OFFSET('Hygiene Data'!$E$9,0,10*ROW('Hygiene Data'!E115)),NA())</f>
        <v>#N/A</v>
      </c>
      <c r="BF121" s="93" t="e">
        <f ca="true">+IF(AND(ISNUMBER(OFFSET('Hygiene Data'!$F$5,0,10*ROW('Hygiene Data'!F115))),'Data Summary'!DU121="Yes"),OFFSET('Hygiene Data'!$F$5,0,10*ROW('Hygiene Data'!F115)),NA())</f>
        <v>#N/A</v>
      </c>
      <c r="BG121" s="93" t="e">
        <f ca="true">+IF(AND(ISNUMBER(OFFSET('Hygiene Data'!$F$7,0,10*ROW('Hygiene Data'!F115))),'Data Summary'!DV121="Yes"),OFFSET('Hygiene Data'!$F$7,0,10*ROW('Hygiene Data'!F115)),NA())</f>
        <v>#N/A</v>
      </c>
      <c r="BH121" s="93" t="e">
        <f ca="true">+IF(AND(ISNUMBER(OFFSET('Hygiene Data'!$F$9,0,10*ROW('Hygiene Data'!F115))),'Data Summary'!DW121="Yes"),OFFSET('Hygiene Data'!$F$9,0,10*ROW('Hygiene Data'!F115)),NA())</f>
        <v>#N/A</v>
      </c>
      <c r="BI121" s="93" t="e">
        <f ca="true">+IF(AND(ISNUMBER(OFFSET('Hygiene Data'!$G$5,0,10*ROW('Hygiene Data'!G115))),'Data Summary'!DX121="Yes"),OFFSET('Hygiene Data'!$G$5,0,10*ROW('Hygiene Data'!G115)),NA())</f>
        <v>#N/A</v>
      </c>
      <c r="BJ121" s="93" t="e">
        <f ca="true">+IF(AND(ISNUMBER(OFFSET('Hygiene Data'!$G$7,0,10*ROW('Hygiene Data'!G115))),'Data Summary'!DY121="Yes"),OFFSET('Hygiene Data'!$G$7,0,10*ROW('Hygiene Data'!G115)),NA())</f>
        <v>#N/A</v>
      </c>
      <c r="BK121" s="93" t="e">
        <f ca="true">+IF(AND(ISNUMBER(OFFSET('Hygiene Data'!$G$9,0,10*ROW('Hygiene Data'!G115))),'Data Summary'!DZ121="Yes"),OFFSET('Hygiene Data'!$G$9,0,10*ROW('Hygiene Data'!G115)),NA())</f>
        <v>#N/A</v>
      </c>
      <c r="BL121" s="93" t="e">
        <f ca="true">+IF(AND(ISNUMBER(OFFSET('Hygiene Data'!$H$5,0,10*ROW('Hygiene Data'!H115))),'Data Summary'!EA121="Yes"),OFFSET('Hygiene Data'!$H$5,0,10*ROW('Hygiene Data'!H115)),NA())</f>
        <v>#N/A</v>
      </c>
      <c r="BM121" s="93" t="e">
        <f ca="true">+IF(AND(ISNUMBER(OFFSET('Hygiene Data'!$H$7,0,10*ROW('Hygiene Data'!H115))),'Data Summary'!EB121="Yes"),OFFSET('Hygiene Data'!$H$7,0,10*ROW('Hygiene Data'!H115)),NA())</f>
        <v>#N/A</v>
      </c>
      <c r="BN121" s="93" t="e">
        <f ca="true">+IF(AND(ISNUMBER(OFFSET('Hygiene Data'!$H$9,0,10*ROW('Hygiene Data'!H115))),'Data Summary'!EC121="Yes"),OFFSET('Hygiene Data'!$H$9,0,10*ROW('Hygiene Data'!H115)),NA())</f>
        <v>#N/A</v>
      </c>
      <c r="BO121" s="93" t="e">
        <f ca="true">+IF(AND(ISNUMBER(OFFSET('Hygiene Data'!$I$5,0,10*ROW('Hygiene Data'!I115))),'Data Summary'!ED121="Yes"),OFFSET('Hygiene Data'!$I$5,0,10*ROW('Hygiene Data'!I115)),NA())</f>
        <v>#N/A</v>
      </c>
      <c r="BP121" s="93" t="e">
        <f ca="true">+IF(AND(ISNUMBER(OFFSET('Hygiene Data'!$I$7,0,10*ROW('Hygiene Data'!I115))),'Data Summary'!EE121="Yes"),OFFSET('Hygiene Data'!$I$7,0,10*ROW('Hygiene Data'!I115)),NA())</f>
        <v>#N/A</v>
      </c>
      <c r="BQ121" s="93" t="e">
        <f ca="true">+IF(AND(ISNUMBER(OFFSET('Hygiene Data'!$I$9,0,10*ROW('Hygiene Data'!I115))),'Data Summary'!EF121="Yes"),OFFSET('Hygiene Data'!$I$9,0,10*ROW('Hygiene Data'!I115)),NA())</f>
        <v>#N/A</v>
      </c>
    </row>
    <row xmlns:x14ac="http://schemas.microsoft.com/office/spreadsheetml/2009/9/ac" r="122" x14ac:dyDescent="0.2">
      <c r="A122" s="357" t="e">
        <f ca="true">+RIGHT('Data Summary'!A122,LEN('Data Summary'!A122)-9)</f>
        <v>#VALUE!</v>
      </c>
      <c r="B122" s="35" t="str">
        <f ca="true">+IF(ISTEXT('Data Summary'!B122),'Data Summary'!B122,"")</f>
        <v/>
      </c>
      <c r="C122" s="356" t="e">
        <f ca="true">+VALUE('Data Summary'!C122)</f>
        <v>#VALUE!</v>
      </c>
      <c r="D122" s="91" t="e">
        <f ca="true">+IF(AND(ISNUMBER(OFFSET('Water Data'!$D$4,0,10*ROW('Water Data'!D116))),'Data Summary'!BS122="Yes"),100-OFFSET('Water Data'!$D$4,0,10*ROW('Water Data'!D116)),NA())</f>
        <v>#N/A</v>
      </c>
      <c r="E122" s="91" t="e">
        <f ca="true">+IF(AND(ISNUMBER(OFFSET('Water Data'!$D$6,0,10*ROW('Water Data'!D116))),'Data Summary'!BT122="Yes"),OFFSET('Water Data'!$D$6,0,10*ROW('Water Data'!D116)),NA())</f>
        <v>#N/A</v>
      </c>
      <c r="F122" s="91" t="e">
        <f ca="true">+IF(AND(ISNUMBER(OFFSET('Water Data'!$D$9,0,10*ROW('Water Data'!D116))),'Data Summary'!BU122="Yes"),OFFSET('Water Data'!$D$9,0,10*ROW('Water Data'!D116)),NA())</f>
        <v>#N/A</v>
      </c>
      <c r="G122" s="91" t="e">
        <f ca="true">+IF(AND(ISNUMBER(OFFSET('Water Data'!$E$4,0,10*ROW('Water Data'!E116))),'Data Summary'!BV122="Yes"),100-OFFSET('Water Data'!$E$4,0,10*ROW('Water Data'!E116)),NA())</f>
        <v>#N/A</v>
      </c>
      <c r="H122" s="91" t="e">
        <f ca="true">+IF(AND(ISNUMBER(OFFSET('Water Data'!$E$6,0,10*ROW('Water Data'!E116))),'Data Summary'!BW122="Yes"),OFFSET('Water Data'!$E$6,0,10*ROW('Water Data'!E116)),NA())</f>
        <v>#N/A</v>
      </c>
      <c r="I122" s="91" t="e">
        <f ca="true">+IF(AND(ISNUMBER(OFFSET('Water Data'!$E$9,0,10*ROW('Water Data'!E116))),'Data Summary'!BX122="Yes"),OFFSET('Water Data'!$E$9,0,10*ROW('Water Data'!E116)),NA())</f>
        <v>#N/A</v>
      </c>
      <c r="J122" s="91" t="e">
        <f ca="true">+IF(AND(ISNUMBER(OFFSET('Water Data'!$F$4,0,10*ROW('Water Data'!F116))),'Data Summary'!BY122="Yes"),100-OFFSET('Water Data'!$F$4,0,10*ROW('Water Data'!F116)),NA())</f>
        <v>#N/A</v>
      </c>
      <c r="K122" s="91" t="e">
        <f ca="true">+IF(AND(ISNUMBER(OFFSET('Water Data'!$F$6,0,10*ROW('Water Data'!F116))),'Data Summary'!BZ122="Yes"),OFFSET('Water Data'!$F$6,0,10*ROW('Water Data'!F116)),NA())</f>
        <v>#N/A</v>
      </c>
      <c r="L122" s="91" t="e">
        <f ca="true">+IF(AND(ISNUMBER(OFFSET('Water Data'!$F$9,0,10*ROW('Water Data'!F116))),'Data Summary'!CA122="Yes"),OFFSET('Water Data'!$F$9,0,10*ROW('Water Data'!F116)),NA())</f>
        <v>#N/A</v>
      </c>
      <c r="M122" s="91" t="e">
        <f ca="true">+IF(AND(ISNUMBER(OFFSET('Water Data'!$G$4,0,10*ROW('Water Data'!G116))),'Data Summary'!CB122="Yes"),100-OFFSET('Water Data'!$G$4,0,10*ROW('Water Data'!G116)),NA())</f>
        <v>#N/A</v>
      </c>
      <c r="N122" s="91" t="e">
        <f ca="true">+IF(AND(ISNUMBER(OFFSET('Water Data'!$G$6,0,10*ROW('Water Data'!G116))),'Data Summary'!CC122="Yes"),OFFSET('Water Data'!$G$6,0,10*ROW('Water Data'!G116)),NA())</f>
        <v>#N/A</v>
      </c>
      <c r="O122" s="91" t="e">
        <f ca="true">+IF(AND(ISNUMBER(OFFSET('Water Data'!$G$9,0,10*ROW('Water Data'!G116))),'Data Summary'!CD122="Yes"),OFFSET('Water Data'!$G$9,0,10*ROW('Water Data'!G116)),NA())</f>
        <v>#N/A</v>
      </c>
      <c r="P122" s="91" t="e">
        <f ca="true">+IF(AND(ISNUMBER(OFFSET('Water Data'!$H$4,0,10*ROW('Water Data'!H116))),'Data Summary'!CE122="Yes"),100-OFFSET('Water Data'!$H$4,0,10*ROW('Water Data'!H116)),NA())</f>
        <v>#N/A</v>
      </c>
      <c r="Q122" s="91" t="e">
        <f ca="true">+IF(AND(ISNUMBER(OFFSET('Water Data'!$H$6,0,10*ROW('Water Data'!H116))),'Data Summary'!CF122="Yes"),OFFSET('Water Data'!$H$6,0,10*ROW('Water Data'!H116)),NA())</f>
        <v>#N/A</v>
      </c>
      <c r="R122" s="91" t="e">
        <f ca="true">+IF(AND(ISNUMBER(OFFSET('Water Data'!$H$9,0,10*ROW('Water Data'!H116))),'Data Summary'!CG122="Yes"),OFFSET('Water Data'!$H$9,0,10*ROW('Water Data'!H116)),NA())</f>
        <v>#N/A</v>
      </c>
      <c r="S122" s="91" t="e">
        <f ca="true">+IF(AND(ISNUMBER(OFFSET('Water Data'!$I$4,0,10*ROW('Water Data'!I116))),'Data Summary'!CH122="Yes"),100-OFFSET('Water Data'!$I$4,0,10*ROW('Water Data'!I116)),NA())</f>
        <v>#N/A</v>
      </c>
      <c r="T122" s="91" t="e">
        <f ca="true">+IF(AND(ISNUMBER(OFFSET('Water Data'!$I$6,0,10*ROW('Water Data'!I116))),'Data Summary'!CI122="Yes"),OFFSET('Water Data'!$I$6,0,10*ROW('Water Data'!I116)),NA())</f>
        <v>#N/A</v>
      </c>
      <c r="U122" s="91" t="e">
        <f ca="true">+IF(AND(ISNUMBER(OFFSET('Water Data'!$I$9,0,10*ROW('Water Data'!I116))),'Data Summary'!CJ122="Yes"),OFFSET('Water Data'!$I$9,0,10*ROW('Water Data'!I116)),NA())</f>
        <v>#N/A</v>
      </c>
      <c r="V122" s="92" t="e">
        <f ca="true">+IF(AND(ISNUMBER(OFFSET('Sanitation Data'!$D$4,0,10*ROW('Sanitation Data'!D116))),'Data Summary'!CK122="Yes"),100-OFFSET('Sanitation Data'!$D$4,0,10*ROW('Sanitation Data'!D116)),NA())</f>
        <v>#N/A</v>
      </c>
      <c r="W122" s="92" t="e">
        <f ca="true">+IF(AND(ISNUMBER(OFFSET('Sanitation Data'!$D$6,0,10*ROW('Sanitation Data'!D116))),'Data Summary'!CL122="Yes"),OFFSET('Sanitation Data'!$D$6,0,10*ROW('Sanitation Data'!D116)),NA())</f>
        <v>#N/A</v>
      </c>
      <c r="X122" s="92" t="e">
        <f ca="true">+IF(AND(ISNUMBER(OFFSET('Sanitation Data'!$D$10,0,10*ROW('Sanitation Data'!D116))),'Data Summary'!CM122="Yes"),OFFSET('Sanitation Data'!$D$10,0,10*ROW('Sanitation Data'!D116)),NA())</f>
        <v>#N/A</v>
      </c>
      <c r="Y122" s="92" t="e">
        <f ca="true">+IF(AND(ISNUMBER(OFFSET('Sanitation Data'!$D$11,0,10*ROW('Sanitation Data'!D116))),'Data Summary'!CN122="Yes"),OFFSET('Sanitation Data'!$D$11,0,10*ROW('Sanitation Data'!D116)),NA())</f>
        <v>#N/A</v>
      </c>
      <c r="Z122" s="92" t="e">
        <f ca="true">+IF(AND(ISNUMBER(OFFSET('Sanitation Data'!$D$12,0,10*ROW('Sanitation Data'!D116))),'Data Summary'!CO122="Yes"),OFFSET('Sanitation Data'!$D$12,0,10*ROW('Sanitation Data'!D116)),NA())</f>
        <v>#N/A</v>
      </c>
      <c r="AA122" s="92" t="e">
        <f ca="true">+IF(AND(ISNUMBER(OFFSET('Sanitation Data'!$E$4,0,10*ROW('Sanitation Data'!E116))),'Data Summary'!CP122="Yes"),100-OFFSET('Sanitation Data'!$E$4,0,10*ROW('Sanitation Data'!E116)),NA())</f>
        <v>#N/A</v>
      </c>
      <c r="AB122" s="92" t="e">
        <f ca="true">+IF(AND(ISNUMBER(OFFSET('Sanitation Data'!$E$6,0,10*ROW('Sanitation Data'!E116))),'Data Summary'!CQ122="Yes"),OFFSET('Sanitation Data'!$E$6,0,10*ROW('Sanitation Data'!E116)),NA())</f>
        <v>#N/A</v>
      </c>
      <c r="AC122" s="92" t="e">
        <f ca="true">+IF(AND(ISNUMBER(OFFSET('Sanitation Data'!$E$10,0,10*ROW('Sanitation Data'!E116))),'Data Summary'!CR122="Yes"),OFFSET('Sanitation Data'!$E$10,0,10*ROW('Sanitation Data'!E116)),NA())</f>
        <v>#N/A</v>
      </c>
      <c r="AD122" s="92" t="e">
        <f ca="true">+IF(AND(ISNUMBER(OFFSET('Sanitation Data'!$E$11,0,10*ROW('Sanitation Data'!E116))),'Data Summary'!CS122="Yes"),OFFSET('Sanitation Data'!$E$11,0,10*ROW('Sanitation Data'!E116)),NA())</f>
        <v>#N/A</v>
      </c>
      <c r="AE122" s="92" t="e">
        <f ca="true">+IF(AND(ISNUMBER(OFFSET('Sanitation Data'!$E$12,0,10*ROW('Sanitation Data'!E116))),'Data Summary'!CT122="Yes"),OFFSET('Sanitation Data'!$E$12,0,10*ROW('Sanitation Data'!E116)),NA())</f>
        <v>#N/A</v>
      </c>
      <c r="AF122" s="92" t="e">
        <f ca="true">+IF(AND(ISNUMBER(OFFSET('Sanitation Data'!$F$4,0,10*ROW('Sanitation Data'!F116))),'Data Summary'!CU122="Yes"),100-OFFSET('Sanitation Data'!$F$4,0,10*ROW('Sanitation Data'!F116)),NA())</f>
        <v>#N/A</v>
      </c>
      <c r="AG122" s="92" t="e">
        <f ca="true">+IF(AND(ISNUMBER(OFFSET('Sanitation Data'!$F$6,0,10*ROW('Sanitation Data'!F116))),'Data Summary'!CV122="Yes"),OFFSET('Sanitation Data'!$F$6,0,10*ROW('Sanitation Data'!F116)),NA())</f>
        <v>#N/A</v>
      </c>
      <c r="AH122" s="92" t="e">
        <f ca="true">+IF(AND(ISNUMBER(OFFSET('Sanitation Data'!$F$10,0,10*ROW('Sanitation Data'!F116))),'Data Summary'!CW122="Yes"),OFFSET('Sanitation Data'!$F$10,0,10*ROW('Sanitation Data'!F116)),NA())</f>
        <v>#N/A</v>
      </c>
      <c r="AI122" s="92" t="e">
        <f ca="true">+IF(AND(ISNUMBER(OFFSET('Sanitation Data'!$F$11,0,10*ROW('Sanitation Data'!F116))),'Data Summary'!CX122="Yes"),OFFSET('Sanitation Data'!$F$11,0,10*ROW('Sanitation Data'!F116)),NA())</f>
        <v>#N/A</v>
      </c>
      <c r="AJ122" s="92" t="e">
        <f ca="true">+IF(AND(ISNUMBER(OFFSET('Sanitation Data'!$F$12,0,10*ROW('Sanitation Data'!F116))),'Data Summary'!CY122="Yes"),OFFSET('Sanitation Data'!$F$12,0,10*ROW('Sanitation Data'!F116)),NA())</f>
        <v>#N/A</v>
      </c>
      <c r="AK122" s="92" t="e">
        <f ca="true">+IF(AND(ISNUMBER(OFFSET('Sanitation Data'!$G$4,0,10*ROW('Sanitation Data'!G116))),'Data Summary'!CZ122="Yes"),100-OFFSET('Sanitation Data'!$G$4,0,10*ROW('Sanitation Data'!G116)),NA())</f>
        <v>#N/A</v>
      </c>
      <c r="AL122" s="92" t="e">
        <f ca="true">+IF(AND(ISNUMBER(OFFSET('Sanitation Data'!$G$6,0,10*ROW('Sanitation Data'!G116))),'Data Summary'!DA122="Yes"),OFFSET('Sanitation Data'!$G$6,0,10*ROW('Sanitation Data'!G116)),NA())</f>
        <v>#N/A</v>
      </c>
      <c r="AM122" s="92" t="e">
        <f ca="true">+IF(AND(ISNUMBER(OFFSET('Sanitation Data'!$G$10,0,10*ROW('Sanitation Data'!G116))),'Data Summary'!DB122="Yes"),OFFSET('Sanitation Data'!$G$10,0,10*ROW('Sanitation Data'!G116)),NA())</f>
        <v>#N/A</v>
      </c>
      <c r="AN122" s="92" t="e">
        <f ca="true">+IF(AND(ISNUMBER(OFFSET('Sanitation Data'!$G$11,0,10*ROW('Sanitation Data'!G116))),'Data Summary'!DC122="Yes"),OFFSET('Sanitation Data'!$G$11,0,10*ROW('Sanitation Data'!G116)),NA())</f>
        <v>#N/A</v>
      </c>
      <c r="AO122" s="92" t="e">
        <f ca="true">+IF(AND(ISNUMBER(OFFSET('Sanitation Data'!$G$12,0,10*ROW('Sanitation Data'!G116))),'Data Summary'!DD122="Yes"),OFFSET('Sanitation Data'!$G$12,0,10*ROW('Sanitation Data'!G116)),NA())</f>
        <v>#N/A</v>
      </c>
      <c r="AP122" s="92" t="e">
        <f ca="true">+IF(AND(ISNUMBER(OFFSET('Sanitation Data'!$H$4,0,10*ROW('Sanitation Data'!H116))),'Data Summary'!DE122="Yes"),100-OFFSET('Sanitation Data'!$H$4,0,10*ROW('Sanitation Data'!H116)),NA())</f>
        <v>#N/A</v>
      </c>
      <c r="AQ122" s="92" t="e">
        <f ca="true">+IF(AND(ISNUMBER(OFFSET('Sanitation Data'!$H$6,0,10*ROW('Sanitation Data'!H116))),'Data Summary'!DF122="Yes"),OFFSET('Sanitation Data'!$H$6,0,10*ROW('Sanitation Data'!H116)),NA())</f>
        <v>#N/A</v>
      </c>
      <c r="AR122" s="92" t="e">
        <f ca="true">+IF(AND(ISNUMBER(OFFSET('Sanitation Data'!$H$10,0,10*ROW('Sanitation Data'!H116))),'Data Summary'!DG122="Yes"),OFFSET('Sanitation Data'!$H$10,0,10*ROW('Sanitation Data'!H116)),NA())</f>
        <v>#N/A</v>
      </c>
      <c r="AS122" s="92" t="e">
        <f ca="true">+IF(AND(ISNUMBER(OFFSET('Sanitation Data'!$H$11,0,10*ROW('Sanitation Data'!H116))),'Data Summary'!DH122="Yes"),OFFSET('Sanitation Data'!$H$11,0,10*ROW('Sanitation Data'!H116)),NA())</f>
        <v>#N/A</v>
      </c>
      <c r="AT122" s="92" t="e">
        <f ca="true">+IF(AND(ISNUMBER(OFFSET('Sanitation Data'!$H$12,0,10*ROW('Sanitation Data'!H116))),'Data Summary'!DI122="Yes"),OFFSET('Sanitation Data'!$H$12,0,10*ROW('Sanitation Data'!H116)),NA())</f>
        <v>#N/A</v>
      </c>
      <c r="AU122" s="92" t="e">
        <f ca="true">+IF(AND(ISNUMBER(OFFSET('Sanitation Data'!$I$4,0,10*ROW('Sanitation Data'!I116))),'Data Summary'!DJ122="Yes"),100-OFFSET('Sanitation Data'!$I$4,0,10*ROW('Sanitation Data'!I116)),NA())</f>
        <v>#N/A</v>
      </c>
      <c r="AV122" s="92" t="e">
        <f ca="true">+IF(AND(ISNUMBER(OFFSET('Sanitation Data'!$I$6,0,10*ROW('Sanitation Data'!I116))),'Data Summary'!DK122="Yes"),OFFSET('Sanitation Data'!$I$6,0,10*ROW('Sanitation Data'!I116)),NA())</f>
        <v>#N/A</v>
      </c>
      <c r="AW122" s="92" t="e">
        <f ca="true">+IF(AND(ISNUMBER(OFFSET('Sanitation Data'!$I$10,0,10*ROW('Sanitation Data'!I116))),'Data Summary'!DL122="Yes"),OFFSET('Sanitation Data'!$I$10,0,10*ROW('Sanitation Data'!I116)),NA())</f>
        <v>#N/A</v>
      </c>
      <c r="AX122" s="92" t="e">
        <f ca="true">+IF(AND(ISNUMBER(OFFSET('Sanitation Data'!$I$11,0,10*ROW('Sanitation Data'!I116))),'Data Summary'!DM122="Yes"),OFFSET('Sanitation Data'!$I$11,0,10*ROW('Sanitation Data'!I116)),NA())</f>
        <v>#N/A</v>
      </c>
      <c r="AY122" s="92" t="e">
        <f ca="true">+IF(AND(ISNUMBER(OFFSET('Sanitation Data'!$I$12,0,10*ROW('Sanitation Data'!I116))),'Data Summary'!DN122="Yes"),OFFSET('Sanitation Data'!$I$12,0,10*ROW('Sanitation Data'!I116)),NA())</f>
        <v>#N/A</v>
      </c>
      <c r="AZ122" s="93" t="e">
        <f ca="true">+IF(AND(ISNUMBER(OFFSET('Hygiene Data'!$D$5,0,10*ROW('Hygiene Data'!D116))),'Data Summary'!DO122="Yes"),OFFSET('Hygiene Data'!$D$5,0,10*ROW('Hygiene Data'!D116)),NA())</f>
        <v>#N/A</v>
      </c>
      <c r="BA122" s="93" t="e">
        <f ca="true">+IF(AND(ISNUMBER(OFFSET('Hygiene Data'!$D$7,0,10*ROW('Hygiene Data'!D116))),'Data Summary'!DP122="Yes"),OFFSET('Hygiene Data'!$D$7,0,10*ROW('Hygiene Data'!D116)),NA())</f>
        <v>#N/A</v>
      </c>
      <c r="BB122" s="93" t="e">
        <f ca="true">+IF(AND(ISNUMBER(OFFSET('Hygiene Data'!$D$9,0,10*ROW('Hygiene Data'!D116))),'Data Summary'!DQ122="Yes"),OFFSET('Hygiene Data'!$D$9,0,10*ROW('Hygiene Data'!D116)),NA())</f>
        <v>#N/A</v>
      </c>
      <c r="BC122" s="93" t="e">
        <f ca="true">+IF(AND(ISNUMBER(OFFSET('Hygiene Data'!$E$5,0,10*ROW('Hygiene Data'!E116))),'Data Summary'!DR122="Yes"),OFFSET('Hygiene Data'!$E$5,0,10*ROW('Hygiene Data'!E116)),NA())</f>
        <v>#N/A</v>
      </c>
      <c r="BD122" s="93" t="e">
        <f ca="true">+IF(AND(ISNUMBER(OFFSET('Hygiene Data'!$E$7,0,10*ROW('Hygiene Data'!E116))),'Data Summary'!DS122="Yes"),OFFSET('Hygiene Data'!$E$7,0,10*ROW('Hygiene Data'!E116)),NA())</f>
        <v>#N/A</v>
      </c>
      <c r="BE122" s="93" t="e">
        <f ca="true">+IF(AND(ISNUMBER(OFFSET('Hygiene Data'!$E$9,0,10*ROW('Hygiene Data'!E116))),'Data Summary'!DT122="Yes"),OFFSET('Hygiene Data'!$E$9,0,10*ROW('Hygiene Data'!E116)),NA())</f>
        <v>#N/A</v>
      </c>
      <c r="BF122" s="93" t="e">
        <f ca="true">+IF(AND(ISNUMBER(OFFSET('Hygiene Data'!$F$5,0,10*ROW('Hygiene Data'!F116))),'Data Summary'!DU122="Yes"),OFFSET('Hygiene Data'!$F$5,0,10*ROW('Hygiene Data'!F116)),NA())</f>
        <v>#N/A</v>
      </c>
      <c r="BG122" s="93" t="e">
        <f ca="true">+IF(AND(ISNUMBER(OFFSET('Hygiene Data'!$F$7,0,10*ROW('Hygiene Data'!F116))),'Data Summary'!DV122="Yes"),OFFSET('Hygiene Data'!$F$7,0,10*ROW('Hygiene Data'!F116)),NA())</f>
        <v>#N/A</v>
      </c>
      <c r="BH122" s="93" t="e">
        <f ca="true">+IF(AND(ISNUMBER(OFFSET('Hygiene Data'!$F$9,0,10*ROW('Hygiene Data'!F116))),'Data Summary'!DW122="Yes"),OFFSET('Hygiene Data'!$F$9,0,10*ROW('Hygiene Data'!F116)),NA())</f>
        <v>#N/A</v>
      </c>
      <c r="BI122" s="93" t="e">
        <f ca="true">+IF(AND(ISNUMBER(OFFSET('Hygiene Data'!$G$5,0,10*ROW('Hygiene Data'!G116))),'Data Summary'!DX122="Yes"),OFFSET('Hygiene Data'!$G$5,0,10*ROW('Hygiene Data'!G116)),NA())</f>
        <v>#N/A</v>
      </c>
      <c r="BJ122" s="93" t="e">
        <f ca="true">+IF(AND(ISNUMBER(OFFSET('Hygiene Data'!$G$7,0,10*ROW('Hygiene Data'!G116))),'Data Summary'!DY122="Yes"),OFFSET('Hygiene Data'!$G$7,0,10*ROW('Hygiene Data'!G116)),NA())</f>
        <v>#N/A</v>
      </c>
      <c r="BK122" s="93" t="e">
        <f ca="true">+IF(AND(ISNUMBER(OFFSET('Hygiene Data'!$G$9,0,10*ROW('Hygiene Data'!G116))),'Data Summary'!DZ122="Yes"),OFFSET('Hygiene Data'!$G$9,0,10*ROW('Hygiene Data'!G116)),NA())</f>
        <v>#N/A</v>
      </c>
      <c r="BL122" s="93" t="e">
        <f ca="true">+IF(AND(ISNUMBER(OFFSET('Hygiene Data'!$H$5,0,10*ROW('Hygiene Data'!H116))),'Data Summary'!EA122="Yes"),OFFSET('Hygiene Data'!$H$5,0,10*ROW('Hygiene Data'!H116)),NA())</f>
        <v>#N/A</v>
      </c>
      <c r="BM122" s="93" t="e">
        <f ca="true">+IF(AND(ISNUMBER(OFFSET('Hygiene Data'!$H$7,0,10*ROW('Hygiene Data'!H116))),'Data Summary'!EB122="Yes"),OFFSET('Hygiene Data'!$H$7,0,10*ROW('Hygiene Data'!H116)),NA())</f>
        <v>#N/A</v>
      </c>
      <c r="BN122" s="93" t="e">
        <f ca="true">+IF(AND(ISNUMBER(OFFSET('Hygiene Data'!$H$9,0,10*ROW('Hygiene Data'!H116))),'Data Summary'!EC122="Yes"),OFFSET('Hygiene Data'!$H$9,0,10*ROW('Hygiene Data'!H116)),NA())</f>
        <v>#N/A</v>
      </c>
      <c r="BO122" s="93" t="e">
        <f ca="true">+IF(AND(ISNUMBER(OFFSET('Hygiene Data'!$I$5,0,10*ROW('Hygiene Data'!I116))),'Data Summary'!ED122="Yes"),OFFSET('Hygiene Data'!$I$5,0,10*ROW('Hygiene Data'!I116)),NA())</f>
        <v>#N/A</v>
      </c>
      <c r="BP122" s="93" t="e">
        <f ca="true">+IF(AND(ISNUMBER(OFFSET('Hygiene Data'!$I$7,0,10*ROW('Hygiene Data'!I116))),'Data Summary'!EE122="Yes"),OFFSET('Hygiene Data'!$I$7,0,10*ROW('Hygiene Data'!I116)),NA())</f>
        <v>#N/A</v>
      </c>
      <c r="BQ122" s="93" t="e">
        <f ca="true">+IF(AND(ISNUMBER(OFFSET('Hygiene Data'!$I$9,0,10*ROW('Hygiene Data'!I116))),'Data Summary'!EF122="Yes"),OFFSET('Hygiene Data'!$I$9,0,10*ROW('Hygiene Data'!I116)),NA())</f>
        <v>#N/A</v>
      </c>
    </row>
    <row xmlns:x14ac="http://schemas.microsoft.com/office/spreadsheetml/2009/9/ac" r="123" x14ac:dyDescent="0.2">
      <c r="A123" s="357" t="e">
        <f ca="true">+RIGHT('Data Summary'!A123,LEN('Data Summary'!A123)-9)</f>
        <v>#VALUE!</v>
      </c>
      <c r="B123" s="35" t="str">
        <f ca="true">+IF(ISTEXT('Data Summary'!B123),'Data Summary'!B123,"")</f>
        <v/>
      </c>
      <c r="C123" s="356" t="e">
        <f ca="true">+VALUE('Data Summary'!C123)</f>
        <v>#VALUE!</v>
      </c>
      <c r="D123" s="91" t="e">
        <f ca="true">+IF(AND(ISNUMBER(OFFSET('Water Data'!$D$4,0,10*ROW('Water Data'!D117))),'Data Summary'!BS123="Yes"),100-OFFSET('Water Data'!$D$4,0,10*ROW('Water Data'!D117)),NA())</f>
        <v>#N/A</v>
      </c>
      <c r="E123" s="91" t="e">
        <f ca="true">+IF(AND(ISNUMBER(OFFSET('Water Data'!$D$6,0,10*ROW('Water Data'!D117))),'Data Summary'!BT123="Yes"),OFFSET('Water Data'!$D$6,0,10*ROW('Water Data'!D117)),NA())</f>
        <v>#N/A</v>
      </c>
      <c r="F123" s="91" t="e">
        <f ca="true">+IF(AND(ISNUMBER(OFFSET('Water Data'!$D$9,0,10*ROW('Water Data'!D117))),'Data Summary'!BU123="Yes"),OFFSET('Water Data'!$D$9,0,10*ROW('Water Data'!D117)),NA())</f>
        <v>#N/A</v>
      </c>
      <c r="G123" s="91" t="e">
        <f ca="true">+IF(AND(ISNUMBER(OFFSET('Water Data'!$E$4,0,10*ROW('Water Data'!E117))),'Data Summary'!BV123="Yes"),100-OFFSET('Water Data'!$E$4,0,10*ROW('Water Data'!E117)),NA())</f>
        <v>#N/A</v>
      </c>
      <c r="H123" s="91" t="e">
        <f ca="true">+IF(AND(ISNUMBER(OFFSET('Water Data'!$E$6,0,10*ROW('Water Data'!E117))),'Data Summary'!BW123="Yes"),OFFSET('Water Data'!$E$6,0,10*ROW('Water Data'!E117)),NA())</f>
        <v>#N/A</v>
      </c>
      <c r="I123" s="91" t="e">
        <f ca="true">+IF(AND(ISNUMBER(OFFSET('Water Data'!$E$9,0,10*ROW('Water Data'!E117))),'Data Summary'!BX123="Yes"),OFFSET('Water Data'!$E$9,0,10*ROW('Water Data'!E117)),NA())</f>
        <v>#N/A</v>
      </c>
      <c r="J123" s="91" t="e">
        <f ca="true">+IF(AND(ISNUMBER(OFFSET('Water Data'!$F$4,0,10*ROW('Water Data'!F117))),'Data Summary'!BY123="Yes"),100-OFFSET('Water Data'!$F$4,0,10*ROW('Water Data'!F117)),NA())</f>
        <v>#N/A</v>
      </c>
      <c r="K123" s="91" t="e">
        <f ca="true">+IF(AND(ISNUMBER(OFFSET('Water Data'!$F$6,0,10*ROW('Water Data'!F117))),'Data Summary'!BZ123="Yes"),OFFSET('Water Data'!$F$6,0,10*ROW('Water Data'!F117)),NA())</f>
        <v>#N/A</v>
      </c>
      <c r="L123" s="91" t="e">
        <f ca="true">+IF(AND(ISNUMBER(OFFSET('Water Data'!$F$9,0,10*ROW('Water Data'!F117))),'Data Summary'!CA123="Yes"),OFFSET('Water Data'!$F$9,0,10*ROW('Water Data'!F117)),NA())</f>
        <v>#N/A</v>
      </c>
      <c r="M123" s="91" t="e">
        <f ca="true">+IF(AND(ISNUMBER(OFFSET('Water Data'!$G$4,0,10*ROW('Water Data'!G117))),'Data Summary'!CB123="Yes"),100-OFFSET('Water Data'!$G$4,0,10*ROW('Water Data'!G117)),NA())</f>
        <v>#N/A</v>
      </c>
      <c r="N123" s="91" t="e">
        <f ca="true">+IF(AND(ISNUMBER(OFFSET('Water Data'!$G$6,0,10*ROW('Water Data'!G117))),'Data Summary'!CC123="Yes"),OFFSET('Water Data'!$G$6,0,10*ROW('Water Data'!G117)),NA())</f>
        <v>#N/A</v>
      </c>
      <c r="O123" s="91" t="e">
        <f ca="true">+IF(AND(ISNUMBER(OFFSET('Water Data'!$G$9,0,10*ROW('Water Data'!G117))),'Data Summary'!CD123="Yes"),OFFSET('Water Data'!$G$9,0,10*ROW('Water Data'!G117)),NA())</f>
        <v>#N/A</v>
      </c>
      <c r="P123" s="91" t="e">
        <f ca="true">+IF(AND(ISNUMBER(OFFSET('Water Data'!$H$4,0,10*ROW('Water Data'!H117))),'Data Summary'!CE123="Yes"),100-OFFSET('Water Data'!$H$4,0,10*ROW('Water Data'!H117)),NA())</f>
        <v>#N/A</v>
      </c>
      <c r="Q123" s="91" t="e">
        <f ca="true">+IF(AND(ISNUMBER(OFFSET('Water Data'!$H$6,0,10*ROW('Water Data'!H117))),'Data Summary'!CF123="Yes"),OFFSET('Water Data'!$H$6,0,10*ROW('Water Data'!H117)),NA())</f>
        <v>#N/A</v>
      </c>
      <c r="R123" s="91" t="e">
        <f ca="true">+IF(AND(ISNUMBER(OFFSET('Water Data'!$H$9,0,10*ROW('Water Data'!H117))),'Data Summary'!CG123="Yes"),OFFSET('Water Data'!$H$9,0,10*ROW('Water Data'!H117)),NA())</f>
        <v>#N/A</v>
      </c>
      <c r="S123" s="91" t="e">
        <f ca="true">+IF(AND(ISNUMBER(OFFSET('Water Data'!$I$4,0,10*ROW('Water Data'!I117))),'Data Summary'!CH123="Yes"),100-OFFSET('Water Data'!$I$4,0,10*ROW('Water Data'!I117)),NA())</f>
        <v>#N/A</v>
      </c>
      <c r="T123" s="91" t="e">
        <f ca="true">+IF(AND(ISNUMBER(OFFSET('Water Data'!$I$6,0,10*ROW('Water Data'!I117))),'Data Summary'!CI123="Yes"),OFFSET('Water Data'!$I$6,0,10*ROW('Water Data'!I117)),NA())</f>
        <v>#N/A</v>
      </c>
      <c r="U123" s="91" t="e">
        <f ca="true">+IF(AND(ISNUMBER(OFFSET('Water Data'!$I$9,0,10*ROW('Water Data'!I117))),'Data Summary'!CJ123="Yes"),OFFSET('Water Data'!$I$9,0,10*ROW('Water Data'!I117)),NA())</f>
        <v>#N/A</v>
      </c>
      <c r="V123" s="92" t="e">
        <f ca="true">+IF(AND(ISNUMBER(OFFSET('Sanitation Data'!$D$4,0,10*ROW('Sanitation Data'!D117))),'Data Summary'!CK123="Yes"),100-OFFSET('Sanitation Data'!$D$4,0,10*ROW('Sanitation Data'!D117)),NA())</f>
        <v>#N/A</v>
      </c>
      <c r="W123" s="92" t="e">
        <f ca="true">+IF(AND(ISNUMBER(OFFSET('Sanitation Data'!$D$6,0,10*ROW('Sanitation Data'!D117))),'Data Summary'!CL123="Yes"),OFFSET('Sanitation Data'!$D$6,0,10*ROW('Sanitation Data'!D117)),NA())</f>
        <v>#N/A</v>
      </c>
      <c r="X123" s="92" t="e">
        <f ca="true">+IF(AND(ISNUMBER(OFFSET('Sanitation Data'!$D$10,0,10*ROW('Sanitation Data'!D117))),'Data Summary'!CM123="Yes"),OFFSET('Sanitation Data'!$D$10,0,10*ROW('Sanitation Data'!D117)),NA())</f>
        <v>#N/A</v>
      </c>
      <c r="Y123" s="92" t="e">
        <f ca="true">+IF(AND(ISNUMBER(OFFSET('Sanitation Data'!$D$11,0,10*ROW('Sanitation Data'!D117))),'Data Summary'!CN123="Yes"),OFFSET('Sanitation Data'!$D$11,0,10*ROW('Sanitation Data'!D117)),NA())</f>
        <v>#N/A</v>
      </c>
      <c r="Z123" s="92" t="e">
        <f ca="true">+IF(AND(ISNUMBER(OFFSET('Sanitation Data'!$D$12,0,10*ROW('Sanitation Data'!D117))),'Data Summary'!CO123="Yes"),OFFSET('Sanitation Data'!$D$12,0,10*ROW('Sanitation Data'!D117)),NA())</f>
        <v>#N/A</v>
      </c>
      <c r="AA123" s="92" t="e">
        <f ca="true">+IF(AND(ISNUMBER(OFFSET('Sanitation Data'!$E$4,0,10*ROW('Sanitation Data'!E117))),'Data Summary'!CP123="Yes"),100-OFFSET('Sanitation Data'!$E$4,0,10*ROW('Sanitation Data'!E117)),NA())</f>
        <v>#N/A</v>
      </c>
      <c r="AB123" s="92" t="e">
        <f ca="true">+IF(AND(ISNUMBER(OFFSET('Sanitation Data'!$E$6,0,10*ROW('Sanitation Data'!E117))),'Data Summary'!CQ123="Yes"),OFFSET('Sanitation Data'!$E$6,0,10*ROW('Sanitation Data'!E117)),NA())</f>
        <v>#N/A</v>
      </c>
      <c r="AC123" s="92" t="e">
        <f ca="true">+IF(AND(ISNUMBER(OFFSET('Sanitation Data'!$E$10,0,10*ROW('Sanitation Data'!E117))),'Data Summary'!CR123="Yes"),OFFSET('Sanitation Data'!$E$10,0,10*ROW('Sanitation Data'!E117)),NA())</f>
        <v>#N/A</v>
      </c>
      <c r="AD123" s="92" t="e">
        <f ca="true">+IF(AND(ISNUMBER(OFFSET('Sanitation Data'!$E$11,0,10*ROW('Sanitation Data'!E117))),'Data Summary'!CS123="Yes"),OFFSET('Sanitation Data'!$E$11,0,10*ROW('Sanitation Data'!E117)),NA())</f>
        <v>#N/A</v>
      </c>
      <c r="AE123" s="92" t="e">
        <f ca="true">+IF(AND(ISNUMBER(OFFSET('Sanitation Data'!$E$12,0,10*ROW('Sanitation Data'!E117))),'Data Summary'!CT123="Yes"),OFFSET('Sanitation Data'!$E$12,0,10*ROW('Sanitation Data'!E117)),NA())</f>
        <v>#N/A</v>
      </c>
      <c r="AF123" s="92" t="e">
        <f ca="true">+IF(AND(ISNUMBER(OFFSET('Sanitation Data'!$F$4,0,10*ROW('Sanitation Data'!F117))),'Data Summary'!CU123="Yes"),100-OFFSET('Sanitation Data'!$F$4,0,10*ROW('Sanitation Data'!F117)),NA())</f>
        <v>#N/A</v>
      </c>
      <c r="AG123" s="92" t="e">
        <f ca="true">+IF(AND(ISNUMBER(OFFSET('Sanitation Data'!$F$6,0,10*ROW('Sanitation Data'!F117))),'Data Summary'!CV123="Yes"),OFFSET('Sanitation Data'!$F$6,0,10*ROW('Sanitation Data'!F117)),NA())</f>
        <v>#N/A</v>
      </c>
      <c r="AH123" s="92" t="e">
        <f ca="true">+IF(AND(ISNUMBER(OFFSET('Sanitation Data'!$F$10,0,10*ROW('Sanitation Data'!F117))),'Data Summary'!CW123="Yes"),OFFSET('Sanitation Data'!$F$10,0,10*ROW('Sanitation Data'!F117)),NA())</f>
        <v>#N/A</v>
      </c>
      <c r="AI123" s="92" t="e">
        <f ca="true">+IF(AND(ISNUMBER(OFFSET('Sanitation Data'!$F$11,0,10*ROW('Sanitation Data'!F117))),'Data Summary'!CX123="Yes"),OFFSET('Sanitation Data'!$F$11,0,10*ROW('Sanitation Data'!F117)),NA())</f>
        <v>#N/A</v>
      </c>
      <c r="AJ123" s="92" t="e">
        <f ca="true">+IF(AND(ISNUMBER(OFFSET('Sanitation Data'!$F$12,0,10*ROW('Sanitation Data'!F117))),'Data Summary'!CY123="Yes"),OFFSET('Sanitation Data'!$F$12,0,10*ROW('Sanitation Data'!F117)),NA())</f>
        <v>#N/A</v>
      </c>
      <c r="AK123" s="92" t="e">
        <f ca="true">+IF(AND(ISNUMBER(OFFSET('Sanitation Data'!$G$4,0,10*ROW('Sanitation Data'!G117))),'Data Summary'!CZ123="Yes"),100-OFFSET('Sanitation Data'!$G$4,0,10*ROW('Sanitation Data'!G117)),NA())</f>
        <v>#N/A</v>
      </c>
      <c r="AL123" s="92" t="e">
        <f ca="true">+IF(AND(ISNUMBER(OFFSET('Sanitation Data'!$G$6,0,10*ROW('Sanitation Data'!G117))),'Data Summary'!DA123="Yes"),OFFSET('Sanitation Data'!$G$6,0,10*ROW('Sanitation Data'!G117)),NA())</f>
        <v>#N/A</v>
      </c>
      <c r="AM123" s="92" t="e">
        <f ca="true">+IF(AND(ISNUMBER(OFFSET('Sanitation Data'!$G$10,0,10*ROW('Sanitation Data'!G117))),'Data Summary'!DB123="Yes"),OFFSET('Sanitation Data'!$G$10,0,10*ROW('Sanitation Data'!G117)),NA())</f>
        <v>#N/A</v>
      </c>
      <c r="AN123" s="92" t="e">
        <f ca="true">+IF(AND(ISNUMBER(OFFSET('Sanitation Data'!$G$11,0,10*ROW('Sanitation Data'!G117))),'Data Summary'!DC123="Yes"),OFFSET('Sanitation Data'!$G$11,0,10*ROW('Sanitation Data'!G117)),NA())</f>
        <v>#N/A</v>
      </c>
      <c r="AO123" s="92" t="e">
        <f ca="true">+IF(AND(ISNUMBER(OFFSET('Sanitation Data'!$G$12,0,10*ROW('Sanitation Data'!G117))),'Data Summary'!DD123="Yes"),OFFSET('Sanitation Data'!$G$12,0,10*ROW('Sanitation Data'!G117)),NA())</f>
        <v>#N/A</v>
      </c>
      <c r="AP123" s="92" t="e">
        <f ca="true">+IF(AND(ISNUMBER(OFFSET('Sanitation Data'!$H$4,0,10*ROW('Sanitation Data'!H117))),'Data Summary'!DE123="Yes"),100-OFFSET('Sanitation Data'!$H$4,0,10*ROW('Sanitation Data'!H117)),NA())</f>
        <v>#N/A</v>
      </c>
      <c r="AQ123" s="92" t="e">
        <f ca="true">+IF(AND(ISNUMBER(OFFSET('Sanitation Data'!$H$6,0,10*ROW('Sanitation Data'!H117))),'Data Summary'!DF123="Yes"),OFFSET('Sanitation Data'!$H$6,0,10*ROW('Sanitation Data'!H117)),NA())</f>
        <v>#N/A</v>
      </c>
      <c r="AR123" s="92" t="e">
        <f ca="true">+IF(AND(ISNUMBER(OFFSET('Sanitation Data'!$H$10,0,10*ROW('Sanitation Data'!H117))),'Data Summary'!DG123="Yes"),OFFSET('Sanitation Data'!$H$10,0,10*ROW('Sanitation Data'!H117)),NA())</f>
        <v>#N/A</v>
      </c>
      <c r="AS123" s="92" t="e">
        <f ca="true">+IF(AND(ISNUMBER(OFFSET('Sanitation Data'!$H$11,0,10*ROW('Sanitation Data'!H117))),'Data Summary'!DH123="Yes"),OFFSET('Sanitation Data'!$H$11,0,10*ROW('Sanitation Data'!H117)),NA())</f>
        <v>#N/A</v>
      </c>
      <c r="AT123" s="92" t="e">
        <f ca="true">+IF(AND(ISNUMBER(OFFSET('Sanitation Data'!$H$12,0,10*ROW('Sanitation Data'!H117))),'Data Summary'!DI123="Yes"),OFFSET('Sanitation Data'!$H$12,0,10*ROW('Sanitation Data'!H117)),NA())</f>
        <v>#N/A</v>
      </c>
      <c r="AU123" s="92" t="e">
        <f ca="true">+IF(AND(ISNUMBER(OFFSET('Sanitation Data'!$I$4,0,10*ROW('Sanitation Data'!I117))),'Data Summary'!DJ123="Yes"),100-OFFSET('Sanitation Data'!$I$4,0,10*ROW('Sanitation Data'!I117)),NA())</f>
        <v>#N/A</v>
      </c>
      <c r="AV123" s="92" t="e">
        <f ca="true">+IF(AND(ISNUMBER(OFFSET('Sanitation Data'!$I$6,0,10*ROW('Sanitation Data'!I117))),'Data Summary'!DK123="Yes"),OFFSET('Sanitation Data'!$I$6,0,10*ROW('Sanitation Data'!I117)),NA())</f>
        <v>#N/A</v>
      </c>
      <c r="AW123" s="92" t="e">
        <f ca="true">+IF(AND(ISNUMBER(OFFSET('Sanitation Data'!$I$10,0,10*ROW('Sanitation Data'!I117))),'Data Summary'!DL123="Yes"),OFFSET('Sanitation Data'!$I$10,0,10*ROW('Sanitation Data'!I117)),NA())</f>
        <v>#N/A</v>
      </c>
      <c r="AX123" s="92" t="e">
        <f ca="true">+IF(AND(ISNUMBER(OFFSET('Sanitation Data'!$I$11,0,10*ROW('Sanitation Data'!I117))),'Data Summary'!DM123="Yes"),OFFSET('Sanitation Data'!$I$11,0,10*ROW('Sanitation Data'!I117)),NA())</f>
        <v>#N/A</v>
      </c>
      <c r="AY123" s="92" t="e">
        <f ca="true">+IF(AND(ISNUMBER(OFFSET('Sanitation Data'!$I$12,0,10*ROW('Sanitation Data'!I117))),'Data Summary'!DN123="Yes"),OFFSET('Sanitation Data'!$I$12,0,10*ROW('Sanitation Data'!I117)),NA())</f>
        <v>#N/A</v>
      </c>
      <c r="AZ123" s="93" t="e">
        <f ca="true">+IF(AND(ISNUMBER(OFFSET('Hygiene Data'!$D$5,0,10*ROW('Hygiene Data'!D117))),'Data Summary'!DO123="Yes"),OFFSET('Hygiene Data'!$D$5,0,10*ROW('Hygiene Data'!D117)),NA())</f>
        <v>#N/A</v>
      </c>
      <c r="BA123" s="93" t="e">
        <f ca="true">+IF(AND(ISNUMBER(OFFSET('Hygiene Data'!$D$7,0,10*ROW('Hygiene Data'!D117))),'Data Summary'!DP123="Yes"),OFFSET('Hygiene Data'!$D$7,0,10*ROW('Hygiene Data'!D117)),NA())</f>
        <v>#N/A</v>
      </c>
      <c r="BB123" s="93" t="e">
        <f ca="true">+IF(AND(ISNUMBER(OFFSET('Hygiene Data'!$D$9,0,10*ROW('Hygiene Data'!D117))),'Data Summary'!DQ123="Yes"),OFFSET('Hygiene Data'!$D$9,0,10*ROW('Hygiene Data'!D117)),NA())</f>
        <v>#N/A</v>
      </c>
      <c r="BC123" s="93" t="e">
        <f ca="true">+IF(AND(ISNUMBER(OFFSET('Hygiene Data'!$E$5,0,10*ROW('Hygiene Data'!E117))),'Data Summary'!DR123="Yes"),OFFSET('Hygiene Data'!$E$5,0,10*ROW('Hygiene Data'!E117)),NA())</f>
        <v>#N/A</v>
      </c>
      <c r="BD123" s="93" t="e">
        <f ca="true">+IF(AND(ISNUMBER(OFFSET('Hygiene Data'!$E$7,0,10*ROW('Hygiene Data'!E117))),'Data Summary'!DS123="Yes"),OFFSET('Hygiene Data'!$E$7,0,10*ROW('Hygiene Data'!E117)),NA())</f>
        <v>#N/A</v>
      </c>
      <c r="BE123" s="93" t="e">
        <f ca="true">+IF(AND(ISNUMBER(OFFSET('Hygiene Data'!$E$9,0,10*ROW('Hygiene Data'!E117))),'Data Summary'!DT123="Yes"),OFFSET('Hygiene Data'!$E$9,0,10*ROW('Hygiene Data'!E117)),NA())</f>
        <v>#N/A</v>
      </c>
      <c r="BF123" s="93" t="e">
        <f ca="true">+IF(AND(ISNUMBER(OFFSET('Hygiene Data'!$F$5,0,10*ROW('Hygiene Data'!F117))),'Data Summary'!DU123="Yes"),OFFSET('Hygiene Data'!$F$5,0,10*ROW('Hygiene Data'!F117)),NA())</f>
        <v>#N/A</v>
      </c>
      <c r="BG123" s="93" t="e">
        <f ca="true">+IF(AND(ISNUMBER(OFFSET('Hygiene Data'!$F$7,0,10*ROW('Hygiene Data'!F117))),'Data Summary'!DV123="Yes"),OFFSET('Hygiene Data'!$F$7,0,10*ROW('Hygiene Data'!F117)),NA())</f>
        <v>#N/A</v>
      </c>
      <c r="BH123" s="93" t="e">
        <f ca="true">+IF(AND(ISNUMBER(OFFSET('Hygiene Data'!$F$9,0,10*ROW('Hygiene Data'!F117))),'Data Summary'!DW123="Yes"),OFFSET('Hygiene Data'!$F$9,0,10*ROW('Hygiene Data'!F117)),NA())</f>
        <v>#N/A</v>
      </c>
      <c r="BI123" s="93" t="e">
        <f ca="true">+IF(AND(ISNUMBER(OFFSET('Hygiene Data'!$G$5,0,10*ROW('Hygiene Data'!G117))),'Data Summary'!DX123="Yes"),OFFSET('Hygiene Data'!$G$5,0,10*ROW('Hygiene Data'!G117)),NA())</f>
        <v>#N/A</v>
      </c>
      <c r="BJ123" s="93" t="e">
        <f ca="true">+IF(AND(ISNUMBER(OFFSET('Hygiene Data'!$G$7,0,10*ROW('Hygiene Data'!G117))),'Data Summary'!DY123="Yes"),OFFSET('Hygiene Data'!$G$7,0,10*ROW('Hygiene Data'!G117)),NA())</f>
        <v>#N/A</v>
      </c>
      <c r="BK123" s="93" t="e">
        <f ca="true">+IF(AND(ISNUMBER(OFFSET('Hygiene Data'!$G$9,0,10*ROW('Hygiene Data'!G117))),'Data Summary'!DZ123="Yes"),OFFSET('Hygiene Data'!$G$9,0,10*ROW('Hygiene Data'!G117)),NA())</f>
        <v>#N/A</v>
      </c>
      <c r="BL123" s="93" t="e">
        <f ca="true">+IF(AND(ISNUMBER(OFFSET('Hygiene Data'!$H$5,0,10*ROW('Hygiene Data'!H117))),'Data Summary'!EA123="Yes"),OFFSET('Hygiene Data'!$H$5,0,10*ROW('Hygiene Data'!H117)),NA())</f>
        <v>#N/A</v>
      </c>
      <c r="BM123" s="93" t="e">
        <f ca="true">+IF(AND(ISNUMBER(OFFSET('Hygiene Data'!$H$7,0,10*ROW('Hygiene Data'!H117))),'Data Summary'!EB123="Yes"),OFFSET('Hygiene Data'!$H$7,0,10*ROW('Hygiene Data'!H117)),NA())</f>
        <v>#N/A</v>
      </c>
      <c r="BN123" s="93" t="e">
        <f ca="true">+IF(AND(ISNUMBER(OFFSET('Hygiene Data'!$H$9,0,10*ROW('Hygiene Data'!H117))),'Data Summary'!EC123="Yes"),OFFSET('Hygiene Data'!$H$9,0,10*ROW('Hygiene Data'!H117)),NA())</f>
        <v>#N/A</v>
      </c>
      <c r="BO123" s="93" t="e">
        <f ca="true">+IF(AND(ISNUMBER(OFFSET('Hygiene Data'!$I$5,0,10*ROW('Hygiene Data'!I117))),'Data Summary'!ED123="Yes"),OFFSET('Hygiene Data'!$I$5,0,10*ROW('Hygiene Data'!I117)),NA())</f>
        <v>#N/A</v>
      </c>
      <c r="BP123" s="93" t="e">
        <f ca="true">+IF(AND(ISNUMBER(OFFSET('Hygiene Data'!$I$7,0,10*ROW('Hygiene Data'!I117))),'Data Summary'!EE123="Yes"),OFFSET('Hygiene Data'!$I$7,0,10*ROW('Hygiene Data'!I117)),NA())</f>
        <v>#N/A</v>
      </c>
      <c r="BQ123" s="93" t="e">
        <f ca="true">+IF(AND(ISNUMBER(OFFSET('Hygiene Data'!$I$9,0,10*ROW('Hygiene Data'!I117))),'Data Summary'!EF123="Yes"),OFFSET('Hygiene Data'!$I$9,0,10*ROW('Hygiene Data'!I117)),NA())</f>
        <v>#N/A</v>
      </c>
    </row>
    <row xmlns:x14ac="http://schemas.microsoft.com/office/spreadsheetml/2009/9/ac" r="124" x14ac:dyDescent="0.2">
      <c r="A124" s="357" t="e">
        <f ca="true">+RIGHT('Data Summary'!A124,LEN('Data Summary'!A124)-9)</f>
        <v>#VALUE!</v>
      </c>
      <c r="B124" s="35" t="str">
        <f ca="true">+IF(ISTEXT('Data Summary'!B124),'Data Summary'!B124,"")</f>
        <v/>
      </c>
      <c r="C124" s="356" t="e">
        <f ca="true">+VALUE('Data Summary'!C124)</f>
        <v>#VALUE!</v>
      </c>
      <c r="D124" s="91" t="e">
        <f ca="true">+IF(AND(ISNUMBER(OFFSET('Water Data'!$D$4,0,10*ROW('Water Data'!D118))),'Data Summary'!BS124="Yes"),100-OFFSET('Water Data'!$D$4,0,10*ROW('Water Data'!D118)),NA())</f>
        <v>#N/A</v>
      </c>
      <c r="E124" s="91" t="e">
        <f ca="true">+IF(AND(ISNUMBER(OFFSET('Water Data'!$D$6,0,10*ROW('Water Data'!D118))),'Data Summary'!BT124="Yes"),OFFSET('Water Data'!$D$6,0,10*ROW('Water Data'!D118)),NA())</f>
        <v>#N/A</v>
      </c>
      <c r="F124" s="91" t="e">
        <f ca="true">+IF(AND(ISNUMBER(OFFSET('Water Data'!$D$9,0,10*ROW('Water Data'!D118))),'Data Summary'!BU124="Yes"),OFFSET('Water Data'!$D$9,0,10*ROW('Water Data'!D118)),NA())</f>
        <v>#N/A</v>
      </c>
      <c r="G124" s="91" t="e">
        <f ca="true">+IF(AND(ISNUMBER(OFFSET('Water Data'!$E$4,0,10*ROW('Water Data'!E118))),'Data Summary'!BV124="Yes"),100-OFFSET('Water Data'!$E$4,0,10*ROW('Water Data'!E118)),NA())</f>
        <v>#N/A</v>
      </c>
      <c r="H124" s="91" t="e">
        <f ca="true">+IF(AND(ISNUMBER(OFFSET('Water Data'!$E$6,0,10*ROW('Water Data'!E118))),'Data Summary'!BW124="Yes"),OFFSET('Water Data'!$E$6,0,10*ROW('Water Data'!E118)),NA())</f>
        <v>#N/A</v>
      </c>
      <c r="I124" s="91" t="e">
        <f ca="true">+IF(AND(ISNUMBER(OFFSET('Water Data'!$E$9,0,10*ROW('Water Data'!E118))),'Data Summary'!BX124="Yes"),OFFSET('Water Data'!$E$9,0,10*ROW('Water Data'!E118)),NA())</f>
        <v>#N/A</v>
      </c>
      <c r="J124" s="91" t="e">
        <f ca="true">+IF(AND(ISNUMBER(OFFSET('Water Data'!$F$4,0,10*ROW('Water Data'!F118))),'Data Summary'!BY124="Yes"),100-OFFSET('Water Data'!$F$4,0,10*ROW('Water Data'!F118)),NA())</f>
        <v>#N/A</v>
      </c>
      <c r="K124" s="91" t="e">
        <f ca="true">+IF(AND(ISNUMBER(OFFSET('Water Data'!$F$6,0,10*ROW('Water Data'!F118))),'Data Summary'!BZ124="Yes"),OFFSET('Water Data'!$F$6,0,10*ROW('Water Data'!F118)),NA())</f>
        <v>#N/A</v>
      </c>
      <c r="L124" s="91" t="e">
        <f ca="true">+IF(AND(ISNUMBER(OFFSET('Water Data'!$F$9,0,10*ROW('Water Data'!F118))),'Data Summary'!CA124="Yes"),OFFSET('Water Data'!$F$9,0,10*ROW('Water Data'!F118)),NA())</f>
        <v>#N/A</v>
      </c>
      <c r="M124" s="91" t="e">
        <f ca="true">+IF(AND(ISNUMBER(OFFSET('Water Data'!$G$4,0,10*ROW('Water Data'!G118))),'Data Summary'!CB124="Yes"),100-OFFSET('Water Data'!$G$4,0,10*ROW('Water Data'!G118)),NA())</f>
        <v>#N/A</v>
      </c>
      <c r="N124" s="91" t="e">
        <f ca="true">+IF(AND(ISNUMBER(OFFSET('Water Data'!$G$6,0,10*ROW('Water Data'!G118))),'Data Summary'!CC124="Yes"),OFFSET('Water Data'!$G$6,0,10*ROW('Water Data'!G118)),NA())</f>
        <v>#N/A</v>
      </c>
      <c r="O124" s="91" t="e">
        <f ca="true">+IF(AND(ISNUMBER(OFFSET('Water Data'!$G$9,0,10*ROW('Water Data'!G118))),'Data Summary'!CD124="Yes"),OFFSET('Water Data'!$G$9,0,10*ROW('Water Data'!G118)),NA())</f>
        <v>#N/A</v>
      </c>
      <c r="P124" s="91" t="e">
        <f ca="true">+IF(AND(ISNUMBER(OFFSET('Water Data'!$H$4,0,10*ROW('Water Data'!H118))),'Data Summary'!CE124="Yes"),100-OFFSET('Water Data'!$H$4,0,10*ROW('Water Data'!H118)),NA())</f>
        <v>#N/A</v>
      </c>
      <c r="Q124" s="91" t="e">
        <f ca="true">+IF(AND(ISNUMBER(OFFSET('Water Data'!$H$6,0,10*ROW('Water Data'!H118))),'Data Summary'!CF124="Yes"),OFFSET('Water Data'!$H$6,0,10*ROW('Water Data'!H118)),NA())</f>
        <v>#N/A</v>
      </c>
      <c r="R124" s="91" t="e">
        <f ca="true">+IF(AND(ISNUMBER(OFFSET('Water Data'!$H$9,0,10*ROW('Water Data'!H118))),'Data Summary'!CG124="Yes"),OFFSET('Water Data'!$H$9,0,10*ROW('Water Data'!H118)),NA())</f>
        <v>#N/A</v>
      </c>
      <c r="S124" s="91" t="e">
        <f ca="true">+IF(AND(ISNUMBER(OFFSET('Water Data'!$I$4,0,10*ROW('Water Data'!I118))),'Data Summary'!CH124="Yes"),100-OFFSET('Water Data'!$I$4,0,10*ROW('Water Data'!I118)),NA())</f>
        <v>#N/A</v>
      </c>
      <c r="T124" s="91" t="e">
        <f ca="true">+IF(AND(ISNUMBER(OFFSET('Water Data'!$I$6,0,10*ROW('Water Data'!I118))),'Data Summary'!CI124="Yes"),OFFSET('Water Data'!$I$6,0,10*ROW('Water Data'!I118)),NA())</f>
        <v>#N/A</v>
      </c>
      <c r="U124" s="91" t="e">
        <f ca="true">+IF(AND(ISNUMBER(OFFSET('Water Data'!$I$9,0,10*ROW('Water Data'!I118))),'Data Summary'!CJ124="Yes"),OFFSET('Water Data'!$I$9,0,10*ROW('Water Data'!I118)),NA())</f>
        <v>#N/A</v>
      </c>
      <c r="V124" s="92" t="e">
        <f ca="true">+IF(AND(ISNUMBER(OFFSET('Sanitation Data'!$D$4,0,10*ROW('Sanitation Data'!D118))),'Data Summary'!CK124="Yes"),100-OFFSET('Sanitation Data'!$D$4,0,10*ROW('Sanitation Data'!D118)),NA())</f>
        <v>#N/A</v>
      </c>
      <c r="W124" s="92" t="e">
        <f ca="true">+IF(AND(ISNUMBER(OFFSET('Sanitation Data'!$D$6,0,10*ROW('Sanitation Data'!D118))),'Data Summary'!CL124="Yes"),OFFSET('Sanitation Data'!$D$6,0,10*ROW('Sanitation Data'!D118)),NA())</f>
        <v>#N/A</v>
      </c>
      <c r="X124" s="92" t="e">
        <f ca="true">+IF(AND(ISNUMBER(OFFSET('Sanitation Data'!$D$10,0,10*ROW('Sanitation Data'!D118))),'Data Summary'!CM124="Yes"),OFFSET('Sanitation Data'!$D$10,0,10*ROW('Sanitation Data'!D118)),NA())</f>
        <v>#N/A</v>
      </c>
      <c r="Y124" s="92" t="e">
        <f ca="true">+IF(AND(ISNUMBER(OFFSET('Sanitation Data'!$D$11,0,10*ROW('Sanitation Data'!D118))),'Data Summary'!CN124="Yes"),OFFSET('Sanitation Data'!$D$11,0,10*ROW('Sanitation Data'!D118)),NA())</f>
        <v>#N/A</v>
      </c>
      <c r="Z124" s="92" t="e">
        <f ca="true">+IF(AND(ISNUMBER(OFFSET('Sanitation Data'!$D$12,0,10*ROW('Sanitation Data'!D118))),'Data Summary'!CO124="Yes"),OFFSET('Sanitation Data'!$D$12,0,10*ROW('Sanitation Data'!D118)),NA())</f>
        <v>#N/A</v>
      </c>
      <c r="AA124" s="92" t="e">
        <f ca="true">+IF(AND(ISNUMBER(OFFSET('Sanitation Data'!$E$4,0,10*ROW('Sanitation Data'!E118))),'Data Summary'!CP124="Yes"),100-OFFSET('Sanitation Data'!$E$4,0,10*ROW('Sanitation Data'!E118)),NA())</f>
        <v>#N/A</v>
      </c>
      <c r="AB124" s="92" t="e">
        <f ca="true">+IF(AND(ISNUMBER(OFFSET('Sanitation Data'!$E$6,0,10*ROW('Sanitation Data'!E118))),'Data Summary'!CQ124="Yes"),OFFSET('Sanitation Data'!$E$6,0,10*ROW('Sanitation Data'!E118)),NA())</f>
        <v>#N/A</v>
      </c>
      <c r="AC124" s="92" t="e">
        <f ca="true">+IF(AND(ISNUMBER(OFFSET('Sanitation Data'!$E$10,0,10*ROW('Sanitation Data'!E118))),'Data Summary'!CR124="Yes"),OFFSET('Sanitation Data'!$E$10,0,10*ROW('Sanitation Data'!E118)),NA())</f>
        <v>#N/A</v>
      </c>
      <c r="AD124" s="92" t="e">
        <f ca="true">+IF(AND(ISNUMBER(OFFSET('Sanitation Data'!$E$11,0,10*ROW('Sanitation Data'!E118))),'Data Summary'!CS124="Yes"),OFFSET('Sanitation Data'!$E$11,0,10*ROW('Sanitation Data'!E118)),NA())</f>
        <v>#N/A</v>
      </c>
      <c r="AE124" s="92" t="e">
        <f ca="true">+IF(AND(ISNUMBER(OFFSET('Sanitation Data'!$E$12,0,10*ROW('Sanitation Data'!E118))),'Data Summary'!CT124="Yes"),OFFSET('Sanitation Data'!$E$12,0,10*ROW('Sanitation Data'!E118)),NA())</f>
        <v>#N/A</v>
      </c>
      <c r="AF124" s="92" t="e">
        <f ca="true">+IF(AND(ISNUMBER(OFFSET('Sanitation Data'!$F$4,0,10*ROW('Sanitation Data'!F118))),'Data Summary'!CU124="Yes"),100-OFFSET('Sanitation Data'!$F$4,0,10*ROW('Sanitation Data'!F118)),NA())</f>
        <v>#N/A</v>
      </c>
      <c r="AG124" s="92" t="e">
        <f ca="true">+IF(AND(ISNUMBER(OFFSET('Sanitation Data'!$F$6,0,10*ROW('Sanitation Data'!F118))),'Data Summary'!CV124="Yes"),OFFSET('Sanitation Data'!$F$6,0,10*ROW('Sanitation Data'!F118)),NA())</f>
        <v>#N/A</v>
      </c>
      <c r="AH124" s="92" t="e">
        <f ca="true">+IF(AND(ISNUMBER(OFFSET('Sanitation Data'!$F$10,0,10*ROW('Sanitation Data'!F118))),'Data Summary'!CW124="Yes"),OFFSET('Sanitation Data'!$F$10,0,10*ROW('Sanitation Data'!F118)),NA())</f>
        <v>#N/A</v>
      </c>
      <c r="AI124" s="92" t="e">
        <f ca="true">+IF(AND(ISNUMBER(OFFSET('Sanitation Data'!$F$11,0,10*ROW('Sanitation Data'!F118))),'Data Summary'!CX124="Yes"),OFFSET('Sanitation Data'!$F$11,0,10*ROW('Sanitation Data'!F118)),NA())</f>
        <v>#N/A</v>
      </c>
      <c r="AJ124" s="92" t="e">
        <f ca="true">+IF(AND(ISNUMBER(OFFSET('Sanitation Data'!$F$12,0,10*ROW('Sanitation Data'!F118))),'Data Summary'!CY124="Yes"),OFFSET('Sanitation Data'!$F$12,0,10*ROW('Sanitation Data'!F118)),NA())</f>
        <v>#N/A</v>
      </c>
      <c r="AK124" s="92" t="e">
        <f ca="true">+IF(AND(ISNUMBER(OFFSET('Sanitation Data'!$G$4,0,10*ROW('Sanitation Data'!G118))),'Data Summary'!CZ124="Yes"),100-OFFSET('Sanitation Data'!$G$4,0,10*ROW('Sanitation Data'!G118)),NA())</f>
        <v>#N/A</v>
      </c>
      <c r="AL124" s="92" t="e">
        <f ca="true">+IF(AND(ISNUMBER(OFFSET('Sanitation Data'!$G$6,0,10*ROW('Sanitation Data'!G118))),'Data Summary'!DA124="Yes"),OFFSET('Sanitation Data'!$G$6,0,10*ROW('Sanitation Data'!G118)),NA())</f>
        <v>#N/A</v>
      </c>
      <c r="AM124" s="92" t="e">
        <f ca="true">+IF(AND(ISNUMBER(OFFSET('Sanitation Data'!$G$10,0,10*ROW('Sanitation Data'!G118))),'Data Summary'!DB124="Yes"),OFFSET('Sanitation Data'!$G$10,0,10*ROW('Sanitation Data'!G118)),NA())</f>
        <v>#N/A</v>
      </c>
      <c r="AN124" s="92" t="e">
        <f ca="true">+IF(AND(ISNUMBER(OFFSET('Sanitation Data'!$G$11,0,10*ROW('Sanitation Data'!G118))),'Data Summary'!DC124="Yes"),OFFSET('Sanitation Data'!$G$11,0,10*ROW('Sanitation Data'!G118)),NA())</f>
        <v>#N/A</v>
      </c>
      <c r="AO124" s="92" t="e">
        <f ca="true">+IF(AND(ISNUMBER(OFFSET('Sanitation Data'!$G$12,0,10*ROW('Sanitation Data'!G118))),'Data Summary'!DD124="Yes"),OFFSET('Sanitation Data'!$G$12,0,10*ROW('Sanitation Data'!G118)),NA())</f>
        <v>#N/A</v>
      </c>
      <c r="AP124" s="92" t="e">
        <f ca="true">+IF(AND(ISNUMBER(OFFSET('Sanitation Data'!$H$4,0,10*ROW('Sanitation Data'!H118))),'Data Summary'!DE124="Yes"),100-OFFSET('Sanitation Data'!$H$4,0,10*ROW('Sanitation Data'!H118)),NA())</f>
        <v>#N/A</v>
      </c>
      <c r="AQ124" s="92" t="e">
        <f ca="true">+IF(AND(ISNUMBER(OFFSET('Sanitation Data'!$H$6,0,10*ROW('Sanitation Data'!H118))),'Data Summary'!DF124="Yes"),OFFSET('Sanitation Data'!$H$6,0,10*ROW('Sanitation Data'!H118)),NA())</f>
        <v>#N/A</v>
      </c>
      <c r="AR124" s="92" t="e">
        <f ca="true">+IF(AND(ISNUMBER(OFFSET('Sanitation Data'!$H$10,0,10*ROW('Sanitation Data'!H118))),'Data Summary'!DG124="Yes"),OFFSET('Sanitation Data'!$H$10,0,10*ROW('Sanitation Data'!H118)),NA())</f>
        <v>#N/A</v>
      </c>
      <c r="AS124" s="92" t="e">
        <f ca="true">+IF(AND(ISNUMBER(OFFSET('Sanitation Data'!$H$11,0,10*ROW('Sanitation Data'!H118))),'Data Summary'!DH124="Yes"),OFFSET('Sanitation Data'!$H$11,0,10*ROW('Sanitation Data'!H118)),NA())</f>
        <v>#N/A</v>
      </c>
      <c r="AT124" s="92" t="e">
        <f ca="true">+IF(AND(ISNUMBER(OFFSET('Sanitation Data'!$H$12,0,10*ROW('Sanitation Data'!H118))),'Data Summary'!DI124="Yes"),OFFSET('Sanitation Data'!$H$12,0,10*ROW('Sanitation Data'!H118)),NA())</f>
        <v>#N/A</v>
      </c>
      <c r="AU124" s="92" t="e">
        <f ca="true">+IF(AND(ISNUMBER(OFFSET('Sanitation Data'!$I$4,0,10*ROW('Sanitation Data'!I118))),'Data Summary'!DJ124="Yes"),100-OFFSET('Sanitation Data'!$I$4,0,10*ROW('Sanitation Data'!I118)),NA())</f>
        <v>#N/A</v>
      </c>
      <c r="AV124" s="92" t="e">
        <f ca="true">+IF(AND(ISNUMBER(OFFSET('Sanitation Data'!$I$6,0,10*ROW('Sanitation Data'!I118))),'Data Summary'!DK124="Yes"),OFFSET('Sanitation Data'!$I$6,0,10*ROW('Sanitation Data'!I118)),NA())</f>
        <v>#N/A</v>
      </c>
      <c r="AW124" s="92" t="e">
        <f ca="true">+IF(AND(ISNUMBER(OFFSET('Sanitation Data'!$I$10,0,10*ROW('Sanitation Data'!I118))),'Data Summary'!DL124="Yes"),OFFSET('Sanitation Data'!$I$10,0,10*ROW('Sanitation Data'!I118)),NA())</f>
        <v>#N/A</v>
      </c>
      <c r="AX124" s="92" t="e">
        <f ca="true">+IF(AND(ISNUMBER(OFFSET('Sanitation Data'!$I$11,0,10*ROW('Sanitation Data'!I118))),'Data Summary'!DM124="Yes"),OFFSET('Sanitation Data'!$I$11,0,10*ROW('Sanitation Data'!I118)),NA())</f>
        <v>#N/A</v>
      </c>
      <c r="AY124" s="92" t="e">
        <f ca="true">+IF(AND(ISNUMBER(OFFSET('Sanitation Data'!$I$12,0,10*ROW('Sanitation Data'!I118))),'Data Summary'!DN124="Yes"),OFFSET('Sanitation Data'!$I$12,0,10*ROW('Sanitation Data'!I118)),NA())</f>
        <v>#N/A</v>
      </c>
      <c r="AZ124" s="93" t="e">
        <f ca="true">+IF(AND(ISNUMBER(OFFSET('Hygiene Data'!$D$5,0,10*ROW('Hygiene Data'!D118))),'Data Summary'!DO124="Yes"),OFFSET('Hygiene Data'!$D$5,0,10*ROW('Hygiene Data'!D118)),NA())</f>
        <v>#N/A</v>
      </c>
      <c r="BA124" s="93" t="e">
        <f ca="true">+IF(AND(ISNUMBER(OFFSET('Hygiene Data'!$D$7,0,10*ROW('Hygiene Data'!D118))),'Data Summary'!DP124="Yes"),OFFSET('Hygiene Data'!$D$7,0,10*ROW('Hygiene Data'!D118)),NA())</f>
        <v>#N/A</v>
      </c>
      <c r="BB124" s="93" t="e">
        <f ca="true">+IF(AND(ISNUMBER(OFFSET('Hygiene Data'!$D$9,0,10*ROW('Hygiene Data'!D118))),'Data Summary'!DQ124="Yes"),OFFSET('Hygiene Data'!$D$9,0,10*ROW('Hygiene Data'!D118)),NA())</f>
        <v>#N/A</v>
      </c>
      <c r="BC124" s="93" t="e">
        <f ca="true">+IF(AND(ISNUMBER(OFFSET('Hygiene Data'!$E$5,0,10*ROW('Hygiene Data'!E118))),'Data Summary'!DR124="Yes"),OFFSET('Hygiene Data'!$E$5,0,10*ROW('Hygiene Data'!E118)),NA())</f>
        <v>#N/A</v>
      </c>
      <c r="BD124" s="93" t="e">
        <f ca="true">+IF(AND(ISNUMBER(OFFSET('Hygiene Data'!$E$7,0,10*ROW('Hygiene Data'!E118))),'Data Summary'!DS124="Yes"),OFFSET('Hygiene Data'!$E$7,0,10*ROW('Hygiene Data'!E118)),NA())</f>
        <v>#N/A</v>
      </c>
      <c r="BE124" s="93" t="e">
        <f ca="true">+IF(AND(ISNUMBER(OFFSET('Hygiene Data'!$E$9,0,10*ROW('Hygiene Data'!E118))),'Data Summary'!DT124="Yes"),OFFSET('Hygiene Data'!$E$9,0,10*ROW('Hygiene Data'!E118)),NA())</f>
        <v>#N/A</v>
      </c>
      <c r="BF124" s="93" t="e">
        <f ca="true">+IF(AND(ISNUMBER(OFFSET('Hygiene Data'!$F$5,0,10*ROW('Hygiene Data'!F118))),'Data Summary'!DU124="Yes"),OFFSET('Hygiene Data'!$F$5,0,10*ROW('Hygiene Data'!F118)),NA())</f>
        <v>#N/A</v>
      </c>
      <c r="BG124" s="93" t="e">
        <f ca="true">+IF(AND(ISNUMBER(OFFSET('Hygiene Data'!$F$7,0,10*ROW('Hygiene Data'!F118))),'Data Summary'!DV124="Yes"),OFFSET('Hygiene Data'!$F$7,0,10*ROW('Hygiene Data'!F118)),NA())</f>
        <v>#N/A</v>
      </c>
      <c r="BH124" s="93" t="e">
        <f ca="true">+IF(AND(ISNUMBER(OFFSET('Hygiene Data'!$F$9,0,10*ROW('Hygiene Data'!F118))),'Data Summary'!DW124="Yes"),OFFSET('Hygiene Data'!$F$9,0,10*ROW('Hygiene Data'!F118)),NA())</f>
        <v>#N/A</v>
      </c>
      <c r="BI124" s="93" t="e">
        <f ca="true">+IF(AND(ISNUMBER(OFFSET('Hygiene Data'!$G$5,0,10*ROW('Hygiene Data'!G118))),'Data Summary'!DX124="Yes"),OFFSET('Hygiene Data'!$G$5,0,10*ROW('Hygiene Data'!G118)),NA())</f>
        <v>#N/A</v>
      </c>
      <c r="BJ124" s="93" t="e">
        <f ca="true">+IF(AND(ISNUMBER(OFFSET('Hygiene Data'!$G$7,0,10*ROW('Hygiene Data'!G118))),'Data Summary'!DY124="Yes"),OFFSET('Hygiene Data'!$G$7,0,10*ROW('Hygiene Data'!G118)),NA())</f>
        <v>#N/A</v>
      </c>
      <c r="BK124" s="93" t="e">
        <f ca="true">+IF(AND(ISNUMBER(OFFSET('Hygiene Data'!$G$9,0,10*ROW('Hygiene Data'!G118))),'Data Summary'!DZ124="Yes"),OFFSET('Hygiene Data'!$G$9,0,10*ROW('Hygiene Data'!G118)),NA())</f>
        <v>#N/A</v>
      </c>
      <c r="BL124" s="93" t="e">
        <f ca="true">+IF(AND(ISNUMBER(OFFSET('Hygiene Data'!$H$5,0,10*ROW('Hygiene Data'!H118))),'Data Summary'!EA124="Yes"),OFFSET('Hygiene Data'!$H$5,0,10*ROW('Hygiene Data'!H118)),NA())</f>
        <v>#N/A</v>
      </c>
      <c r="BM124" s="93" t="e">
        <f ca="true">+IF(AND(ISNUMBER(OFFSET('Hygiene Data'!$H$7,0,10*ROW('Hygiene Data'!H118))),'Data Summary'!EB124="Yes"),OFFSET('Hygiene Data'!$H$7,0,10*ROW('Hygiene Data'!H118)),NA())</f>
        <v>#N/A</v>
      </c>
      <c r="BN124" s="93" t="e">
        <f ca="true">+IF(AND(ISNUMBER(OFFSET('Hygiene Data'!$H$9,0,10*ROW('Hygiene Data'!H118))),'Data Summary'!EC124="Yes"),OFFSET('Hygiene Data'!$H$9,0,10*ROW('Hygiene Data'!H118)),NA())</f>
        <v>#N/A</v>
      </c>
      <c r="BO124" s="93" t="e">
        <f ca="true">+IF(AND(ISNUMBER(OFFSET('Hygiene Data'!$I$5,0,10*ROW('Hygiene Data'!I118))),'Data Summary'!ED124="Yes"),OFFSET('Hygiene Data'!$I$5,0,10*ROW('Hygiene Data'!I118)),NA())</f>
        <v>#N/A</v>
      </c>
      <c r="BP124" s="93" t="e">
        <f ca="true">+IF(AND(ISNUMBER(OFFSET('Hygiene Data'!$I$7,0,10*ROW('Hygiene Data'!I118))),'Data Summary'!EE124="Yes"),OFFSET('Hygiene Data'!$I$7,0,10*ROW('Hygiene Data'!I118)),NA())</f>
        <v>#N/A</v>
      </c>
      <c r="BQ124" s="93" t="e">
        <f ca="true">+IF(AND(ISNUMBER(OFFSET('Hygiene Data'!$I$9,0,10*ROW('Hygiene Data'!I118))),'Data Summary'!EF124="Yes"),OFFSET('Hygiene Data'!$I$9,0,10*ROW('Hygiene Data'!I118)),NA())</f>
        <v>#N/A</v>
      </c>
    </row>
    <row xmlns:x14ac="http://schemas.microsoft.com/office/spreadsheetml/2009/9/ac" r="125" x14ac:dyDescent="0.2">
      <c r="A125" s="357" t="e">
        <f ca="true">+RIGHT('Data Summary'!A125,LEN('Data Summary'!A125)-9)</f>
        <v>#VALUE!</v>
      </c>
      <c r="B125" s="35" t="str">
        <f ca="true">+IF(ISTEXT('Data Summary'!B125),'Data Summary'!B125,"")</f>
        <v/>
      </c>
      <c r="C125" s="356" t="e">
        <f ca="true">+VALUE('Data Summary'!C125)</f>
        <v>#VALUE!</v>
      </c>
      <c r="D125" s="91" t="e">
        <f ca="true">+IF(AND(ISNUMBER(OFFSET('Water Data'!$D$4,0,10*ROW('Water Data'!D119))),'Data Summary'!BS125="Yes"),100-OFFSET('Water Data'!$D$4,0,10*ROW('Water Data'!D119)),NA())</f>
        <v>#N/A</v>
      </c>
      <c r="E125" s="91" t="e">
        <f ca="true">+IF(AND(ISNUMBER(OFFSET('Water Data'!$D$6,0,10*ROW('Water Data'!D119))),'Data Summary'!BT125="Yes"),OFFSET('Water Data'!$D$6,0,10*ROW('Water Data'!D119)),NA())</f>
        <v>#N/A</v>
      </c>
      <c r="F125" s="91" t="e">
        <f ca="true">+IF(AND(ISNUMBER(OFFSET('Water Data'!$D$9,0,10*ROW('Water Data'!D119))),'Data Summary'!BU125="Yes"),OFFSET('Water Data'!$D$9,0,10*ROW('Water Data'!D119)),NA())</f>
        <v>#N/A</v>
      </c>
      <c r="G125" s="91" t="e">
        <f ca="true">+IF(AND(ISNUMBER(OFFSET('Water Data'!$E$4,0,10*ROW('Water Data'!E119))),'Data Summary'!BV125="Yes"),100-OFFSET('Water Data'!$E$4,0,10*ROW('Water Data'!E119)),NA())</f>
        <v>#N/A</v>
      </c>
      <c r="H125" s="91" t="e">
        <f ca="true">+IF(AND(ISNUMBER(OFFSET('Water Data'!$E$6,0,10*ROW('Water Data'!E119))),'Data Summary'!BW125="Yes"),OFFSET('Water Data'!$E$6,0,10*ROW('Water Data'!E119)),NA())</f>
        <v>#N/A</v>
      </c>
      <c r="I125" s="91" t="e">
        <f ca="true">+IF(AND(ISNUMBER(OFFSET('Water Data'!$E$9,0,10*ROW('Water Data'!E119))),'Data Summary'!BX125="Yes"),OFFSET('Water Data'!$E$9,0,10*ROW('Water Data'!E119)),NA())</f>
        <v>#N/A</v>
      </c>
      <c r="J125" s="91" t="e">
        <f ca="true">+IF(AND(ISNUMBER(OFFSET('Water Data'!$F$4,0,10*ROW('Water Data'!F119))),'Data Summary'!BY125="Yes"),100-OFFSET('Water Data'!$F$4,0,10*ROW('Water Data'!F119)),NA())</f>
        <v>#N/A</v>
      </c>
      <c r="K125" s="91" t="e">
        <f ca="true">+IF(AND(ISNUMBER(OFFSET('Water Data'!$F$6,0,10*ROW('Water Data'!F119))),'Data Summary'!BZ125="Yes"),OFFSET('Water Data'!$F$6,0,10*ROW('Water Data'!F119)),NA())</f>
        <v>#N/A</v>
      </c>
      <c r="L125" s="91" t="e">
        <f ca="true">+IF(AND(ISNUMBER(OFFSET('Water Data'!$F$9,0,10*ROW('Water Data'!F119))),'Data Summary'!CA125="Yes"),OFFSET('Water Data'!$F$9,0,10*ROW('Water Data'!F119)),NA())</f>
        <v>#N/A</v>
      </c>
      <c r="M125" s="91" t="e">
        <f ca="true">+IF(AND(ISNUMBER(OFFSET('Water Data'!$G$4,0,10*ROW('Water Data'!G119))),'Data Summary'!CB125="Yes"),100-OFFSET('Water Data'!$G$4,0,10*ROW('Water Data'!G119)),NA())</f>
        <v>#N/A</v>
      </c>
      <c r="N125" s="91" t="e">
        <f ca="true">+IF(AND(ISNUMBER(OFFSET('Water Data'!$G$6,0,10*ROW('Water Data'!G119))),'Data Summary'!CC125="Yes"),OFFSET('Water Data'!$G$6,0,10*ROW('Water Data'!G119)),NA())</f>
        <v>#N/A</v>
      </c>
      <c r="O125" s="91" t="e">
        <f ca="true">+IF(AND(ISNUMBER(OFFSET('Water Data'!$G$9,0,10*ROW('Water Data'!G119))),'Data Summary'!CD125="Yes"),OFFSET('Water Data'!$G$9,0,10*ROW('Water Data'!G119)),NA())</f>
        <v>#N/A</v>
      </c>
      <c r="P125" s="91" t="e">
        <f ca="true">+IF(AND(ISNUMBER(OFFSET('Water Data'!$H$4,0,10*ROW('Water Data'!H119))),'Data Summary'!CE125="Yes"),100-OFFSET('Water Data'!$H$4,0,10*ROW('Water Data'!H119)),NA())</f>
        <v>#N/A</v>
      </c>
      <c r="Q125" s="91" t="e">
        <f ca="true">+IF(AND(ISNUMBER(OFFSET('Water Data'!$H$6,0,10*ROW('Water Data'!H119))),'Data Summary'!CF125="Yes"),OFFSET('Water Data'!$H$6,0,10*ROW('Water Data'!H119)),NA())</f>
        <v>#N/A</v>
      </c>
      <c r="R125" s="91" t="e">
        <f ca="true">+IF(AND(ISNUMBER(OFFSET('Water Data'!$H$9,0,10*ROW('Water Data'!H119))),'Data Summary'!CG125="Yes"),OFFSET('Water Data'!$H$9,0,10*ROW('Water Data'!H119)),NA())</f>
        <v>#N/A</v>
      </c>
      <c r="S125" s="91" t="e">
        <f ca="true">+IF(AND(ISNUMBER(OFFSET('Water Data'!$I$4,0,10*ROW('Water Data'!I119))),'Data Summary'!CH125="Yes"),100-OFFSET('Water Data'!$I$4,0,10*ROW('Water Data'!I119)),NA())</f>
        <v>#N/A</v>
      </c>
      <c r="T125" s="91" t="e">
        <f ca="true">+IF(AND(ISNUMBER(OFFSET('Water Data'!$I$6,0,10*ROW('Water Data'!I119))),'Data Summary'!CI125="Yes"),OFFSET('Water Data'!$I$6,0,10*ROW('Water Data'!I119)),NA())</f>
        <v>#N/A</v>
      </c>
      <c r="U125" s="91" t="e">
        <f ca="true">+IF(AND(ISNUMBER(OFFSET('Water Data'!$I$9,0,10*ROW('Water Data'!I119))),'Data Summary'!CJ125="Yes"),OFFSET('Water Data'!$I$9,0,10*ROW('Water Data'!I119)),NA())</f>
        <v>#N/A</v>
      </c>
      <c r="V125" s="92" t="e">
        <f ca="true">+IF(AND(ISNUMBER(OFFSET('Sanitation Data'!$D$4,0,10*ROW('Sanitation Data'!D119))),'Data Summary'!CK125="Yes"),100-OFFSET('Sanitation Data'!$D$4,0,10*ROW('Sanitation Data'!D119)),NA())</f>
        <v>#N/A</v>
      </c>
      <c r="W125" s="92" t="e">
        <f ca="true">+IF(AND(ISNUMBER(OFFSET('Sanitation Data'!$D$6,0,10*ROW('Sanitation Data'!D119))),'Data Summary'!CL125="Yes"),OFFSET('Sanitation Data'!$D$6,0,10*ROW('Sanitation Data'!D119)),NA())</f>
        <v>#N/A</v>
      </c>
      <c r="X125" s="92" t="e">
        <f ca="true">+IF(AND(ISNUMBER(OFFSET('Sanitation Data'!$D$10,0,10*ROW('Sanitation Data'!D119))),'Data Summary'!CM125="Yes"),OFFSET('Sanitation Data'!$D$10,0,10*ROW('Sanitation Data'!D119)),NA())</f>
        <v>#N/A</v>
      </c>
      <c r="Y125" s="92" t="e">
        <f ca="true">+IF(AND(ISNUMBER(OFFSET('Sanitation Data'!$D$11,0,10*ROW('Sanitation Data'!D119))),'Data Summary'!CN125="Yes"),OFFSET('Sanitation Data'!$D$11,0,10*ROW('Sanitation Data'!D119)),NA())</f>
        <v>#N/A</v>
      </c>
      <c r="Z125" s="92" t="e">
        <f ca="true">+IF(AND(ISNUMBER(OFFSET('Sanitation Data'!$D$12,0,10*ROW('Sanitation Data'!D119))),'Data Summary'!CO125="Yes"),OFFSET('Sanitation Data'!$D$12,0,10*ROW('Sanitation Data'!D119)),NA())</f>
        <v>#N/A</v>
      </c>
      <c r="AA125" s="92" t="e">
        <f ca="true">+IF(AND(ISNUMBER(OFFSET('Sanitation Data'!$E$4,0,10*ROW('Sanitation Data'!E119))),'Data Summary'!CP125="Yes"),100-OFFSET('Sanitation Data'!$E$4,0,10*ROW('Sanitation Data'!E119)),NA())</f>
        <v>#N/A</v>
      </c>
      <c r="AB125" s="92" t="e">
        <f ca="true">+IF(AND(ISNUMBER(OFFSET('Sanitation Data'!$E$6,0,10*ROW('Sanitation Data'!E119))),'Data Summary'!CQ125="Yes"),OFFSET('Sanitation Data'!$E$6,0,10*ROW('Sanitation Data'!E119)),NA())</f>
        <v>#N/A</v>
      </c>
      <c r="AC125" s="92" t="e">
        <f ca="true">+IF(AND(ISNUMBER(OFFSET('Sanitation Data'!$E$10,0,10*ROW('Sanitation Data'!E119))),'Data Summary'!CR125="Yes"),OFFSET('Sanitation Data'!$E$10,0,10*ROW('Sanitation Data'!E119)),NA())</f>
        <v>#N/A</v>
      </c>
      <c r="AD125" s="92" t="e">
        <f ca="true">+IF(AND(ISNUMBER(OFFSET('Sanitation Data'!$E$11,0,10*ROW('Sanitation Data'!E119))),'Data Summary'!CS125="Yes"),OFFSET('Sanitation Data'!$E$11,0,10*ROW('Sanitation Data'!E119)),NA())</f>
        <v>#N/A</v>
      </c>
      <c r="AE125" s="92" t="e">
        <f ca="true">+IF(AND(ISNUMBER(OFFSET('Sanitation Data'!$E$12,0,10*ROW('Sanitation Data'!E119))),'Data Summary'!CT125="Yes"),OFFSET('Sanitation Data'!$E$12,0,10*ROW('Sanitation Data'!E119)),NA())</f>
        <v>#N/A</v>
      </c>
      <c r="AF125" s="92" t="e">
        <f ca="true">+IF(AND(ISNUMBER(OFFSET('Sanitation Data'!$F$4,0,10*ROW('Sanitation Data'!F119))),'Data Summary'!CU125="Yes"),100-OFFSET('Sanitation Data'!$F$4,0,10*ROW('Sanitation Data'!F119)),NA())</f>
        <v>#N/A</v>
      </c>
      <c r="AG125" s="92" t="e">
        <f ca="true">+IF(AND(ISNUMBER(OFFSET('Sanitation Data'!$F$6,0,10*ROW('Sanitation Data'!F119))),'Data Summary'!CV125="Yes"),OFFSET('Sanitation Data'!$F$6,0,10*ROW('Sanitation Data'!F119)),NA())</f>
        <v>#N/A</v>
      </c>
      <c r="AH125" s="92" t="e">
        <f ca="true">+IF(AND(ISNUMBER(OFFSET('Sanitation Data'!$F$10,0,10*ROW('Sanitation Data'!F119))),'Data Summary'!CW125="Yes"),OFFSET('Sanitation Data'!$F$10,0,10*ROW('Sanitation Data'!F119)),NA())</f>
        <v>#N/A</v>
      </c>
      <c r="AI125" s="92" t="e">
        <f ca="true">+IF(AND(ISNUMBER(OFFSET('Sanitation Data'!$F$11,0,10*ROW('Sanitation Data'!F119))),'Data Summary'!CX125="Yes"),OFFSET('Sanitation Data'!$F$11,0,10*ROW('Sanitation Data'!F119)),NA())</f>
        <v>#N/A</v>
      </c>
      <c r="AJ125" s="92" t="e">
        <f ca="true">+IF(AND(ISNUMBER(OFFSET('Sanitation Data'!$F$12,0,10*ROW('Sanitation Data'!F119))),'Data Summary'!CY125="Yes"),OFFSET('Sanitation Data'!$F$12,0,10*ROW('Sanitation Data'!F119)),NA())</f>
        <v>#N/A</v>
      </c>
      <c r="AK125" s="92" t="e">
        <f ca="true">+IF(AND(ISNUMBER(OFFSET('Sanitation Data'!$G$4,0,10*ROW('Sanitation Data'!G119))),'Data Summary'!CZ125="Yes"),100-OFFSET('Sanitation Data'!$G$4,0,10*ROW('Sanitation Data'!G119)),NA())</f>
        <v>#N/A</v>
      </c>
      <c r="AL125" s="92" t="e">
        <f ca="true">+IF(AND(ISNUMBER(OFFSET('Sanitation Data'!$G$6,0,10*ROW('Sanitation Data'!G119))),'Data Summary'!DA125="Yes"),OFFSET('Sanitation Data'!$G$6,0,10*ROW('Sanitation Data'!G119)),NA())</f>
        <v>#N/A</v>
      </c>
      <c r="AM125" s="92" t="e">
        <f ca="true">+IF(AND(ISNUMBER(OFFSET('Sanitation Data'!$G$10,0,10*ROW('Sanitation Data'!G119))),'Data Summary'!DB125="Yes"),OFFSET('Sanitation Data'!$G$10,0,10*ROW('Sanitation Data'!G119)),NA())</f>
        <v>#N/A</v>
      </c>
      <c r="AN125" s="92" t="e">
        <f ca="true">+IF(AND(ISNUMBER(OFFSET('Sanitation Data'!$G$11,0,10*ROW('Sanitation Data'!G119))),'Data Summary'!DC125="Yes"),OFFSET('Sanitation Data'!$G$11,0,10*ROW('Sanitation Data'!G119)),NA())</f>
        <v>#N/A</v>
      </c>
      <c r="AO125" s="92" t="e">
        <f ca="true">+IF(AND(ISNUMBER(OFFSET('Sanitation Data'!$G$12,0,10*ROW('Sanitation Data'!G119))),'Data Summary'!DD125="Yes"),OFFSET('Sanitation Data'!$G$12,0,10*ROW('Sanitation Data'!G119)),NA())</f>
        <v>#N/A</v>
      </c>
      <c r="AP125" s="92" t="e">
        <f ca="true">+IF(AND(ISNUMBER(OFFSET('Sanitation Data'!$H$4,0,10*ROW('Sanitation Data'!H119))),'Data Summary'!DE125="Yes"),100-OFFSET('Sanitation Data'!$H$4,0,10*ROW('Sanitation Data'!H119)),NA())</f>
        <v>#N/A</v>
      </c>
      <c r="AQ125" s="92" t="e">
        <f ca="true">+IF(AND(ISNUMBER(OFFSET('Sanitation Data'!$H$6,0,10*ROW('Sanitation Data'!H119))),'Data Summary'!DF125="Yes"),OFFSET('Sanitation Data'!$H$6,0,10*ROW('Sanitation Data'!H119)),NA())</f>
        <v>#N/A</v>
      </c>
      <c r="AR125" s="92" t="e">
        <f ca="true">+IF(AND(ISNUMBER(OFFSET('Sanitation Data'!$H$10,0,10*ROW('Sanitation Data'!H119))),'Data Summary'!DG125="Yes"),OFFSET('Sanitation Data'!$H$10,0,10*ROW('Sanitation Data'!H119)),NA())</f>
        <v>#N/A</v>
      </c>
      <c r="AS125" s="92" t="e">
        <f ca="true">+IF(AND(ISNUMBER(OFFSET('Sanitation Data'!$H$11,0,10*ROW('Sanitation Data'!H119))),'Data Summary'!DH125="Yes"),OFFSET('Sanitation Data'!$H$11,0,10*ROW('Sanitation Data'!H119)),NA())</f>
        <v>#N/A</v>
      </c>
      <c r="AT125" s="92" t="e">
        <f ca="true">+IF(AND(ISNUMBER(OFFSET('Sanitation Data'!$H$12,0,10*ROW('Sanitation Data'!H119))),'Data Summary'!DI125="Yes"),OFFSET('Sanitation Data'!$H$12,0,10*ROW('Sanitation Data'!H119)),NA())</f>
        <v>#N/A</v>
      </c>
      <c r="AU125" s="92" t="e">
        <f ca="true">+IF(AND(ISNUMBER(OFFSET('Sanitation Data'!$I$4,0,10*ROW('Sanitation Data'!I119))),'Data Summary'!DJ125="Yes"),100-OFFSET('Sanitation Data'!$I$4,0,10*ROW('Sanitation Data'!I119)),NA())</f>
        <v>#N/A</v>
      </c>
      <c r="AV125" s="92" t="e">
        <f ca="true">+IF(AND(ISNUMBER(OFFSET('Sanitation Data'!$I$6,0,10*ROW('Sanitation Data'!I119))),'Data Summary'!DK125="Yes"),OFFSET('Sanitation Data'!$I$6,0,10*ROW('Sanitation Data'!I119)),NA())</f>
        <v>#N/A</v>
      </c>
      <c r="AW125" s="92" t="e">
        <f ca="true">+IF(AND(ISNUMBER(OFFSET('Sanitation Data'!$I$10,0,10*ROW('Sanitation Data'!I119))),'Data Summary'!DL125="Yes"),OFFSET('Sanitation Data'!$I$10,0,10*ROW('Sanitation Data'!I119)),NA())</f>
        <v>#N/A</v>
      </c>
      <c r="AX125" s="92" t="e">
        <f ca="true">+IF(AND(ISNUMBER(OFFSET('Sanitation Data'!$I$11,0,10*ROW('Sanitation Data'!I119))),'Data Summary'!DM125="Yes"),OFFSET('Sanitation Data'!$I$11,0,10*ROW('Sanitation Data'!I119)),NA())</f>
        <v>#N/A</v>
      </c>
      <c r="AY125" s="92" t="e">
        <f ca="true">+IF(AND(ISNUMBER(OFFSET('Sanitation Data'!$I$12,0,10*ROW('Sanitation Data'!I119))),'Data Summary'!DN125="Yes"),OFFSET('Sanitation Data'!$I$12,0,10*ROW('Sanitation Data'!I119)),NA())</f>
        <v>#N/A</v>
      </c>
      <c r="AZ125" s="93" t="e">
        <f ca="true">+IF(AND(ISNUMBER(OFFSET('Hygiene Data'!$D$5,0,10*ROW('Hygiene Data'!D119))),'Data Summary'!DO125="Yes"),OFFSET('Hygiene Data'!$D$5,0,10*ROW('Hygiene Data'!D119)),NA())</f>
        <v>#N/A</v>
      </c>
      <c r="BA125" s="93" t="e">
        <f ca="true">+IF(AND(ISNUMBER(OFFSET('Hygiene Data'!$D$7,0,10*ROW('Hygiene Data'!D119))),'Data Summary'!DP125="Yes"),OFFSET('Hygiene Data'!$D$7,0,10*ROW('Hygiene Data'!D119)),NA())</f>
        <v>#N/A</v>
      </c>
      <c r="BB125" s="93" t="e">
        <f ca="true">+IF(AND(ISNUMBER(OFFSET('Hygiene Data'!$D$9,0,10*ROW('Hygiene Data'!D119))),'Data Summary'!DQ125="Yes"),OFFSET('Hygiene Data'!$D$9,0,10*ROW('Hygiene Data'!D119)),NA())</f>
        <v>#N/A</v>
      </c>
      <c r="BC125" s="93" t="e">
        <f ca="true">+IF(AND(ISNUMBER(OFFSET('Hygiene Data'!$E$5,0,10*ROW('Hygiene Data'!E119))),'Data Summary'!DR125="Yes"),OFFSET('Hygiene Data'!$E$5,0,10*ROW('Hygiene Data'!E119)),NA())</f>
        <v>#N/A</v>
      </c>
      <c r="BD125" s="93" t="e">
        <f ca="true">+IF(AND(ISNUMBER(OFFSET('Hygiene Data'!$E$7,0,10*ROW('Hygiene Data'!E119))),'Data Summary'!DS125="Yes"),OFFSET('Hygiene Data'!$E$7,0,10*ROW('Hygiene Data'!E119)),NA())</f>
        <v>#N/A</v>
      </c>
      <c r="BE125" s="93" t="e">
        <f ca="true">+IF(AND(ISNUMBER(OFFSET('Hygiene Data'!$E$9,0,10*ROW('Hygiene Data'!E119))),'Data Summary'!DT125="Yes"),OFFSET('Hygiene Data'!$E$9,0,10*ROW('Hygiene Data'!E119)),NA())</f>
        <v>#N/A</v>
      </c>
      <c r="BF125" s="93" t="e">
        <f ca="true">+IF(AND(ISNUMBER(OFFSET('Hygiene Data'!$F$5,0,10*ROW('Hygiene Data'!F119))),'Data Summary'!DU125="Yes"),OFFSET('Hygiene Data'!$F$5,0,10*ROW('Hygiene Data'!F119)),NA())</f>
        <v>#N/A</v>
      </c>
      <c r="BG125" s="93" t="e">
        <f ca="true">+IF(AND(ISNUMBER(OFFSET('Hygiene Data'!$F$7,0,10*ROW('Hygiene Data'!F119))),'Data Summary'!DV125="Yes"),OFFSET('Hygiene Data'!$F$7,0,10*ROW('Hygiene Data'!F119)),NA())</f>
        <v>#N/A</v>
      </c>
      <c r="BH125" s="93" t="e">
        <f ca="true">+IF(AND(ISNUMBER(OFFSET('Hygiene Data'!$F$9,0,10*ROW('Hygiene Data'!F119))),'Data Summary'!DW125="Yes"),OFFSET('Hygiene Data'!$F$9,0,10*ROW('Hygiene Data'!F119)),NA())</f>
        <v>#N/A</v>
      </c>
      <c r="BI125" s="93" t="e">
        <f ca="true">+IF(AND(ISNUMBER(OFFSET('Hygiene Data'!$G$5,0,10*ROW('Hygiene Data'!G119))),'Data Summary'!DX125="Yes"),OFFSET('Hygiene Data'!$G$5,0,10*ROW('Hygiene Data'!G119)),NA())</f>
        <v>#N/A</v>
      </c>
      <c r="BJ125" s="93" t="e">
        <f ca="true">+IF(AND(ISNUMBER(OFFSET('Hygiene Data'!$G$7,0,10*ROW('Hygiene Data'!G119))),'Data Summary'!DY125="Yes"),OFFSET('Hygiene Data'!$G$7,0,10*ROW('Hygiene Data'!G119)),NA())</f>
        <v>#N/A</v>
      </c>
      <c r="BK125" s="93" t="e">
        <f ca="true">+IF(AND(ISNUMBER(OFFSET('Hygiene Data'!$G$9,0,10*ROW('Hygiene Data'!G119))),'Data Summary'!DZ125="Yes"),OFFSET('Hygiene Data'!$G$9,0,10*ROW('Hygiene Data'!G119)),NA())</f>
        <v>#N/A</v>
      </c>
      <c r="BL125" s="93" t="e">
        <f ca="true">+IF(AND(ISNUMBER(OFFSET('Hygiene Data'!$H$5,0,10*ROW('Hygiene Data'!H119))),'Data Summary'!EA125="Yes"),OFFSET('Hygiene Data'!$H$5,0,10*ROW('Hygiene Data'!H119)),NA())</f>
        <v>#N/A</v>
      </c>
      <c r="BM125" s="93" t="e">
        <f ca="true">+IF(AND(ISNUMBER(OFFSET('Hygiene Data'!$H$7,0,10*ROW('Hygiene Data'!H119))),'Data Summary'!EB125="Yes"),OFFSET('Hygiene Data'!$H$7,0,10*ROW('Hygiene Data'!H119)),NA())</f>
        <v>#N/A</v>
      </c>
      <c r="BN125" s="93" t="e">
        <f ca="true">+IF(AND(ISNUMBER(OFFSET('Hygiene Data'!$H$9,0,10*ROW('Hygiene Data'!H119))),'Data Summary'!EC125="Yes"),OFFSET('Hygiene Data'!$H$9,0,10*ROW('Hygiene Data'!H119)),NA())</f>
        <v>#N/A</v>
      </c>
      <c r="BO125" s="93" t="e">
        <f ca="true">+IF(AND(ISNUMBER(OFFSET('Hygiene Data'!$I$5,0,10*ROW('Hygiene Data'!I119))),'Data Summary'!ED125="Yes"),OFFSET('Hygiene Data'!$I$5,0,10*ROW('Hygiene Data'!I119)),NA())</f>
        <v>#N/A</v>
      </c>
      <c r="BP125" s="93" t="e">
        <f ca="true">+IF(AND(ISNUMBER(OFFSET('Hygiene Data'!$I$7,0,10*ROW('Hygiene Data'!I119))),'Data Summary'!EE125="Yes"),OFFSET('Hygiene Data'!$I$7,0,10*ROW('Hygiene Data'!I119)),NA())</f>
        <v>#N/A</v>
      </c>
      <c r="BQ125" s="93" t="e">
        <f ca="true">+IF(AND(ISNUMBER(OFFSET('Hygiene Data'!$I$9,0,10*ROW('Hygiene Data'!I119))),'Data Summary'!EF125="Yes"),OFFSET('Hygiene Data'!$I$9,0,10*ROW('Hygiene Data'!I119)),NA())</f>
        <v>#N/A</v>
      </c>
    </row>
    <row xmlns:x14ac="http://schemas.microsoft.com/office/spreadsheetml/2009/9/ac" r="126" x14ac:dyDescent="0.2">
      <c r="A126" s="357" t="e">
        <f ca="true">+RIGHT('Data Summary'!A126,LEN('Data Summary'!A126)-9)</f>
        <v>#VALUE!</v>
      </c>
      <c r="B126" s="35" t="str">
        <f ca="true">+IF(ISTEXT('Data Summary'!B126),'Data Summary'!B126,"")</f>
        <v/>
      </c>
      <c r="C126" s="356" t="e">
        <f ca="true">+VALUE('Data Summary'!C126)</f>
        <v>#VALUE!</v>
      </c>
      <c r="D126" s="91" t="e">
        <f ca="true">+IF(AND(ISNUMBER(OFFSET('Water Data'!$D$4,0,10*ROW('Water Data'!D120))),'Data Summary'!BS126="Yes"),100-OFFSET('Water Data'!$D$4,0,10*ROW('Water Data'!D120)),NA())</f>
        <v>#N/A</v>
      </c>
      <c r="E126" s="91" t="e">
        <f ca="true">+IF(AND(ISNUMBER(OFFSET('Water Data'!$D$6,0,10*ROW('Water Data'!D120))),'Data Summary'!BT126="Yes"),OFFSET('Water Data'!$D$6,0,10*ROW('Water Data'!D120)),NA())</f>
        <v>#N/A</v>
      </c>
      <c r="F126" s="91" t="e">
        <f ca="true">+IF(AND(ISNUMBER(OFFSET('Water Data'!$D$9,0,10*ROW('Water Data'!D120))),'Data Summary'!BU126="Yes"),OFFSET('Water Data'!$D$9,0,10*ROW('Water Data'!D120)),NA())</f>
        <v>#N/A</v>
      </c>
      <c r="G126" s="91" t="e">
        <f ca="true">+IF(AND(ISNUMBER(OFFSET('Water Data'!$E$4,0,10*ROW('Water Data'!E120))),'Data Summary'!BV126="Yes"),100-OFFSET('Water Data'!$E$4,0,10*ROW('Water Data'!E120)),NA())</f>
        <v>#N/A</v>
      </c>
      <c r="H126" s="91" t="e">
        <f ca="true">+IF(AND(ISNUMBER(OFFSET('Water Data'!$E$6,0,10*ROW('Water Data'!E120))),'Data Summary'!BW126="Yes"),OFFSET('Water Data'!$E$6,0,10*ROW('Water Data'!E120)),NA())</f>
        <v>#N/A</v>
      </c>
      <c r="I126" s="91" t="e">
        <f ca="true">+IF(AND(ISNUMBER(OFFSET('Water Data'!$E$9,0,10*ROW('Water Data'!E120))),'Data Summary'!BX126="Yes"),OFFSET('Water Data'!$E$9,0,10*ROW('Water Data'!E120)),NA())</f>
        <v>#N/A</v>
      </c>
      <c r="J126" s="91" t="e">
        <f ca="true">+IF(AND(ISNUMBER(OFFSET('Water Data'!$F$4,0,10*ROW('Water Data'!F120))),'Data Summary'!BY126="Yes"),100-OFFSET('Water Data'!$F$4,0,10*ROW('Water Data'!F120)),NA())</f>
        <v>#N/A</v>
      </c>
      <c r="K126" s="91" t="e">
        <f ca="true">+IF(AND(ISNUMBER(OFFSET('Water Data'!$F$6,0,10*ROW('Water Data'!F120))),'Data Summary'!BZ126="Yes"),OFFSET('Water Data'!$F$6,0,10*ROW('Water Data'!F120)),NA())</f>
        <v>#N/A</v>
      </c>
      <c r="L126" s="91" t="e">
        <f ca="true">+IF(AND(ISNUMBER(OFFSET('Water Data'!$F$9,0,10*ROW('Water Data'!F120))),'Data Summary'!CA126="Yes"),OFFSET('Water Data'!$F$9,0,10*ROW('Water Data'!F120)),NA())</f>
        <v>#N/A</v>
      </c>
      <c r="M126" s="91" t="e">
        <f ca="true">+IF(AND(ISNUMBER(OFFSET('Water Data'!$G$4,0,10*ROW('Water Data'!G120))),'Data Summary'!CB126="Yes"),100-OFFSET('Water Data'!$G$4,0,10*ROW('Water Data'!G120)),NA())</f>
        <v>#N/A</v>
      </c>
      <c r="N126" s="91" t="e">
        <f ca="true">+IF(AND(ISNUMBER(OFFSET('Water Data'!$G$6,0,10*ROW('Water Data'!G120))),'Data Summary'!CC126="Yes"),OFFSET('Water Data'!$G$6,0,10*ROW('Water Data'!G120)),NA())</f>
        <v>#N/A</v>
      </c>
      <c r="O126" s="91" t="e">
        <f ca="true">+IF(AND(ISNUMBER(OFFSET('Water Data'!$G$9,0,10*ROW('Water Data'!G120))),'Data Summary'!CD126="Yes"),OFFSET('Water Data'!$G$9,0,10*ROW('Water Data'!G120)),NA())</f>
        <v>#N/A</v>
      </c>
      <c r="P126" s="91" t="e">
        <f ca="true">+IF(AND(ISNUMBER(OFFSET('Water Data'!$H$4,0,10*ROW('Water Data'!H120))),'Data Summary'!CE126="Yes"),100-OFFSET('Water Data'!$H$4,0,10*ROW('Water Data'!H120)),NA())</f>
        <v>#N/A</v>
      </c>
      <c r="Q126" s="91" t="e">
        <f ca="true">+IF(AND(ISNUMBER(OFFSET('Water Data'!$H$6,0,10*ROW('Water Data'!H120))),'Data Summary'!CF126="Yes"),OFFSET('Water Data'!$H$6,0,10*ROW('Water Data'!H120)),NA())</f>
        <v>#N/A</v>
      </c>
      <c r="R126" s="91" t="e">
        <f ca="true">+IF(AND(ISNUMBER(OFFSET('Water Data'!$H$9,0,10*ROW('Water Data'!H120))),'Data Summary'!CG126="Yes"),OFFSET('Water Data'!$H$9,0,10*ROW('Water Data'!H120)),NA())</f>
        <v>#N/A</v>
      </c>
      <c r="S126" s="91" t="e">
        <f ca="true">+IF(AND(ISNUMBER(OFFSET('Water Data'!$I$4,0,10*ROW('Water Data'!I120))),'Data Summary'!CH126="Yes"),100-OFFSET('Water Data'!$I$4,0,10*ROW('Water Data'!I120)),NA())</f>
        <v>#N/A</v>
      </c>
      <c r="T126" s="91" t="e">
        <f ca="true">+IF(AND(ISNUMBER(OFFSET('Water Data'!$I$6,0,10*ROW('Water Data'!I120))),'Data Summary'!CI126="Yes"),OFFSET('Water Data'!$I$6,0,10*ROW('Water Data'!I120)),NA())</f>
        <v>#N/A</v>
      </c>
      <c r="U126" s="91" t="e">
        <f ca="true">+IF(AND(ISNUMBER(OFFSET('Water Data'!$I$9,0,10*ROW('Water Data'!I120))),'Data Summary'!CJ126="Yes"),OFFSET('Water Data'!$I$9,0,10*ROW('Water Data'!I120)),NA())</f>
        <v>#N/A</v>
      </c>
      <c r="V126" s="92" t="e">
        <f ca="true">+IF(AND(ISNUMBER(OFFSET('Sanitation Data'!$D$4,0,10*ROW('Sanitation Data'!D120))),'Data Summary'!CK126="Yes"),100-OFFSET('Sanitation Data'!$D$4,0,10*ROW('Sanitation Data'!D120)),NA())</f>
        <v>#N/A</v>
      </c>
      <c r="W126" s="92" t="e">
        <f ca="true">+IF(AND(ISNUMBER(OFFSET('Sanitation Data'!$D$6,0,10*ROW('Sanitation Data'!D120))),'Data Summary'!CL126="Yes"),OFFSET('Sanitation Data'!$D$6,0,10*ROW('Sanitation Data'!D120)),NA())</f>
        <v>#N/A</v>
      </c>
      <c r="X126" s="92" t="e">
        <f ca="true">+IF(AND(ISNUMBER(OFFSET('Sanitation Data'!$D$10,0,10*ROW('Sanitation Data'!D120))),'Data Summary'!CM126="Yes"),OFFSET('Sanitation Data'!$D$10,0,10*ROW('Sanitation Data'!D120)),NA())</f>
        <v>#N/A</v>
      </c>
      <c r="Y126" s="92" t="e">
        <f ca="true">+IF(AND(ISNUMBER(OFFSET('Sanitation Data'!$D$11,0,10*ROW('Sanitation Data'!D120))),'Data Summary'!CN126="Yes"),OFFSET('Sanitation Data'!$D$11,0,10*ROW('Sanitation Data'!D120)),NA())</f>
        <v>#N/A</v>
      </c>
      <c r="Z126" s="92" t="e">
        <f ca="true">+IF(AND(ISNUMBER(OFFSET('Sanitation Data'!$D$12,0,10*ROW('Sanitation Data'!D120))),'Data Summary'!CO126="Yes"),OFFSET('Sanitation Data'!$D$12,0,10*ROW('Sanitation Data'!D120)),NA())</f>
        <v>#N/A</v>
      </c>
      <c r="AA126" s="92" t="e">
        <f ca="true">+IF(AND(ISNUMBER(OFFSET('Sanitation Data'!$E$4,0,10*ROW('Sanitation Data'!E120))),'Data Summary'!CP126="Yes"),100-OFFSET('Sanitation Data'!$E$4,0,10*ROW('Sanitation Data'!E120)),NA())</f>
        <v>#N/A</v>
      </c>
      <c r="AB126" s="92" t="e">
        <f ca="true">+IF(AND(ISNUMBER(OFFSET('Sanitation Data'!$E$6,0,10*ROW('Sanitation Data'!E120))),'Data Summary'!CQ126="Yes"),OFFSET('Sanitation Data'!$E$6,0,10*ROW('Sanitation Data'!E120)),NA())</f>
        <v>#N/A</v>
      </c>
      <c r="AC126" s="92" t="e">
        <f ca="true">+IF(AND(ISNUMBER(OFFSET('Sanitation Data'!$E$10,0,10*ROW('Sanitation Data'!E120))),'Data Summary'!CR126="Yes"),OFFSET('Sanitation Data'!$E$10,0,10*ROW('Sanitation Data'!E120)),NA())</f>
        <v>#N/A</v>
      </c>
      <c r="AD126" s="92" t="e">
        <f ca="true">+IF(AND(ISNUMBER(OFFSET('Sanitation Data'!$E$11,0,10*ROW('Sanitation Data'!E120))),'Data Summary'!CS126="Yes"),OFFSET('Sanitation Data'!$E$11,0,10*ROW('Sanitation Data'!E120)),NA())</f>
        <v>#N/A</v>
      </c>
      <c r="AE126" s="92" t="e">
        <f ca="true">+IF(AND(ISNUMBER(OFFSET('Sanitation Data'!$E$12,0,10*ROW('Sanitation Data'!E120))),'Data Summary'!CT126="Yes"),OFFSET('Sanitation Data'!$E$12,0,10*ROW('Sanitation Data'!E120)),NA())</f>
        <v>#N/A</v>
      </c>
      <c r="AF126" s="92" t="e">
        <f ca="true">+IF(AND(ISNUMBER(OFFSET('Sanitation Data'!$F$4,0,10*ROW('Sanitation Data'!F120))),'Data Summary'!CU126="Yes"),100-OFFSET('Sanitation Data'!$F$4,0,10*ROW('Sanitation Data'!F120)),NA())</f>
        <v>#N/A</v>
      </c>
      <c r="AG126" s="92" t="e">
        <f ca="true">+IF(AND(ISNUMBER(OFFSET('Sanitation Data'!$F$6,0,10*ROW('Sanitation Data'!F120))),'Data Summary'!CV126="Yes"),OFFSET('Sanitation Data'!$F$6,0,10*ROW('Sanitation Data'!F120)),NA())</f>
        <v>#N/A</v>
      </c>
      <c r="AH126" s="92" t="e">
        <f ca="true">+IF(AND(ISNUMBER(OFFSET('Sanitation Data'!$F$10,0,10*ROW('Sanitation Data'!F120))),'Data Summary'!CW126="Yes"),OFFSET('Sanitation Data'!$F$10,0,10*ROW('Sanitation Data'!F120)),NA())</f>
        <v>#N/A</v>
      </c>
      <c r="AI126" s="92" t="e">
        <f ca="true">+IF(AND(ISNUMBER(OFFSET('Sanitation Data'!$F$11,0,10*ROW('Sanitation Data'!F120))),'Data Summary'!CX126="Yes"),OFFSET('Sanitation Data'!$F$11,0,10*ROW('Sanitation Data'!F120)),NA())</f>
        <v>#N/A</v>
      </c>
      <c r="AJ126" s="92" t="e">
        <f ca="true">+IF(AND(ISNUMBER(OFFSET('Sanitation Data'!$F$12,0,10*ROW('Sanitation Data'!F120))),'Data Summary'!CY126="Yes"),OFFSET('Sanitation Data'!$F$12,0,10*ROW('Sanitation Data'!F120)),NA())</f>
        <v>#N/A</v>
      </c>
      <c r="AK126" s="92" t="e">
        <f ca="true">+IF(AND(ISNUMBER(OFFSET('Sanitation Data'!$G$4,0,10*ROW('Sanitation Data'!G120))),'Data Summary'!CZ126="Yes"),100-OFFSET('Sanitation Data'!$G$4,0,10*ROW('Sanitation Data'!G120)),NA())</f>
        <v>#N/A</v>
      </c>
      <c r="AL126" s="92" t="e">
        <f ca="true">+IF(AND(ISNUMBER(OFFSET('Sanitation Data'!$G$6,0,10*ROW('Sanitation Data'!G120))),'Data Summary'!DA126="Yes"),OFFSET('Sanitation Data'!$G$6,0,10*ROW('Sanitation Data'!G120)),NA())</f>
        <v>#N/A</v>
      </c>
      <c r="AM126" s="92" t="e">
        <f ca="true">+IF(AND(ISNUMBER(OFFSET('Sanitation Data'!$G$10,0,10*ROW('Sanitation Data'!G120))),'Data Summary'!DB126="Yes"),OFFSET('Sanitation Data'!$G$10,0,10*ROW('Sanitation Data'!G120)),NA())</f>
        <v>#N/A</v>
      </c>
      <c r="AN126" s="92" t="e">
        <f ca="true">+IF(AND(ISNUMBER(OFFSET('Sanitation Data'!$G$11,0,10*ROW('Sanitation Data'!G120))),'Data Summary'!DC126="Yes"),OFFSET('Sanitation Data'!$G$11,0,10*ROW('Sanitation Data'!G120)),NA())</f>
        <v>#N/A</v>
      </c>
      <c r="AO126" s="92" t="e">
        <f ca="true">+IF(AND(ISNUMBER(OFFSET('Sanitation Data'!$G$12,0,10*ROW('Sanitation Data'!G120))),'Data Summary'!DD126="Yes"),OFFSET('Sanitation Data'!$G$12,0,10*ROW('Sanitation Data'!G120)),NA())</f>
        <v>#N/A</v>
      </c>
      <c r="AP126" s="92" t="e">
        <f ca="true">+IF(AND(ISNUMBER(OFFSET('Sanitation Data'!$H$4,0,10*ROW('Sanitation Data'!H120))),'Data Summary'!DE126="Yes"),100-OFFSET('Sanitation Data'!$H$4,0,10*ROW('Sanitation Data'!H120)),NA())</f>
        <v>#N/A</v>
      </c>
      <c r="AQ126" s="92" t="e">
        <f ca="true">+IF(AND(ISNUMBER(OFFSET('Sanitation Data'!$H$6,0,10*ROW('Sanitation Data'!H120))),'Data Summary'!DF126="Yes"),OFFSET('Sanitation Data'!$H$6,0,10*ROW('Sanitation Data'!H120)),NA())</f>
        <v>#N/A</v>
      </c>
      <c r="AR126" s="92" t="e">
        <f ca="true">+IF(AND(ISNUMBER(OFFSET('Sanitation Data'!$H$10,0,10*ROW('Sanitation Data'!H120))),'Data Summary'!DG126="Yes"),OFFSET('Sanitation Data'!$H$10,0,10*ROW('Sanitation Data'!H120)),NA())</f>
        <v>#N/A</v>
      </c>
      <c r="AS126" s="92" t="e">
        <f ca="true">+IF(AND(ISNUMBER(OFFSET('Sanitation Data'!$H$11,0,10*ROW('Sanitation Data'!H120))),'Data Summary'!DH126="Yes"),OFFSET('Sanitation Data'!$H$11,0,10*ROW('Sanitation Data'!H120)),NA())</f>
        <v>#N/A</v>
      </c>
      <c r="AT126" s="92" t="e">
        <f ca="true">+IF(AND(ISNUMBER(OFFSET('Sanitation Data'!$H$12,0,10*ROW('Sanitation Data'!H120))),'Data Summary'!DI126="Yes"),OFFSET('Sanitation Data'!$H$12,0,10*ROW('Sanitation Data'!H120)),NA())</f>
        <v>#N/A</v>
      </c>
      <c r="AU126" s="92" t="e">
        <f ca="true">+IF(AND(ISNUMBER(OFFSET('Sanitation Data'!$I$4,0,10*ROW('Sanitation Data'!I120))),'Data Summary'!DJ126="Yes"),100-OFFSET('Sanitation Data'!$I$4,0,10*ROW('Sanitation Data'!I120)),NA())</f>
        <v>#N/A</v>
      </c>
      <c r="AV126" s="92" t="e">
        <f ca="true">+IF(AND(ISNUMBER(OFFSET('Sanitation Data'!$I$6,0,10*ROW('Sanitation Data'!I120))),'Data Summary'!DK126="Yes"),OFFSET('Sanitation Data'!$I$6,0,10*ROW('Sanitation Data'!I120)),NA())</f>
        <v>#N/A</v>
      </c>
      <c r="AW126" s="92" t="e">
        <f ca="true">+IF(AND(ISNUMBER(OFFSET('Sanitation Data'!$I$10,0,10*ROW('Sanitation Data'!I120))),'Data Summary'!DL126="Yes"),OFFSET('Sanitation Data'!$I$10,0,10*ROW('Sanitation Data'!I120)),NA())</f>
        <v>#N/A</v>
      </c>
      <c r="AX126" s="92" t="e">
        <f ca="true">+IF(AND(ISNUMBER(OFFSET('Sanitation Data'!$I$11,0,10*ROW('Sanitation Data'!I120))),'Data Summary'!DM126="Yes"),OFFSET('Sanitation Data'!$I$11,0,10*ROW('Sanitation Data'!I120)),NA())</f>
        <v>#N/A</v>
      </c>
      <c r="AY126" s="92" t="e">
        <f ca="true">+IF(AND(ISNUMBER(OFFSET('Sanitation Data'!$I$12,0,10*ROW('Sanitation Data'!I120))),'Data Summary'!DN126="Yes"),OFFSET('Sanitation Data'!$I$12,0,10*ROW('Sanitation Data'!I120)),NA())</f>
        <v>#N/A</v>
      </c>
      <c r="AZ126" s="93" t="e">
        <f ca="true">+IF(AND(ISNUMBER(OFFSET('Hygiene Data'!$D$5,0,10*ROW('Hygiene Data'!D120))),'Data Summary'!DO126="Yes"),OFFSET('Hygiene Data'!$D$5,0,10*ROW('Hygiene Data'!D120)),NA())</f>
        <v>#N/A</v>
      </c>
      <c r="BA126" s="93" t="e">
        <f ca="true">+IF(AND(ISNUMBER(OFFSET('Hygiene Data'!$D$7,0,10*ROW('Hygiene Data'!D120))),'Data Summary'!DP126="Yes"),OFFSET('Hygiene Data'!$D$7,0,10*ROW('Hygiene Data'!D120)),NA())</f>
        <v>#N/A</v>
      </c>
      <c r="BB126" s="93" t="e">
        <f ca="true">+IF(AND(ISNUMBER(OFFSET('Hygiene Data'!$D$9,0,10*ROW('Hygiene Data'!D120))),'Data Summary'!DQ126="Yes"),OFFSET('Hygiene Data'!$D$9,0,10*ROW('Hygiene Data'!D120)),NA())</f>
        <v>#N/A</v>
      </c>
      <c r="BC126" s="93" t="e">
        <f ca="true">+IF(AND(ISNUMBER(OFFSET('Hygiene Data'!$E$5,0,10*ROW('Hygiene Data'!E120))),'Data Summary'!DR126="Yes"),OFFSET('Hygiene Data'!$E$5,0,10*ROW('Hygiene Data'!E120)),NA())</f>
        <v>#N/A</v>
      </c>
      <c r="BD126" s="93" t="e">
        <f ca="true">+IF(AND(ISNUMBER(OFFSET('Hygiene Data'!$E$7,0,10*ROW('Hygiene Data'!E120))),'Data Summary'!DS126="Yes"),OFFSET('Hygiene Data'!$E$7,0,10*ROW('Hygiene Data'!E120)),NA())</f>
        <v>#N/A</v>
      </c>
      <c r="BE126" s="93" t="e">
        <f ca="true">+IF(AND(ISNUMBER(OFFSET('Hygiene Data'!$E$9,0,10*ROW('Hygiene Data'!E120))),'Data Summary'!DT126="Yes"),OFFSET('Hygiene Data'!$E$9,0,10*ROW('Hygiene Data'!E120)),NA())</f>
        <v>#N/A</v>
      </c>
      <c r="BF126" s="93" t="e">
        <f ca="true">+IF(AND(ISNUMBER(OFFSET('Hygiene Data'!$F$5,0,10*ROW('Hygiene Data'!F120))),'Data Summary'!DU126="Yes"),OFFSET('Hygiene Data'!$F$5,0,10*ROW('Hygiene Data'!F120)),NA())</f>
        <v>#N/A</v>
      </c>
      <c r="BG126" s="93" t="e">
        <f ca="true">+IF(AND(ISNUMBER(OFFSET('Hygiene Data'!$F$7,0,10*ROW('Hygiene Data'!F120))),'Data Summary'!DV126="Yes"),OFFSET('Hygiene Data'!$F$7,0,10*ROW('Hygiene Data'!F120)),NA())</f>
        <v>#N/A</v>
      </c>
      <c r="BH126" s="93" t="e">
        <f ca="true">+IF(AND(ISNUMBER(OFFSET('Hygiene Data'!$F$9,0,10*ROW('Hygiene Data'!F120))),'Data Summary'!DW126="Yes"),OFFSET('Hygiene Data'!$F$9,0,10*ROW('Hygiene Data'!F120)),NA())</f>
        <v>#N/A</v>
      </c>
      <c r="BI126" s="93" t="e">
        <f ca="true">+IF(AND(ISNUMBER(OFFSET('Hygiene Data'!$G$5,0,10*ROW('Hygiene Data'!G120))),'Data Summary'!DX126="Yes"),OFFSET('Hygiene Data'!$G$5,0,10*ROW('Hygiene Data'!G120)),NA())</f>
        <v>#N/A</v>
      </c>
      <c r="BJ126" s="93" t="e">
        <f ca="true">+IF(AND(ISNUMBER(OFFSET('Hygiene Data'!$G$7,0,10*ROW('Hygiene Data'!G120))),'Data Summary'!DY126="Yes"),OFFSET('Hygiene Data'!$G$7,0,10*ROW('Hygiene Data'!G120)),NA())</f>
        <v>#N/A</v>
      </c>
      <c r="BK126" s="93" t="e">
        <f ca="true">+IF(AND(ISNUMBER(OFFSET('Hygiene Data'!$G$9,0,10*ROW('Hygiene Data'!G120))),'Data Summary'!DZ126="Yes"),OFFSET('Hygiene Data'!$G$9,0,10*ROW('Hygiene Data'!G120)),NA())</f>
        <v>#N/A</v>
      </c>
      <c r="BL126" s="93" t="e">
        <f ca="true">+IF(AND(ISNUMBER(OFFSET('Hygiene Data'!$H$5,0,10*ROW('Hygiene Data'!H120))),'Data Summary'!EA126="Yes"),OFFSET('Hygiene Data'!$H$5,0,10*ROW('Hygiene Data'!H120)),NA())</f>
        <v>#N/A</v>
      </c>
      <c r="BM126" s="93" t="e">
        <f ca="true">+IF(AND(ISNUMBER(OFFSET('Hygiene Data'!$H$7,0,10*ROW('Hygiene Data'!H120))),'Data Summary'!EB126="Yes"),OFFSET('Hygiene Data'!$H$7,0,10*ROW('Hygiene Data'!H120)),NA())</f>
        <v>#N/A</v>
      </c>
      <c r="BN126" s="93" t="e">
        <f ca="true">+IF(AND(ISNUMBER(OFFSET('Hygiene Data'!$H$9,0,10*ROW('Hygiene Data'!H120))),'Data Summary'!EC126="Yes"),OFFSET('Hygiene Data'!$H$9,0,10*ROW('Hygiene Data'!H120)),NA())</f>
        <v>#N/A</v>
      </c>
      <c r="BO126" s="93" t="e">
        <f ca="true">+IF(AND(ISNUMBER(OFFSET('Hygiene Data'!$I$5,0,10*ROW('Hygiene Data'!I120))),'Data Summary'!ED126="Yes"),OFFSET('Hygiene Data'!$I$5,0,10*ROW('Hygiene Data'!I120)),NA())</f>
        <v>#N/A</v>
      </c>
      <c r="BP126" s="93" t="e">
        <f ca="true">+IF(AND(ISNUMBER(OFFSET('Hygiene Data'!$I$7,0,10*ROW('Hygiene Data'!I120))),'Data Summary'!EE126="Yes"),OFFSET('Hygiene Data'!$I$7,0,10*ROW('Hygiene Data'!I120)),NA())</f>
        <v>#N/A</v>
      </c>
      <c r="BQ126" s="93" t="e">
        <f ca="true">+IF(AND(ISNUMBER(OFFSET('Hygiene Data'!$I$9,0,10*ROW('Hygiene Data'!I120))),'Data Summary'!EF126="Yes"),OFFSET('Hygiene Data'!$I$9,0,10*ROW('Hygiene Data'!I120)),NA())</f>
        <v>#N/A</v>
      </c>
    </row>
    <row xmlns:x14ac="http://schemas.microsoft.com/office/spreadsheetml/2009/9/ac" r="127" x14ac:dyDescent="0.2">
      <c r="A127" s="357" t="e">
        <f ca="true">+RIGHT('Data Summary'!A127,LEN('Data Summary'!A127)-9)</f>
        <v>#VALUE!</v>
      </c>
      <c r="B127" s="35" t="str">
        <f ca="true">+IF(ISTEXT('Data Summary'!B127),'Data Summary'!B127,"")</f>
        <v/>
      </c>
      <c r="C127" s="356" t="e">
        <f ca="true">+VALUE('Data Summary'!C127)</f>
        <v>#VALUE!</v>
      </c>
      <c r="D127" s="91" t="e">
        <f ca="true">+IF(AND(ISNUMBER(OFFSET('Water Data'!$D$4,0,10*ROW('Water Data'!D121))),'Data Summary'!BS127="Yes"),100-OFFSET('Water Data'!$D$4,0,10*ROW('Water Data'!D121)),NA())</f>
        <v>#N/A</v>
      </c>
      <c r="E127" s="91" t="e">
        <f ca="true">+IF(AND(ISNUMBER(OFFSET('Water Data'!$D$6,0,10*ROW('Water Data'!D121))),'Data Summary'!BT127="Yes"),OFFSET('Water Data'!$D$6,0,10*ROW('Water Data'!D121)),NA())</f>
        <v>#N/A</v>
      </c>
      <c r="F127" s="91" t="e">
        <f ca="true">+IF(AND(ISNUMBER(OFFSET('Water Data'!$D$9,0,10*ROW('Water Data'!D121))),'Data Summary'!BU127="Yes"),OFFSET('Water Data'!$D$9,0,10*ROW('Water Data'!D121)),NA())</f>
        <v>#N/A</v>
      </c>
      <c r="G127" s="91" t="e">
        <f ca="true">+IF(AND(ISNUMBER(OFFSET('Water Data'!$E$4,0,10*ROW('Water Data'!E121))),'Data Summary'!BV127="Yes"),100-OFFSET('Water Data'!$E$4,0,10*ROW('Water Data'!E121)),NA())</f>
        <v>#N/A</v>
      </c>
      <c r="H127" s="91" t="e">
        <f ca="true">+IF(AND(ISNUMBER(OFFSET('Water Data'!$E$6,0,10*ROW('Water Data'!E121))),'Data Summary'!BW127="Yes"),OFFSET('Water Data'!$E$6,0,10*ROW('Water Data'!E121)),NA())</f>
        <v>#N/A</v>
      </c>
      <c r="I127" s="91" t="e">
        <f ca="true">+IF(AND(ISNUMBER(OFFSET('Water Data'!$E$9,0,10*ROW('Water Data'!E121))),'Data Summary'!BX127="Yes"),OFFSET('Water Data'!$E$9,0,10*ROW('Water Data'!E121)),NA())</f>
        <v>#N/A</v>
      </c>
      <c r="J127" s="91" t="e">
        <f ca="true">+IF(AND(ISNUMBER(OFFSET('Water Data'!$F$4,0,10*ROW('Water Data'!F121))),'Data Summary'!BY127="Yes"),100-OFFSET('Water Data'!$F$4,0,10*ROW('Water Data'!F121)),NA())</f>
        <v>#N/A</v>
      </c>
      <c r="K127" s="91" t="e">
        <f ca="true">+IF(AND(ISNUMBER(OFFSET('Water Data'!$F$6,0,10*ROW('Water Data'!F121))),'Data Summary'!BZ127="Yes"),OFFSET('Water Data'!$F$6,0,10*ROW('Water Data'!F121)),NA())</f>
        <v>#N/A</v>
      </c>
      <c r="L127" s="91" t="e">
        <f ca="true">+IF(AND(ISNUMBER(OFFSET('Water Data'!$F$9,0,10*ROW('Water Data'!F121))),'Data Summary'!CA127="Yes"),OFFSET('Water Data'!$F$9,0,10*ROW('Water Data'!F121)),NA())</f>
        <v>#N/A</v>
      </c>
      <c r="M127" s="91" t="e">
        <f ca="true">+IF(AND(ISNUMBER(OFFSET('Water Data'!$G$4,0,10*ROW('Water Data'!G121))),'Data Summary'!CB127="Yes"),100-OFFSET('Water Data'!$G$4,0,10*ROW('Water Data'!G121)),NA())</f>
        <v>#N/A</v>
      </c>
      <c r="N127" s="91" t="e">
        <f ca="true">+IF(AND(ISNUMBER(OFFSET('Water Data'!$G$6,0,10*ROW('Water Data'!G121))),'Data Summary'!CC127="Yes"),OFFSET('Water Data'!$G$6,0,10*ROW('Water Data'!G121)),NA())</f>
        <v>#N/A</v>
      </c>
      <c r="O127" s="91" t="e">
        <f ca="true">+IF(AND(ISNUMBER(OFFSET('Water Data'!$G$9,0,10*ROW('Water Data'!G121))),'Data Summary'!CD127="Yes"),OFFSET('Water Data'!$G$9,0,10*ROW('Water Data'!G121)),NA())</f>
        <v>#N/A</v>
      </c>
      <c r="P127" s="91" t="e">
        <f ca="true">+IF(AND(ISNUMBER(OFFSET('Water Data'!$H$4,0,10*ROW('Water Data'!H121))),'Data Summary'!CE127="Yes"),100-OFFSET('Water Data'!$H$4,0,10*ROW('Water Data'!H121)),NA())</f>
        <v>#N/A</v>
      </c>
      <c r="Q127" s="91" t="e">
        <f ca="true">+IF(AND(ISNUMBER(OFFSET('Water Data'!$H$6,0,10*ROW('Water Data'!H121))),'Data Summary'!CF127="Yes"),OFFSET('Water Data'!$H$6,0,10*ROW('Water Data'!H121)),NA())</f>
        <v>#N/A</v>
      </c>
      <c r="R127" s="91" t="e">
        <f ca="true">+IF(AND(ISNUMBER(OFFSET('Water Data'!$H$9,0,10*ROW('Water Data'!H121))),'Data Summary'!CG127="Yes"),OFFSET('Water Data'!$H$9,0,10*ROW('Water Data'!H121)),NA())</f>
        <v>#N/A</v>
      </c>
      <c r="S127" s="91" t="e">
        <f ca="true">+IF(AND(ISNUMBER(OFFSET('Water Data'!$I$4,0,10*ROW('Water Data'!I121))),'Data Summary'!CH127="Yes"),100-OFFSET('Water Data'!$I$4,0,10*ROW('Water Data'!I121)),NA())</f>
        <v>#N/A</v>
      </c>
      <c r="T127" s="91" t="e">
        <f ca="true">+IF(AND(ISNUMBER(OFFSET('Water Data'!$I$6,0,10*ROW('Water Data'!I121))),'Data Summary'!CI127="Yes"),OFFSET('Water Data'!$I$6,0,10*ROW('Water Data'!I121)),NA())</f>
        <v>#N/A</v>
      </c>
      <c r="U127" s="91" t="e">
        <f ca="true">+IF(AND(ISNUMBER(OFFSET('Water Data'!$I$9,0,10*ROW('Water Data'!I121))),'Data Summary'!CJ127="Yes"),OFFSET('Water Data'!$I$9,0,10*ROW('Water Data'!I121)),NA())</f>
        <v>#N/A</v>
      </c>
      <c r="V127" s="92" t="e">
        <f ca="true">+IF(AND(ISNUMBER(OFFSET('Sanitation Data'!$D$4,0,10*ROW('Sanitation Data'!D121))),'Data Summary'!CK127="Yes"),100-OFFSET('Sanitation Data'!$D$4,0,10*ROW('Sanitation Data'!D121)),NA())</f>
        <v>#N/A</v>
      </c>
      <c r="W127" s="92" t="e">
        <f ca="true">+IF(AND(ISNUMBER(OFFSET('Sanitation Data'!$D$6,0,10*ROW('Sanitation Data'!D121))),'Data Summary'!CL127="Yes"),OFFSET('Sanitation Data'!$D$6,0,10*ROW('Sanitation Data'!D121)),NA())</f>
        <v>#N/A</v>
      </c>
      <c r="X127" s="92" t="e">
        <f ca="true">+IF(AND(ISNUMBER(OFFSET('Sanitation Data'!$D$10,0,10*ROW('Sanitation Data'!D121))),'Data Summary'!CM127="Yes"),OFFSET('Sanitation Data'!$D$10,0,10*ROW('Sanitation Data'!D121)),NA())</f>
        <v>#N/A</v>
      </c>
      <c r="Y127" s="92" t="e">
        <f ca="true">+IF(AND(ISNUMBER(OFFSET('Sanitation Data'!$D$11,0,10*ROW('Sanitation Data'!D121))),'Data Summary'!CN127="Yes"),OFFSET('Sanitation Data'!$D$11,0,10*ROW('Sanitation Data'!D121)),NA())</f>
        <v>#N/A</v>
      </c>
      <c r="Z127" s="92" t="e">
        <f ca="true">+IF(AND(ISNUMBER(OFFSET('Sanitation Data'!$D$12,0,10*ROW('Sanitation Data'!D121))),'Data Summary'!CO127="Yes"),OFFSET('Sanitation Data'!$D$12,0,10*ROW('Sanitation Data'!D121)),NA())</f>
        <v>#N/A</v>
      </c>
      <c r="AA127" s="92" t="e">
        <f ca="true">+IF(AND(ISNUMBER(OFFSET('Sanitation Data'!$E$4,0,10*ROW('Sanitation Data'!E121))),'Data Summary'!CP127="Yes"),100-OFFSET('Sanitation Data'!$E$4,0,10*ROW('Sanitation Data'!E121)),NA())</f>
        <v>#N/A</v>
      </c>
      <c r="AB127" s="92" t="e">
        <f ca="true">+IF(AND(ISNUMBER(OFFSET('Sanitation Data'!$E$6,0,10*ROW('Sanitation Data'!E121))),'Data Summary'!CQ127="Yes"),OFFSET('Sanitation Data'!$E$6,0,10*ROW('Sanitation Data'!E121)),NA())</f>
        <v>#N/A</v>
      </c>
      <c r="AC127" s="92" t="e">
        <f ca="true">+IF(AND(ISNUMBER(OFFSET('Sanitation Data'!$E$10,0,10*ROW('Sanitation Data'!E121))),'Data Summary'!CR127="Yes"),OFFSET('Sanitation Data'!$E$10,0,10*ROW('Sanitation Data'!E121)),NA())</f>
        <v>#N/A</v>
      </c>
      <c r="AD127" s="92" t="e">
        <f ca="true">+IF(AND(ISNUMBER(OFFSET('Sanitation Data'!$E$11,0,10*ROW('Sanitation Data'!E121))),'Data Summary'!CS127="Yes"),OFFSET('Sanitation Data'!$E$11,0,10*ROW('Sanitation Data'!E121)),NA())</f>
        <v>#N/A</v>
      </c>
      <c r="AE127" s="92" t="e">
        <f ca="true">+IF(AND(ISNUMBER(OFFSET('Sanitation Data'!$E$12,0,10*ROW('Sanitation Data'!E121))),'Data Summary'!CT127="Yes"),OFFSET('Sanitation Data'!$E$12,0,10*ROW('Sanitation Data'!E121)),NA())</f>
        <v>#N/A</v>
      </c>
      <c r="AF127" s="92" t="e">
        <f ca="true">+IF(AND(ISNUMBER(OFFSET('Sanitation Data'!$F$4,0,10*ROW('Sanitation Data'!F121))),'Data Summary'!CU127="Yes"),100-OFFSET('Sanitation Data'!$F$4,0,10*ROW('Sanitation Data'!F121)),NA())</f>
        <v>#N/A</v>
      </c>
      <c r="AG127" s="92" t="e">
        <f ca="true">+IF(AND(ISNUMBER(OFFSET('Sanitation Data'!$F$6,0,10*ROW('Sanitation Data'!F121))),'Data Summary'!CV127="Yes"),OFFSET('Sanitation Data'!$F$6,0,10*ROW('Sanitation Data'!F121)),NA())</f>
        <v>#N/A</v>
      </c>
      <c r="AH127" s="92" t="e">
        <f ca="true">+IF(AND(ISNUMBER(OFFSET('Sanitation Data'!$F$10,0,10*ROW('Sanitation Data'!F121))),'Data Summary'!CW127="Yes"),OFFSET('Sanitation Data'!$F$10,0,10*ROW('Sanitation Data'!F121)),NA())</f>
        <v>#N/A</v>
      </c>
      <c r="AI127" s="92" t="e">
        <f ca="true">+IF(AND(ISNUMBER(OFFSET('Sanitation Data'!$F$11,0,10*ROW('Sanitation Data'!F121))),'Data Summary'!CX127="Yes"),OFFSET('Sanitation Data'!$F$11,0,10*ROW('Sanitation Data'!F121)),NA())</f>
        <v>#N/A</v>
      </c>
      <c r="AJ127" s="92" t="e">
        <f ca="true">+IF(AND(ISNUMBER(OFFSET('Sanitation Data'!$F$12,0,10*ROW('Sanitation Data'!F121))),'Data Summary'!CY127="Yes"),OFFSET('Sanitation Data'!$F$12,0,10*ROW('Sanitation Data'!F121)),NA())</f>
        <v>#N/A</v>
      </c>
      <c r="AK127" s="92" t="e">
        <f ca="true">+IF(AND(ISNUMBER(OFFSET('Sanitation Data'!$G$4,0,10*ROW('Sanitation Data'!G121))),'Data Summary'!CZ127="Yes"),100-OFFSET('Sanitation Data'!$G$4,0,10*ROW('Sanitation Data'!G121)),NA())</f>
        <v>#N/A</v>
      </c>
      <c r="AL127" s="92" t="e">
        <f ca="true">+IF(AND(ISNUMBER(OFFSET('Sanitation Data'!$G$6,0,10*ROW('Sanitation Data'!G121))),'Data Summary'!DA127="Yes"),OFFSET('Sanitation Data'!$G$6,0,10*ROW('Sanitation Data'!G121)),NA())</f>
        <v>#N/A</v>
      </c>
      <c r="AM127" s="92" t="e">
        <f ca="true">+IF(AND(ISNUMBER(OFFSET('Sanitation Data'!$G$10,0,10*ROW('Sanitation Data'!G121))),'Data Summary'!DB127="Yes"),OFFSET('Sanitation Data'!$G$10,0,10*ROW('Sanitation Data'!G121)),NA())</f>
        <v>#N/A</v>
      </c>
      <c r="AN127" s="92" t="e">
        <f ca="true">+IF(AND(ISNUMBER(OFFSET('Sanitation Data'!$G$11,0,10*ROW('Sanitation Data'!G121))),'Data Summary'!DC127="Yes"),OFFSET('Sanitation Data'!$G$11,0,10*ROW('Sanitation Data'!G121)),NA())</f>
        <v>#N/A</v>
      </c>
      <c r="AO127" s="92" t="e">
        <f ca="true">+IF(AND(ISNUMBER(OFFSET('Sanitation Data'!$G$12,0,10*ROW('Sanitation Data'!G121))),'Data Summary'!DD127="Yes"),OFFSET('Sanitation Data'!$G$12,0,10*ROW('Sanitation Data'!G121)),NA())</f>
        <v>#N/A</v>
      </c>
      <c r="AP127" s="92" t="e">
        <f ca="true">+IF(AND(ISNUMBER(OFFSET('Sanitation Data'!$H$4,0,10*ROW('Sanitation Data'!H121))),'Data Summary'!DE127="Yes"),100-OFFSET('Sanitation Data'!$H$4,0,10*ROW('Sanitation Data'!H121)),NA())</f>
        <v>#N/A</v>
      </c>
      <c r="AQ127" s="92" t="e">
        <f ca="true">+IF(AND(ISNUMBER(OFFSET('Sanitation Data'!$H$6,0,10*ROW('Sanitation Data'!H121))),'Data Summary'!DF127="Yes"),OFFSET('Sanitation Data'!$H$6,0,10*ROW('Sanitation Data'!H121)),NA())</f>
        <v>#N/A</v>
      </c>
      <c r="AR127" s="92" t="e">
        <f ca="true">+IF(AND(ISNUMBER(OFFSET('Sanitation Data'!$H$10,0,10*ROW('Sanitation Data'!H121))),'Data Summary'!DG127="Yes"),OFFSET('Sanitation Data'!$H$10,0,10*ROW('Sanitation Data'!H121)),NA())</f>
        <v>#N/A</v>
      </c>
      <c r="AS127" s="92" t="e">
        <f ca="true">+IF(AND(ISNUMBER(OFFSET('Sanitation Data'!$H$11,0,10*ROW('Sanitation Data'!H121))),'Data Summary'!DH127="Yes"),OFFSET('Sanitation Data'!$H$11,0,10*ROW('Sanitation Data'!H121)),NA())</f>
        <v>#N/A</v>
      </c>
      <c r="AT127" s="92" t="e">
        <f ca="true">+IF(AND(ISNUMBER(OFFSET('Sanitation Data'!$H$12,0,10*ROW('Sanitation Data'!H121))),'Data Summary'!DI127="Yes"),OFFSET('Sanitation Data'!$H$12,0,10*ROW('Sanitation Data'!H121)),NA())</f>
        <v>#N/A</v>
      </c>
      <c r="AU127" s="92" t="e">
        <f ca="true">+IF(AND(ISNUMBER(OFFSET('Sanitation Data'!$I$4,0,10*ROW('Sanitation Data'!I121))),'Data Summary'!DJ127="Yes"),100-OFFSET('Sanitation Data'!$I$4,0,10*ROW('Sanitation Data'!I121)),NA())</f>
        <v>#N/A</v>
      </c>
      <c r="AV127" s="92" t="e">
        <f ca="true">+IF(AND(ISNUMBER(OFFSET('Sanitation Data'!$I$6,0,10*ROW('Sanitation Data'!I121))),'Data Summary'!DK127="Yes"),OFFSET('Sanitation Data'!$I$6,0,10*ROW('Sanitation Data'!I121)),NA())</f>
        <v>#N/A</v>
      </c>
      <c r="AW127" s="92" t="e">
        <f ca="true">+IF(AND(ISNUMBER(OFFSET('Sanitation Data'!$I$10,0,10*ROW('Sanitation Data'!I121))),'Data Summary'!DL127="Yes"),OFFSET('Sanitation Data'!$I$10,0,10*ROW('Sanitation Data'!I121)),NA())</f>
        <v>#N/A</v>
      </c>
      <c r="AX127" s="92" t="e">
        <f ca="true">+IF(AND(ISNUMBER(OFFSET('Sanitation Data'!$I$11,0,10*ROW('Sanitation Data'!I121))),'Data Summary'!DM127="Yes"),OFFSET('Sanitation Data'!$I$11,0,10*ROW('Sanitation Data'!I121)),NA())</f>
        <v>#N/A</v>
      </c>
      <c r="AY127" s="92" t="e">
        <f ca="true">+IF(AND(ISNUMBER(OFFSET('Sanitation Data'!$I$12,0,10*ROW('Sanitation Data'!I121))),'Data Summary'!DN127="Yes"),OFFSET('Sanitation Data'!$I$12,0,10*ROW('Sanitation Data'!I121)),NA())</f>
        <v>#N/A</v>
      </c>
      <c r="AZ127" s="93" t="e">
        <f ca="true">+IF(AND(ISNUMBER(OFFSET('Hygiene Data'!$D$5,0,10*ROW('Hygiene Data'!D121))),'Data Summary'!DO127="Yes"),OFFSET('Hygiene Data'!$D$5,0,10*ROW('Hygiene Data'!D121)),NA())</f>
        <v>#N/A</v>
      </c>
      <c r="BA127" s="93" t="e">
        <f ca="true">+IF(AND(ISNUMBER(OFFSET('Hygiene Data'!$D$7,0,10*ROW('Hygiene Data'!D121))),'Data Summary'!DP127="Yes"),OFFSET('Hygiene Data'!$D$7,0,10*ROW('Hygiene Data'!D121)),NA())</f>
        <v>#N/A</v>
      </c>
      <c r="BB127" s="93" t="e">
        <f ca="true">+IF(AND(ISNUMBER(OFFSET('Hygiene Data'!$D$9,0,10*ROW('Hygiene Data'!D121))),'Data Summary'!DQ127="Yes"),OFFSET('Hygiene Data'!$D$9,0,10*ROW('Hygiene Data'!D121)),NA())</f>
        <v>#N/A</v>
      </c>
      <c r="BC127" s="93" t="e">
        <f ca="true">+IF(AND(ISNUMBER(OFFSET('Hygiene Data'!$E$5,0,10*ROW('Hygiene Data'!E121))),'Data Summary'!DR127="Yes"),OFFSET('Hygiene Data'!$E$5,0,10*ROW('Hygiene Data'!E121)),NA())</f>
        <v>#N/A</v>
      </c>
      <c r="BD127" s="93" t="e">
        <f ca="true">+IF(AND(ISNUMBER(OFFSET('Hygiene Data'!$E$7,0,10*ROW('Hygiene Data'!E121))),'Data Summary'!DS127="Yes"),OFFSET('Hygiene Data'!$E$7,0,10*ROW('Hygiene Data'!E121)),NA())</f>
        <v>#N/A</v>
      </c>
      <c r="BE127" s="93" t="e">
        <f ca="true">+IF(AND(ISNUMBER(OFFSET('Hygiene Data'!$E$9,0,10*ROW('Hygiene Data'!E121))),'Data Summary'!DT127="Yes"),OFFSET('Hygiene Data'!$E$9,0,10*ROW('Hygiene Data'!E121)),NA())</f>
        <v>#N/A</v>
      </c>
      <c r="BF127" s="93" t="e">
        <f ca="true">+IF(AND(ISNUMBER(OFFSET('Hygiene Data'!$F$5,0,10*ROW('Hygiene Data'!F121))),'Data Summary'!DU127="Yes"),OFFSET('Hygiene Data'!$F$5,0,10*ROW('Hygiene Data'!F121)),NA())</f>
        <v>#N/A</v>
      </c>
      <c r="BG127" s="93" t="e">
        <f ca="true">+IF(AND(ISNUMBER(OFFSET('Hygiene Data'!$F$7,0,10*ROW('Hygiene Data'!F121))),'Data Summary'!DV127="Yes"),OFFSET('Hygiene Data'!$F$7,0,10*ROW('Hygiene Data'!F121)),NA())</f>
        <v>#N/A</v>
      </c>
      <c r="BH127" s="93" t="e">
        <f ca="true">+IF(AND(ISNUMBER(OFFSET('Hygiene Data'!$F$9,0,10*ROW('Hygiene Data'!F121))),'Data Summary'!DW127="Yes"),OFFSET('Hygiene Data'!$F$9,0,10*ROW('Hygiene Data'!F121)),NA())</f>
        <v>#N/A</v>
      </c>
      <c r="BI127" s="93" t="e">
        <f ca="true">+IF(AND(ISNUMBER(OFFSET('Hygiene Data'!$G$5,0,10*ROW('Hygiene Data'!G121))),'Data Summary'!DX127="Yes"),OFFSET('Hygiene Data'!$G$5,0,10*ROW('Hygiene Data'!G121)),NA())</f>
        <v>#N/A</v>
      </c>
      <c r="BJ127" s="93" t="e">
        <f ca="true">+IF(AND(ISNUMBER(OFFSET('Hygiene Data'!$G$7,0,10*ROW('Hygiene Data'!G121))),'Data Summary'!DY127="Yes"),OFFSET('Hygiene Data'!$G$7,0,10*ROW('Hygiene Data'!G121)),NA())</f>
        <v>#N/A</v>
      </c>
      <c r="BK127" s="93" t="e">
        <f ca="true">+IF(AND(ISNUMBER(OFFSET('Hygiene Data'!$G$9,0,10*ROW('Hygiene Data'!G121))),'Data Summary'!DZ127="Yes"),OFFSET('Hygiene Data'!$G$9,0,10*ROW('Hygiene Data'!G121)),NA())</f>
        <v>#N/A</v>
      </c>
      <c r="BL127" s="93" t="e">
        <f ca="true">+IF(AND(ISNUMBER(OFFSET('Hygiene Data'!$H$5,0,10*ROW('Hygiene Data'!H121))),'Data Summary'!EA127="Yes"),OFFSET('Hygiene Data'!$H$5,0,10*ROW('Hygiene Data'!H121)),NA())</f>
        <v>#N/A</v>
      </c>
      <c r="BM127" s="93" t="e">
        <f ca="true">+IF(AND(ISNUMBER(OFFSET('Hygiene Data'!$H$7,0,10*ROW('Hygiene Data'!H121))),'Data Summary'!EB127="Yes"),OFFSET('Hygiene Data'!$H$7,0,10*ROW('Hygiene Data'!H121)),NA())</f>
        <v>#N/A</v>
      </c>
      <c r="BN127" s="93" t="e">
        <f ca="true">+IF(AND(ISNUMBER(OFFSET('Hygiene Data'!$H$9,0,10*ROW('Hygiene Data'!H121))),'Data Summary'!EC127="Yes"),OFFSET('Hygiene Data'!$H$9,0,10*ROW('Hygiene Data'!H121)),NA())</f>
        <v>#N/A</v>
      </c>
      <c r="BO127" s="93" t="e">
        <f ca="true">+IF(AND(ISNUMBER(OFFSET('Hygiene Data'!$I$5,0,10*ROW('Hygiene Data'!I121))),'Data Summary'!ED127="Yes"),OFFSET('Hygiene Data'!$I$5,0,10*ROW('Hygiene Data'!I121)),NA())</f>
        <v>#N/A</v>
      </c>
      <c r="BP127" s="93" t="e">
        <f ca="true">+IF(AND(ISNUMBER(OFFSET('Hygiene Data'!$I$7,0,10*ROW('Hygiene Data'!I121))),'Data Summary'!EE127="Yes"),OFFSET('Hygiene Data'!$I$7,0,10*ROW('Hygiene Data'!I121)),NA())</f>
        <v>#N/A</v>
      </c>
      <c r="BQ127" s="93" t="e">
        <f ca="true">+IF(AND(ISNUMBER(OFFSET('Hygiene Data'!$I$9,0,10*ROW('Hygiene Data'!I121))),'Data Summary'!EF127="Yes"),OFFSET('Hygiene Data'!$I$9,0,10*ROW('Hygiene Data'!I121)),NA())</f>
        <v>#N/A</v>
      </c>
    </row>
    <row xmlns:x14ac="http://schemas.microsoft.com/office/spreadsheetml/2009/9/ac" r="128" x14ac:dyDescent="0.2">
      <c r="A128" s="357" t="e">
        <f ca="true">+RIGHT('Data Summary'!A128,LEN('Data Summary'!A128)-9)</f>
        <v>#VALUE!</v>
      </c>
      <c r="B128" s="35" t="str">
        <f ca="true">+IF(ISTEXT('Data Summary'!B128),'Data Summary'!B128,"")</f>
        <v/>
      </c>
      <c r="C128" s="356" t="e">
        <f ca="true">+VALUE('Data Summary'!C128)</f>
        <v>#VALUE!</v>
      </c>
      <c r="D128" s="91" t="e">
        <f ca="true">+IF(AND(ISNUMBER(OFFSET('Water Data'!$D$4,0,10*ROW('Water Data'!D122))),'Data Summary'!BS128="Yes"),100-OFFSET('Water Data'!$D$4,0,10*ROW('Water Data'!D122)),NA())</f>
        <v>#N/A</v>
      </c>
      <c r="E128" s="91" t="e">
        <f ca="true">+IF(AND(ISNUMBER(OFFSET('Water Data'!$D$6,0,10*ROW('Water Data'!D122))),'Data Summary'!BT128="Yes"),OFFSET('Water Data'!$D$6,0,10*ROW('Water Data'!D122)),NA())</f>
        <v>#N/A</v>
      </c>
      <c r="F128" s="91" t="e">
        <f ca="true">+IF(AND(ISNUMBER(OFFSET('Water Data'!$D$9,0,10*ROW('Water Data'!D122))),'Data Summary'!BU128="Yes"),OFFSET('Water Data'!$D$9,0,10*ROW('Water Data'!D122)),NA())</f>
        <v>#N/A</v>
      </c>
      <c r="G128" s="91" t="e">
        <f ca="true">+IF(AND(ISNUMBER(OFFSET('Water Data'!$E$4,0,10*ROW('Water Data'!E122))),'Data Summary'!BV128="Yes"),100-OFFSET('Water Data'!$E$4,0,10*ROW('Water Data'!E122)),NA())</f>
        <v>#N/A</v>
      </c>
      <c r="H128" s="91" t="e">
        <f ca="true">+IF(AND(ISNUMBER(OFFSET('Water Data'!$E$6,0,10*ROW('Water Data'!E122))),'Data Summary'!BW128="Yes"),OFFSET('Water Data'!$E$6,0,10*ROW('Water Data'!E122)),NA())</f>
        <v>#N/A</v>
      </c>
      <c r="I128" s="91" t="e">
        <f ca="true">+IF(AND(ISNUMBER(OFFSET('Water Data'!$E$9,0,10*ROW('Water Data'!E122))),'Data Summary'!BX128="Yes"),OFFSET('Water Data'!$E$9,0,10*ROW('Water Data'!E122)),NA())</f>
        <v>#N/A</v>
      </c>
      <c r="J128" s="91" t="e">
        <f ca="true">+IF(AND(ISNUMBER(OFFSET('Water Data'!$F$4,0,10*ROW('Water Data'!F122))),'Data Summary'!BY128="Yes"),100-OFFSET('Water Data'!$F$4,0,10*ROW('Water Data'!F122)),NA())</f>
        <v>#N/A</v>
      </c>
      <c r="K128" s="91" t="e">
        <f ca="true">+IF(AND(ISNUMBER(OFFSET('Water Data'!$F$6,0,10*ROW('Water Data'!F122))),'Data Summary'!BZ128="Yes"),OFFSET('Water Data'!$F$6,0,10*ROW('Water Data'!F122)),NA())</f>
        <v>#N/A</v>
      </c>
      <c r="L128" s="91" t="e">
        <f ca="true">+IF(AND(ISNUMBER(OFFSET('Water Data'!$F$9,0,10*ROW('Water Data'!F122))),'Data Summary'!CA128="Yes"),OFFSET('Water Data'!$F$9,0,10*ROW('Water Data'!F122)),NA())</f>
        <v>#N/A</v>
      </c>
      <c r="M128" s="91" t="e">
        <f ca="true">+IF(AND(ISNUMBER(OFFSET('Water Data'!$G$4,0,10*ROW('Water Data'!G122))),'Data Summary'!CB128="Yes"),100-OFFSET('Water Data'!$G$4,0,10*ROW('Water Data'!G122)),NA())</f>
        <v>#N/A</v>
      </c>
      <c r="N128" s="91" t="e">
        <f ca="true">+IF(AND(ISNUMBER(OFFSET('Water Data'!$G$6,0,10*ROW('Water Data'!G122))),'Data Summary'!CC128="Yes"),OFFSET('Water Data'!$G$6,0,10*ROW('Water Data'!G122)),NA())</f>
        <v>#N/A</v>
      </c>
      <c r="O128" s="91" t="e">
        <f ca="true">+IF(AND(ISNUMBER(OFFSET('Water Data'!$G$9,0,10*ROW('Water Data'!G122))),'Data Summary'!CD128="Yes"),OFFSET('Water Data'!$G$9,0,10*ROW('Water Data'!G122)),NA())</f>
        <v>#N/A</v>
      </c>
      <c r="P128" s="91" t="e">
        <f ca="true">+IF(AND(ISNUMBER(OFFSET('Water Data'!$H$4,0,10*ROW('Water Data'!H122))),'Data Summary'!CE128="Yes"),100-OFFSET('Water Data'!$H$4,0,10*ROW('Water Data'!H122)),NA())</f>
        <v>#N/A</v>
      </c>
      <c r="Q128" s="91" t="e">
        <f ca="true">+IF(AND(ISNUMBER(OFFSET('Water Data'!$H$6,0,10*ROW('Water Data'!H122))),'Data Summary'!CF128="Yes"),OFFSET('Water Data'!$H$6,0,10*ROW('Water Data'!H122)),NA())</f>
        <v>#N/A</v>
      </c>
      <c r="R128" s="91" t="e">
        <f ca="true">+IF(AND(ISNUMBER(OFFSET('Water Data'!$H$9,0,10*ROW('Water Data'!H122))),'Data Summary'!CG128="Yes"),OFFSET('Water Data'!$H$9,0,10*ROW('Water Data'!H122)),NA())</f>
        <v>#N/A</v>
      </c>
      <c r="S128" s="91" t="e">
        <f ca="true">+IF(AND(ISNUMBER(OFFSET('Water Data'!$I$4,0,10*ROW('Water Data'!I122))),'Data Summary'!CH128="Yes"),100-OFFSET('Water Data'!$I$4,0,10*ROW('Water Data'!I122)),NA())</f>
        <v>#N/A</v>
      </c>
      <c r="T128" s="91" t="e">
        <f ca="true">+IF(AND(ISNUMBER(OFFSET('Water Data'!$I$6,0,10*ROW('Water Data'!I122))),'Data Summary'!CI128="Yes"),OFFSET('Water Data'!$I$6,0,10*ROW('Water Data'!I122)),NA())</f>
        <v>#N/A</v>
      </c>
      <c r="U128" s="91" t="e">
        <f ca="true">+IF(AND(ISNUMBER(OFFSET('Water Data'!$I$9,0,10*ROW('Water Data'!I122))),'Data Summary'!CJ128="Yes"),OFFSET('Water Data'!$I$9,0,10*ROW('Water Data'!I122)),NA())</f>
        <v>#N/A</v>
      </c>
      <c r="V128" s="92" t="e">
        <f ca="true">+IF(AND(ISNUMBER(OFFSET('Sanitation Data'!$D$4,0,10*ROW('Sanitation Data'!D122))),'Data Summary'!CK128="Yes"),100-OFFSET('Sanitation Data'!$D$4,0,10*ROW('Sanitation Data'!D122)),NA())</f>
        <v>#N/A</v>
      </c>
      <c r="W128" s="92" t="e">
        <f ca="true">+IF(AND(ISNUMBER(OFFSET('Sanitation Data'!$D$6,0,10*ROW('Sanitation Data'!D122))),'Data Summary'!CL128="Yes"),OFFSET('Sanitation Data'!$D$6,0,10*ROW('Sanitation Data'!D122)),NA())</f>
        <v>#N/A</v>
      </c>
      <c r="X128" s="92" t="e">
        <f ca="true">+IF(AND(ISNUMBER(OFFSET('Sanitation Data'!$D$10,0,10*ROW('Sanitation Data'!D122))),'Data Summary'!CM128="Yes"),OFFSET('Sanitation Data'!$D$10,0,10*ROW('Sanitation Data'!D122)),NA())</f>
        <v>#N/A</v>
      </c>
      <c r="Y128" s="92" t="e">
        <f ca="true">+IF(AND(ISNUMBER(OFFSET('Sanitation Data'!$D$11,0,10*ROW('Sanitation Data'!D122))),'Data Summary'!CN128="Yes"),OFFSET('Sanitation Data'!$D$11,0,10*ROW('Sanitation Data'!D122)),NA())</f>
        <v>#N/A</v>
      </c>
      <c r="Z128" s="92" t="e">
        <f ca="true">+IF(AND(ISNUMBER(OFFSET('Sanitation Data'!$D$12,0,10*ROW('Sanitation Data'!D122))),'Data Summary'!CO128="Yes"),OFFSET('Sanitation Data'!$D$12,0,10*ROW('Sanitation Data'!D122)),NA())</f>
        <v>#N/A</v>
      </c>
      <c r="AA128" s="92" t="e">
        <f ca="true">+IF(AND(ISNUMBER(OFFSET('Sanitation Data'!$E$4,0,10*ROW('Sanitation Data'!E122))),'Data Summary'!CP128="Yes"),100-OFFSET('Sanitation Data'!$E$4,0,10*ROW('Sanitation Data'!E122)),NA())</f>
        <v>#N/A</v>
      </c>
      <c r="AB128" s="92" t="e">
        <f ca="true">+IF(AND(ISNUMBER(OFFSET('Sanitation Data'!$E$6,0,10*ROW('Sanitation Data'!E122))),'Data Summary'!CQ128="Yes"),OFFSET('Sanitation Data'!$E$6,0,10*ROW('Sanitation Data'!E122)),NA())</f>
        <v>#N/A</v>
      </c>
      <c r="AC128" s="92" t="e">
        <f ca="true">+IF(AND(ISNUMBER(OFFSET('Sanitation Data'!$E$10,0,10*ROW('Sanitation Data'!E122))),'Data Summary'!CR128="Yes"),OFFSET('Sanitation Data'!$E$10,0,10*ROW('Sanitation Data'!E122)),NA())</f>
        <v>#N/A</v>
      </c>
      <c r="AD128" s="92" t="e">
        <f ca="true">+IF(AND(ISNUMBER(OFFSET('Sanitation Data'!$E$11,0,10*ROW('Sanitation Data'!E122))),'Data Summary'!CS128="Yes"),OFFSET('Sanitation Data'!$E$11,0,10*ROW('Sanitation Data'!E122)),NA())</f>
        <v>#N/A</v>
      </c>
      <c r="AE128" s="92" t="e">
        <f ca="true">+IF(AND(ISNUMBER(OFFSET('Sanitation Data'!$E$12,0,10*ROW('Sanitation Data'!E122))),'Data Summary'!CT128="Yes"),OFFSET('Sanitation Data'!$E$12,0,10*ROW('Sanitation Data'!E122)),NA())</f>
        <v>#N/A</v>
      </c>
      <c r="AF128" s="92" t="e">
        <f ca="true">+IF(AND(ISNUMBER(OFFSET('Sanitation Data'!$F$4,0,10*ROW('Sanitation Data'!F122))),'Data Summary'!CU128="Yes"),100-OFFSET('Sanitation Data'!$F$4,0,10*ROW('Sanitation Data'!F122)),NA())</f>
        <v>#N/A</v>
      </c>
      <c r="AG128" s="92" t="e">
        <f ca="true">+IF(AND(ISNUMBER(OFFSET('Sanitation Data'!$F$6,0,10*ROW('Sanitation Data'!F122))),'Data Summary'!CV128="Yes"),OFFSET('Sanitation Data'!$F$6,0,10*ROW('Sanitation Data'!F122)),NA())</f>
        <v>#N/A</v>
      </c>
      <c r="AH128" s="92" t="e">
        <f ca="true">+IF(AND(ISNUMBER(OFFSET('Sanitation Data'!$F$10,0,10*ROW('Sanitation Data'!F122))),'Data Summary'!CW128="Yes"),OFFSET('Sanitation Data'!$F$10,0,10*ROW('Sanitation Data'!F122)),NA())</f>
        <v>#N/A</v>
      </c>
      <c r="AI128" s="92" t="e">
        <f ca="true">+IF(AND(ISNUMBER(OFFSET('Sanitation Data'!$F$11,0,10*ROW('Sanitation Data'!F122))),'Data Summary'!CX128="Yes"),OFFSET('Sanitation Data'!$F$11,0,10*ROW('Sanitation Data'!F122)),NA())</f>
        <v>#N/A</v>
      </c>
      <c r="AJ128" s="92" t="e">
        <f ca="true">+IF(AND(ISNUMBER(OFFSET('Sanitation Data'!$F$12,0,10*ROW('Sanitation Data'!F122))),'Data Summary'!CY128="Yes"),OFFSET('Sanitation Data'!$F$12,0,10*ROW('Sanitation Data'!F122)),NA())</f>
        <v>#N/A</v>
      </c>
      <c r="AK128" s="92" t="e">
        <f ca="true">+IF(AND(ISNUMBER(OFFSET('Sanitation Data'!$G$4,0,10*ROW('Sanitation Data'!G122))),'Data Summary'!CZ128="Yes"),100-OFFSET('Sanitation Data'!$G$4,0,10*ROW('Sanitation Data'!G122)),NA())</f>
        <v>#N/A</v>
      </c>
      <c r="AL128" s="92" t="e">
        <f ca="true">+IF(AND(ISNUMBER(OFFSET('Sanitation Data'!$G$6,0,10*ROW('Sanitation Data'!G122))),'Data Summary'!DA128="Yes"),OFFSET('Sanitation Data'!$G$6,0,10*ROW('Sanitation Data'!G122)),NA())</f>
        <v>#N/A</v>
      </c>
      <c r="AM128" s="92" t="e">
        <f ca="true">+IF(AND(ISNUMBER(OFFSET('Sanitation Data'!$G$10,0,10*ROW('Sanitation Data'!G122))),'Data Summary'!DB128="Yes"),OFFSET('Sanitation Data'!$G$10,0,10*ROW('Sanitation Data'!G122)),NA())</f>
        <v>#N/A</v>
      </c>
      <c r="AN128" s="92" t="e">
        <f ca="true">+IF(AND(ISNUMBER(OFFSET('Sanitation Data'!$G$11,0,10*ROW('Sanitation Data'!G122))),'Data Summary'!DC128="Yes"),OFFSET('Sanitation Data'!$G$11,0,10*ROW('Sanitation Data'!G122)),NA())</f>
        <v>#N/A</v>
      </c>
      <c r="AO128" s="92" t="e">
        <f ca="true">+IF(AND(ISNUMBER(OFFSET('Sanitation Data'!$G$12,0,10*ROW('Sanitation Data'!G122))),'Data Summary'!DD128="Yes"),OFFSET('Sanitation Data'!$G$12,0,10*ROW('Sanitation Data'!G122)),NA())</f>
        <v>#N/A</v>
      </c>
      <c r="AP128" s="92" t="e">
        <f ca="true">+IF(AND(ISNUMBER(OFFSET('Sanitation Data'!$H$4,0,10*ROW('Sanitation Data'!H122))),'Data Summary'!DE128="Yes"),100-OFFSET('Sanitation Data'!$H$4,0,10*ROW('Sanitation Data'!H122)),NA())</f>
        <v>#N/A</v>
      </c>
      <c r="AQ128" s="92" t="e">
        <f ca="true">+IF(AND(ISNUMBER(OFFSET('Sanitation Data'!$H$6,0,10*ROW('Sanitation Data'!H122))),'Data Summary'!DF128="Yes"),OFFSET('Sanitation Data'!$H$6,0,10*ROW('Sanitation Data'!H122)),NA())</f>
        <v>#N/A</v>
      </c>
      <c r="AR128" s="92" t="e">
        <f ca="true">+IF(AND(ISNUMBER(OFFSET('Sanitation Data'!$H$10,0,10*ROW('Sanitation Data'!H122))),'Data Summary'!DG128="Yes"),OFFSET('Sanitation Data'!$H$10,0,10*ROW('Sanitation Data'!H122)),NA())</f>
        <v>#N/A</v>
      </c>
      <c r="AS128" s="92" t="e">
        <f ca="true">+IF(AND(ISNUMBER(OFFSET('Sanitation Data'!$H$11,0,10*ROW('Sanitation Data'!H122))),'Data Summary'!DH128="Yes"),OFFSET('Sanitation Data'!$H$11,0,10*ROW('Sanitation Data'!H122)),NA())</f>
        <v>#N/A</v>
      </c>
      <c r="AT128" s="92" t="e">
        <f ca="true">+IF(AND(ISNUMBER(OFFSET('Sanitation Data'!$H$12,0,10*ROW('Sanitation Data'!H122))),'Data Summary'!DI128="Yes"),OFFSET('Sanitation Data'!$H$12,0,10*ROW('Sanitation Data'!H122)),NA())</f>
        <v>#N/A</v>
      </c>
      <c r="AU128" s="92" t="e">
        <f ca="true">+IF(AND(ISNUMBER(OFFSET('Sanitation Data'!$I$4,0,10*ROW('Sanitation Data'!I122))),'Data Summary'!DJ128="Yes"),100-OFFSET('Sanitation Data'!$I$4,0,10*ROW('Sanitation Data'!I122)),NA())</f>
        <v>#N/A</v>
      </c>
      <c r="AV128" s="92" t="e">
        <f ca="true">+IF(AND(ISNUMBER(OFFSET('Sanitation Data'!$I$6,0,10*ROW('Sanitation Data'!I122))),'Data Summary'!DK128="Yes"),OFFSET('Sanitation Data'!$I$6,0,10*ROW('Sanitation Data'!I122)),NA())</f>
        <v>#N/A</v>
      </c>
      <c r="AW128" s="92" t="e">
        <f ca="true">+IF(AND(ISNUMBER(OFFSET('Sanitation Data'!$I$10,0,10*ROW('Sanitation Data'!I122))),'Data Summary'!DL128="Yes"),OFFSET('Sanitation Data'!$I$10,0,10*ROW('Sanitation Data'!I122)),NA())</f>
        <v>#N/A</v>
      </c>
      <c r="AX128" s="92" t="e">
        <f ca="true">+IF(AND(ISNUMBER(OFFSET('Sanitation Data'!$I$11,0,10*ROW('Sanitation Data'!I122))),'Data Summary'!DM128="Yes"),OFFSET('Sanitation Data'!$I$11,0,10*ROW('Sanitation Data'!I122)),NA())</f>
        <v>#N/A</v>
      </c>
      <c r="AY128" s="92" t="e">
        <f ca="true">+IF(AND(ISNUMBER(OFFSET('Sanitation Data'!$I$12,0,10*ROW('Sanitation Data'!I122))),'Data Summary'!DN128="Yes"),OFFSET('Sanitation Data'!$I$12,0,10*ROW('Sanitation Data'!I122)),NA())</f>
        <v>#N/A</v>
      </c>
      <c r="AZ128" s="93" t="e">
        <f ca="true">+IF(AND(ISNUMBER(OFFSET('Hygiene Data'!$D$5,0,10*ROW('Hygiene Data'!D122))),'Data Summary'!DO128="Yes"),OFFSET('Hygiene Data'!$D$5,0,10*ROW('Hygiene Data'!D122)),NA())</f>
        <v>#N/A</v>
      </c>
      <c r="BA128" s="93" t="e">
        <f ca="true">+IF(AND(ISNUMBER(OFFSET('Hygiene Data'!$D$7,0,10*ROW('Hygiene Data'!D122))),'Data Summary'!DP128="Yes"),OFFSET('Hygiene Data'!$D$7,0,10*ROW('Hygiene Data'!D122)),NA())</f>
        <v>#N/A</v>
      </c>
      <c r="BB128" s="93" t="e">
        <f ca="true">+IF(AND(ISNUMBER(OFFSET('Hygiene Data'!$D$9,0,10*ROW('Hygiene Data'!D122))),'Data Summary'!DQ128="Yes"),OFFSET('Hygiene Data'!$D$9,0,10*ROW('Hygiene Data'!D122)),NA())</f>
        <v>#N/A</v>
      </c>
      <c r="BC128" s="93" t="e">
        <f ca="true">+IF(AND(ISNUMBER(OFFSET('Hygiene Data'!$E$5,0,10*ROW('Hygiene Data'!E122))),'Data Summary'!DR128="Yes"),OFFSET('Hygiene Data'!$E$5,0,10*ROW('Hygiene Data'!E122)),NA())</f>
        <v>#N/A</v>
      </c>
      <c r="BD128" s="93" t="e">
        <f ca="true">+IF(AND(ISNUMBER(OFFSET('Hygiene Data'!$E$7,0,10*ROW('Hygiene Data'!E122))),'Data Summary'!DS128="Yes"),OFFSET('Hygiene Data'!$E$7,0,10*ROW('Hygiene Data'!E122)),NA())</f>
        <v>#N/A</v>
      </c>
      <c r="BE128" s="93" t="e">
        <f ca="true">+IF(AND(ISNUMBER(OFFSET('Hygiene Data'!$E$9,0,10*ROW('Hygiene Data'!E122))),'Data Summary'!DT128="Yes"),OFFSET('Hygiene Data'!$E$9,0,10*ROW('Hygiene Data'!E122)),NA())</f>
        <v>#N/A</v>
      </c>
      <c r="BF128" s="93" t="e">
        <f ca="true">+IF(AND(ISNUMBER(OFFSET('Hygiene Data'!$F$5,0,10*ROW('Hygiene Data'!F122))),'Data Summary'!DU128="Yes"),OFFSET('Hygiene Data'!$F$5,0,10*ROW('Hygiene Data'!F122)),NA())</f>
        <v>#N/A</v>
      </c>
      <c r="BG128" s="93" t="e">
        <f ca="true">+IF(AND(ISNUMBER(OFFSET('Hygiene Data'!$F$7,0,10*ROW('Hygiene Data'!F122))),'Data Summary'!DV128="Yes"),OFFSET('Hygiene Data'!$F$7,0,10*ROW('Hygiene Data'!F122)),NA())</f>
        <v>#N/A</v>
      </c>
      <c r="BH128" s="93" t="e">
        <f ca="true">+IF(AND(ISNUMBER(OFFSET('Hygiene Data'!$F$9,0,10*ROW('Hygiene Data'!F122))),'Data Summary'!DW128="Yes"),OFFSET('Hygiene Data'!$F$9,0,10*ROW('Hygiene Data'!F122)),NA())</f>
        <v>#N/A</v>
      </c>
      <c r="BI128" s="93" t="e">
        <f ca="true">+IF(AND(ISNUMBER(OFFSET('Hygiene Data'!$G$5,0,10*ROW('Hygiene Data'!G122))),'Data Summary'!DX128="Yes"),OFFSET('Hygiene Data'!$G$5,0,10*ROW('Hygiene Data'!G122)),NA())</f>
        <v>#N/A</v>
      </c>
      <c r="BJ128" s="93" t="e">
        <f ca="true">+IF(AND(ISNUMBER(OFFSET('Hygiene Data'!$G$7,0,10*ROW('Hygiene Data'!G122))),'Data Summary'!DY128="Yes"),OFFSET('Hygiene Data'!$G$7,0,10*ROW('Hygiene Data'!G122)),NA())</f>
        <v>#N/A</v>
      </c>
      <c r="BK128" s="93" t="e">
        <f ca="true">+IF(AND(ISNUMBER(OFFSET('Hygiene Data'!$G$9,0,10*ROW('Hygiene Data'!G122))),'Data Summary'!DZ128="Yes"),OFFSET('Hygiene Data'!$G$9,0,10*ROW('Hygiene Data'!G122)),NA())</f>
        <v>#N/A</v>
      </c>
      <c r="BL128" s="93" t="e">
        <f ca="true">+IF(AND(ISNUMBER(OFFSET('Hygiene Data'!$H$5,0,10*ROW('Hygiene Data'!H122))),'Data Summary'!EA128="Yes"),OFFSET('Hygiene Data'!$H$5,0,10*ROW('Hygiene Data'!H122)),NA())</f>
        <v>#N/A</v>
      </c>
      <c r="BM128" s="93" t="e">
        <f ca="true">+IF(AND(ISNUMBER(OFFSET('Hygiene Data'!$H$7,0,10*ROW('Hygiene Data'!H122))),'Data Summary'!EB128="Yes"),OFFSET('Hygiene Data'!$H$7,0,10*ROW('Hygiene Data'!H122)),NA())</f>
        <v>#N/A</v>
      </c>
      <c r="BN128" s="93" t="e">
        <f ca="true">+IF(AND(ISNUMBER(OFFSET('Hygiene Data'!$H$9,0,10*ROW('Hygiene Data'!H122))),'Data Summary'!EC128="Yes"),OFFSET('Hygiene Data'!$H$9,0,10*ROW('Hygiene Data'!H122)),NA())</f>
        <v>#N/A</v>
      </c>
      <c r="BO128" s="93" t="e">
        <f ca="true">+IF(AND(ISNUMBER(OFFSET('Hygiene Data'!$I$5,0,10*ROW('Hygiene Data'!I122))),'Data Summary'!ED128="Yes"),OFFSET('Hygiene Data'!$I$5,0,10*ROW('Hygiene Data'!I122)),NA())</f>
        <v>#N/A</v>
      </c>
      <c r="BP128" s="93" t="e">
        <f ca="true">+IF(AND(ISNUMBER(OFFSET('Hygiene Data'!$I$7,0,10*ROW('Hygiene Data'!I122))),'Data Summary'!EE128="Yes"),OFFSET('Hygiene Data'!$I$7,0,10*ROW('Hygiene Data'!I122)),NA())</f>
        <v>#N/A</v>
      </c>
      <c r="BQ128" s="93" t="e">
        <f ca="true">+IF(AND(ISNUMBER(OFFSET('Hygiene Data'!$I$9,0,10*ROW('Hygiene Data'!I122))),'Data Summary'!EF128="Yes"),OFFSET('Hygiene Data'!$I$9,0,10*ROW('Hygiene Data'!I122)),NA())</f>
        <v>#N/A</v>
      </c>
    </row>
    <row xmlns:x14ac="http://schemas.microsoft.com/office/spreadsheetml/2009/9/ac" r="129" x14ac:dyDescent="0.2">
      <c r="A129" s="357" t="e">
        <f ca="true">+RIGHT('Data Summary'!A129,LEN('Data Summary'!A129)-9)</f>
        <v>#VALUE!</v>
      </c>
      <c r="B129" s="35" t="str">
        <f ca="true">+IF(ISTEXT('Data Summary'!B129),'Data Summary'!B129,"")</f>
        <v/>
      </c>
      <c r="C129" s="356" t="e">
        <f ca="true">+VALUE('Data Summary'!C129)</f>
        <v>#VALUE!</v>
      </c>
      <c r="D129" s="91" t="e">
        <f ca="true">+IF(AND(ISNUMBER(OFFSET('Water Data'!$D$4,0,10*ROW('Water Data'!D123))),'Data Summary'!BS129="Yes"),100-OFFSET('Water Data'!$D$4,0,10*ROW('Water Data'!D123)),NA())</f>
        <v>#N/A</v>
      </c>
      <c r="E129" s="91" t="e">
        <f ca="true">+IF(AND(ISNUMBER(OFFSET('Water Data'!$D$6,0,10*ROW('Water Data'!D123))),'Data Summary'!BT129="Yes"),OFFSET('Water Data'!$D$6,0,10*ROW('Water Data'!D123)),NA())</f>
        <v>#N/A</v>
      </c>
      <c r="F129" s="91" t="e">
        <f ca="true">+IF(AND(ISNUMBER(OFFSET('Water Data'!$D$9,0,10*ROW('Water Data'!D123))),'Data Summary'!BU129="Yes"),OFFSET('Water Data'!$D$9,0,10*ROW('Water Data'!D123)),NA())</f>
        <v>#N/A</v>
      </c>
      <c r="G129" s="91" t="e">
        <f ca="true">+IF(AND(ISNUMBER(OFFSET('Water Data'!$E$4,0,10*ROW('Water Data'!E123))),'Data Summary'!BV129="Yes"),100-OFFSET('Water Data'!$E$4,0,10*ROW('Water Data'!E123)),NA())</f>
        <v>#N/A</v>
      </c>
      <c r="H129" s="91" t="e">
        <f ca="true">+IF(AND(ISNUMBER(OFFSET('Water Data'!$E$6,0,10*ROW('Water Data'!E123))),'Data Summary'!BW129="Yes"),OFFSET('Water Data'!$E$6,0,10*ROW('Water Data'!E123)),NA())</f>
        <v>#N/A</v>
      </c>
      <c r="I129" s="91" t="e">
        <f ca="true">+IF(AND(ISNUMBER(OFFSET('Water Data'!$E$9,0,10*ROW('Water Data'!E123))),'Data Summary'!BX129="Yes"),OFFSET('Water Data'!$E$9,0,10*ROW('Water Data'!E123)),NA())</f>
        <v>#N/A</v>
      </c>
      <c r="J129" s="91" t="e">
        <f ca="true">+IF(AND(ISNUMBER(OFFSET('Water Data'!$F$4,0,10*ROW('Water Data'!F123))),'Data Summary'!BY129="Yes"),100-OFFSET('Water Data'!$F$4,0,10*ROW('Water Data'!F123)),NA())</f>
        <v>#N/A</v>
      </c>
      <c r="K129" s="91" t="e">
        <f ca="true">+IF(AND(ISNUMBER(OFFSET('Water Data'!$F$6,0,10*ROW('Water Data'!F123))),'Data Summary'!BZ129="Yes"),OFFSET('Water Data'!$F$6,0,10*ROW('Water Data'!F123)),NA())</f>
        <v>#N/A</v>
      </c>
      <c r="L129" s="91" t="e">
        <f ca="true">+IF(AND(ISNUMBER(OFFSET('Water Data'!$F$9,0,10*ROW('Water Data'!F123))),'Data Summary'!CA129="Yes"),OFFSET('Water Data'!$F$9,0,10*ROW('Water Data'!F123)),NA())</f>
        <v>#N/A</v>
      </c>
      <c r="M129" s="91" t="e">
        <f ca="true">+IF(AND(ISNUMBER(OFFSET('Water Data'!$G$4,0,10*ROW('Water Data'!G123))),'Data Summary'!CB129="Yes"),100-OFFSET('Water Data'!$G$4,0,10*ROW('Water Data'!G123)),NA())</f>
        <v>#N/A</v>
      </c>
      <c r="N129" s="91" t="e">
        <f ca="true">+IF(AND(ISNUMBER(OFFSET('Water Data'!$G$6,0,10*ROW('Water Data'!G123))),'Data Summary'!CC129="Yes"),OFFSET('Water Data'!$G$6,0,10*ROW('Water Data'!G123)),NA())</f>
        <v>#N/A</v>
      </c>
      <c r="O129" s="91" t="e">
        <f ca="true">+IF(AND(ISNUMBER(OFFSET('Water Data'!$G$9,0,10*ROW('Water Data'!G123))),'Data Summary'!CD129="Yes"),OFFSET('Water Data'!$G$9,0,10*ROW('Water Data'!G123)),NA())</f>
        <v>#N/A</v>
      </c>
      <c r="P129" s="91" t="e">
        <f ca="true">+IF(AND(ISNUMBER(OFFSET('Water Data'!$H$4,0,10*ROW('Water Data'!H123))),'Data Summary'!CE129="Yes"),100-OFFSET('Water Data'!$H$4,0,10*ROW('Water Data'!H123)),NA())</f>
        <v>#N/A</v>
      </c>
      <c r="Q129" s="91" t="e">
        <f ca="true">+IF(AND(ISNUMBER(OFFSET('Water Data'!$H$6,0,10*ROW('Water Data'!H123))),'Data Summary'!CF129="Yes"),OFFSET('Water Data'!$H$6,0,10*ROW('Water Data'!H123)),NA())</f>
        <v>#N/A</v>
      </c>
      <c r="R129" s="91" t="e">
        <f ca="true">+IF(AND(ISNUMBER(OFFSET('Water Data'!$H$9,0,10*ROW('Water Data'!H123))),'Data Summary'!CG129="Yes"),OFFSET('Water Data'!$H$9,0,10*ROW('Water Data'!H123)),NA())</f>
        <v>#N/A</v>
      </c>
      <c r="S129" s="91" t="e">
        <f ca="true">+IF(AND(ISNUMBER(OFFSET('Water Data'!$I$4,0,10*ROW('Water Data'!I123))),'Data Summary'!CH129="Yes"),100-OFFSET('Water Data'!$I$4,0,10*ROW('Water Data'!I123)),NA())</f>
        <v>#N/A</v>
      </c>
      <c r="T129" s="91" t="e">
        <f ca="true">+IF(AND(ISNUMBER(OFFSET('Water Data'!$I$6,0,10*ROW('Water Data'!I123))),'Data Summary'!CI129="Yes"),OFFSET('Water Data'!$I$6,0,10*ROW('Water Data'!I123)),NA())</f>
        <v>#N/A</v>
      </c>
      <c r="U129" s="91" t="e">
        <f ca="true">+IF(AND(ISNUMBER(OFFSET('Water Data'!$I$9,0,10*ROW('Water Data'!I123))),'Data Summary'!CJ129="Yes"),OFFSET('Water Data'!$I$9,0,10*ROW('Water Data'!I123)),NA())</f>
        <v>#N/A</v>
      </c>
      <c r="V129" s="92" t="e">
        <f ca="true">+IF(AND(ISNUMBER(OFFSET('Sanitation Data'!$D$4,0,10*ROW('Sanitation Data'!D123))),'Data Summary'!CK129="Yes"),100-OFFSET('Sanitation Data'!$D$4,0,10*ROW('Sanitation Data'!D123)),NA())</f>
        <v>#N/A</v>
      </c>
      <c r="W129" s="92" t="e">
        <f ca="true">+IF(AND(ISNUMBER(OFFSET('Sanitation Data'!$D$6,0,10*ROW('Sanitation Data'!D123))),'Data Summary'!CL129="Yes"),OFFSET('Sanitation Data'!$D$6,0,10*ROW('Sanitation Data'!D123)),NA())</f>
        <v>#N/A</v>
      </c>
      <c r="X129" s="92" t="e">
        <f ca="true">+IF(AND(ISNUMBER(OFFSET('Sanitation Data'!$D$10,0,10*ROW('Sanitation Data'!D123))),'Data Summary'!CM129="Yes"),OFFSET('Sanitation Data'!$D$10,0,10*ROW('Sanitation Data'!D123)),NA())</f>
        <v>#N/A</v>
      </c>
      <c r="Y129" s="92" t="e">
        <f ca="true">+IF(AND(ISNUMBER(OFFSET('Sanitation Data'!$D$11,0,10*ROW('Sanitation Data'!D123))),'Data Summary'!CN129="Yes"),OFFSET('Sanitation Data'!$D$11,0,10*ROW('Sanitation Data'!D123)),NA())</f>
        <v>#N/A</v>
      </c>
      <c r="Z129" s="92" t="e">
        <f ca="true">+IF(AND(ISNUMBER(OFFSET('Sanitation Data'!$D$12,0,10*ROW('Sanitation Data'!D123))),'Data Summary'!CO129="Yes"),OFFSET('Sanitation Data'!$D$12,0,10*ROW('Sanitation Data'!D123)),NA())</f>
        <v>#N/A</v>
      </c>
      <c r="AA129" s="92" t="e">
        <f ca="true">+IF(AND(ISNUMBER(OFFSET('Sanitation Data'!$E$4,0,10*ROW('Sanitation Data'!E123))),'Data Summary'!CP129="Yes"),100-OFFSET('Sanitation Data'!$E$4,0,10*ROW('Sanitation Data'!E123)),NA())</f>
        <v>#N/A</v>
      </c>
      <c r="AB129" s="92" t="e">
        <f ca="true">+IF(AND(ISNUMBER(OFFSET('Sanitation Data'!$E$6,0,10*ROW('Sanitation Data'!E123))),'Data Summary'!CQ129="Yes"),OFFSET('Sanitation Data'!$E$6,0,10*ROW('Sanitation Data'!E123)),NA())</f>
        <v>#N/A</v>
      </c>
      <c r="AC129" s="92" t="e">
        <f ca="true">+IF(AND(ISNUMBER(OFFSET('Sanitation Data'!$E$10,0,10*ROW('Sanitation Data'!E123))),'Data Summary'!CR129="Yes"),OFFSET('Sanitation Data'!$E$10,0,10*ROW('Sanitation Data'!E123)),NA())</f>
        <v>#N/A</v>
      </c>
      <c r="AD129" s="92" t="e">
        <f ca="true">+IF(AND(ISNUMBER(OFFSET('Sanitation Data'!$E$11,0,10*ROW('Sanitation Data'!E123))),'Data Summary'!CS129="Yes"),OFFSET('Sanitation Data'!$E$11,0,10*ROW('Sanitation Data'!E123)),NA())</f>
        <v>#N/A</v>
      </c>
      <c r="AE129" s="92" t="e">
        <f ca="true">+IF(AND(ISNUMBER(OFFSET('Sanitation Data'!$E$12,0,10*ROW('Sanitation Data'!E123))),'Data Summary'!CT129="Yes"),OFFSET('Sanitation Data'!$E$12,0,10*ROW('Sanitation Data'!E123)),NA())</f>
        <v>#N/A</v>
      </c>
      <c r="AF129" s="92" t="e">
        <f ca="true">+IF(AND(ISNUMBER(OFFSET('Sanitation Data'!$F$4,0,10*ROW('Sanitation Data'!F123))),'Data Summary'!CU129="Yes"),100-OFFSET('Sanitation Data'!$F$4,0,10*ROW('Sanitation Data'!F123)),NA())</f>
        <v>#N/A</v>
      </c>
      <c r="AG129" s="92" t="e">
        <f ca="true">+IF(AND(ISNUMBER(OFFSET('Sanitation Data'!$F$6,0,10*ROW('Sanitation Data'!F123))),'Data Summary'!CV129="Yes"),OFFSET('Sanitation Data'!$F$6,0,10*ROW('Sanitation Data'!F123)),NA())</f>
        <v>#N/A</v>
      </c>
      <c r="AH129" s="92" t="e">
        <f ca="true">+IF(AND(ISNUMBER(OFFSET('Sanitation Data'!$F$10,0,10*ROW('Sanitation Data'!F123))),'Data Summary'!CW129="Yes"),OFFSET('Sanitation Data'!$F$10,0,10*ROW('Sanitation Data'!F123)),NA())</f>
        <v>#N/A</v>
      </c>
      <c r="AI129" s="92" t="e">
        <f ca="true">+IF(AND(ISNUMBER(OFFSET('Sanitation Data'!$F$11,0,10*ROW('Sanitation Data'!F123))),'Data Summary'!CX129="Yes"),OFFSET('Sanitation Data'!$F$11,0,10*ROW('Sanitation Data'!F123)),NA())</f>
        <v>#N/A</v>
      </c>
      <c r="AJ129" s="92" t="e">
        <f ca="true">+IF(AND(ISNUMBER(OFFSET('Sanitation Data'!$F$12,0,10*ROW('Sanitation Data'!F123))),'Data Summary'!CY129="Yes"),OFFSET('Sanitation Data'!$F$12,0,10*ROW('Sanitation Data'!F123)),NA())</f>
        <v>#N/A</v>
      </c>
      <c r="AK129" s="92" t="e">
        <f ca="true">+IF(AND(ISNUMBER(OFFSET('Sanitation Data'!$G$4,0,10*ROW('Sanitation Data'!G123))),'Data Summary'!CZ129="Yes"),100-OFFSET('Sanitation Data'!$G$4,0,10*ROW('Sanitation Data'!G123)),NA())</f>
        <v>#N/A</v>
      </c>
      <c r="AL129" s="92" t="e">
        <f ca="true">+IF(AND(ISNUMBER(OFFSET('Sanitation Data'!$G$6,0,10*ROW('Sanitation Data'!G123))),'Data Summary'!DA129="Yes"),OFFSET('Sanitation Data'!$G$6,0,10*ROW('Sanitation Data'!G123)),NA())</f>
        <v>#N/A</v>
      </c>
      <c r="AM129" s="92" t="e">
        <f ca="true">+IF(AND(ISNUMBER(OFFSET('Sanitation Data'!$G$10,0,10*ROW('Sanitation Data'!G123))),'Data Summary'!DB129="Yes"),OFFSET('Sanitation Data'!$G$10,0,10*ROW('Sanitation Data'!G123)),NA())</f>
        <v>#N/A</v>
      </c>
      <c r="AN129" s="92" t="e">
        <f ca="true">+IF(AND(ISNUMBER(OFFSET('Sanitation Data'!$G$11,0,10*ROW('Sanitation Data'!G123))),'Data Summary'!DC129="Yes"),OFFSET('Sanitation Data'!$G$11,0,10*ROW('Sanitation Data'!G123)),NA())</f>
        <v>#N/A</v>
      </c>
      <c r="AO129" s="92" t="e">
        <f ca="true">+IF(AND(ISNUMBER(OFFSET('Sanitation Data'!$G$12,0,10*ROW('Sanitation Data'!G123))),'Data Summary'!DD129="Yes"),OFFSET('Sanitation Data'!$G$12,0,10*ROW('Sanitation Data'!G123)),NA())</f>
        <v>#N/A</v>
      </c>
      <c r="AP129" s="92" t="e">
        <f ca="true">+IF(AND(ISNUMBER(OFFSET('Sanitation Data'!$H$4,0,10*ROW('Sanitation Data'!H123))),'Data Summary'!DE129="Yes"),100-OFFSET('Sanitation Data'!$H$4,0,10*ROW('Sanitation Data'!H123)),NA())</f>
        <v>#N/A</v>
      </c>
      <c r="AQ129" s="92" t="e">
        <f ca="true">+IF(AND(ISNUMBER(OFFSET('Sanitation Data'!$H$6,0,10*ROW('Sanitation Data'!H123))),'Data Summary'!DF129="Yes"),OFFSET('Sanitation Data'!$H$6,0,10*ROW('Sanitation Data'!H123)),NA())</f>
        <v>#N/A</v>
      </c>
      <c r="AR129" s="92" t="e">
        <f ca="true">+IF(AND(ISNUMBER(OFFSET('Sanitation Data'!$H$10,0,10*ROW('Sanitation Data'!H123))),'Data Summary'!DG129="Yes"),OFFSET('Sanitation Data'!$H$10,0,10*ROW('Sanitation Data'!H123)),NA())</f>
        <v>#N/A</v>
      </c>
      <c r="AS129" s="92" t="e">
        <f ca="true">+IF(AND(ISNUMBER(OFFSET('Sanitation Data'!$H$11,0,10*ROW('Sanitation Data'!H123))),'Data Summary'!DH129="Yes"),OFFSET('Sanitation Data'!$H$11,0,10*ROW('Sanitation Data'!H123)),NA())</f>
        <v>#N/A</v>
      </c>
      <c r="AT129" s="92" t="e">
        <f ca="true">+IF(AND(ISNUMBER(OFFSET('Sanitation Data'!$H$12,0,10*ROW('Sanitation Data'!H123))),'Data Summary'!DI129="Yes"),OFFSET('Sanitation Data'!$H$12,0,10*ROW('Sanitation Data'!H123)),NA())</f>
        <v>#N/A</v>
      </c>
      <c r="AU129" s="92" t="e">
        <f ca="true">+IF(AND(ISNUMBER(OFFSET('Sanitation Data'!$I$4,0,10*ROW('Sanitation Data'!I123))),'Data Summary'!DJ129="Yes"),100-OFFSET('Sanitation Data'!$I$4,0,10*ROW('Sanitation Data'!I123)),NA())</f>
        <v>#N/A</v>
      </c>
      <c r="AV129" s="92" t="e">
        <f ca="true">+IF(AND(ISNUMBER(OFFSET('Sanitation Data'!$I$6,0,10*ROW('Sanitation Data'!I123))),'Data Summary'!DK129="Yes"),OFFSET('Sanitation Data'!$I$6,0,10*ROW('Sanitation Data'!I123)),NA())</f>
        <v>#N/A</v>
      </c>
      <c r="AW129" s="92" t="e">
        <f ca="true">+IF(AND(ISNUMBER(OFFSET('Sanitation Data'!$I$10,0,10*ROW('Sanitation Data'!I123))),'Data Summary'!DL129="Yes"),OFFSET('Sanitation Data'!$I$10,0,10*ROW('Sanitation Data'!I123)),NA())</f>
        <v>#N/A</v>
      </c>
      <c r="AX129" s="92" t="e">
        <f ca="true">+IF(AND(ISNUMBER(OFFSET('Sanitation Data'!$I$11,0,10*ROW('Sanitation Data'!I123))),'Data Summary'!DM129="Yes"),OFFSET('Sanitation Data'!$I$11,0,10*ROW('Sanitation Data'!I123)),NA())</f>
        <v>#N/A</v>
      </c>
      <c r="AY129" s="92" t="e">
        <f ca="true">+IF(AND(ISNUMBER(OFFSET('Sanitation Data'!$I$12,0,10*ROW('Sanitation Data'!I123))),'Data Summary'!DN129="Yes"),OFFSET('Sanitation Data'!$I$12,0,10*ROW('Sanitation Data'!I123)),NA())</f>
        <v>#N/A</v>
      </c>
      <c r="AZ129" s="93" t="e">
        <f ca="true">+IF(AND(ISNUMBER(OFFSET('Hygiene Data'!$D$5,0,10*ROW('Hygiene Data'!D123))),'Data Summary'!DO129="Yes"),OFFSET('Hygiene Data'!$D$5,0,10*ROW('Hygiene Data'!D123)),NA())</f>
        <v>#N/A</v>
      </c>
      <c r="BA129" s="93" t="e">
        <f ca="true">+IF(AND(ISNUMBER(OFFSET('Hygiene Data'!$D$7,0,10*ROW('Hygiene Data'!D123))),'Data Summary'!DP129="Yes"),OFFSET('Hygiene Data'!$D$7,0,10*ROW('Hygiene Data'!D123)),NA())</f>
        <v>#N/A</v>
      </c>
      <c r="BB129" s="93" t="e">
        <f ca="true">+IF(AND(ISNUMBER(OFFSET('Hygiene Data'!$D$9,0,10*ROW('Hygiene Data'!D123))),'Data Summary'!DQ129="Yes"),OFFSET('Hygiene Data'!$D$9,0,10*ROW('Hygiene Data'!D123)),NA())</f>
        <v>#N/A</v>
      </c>
      <c r="BC129" s="93" t="e">
        <f ca="true">+IF(AND(ISNUMBER(OFFSET('Hygiene Data'!$E$5,0,10*ROW('Hygiene Data'!E123))),'Data Summary'!DR129="Yes"),OFFSET('Hygiene Data'!$E$5,0,10*ROW('Hygiene Data'!E123)),NA())</f>
        <v>#N/A</v>
      </c>
      <c r="BD129" s="93" t="e">
        <f ca="true">+IF(AND(ISNUMBER(OFFSET('Hygiene Data'!$E$7,0,10*ROW('Hygiene Data'!E123))),'Data Summary'!DS129="Yes"),OFFSET('Hygiene Data'!$E$7,0,10*ROW('Hygiene Data'!E123)),NA())</f>
        <v>#N/A</v>
      </c>
      <c r="BE129" s="93" t="e">
        <f ca="true">+IF(AND(ISNUMBER(OFFSET('Hygiene Data'!$E$9,0,10*ROW('Hygiene Data'!E123))),'Data Summary'!DT129="Yes"),OFFSET('Hygiene Data'!$E$9,0,10*ROW('Hygiene Data'!E123)),NA())</f>
        <v>#N/A</v>
      </c>
      <c r="BF129" s="93" t="e">
        <f ca="true">+IF(AND(ISNUMBER(OFFSET('Hygiene Data'!$F$5,0,10*ROW('Hygiene Data'!F123))),'Data Summary'!DU129="Yes"),OFFSET('Hygiene Data'!$F$5,0,10*ROW('Hygiene Data'!F123)),NA())</f>
        <v>#N/A</v>
      </c>
      <c r="BG129" s="93" t="e">
        <f ca="true">+IF(AND(ISNUMBER(OFFSET('Hygiene Data'!$F$7,0,10*ROW('Hygiene Data'!F123))),'Data Summary'!DV129="Yes"),OFFSET('Hygiene Data'!$F$7,0,10*ROW('Hygiene Data'!F123)),NA())</f>
        <v>#N/A</v>
      </c>
      <c r="BH129" s="93" t="e">
        <f ca="true">+IF(AND(ISNUMBER(OFFSET('Hygiene Data'!$F$9,0,10*ROW('Hygiene Data'!F123))),'Data Summary'!DW129="Yes"),OFFSET('Hygiene Data'!$F$9,0,10*ROW('Hygiene Data'!F123)),NA())</f>
        <v>#N/A</v>
      </c>
      <c r="BI129" s="93" t="e">
        <f ca="true">+IF(AND(ISNUMBER(OFFSET('Hygiene Data'!$G$5,0,10*ROW('Hygiene Data'!G123))),'Data Summary'!DX129="Yes"),OFFSET('Hygiene Data'!$G$5,0,10*ROW('Hygiene Data'!G123)),NA())</f>
        <v>#N/A</v>
      </c>
      <c r="BJ129" s="93" t="e">
        <f ca="true">+IF(AND(ISNUMBER(OFFSET('Hygiene Data'!$G$7,0,10*ROW('Hygiene Data'!G123))),'Data Summary'!DY129="Yes"),OFFSET('Hygiene Data'!$G$7,0,10*ROW('Hygiene Data'!G123)),NA())</f>
        <v>#N/A</v>
      </c>
      <c r="BK129" s="93" t="e">
        <f ca="true">+IF(AND(ISNUMBER(OFFSET('Hygiene Data'!$G$9,0,10*ROW('Hygiene Data'!G123))),'Data Summary'!DZ129="Yes"),OFFSET('Hygiene Data'!$G$9,0,10*ROW('Hygiene Data'!G123)),NA())</f>
        <v>#N/A</v>
      </c>
      <c r="BL129" s="93" t="e">
        <f ca="true">+IF(AND(ISNUMBER(OFFSET('Hygiene Data'!$H$5,0,10*ROW('Hygiene Data'!H123))),'Data Summary'!EA129="Yes"),OFFSET('Hygiene Data'!$H$5,0,10*ROW('Hygiene Data'!H123)),NA())</f>
        <v>#N/A</v>
      </c>
      <c r="BM129" s="93" t="e">
        <f ca="true">+IF(AND(ISNUMBER(OFFSET('Hygiene Data'!$H$7,0,10*ROW('Hygiene Data'!H123))),'Data Summary'!EB129="Yes"),OFFSET('Hygiene Data'!$H$7,0,10*ROW('Hygiene Data'!H123)),NA())</f>
        <v>#N/A</v>
      </c>
      <c r="BN129" s="93" t="e">
        <f ca="true">+IF(AND(ISNUMBER(OFFSET('Hygiene Data'!$H$9,0,10*ROW('Hygiene Data'!H123))),'Data Summary'!EC129="Yes"),OFFSET('Hygiene Data'!$H$9,0,10*ROW('Hygiene Data'!H123)),NA())</f>
        <v>#N/A</v>
      </c>
      <c r="BO129" s="93" t="e">
        <f ca="true">+IF(AND(ISNUMBER(OFFSET('Hygiene Data'!$I$5,0,10*ROW('Hygiene Data'!I123))),'Data Summary'!ED129="Yes"),OFFSET('Hygiene Data'!$I$5,0,10*ROW('Hygiene Data'!I123)),NA())</f>
        <v>#N/A</v>
      </c>
      <c r="BP129" s="93" t="e">
        <f ca="true">+IF(AND(ISNUMBER(OFFSET('Hygiene Data'!$I$7,0,10*ROW('Hygiene Data'!I123))),'Data Summary'!EE129="Yes"),OFFSET('Hygiene Data'!$I$7,0,10*ROW('Hygiene Data'!I123)),NA())</f>
        <v>#N/A</v>
      </c>
      <c r="BQ129" s="93" t="e">
        <f ca="true">+IF(AND(ISNUMBER(OFFSET('Hygiene Data'!$I$9,0,10*ROW('Hygiene Data'!I123))),'Data Summary'!EF129="Yes"),OFFSET('Hygiene Data'!$I$9,0,10*ROW('Hygiene Data'!I123)),NA())</f>
        <v>#N/A</v>
      </c>
    </row>
    <row xmlns:x14ac="http://schemas.microsoft.com/office/spreadsheetml/2009/9/ac" r="130" x14ac:dyDescent="0.2">
      <c r="A130" s="357" t="e">
        <f ca="true">+RIGHT('Data Summary'!A130,LEN('Data Summary'!A130)-9)</f>
        <v>#VALUE!</v>
      </c>
      <c r="B130" s="35" t="str">
        <f ca="true">+IF(ISTEXT('Data Summary'!B130),'Data Summary'!B130,"")</f>
        <v/>
      </c>
      <c r="C130" s="356" t="e">
        <f ca="true">+VALUE('Data Summary'!C130)</f>
        <v>#VALUE!</v>
      </c>
      <c r="D130" s="91" t="e">
        <f ca="true">+IF(AND(ISNUMBER(OFFSET('Water Data'!$D$4,0,10*ROW('Water Data'!D124))),'Data Summary'!BS130="Yes"),100-OFFSET('Water Data'!$D$4,0,10*ROW('Water Data'!D124)),NA())</f>
        <v>#N/A</v>
      </c>
      <c r="E130" s="91" t="e">
        <f ca="true">+IF(AND(ISNUMBER(OFFSET('Water Data'!$D$6,0,10*ROW('Water Data'!D124))),'Data Summary'!BT130="Yes"),OFFSET('Water Data'!$D$6,0,10*ROW('Water Data'!D124)),NA())</f>
        <v>#N/A</v>
      </c>
      <c r="F130" s="91" t="e">
        <f ca="true">+IF(AND(ISNUMBER(OFFSET('Water Data'!$D$9,0,10*ROW('Water Data'!D124))),'Data Summary'!BU130="Yes"),OFFSET('Water Data'!$D$9,0,10*ROW('Water Data'!D124)),NA())</f>
        <v>#N/A</v>
      </c>
      <c r="G130" s="91" t="e">
        <f ca="true">+IF(AND(ISNUMBER(OFFSET('Water Data'!$E$4,0,10*ROW('Water Data'!E124))),'Data Summary'!BV130="Yes"),100-OFFSET('Water Data'!$E$4,0,10*ROW('Water Data'!E124)),NA())</f>
        <v>#N/A</v>
      </c>
      <c r="H130" s="91" t="e">
        <f ca="true">+IF(AND(ISNUMBER(OFFSET('Water Data'!$E$6,0,10*ROW('Water Data'!E124))),'Data Summary'!BW130="Yes"),OFFSET('Water Data'!$E$6,0,10*ROW('Water Data'!E124)),NA())</f>
        <v>#N/A</v>
      </c>
      <c r="I130" s="91" t="e">
        <f ca="true">+IF(AND(ISNUMBER(OFFSET('Water Data'!$E$9,0,10*ROW('Water Data'!E124))),'Data Summary'!BX130="Yes"),OFFSET('Water Data'!$E$9,0,10*ROW('Water Data'!E124)),NA())</f>
        <v>#N/A</v>
      </c>
      <c r="J130" s="91" t="e">
        <f ca="true">+IF(AND(ISNUMBER(OFFSET('Water Data'!$F$4,0,10*ROW('Water Data'!F124))),'Data Summary'!BY130="Yes"),100-OFFSET('Water Data'!$F$4,0,10*ROW('Water Data'!F124)),NA())</f>
        <v>#N/A</v>
      </c>
      <c r="K130" s="91" t="e">
        <f ca="true">+IF(AND(ISNUMBER(OFFSET('Water Data'!$F$6,0,10*ROW('Water Data'!F124))),'Data Summary'!BZ130="Yes"),OFFSET('Water Data'!$F$6,0,10*ROW('Water Data'!F124)),NA())</f>
        <v>#N/A</v>
      </c>
      <c r="L130" s="91" t="e">
        <f ca="true">+IF(AND(ISNUMBER(OFFSET('Water Data'!$F$9,0,10*ROW('Water Data'!F124))),'Data Summary'!CA130="Yes"),OFFSET('Water Data'!$F$9,0,10*ROW('Water Data'!F124)),NA())</f>
        <v>#N/A</v>
      </c>
      <c r="M130" s="91" t="e">
        <f ca="true">+IF(AND(ISNUMBER(OFFSET('Water Data'!$G$4,0,10*ROW('Water Data'!G124))),'Data Summary'!CB130="Yes"),100-OFFSET('Water Data'!$G$4,0,10*ROW('Water Data'!G124)),NA())</f>
        <v>#N/A</v>
      </c>
      <c r="N130" s="91" t="e">
        <f ca="true">+IF(AND(ISNUMBER(OFFSET('Water Data'!$G$6,0,10*ROW('Water Data'!G124))),'Data Summary'!CC130="Yes"),OFFSET('Water Data'!$G$6,0,10*ROW('Water Data'!G124)),NA())</f>
        <v>#N/A</v>
      </c>
      <c r="O130" s="91" t="e">
        <f ca="true">+IF(AND(ISNUMBER(OFFSET('Water Data'!$G$9,0,10*ROW('Water Data'!G124))),'Data Summary'!CD130="Yes"),OFFSET('Water Data'!$G$9,0,10*ROW('Water Data'!G124)),NA())</f>
        <v>#N/A</v>
      </c>
      <c r="P130" s="91" t="e">
        <f ca="true">+IF(AND(ISNUMBER(OFFSET('Water Data'!$H$4,0,10*ROW('Water Data'!H124))),'Data Summary'!CE130="Yes"),100-OFFSET('Water Data'!$H$4,0,10*ROW('Water Data'!H124)),NA())</f>
        <v>#N/A</v>
      </c>
      <c r="Q130" s="91" t="e">
        <f ca="true">+IF(AND(ISNUMBER(OFFSET('Water Data'!$H$6,0,10*ROW('Water Data'!H124))),'Data Summary'!CF130="Yes"),OFFSET('Water Data'!$H$6,0,10*ROW('Water Data'!H124)),NA())</f>
        <v>#N/A</v>
      </c>
      <c r="R130" s="91" t="e">
        <f ca="true">+IF(AND(ISNUMBER(OFFSET('Water Data'!$H$9,0,10*ROW('Water Data'!H124))),'Data Summary'!CG130="Yes"),OFFSET('Water Data'!$H$9,0,10*ROW('Water Data'!H124)),NA())</f>
        <v>#N/A</v>
      </c>
      <c r="S130" s="91" t="e">
        <f ca="true">+IF(AND(ISNUMBER(OFFSET('Water Data'!$I$4,0,10*ROW('Water Data'!I124))),'Data Summary'!CH130="Yes"),100-OFFSET('Water Data'!$I$4,0,10*ROW('Water Data'!I124)),NA())</f>
        <v>#N/A</v>
      </c>
      <c r="T130" s="91" t="e">
        <f ca="true">+IF(AND(ISNUMBER(OFFSET('Water Data'!$I$6,0,10*ROW('Water Data'!I124))),'Data Summary'!CI130="Yes"),OFFSET('Water Data'!$I$6,0,10*ROW('Water Data'!I124)),NA())</f>
        <v>#N/A</v>
      </c>
      <c r="U130" s="91" t="e">
        <f ca="true">+IF(AND(ISNUMBER(OFFSET('Water Data'!$I$9,0,10*ROW('Water Data'!I124))),'Data Summary'!CJ130="Yes"),OFFSET('Water Data'!$I$9,0,10*ROW('Water Data'!I124)),NA())</f>
        <v>#N/A</v>
      </c>
      <c r="V130" s="92" t="e">
        <f ca="true">+IF(AND(ISNUMBER(OFFSET('Sanitation Data'!$D$4,0,10*ROW('Sanitation Data'!D124))),'Data Summary'!CK130="Yes"),100-OFFSET('Sanitation Data'!$D$4,0,10*ROW('Sanitation Data'!D124)),NA())</f>
        <v>#N/A</v>
      </c>
      <c r="W130" s="92" t="e">
        <f ca="true">+IF(AND(ISNUMBER(OFFSET('Sanitation Data'!$D$6,0,10*ROW('Sanitation Data'!D124))),'Data Summary'!CL130="Yes"),OFFSET('Sanitation Data'!$D$6,0,10*ROW('Sanitation Data'!D124)),NA())</f>
        <v>#N/A</v>
      </c>
      <c r="X130" s="92" t="e">
        <f ca="true">+IF(AND(ISNUMBER(OFFSET('Sanitation Data'!$D$10,0,10*ROW('Sanitation Data'!D124))),'Data Summary'!CM130="Yes"),OFFSET('Sanitation Data'!$D$10,0,10*ROW('Sanitation Data'!D124)),NA())</f>
        <v>#N/A</v>
      </c>
      <c r="Y130" s="92" t="e">
        <f ca="true">+IF(AND(ISNUMBER(OFFSET('Sanitation Data'!$D$11,0,10*ROW('Sanitation Data'!D124))),'Data Summary'!CN130="Yes"),OFFSET('Sanitation Data'!$D$11,0,10*ROW('Sanitation Data'!D124)),NA())</f>
        <v>#N/A</v>
      </c>
      <c r="Z130" s="92" t="e">
        <f ca="true">+IF(AND(ISNUMBER(OFFSET('Sanitation Data'!$D$12,0,10*ROW('Sanitation Data'!D124))),'Data Summary'!CO130="Yes"),OFFSET('Sanitation Data'!$D$12,0,10*ROW('Sanitation Data'!D124)),NA())</f>
        <v>#N/A</v>
      </c>
      <c r="AA130" s="92" t="e">
        <f ca="true">+IF(AND(ISNUMBER(OFFSET('Sanitation Data'!$E$4,0,10*ROW('Sanitation Data'!E124))),'Data Summary'!CP130="Yes"),100-OFFSET('Sanitation Data'!$E$4,0,10*ROW('Sanitation Data'!E124)),NA())</f>
        <v>#N/A</v>
      </c>
      <c r="AB130" s="92" t="e">
        <f ca="true">+IF(AND(ISNUMBER(OFFSET('Sanitation Data'!$E$6,0,10*ROW('Sanitation Data'!E124))),'Data Summary'!CQ130="Yes"),OFFSET('Sanitation Data'!$E$6,0,10*ROW('Sanitation Data'!E124)),NA())</f>
        <v>#N/A</v>
      </c>
      <c r="AC130" s="92" t="e">
        <f ca="true">+IF(AND(ISNUMBER(OFFSET('Sanitation Data'!$E$10,0,10*ROW('Sanitation Data'!E124))),'Data Summary'!CR130="Yes"),OFFSET('Sanitation Data'!$E$10,0,10*ROW('Sanitation Data'!E124)),NA())</f>
        <v>#N/A</v>
      </c>
      <c r="AD130" s="92" t="e">
        <f ca="true">+IF(AND(ISNUMBER(OFFSET('Sanitation Data'!$E$11,0,10*ROW('Sanitation Data'!E124))),'Data Summary'!CS130="Yes"),OFFSET('Sanitation Data'!$E$11,0,10*ROW('Sanitation Data'!E124)),NA())</f>
        <v>#N/A</v>
      </c>
      <c r="AE130" s="92" t="e">
        <f ca="true">+IF(AND(ISNUMBER(OFFSET('Sanitation Data'!$E$12,0,10*ROW('Sanitation Data'!E124))),'Data Summary'!CT130="Yes"),OFFSET('Sanitation Data'!$E$12,0,10*ROW('Sanitation Data'!E124)),NA())</f>
        <v>#N/A</v>
      </c>
      <c r="AF130" s="92" t="e">
        <f ca="true">+IF(AND(ISNUMBER(OFFSET('Sanitation Data'!$F$4,0,10*ROW('Sanitation Data'!F124))),'Data Summary'!CU130="Yes"),100-OFFSET('Sanitation Data'!$F$4,0,10*ROW('Sanitation Data'!F124)),NA())</f>
        <v>#N/A</v>
      </c>
      <c r="AG130" s="92" t="e">
        <f ca="true">+IF(AND(ISNUMBER(OFFSET('Sanitation Data'!$F$6,0,10*ROW('Sanitation Data'!F124))),'Data Summary'!CV130="Yes"),OFFSET('Sanitation Data'!$F$6,0,10*ROW('Sanitation Data'!F124)),NA())</f>
        <v>#N/A</v>
      </c>
      <c r="AH130" s="92" t="e">
        <f ca="true">+IF(AND(ISNUMBER(OFFSET('Sanitation Data'!$F$10,0,10*ROW('Sanitation Data'!F124))),'Data Summary'!CW130="Yes"),OFFSET('Sanitation Data'!$F$10,0,10*ROW('Sanitation Data'!F124)),NA())</f>
        <v>#N/A</v>
      </c>
      <c r="AI130" s="92" t="e">
        <f ca="true">+IF(AND(ISNUMBER(OFFSET('Sanitation Data'!$F$11,0,10*ROW('Sanitation Data'!F124))),'Data Summary'!CX130="Yes"),OFFSET('Sanitation Data'!$F$11,0,10*ROW('Sanitation Data'!F124)),NA())</f>
        <v>#N/A</v>
      </c>
      <c r="AJ130" s="92" t="e">
        <f ca="true">+IF(AND(ISNUMBER(OFFSET('Sanitation Data'!$F$12,0,10*ROW('Sanitation Data'!F124))),'Data Summary'!CY130="Yes"),OFFSET('Sanitation Data'!$F$12,0,10*ROW('Sanitation Data'!F124)),NA())</f>
        <v>#N/A</v>
      </c>
      <c r="AK130" s="92" t="e">
        <f ca="true">+IF(AND(ISNUMBER(OFFSET('Sanitation Data'!$G$4,0,10*ROW('Sanitation Data'!G124))),'Data Summary'!CZ130="Yes"),100-OFFSET('Sanitation Data'!$G$4,0,10*ROW('Sanitation Data'!G124)),NA())</f>
        <v>#N/A</v>
      </c>
      <c r="AL130" s="92" t="e">
        <f ca="true">+IF(AND(ISNUMBER(OFFSET('Sanitation Data'!$G$6,0,10*ROW('Sanitation Data'!G124))),'Data Summary'!DA130="Yes"),OFFSET('Sanitation Data'!$G$6,0,10*ROW('Sanitation Data'!G124)),NA())</f>
        <v>#N/A</v>
      </c>
      <c r="AM130" s="92" t="e">
        <f ca="true">+IF(AND(ISNUMBER(OFFSET('Sanitation Data'!$G$10,0,10*ROW('Sanitation Data'!G124))),'Data Summary'!DB130="Yes"),OFFSET('Sanitation Data'!$G$10,0,10*ROW('Sanitation Data'!G124)),NA())</f>
        <v>#N/A</v>
      </c>
      <c r="AN130" s="92" t="e">
        <f ca="true">+IF(AND(ISNUMBER(OFFSET('Sanitation Data'!$G$11,0,10*ROW('Sanitation Data'!G124))),'Data Summary'!DC130="Yes"),OFFSET('Sanitation Data'!$G$11,0,10*ROW('Sanitation Data'!G124)),NA())</f>
        <v>#N/A</v>
      </c>
      <c r="AO130" s="92" t="e">
        <f ca="true">+IF(AND(ISNUMBER(OFFSET('Sanitation Data'!$G$12,0,10*ROW('Sanitation Data'!G124))),'Data Summary'!DD130="Yes"),OFFSET('Sanitation Data'!$G$12,0,10*ROW('Sanitation Data'!G124)),NA())</f>
        <v>#N/A</v>
      </c>
      <c r="AP130" s="92" t="e">
        <f ca="true">+IF(AND(ISNUMBER(OFFSET('Sanitation Data'!$H$4,0,10*ROW('Sanitation Data'!H124))),'Data Summary'!DE130="Yes"),100-OFFSET('Sanitation Data'!$H$4,0,10*ROW('Sanitation Data'!H124)),NA())</f>
        <v>#N/A</v>
      </c>
      <c r="AQ130" s="92" t="e">
        <f ca="true">+IF(AND(ISNUMBER(OFFSET('Sanitation Data'!$H$6,0,10*ROW('Sanitation Data'!H124))),'Data Summary'!DF130="Yes"),OFFSET('Sanitation Data'!$H$6,0,10*ROW('Sanitation Data'!H124)),NA())</f>
        <v>#N/A</v>
      </c>
      <c r="AR130" s="92" t="e">
        <f ca="true">+IF(AND(ISNUMBER(OFFSET('Sanitation Data'!$H$10,0,10*ROW('Sanitation Data'!H124))),'Data Summary'!DG130="Yes"),OFFSET('Sanitation Data'!$H$10,0,10*ROW('Sanitation Data'!H124)),NA())</f>
        <v>#N/A</v>
      </c>
      <c r="AS130" s="92" t="e">
        <f ca="true">+IF(AND(ISNUMBER(OFFSET('Sanitation Data'!$H$11,0,10*ROW('Sanitation Data'!H124))),'Data Summary'!DH130="Yes"),OFFSET('Sanitation Data'!$H$11,0,10*ROW('Sanitation Data'!H124)),NA())</f>
        <v>#N/A</v>
      </c>
      <c r="AT130" s="92" t="e">
        <f ca="true">+IF(AND(ISNUMBER(OFFSET('Sanitation Data'!$H$12,0,10*ROW('Sanitation Data'!H124))),'Data Summary'!DI130="Yes"),OFFSET('Sanitation Data'!$H$12,0,10*ROW('Sanitation Data'!H124)),NA())</f>
        <v>#N/A</v>
      </c>
      <c r="AU130" s="92" t="e">
        <f ca="true">+IF(AND(ISNUMBER(OFFSET('Sanitation Data'!$I$4,0,10*ROW('Sanitation Data'!I124))),'Data Summary'!DJ130="Yes"),100-OFFSET('Sanitation Data'!$I$4,0,10*ROW('Sanitation Data'!I124)),NA())</f>
        <v>#N/A</v>
      </c>
      <c r="AV130" s="92" t="e">
        <f ca="true">+IF(AND(ISNUMBER(OFFSET('Sanitation Data'!$I$6,0,10*ROW('Sanitation Data'!I124))),'Data Summary'!DK130="Yes"),OFFSET('Sanitation Data'!$I$6,0,10*ROW('Sanitation Data'!I124)),NA())</f>
        <v>#N/A</v>
      </c>
      <c r="AW130" s="92" t="e">
        <f ca="true">+IF(AND(ISNUMBER(OFFSET('Sanitation Data'!$I$10,0,10*ROW('Sanitation Data'!I124))),'Data Summary'!DL130="Yes"),OFFSET('Sanitation Data'!$I$10,0,10*ROW('Sanitation Data'!I124)),NA())</f>
        <v>#N/A</v>
      </c>
      <c r="AX130" s="92" t="e">
        <f ca="true">+IF(AND(ISNUMBER(OFFSET('Sanitation Data'!$I$11,0,10*ROW('Sanitation Data'!I124))),'Data Summary'!DM130="Yes"),OFFSET('Sanitation Data'!$I$11,0,10*ROW('Sanitation Data'!I124)),NA())</f>
        <v>#N/A</v>
      </c>
      <c r="AY130" s="92" t="e">
        <f ca="true">+IF(AND(ISNUMBER(OFFSET('Sanitation Data'!$I$12,0,10*ROW('Sanitation Data'!I124))),'Data Summary'!DN130="Yes"),OFFSET('Sanitation Data'!$I$12,0,10*ROW('Sanitation Data'!I124)),NA())</f>
        <v>#N/A</v>
      </c>
      <c r="AZ130" s="93" t="e">
        <f ca="true">+IF(AND(ISNUMBER(OFFSET('Hygiene Data'!$D$5,0,10*ROW('Hygiene Data'!D124))),'Data Summary'!DO130="Yes"),OFFSET('Hygiene Data'!$D$5,0,10*ROW('Hygiene Data'!D124)),NA())</f>
        <v>#N/A</v>
      </c>
      <c r="BA130" s="93" t="e">
        <f ca="true">+IF(AND(ISNUMBER(OFFSET('Hygiene Data'!$D$7,0,10*ROW('Hygiene Data'!D124))),'Data Summary'!DP130="Yes"),OFFSET('Hygiene Data'!$D$7,0,10*ROW('Hygiene Data'!D124)),NA())</f>
        <v>#N/A</v>
      </c>
      <c r="BB130" s="93" t="e">
        <f ca="true">+IF(AND(ISNUMBER(OFFSET('Hygiene Data'!$D$9,0,10*ROW('Hygiene Data'!D124))),'Data Summary'!DQ130="Yes"),OFFSET('Hygiene Data'!$D$9,0,10*ROW('Hygiene Data'!D124)),NA())</f>
        <v>#N/A</v>
      </c>
      <c r="BC130" s="93" t="e">
        <f ca="true">+IF(AND(ISNUMBER(OFFSET('Hygiene Data'!$E$5,0,10*ROW('Hygiene Data'!E124))),'Data Summary'!DR130="Yes"),OFFSET('Hygiene Data'!$E$5,0,10*ROW('Hygiene Data'!E124)),NA())</f>
        <v>#N/A</v>
      </c>
      <c r="BD130" s="93" t="e">
        <f ca="true">+IF(AND(ISNUMBER(OFFSET('Hygiene Data'!$E$7,0,10*ROW('Hygiene Data'!E124))),'Data Summary'!DS130="Yes"),OFFSET('Hygiene Data'!$E$7,0,10*ROW('Hygiene Data'!E124)),NA())</f>
        <v>#N/A</v>
      </c>
      <c r="BE130" s="93" t="e">
        <f ca="true">+IF(AND(ISNUMBER(OFFSET('Hygiene Data'!$E$9,0,10*ROW('Hygiene Data'!E124))),'Data Summary'!DT130="Yes"),OFFSET('Hygiene Data'!$E$9,0,10*ROW('Hygiene Data'!E124)),NA())</f>
        <v>#N/A</v>
      </c>
      <c r="BF130" s="93" t="e">
        <f ca="true">+IF(AND(ISNUMBER(OFFSET('Hygiene Data'!$F$5,0,10*ROW('Hygiene Data'!F124))),'Data Summary'!DU130="Yes"),OFFSET('Hygiene Data'!$F$5,0,10*ROW('Hygiene Data'!F124)),NA())</f>
        <v>#N/A</v>
      </c>
      <c r="BG130" s="93" t="e">
        <f ca="true">+IF(AND(ISNUMBER(OFFSET('Hygiene Data'!$F$7,0,10*ROW('Hygiene Data'!F124))),'Data Summary'!DV130="Yes"),OFFSET('Hygiene Data'!$F$7,0,10*ROW('Hygiene Data'!F124)),NA())</f>
        <v>#N/A</v>
      </c>
      <c r="BH130" s="93" t="e">
        <f ca="true">+IF(AND(ISNUMBER(OFFSET('Hygiene Data'!$F$9,0,10*ROW('Hygiene Data'!F124))),'Data Summary'!DW130="Yes"),OFFSET('Hygiene Data'!$F$9,0,10*ROW('Hygiene Data'!F124)),NA())</f>
        <v>#N/A</v>
      </c>
      <c r="BI130" s="93" t="e">
        <f ca="true">+IF(AND(ISNUMBER(OFFSET('Hygiene Data'!$G$5,0,10*ROW('Hygiene Data'!G124))),'Data Summary'!DX130="Yes"),OFFSET('Hygiene Data'!$G$5,0,10*ROW('Hygiene Data'!G124)),NA())</f>
        <v>#N/A</v>
      </c>
      <c r="BJ130" s="93" t="e">
        <f ca="true">+IF(AND(ISNUMBER(OFFSET('Hygiene Data'!$G$7,0,10*ROW('Hygiene Data'!G124))),'Data Summary'!DY130="Yes"),OFFSET('Hygiene Data'!$G$7,0,10*ROW('Hygiene Data'!G124)),NA())</f>
        <v>#N/A</v>
      </c>
      <c r="BK130" s="93" t="e">
        <f ca="true">+IF(AND(ISNUMBER(OFFSET('Hygiene Data'!$G$9,0,10*ROW('Hygiene Data'!G124))),'Data Summary'!DZ130="Yes"),OFFSET('Hygiene Data'!$G$9,0,10*ROW('Hygiene Data'!G124)),NA())</f>
        <v>#N/A</v>
      </c>
      <c r="BL130" s="93" t="e">
        <f ca="true">+IF(AND(ISNUMBER(OFFSET('Hygiene Data'!$H$5,0,10*ROW('Hygiene Data'!H124))),'Data Summary'!EA130="Yes"),OFFSET('Hygiene Data'!$H$5,0,10*ROW('Hygiene Data'!H124)),NA())</f>
        <v>#N/A</v>
      </c>
      <c r="BM130" s="93" t="e">
        <f ca="true">+IF(AND(ISNUMBER(OFFSET('Hygiene Data'!$H$7,0,10*ROW('Hygiene Data'!H124))),'Data Summary'!EB130="Yes"),OFFSET('Hygiene Data'!$H$7,0,10*ROW('Hygiene Data'!H124)),NA())</f>
        <v>#N/A</v>
      </c>
      <c r="BN130" s="93" t="e">
        <f ca="true">+IF(AND(ISNUMBER(OFFSET('Hygiene Data'!$H$9,0,10*ROW('Hygiene Data'!H124))),'Data Summary'!EC130="Yes"),OFFSET('Hygiene Data'!$H$9,0,10*ROW('Hygiene Data'!H124)),NA())</f>
        <v>#N/A</v>
      </c>
      <c r="BO130" s="93" t="e">
        <f ca="true">+IF(AND(ISNUMBER(OFFSET('Hygiene Data'!$I$5,0,10*ROW('Hygiene Data'!I124))),'Data Summary'!ED130="Yes"),OFFSET('Hygiene Data'!$I$5,0,10*ROW('Hygiene Data'!I124)),NA())</f>
        <v>#N/A</v>
      </c>
      <c r="BP130" s="93" t="e">
        <f ca="true">+IF(AND(ISNUMBER(OFFSET('Hygiene Data'!$I$7,0,10*ROW('Hygiene Data'!I124))),'Data Summary'!EE130="Yes"),OFFSET('Hygiene Data'!$I$7,0,10*ROW('Hygiene Data'!I124)),NA())</f>
        <v>#N/A</v>
      </c>
      <c r="BQ130" s="93" t="e">
        <f ca="true">+IF(AND(ISNUMBER(OFFSET('Hygiene Data'!$I$9,0,10*ROW('Hygiene Data'!I124))),'Data Summary'!EF130="Yes"),OFFSET('Hygiene Data'!$I$9,0,10*ROW('Hygiene Data'!I124)),NA())</f>
        <v>#N/A</v>
      </c>
    </row>
    <row xmlns:x14ac="http://schemas.microsoft.com/office/spreadsheetml/2009/9/ac" r="131" x14ac:dyDescent="0.2">
      <c r="A131" s="357" t="e">
        <f ca="true">+RIGHT('Data Summary'!A131,LEN('Data Summary'!A131)-9)</f>
        <v>#VALUE!</v>
      </c>
      <c r="B131" s="35" t="str">
        <f ca="true">+IF(ISTEXT('Data Summary'!B131),'Data Summary'!B131,"")</f>
        <v/>
      </c>
      <c r="C131" s="356" t="e">
        <f ca="true">+VALUE('Data Summary'!C131)</f>
        <v>#VALUE!</v>
      </c>
      <c r="D131" s="91" t="e">
        <f ca="true">+IF(AND(ISNUMBER(OFFSET('Water Data'!$D$4,0,10*ROW('Water Data'!D125))),'Data Summary'!BS131="Yes"),100-OFFSET('Water Data'!$D$4,0,10*ROW('Water Data'!D125)),NA())</f>
        <v>#N/A</v>
      </c>
      <c r="E131" s="91" t="e">
        <f ca="true">+IF(AND(ISNUMBER(OFFSET('Water Data'!$D$6,0,10*ROW('Water Data'!D125))),'Data Summary'!BT131="Yes"),OFFSET('Water Data'!$D$6,0,10*ROW('Water Data'!D125)),NA())</f>
        <v>#N/A</v>
      </c>
      <c r="F131" s="91" t="e">
        <f ca="true">+IF(AND(ISNUMBER(OFFSET('Water Data'!$D$9,0,10*ROW('Water Data'!D125))),'Data Summary'!BU131="Yes"),OFFSET('Water Data'!$D$9,0,10*ROW('Water Data'!D125)),NA())</f>
        <v>#N/A</v>
      </c>
      <c r="G131" s="91" t="e">
        <f ca="true">+IF(AND(ISNUMBER(OFFSET('Water Data'!$E$4,0,10*ROW('Water Data'!E125))),'Data Summary'!BV131="Yes"),100-OFFSET('Water Data'!$E$4,0,10*ROW('Water Data'!E125)),NA())</f>
        <v>#N/A</v>
      </c>
      <c r="H131" s="91" t="e">
        <f ca="true">+IF(AND(ISNUMBER(OFFSET('Water Data'!$E$6,0,10*ROW('Water Data'!E125))),'Data Summary'!BW131="Yes"),OFFSET('Water Data'!$E$6,0,10*ROW('Water Data'!E125)),NA())</f>
        <v>#N/A</v>
      </c>
      <c r="I131" s="91" t="e">
        <f ca="true">+IF(AND(ISNUMBER(OFFSET('Water Data'!$E$9,0,10*ROW('Water Data'!E125))),'Data Summary'!BX131="Yes"),OFFSET('Water Data'!$E$9,0,10*ROW('Water Data'!E125)),NA())</f>
        <v>#N/A</v>
      </c>
      <c r="J131" s="91" t="e">
        <f ca="true">+IF(AND(ISNUMBER(OFFSET('Water Data'!$F$4,0,10*ROW('Water Data'!F125))),'Data Summary'!BY131="Yes"),100-OFFSET('Water Data'!$F$4,0,10*ROW('Water Data'!F125)),NA())</f>
        <v>#N/A</v>
      </c>
      <c r="K131" s="91" t="e">
        <f ca="true">+IF(AND(ISNUMBER(OFFSET('Water Data'!$F$6,0,10*ROW('Water Data'!F125))),'Data Summary'!BZ131="Yes"),OFFSET('Water Data'!$F$6,0,10*ROW('Water Data'!F125)),NA())</f>
        <v>#N/A</v>
      </c>
      <c r="L131" s="91" t="e">
        <f ca="true">+IF(AND(ISNUMBER(OFFSET('Water Data'!$F$9,0,10*ROW('Water Data'!F125))),'Data Summary'!CA131="Yes"),OFFSET('Water Data'!$F$9,0,10*ROW('Water Data'!F125)),NA())</f>
        <v>#N/A</v>
      </c>
      <c r="M131" s="91" t="e">
        <f ca="true">+IF(AND(ISNUMBER(OFFSET('Water Data'!$G$4,0,10*ROW('Water Data'!G125))),'Data Summary'!CB131="Yes"),100-OFFSET('Water Data'!$G$4,0,10*ROW('Water Data'!G125)),NA())</f>
        <v>#N/A</v>
      </c>
      <c r="N131" s="91" t="e">
        <f ca="true">+IF(AND(ISNUMBER(OFFSET('Water Data'!$G$6,0,10*ROW('Water Data'!G125))),'Data Summary'!CC131="Yes"),OFFSET('Water Data'!$G$6,0,10*ROW('Water Data'!G125)),NA())</f>
        <v>#N/A</v>
      </c>
      <c r="O131" s="91" t="e">
        <f ca="true">+IF(AND(ISNUMBER(OFFSET('Water Data'!$G$9,0,10*ROW('Water Data'!G125))),'Data Summary'!CD131="Yes"),OFFSET('Water Data'!$G$9,0,10*ROW('Water Data'!G125)),NA())</f>
        <v>#N/A</v>
      </c>
      <c r="P131" s="91" t="e">
        <f ca="true">+IF(AND(ISNUMBER(OFFSET('Water Data'!$H$4,0,10*ROW('Water Data'!H125))),'Data Summary'!CE131="Yes"),100-OFFSET('Water Data'!$H$4,0,10*ROW('Water Data'!H125)),NA())</f>
        <v>#N/A</v>
      </c>
      <c r="Q131" s="91" t="e">
        <f ca="true">+IF(AND(ISNUMBER(OFFSET('Water Data'!$H$6,0,10*ROW('Water Data'!H125))),'Data Summary'!CF131="Yes"),OFFSET('Water Data'!$H$6,0,10*ROW('Water Data'!H125)),NA())</f>
        <v>#N/A</v>
      </c>
      <c r="R131" s="91" t="e">
        <f ca="true">+IF(AND(ISNUMBER(OFFSET('Water Data'!$H$9,0,10*ROW('Water Data'!H125))),'Data Summary'!CG131="Yes"),OFFSET('Water Data'!$H$9,0,10*ROW('Water Data'!H125)),NA())</f>
        <v>#N/A</v>
      </c>
      <c r="S131" s="91" t="e">
        <f ca="true">+IF(AND(ISNUMBER(OFFSET('Water Data'!$I$4,0,10*ROW('Water Data'!I125))),'Data Summary'!CH131="Yes"),100-OFFSET('Water Data'!$I$4,0,10*ROW('Water Data'!I125)),NA())</f>
        <v>#N/A</v>
      </c>
      <c r="T131" s="91" t="e">
        <f ca="true">+IF(AND(ISNUMBER(OFFSET('Water Data'!$I$6,0,10*ROW('Water Data'!I125))),'Data Summary'!CI131="Yes"),OFFSET('Water Data'!$I$6,0,10*ROW('Water Data'!I125)),NA())</f>
        <v>#N/A</v>
      </c>
      <c r="U131" s="91" t="e">
        <f ca="true">+IF(AND(ISNUMBER(OFFSET('Water Data'!$I$9,0,10*ROW('Water Data'!I125))),'Data Summary'!CJ131="Yes"),OFFSET('Water Data'!$I$9,0,10*ROW('Water Data'!I125)),NA())</f>
        <v>#N/A</v>
      </c>
      <c r="V131" s="92" t="e">
        <f ca="true">+IF(AND(ISNUMBER(OFFSET('Sanitation Data'!$D$4,0,10*ROW('Sanitation Data'!D125))),'Data Summary'!CK131="Yes"),100-OFFSET('Sanitation Data'!$D$4,0,10*ROW('Sanitation Data'!D125)),NA())</f>
        <v>#N/A</v>
      </c>
      <c r="W131" s="92" t="e">
        <f ca="true">+IF(AND(ISNUMBER(OFFSET('Sanitation Data'!$D$6,0,10*ROW('Sanitation Data'!D125))),'Data Summary'!CL131="Yes"),OFFSET('Sanitation Data'!$D$6,0,10*ROW('Sanitation Data'!D125)),NA())</f>
        <v>#N/A</v>
      </c>
      <c r="X131" s="92" t="e">
        <f ca="true">+IF(AND(ISNUMBER(OFFSET('Sanitation Data'!$D$10,0,10*ROW('Sanitation Data'!D125))),'Data Summary'!CM131="Yes"),OFFSET('Sanitation Data'!$D$10,0,10*ROW('Sanitation Data'!D125)),NA())</f>
        <v>#N/A</v>
      </c>
      <c r="Y131" s="92" t="e">
        <f ca="true">+IF(AND(ISNUMBER(OFFSET('Sanitation Data'!$D$11,0,10*ROW('Sanitation Data'!D125))),'Data Summary'!CN131="Yes"),OFFSET('Sanitation Data'!$D$11,0,10*ROW('Sanitation Data'!D125)),NA())</f>
        <v>#N/A</v>
      </c>
      <c r="Z131" s="92" t="e">
        <f ca="true">+IF(AND(ISNUMBER(OFFSET('Sanitation Data'!$D$12,0,10*ROW('Sanitation Data'!D125))),'Data Summary'!CO131="Yes"),OFFSET('Sanitation Data'!$D$12,0,10*ROW('Sanitation Data'!D125)),NA())</f>
        <v>#N/A</v>
      </c>
      <c r="AA131" s="92" t="e">
        <f ca="true">+IF(AND(ISNUMBER(OFFSET('Sanitation Data'!$E$4,0,10*ROW('Sanitation Data'!E125))),'Data Summary'!CP131="Yes"),100-OFFSET('Sanitation Data'!$E$4,0,10*ROW('Sanitation Data'!E125)),NA())</f>
        <v>#N/A</v>
      </c>
      <c r="AB131" s="92" t="e">
        <f ca="true">+IF(AND(ISNUMBER(OFFSET('Sanitation Data'!$E$6,0,10*ROW('Sanitation Data'!E125))),'Data Summary'!CQ131="Yes"),OFFSET('Sanitation Data'!$E$6,0,10*ROW('Sanitation Data'!E125)),NA())</f>
        <v>#N/A</v>
      </c>
      <c r="AC131" s="92" t="e">
        <f ca="true">+IF(AND(ISNUMBER(OFFSET('Sanitation Data'!$E$10,0,10*ROW('Sanitation Data'!E125))),'Data Summary'!CR131="Yes"),OFFSET('Sanitation Data'!$E$10,0,10*ROW('Sanitation Data'!E125)),NA())</f>
        <v>#N/A</v>
      </c>
      <c r="AD131" s="92" t="e">
        <f ca="true">+IF(AND(ISNUMBER(OFFSET('Sanitation Data'!$E$11,0,10*ROW('Sanitation Data'!E125))),'Data Summary'!CS131="Yes"),OFFSET('Sanitation Data'!$E$11,0,10*ROW('Sanitation Data'!E125)),NA())</f>
        <v>#N/A</v>
      </c>
      <c r="AE131" s="92" t="e">
        <f ca="true">+IF(AND(ISNUMBER(OFFSET('Sanitation Data'!$E$12,0,10*ROW('Sanitation Data'!E125))),'Data Summary'!CT131="Yes"),OFFSET('Sanitation Data'!$E$12,0,10*ROW('Sanitation Data'!E125)),NA())</f>
        <v>#N/A</v>
      </c>
      <c r="AF131" s="92" t="e">
        <f ca="true">+IF(AND(ISNUMBER(OFFSET('Sanitation Data'!$F$4,0,10*ROW('Sanitation Data'!F125))),'Data Summary'!CU131="Yes"),100-OFFSET('Sanitation Data'!$F$4,0,10*ROW('Sanitation Data'!F125)),NA())</f>
        <v>#N/A</v>
      </c>
      <c r="AG131" s="92" t="e">
        <f ca="true">+IF(AND(ISNUMBER(OFFSET('Sanitation Data'!$F$6,0,10*ROW('Sanitation Data'!F125))),'Data Summary'!CV131="Yes"),OFFSET('Sanitation Data'!$F$6,0,10*ROW('Sanitation Data'!F125)),NA())</f>
        <v>#N/A</v>
      </c>
      <c r="AH131" s="92" t="e">
        <f ca="true">+IF(AND(ISNUMBER(OFFSET('Sanitation Data'!$F$10,0,10*ROW('Sanitation Data'!F125))),'Data Summary'!CW131="Yes"),OFFSET('Sanitation Data'!$F$10,0,10*ROW('Sanitation Data'!F125)),NA())</f>
        <v>#N/A</v>
      </c>
      <c r="AI131" s="92" t="e">
        <f ca="true">+IF(AND(ISNUMBER(OFFSET('Sanitation Data'!$F$11,0,10*ROW('Sanitation Data'!F125))),'Data Summary'!CX131="Yes"),OFFSET('Sanitation Data'!$F$11,0,10*ROW('Sanitation Data'!F125)),NA())</f>
        <v>#N/A</v>
      </c>
      <c r="AJ131" s="92" t="e">
        <f ca="true">+IF(AND(ISNUMBER(OFFSET('Sanitation Data'!$F$12,0,10*ROW('Sanitation Data'!F125))),'Data Summary'!CY131="Yes"),OFFSET('Sanitation Data'!$F$12,0,10*ROW('Sanitation Data'!F125)),NA())</f>
        <v>#N/A</v>
      </c>
      <c r="AK131" s="92" t="e">
        <f ca="true">+IF(AND(ISNUMBER(OFFSET('Sanitation Data'!$G$4,0,10*ROW('Sanitation Data'!G125))),'Data Summary'!CZ131="Yes"),100-OFFSET('Sanitation Data'!$G$4,0,10*ROW('Sanitation Data'!G125)),NA())</f>
        <v>#N/A</v>
      </c>
      <c r="AL131" s="92" t="e">
        <f ca="true">+IF(AND(ISNUMBER(OFFSET('Sanitation Data'!$G$6,0,10*ROW('Sanitation Data'!G125))),'Data Summary'!DA131="Yes"),OFFSET('Sanitation Data'!$G$6,0,10*ROW('Sanitation Data'!G125)),NA())</f>
        <v>#N/A</v>
      </c>
      <c r="AM131" s="92" t="e">
        <f ca="true">+IF(AND(ISNUMBER(OFFSET('Sanitation Data'!$G$10,0,10*ROW('Sanitation Data'!G125))),'Data Summary'!DB131="Yes"),OFFSET('Sanitation Data'!$G$10,0,10*ROW('Sanitation Data'!G125)),NA())</f>
        <v>#N/A</v>
      </c>
      <c r="AN131" s="92" t="e">
        <f ca="true">+IF(AND(ISNUMBER(OFFSET('Sanitation Data'!$G$11,0,10*ROW('Sanitation Data'!G125))),'Data Summary'!DC131="Yes"),OFFSET('Sanitation Data'!$G$11,0,10*ROW('Sanitation Data'!G125)),NA())</f>
        <v>#N/A</v>
      </c>
      <c r="AO131" s="92" t="e">
        <f ca="true">+IF(AND(ISNUMBER(OFFSET('Sanitation Data'!$G$12,0,10*ROW('Sanitation Data'!G125))),'Data Summary'!DD131="Yes"),OFFSET('Sanitation Data'!$G$12,0,10*ROW('Sanitation Data'!G125)),NA())</f>
        <v>#N/A</v>
      </c>
      <c r="AP131" s="92" t="e">
        <f ca="true">+IF(AND(ISNUMBER(OFFSET('Sanitation Data'!$H$4,0,10*ROW('Sanitation Data'!H125))),'Data Summary'!DE131="Yes"),100-OFFSET('Sanitation Data'!$H$4,0,10*ROW('Sanitation Data'!H125)),NA())</f>
        <v>#N/A</v>
      </c>
      <c r="AQ131" s="92" t="e">
        <f ca="true">+IF(AND(ISNUMBER(OFFSET('Sanitation Data'!$H$6,0,10*ROW('Sanitation Data'!H125))),'Data Summary'!DF131="Yes"),OFFSET('Sanitation Data'!$H$6,0,10*ROW('Sanitation Data'!H125)),NA())</f>
        <v>#N/A</v>
      </c>
      <c r="AR131" s="92" t="e">
        <f ca="true">+IF(AND(ISNUMBER(OFFSET('Sanitation Data'!$H$10,0,10*ROW('Sanitation Data'!H125))),'Data Summary'!DG131="Yes"),OFFSET('Sanitation Data'!$H$10,0,10*ROW('Sanitation Data'!H125)),NA())</f>
        <v>#N/A</v>
      </c>
      <c r="AS131" s="92" t="e">
        <f ca="true">+IF(AND(ISNUMBER(OFFSET('Sanitation Data'!$H$11,0,10*ROW('Sanitation Data'!H125))),'Data Summary'!DH131="Yes"),OFFSET('Sanitation Data'!$H$11,0,10*ROW('Sanitation Data'!H125)),NA())</f>
        <v>#N/A</v>
      </c>
      <c r="AT131" s="92" t="e">
        <f ca="true">+IF(AND(ISNUMBER(OFFSET('Sanitation Data'!$H$12,0,10*ROW('Sanitation Data'!H125))),'Data Summary'!DI131="Yes"),OFFSET('Sanitation Data'!$H$12,0,10*ROW('Sanitation Data'!H125)),NA())</f>
        <v>#N/A</v>
      </c>
      <c r="AU131" s="92" t="e">
        <f ca="true">+IF(AND(ISNUMBER(OFFSET('Sanitation Data'!$I$4,0,10*ROW('Sanitation Data'!I125))),'Data Summary'!DJ131="Yes"),100-OFFSET('Sanitation Data'!$I$4,0,10*ROW('Sanitation Data'!I125)),NA())</f>
        <v>#N/A</v>
      </c>
      <c r="AV131" s="92" t="e">
        <f ca="true">+IF(AND(ISNUMBER(OFFSET('Sanitation Data'!$I$6,0,10*ROW('Sanitation Data'!I125))),'Data Summary'!DK131="Yes"),OFFSET('Sanitation Data'!$I$6,0,10*ROW('Sanitation Data'!I125)),NA())</f>
        <v>#N/A</v>
      </c>
      <c r="AW131" s="92" t="e">
        <f ca="true">+IF(AND(ISNUMBER(OFFSET('Sanitation Data'!$I$10,0,10*ROW('Sanitation Data'!I125))),'Data Summary'!DL131="Yes"),OFFSET('Sanitation Data'!$I$10,0,10*ROW('Sanitation Data'!I125)),NA())</f>
        <v>#N/A</v>
      </c>
      <c r="AX131" s="92" t="e">
        <f ca="true">+IF(AND(ISNUMBER(OFFSET('Sanitation Data'!$I$11,0,10*ROW('Sanitation Data'!I125))),'Data Summary'!DM131="Yes"),OFFSET('Sanitation Data'!$I$11,0,10*ROW('Sanitation Data'!I125)),NA())</f>
        <v>#N/A</v>
      </c>
      <c r="AY131" s="92" t="e">
        <f ca="true">+IF(AND(ISNUMBER(OFFSET('Sanitation Data'!$I$12,0,10*ROW('Sanitation Data'!I125))),'Data Summary'!DN131="Yes"),OFFSET('Sanitation Data'!$I$12,0,10*ROW('Sanitation Data'!I125)),NA())</f>
        <v>#N/A</v>
      </c>
      <c r="AZ131" s="93" t="e">
        <f ca="true">+IF(AND(ISNUMBER(OFFSET('Hygiene Data'!$D$5,0,10*ROW('Hygiene Data'!D125))),'Data Summary'!DO131="Yes"),OFFSET('Hygiene Data'!$D$5,0,10*ROW('Hygiene Data'!D125)),NA())</f>
        <v>#N/A</v>
      </c>
      <c r="BA131" s="93" t="e">
        <f ca="true">+IF(AND(ISNUMBER(OFFSET('Hygiene Data'!$D$7,0,10*ROW('Hygiene Data'!D125))),'Data Summary'!DP131="Yes"),OFFSET('Hygiene Data'!$D$7,0,10*ROW('Hygiene Data'!D125)),NA())</f>
        <v>#N/A</v>
      </c>
      <c r="BB131" s="93" t="e">
        <f ca="true">+IF(AND(ISNUMBER(OFFSET('Hygiene Data'!$D$9,0,10*ROW('Hygiene Data'!D125))),'Data Summary'!DQ131="Yes"),OFFSET('Hygiene Data'!$D$9,0,10*ROW('Hygiene Data'!D125)),NA())</f>
        <v>#N/A</v>
      </c>
      <c r="BC131" s="93" t="e">
        <f ca="true">+IF(AND(ISNUMBER(OFFSET('Hygiene Data'!$E$5,0,10*ROW('Hygiene Data'!E125))),'Data Summary'!DR131="Yes"),OFFSET('Hygiene Data'!$E$5,0,10*ROW('Hygiene Data'!E125)),NA())</f>
        <v>#N/A</v>
      </c>
      <c r="BD131" s="93" t="e">
        <f ca="true">+IF(AND(ISNUMBER(OFFSET('Hygiene Data'!$E$7,0,10*ROW('Hygiene Data'!E125))),'Data Summary'!DS131="Yes"),OFFSET('Hygiene Data'!$E$7,0,10*ROW('Hygiene Data'!E125)),NA())</f>
        <v>#N/A</v>
      </c>
      <c r="BE131" s="93" t="e">
        <f ca="true">+IF(AND(ISNUMBER(OFFSET('Hygiene Data'!$E$9,0,10*ROW('Hygiene Data'!E125))),'Data Summary'!DT131="Yes"),OFFSET('Hygiene Data'!$E$9,0,10*ROW('Hygiene Data'!E125)),NA())</f>
        <v>#N/A</v>
      </c>
      <c r="BF131" s="93" t="e">
        <f ca="true">+IF(AND(ISNUMBER(OFFSET('Hygiene Data'!$F$5,0,10*ROW('Hygiene Data'!F125))),'Data Summary'!DU131="Yes"),OFFSET('Hygiene Data'!$F$5,0,10*ROW('Hygiene Data'!F125)),NA())</f>
        <v>#N/A</v>
      </c>
      <c r="BG131" s="93" t="e">
        <f ca="true">+IF(AND(ISNUMBER(OFFSET('Hygiene Data'!$F$7,0,10*ROW('Hygiene Data'!F125))),'Data Summary'!DV131="Yes"),OFFSET('Hygiene Data'!$F$7,0,10*ROW('Hygiene Data'!F125)),NA())</f>
        <v>#N/A</v>
      </c>
      <c r="BH131" s="93" t="e">
        <f ca="true">+IF(AND(ISNUMBER(OFFSET('Hygiene Data'!$F$9,0,10*ROW('Hygiene Data'!F125))),'Data Summary'!DW131="Yes"),OFFSET('Hygiene Data'!$F$9,0,10*ROW('Hygiene Data'!F125)),NA())</f>
        <v>#N/A</v>
      </c>
      <c r="BI131" s="93" t="e">
        <f ca="true">+IF(AND(ISNUMBER(OFFSET('Hygiene Data'!$G$5,0,10*ROW('Hygiene Data'!G125))),'Data Summary'!DX131="Yes"),OFFSET('Hygiene Data'!$G$5,0,10*ROW('Hygiene Data'!G125)),NA())</f>
        <v>#N/A</v>
      </c>
      <c r="BJ131" s="93" t="e">
        <f ca="true">+IF(AND(ISNUMBER(OFFSET('Hygiene Data'!$G$7,0,10*ROW('Hygiene Data'!G125))),'Data Summary'!DY131="Yes"),OFFSET('Hygiene Data'!$G$7,0,10*ROW('Hygiene Data'!G125)),NA())</f>
        <v>#N/A</v>
      </c>
      <c r="BK131" s="93" t="e">
        <f ca="true">+IF(AND(ISNUMBER(OFFSET('Hygiene Data'!$G$9,0,10*ROW('Hygiene Data'!G125))),'Data Summary'!DZ131="Yes"),OFFSET('Hygiene Data'!$G$9,0,10*ROW('Hygiene Data'!G125)),NA())</f>
        <v>#N/A</v>
      </c>
      <c r="BL131" s="93" t="e">
        <f ca="true">+IF(AND(ISNUMBER(OFFSET('Hygiene Data'!$H$5,0,10*ROW('Hygiene Data'!H125))),'Data Summary'!EA131="Yes"),OFFSET('Hygiene Data'!$H$5,0,10*ROW('Hygiene Data'!H125)),NA())</f>
        <v>#N/A</v>
      </c>
      <c r="BM131" s="93" t="e">
        <f ca="true">+IF(AND(ISNUMBER(OFFSET('Hygiene Data'!$H$7,0,10*ROW('Hygiene Data'!H125))),'Data Summary'!EB131="Yes"),OFFSET('Hygiene Data'!$H$7,0,10*ROW('Hygiene Data'!H125)),NA())</f>
        <v>#N/A</v>
      </c>
      <c r="BN131" s="93" t="e">
        <f ca="true">+IF(AND(ISNUMBER(OFFSET('Hygiene Data'!$H$9,0,10*ROW('Hygiene Data'!H125))),'Data Summary'!EC131="Yes"),OFFSET('Hygiene Data'!$H$9,0,10*ROW('Hygiene Data'!H125)),NA())</f>
        <v>#N/A</v>
      </c>
      <c r="BO131" s="93" t="e">
        <f ca="true">+IF(AND(ISNUMBER(OFFSET('Hygiene Data'!$I$5,0,10*ROW('Hygiene Data'!I125))),'Data Summary'!ED131="Yes"),OFFSET('Hygiene Data'!$I$5,0,10*ROW('Hygiene Data'!I125)),NA())</f>
        <v>#N/A</v>
      </c>
      <c r="BP131" s="93" t="e">
        <f ca="true">+IF(AND(ISNUMBER(OFFSET('Hygiene Data'!$I$7,0,10*ROW('Hygiene Data'!I125))),'Data Summary'!EE131="Yes"),OFFSET('Hygiene Data'!$I$7,0,10*ROW('Hygiene Data'!I125)),NA())</f>
        <v>#N/A</v>
      </c>
      <c r="BQ131" s="93" t="e">
        <f ca="true">+IF(AND(ISNUMBER(OFFSET('Hygiene Data'!$I$9,0,10*ROW('Hygiene Data'!I125))),'Data Summary'!EF131="Yes"),OFFSET('Hygiene Data'!$I$9,0,10*ROW('Hygiene Data'!I125)),NA())</f>
        <v>#N/A</v>
      </c>
    </row>
    <row xmlns:x14ac="http://schemas.microsoft.com/office/spreadsheetml/2009/9/ac" r="132" x14ac:dyDescent="0.2">
      <c r="A132" s="357" t="e">
        <f ca="true">+RIGHT('Data Summary'!A132,LEN('Data Summary'!A132)-9)</f>
        <v>#VALUE!</v>
      </c>
      <c r="B132" s="35" t="str">
        <f ca="true">+IF(ISTEXT('Data Summary'!B132),'Data Summary'!B132,"")</f>
        <v/>
      </c>
      <c r="C132" s="356" t="e">
        <f ca="true">+VALUE('Data Summary'!C132)</f>
        <v>#VALUE!</v>
      </c>
      <c r="D132" s="91" t="e">
        <f ca="true">+IF(AND(ISNUMBER(OFFSET('Water Data'!$D$4,0,10*ROW('Water Data'!D126))),'Data Summary'!BS132="Yes"),100-OFFSET('Water Data'!$D$4,0,10*ROW('Water Data'!D126)),NA())</f>
        <v>#N/A</v>
      </c>
      <c r="E132" s="91" t="e">
        <f ca="true">+IF(AND(ISNUMBER(OFFSET('Water Data'!$D$6,0,10*ROW('Water Data'!D126))),'Data Summary'!BT132="Yes"),OFFSET('Water Data'!$D$6,0,10*ROW('Water Data'!D126)),NA())</f>
        <v>#N/A</v>
      </c>
      <c r="F132" s="91" t="e">
        <f ca="true">+IF(AND(ISNUMBER(OFFSET('Water Data'!$D$9,0,10*ROW('Water Data'!D126))),'Data Summary'!BU132="Yes"),OFFSET('Water Data'!$D$9,0,10*ROW('Water Data'!D126)),NA())</f>
        <v>#N/A</v>
      </c>
      <c r="G132" s="91" t="e">
        <f ca="true">+IF(AND(ISNUMBER(OFFSET('Water Data'!$E$4,0,10*ROW('Water Data'!E126))),'Data Summary'!BV132="Yes"),100-OFFSET('Water Data'!$E$4,0,10*ROW('Water Data'!E126)),NA())</f>
        <v>#N/A</v>
      </c>
      <c r="H132" s="91" t="e">
        <f ca="true">+IF(AND(ISNUMBER(OFFSET('Water Data'!$E$6,0,10*ROW('Water Data'!E126))),'Data Summary'!BW132="Yes"),OFFSET('Water Data'!$E$6,0,10*ROW('Water Data'!E126)),NA())</f>
        <v>#N/A</v>
      </c>
      <c r="I132" s="91" t="e">
        <f ca="true">+IF(AND(ISNUMBER(OFFSET('Water Data'!$E$9,0,10*ROW('Water Data'!E126))),'Data Summary'!BX132="Yes"),OFFSET('Water Data'!$E$9,0,10*ROW('Water Data'!E126)),NA())</f>
        <v>#N/A</v>
      </c>
      <c r="J132" s="91" t="e">
        <f ca="true">+IF(AND(ISNUMBER(OFFSET('Water Data'!$F$4,0,10*ROW('Water Data'!F126))),'Data Summary'!BY132="Yes"),100-OFFSET('Water Data'!$F$4,0,10*ROW('Water Data'!F126)),NA())</f>
        <v>#N/A</v>
      </c>
      <c r="K132" s="91" t="e">
        <f ca="true">+IF(AND(ISNUMBER(OFFSET('Water Data'!$F$6,0,10*ROW('Water Data'!F126))),'Data Summary'!BZ132="Yes"),OFFSET('Water Data'!$F$6,0,10*ROW('Water Data'!F126)),NA())</f>
        <v>#N/A</v>
      </c>
      <c r="L132" s="91" t="e">
        <f ca="true">+IF(AND(ISNUMBER(OFFSET('Water Data'!$F$9,0,10*ROW('Water Data'!F126))),'Data Summary'!CA132="Yes"),OFFSET('Water Data'!$F$9,0,10*ROW('Water Data'!F126)),NA())</f>
        <v>#N/A</v>
      </c>
      <c r="M132" s="91" t="e">
        <f ca="true">+IF(AND(ISNUMBER(OFFSET('Water Data'!$G$4,0,10*ROW('Water Data'!G126))),'Data Summary'!CB132="Yes"),100-OFFSET('Water Data'!$G$4,0,10*ROW('Water Data'!G126)),NA())</f>
        <v>#N/A</v>
      </c>
      <c r="N132" s="91" t="e">
        <f ca="true">+IF(AND(ISNUMBER(OFFSET('Water Data'!$G$6,0,10*ROW('Water Data'!G126))),'Data Summary'!CC132="Yes"),OFFSET('Water Data'!$G$6,0,10*ROW('Water Data'!G126)),NA())</f>
        <v>#N/A</v>
      </c>
      <c r="O132" s="91" t="e">
        <f ca="true">+IF(AND(ISNUMBER(OFFSET('Water Data'!$G$9,0,10*ROW('Water Data'!G126))),'Data Summary'!CD132="Yes"),OFFSET('Water Data'!$G$9,0,10*ROW('Water Data'!G126)),NA())</f>
        <v>#N/A</v>
      </c>
      <c r="P132" s="91" t="e">
        <f ca="true">+IF(AND(ISNUMBER(OFFSET('Water Data'!$H$4,0,10*ROW('Water Data'!H126))),'Data Summary'!CE132="Yes"),100-OFFSET('Water Data'!$H$4,0,10*ROW('Water Data'!H126)),NA())</f>
        <v>#N/A</v>
      </c>
      <c r="Q132" s="91" t="e">
        <f ca="true">+IF(AND(ISNUMBER(OFFSET('Water Data'!$H$6,0,10*ROW('Water Data'!H126))),'Data Summary'!CF132="Yes"),OFFSET('Water Data'!$H$6,0,10*ROW('Water Data'!H126)),NA())</f>
        <v>#N/A</v>
      </c>
      <c r="R132" s="91" t="e">
        <f ca="true">+IF(AND(ISNUMBER(OFFSET('Water Data'!$H$9,0,10*ROW('Water Data'!H126))),'Data Summary'!CG132="Yes"),OFFSET('Water Data'!$H$9,0,10*ROW('Water Data'!H126)),NA())</f>
        <v>#N/A</v>
      </c>
      <c r="S132" s="91" t="e">
        <f ca="true">+IF(AND(ISNUMBER(OFFSET('Water Data'!$I$4,0,10*ROW('Water Data'!I126))),'Data Summary'!CH132="Yes"),100-OFFSET('Water Data'!$I$4,0,10*ROW('Water Data'!I126)),NA())</f>
        <v>#N/A</v>
      </c>
      <c r="T132" s="91" t="e">
        <f ca="true">+IF(AND(ISNUMBER(OFFSET('Water Data'!$I$6,0,10*ROW('Water Data'!I126))),'Data Summary'!CI132="Yes"),OFFSET('Water Data'!$I$6,0,10*ROW('Water Data'!I126)),NA())</f>
        <v>#N/A</v>
      </c>
      <c r="U132" s="91" t="e">
        <f ca="true">+IF(AND(ISNUMBER(OFFSET('Water Data'!$I$9,0,10*ROW('Water Data'!I126))),'Data Summary'!CJ132="Yes"),OFFSET('Water Data'!$I$9,0,10*ROW('Water Data'!I126)),NA())</f>
        <v>#N/A</v>
      </c>
      <c r="V132" s="92" t="e">
        <f ca="true">+IF(AND(ISNUMBER(OFFSET('Sanitation Data'!$D$4,0,10*ROW('Sanitation Data'!D126))),'Data Summary'!CK132="Yes"),100-OFFSET('Sanitation Data'!$D$4,0,10*ROW('Sanitation Data'!D126)),NA())</f>
        <v>#N/A</v>
      </c>
      <c r="W132" s="92" t="e">
        <f ca="true">+IF(AND(ISNUMBER(OFFSET('Sanitation Data'!$D$6,0,10*ROW('Sanitation Data'!D126))),'Data Summary'!CL132="Yes"),OFFSET('Sanitation Data'!$D$6,0,10*ROW('Sanitation Data'!D126)),NA())</f>
        <v>#N/A</v>
      </c>
      <c r="X132" s="92" t="e">
        <f ca="true">+IF(AND(ISNUMBER(OFFSET('Sanitation Data'!$D$10,0,10*ROW('Sanitation Data'!D126))),'Data Summary'!CM132="Yes"),OFFSET('Sanitation Data'!$D$10,0,10*ROW('Sanitation Data'!D126)),NA())</f>
        <v>#N/A</v>
      </c>
      <c r="Y132" s="92" t="e">
        <f ca="true">+IF(AND(ISNUMBER(OFFSET('Sanitation Data'!$D$11,0,10*ROW('Sanitation Data'!D126))),'Data Summary'!CN132="Yes"),OFFSET('Sanitation Data'!$D$11,0,10*ROW('Sanitation Data'!D126)),NA())</f>
        <v>#N/A</v>
      </c>
      <c r="Z132" s="92" t="e">
        <f ca="true">+IF(AND(ISNUMBER(OFFSET('Sanitation Data'!$D$12,0,10*ROW('Sanitation Data'!D126))),'Data Summary'!CO132="Yes"),OFFSET('Sanitation Data'!$D$12,0,10*ROW('Sanitation Data'!D126)),NA())</f>
        <v>#N/A</v>
      </c>
      <c r="AA132" s="92" t="e">
        <f ca="true">+IF(AND(ISNUMBER(OFFSET('Sanitation Data'!$E$4,0,10*ROW('Sanitation Data'!E126))),'Data Summary'!CP132="Yes"),100-OFFSET('Sanitation Data'!$E$4,0,10*ROW('Sanitation Data'!E126)),NA())</f>
        <v>#N/A</v>
      </c>
      <c r="AB132" s="92" t="e">
        <f ca="true">+IF(AND(ISNUMBER(OFFSET('Sanitation Data'!$E$6,0,10*ROW('Sanitation Data'!E126))),'Data Summary'!CQ132="Yes"),OFFSET('Sanitation Data'!$E$6,0,10*ROW('Sanitation Data'!E126)),NA())</f>
        <v>#N/A</v>
      </c>
      <c r="AC132" s="92" t="e">
        <f ca="true">+IF(AND(ISNUMBER(OFFSET('Sanitation Data'!$E$10,0,10*ROW('Sanitation Data'!E126))),'Data Summary'!CR132="Yes"),OFFSET('Sanitation Data'!$E$10,0,10*ROW('Sanitation Data'!E126)),NA())</f>
        <v>#N/A</v>
      </c>
      <c r="AD132" s="92" t="e">
        <f ca="true">+IF(AND(ISNUMBER(OFFSET('Sanitation Data'!$E$11,0,10*ROW('Sanitation Data'!E126))),'Data Summary'!CS132="Yes"),OFFSET('Sanitation Data'!$E$11,0,10*ROW('Sanitation Data'!E126)),NA())</f>
        <v>#N/A</v>
      </c>
      <c r="AE132" s="92" t="e">
        <f ca="true">+IF(AND(ISNUMBER(OFFSET('Sanitation Data'!$E$12,0,10*ROW('Sanitation Data'!E126))),'Data Summary'!CT132="Yes"),OFFSET('Sanitation Data'!$E$12,0,10*ROW('Sanitation Data'!E126)),NA())</f>
        <v>#N/A</v>
      </c>
      <c r="AF132" s="92" t="e">
        <f ca="true">+IF(AND(ISNUMBER(OFFSET('Sanitation Data'!$F$4,0,10*ROW('Sanitation Data'!F126))),'Data Summary'!CU132="Yes"),100-OFFSET('Sanitation Data'!$F$4,0,10*ROW('Sanitation Data'!F126)),NA())</f>
        <v>#N/A</v>
      </c>
      <c r="AG132" s="92" t="e">
        <f ca="true">+IF(AND(ISNUMBER(OFFSET('Sanitation Data'!$F$6,0,10*ROW('Sanitation Data'!F126))),'Data Summary'!CV132="Yes"),OFFSET('Sanitation Data'!$F$6,0,10*ROW('Sanitation Data'!F126)),NA())</f>
        <v>#N/A</v>
      </c>
      <c r="AH132" s="92" t="e">
        <f ca="true">+IF(AND(ISNUMBER(OFFSET('Sanitation Data'!$F$10,0,10*ROW('Sanitation Data'!F126))),'Data Summary'!CW132="Yes"),OFFSET('Sanitation Data'!$F$10,0,10*ROW('Sanitation Data'!F126)),NA())</f>
        <v>#N/A</v>
      </c>
      <c r="AI132" s="92" t="e">
        <f ca="true">+IF(AND(ISNUMBER(OFFSET('Sanitation Data'!$F$11,0,10*ROW('Sanitation Data'!F126))),'Data Summary'!CX132="Yes"),OFFSET('Sanitation Data'!$F$11,0,10*ROW('Sanitation Data'!F126)),NA())</f>
        <v>#N/A</v>
      </c>
      <c r="AJ132" s="92" t="e">
        <f ca="true">+IF(AND(ISNUMBER(OFFSET('Sanitation Data'!$F$12,0,10*ROW('Sanitation Data'!F126))),'Data Summary'!CY132="Yes"),OFFSET('Sanitation Data'!$F$12,0,10*ROW('Sanitation Data'!F126)),NA())</f>
        <v>#N/A</v>
      </c>
      <c r="AK132" s="92" t="e">
        <f ca="true">+IF(AND(ISNUMBER(OFFSET('Sanitation Data'!$G$4,0,10*ROW('Sanitation Data'!G126))),'Data Summary'!CZ132="Yes"),100-OFFSET('Sanitation Data'!$G$4,0,10*ROW('Sanitation Data'!G126)),NA())</f>
        <v>#N/A</v>
      </c>
      <c r="AL132" s="92" t="e">
        <f ca="true">+IF(AND(ISNUMBER(OFFSET('Sanitation Data'!$G$6,0,10*ROW('Sanitation Data'!G126))),'Data Summary'!DA132="Yes"),OFFSET('Sanitation Data'!$G$6,0,10*ROW('Sanitation Data'!G126)),NA())</f>
        <v>#N/A</v>
      </c>
      <c r="AM132" s="92" t="e">
        <f ca="true">+IF(AND(ISNUMBER(OFFSET('Sanitation Data'!$G$10,0,10*ROW('Sanitation Data'!G126))),'Data Summary'!DB132="Yes"),OFFSET('Sanitation Data'!$G$10,0,10*ROW('Sanitation Data'!G126)),NA())</f>
        <v>#N/A</v>
      </c>
      <c r="AN132" s="92" t="e">
        <f ca="true">+IF(AND(ISNUMBER(OFFSET('Sanitation Data'!$G$11,0,10*ROW('Sanitation Data'!G126))),'Data Summary'!DC132="Yes"),OFFSET('Sanitation Data'!$G$11,0,10*ROW('Sanitation Data'!G126)),NA())</f>
        <v>#N/A</v>
      </c>
      <c r="AO132" s="92" t="e">
        <f ca="true">+IF(AND(ISNUMBER(OFFSET('Sanitation Data'!$G$12,0,10*ROW('Sanitation Data'!G126))),'Data Summary'!DD132="Yes"),OFFSET('Sanitation Data'!$G$12,0,10*ROW('Sanitation Data'!G126)),NA())</f>
        <v>#N/A</v>
      </c>
      <c r="AP132" s="92" t="e">
        <f ca="true">+IF(AND(ISNUMBER(OFFSET('Sanitation Data'!$H$4,0,10*ROW('Sanitation Data'!H126))),'Data Summary'!DE132="Yes"),100-OFFSET('Sanitation Data'!$H$4,0,10*ROW('Sanitation Data'!H126)),NA())</f>
        <v>#N/A</v>
      </c>
      <c r="AQ132" s="92" t="e">
        <f ca="true">+IF(AND(ISNUMBER(OFFSET('Sanitation Data'!$H$6,0,10*ROW('Sanitation Data'!H126))),'Data Summary'!DF132="Yes"),OFFSET('Sanitation Data'!$H$6,0,10*ROW('Sanitation Data'!H126)),NA())</f>
        <v>#N/A</v>
      </c>
      <c r="AR132" s="92" t="e">
        <f ca="true">+IF(AND(ISNUMBER(OFFSET('Sanitation Data'!$H$10,0,10*ROW('Sanitation Data'!H126))),'Data Summary'!DG132="Yes"),OFFSET('Sanitation Data'!$H$10,0,10*ROW('Sanitation Data'!H126)),NA())</f>
        <v>#N/A</v>
      </c>
      <c r="AS132" s="92" t="e">
        <f ca="true">+IF(AND(ISNUMBER(OFFSET('Sanitation Data'!$H$11,0,10*ROW('Sanitation Data'!H126))),'Data Summary'!DH132="Yes"),OFFSET('Sanitation Data'!$H$11,0,10*ROW('Sanitation Data'!H126)),NA())</f>
        <v>#N/A</v>
      </c>
      <c r="AT132" s="92" t="e">
        <f ca="true">+IF(AND(ISNUMBER(OFFSET('Sanitation Data'!$H$12,0,10*ROW('Sanitation Data'!H126))),'Data Summary'!DI132="Yes"),OFFSET('Sanitation Data'!$H$12,0,10*ROW('Sanitation Data'!H126)),NA())</f>
        <v>#N/A</v>
      </c>
      <c r="AU132" s="92" t="e">
        <f ca="true">+IF(AND(ISNUMBER(OFFSET('Sanitation Data'!$I$4,0,10*ROW('Sanitation Data'!I126))),'Data Summary'!DJ132="Yes"),100-OFFSET('Sanitation Data'!$I$4,0,10*ROW('Sanitation Data'!I126)),NA())</f>
        <v>#N/A</v>
      </c>
      <c r="AV132" s="92" t="e">
        <f ca="true">+IF(AND(ISNUMBER(OFFSET('Sanitation Data'!$I$6,0,10*ROW('Sanitation Data'!I126))),'Data Summary'!DK132="Yes"),OFFSET('Sanitation Data'!$I$6,0,10*ROW('Sanitation Data'!I126)),NA())</f>
        <v>#N/A</v>
      </c>
      <c r="AW132" s="92" t="e">
        <f ca="true">+IF(AND(ISNUMBER(OFFSET('Sanitation Data'!$I$10,0,10*ROW('Sanitation Data'!I126))),'Data Summary'!DL132="Yes"),OFFSET('Sanitation Data'!$I$10,0,10*ROW('Sanitation Data'!I126)),NA())</f>
        <v>#N/A</v>
      </c>
      <c r="AX132" s="92" t="e">
        <f ca="true">+IF(AND(ISNUMBER(OFFSET('Sanitation Data'!$I$11,0,10*ROW('Sanitation Data'!I126))),'Data Summary'!DM132="Yes"),OFFSET('Sanitation Data'!$I$11,0,10*ROW('Sanitation Data'!I126)),NA())</f>
        <v>#N/A</v>
      </c>
      <c r="AY132" s="92" t="e">
        <f ca="true">+IF(AND(ISNUMBER(OFFSET('Sanitation Data'!$I$12,0,10*ROW('Sanitation Data'!I126))),'Data Summary'!DN132="Yes"),OFFSET('Sanitation Data'!$I$12,0,10*ROW('Sanitation Data'!I126)),NA())</f>
        <v>#N/A</v>
      </c>
      <c r="AZ132" s="93" t="e">
        <f ca="true">+IF(AND(ISNUMBER(OFFSET('Hygiene Data'!$D$5,0,10*ROW('Hygiene Data'!D126))),'Data Summary'!DO132="Yes"),OFFSET('Hygiene Data'!$D$5,0,10*ROW('Hygiene Data'!D126)),NA())</f>
        <v>#N/A</v>
      </c>
      <c r="BA132" s="93" t="e">
        <f ca="true">+IF(AND(ISNUMBER(OFFSET('Hygiene Data'!$D$7,0,10*ROW('Hygiene Data'!D126))),'Data Summary'!DP132="Yes"),OFFSET('Hygiene Data'!$D$7,0,10*ROW('Hygiene Data'!D126)),NA())</f>
        <v>#N/A</v>
      </c>
      <c r="BB132" s="93" t="e">
        <f ca="true">+IF(AND(ISNUMBER(OFFSET('Hygiene Data'!$D$9,0,10*ROW('Hygiene Data'!D126))),'Data Summary'!DQ132="Yes"),OFFSET('Hygiene Data'!$D$9,0,10*ROW('Hygiene Data'!D126)),NA())</f>
        <v>#N/A</v>
      </c>
      <c r="BC132" s="93" t="e">
        <f ca="true">+IF(AND(ISNUMBER(OFFSET('Hygiene Data'!$E$5,0,10*ROW('Hygiene Data'!E126))),'Data Summary'!DR132="Yes"),OFFSET('Hygiene Data'!$E$5,0,10*ROW('Hygiene Data'!E126)),NA())</f>
        <v>#N/A</v>
      </c>
      <c r="BD132" s="93" t="e">
        <f ca="true">+IF(AND(ISNUMBER(OFFSET('Hygiene Data'!$E$7,0,10*ROW('Hygiene Data'!E126))),'Data Summary'!DS132="Yes"),OFFSET('Hygiene Data'!$E$7,0,10*ROW('Hygiene Data'!E126)),NA())</f>
        <v>#N/A</v>
      </c>
      <c r="BE132" s="93" t="e">
        <f ca="true">+IF(AND(ISNUMBER(OFFSET('Hygiene Data'!$E$9,0,10*ROW('Hygiene Data'!E126))),'Data Summary'!DT132="Yes"),OFFSET('Hygiene Data'!$E$9,0,10*ROW('Hygiene Data'!E126)),NA())</f>
        <v>#N/A</v>
      </c>
      <c r="BF132" s="93" t="e">
        <f ca="true">+IF(AND(ISNUMBER(OFFSET('Hygiene Data'!$F$5,0,10*ROW('Hygiene Data'!F126))),'Data Summary'!DU132="Yes"),OFFSET('Hygiene Data'!$F$5,0,10*ROW('Hygiene Data'!F126)),NA())</f>
        <v>#N/A</v>
      </c>
      <c r="BG132" s="93" t="e">
        <f ca="true">+IF(AND(ISNUMBER(OFFSET('Hygiene Data'!$F$7,0,10*ROW('Hygiene Data'!F126))),'Data Summary'!DV132="Yes"),OFFSET('Hygiene Data'!$F$7,0,10*ROW('Hygiene Data'!F126)),NA())</f>
        <v>#N/A</v>
      </c>
      <c r="BH132" s="93" t="e">
        <f ca="true">+IF(AND(ISNUMBER(OFFSET('Hygiene Data'!$F$9,0,10*ROW('Hygiene Data'!F126))),'Data Summary'!DW132="Yes"),OFFSET('Hygiene Data'!$F$9,0,10*ROW('Hygiene Data'!F126)),NA())</f>
        <v>#N/A</v>
      </c>
      <c r="BI132" s="93" t="e">
        <f ca="true">+IF(AND(ISNUMBER(OFFSET('Hygiene Data'!$G$5,0,10*ROW('Hygiene Data'!G126))),'Data Summary'!DX132="Yes"),OFFSET('Hygiene Data'!$G$5,0,10*ROW('Hygiene Data'!G126)),NA())</f>
        <v>#N/A</v>
      </c>
      <c r="BJ132" s="93" t="e">
        <f ca="true">+IF(AND(ISNUMBER(OFFSET('Hygiene Data'!$G$7,0,10*ROW('Hygiene Data'!G126))),'Data Summary'!DY132="Yes"),OFFSET('Hygiene Data'!$G$7,0,10*ROW('Hygiene Data'!G126)),NA())</f>
        <v>#N/A</v>
      </c>
      <c r="BK132" s="93" t="e">
        <f ca="true">+IF(AND(ISNUMBER(OFFSET('Hygiene Data'!$G$9,0,10*ROW('Hygiene Data'!G126))),'Data Summary'!DZ132="Yes"),OFFSET('Hygiene Data'!$G$9,0,10*ROW('Hygiene Data'!G126)),NA())</f>
        <v>#N/A</v>
      </c>
      <c r="BL132" s="93" t="e">
        <f ca="true">+IF(AND(ISNUMBER(OFFSET('Hygiene Data'!$H$5,0,10*ROW('Hygiene Data'!H126))),'Data Summary'!EA132="Yes"),OFFSET('Hygiene Data'!$H$5,0,10*ROW('Hygiene Data'!H126)),NA())</f>
        <v>#N/A</v>
      </c>
      <c r="BM132" s="93" t="e">
        <f ca="true">+IF(AND(ISNUMBER(OFFSET('Hygiene Data'!$H$7,0,10*ROW('Hygiene Data'!H126))),'Data Summary'!EB132="Yes"),OFFSET('Hygiene Data'!$H$7,0,10*ROW('Hygiene Data'!H126)),NA())</f>
        <v>#N/A</v>
      </c>
      <c r="BN132" s="93" t="e">
        <f ca="true">+IF(AND(ISNUMBER(OFFSET('Hygiene Data'!$H$9,0,10*ROW('Hygiene Data'!H126))),'Data Summary'!EC132="Yes"),OFFSET('Hygiene Data'!$H$9,0,10*ROW('Hygiene Data'!H126)),NA())</f>
        <v>#N/A</v>
      </c>
      <c r="BO132" s="93" t="e">
        <f ca="true">+IF(AND(ISNUMBER(OFFSET('Hygiene Data'!$I$5,0,10*ROW('Hygiene Data'!I126))),'Data Summary'!ED132="Yes"),OFFSET('Hygiene Data'!$I$5,0,10*ROW('Hygiene Data'!I126)),NA())</f>
        <v>#N/A</v>
      </c>
      <c r="BP132" s="93" t="e">
        <f ca="true">+IF(AND(ISNUMBER(OFFSET('Hygiene Data'!$I$7,0,10*ROW('Hygiene Data'!I126))),'Data Summary'!EE132="Yes"),OFFSET('Hygiene Data'!$I$7,0,10*ROW('Hygiene Data'!I126)),NA())</f>
        <v>#N/A</v>
      </c>
      <c r="BQ132" s="93" t="e">
        <f ca="true">+IF(AND(ISNUMBER(OFFSET('Hygiene Data'!$I$9,0,10*ROW('Hygiene Data'!I126))),'Data Summary'!EF132="Yes"),OFFSET('Hygiene Data'!$I$9,0,10*ROW('Hygiene Data'!I126)),NA())</f>
        <v>#N/A</v>
      </c>
    </row>
    <row xmlns:x14ac="http://schemas.microsoft.com/office/spreadsheetml/2009/9/ac" r="133" x14ac:dyDescent="0.2">
      <c r="A133" s="357" t="e">
        <f ca="true">+RIGHT('Data Summary'!A133,LEN('Data Summary'!A133)-9)</f>
        <v>#VALUE!</v>
      </c>
      <c r="B133" s="35" t="str">
        <f ca="true">+IF(ISTEXT('Data Summary'!B133),'Data Summary'!B133,"")</f>
        <v/>
      </c>
      <c r="C133" s="356" t="e">
        <f ca="true">+VALUE('Data Summary'!C133)</f>
        <v>#VALUE!</v>
      </c>
      <c r="D133" s="91" t="e">
        <f ca="true">+IF(AND(ISNUMBER(OFFSET('Water Data'!$D$4,0,10*ROW('Water Data'!D127))),'Data Summary'!BS133="Yes"),100-OFFSET('Water Data'!$D$4,0,10*ROW('Water Data'!D127)),NA())</f>
        <v>#N/A</v>
      </c>
      <c r="E133" s="91" t="e">
        <f ca="true">+IF(AND(ISNUMBER(OFFSET('Water Data'!$D$6,0,10*ROW('Water Data'!D127))),'Data Summary'!BT133="Yes"),OFFSET('Water Data'!$D$6,0,10*ROW('Water Data'!D127)),NA())</f>
        <v>#N/A</v>
      </c>
      <c r="F133" s="91" t="e">
        <f ca="true">+IF(AND(ISNUMBER(OFFSET('Water Data'!$D$9,0,10*ROW('Water Data'!D127))),'Data Summary'!BU133="Yes"),OFFSET('Water Data'!$D$9,0,10*ROW('Water Data'!D127)),NA())</f>
        <v>#N/A</v>
      </c>
      <c r="G133" s="91" t="e">
        <f ca="true">+IF(AND(ISNUMBER(OFFSET('Water Data'!$E$4,0,10*ROW('Water Data'!E127))),'Data Summary'!BV133="Yes"),100-OFFSET('Water Data'!$E$4,0,10*ROW('Water Data'!E127)),NA())</f>
        <v>#N/A</v>
      </c>
      <c r="H133" s="91" t="e">
        <f ca="true">+IF(AND(ISNUMBER(OFFSET('Water Data'!$E$6,0,10*ROW('Water Data'!E127))),'Data Summary'!BW133="Yes"),OFFSET('Water Data'!$E$6,0,10*ROW('Water Data'!E127)),NA())</f>
        <v>#N/A</v>
      </c>
      <c r="I133" s="91" t="e">
        <f ca="true">+IF(AND(ISNUMBER(OFFSET('Water Data'!$E$9,0,10*ROW('Water Data'!E127))),'Data Summary'!BX133="Yes"),OFFSET('Water Data'!$E$9,0,10*ROW('Water Data'!E127)),NA())</f>
        <v>#N/A</v>
      </c>
      <c r="J133" s="91" t="e">
        <f ca="true">+IF(AND(ISNUMBER(OFFSET('Water Data'!$F$4,0,10*ROW('Water Data'!F127))),'Data Summary'!BY133="Yes"),100-OFFSET('Water Data'!$F$4,0,10*ROW('Water Data'!F127)),NA())</f>
        <v>#N/A</v>
      </c>
      <c r="K133" s="91" t="e">
        <f ca="true">+IF(AND(ISNUMBER(OFFSET('Water Data'!$F$6,0,10*ROW('Water Data'!F127))),'Data Summary'!BZ133="Yes"),OFFSET('Water Data'!$F$6,0,10*ROW('Water Data'!F127)),NA())</f>
        <v>#N/A</v>
      </c>
      <c r="L133" s="91" t="e">
        <f ca="true">+IF(AND(ISNUMBER(OFFSET('Water Data'!$F$9,0,10*ROW('Water Data'!F127))),'Data Summary'!CA133="Yes"),OFFSET('Water Data'!$F$9,0,10*ROW('Water Data'!F127)),NA())</f>
        <v>#N/A</v>
      </c>
      <c r="M133" s="91" t="e">
        <f ca="true">+IF(AND(ISNUMBER(OFFSET('Water Data'!$G$4,0,10*ROW('Water Data'!G127))),'Data Summary'!CB133="Yes"),100-OFFSET('Water Data'!$G$4,0,10*ROW('Water Data'!G127)),NA())</f>
        <v>#N/A</v>
      </c>
      <c r="N133" s="91" t="e">
        <f ca="true">+IF(AND(ISNUMBER(OFFSET('Water Data'!$G$6,0,10*ROW('Water Data'!G127))),'Data Summary'!CC133="Yes"),OFFSET('Water Data'!$G$6,0,10*ROW('Water Data'!G127)),NA())</f>
        <v>#N/A</v>
      </c>
      <c r="O133" s="91" t="e">
        <f ca="true">+IF(AND(ISNUMBER(OFFSET('Water Data'!$G$9,0,10*ROW('Water Data'!G127))),'Data Summary'!CD133="Yes"),OFFSET('Water Data'!$G$9,0,10*ROW('Water Data'!G127)),NA())</f>
        <v>#N/A</v>
      </c>
      <c r="P133" s="91" t="e">
        <f ca="true">+IF(AND(ISNUMBER(OFFSET('Water Data'!$H$4,0,10*ROW('Water Data'!H127))),'Data Summary'!CE133="Yes"),100-OFFSET('Water Data'!$H$4,0,10*ROW('Water Data'!H127)),NA())</f>
        <v>#N/A</v>
      </c>
      <c r="Q133" s="91" t="e">
        <f ca="true">+IF(AND(ISNUMBER(OFFSET('Water Data'!$H$6,0,10*ROW('Water Data'!H127))),'Data Summary'!CF133="Yes"),OFFSET('Water Data'!$H$6,0,10*ROW('Water Data'!H127)),NA())</f>
        <v>#N/A</v>
      </c>
      <c r="R133" s="91" t="e">
        <f ca="true">+IF(AND(ISNUMBER(OFFSET('Water Data'!$H$9,0,10*ROW('Water Data'!H127))),'Data Summary'!CG133="Yes"),OFFSET('Water Data'!$H$9,0,10*ROW('Water Data'!H127)),NA())</f>
        <v>#N/A</v>
      </c>
      <c r="S133" s="91" t="e">
        <f ca="true">+IF(AND(ISNUMBER(OFFSET('Water Data'!$I$4,0,10*ROW('Water Data'!I127))),'Data Summary'!CH133="Yes"),100-OFFSET('Water Data'!$I$4,0,10*ROW('Water Data'!I127)),NA())</f>
        <v>#N/A</v>
      </c>
      <c r="T133" s="91" t="e">
        <f ca="true">+IF(AND(ISNUMBER(OFFSET('Water Data'!$I$6,0,10*ROW('Water Data'!I127))),'Data Summary'!CI133="Yes"),OFFSET('Water Data'!$I$6,0,10*ROW('Water Data'!I127)),NA())</f>
        <v>#N/A</v>
      </c>
      <c r="U133" s="91" t="e">
        <f ca="true">+IF(AND(ISNUMBER(OFFSET('Water Data'!$I$9,0,10*ROW('Water Data'!I127))),'Data Summary'!CJ133="Yes"),OFFSET('Water Data'!$I$9,0,10*ROW('Water Data'!I127)),NA())</f>
        <v>#N/A</v>
      </c>
      <c r="V133" s="92" t="e">
        <f ca="true">+IF(AND(ISNUMBER(OFFSET('Sanitation Data'!$D$4,0,10*ROW('Sanitation Data'!D127))),'Data Summary'!CK133="Yes"),100-OFFSET('Sanitation Data'!$D$4,0,10*ROW('Sanitation Data'!D127)),NA())</f>
        <v>#N/A</v>
      </c>
      <c r="W133" s="92" t="e">
        <f ca="true">+IF(AND(ISNUMBER(OFFSET('Sanitation Data'!$D$6,0,10*ROW('Sanitation Data'!D127))),'Data Summary'!CL133="Yes"),OFFSET('Sanitation Data'!$D$6,0,10*ROW('Sanitation Data'!D127)),NA())</f>
        <v>#N/A</v>
      </c>
      <c r="X133" s="92" t="e">
        <f ca="true">+IF(AND(ISNUMBER(OFFSET('Sanitation Data'!$D$10,0,10*ROW('Sanitation Data'!D127))),'Data Summary'!CM133="Yes"),OFFSET('Sanitation Data'!$D$10,0,10*ROW('Sanitation Data'!D127)),NA())</f>
        <v>#N/A</v>
      </c>
      <c r="Y133" s="92" t="e">
        <f ca="true">+IF(AND(ISNUMBER(OFFSET('Sanitation Data'!$D$11,0,10*ROW('Sanitation Data'!D127))),'Data Summary'!CN133="Yes"),OFFSET('Sanitation Data'!$D$11,0,10*ROW('Sanitation Data'!D127)),NA())</f>
        <v>#N/A</v>
      </c>
      <c r="Z133" s="92" t="e">
        <f ca="true">+IF(AND(ISNUMBER(OFFSET('Sanitation Data'!$D$12,0,10*ROW('Sanitation Data'!D127))),'Data Summary'!CO133="Yes"),OFFSET('Sanitation Data'!$D$12,0,10*ROW('Sanitation Data'!D127)),NA())</f>
        <v>#N/A</v>
      </c>
      <c r="AA133" s="92" t="e">
        <f ca="true">+IF(AND(ISNUMBER(OFFSET('Sanitation Data'!$E$4,0,10*ROW('Sanitation Data'!E127))),'Data Summary'!CP133="Yes"),100-OFFSET('Sanitation Data'!$E$4,0,10*ROW('Sanitation Data'!E127)),NA())</f>
        <v>#N/A</v>
      </c>
      <c r="AB133" s="92" t="e">
        <f ca="true">+IF(AND(ISNUMBER(OFFSET('Sanitation Data'!$E$6,0,10*ROW('Sanitation Data'!E127))),'Data Summary'!CQ133="Yes"),OFFSET('Sanitation Data'!$E$6,0,10*ROW('Sanitation Data'!E127)),NA())</f>
        <v>#N/A</v>
      </c>
      <c r="AC133" s="92" t="e">
        <f ca="true">+IF(AND(ISNUMBER(OFFSET('Sanitation Data'!$E$10,0,10*ROW('Sanitation Data'!E127))),'Data Summary'!CR133="Yes"),OFFSET('Sanitation Data'!$E$10,0,10*ROW('Sanitation Data'!E127)),NA())</f>
        <v>#N/A</v>
      </c>
      <c r="AD133" s="92" t="e">
        <f ca="true">+IF(AND(ISNUMBER(OFFSET('Sanitation Data'!$E$11,0,10*ROW('Sanitation Data'!E127))),'Data Summary'!CS133="Yes"),OFFSET('Sanitation Data'!$E$11,0,10*ROW('Sanitation Data'!E127)),NA())</f>
        <v>#N/A</v>
      </c>
      <c r="AE133" s="92" t="e">
        <f ca="true">+IF(AND(ISNUMBER(OFFSET('Sanitation Data'!$E$12,0,10*ROW('Sanitation Data'!E127))),'Data Summary'!CT133="Yes"),OFFSET('Sanitation Data'!$E$12,0,10*ROW('Sanitation Data'!E127)),NA())</f>
        <v>#N/A</v>
      </c>
      <c r="AF133" s="92" t="e">
        <f ca="true">+IF(AND(ISNUMBER(OFFSET('Sanitation Data'!$F$4,0,10*ROW('Sanitation Data'!F127))),'Data Summary'!CU133="Yes"),100-OFFSET('Sanitation Data'!$F$4,0,10*ROW('Sanitation Data'!F127)),NA())</f>
        <v>#N/A</v>
      </c>
      <c r="AG133" s="92" t="e">
        <f ca="true">+IF(AND(ISNUMBER(OFFSET('Sanitation Data'!$F$6,0,10*ROW('Sanitation Data'!F127))),'Data Summary'!CV133="Yes"),OFFSET('Sanitation Data'!$F$6,0,10*ROW('Sanitation Data'!F127)),NA())</f>
        <v>#N/A</v>
      </c>
      <c r="AH133" s="92" t="e">
        <f ca="true">+IF(AND(ISNUMBER(OFFSET('Sanitation Data'!$F$10,0,10*ROW('Sanitation Data'!F127))),'Data Summary'!CW133="Yes"),OFFSET('Sanitation Data'!$F$10,0,10*ROW('Sanitation Data'!F127)),NA())</f>
        <v>#N/A</v>
      </c>
      <c r="AI133" s="92" t="e">
        <f ca="true">+IF(AND(ISNUMBER(OFFSET('Sanitation Data'!$F$11,0,10*ROW('Sanitation Data'!F127))),'Data Summary'!CX133="Yes"),OFFSET('Sanitation Data'!$F$11,0,10*ROW('Sanitation Data'!F127)),NA())</f>
        <v>#N/A</v>
      </c>
      <c r="AJ133" s="92" t="e">
        <f ca="true">+IF(AND(ISNUMBER(OFFSET('Sanitation Data'!$F$12,0,10*ROW('Sanitation Data'!F127))),'Data Summary'!CY133="Yes"),OFFSET('Sanitation Data'!$F$12,0,10*ROW('Sanitation Data'!F127)),NA())</f>
        <v>#N/A</v>
      </c>
      <c r="AK133" s="92" t="e">
        <f ca="true">+IF(AND(ISNUMBER(OFFSET('Sanitation Data'!$G$4,0,10*ROW('Sanitation Data'!G127))),'Data Summary'!CZ133="Yes"),100-OFFSET('Sanitation Data'!$G$4,0,10*ROW('Sanitation Data'!G127)),NA())</f>
        <v>#N/A</v>
      </c>
      <c r="AL133" s="92" t="e">
        <f ca="true">+IF(AND(ISNUMBER(OFFSET('Sanitation Data'!$G$6,0,10*ROW('Sanitation Data'!G127))),'Data Summary'!DA133="Yes"),OFFSET('Sanitation Data'!$G$6,0,10*ROW('Sanitation Data'!G127)),NA())</f>
        <v>#N/A</v>
      </c>
      <c r="AM133" s="92" t="e">
        <f ca="true">+IF(AND(ISNUMBER(OFFSET('Sanitation Data'!$G$10,0,10*ROW('Sanitation Data'!G127))),'Data Summary'!DB133="Yes"),OFFSET('Sanitation Data'!$G$10,0,10*ROW('Sanitation Data'!G127)),NA())</f>
        <v>#N/A</v>
      </c>
      <c r="AN133" s="92" t="e">
        <f ca="true">+IF(AND(ISNUMBER(OFFSET('Sanitation Data'!$G$11,0,10*ROW('Sanitation Data'!G127))),'Data Summary'!DC133="Yes"),OFFSET('Sanitation Data'!$G$11,0,10*ROW('Sanitation Data'!G127)),NA())</f>
        <v>#N/A</v>
      </c>
      <c r="AO133" s="92" t="e">
        <f ca="true">+IF(AND(ISNUMBER(OFFSET('Sanitation Data'!$G$12,0,10*ROW('Sanitation Data'!G127))),'Data Summary'!DD133="Yes"),OFFSET('Sanitation Data'!$G$12,0,10*ROW('Sanitation Data'!G127)),NA())</f>
        <v>#N/A</v>
      </c>
      <c r="AP133" s="92" t="e">
        <f ca="true">+IF(AND(ISNUMBER(OFFSET('Sanitation Data'!$H$4,0,10*ROW('Sanitation Data'!H127))),'Data Summary'!DE133="Yes"),100-OFFSET('Sanitation Data'!$H$4,0,10*ROW('Sanitation Data'!H127)),NA())</f>
        <v>#N/A</v>
      </c>
      <c r="AQ133" s="92" t="e">
        <f ca="true">+IF(AND(ISNUMBER(OFFSET('Sanitation Data'!$H$6,0,10*ROW('Sanitation Data'!H127))),'Data Summary'!DF133="Yes"),OFFSET('Sanitation Data'!$H$6,0,10*ROW('Sanitation Data'!H127)),NA())</f>
        <v>#N/A</v>
      </c>
      <c r="AR133" s="92" t="e">
        <f ca="true">+IF(AND(ISNUMBER(OFFSET('Sanitation Data'!$H$10,0,10*ROW('Sanitation Data'!H127))),'Data Summary'!DG133="Yes"),OFFSET('Sanitation Data'!$H$10,0,10*ROW('Sanitation Data'!H127)),NA())</f>
        <v>#N/A</v>
      </c>
      <c r="AS133" s="92" t="e">
        <f ca="true">+IF(AND(ISNUMBER(OFFSET('Sanitation Data'!$H$11,0,10*ROW('Sanitation Data'!H127))),'Data Summary'!DH133="Yes"),OFFSET('Sanitation Data'!$H$11,0,10*ROW('Sanitation Data'!H127)),NA())</f>
        <v>#N/A</v>
      </c>
      <c r="AT133" s="92" t="e">
        <f ca="true">+IF(AND(ISNUMBER(OFFSET('Sanitation Data'!$H$12,0,10*ROW('Sanitation Data'!H127))),'Data Summary'!DI133="Yes"),OFFSET('Sanitation Data'!$H$12,0,10*ROW('Sanitation Data'!H127)),NA())</f>
        <v>#N/A</v>
      </c>
      <c r="AU133" s="92" t="e">
        <f ca="true">+IF(AND(ISNUMBER(OFFSET('Sanitation Data'!$I$4,0,10*ROW('Sanitation Data'!I127))),'Data Summary'!DJ133="Yes"),100-OFFSET('Sanitation Data'!$I$4,0,10*ROW('Sanitation Data'!I127)),NA())</f>
        <v>#N/A</v>
      </c>
      <c r="AV133" s="92" t="e">
        <f ca="true">+IF(AND(ISNUMBER(OFFSET('Sanitation Data'!$I$6,0,10*ROW('Sanitation Data'!I127))),'Data Summary'!DK133="Yes"),OFFSET('Sanitation Data'!$I$6,0,10*ROW('Sanitation Data'!I127)),NA())</f>
        <v>#N/A</v>
      </c>
      <c r="AW133" s="92" t="e">
        <f ca="true">+IF(AND(ISNUMBER(OFFSET('Sanitation Data'!$I$10,0,10*ROW('Sanitation Data'!I127))),'Data Summary'!DL133="Yes"),OFFSET('Sanitation Data'!$I$10,0,10*ROW('Sanitation Data'!I127)),NA())</f>
        <v>#N/A</v>
      </c>
      <c r="AX133" s="92" t="e">
        <f ca="true">+IF(AND(ISNUMBER(OFFSET('Sanitation Data'!$I$11,0,10*ROW('Sanitation Data'!I127))),'Data Summary'!DM133="Yes"),OFFSET('Sanitation Data'!$I$11,0,10*ROW('Sanitation Data'!I127)),NA())</f>
        <v>#N/A</v>
      </c>
      <c r="AY133" s="92" t="e">
        <f ca="true">+IF(AND(ISNUMBER(OFFSET('Sanitation Data'!$I$12,0,10*ROW('Sanitation Data'!I127))),'Data Summary'!DN133="Yes"),OFFSET('Sanitation Data'!$I$12,0,10*ROW('Sanitation Data'!I127)),NA())</f>
        <v>#N/A</v>
      </c>
      <c r="AZ133" s="93" t="e">
        <f ca="true">+IF(AND(ISNUMBER(OFFSET('Hygiene Data'!$D$5,0,10*ROW('Hygiene Data'!D127))),'Data Summary'!DO133="Yes"),OFFSET('Hygiene Data'!$D$5,0,10*ROW('Hygiene Data'!D127)),NA())</f>
        <v>#N/A</v>
      </c>
      <c r="BA133" s="93" t="e">
        <f ca="true">+IF(AND(ISNUMBER(OFFSET('Hygiene Data'!$D$7,0,10*ROW('Hygiene Data'!D127))),'Data Summary'!DP133="Yes"),OFFSET('Hygiene Data'!$D$7,0,10*ROW('Hygiene Data'!D127)),NA())</f>
        <v>#N/A</v>
      </c>
      <c r="BB133" s="93" t="e">
        <f ca="true">+IF(AND(ISNUMBER(OFFSET('Hygiene Data'!$D$9,0,10*ROW('Hygiene Data'!D127))),'Data Summary'!DQ133="Yes"),OFFSET('Hygiene Data'!$D$9,0,10*ROW('Hygiene Data'!D127)),NA())</f>
        <v>#N/A</v>
      </c>
      <c r="BC133" s="93" t="e">
        <f ca="true">+IF(AND(ISNUMBER(OFFSET('Hygiene Data'!$E$5,0,10*ROW('Hygiene Data'!E127))),'Data Summary'!DR133="Yes"),OFFSET('Hygiene Data'!$E$5,0,10*ROW('Hygiene Data'!E127)),NA())</f>
        <v>#N/A</v>
      </c>
      <c r="BD133" s="93" t="e">
        <f ca="true">+IF(AND(ISNUMBER(OFFSET('Hygiene Data'!$E$7,0,10*ROW('Hygiene Data'!E127))),'Data Summary'!DS133="Yes"),OFFSET('Hygiene Data'!$E$7,0,10*ROW('Hygiene Data'!E127)),NA())</f>
        <v>#N/A</v>
      </c>
      <c r="BE133" s="93" t="e">
        <f ca="true">+IF(AND(ISNUMBER(OFFSET('Hygiene Data'!$E$9,0,10*ROW('Hygiene Data'!E127))),'Data Summary'!DT133="Yes"),OFFSET('Hygiene Data'!$E$9,0,10*ROW('Hygiene Data'!E127)),NA())</f>
        <v>#N/A</v>
      </c>
      <c r="BF133" s="93" t="e">
        <f ca="true">+IF(AND(ISNUMBER(OFFSET('Hygiene Data'!$F$5,0,10*ROW('Hygiene Data'!F127))),'Data Summary'!DU133="Yes"),OFFSET('Hygiene Data'!$F$5,0,10*ROW('Hygiene Data'!F127)),NA())</f>
        <v>#N/A</v>
      </c>
      <c r="BG133" s="93" t="e">
        <f ca="true">+IF(AND(ISNUMBER(OFFSET('Hygiene Data'!$F$7,0,10*ROW('Hygiene Data'!F127))),'Data Summary'!DV133="Yes"),OFFSET('Hygiene Data'!$F$7,0,10*ROW('Hygiene Data'!F127)),NA())</f>
        <v>#N/A</v>
      </c>
      <c r="BH133" s="93" t="e">
        <f ca="true">+IF(AND(ISNUMBER(OFFSET('Hygiene Data'!$F$9,0,10*ROW('Hygiene Data'!F127))),'Data Summary'!DW133="Yes"),OFFSET('Hygiene Data'!$F$9,0,10*ROW('Hygiene Data'!F127)),NA())</f>
        <v>#N/A</v>
      </c>
      <c r="BI133" s="93" t="e">
        <f ca="true">+IF(AND(ISNUMBER(OFFSET('Hygiene Data'!$G$5,0,10*ROW('Hygiene Data'!G127))),'Data Summary'!DX133="Yes"),OFFSET('Hygiene Data'!$G$5,0,10*ROW('Hygiene Data'!G127)),NA())</f>
        <v>#N/A</v>
      </c>
      <c r="BJ133" s="93" t="e">
        <f ca="true">+IF(AND(ISNUMBER(OFFSET('Hygiene Data'!$G$7,0,10*ROW('Hygiene Data'!G127))),'Data Summary'!DY133="Yes"),OFFSET('Hygiene Data'!$G$7,0,10*ROW('Hygiene Data'!G127)),NA())</f>
        <v>#N/A</v>
      </c>
      <c r="BK133" s="93" t="e">
        <f ca="true">+IF(AND(ISNUMBER(OFFSET('Hygiene Data'!$G$9,0,10*ROW('Hygiene Data'!G127))),'Data Summary'!DZ133="Yes"),OFFSET('Hygiene Data'!$G$9,0,10*ROW('Hygiene Data'!G127)),NA())</f>
        <v>#N/A</v>
      </c>
      <c r="BL133" s="93" t="e">
        <f ca="true">+IF(AND(ISNUMBER(OFFSET('Hygiene Data'!$H$5,0,10*ROW('Hygiene Data'!H127))),'Data Summary'!EA133="Yes"),OFFSET('Hygiene Data'!$H$5,0,10*ROW('Hygiene Data'!H127)),NA())</f>
        <v>#N/A</v>
      </c>
      <c r="BM133" s="93" t="e">
        <f ca="true">+IF(AND(ISNUMBER(OFFSET('Hygiene Data'!$H$7,0,10*ROW('Hygiene Data'!H127))),'Data Summary'!EB133="Yes"),OFFSET('Hygiene Data'!$H$7,0,10*ROW('Hygiene Data'!H127)),NA())</f>
        <v>#N/A</v>
      </c>
      <c r="BN133" s="93" t="e">
        <f ca="true">+IF(AND(ISNUMBER(OFFSET('Hygiene Data'!$H$9,0,10*ROW('Hygiene Data'!H127))),'Data Summary'!EC133="Yes"),OFFSET('Hygiene Data'!$H$9,0,10*ROW('Hygiene Data'!H127)),NA())</f>
        <v>#N/A</v>
      </c>
      <c r="BO133" s="93" t="e">
        <f ca="true">+IF(AND(ISNUMBER(OFFSET('Hygiene Data'!$I$5,0,10*ROW('Hygiene Data'!I127))),'Data Summary'!ED133="Yes"),OFFSET('Hygiene Data'!$I$5,0,10*ROW('Hygiene Data'!I127)),NA())</f>
        <v>#N/A</v>
      </c>
      <c r="BP133" s="93" t="e">
        <f ca="true">+IF(AND(ISNUMBER(OFFSET('Hygiene Data'!$I$7,0,10*ROW('Hygiene Data'!I127))),'Data Summary'!EE133="Yes"),OFFSET('Hygiene Data'!$I$7,0,10*ROW('Hygiene Data'!I127)),NA())</f>
        <v>#N/A</v>
      </c>
      <c r="BQ133" s="93" t="e">
        <f ca="true">+IF(AND(ISNUMBER(OFFSET('Hygiene Data'!$I$9,0,10*ROW('Hygiene Data'!I127))),'Data Summary'!EF133="Yes"),OFFSET('Hygiene Data'!$I$9,0,10*ROW('Hygiene Data'!I127)),NA())</f>
        <v>#N/A</v>
      </c>
    </row>
    <row xmlns:x14ac="http://schemas.microsoft.com/office/spreadsheetml/2009/9/ac" r="134" x14ac:dyDescent="0.2">
      <c r="A134" s="357" t="e">
        <f ca="true">+RIGHT('Data Summary'!A134,LEN('Data Summary'!A134)-9)</f>
        <v>#VALUE!</v>
      </c>
      <c r="B134" s="35" t="str">
        <f ca="true">+IF(ISTEXT('Data Summary'!B134),'Data Summary'!B134,"")</f>
        <v/>
      </c>
      <c r="C134" s="356" t="e">
        <f ca="true">+VALUE('Data Summary'!C134)</f>
        <v>#VALUE!</v>
      </c>
      <c r="D134" s="91" t="e">
        <f ca="true">+IF(AND(ISNUMBER(OFFSET('Water Data'!$D$4,0,10*ROW('Water Data'!D128))),'Data Summary'!BS134="Yes"),100-OFFSET('Water Data'!$D$4,0,10*ROW('Water Data'!D128)),NA())</f>
        <v>#N/A</v>
      </c>
      <c r="E134" s="91" t="e">
        <f ca="true">+IF(AND(ISNUMBER(OFFSET('Water Data'!$D$6,0,10*ROW('Water Data'!D128))),'Data Summary'!BT134="Yes"),OFFSET('Water Data'!$D$6,0,10*ROW('Water Data'!D128)),NA())</f>
        <v>#N/A</v>
      </c>
      <c r="F134" s="91" t="e">
        <f ca="true">+IF(AND(ISNUMBER(OFFSET('Water Data'!$D$9,0,10*ROW('Water Data'!D128))),'Data Summary'!BU134="Yes"),OFFSET('Water Data'!$D$9,0,10*ROW('Water Data'!D128)),NA())</f>
        <v>#N/A</v>
      </c>
      <c r="G134" s="91" t="e">
        <f ca="true">+IF(AND(ISNUMBER(OFFSET('Water Data'!$E$4,0,10*ROW('Water Data'!E128))),'Data Summary'!BV134="Yes"),100-OFFSET('Water Data'!$E$4,0,10*ROW('Water Data'!E128)),NA())</f>
        <v>#N/A</v>
      </c>
      <c r="H134" s="91" t="e">
        <f ca="true">+IF(AND(ISNUMBER(OFFSET('Water Data'!$E$6,0,10*ROW('Water Data'!E128))),'Data Summary'!BW134="Yes"),OFFSET('Water Data'!$E$6,0,10*ROW('Water Data'!E128)),NA())</f>
        <v>#N/A</v>
      </c>
      <c r="I134" s="91" t="e">
        <f ca="true">+IF(AND(ISNUMBER(OFFSET('Water Data'!$E$9,0,10*ROW('Water Data'!E128))),'Data Summary'!BX134="Yes"),OFFSET('Water Data'!$E$9,0,10*ROW('Water Data'!E128)),NA())</f>
        <v>#N/A</v>
      </c>
      <c r="J134" s="91" t="e">
        <f ca="true">+IF(AND(ISNUMBER(OFFSET('Water Data'!$F$4,0,10*ROW('Water Data'!F128))),'Data Summary'!BY134="Yes"),100-OFFSET('Water Data'!$F$4,0,10*ROW('Water Data'!F128)),NA())</f>
        <v>#N/A</v>
      </c>
      <c r="K134" s="91" t="e">
        <f ca="true">+IF(AND(ISNUMBER(OFFSET('Water Data'!$F$6,0,10*ROW('Water Data'!F128))),'Data Summary'!BZ134="Yes"),OFFSET('Water Data'!$F$6,0,10*ROW('Water Data'!F128)),NA())</f>
        <v>#N/A</v>
      </c>
      <c r="L134" s="91" t="e">
        <f ca="true">+IF(AND(ISNUMBER(OFFSET('Water Data'!$F$9,0,10*ROW('Water Data'!F128))),'Data Summary'!CA134="Yes"),OFFSET('Water Data'!$F$9,0,10*ROW('Water Data'!F128)),NA())</f>
        <v>#N/A</v>
      </c>
      <c r="M134" s="91" t="e">
        <f ca="true">+IF(AND(ISNUMBER(OFFSET('Water Data'!$G$4,0,10*ROW('Water Data'!G128))),'Data Summary'!CB134="Yes"),100-OFFSET('Water Data'!$G$4,0,10*ROW('Water Data'!G128)),NA())</f>
        <v>#N/A</v>
      </c>
      <c r="N134" s="91" t="e">
        <f ca="true">+IF(AND(ISNUMBER(OFFSET('Water Data'!$G$6,0,10*ROW('Water Data'!G128))),'Data Summary'!CC134="Yes"),OFFSET('Water Data'!$G$6,0,10*ROW('Water Data'!G128)),NA())</f>
        <v>#N/A</v>
      </c>
      <c r="O134" s="91" t="e">
        <f ca="true">+IF(AND(ISNUMBER(OFFSET('Water Data'!$G$9,0,10*ROW('Water Data'!G128))),'Data Summary'!CD134="Yes"),OFFSET('Water Data'!$G$9,0,10*ROW('Water Data'!G128)),NA())</f>
        <v>#N/A</v>
      </c>
      <c r="P134" s="91" t="e">
        <f ca="true">+IF(AND(ISNUMBER(OFFSET('Water Data'!$H$4,0,10*ROW('Water Data'!H128))),'Data Summary'!CE134="Yes"),100-OFFSET('Water Data'!$H$4,0,10*ROW('Water Data'!H128)),NA())</f>
        <v>#N/A</v>
      </c>
      <c r="Q134" s="91" t="e">
        <f ca="true">+IF(AND(ISNUMBER(OFFSET('Water Data'!$H$6,0,10*ROW('Water Data'!H128))),'Data Summary'!CF134="Yes"),OFFSET('Water Data'!$H$6,0,10*ROW('Water Data'!H128)),NA())</f>
        <v>#N/A</v>
      </c>
      <c r="R134" s="91" t="e">
        <f ca="true">+IF(AND(ISNUMBER(OFFSET('Water Data'!$H$9,0,10*ROW('Water Data'!H128))),'Data Summary'!CG134="Yes"),OFFSET('Water Data'!$H$9,0,10*ROW('Water Data'!H128)),NA())</f>
        <v>#N/A</v>
      </c>
      <c r="S134" s="91" t="e">
        <f ca="true">+IF(AND(ISNUMBER(OFFSET('Water Data'!$I$4,0,10*ROW('Water Data'!I128))),'Data Summary'!CH134="Yes"),100-OFFSET('Water Data'!$I$4,0,10*ROW('Water Data'!I128)),NA())</f>
        <v>#N/A</v>
      </c>
      <c r="T134" s="91" t="e">
        <f ca="true">+IF(AND(ISNUMBER(OFFSET('Water Data'!$I$6,0,10*ROW('Water Data'!I128))),'Data Summary'!CI134="Yes"),OFFSET('Water Data'!$I$6,0,10*ROW('Water Data'!I128)),NA())</f>
        <v>#N/A</v>
      </c>
      <c r="U134" s="91" t="e">
        <f ca="true">+IF(AND(ISNUMBER(OFFSET('Water Data'!$I$9,0,10*ROW('Water Data'!I128))),'Data Summary'!CJ134="Yes"),OFFSET('Water Data'!$I$9,0,10*ROW('Water Data'!I128)),NA())</f>
        <v>#N/A</v>
      </c>
      <c r="V134" s="92" t="e">
        <f ca="true">+IF(AND(ISNUMBER(OFFSET('Sanitation Data'!$D$4,0,10*ROW('Sanitation Data'!D128))),'Data Summary'!CK134="Yes"),100-OFFSET('Sanitation Data'!$D$4,0,10*ROW('Sanitation Data'!D128)),NA())</f>
        <v>#N/A</v>
      </c>
      <c r="W134" s="92" t="e">
        <f ca="true">+IF(AND(ISNUMBER(OFFSET('Sanitation Data'!$D$6,0,10*ROW('Sanitation Data'!D128))),'Data Summary'!CL134="Yes"),OFFSET('Sanitation Data'!$D$6,0,10*ROW('Sanitation Data'!D128)),NA())</f>
        <v>#N/A</v>
      </c>
      <c r="X134" s="92" t="e">
        <f ca="true">+IF(AND(ISNUMBER(OFFSET('Sanitation Data'!$D$10,0,10*ROW('Sanitation Data'!D128))),'Data Summary'!CM134="Yes"),OFFSET('Sanitation Data'!$D$10,0,10*ROW('Sanitation Data'!D128)),NA())</f>
        <v>#N/A</v>
      </c>
      <c r="Y134" s="92" t="e">
        <f ca="true">+IF(AND(ISNUMBER(OFFSET('Sanitation Data'!$D$11,0,10*ROW('Sanitation Data'!D128))),'Data Summary'!CN134="Yes"),OFFSET('Sanitation Data'!$D$11,0,10*ROW('Sanitation Data'!D128)),NA())</f>
        <v>#N/A</v>
      </c>
      <c r="Z134" s="92" t="e">
        <f ca="true">+IF(AND(ISNUMBER(OFFSET('Sanitation Data'!$D$12,0,10*ROW('Sanitation Data'!D128))),'Data Summary'!CO134="Yes"),OFFSET('Sanitation Data'!$D$12,0,10*ROW('Sanitation Data'!D128)),NA())</f>
        <v>#N/A</v>
      </c>
      <c r="AA134" s="92" t="e">
        <f ca="true">+IF(AND(ISNUMBER(OFFSET('Sanitation Data'!$E$4,0,10*ROW('Sanitation Data'!E128))),'Data Summary'!CP134="Yes"),100-OFFSET('Sanitation Data'!$E$4,0,10*ROW('Sanitation Data'!E128)),NA())</f>
        <v>#N/A</v>
      </c>
      <c r="AB134" s="92" t="e">
        <f ca="true">+IF(AND(ISNUMBER(OFFSET('Sanitation Data'!$E$6,0,10*ROW('Sanitation Data'!E128))),'Data Summary'!CQ134="Yes"),OFFSET('Sanitation Data'!$E$6,0,10*ROW('Sanitation Data'!E128)),NA())</f>
        <v>#N/A</v>
      </c>
      <c r="AC134" s="92" t="e">
        <f ca="true">+IF(AND(ISNUMBER(OFFSET('Sanitation Data'!$E$10,0,10*ROW('Sanitation Data'!E128))),'Data Summary'!CR134="Yes"),OFFSET('Sanitation Data'!$E$10,0,10*ROW('Sanitation Data'!E128)),NA())</f>
        <v>#N/A</v>
      </c>
      <c r="AD134" s="92" t="e">
        <f ca="true">+IF(AND(ISNUMBER(OFFSET('Sanitation Data'!$E$11,0,10*ROW('Sanitation Data'!E128))),'Data Summary'!CS134="Yes"),OFFSET('Sanitation Data'!$E$11,0,10*ROW('Sanitation Data'!E128)),NA())</f>
        <v>#N/A</v>
      </c>
      <c r="AE134" s="92" t="e">
        <f ca="true">+IF(AND(ISNUMBER(OFFSET('Sanitation Data'!$E$12,0,10*ROW('Sanitation Data'!E128))),'Data Summary'!CT134="Yes"),OFFSET('Sanitation Data'!$E$12,0,10*ROW('Sanitation Data'!E128)),NA())</f>
        <v>#N/A</v>
      </c>
      <c r="AF134" s="92" t="e">
        <f ca="true">+IF(AND(ISNUMBER(OFFSET('Sanitation Data'!$F$4,0,10*ROW('Sanitation Data'!F128))),'Data Summary'!CU134="Yes"),100-OFFSET('Sanitation Data'!$F$4,0,10*ROW('Sanitation Data'!F128)),NA())</f>
        <v>#N/A</v>
      </c>
      <c r="AG134" s="92" t="e">
        <f ca="true">+IF(AND(ISNUMBER(OFFSET('Sanitation Data'!$F$6,0,10*ROW('Sanitation Data'!F128))),'Data Summary'!CV134="Yes"),OFFSET('Sanitation Data'!$F$6,0,10*ROW('Sanitation Data'!F128)),NA())</f>
        <v>#N/A</v>
      </c>
      <c r="AH134" s="92" t="e">
        <f ca="true">+IF(AND(ISNUMBER(OFFSET('Sanitation Data'!$F$10,0,10*ROW('Sanitation Data'!F128))),'Data Summary'!CW134="Yes"),OFFSET('Sanitation Data'!$F$10,0,10*ROW('Sanitation Data'!F128)),NA())</f>
        <v>#N/A</v>
      </c>
      <c r="AI134" s="92" t="e">
        <f ca="true">+IF(AND(ISNUMBER(OFFSET('Sanitation Data'!$F$11,0,10*ROW('Sanitation Data'!F128))),'Data Summary'!CX134="Yes"),OFFSET('Sanitation Data'!$F$11,0,10*ROW('Sanitation Data'!F128)),NA())</f>
        <v>#N/A</v>
      </c>
      <c r="AJ134" s="92" t="e">
        <f ca="true">+IF(AND(ISNUMBER(OFFSET('Sanitation Data'!$F$12,0,10*ROW('Sanitation Data'!F128))),'Data Summary'!CY134="Yes"),OFFSET('Sanitation Data'!$F$12,0,10*ROW('Sanitation Data'!F128)),NA())</f>
        <v>#N/A</v>
      </c>
      <c r="AK134" s="92" t="e">
        <f ca="true">+IF(AND(ISNUMBER(OFFSET('Sanitation Data'!$G$4,0,10*ROW('Sanitation Data'!G128))),'Data Summary'!CZ134="Yes"),100-OFFSET('Sanitation Data'!$G$4,0,10*ROW('Sanitation Data'!G128)),NA())</f>
        <v>#N/A</v>
      </c>
      <c r="AL134" s="92" t="e">
        <f ca="true">+IF(AND(ISNUMBER(OFFSET('Sanitation Data'!$G$6,0,10*ROW('Sanitation Data'!G128))),'Data Summary'!DA134="Yes"),OFFSET('Sanitation Data'!$G$6,0,10*ROW('Sanitation Data'!G128)),NA())</f>
        <v>#N/A</v>
      </c>
      <c r="AM134" s="92" t="e">
        <f ca="true">+IF(AND(ISNUMBER(OFFSET('Sanitation Data'!$G$10,0,10*ROW('Sanitation Data'!G128))),'Data Summary'!DB134="Yes"),OFFSET('Sanitation Data'!$G$10,0,10*ROW('Sanitation Data'!G128)),NA())</f>
        <v>#N/A</v>
      </c>
      <c r="AN134" s="92" t="e">
        <f ca="true">+IF(AND(ISNUMBER(OFFSET('Sanitation Data'!$G$11,0,10*ROW('Sanitation Data'!G128))),'Data Summary'!DC134="Yes"),OFFSET('Sanitation Data'!$G$11,0,10*ROW('Sanitation Data'!G128)),NA())</f>
        <v>#N/A</v>
      </c>
      <c r="AO134" s="92" t="e">
        <f ca="true">+IF(AND(ISNUMBER(OFFSET('Sanitation Data'!$G$12,0,10*ROW('Sanitation Data'!G128))),'Data Summary'!DD134="Yes"),OFFSET('Sanitation Data'!$G$12,0,10*ROW('Sanitation Data'!G128)),NA())</f>
        <v>#N/A</v>
      </c>
      <c r="AP134" s="92" t="e">
        <f ca="true">+IF(AND(ISNUMBER(OFFSET('Sanitation Data'!$H$4,0,10*ROW('Sanitation Data'!H128))),'Data Summary'!DE134="Yes"),100-OFFSET('Sanitation Data'!$H$4,0,10*ROW('Sanitation Data'!H128)),NA())</f>
        <v>#N/A</v>
      </c>
      <c r="AQ134" s="92" t="e">
        <f ca="true">+IF(AND(ISNUMBER(OFFSET('Sanitation Data'!$H$6,0,10*ROW('Sanitation Data'!H128))),'Data Summary'!DF134="Yes"),OFFSET('Sanitation Data'!$H$6,0,10*ROW('Sanitation Data'!H128)),NA())</f>
        <v>#N/A</v>
      </c>
      <c r="AR134" s="92" t="e">
        <f ca="true">+IF(AND(ISNUMBER(OFFSET('Sanitation Data'!$H$10,0,10*ROW('Sanitation Data'!H128))),'Data Summary'!DG134="Yes"),OFFSET('Sanitation Data'!$H$10,0,10*ROW('Sanitation Data'!H128)),NA())</f>
        <v>#N/A</v>
      </c>
      <c r="AS134" s="92" t="e">
        <f ca="true">+IF(AND(ISNUMBER(OFFSET('Sanitation Data'!$H$11,0,10*ROW('Sanitation Data'!H128))),'Data Summary'!DH134="Yes"),OFFSET('Sanitation Data'!$H$11,0,10*ROW('Sanitation Data'!H128)),NA())</f>
        <v>#N/A</v>
      </c>
      <c r="AT134" s="92" t="e">
        <f ca="true">+IF(AND(ISNUMBER(OFFSET('Sanitation Data'!$H$12,0,10*ROW('Sanitation Data'!H128))),'Data Summary'!DI134="Yes"),OFFSET('Sanitation Data'!$H$12,0,10*ROW('Sanitation Data'!H128)),NA())</f>
        <v>#N/A</v>
      </c>
      <c r="AU134" s="92" t="e">
        <f ca="true">+IF(AND(ISNUMBER(OFFSET('Sanitation Data'!$I$4,0,10*ROW('Sanitation Data'!I128))),'Data Summary'!DJ134="Yes"),100-OFFSET('Sanitation Data'!$I$4,0,10*ROW('Sanitation Data'!I128)),NA())</f>
        <v>#N/A</v>
      </c>
      <c r="AV134" s="92" t="e">
        <f ca="true">+IF(AND(ISNUMBER(OFFSET('Sanitation Data'!$I$6,0,10*ROW('Sanitation Data'!I128))),'Data Summary'!DK134="Yes"),OFFSET('Sanitation Data'!$I$6,0,10*ROW('Sanitation Data'!I128)),NA())</f>
        <v>#N/A</v>
      </c>
      <c r="AW134" s="92" t="e">
        <f ca="true">+IF(AND(ISNUMBER(OFFSET('Sanitation Data'!$I$10,0,10*ROW('Sanitation Data'!I128))),'Data Summary'!DL134="Yes"),OFFSET('Sanitation Data'!$I$10,0,10*ROW('Sanitation Data'!I128)),NA())</f>
        <v>#N/A</v>
      </c>
      <c r="AX134" s="92" t="e">
        <f ca="true">+IF(AND(ISNUMBER(OFFSET('Sanitation Data'!$I$11,0,10*ROW('Sanitation Data'!I128))),'Data Summary'!DM134="Yes"),OFFSET('Sanitation Data'!$I$11,0,10*ROW('Sanitation Data'!I128)),NA())</f>
        <v>#N/A</v>
      </c>
      <c r="AY134" s="92" t="e">
        <f ca="true">+IF(AND(ISNUMBER(OFFSET('Sanitation Data'!$I$12,0,10*ROW('Sanitation Data'!I128))),'Data Summary'!DN134="Yes"),OFFSET('Sanitation Data'!$I$12,0,10*ROW('Sanitation Data'!I128)),NA())</f>
        <v>#N/A</v>
      </c>
      <c r="AZ134" s="93" t="e">
        <f ca="true">+IF(AND(ISNUMBER(OFFSET('Hygiene Data'!$D$5,0,10*ROW('Hygiene Data'!D128))),'Data Summary'!DO134="Yes"),OFFSET('Hygiene Data'!$D$5,0,10*ROW('Hygiene Data'!D128)),NA())</f>
        <v>#N/A</v>
      </c>
      <c r="BA134" s="93" t="e">
        <f ca="true">+IF(AND(ISNUMBER(OFFSET('Hygiene Data'!$D$7,0,10*ROW('Hygiene Data'!D128))),'Data Summary'!DP134="Yes"),OFFSET('Hygiene Data'!$D$7,0,10*ROW('Hygiene Data'!D128)),NA())</f>
        <v>#N/A</v>
      </c>
      <c r="BB134" s="93" t="e">
        <f ca="true">+IF(AND(ISNUMBER(OFFSET('Hygiene Data'!$D$9,0,10*ROW('Hygiene Data'!D128))),'Data Summary'!DQ134="Yes"),OFFSET('Hygiene Data'!$D$9,0,10*ROW('Hygiene Data'!D128)),NA())</f>
        <v>#N/A</v>
      </c>
      <c r="BC134" s="93" t="e">
        <f ca="true">+IF(AND(ISNUMBER(OFFSET('Hygiene Data'!$E$5,0,10*ROW('Hygiene Data'!E128))),'Data Summary'!DR134="Yes"),OFFSET('Hygiene Data'!$E$5,0,10*ROW('Hygiene Data'!E128)),NA())</f>
        <v>#N/A</v>
      </c>
      <c r="BD134" s="93" t="e">
        <f ca="true">+IF(AND(ISNUMBER(OFFSET('Hygiene Data'!$E$7,0,10*ROW('Hygiene Data'!E128))),'Data Summary'!DS134="Yes"),OFFSET('Hygiene Data'!$E$7,0,10*ROW('Hygiene Data'!E128)),NA())</f>
        <v>#N/A</v>
      </c>
      <c r="BE134" s="93" t="e">
        <f ca="true">+IF(AND(ISNUMBER(OFFSET('Hygiene Data'!$E$9,0,10*ROW('Hygiene Data'!E128))),'Data Summary'!DT134="Yes"),OFFSET('Hygiene Data'!$E$9,0,10*ROW('Hygiene Data'!E128)),NA())</f>
        <v>#N/A</v>
      </c>
      <c r="BF134" s="93" t="e">
        <f ca="true">+IF(AND(ISNUMBER(OFFSET('Hygiene Data'!$F$5,0,10*ROW('Hygiene Data'!F128))),'Data Summary'!DU134="Yes"),OFFSET('Hygiene Data'!$F$5,0,10*ROW('Hygiene Data'!F128)),NA())</f>
        <v>#N/A</v>
      </c>
      <c r="BG134" s="93" t="e">
        <f ca="true">+IF(AND(ISNUMBER(OFFSET('Hygiene Data'!$F$7,0,10*ROW('Hygiene Data'!F128))),'Data Summary'!DV134="Yes"),OFFSET('Hygiene Data'!$F$7,0,10*ROW('Hygiene Data'!F128)),NA())</f>
        <v>#N/A</v>
      </c>
      <c r="BH134" s="93" t="e">
        <f ca="true">+IF(AND(ISNUMBER(OFFSET('Hygiene Data'!$F$9,0,10*ROW('Hygiene Data'!F128))),'Data Summary'!DW134="Yes"),OFFSET('Hygiene Data'!$F$9,0,10*ROW('Hygiene Data'!F128)),NA())</f>
        <v>#N/A</v>
      </c>
      <c r="BI134" s="93" t="e">
        <f ca="true">+IF(AND(ISNUMBER(OFFSET('Hygiene Data'!$G$5,0,10*ROW('Hygiene Data'!G128))),'Data Summary'!DX134="Yes"),OFFSET('Hygiene Data'!$G$5,0,10*ROW('Hygiene Data'!G128)),NA())</f>
        <v>#N/A</v>
      </c>
      <c r="BJ134" s="93" t="e">
        <f ca="true">+IF(AND(ISNUMBER(OFFSET('Hygiene Data'!$G$7,0,10*ROW('Hygiene Data'!G128))),'Data Summary'!DY134="Yes"),OFFSET('Hygiene Data'!$G$7,0,10*ROW('Hygiene Data'!G128)),NA())</f>
        <v>#N/A</v>
      </c>
      <c r="BK134" s="93" t="e">
        <f ca="true">+IF(AND(ISNUMBER(OFFSET('Hygiene Data'!$G$9,0,10*ROW('Hygiene Data'!G128))),'Data Summary'!DZ134="Yes"),OFFSET('Hygiene Data'!$G$9,0,10*ROW('Hygiene Data'!G128)),NA())</f>
        <v>#N/A</v>
      </c>
      <c r="BL134" s="93" t="e">
        <f ca="true">+IF(AND(ISNUMBER(OFFSET('Hygiene Data'!$H$5,0,10*ROW('Hygiene Data'!H128))),'Data Summary'!EA134="Yes"),OFFSET('Hygiene Data'!$H$5,0,10*ROW('Hygiene Data'!H128)),NA())</f>
        <v>#N/A</v>
      </c>
      <c r="BM134" s="93" t="e">
        <f ca="true">+IF(AND(ISNUMBER(OFFSET('Hygiene Data'!$H$7,0,10*ROW('Hygiene Data'!H128))),'Data Summary'!EB134="Yes"),OFFSET('Hygiene Data'!$H$7,0,10*ROW('Hygiene Data'!H128)),NA())</f>
        <v>#N/A</v>
      </c>
      <c r="BN134" s="93" t="e">
        <f ca="true">+IF(AND(ISNUMBER(OFFSET('Hygiene Data'!$H$9,0,10*ROW('Hygiene Data'!H128))),'Data Summary'!EC134="Yes"),OFFSET('Hygiene Data'!$H$9,0,10*ROW('Hygiene Data'!H128)),NA())</f>
        <v>#N/A</v>
      </c>
      <c r="BO134" s="93" t="e">
        <f ca="true">+IF(AND(ISNUMBER(OFFSET('Hygiene Data'!$I$5,0,10*ROW('Hygiene Data'!I128))),'Data Summary'!ED134="Yes"),OFFSET('Hygiene Data'!$I$5,0,10*ROW('Hygiene Data'!I128)),NA())</f>
        <v>#N/A</v>
      </c>
      <c r="BP134" s="93" t="e">
        <f ca="true">+IF(AND(ISNUMBER(OFFSET('Hygiene Data'!$I$7,0,10*ROW('Hygiene Data'!I128))),'Data Summary'!EE134="Yes"),OFFSET('Hygiene Data'!$I$7,0,10*ROW('Hygiene Data'!I128)),NA())</f>
        <v>#N/A</v>
      </c>
      <c r="BQ134" s="93" t="e">
        <f ca="true">+IF(AND(ISNUMBER(OFFSET('Hygiene Data'!$I$9,0,10*ROW('Hygiene Data'!I128))),'Data Summary'!EF134="Yes"),OFFSET('Hygiene Data'!$I$9,0,10*ROW('Hygiene Data'!I128)),NA())</f>
        <v>#N/A</v>
      </c>
    </row>
    <row xmlns:x14ac="http://schemas.microsoft.com/office/spreadsheetml/2009/9/ac" r="135" x14ac:dyDescent="0.2">
      <c r="A135" s="357" t="e">
        <f ca="true">+RIGHT('Data Summary'!A135,LEN('Data Summary'!A135)-9)</f>
        <v>#VALUE!</v>
      </c>
      <c r="B135" s="35" t="str">
        <f ca="true">+IF(ISTEXT('Data Summary'!B135),'Data Summary'!B135,"")</f>
        <v/>
      </c>
      <c r="C135" s="356" t="e">
        <f ca="true">+VALUE('Data Summary'!C135)</f>
        <v>#VALUE!</v>
      </c>
      <c r="D135" s="91" t="e">
        <f ca="true">+IF(AND(ISNUMBER(OFFSET('Water Data'!$D$4,0,10*ROW('Water Data'!D129))),'Data Summary'!BS135="Yes"),100-OFFSET('Water Data'!$D$4,0,10*ROW('Water Data'!D129)),NA())</f>
        <v>#N/A</v>
      </c>
      <c r="E135" s="91" t="e">
        <f ca="true">+IF(AND(ISNUMBER(OFFSET('Water Data'!$D$6,0,10*ROW('Water Data'!D129))),'Data Summary'!BT135="Yes"),OFFSET('Water Data'!$D$6,0,10*ROW('Water Data'!D129)),NA())</f>
        <v>#N/A</v>
      </c>
      <c r="F135" s="91" t="e">
        <f ca="true">+IF(AND(ISNUMBER(OFFSET('Water Data'!$D$9,0,10*ROW('Water Data'!D129))),'Data Summary'!BU135="Yes"),OFFSET('Water Data'!$D$9,0,10*ROW('Water Data'!D129)),NA())</f>
        <v>#N/A</v>
      </c>
      <c r="G135" s="91" t="e">
        <f ca="true">+IF(AND(ISNUMBER(OFFSET('Water Data'!$E$4,0,10*ROW('Water Data'!E129))),'Data Summary'!BV135="Yes"),100-OFFSET('Water Data'!$E$4,0,10*ROW('Water Data'!E129)),NA())</f>
        <v>#N/A</v>
      </c>
      <c r="H135" s="91" t="e">
        <f ca="true">+IF(AND(ISNUMBER(OFFSET('Water Data'!$E$6,0,10*ROW('Water Data'!E129))),'Data Summary'!BW135="Yes"),OFFSET('Water Data'!$E$6,0,10*ROW('Water Data'!E129)),NA())</f>
        <v>#N/A</v>
      </c>
      <c r="I135" s="91" t="e">
        <f ca="true">+IF(AND(ISNUMBER(OFFSET('Water Data'!$E$9,0,10*ROW('Water Data'!E129))),'Data Summary'!BX135="Yes"),OFFSET('Water Data'!$E$9,0,10*ROW('Water Data'!E129)),NA())</f>
        <v>#N/A</v>
      </c>
      <c r="J135" s="91" t="e">
        <f ca="true">+IF(AND(ISNUMBER(OFFSET('Water Data'!$F$4,0,10*ROW('Water Data'!F129))),'Data Summary'!BY135="Yes"),100-OFFSET('Water Data'!$F$4,0,10*ROW('Water Data'!F129)),NA())</f>
        <v>#N/A</v>
      </c>
      <c r="K135" s="91" t="e">
        <f ca="true">+IF(AND(ISNUMBER(OFFSET('Water Data'!$F$6,0,10*ROW('Water Data'!F129))),'Data Summary'!BZ135="Yes"),OFFSET('Water Data'!$F$6,0,10*ROW('Water Data'!F129)),NA())</f>
        <v>#N/A</v>
      </c>
      <c r="L135" s="91" t="e">
        <f ca="true">+IF(AND(ISNUMBER(OFFSET('Water Data'!$F$9,0,10*ROW('Water Data'!F129))),'Data Summary'!CA135="Yes"),OFFSET('Water Data'!$F$9,0,10*ROW('Water Data'!F129)),NA())</f>
        <v>#N/A</v>
      </c>
      <c r="M135" s="91" t="e">
        <f ca="true">+IF(AND(ISNUMBER(OFFSET('Water Data'!$G$4,0,10*ROW('Water Data'!G129))),'Data Summary'!CB135="Yes"),100-OFFSET('Water Data'!$G$4,0,10*ROW('Water Data'!G129)),NA())</f>
        <v>#N/A</v>
      </c>
      <c r="N135" s="91" t="e">
        <f ca="true">+IF(AND(ISNUMBER(OFFSET('Water Data'!$G$6,0,10*ROW('Water Data'!G129))),'Data Summary'!CC135="Yes"),OFFSET('Water Data'!$G$6,0,10*ROW('Water Data'!G129)),NA())</f>
        <v>#N/A</v>
      </c>
      <c r="O135" s="91" t="e">
        <f ca="true">+IF(AND(ISNUMBER(OFFSET('Water Data'!$G$9,0,10*ROW('Water Data'!G129))),'Data Summary'!CD135="Yes"),OFFSET('Water Data'!$G$9,0,10*ROW('Water Data'!G129)),NA())</f>
        <v>#N/A</v>
      </c>
      <c r="P135" s="91" t="e">
        <f ca="true">+IF(AND(ISNUMBER(OFFSET('Water Data'!$H$4,0,10*ROW('Water Data'!H129))),'Data Summary'!CE135="Yes"),100-OFFSET('Water Data'!$H$4,0,10*ROW('Water Data'!H129)),NA())</f>
        <v>#N/A</v>
      </c>
      <c r="Q135" s="91" t="e">
        <f ca="true">+IF(AND(ISNUMBER(OFFSET('Water Data'!$H$6,0,10*ROW('Water Data'!H129))),'Data Summary'!CF135="Yes"),OFFSET('Water Data'!$H$6,0,10*ROW('Water Data'!H129)),NA())</f>
        <v>#N/A</v>
      </c>
      <c r="R135" s="91" t="e">
        <f ca="true">+IF(AND(ISNUMBER(OFFSET('Water Data'!$H$9,0,10*ROW('Water Data'!H129))),'Data Summary'!CG135="Yes"),OFFSET('Water Data'!$H$9,0,10*ROW('Water Data'!H129)),NA())</f>
        <v>#N/A</v>
      </c>
      <c r="S135" s="91" t="e">
        <f ca="true">+IF(AND(ISNUMBER(OFFSET('Water Data'!$I$4,0,10*ROW('Water Data'!I129))),'Data Summary'!CH135="Yes"),100-OFFSET('Water Data'!$I$4,0,10*ROW('Water Data'!I129)),NA())</f>
        <v>#N/A</v>
      </c>
      <c r="T135" s="91" t="e">
        <f ca="true">+IF(AND(ISNUMBER(OFFSET('Water Data'!$I$6,0,10*ROW('Water Data'!I129))),'Data Summary'!CI135="Yes"),OFFSET('Water Data'!$I$6,0,10*ROW('Water Data'!I129)),NA())</f>
        <v>#N/A</v>
      </c>
      <c r="U135" s="91" t="e">
        <f ca="true">+IF(AND(ISNUMBER(OFFSET('Water Data'!$I$9,0,10*ROW('Water Data'!I129))),'Data Summary'!CJ135="Yes"),OFFSET('Water Data'!$I$9,0,10*ROW('Water Data'!I129)),NA())</f>
        <v>#N/A</v>
      </c>
      <c r="V135" s="92" t="e">
        <f ca="true">+IF(AND(ISNUMBER(OFFSET('Sanitation Data'!$D$4,0,10*ROW('Sanitation Data'!D129))),'Data Summary'!CK135="Yes"),100-OFFSET('Sanitation Data'!$D$4,0,10*ROW('Sanitation Data'!D129)),NA())</f>
        <v>#N/A</v>
      </c>
      <c r="W135" s="92" t="e">
        <f ca="true">+IF(AND(ISNUMBER(OFFSET('Sanitation Data'!$D$6,0,10*ROW('Sanitation Data'!D129))),'Data Summary'!CL135="Yes"),OFFSET('Sanitation Data'!$D$6,0,10*ROW('Sanitation Data'!D129)),NA())</f>
        <v>#N/A</v>
      </c>
      <c r="X135" s="92" t="e">
        <f ca="true">+IF(AND(ISNUMBER(OFFSET('Sanitation Data'!$D$10,0,10*ROW('Sanitation Data'!D129))),'Data Summary'!CM135="Yes"),OFFSET('Sanitation Data'!$D$10,0,10*ROW('Sanitation Data'!D129)),NA())</f>
        <v>#N/A</v>
      </c>
      <c r="Y135" s="92" t="e">
        <f ca="true">+IF(AND(ISNUMBER(OFFSET('Sanitation Data'!$D$11,0,10*ROW('Sanitation Data'!D129))),'Data Summary'!CN135="Yes"),OFFSET('Sanitation Data'!$D$11,0,10*ROW('Sanitation Data'!D129)),NA())</f>
        <v>#N/A</v>
      </c>
      <c r="Z135" s="92" t="e">
        <f ca="true">+IF(AND(ISNUMBER(OFFSET('Sanitation Data'!$D$12,0,10*ROW('Sanitation Data'!D129))),'Data Summary'!CO135="Yes"),OFFSET('Sanitation Data'!$D$12,0,10*ROW('Sanitation Data'!D129)),NA())</f>
        <v>#N/A</v>
      </c>
      <c r="AA135" s="92" t="e">
        <f ca="true">+IF(AND(ISNUMBER(OFFSET('Sanitation Data'!$E$4,0,10*ROW('Sanitation Data'!E129))),'Data Summary'!CP135="Yes"),100-OFFSET('Sanitation Data'!$E$4,0,10*ROW('Sanitation Data'!E129)),NA())</f>
        <v>#N/A</v>
      </c>
      <c r="AB135" s="92" t="e">
        <f ca="true">+IF(AND(ISNUMBER(OFFSET('Sanitation Data'!$E$6,0,10*ROW('Sanitation Data'!E129))),'Data Summary'!CQ135="Yes"),OFFSET('Sanitation Data'!$E$6,0,10*ROW('Sanitation Data'!E129)),NA())</f>
        <v>#N/A</v>
      </c>
      <c r="AC135" s="92" t="e">
        <f ca="true">+IF(AND(ISNUMBER(OFFSET('Sanitation Data'!$E$10,0,10*ROW('Sanitation Data'!E129))),'Data Summary'!CR135="Yes"),OFFSET('Sanitation Data'!$E$10,0,10*ROW('Sanitation Data'!E129)),NA())</f>
        <v>#N/A</v>
      </c>
      <c r="AD135" s="92" t="e">
        <f ca="true">+IF(AND(ISNUMBER(OFFSET('Sanitation Data'!$E$11,0,10*ROW('Sanitation Data'!E129))),'Data Summary'!CS135="Yes"),OFFSET('Sanitation Data'!$E$11,0,10*ROW('Sanitation Data'!E129)),NA())</f>
        <v>#N/A</v>
      </c>
      <c r="AE135" s="92" t="e">
        <f ca="true">+IF(AND(ISNUMBER(OFFSET('Sanitation Data'!$E$12,0,10*ROW('Sanitation Data'!E129))),'Data Summary'!CT135="Yes"),OFFSET('Sanitation Data'!$E$12,0,10*ROW('Sanitation Data'!E129)),NA())</f>
        <v>#N/A</v>
      </c>
      <c r="AF135" s="92" t="e">
        <f ca="true">+IF(AND(ISNUMBER(OFFSET('Sanitation Data'!$F$4,0,10*ROW('Sanitation Data'!F129))),'Data Summary'!CU135="Yes"),100-OFFSET('Sanitation Data'!$F$4,0,10*ROW('Sanitation Data'!F129)),NA())</f>
        <v>#N/A</v>
      </c>
      <c r="AG135" s="92" t="e">
        <f ca="true">+IF(AND(ISNUMBER(OFFSET('Sanitation Data'!$F$6,0,10*ROW('Sanitation Data'!F129))),'Data Summary'!CV135="Yes"),OFFSET('Sanitation Data'!$F$6,0,10*ROW('Sanitation Data'!F129)),NA())</f>
        <v>#N/A</v>
      </c>
      <c r="AH135" s="92" t="e">
        <f ca="true">+IF(AND(ISNUMBER(OFFSET('Sanitation Data'!$F$10,0,10*ROW('Sanitation Data'!F129))),'Data Summary'!CW135="Yes"),OFFSET('Sanitation Data'!$F$10,0,10*ROW('Sanitation Data'!F129)),NA())</f>
        <v>#N/A</v>
      </c>
      <c r="AI135" s="92" t="e">
        <f ca="true">+IF(AND(ISNUMBER(OFFSET('Sanitation Data'!$F$11,0,10*ROW('Sanitation Data'!F129))),'Data Summary'!CX135="Yes"),OFFSET('Sanitation Data'!$F$11,0,10*ROW('Sanitation Data'!F129)),NA())</f>
        <v>#N/A</v>
      </c>
      <c r="AJ135" s="92" t="e">
        <f ca="true">+IF(AND(ISNUMBER(OFFSET('Sanitation Data'!$F$12,0,10*ROW('Sanitation Data'!F129))),'Data Summary'!CY135="Yes"),OFFSET('Sanitation Data'!$F$12,0,10*ROW('Sanitation Data'!F129)),NA())</f>
        <v>#N/A</v>
      </c>
      <c r="AK135" s="92" t="e">
        <f ca="true">+IF(AND(ISNUMBER(OFFSET('Sanitation Data'!$G$4,0,10*ROW('Sanitation Data'!G129))),'Data Summary'!CZ135="Yes"),100-OFFSET('Sanitation Data'!$G$4,0,10*ROW('Sanitation Data'!G129)),NA())</f>
        <v>#N/A</v>
      </c>
      <c r="AL135" s="92" t="e">
        <f ca="true">+IF(AND(ISNUMBER(OFFSET('Sanitation Data'!$G$6,0,10*ROW('Sanitation Data'!G129))),'Data Summary'!DA135="Yes"),OFFSET('Sanitation Data'!$G$6,0,10*ROW('Sanitation Data'!G129)),NA())</f>
        <v>#N/A</v>
      </c>
      <c r="AM135" s="92" t="e">
        <f ca="true">+IF(AND(ISNUMBER(OFFSET('Sanitation Data'!$G$10,0,10*ROW('Sanitation Data'!G129))),'Data Summary'!DB135="Yes"),OFFSET('Sanitation Data'!$G$10,0,10*ROW('Sanitation Data'!G129)),NA())</f>
        <v>#N/A</v>
      </c>
      <c r="AN135" s="92" t="e">
        <f ca="true">+IF(AND(ISNUMBER(OFFSET('Sanitation Data'!$G$11,0,10*ROW('Sanitation Data'!G129))),'Data Summary'!DC135="Yes"),OFFSET('Sanitation Data'!$G$11,0,10*ROW('Sanitation Data'!G129)),NA())</f>
        <v>#N/A</v>
      </c>
      <c r="AO135" s="92" t="e">
        <f ca="true">+IF(AND(ISNUMBER(OFFSET('Sanitation Data'!$G$12,0,10*ROW('Sanitation Data'!G129))),'Data Summary'!DD135="Yes"),OFFSET('Sanitation Data'!$G$12,0,10*ROW('Sanitation Data'!G129)),NA())</f>
        <v>#N/A</v>
      </c>
      <c r="AP135" s="92" t="e">
        <f ca="true">+IF(AND(ISNUMBER(OFFSET('Sanitation Data'!$H$4,0,10*ROW('Sanitation Data'!H129))),'Data Summary'!DE135="Yes"),100-OFFSET('Sanitation Data'!$H$4,0,10*ROW('Sanitation Data'!H129)),NA())</f>
        <v>#N/A</v>
      </c>
      <c r="AQ135" s="92" t="e">
        <f ca="true">+IF(AND(ISNUMBER(OFFSET('Sanitation Data'!$H$6,0,10*ROW('Sanitation Data'!H129))),'Data Summary'!DF135="Yes"),OFFSET('Sanitation Data'!$H$6,0,10*ROW('Sanitation Data'!H129)),NA())</f>
        <v>#N/A</v>
      </c>
      <c r="AR135" s="92" t="e">
        <f ca="true">+IF(AND(ISNUMBER(OFFSET('Sanitation Data'!$H$10,0,10*ROW('Sanitation Data'!H129))),'Data Summary'!DG135="Yes"),OFFSET('Sanitation Data'!$H$10,0,10*ROW('Sanitation Data'!H129)),NA())</f>
        <v>#N/A</v>
      </c>
      <c r="AS135" s="92" t="e">
        <f ca="true">+IF(AND(ISNUMBER(OFFSET('Sanitation Data'!$H$11,0,10*ROW('Sanitation Data'!H129))),'Data Summary'!DH135="Yes"),OFFSET('Sanitation Data'!$H$11,0,10*ROW('Sanitation Data'!H129)),NA())</f>
        <v>#N/A</v>
      </c>
      <c r="AT135" s="92" t="e">
        <f ca="true">+IF(AND(ISNUMBER(OFFSET('Sanitation Data'!$H$12,0,10*ROW('Sanitation Data'!H129))),'Data Summary'!DI135="Yes"),OFFSET('Sanitation Data'!$H$12,0,10*ROW('Sanitation Data'!H129)),NA())</f>
        <v>#N/A</v>
      </c>
      <c r="AU135" s="92" t="e">
        <f ca="true">+IF(AND(ISNUMBER(OFFSET('Sanitation Data'!$I$4,0,10*ROW('Sanitation Data'!I129))),'Data Summary'!DJ135="Yes"),100-OFFSET('Sanitation Data'!$I$4,0,10*ROW('Sanitation Data'!I129)),NA())</f>
        <v>#N/A</v>
      </c>
      <c r="AV135" s="92" t="e">
        <f ca="true">+IF(AND(ISNUMBER(OFFSET('Sanitation Data'!$I$6,0,10*ROW('Sanitation Data'!I129))),'Data Summary'!DK135="Yes"),OFFSET('Sanitation Data'!$I$6,0,10*ROW('Sanitation Data'!I129)),NA())</f>
        <v>#N/A</v>
      </c>
      <c r="AW135" s="92" t="e">
        <f ca="true">+IF(AND(ISNUMBER(OFFSET('Sanitation Data'!$I$10,0,10*ROW('Sanitation Data'!I129))),'Data Summary'!DL135="Yes"),OFFSET('Sanitation Data'!$I$10,0,10*ROW('Sanitation Data'!I129)),NA())</f>
        <v>#N/A</v>
      </c>
      <c r="AX135" s="92" t="e">
        <f ca="true">+IF(AND(ISNUMBER(OFFSET('Sanitation Data'!$I$11,0,10*ROW('Sanitation Data'!I129))),'Data Summary'!DM135="Yes"),OFFSET('Sanitation Data'!$I$11,0,10*ROW('Sanitation Data'!I129)),NA())</f>
        <v>#N/A</v>
      </c>
      <c r="AY135" s="92" t="e">
        <f ca="true">+IF(AND(ISNUMBER(OFFSET('Sanitation Data'!$I$12,0,10*ROW('Sanitation Data'!I129))),'Data Summary'!DN135="Yes"),OFFSET('Sanitation Data'!$I$12,0,10*ROW('Sanitation Data'!I129)),NA())</f>
        <v>#N/A</v>
      </c>
      <c r="AZ135" s="93" t="e">
        <f ca="true">+IF(AND(ISNUMBER(OFFSET('Hygiene Data'!$D$5,0,10*ROW('Hygiene Data'!D129))),'Data Summary'!DO135="Yes"),OFFSET('Hygiene Data'!$D$5,0,10*ROW('Hygiene Data'!D129)),NA())</f>
        <v>#N/A</v>
      </c>
      <c r="BA135" s="93" t="e">
        <f ca="true">+IF(AND(ISNUMBER(OFFSET('Hygiene Data'!$D$7,0,10*ROW('Hygiene Data'!D129))),'Data Summary'!DP135="Yes"),OFFSET('Hygiene Data'!$D$7,0,10*ROW('Hygiene Data'!D129)),NA())</f>
        <v>#N/A</v>
      </c>
      <c r="BB135" s="93" t="e">
        <f ca="true">+IF(AND(ISNUMBER(OFFSET('Hygiene Data'!$D$9,0,10*ROW('Hygiene Data'!D129))),'Data Summary'!DQ135="Yes"),OFFSET('Hygiene Data'!$D$9,0,10*ROW('Hygiene Data'!D129)),NA())</f>
        <v>#N/A</v>
      </c>
      <c r="BC135" s="93" t="e">
        <f ca="true">+IF(AND(ISNUMBER(OFFSET('Hygiene Data'!$E$5,0,10*ROW('Hygiene Data'!E129))),'Data Summary'!DR135="Yes"),OFFSET('Hygiene Data'!$E$5,0,10*ROW('Hygiene Data'!E129)),NA())</f>
        <v>#N/A</v>
      </c>
      <c r="BD135" s="93" t="e">
        <f ca="true">+IF(AND(ISNUMBER(OFFSET('Hygiene Data'!$E$7,0,10*ROW('Hygiene Data'!E129))),'Data Summary'!DS135="Yes"),OFFSET('Hygiene Data'!$E$7,0,10*ROW('Hygiene Data'!E129)),NA())</f>
        <v>#N/A</v>
      </c>
      <c r="BE135" s="93" t="e">
        <f ca="true">+IF(AND(ISNUMBER(OFFSET('Hygiene Data'!$E$9,0,10*ROW('Hygiene Data'!E129))),'Data Summary'!DT135="Yes"),OFFSET('Hygiene Data'!$E$9,0,10*ROW('Hygiene Data'!E129)),NA())</f>
        <v>#N/A</v>
      </c>
      <c r="BF135" s="93" t="e">
        <f ca="true">+IF(AND(ISNUMBER(OFFSET('Hygiene Data'!$F$5,0,10*ROW('Hygiene Data'!F129))),'Data Summary'!DU135="Yes"),OFFSET('Hygiene Data'!$F$5,0,10*ROW('Hygiene Data'!F129)),NA())</f>
        <v>#N/A</v>
      </c>
      <c r="BG135" s="93" t="e">
        <f ca="true">+IF(AND(ISNUMBER(OFFSET('Hygiene Data'!$F$7,0,10*ROW('Hygiene Data'!F129))),'Data Summary'!DV135="Yes"),OFFSET('Hygiene Data'!$F$7,0,10*ROW('Hygiene Data'!F129)),NA())</f>
        <v>#N/A</v>
      </c>
      <c r="BH135" s="93" t="e">
        <f ca="true">+IF(AND(ISNUMBER(OFFSET('Hygiene Data'!$F$9,0,10*ROW('Hygiene Data'!F129))),'Data Summary'!DW135="Yes"),OFFSET('Hygiene Data'!$F$9,0,10*ROW('Hygiene Data'!F129)),NA())</f>
        <v>#N/A</v>
      </c>
      <c r="BI135" s="93" t="e">
        <f ca="true">+IF(AND(ISNUMBER(OFFSET('Hygiene Data'!$G$5,0,10*ROW('Hygiene Data'!G129))),'Data Summary'!DX135="Yes"),OFFSET('Hygiene Data'!$G$5,0,10*ROW('Hygiene Data'!G129)),NA())</f>
        <v>#N/A</v>
      </c>
      <c r="BJ135" s="93" t="e">
        <f ca="true">+IF(AND(ISNUMBER(OFFSET('Hygiene Data'!$G$7,0,10*ROW('Hygiene Data'!G129))),'Data Summary'!DY135="Yes"),OFFSET('Hygiene Data'!$G$7,0,10*ROW('Hygiene Data'!G129)),NA())</f>
        <v>#N/A</v>
      </c>
      <c r="BK135" s="93" t="e">
        <f ca="true">+IF(AND(ISNUMBER(OFFSET('Hygiene Data'!$G$9,0,10*ROW('Hygiene Data'!G129))),'Data Summary'!DZ135="Yes"),OFFSET('Hygiene Data'!$G$9,0,10*ROW('Hygiene Data'!G129)),NA())</f>
        <v>#N/A</v>
      </c>
      <c r="BL135" s="93" t="e">
        <f ca="true">+IF(AND(ISNUMBER(OFFSET('Hygiene Data'!$H$5,0,10*ROW('Hygiene Data'!H129))),'Data Summary'!EA135="Yes"),OFFSET('Hygiene Data'!$H$5,0,10*ROW('Hygiene Data'!H129)),NA())</f>
        <v>#N/A</v>
      </c>
      <c r="BM135" s="93" t="e">
        <f ca="true">+IF(AND(ISNUMBER(OFFSET('Hygiene Data'!$H$7,0,10*ROW('Hygiene Data'!H129))),'Data Summary'!EB135="Yes"),OFFSET('Hygiene Data'!$H$7,0,10*ROW('Hygiene Data'!H129)),NA())</f>
        <v>#N/A</v>
      </c>
      <c r="BN135" s="93" t="e">
        <f ca="true">+IF(AND(ISNUMBER(OFFSET('Hygiene Data'!$H$9,0,10*ROW('Hygiene Data'!H129))),'Data Summary'!EC135="Yes"),OFFSET('Hygiene Data'!$H$9,0,10*ROW('Hygiene Data'!H129)),NA())</f>
        <v>#N/A</v>
      </c>
      <c r="BO135" s="93" t="e">
        <f ca="true">+IF(AND(ISNUMBER(OFFSET('Hygiene Data'!$I$5,0,10*ROW('Hygiene Data'!I129))),'Data Summary'!ED135="Yes"),OFFSET('Hygiene Data'!$I$5,0,10*ROW('Hygiene Data'!I129)),NA())</f>
        <v>#N/A</v>
      </c>
      <c r="BP135" s="93" t="e">
        <f ca="true">+IF(AND(ISNUMBER(OFFSET('Hygiene Data'!$I$7,0,10*ROW('Hygiene Data'!I129))),'Data Summary'!EE135="Yes"),OFFSET('Hygiene Data'!$I$7,0,10*ROW('Hygiene Data'!I129)),NA())</f>
        <v>#N/A</v>
      </c>
      <c r="BQ135" s="93" t="e">
        <f ca="true">+IF(AND(ISNUMBER(OFFSET('Hygiene Data'!$I$9,0,10*ROW('Hygiene Data'!I129))),'Data Summary'!EF135="Yes"),OFFSET('Hygiene Data'!$I$9,0,10*ROW('Hygiene Data'!I129)),NA())</f>
        <v>#N/A</v>
      </c>
    </row>
    <row xmlns:x14ac="http://schemas.microsoft.com/office/spreadsheetml/2009/9/ac" r="136" x14ac:dyDescent="0.2">
      <c r="A136" s="357" t="e">
        <f ca="true">+RIGHT('Data Summary'!A136,LEN('Data Summary'!A136)-9)</f>
        <v>#VALUE!</v>
      </c>
      <c r="B136" s="35" t="str">
        <f ca="true">+IF(ISTEXT('Data Summary'!B136),'Data Summary'!B136,"")</f>
        <v/>
      </c>
      <c r="C136" s="356" t="e">
        <f ca="true">+VALUE('Data Summary'!C136)</f>
        <v>#VALUE!</v>
      </c>
      <c r="D136" s="91" t="e">
        <f ca="true">+IF(AND(ISNUMBER(OFFSET('Water Data'!$D$4,0,10*ROW('Water Data'!D130))),'Data Summary'!BS136="Yes"),100-OFFSET('Water Data'!$D$4,0,10*ROW('Water Data'!D130)),NA())</f>
        <v>#N/A</v>
      </c>
      <c r="E136" s="91" t="e">
        <f ca="true">+IF(AND(ISNUMBER(OFFSET('Water Data'!$D$6,0,10*ROW('Water Data'!D130))),'Data Summary'!BT136="Yes"),OFFSET('Water Data'!$D$6,0,10*ROW('Water Data'!D130)),NA())</f>
        <v>#N/A</v>
      </c>
      <c r="F136" s="91" t="e">
        <f ca="true">+IF(AND(ISNUMBER(OFFSET('Water Data'!$D$9,0,10*ROW('Water Data'!D130))),'Data Summary'!BU136="Yes"),OFFSET('Water Data'!$D$9,0,10*ROW('Water Data'!D130)),NA())</f>
        <v>#N/A</v>
      </c>
      <c r="G136" s="91" t="e">
        <f ca="true">+IF(AND(ISNUMBER(OFFSET('Water Data'!$E$4,0,10*ROW('Water Data'!E130))),'Data Summary'!BV136="Yes"),100-OFFSET('Water Data'!$E$4,0,10*ROW('Water Data'!E130)),NA())</f>
        <v>#N/A</v>
      </c>
      <c r="H136" s="91" t="e">
        <f ca="true">+IF(AND(ISNUMBER(OFFSET('Water Data'!$E$6,0,10*ROW('Water Data'!E130))),'Data Summary'!BW136="Yes"),OFFSET('Water Data'!$E$6,0,10*ROW('Water Data'!E130)),NA())</f>
        <v>#N/A</v>
      </c>
      <c r="I136" s="91" t="e">
        <f ca="true">+IF(AND(ISNUMBER(OFFSET('Water Data'!$E$9,0,10*ROW('Water Data'!E130))),'Data Summary'!BX136="Yes"),OFFSET('Water Data'!$E$9,0,10*ROW('Water Data'!E130)),NA())</f>
        <v>#N/A</v>
      </c>
      <c r="J136" s="91" t="e">
        <f ca="true">+IF(AND(ISNUMBER(OFFSET('Water Data'!$F$4,0,10*ROW('Water Data'!F130))),'Data Summary'!BY136="Yes"),100-OFFSET('Water Data'!$F$4,0,10*ROW('Water Data'!F130)),NA())</f>
        <v>#N/A</v>
      </c>
      <c r="K136" s="91" t="e">
        <f ca="true">+IF(AND(ISNUMBER(OFFSET('Water Data'!$F$6,0,10*ROW('Water Data'!F130))),'Data Summary'!BZ136="Yes"),OFFSET('Water Data'!$F$6,0,10*ROW('Water Data'!F130)),NA())</f>
        <v>#N/A</v>
      </c>
      <c r="L136" s="91" t="e">
        <f ca="true">+IF(AND(ISNUMBER(OFFSET('Water Data'!$F$9,0,10*ROW('Water Data'!F130))),'Data Summary'!CA136="Yes"),OFFSET('Water Data'!$F$9,0,10*ROW('Water Data'!F130)),NA())</f>
        <v>#N/A</v>
      </c>
      <c r="M136" s="91" t="e">
        <f ca="true">+IF(AND(ISNUMBER(OFFSET('Water Data'!$G$4,0,10*ROW('Water Data'!G130))),'Data Summary'!CB136="Yes"),100-OFFSET('Water Data'!$G$4,0,10*ROW('Water Data'!G130)),NA())</f>
        <v>#N/A</v>
      </c>
      <c r="N136" s="91" t="e">
        <f ca="true">+IF(AND(ISNUMBER(OFFSET('Water Data'!$G$6,0,10*ROW('Water Data'!G130))),'Data Summary'!CC136="Yes"),OFFSET('Water Data'!$G$6,0,10*ROW('Water Data'!G130)),NA())</f>
        <v>#N/A</v>
      </c>
      <c r="O136" s="91" t="e">
        <f ca="true">+IF(AND(ISNUMBER(OFFSET('Water Data'!$G$9,0,10*ROW('Water Data'!G130))),'Data Summary'!CD136="Yes"),OFFSET('Water Data'!$G$9,0,10*ROW('Water Data'!G130)),NA())</f>
        <v>#N/A</v>
      </c>
      <c r="P136" s="91" t="e">
        <f ca="true">+IF(AND(ISNUMBER(OFFSET('Water Data'!$H$4,0,10*ROW('Water Data'!H130))),'Data Summary'!CE136="Yes"),100-OFFSET('Water Data'!$H$4,0,10*ROW('Water Data'!H130)),NA())</f>
        <v>#N/A</v>
      </c>
      <c r="Q136" s="91" t="e">
        <f ca="true">+IF(AND(ISNUMBER(OFFSET('Water Data'!$H$6,0,10*ROW('Water Data'!H130))),'Data Summary'!CF136="Yes"),OFFSET('Water Data'!$H$6,0,10*ROW('Water Data'!H130)),NA())</f>
        <v>#N/A</v>
      </c>
      <c r="R136" s="91" t="e">
        <f ca="true">+IF(AND(ISNUMBER(OFFSET('Water Data'!$H$9,0,10*ROW('Water Data'!H130))),'Data Summary'!CG136="Yes"),OFFSET('Water Data'!$H$9,0,10*ROW('Water Data'!H130)),NA())</f>
        <v>#N/A</v>
      </c>
      <c r="S136" s="91" t="e">
        <f ca="true">+IF(AND(ISNUMBER(OFFSET('Water Data'!$I$4,0,10*ROW('Water Data'!I130))),'Data Summary'!CH136="Yes"),100-OFFSET('Water Data'!$I$4,0,10*ROW('Water Data'!I130)),NA())</f>
        <v>#N/A</v>
      </c>
      <c r="T136" s="91" t="e">
        <f ca="true">+IF(AND(ISNUMBER(OFFSET('Water Data'!$I$6,0,10*ROW('Water Data'!I130))),'Data Summary'!CI136="Yes"),OFFSET('Water Data'!$I$6,0,10*ROW('Water Data'!I130)),NA())</f>
        <v>#N/A</v>
      </c>
      <c r="U136" s="91" t="e">
        <f ca="true">+IF(AND(ISNUMBER(OFFSET('Water Data'!$I$9,0,10*ROW('Water Data'!I130))),'Data Summary'!CJ136="Yes"),OFFSET('Water Data'!$I$9,0,10*ROW('Water Data'!I130)),NA())</f>
        <v>#N/A</v>
      </c>
      <c r="V136" s="92" t="e">
        <f ca="true">+IF(AND(ISNUMBER(OFFSET('Sanitation Data'!$D$4,0,10*ROW('Sanitation Data'!D130))),'Data Summary'!CK136="Yes"),100-OFFSET('Sanitation Data'!$D$4,0,10*ROW('Sanitation Data'!D130)),NA())</f>
        <v>#N/A</v>
      </c>
      <c r="W136" s="92" t="e">
        <f ca="true">+IF(AND(ISNUMBER(OFFSET('Sanitation Data'!$D$6,0,10*ROW('Sanitation Data'!D130))),'Data Summary'!CL136="Yes"),OFFSET('Sanitation Data'!$D$6,0,10*ROW('Sanitation Data'!D130)),NA())</f>
        <v>#N/A</v>
      </c>
      <c r="X136" s="92" t="e">
        <f ca="true">+IF(AND(ISNUMBER(OFFSET('Sanitation Data'!$D$10,0,10*ROW('Sanitation Data'!D130))),'Data Summary'!CM136="Yes"),OFFSET('Sanitation Data'!$D$10,0,10*ROW('Sanitation Data'!D130)),NA())</f>
        <v>#N/A</v>
      </c>
      <c r="Y136" s="92" t="e">
        <f ca="true">+IF(AND(ISNUMBER(OFFSET('Sanitation Data'!$D$11,0,10*ROW('Sanitation Data'!D130))),'Data Summary'!CN136="Yes"),OFFSET('Sanitation Data'!$D$11,0,10*ROW('Sanitation Data'!D130)),NA())</f>
        <v>#N/A</v>
      </c>
      <c r="Z136" s="92" t="e">
        <f ca="true">+IF(AND(ISNUMBER(OFFSET('Sanitation Data'!$D$12,0,10*ROW('Sanitation Data'!D130))),'Data Summary'!CO136="Yes"),OFFSET('Sanitation Data'!$D$12,0,10*ROW('Sanitation Data'!D130)),NA())</f>
        <v>#N/A</v>
      </c>
      <c r="AA136" s="92" t="e">
        <f ca="true">+IF(AND(ISNUMBER(OFFSET('Sanitation Data'!$E$4,0,10*ROW('Sanitation Data'!E130))),'Data Summary'!CP136="Yes"),100-OFFSET('Sanitation Data'!$E$4,0,10*ROW('Sanitation Data'!E130)),NA())</f>
        <v>#N/A</v>
      </c>
      <c r="AB136" s="92" t="e">
        <f ca="true">+IF(AND(ISNUMBER(OFFSET('Sanitation Data'!$E$6,0,10*ROW('Sanitation Data'!E130))),'Data Summary'!CQ136="Yes"),OFFSET('Sanitation Data'!$E$6,0,10*ROW('Sanitation Data'!E130)),NA())</f>
        <v>#N/A</v>
      </c>
      <c r="AC136" s="92" t="e">
        <f ca="true">+IF(AND(ISNUMBER(OFFSET('Sanitation Data'!$E$10,0,10*ROW('Sanitation Data'!E130))),'Data Summary'!CR136="Yes"),OFFSET('Sanitation Data'!$E$10,0,10*ROW('Sanitation Data'!E130)),NA())</f>
        <v>#N/A</v>
      </c>
      <c r="AD136" s="92" t="e">
        <f ca="true">+IF(AND(ISNUMBER(OFFSET('Sanitation Data'!$E$11,0,10*ROW('Sanitation Data'!E130))),'Data Summary'!CS136="Yes"),OFFSET('Sanitation Data'!$E$11,0,10*ROW('Sanitation Data'!E130)),NA())</f>
        <v>#N/A</v>
      </c>
      <c r="AE136" s="92" t="e">
        <f ca="true">+IF(AND(ISNUMBER(OFFSET('Sanitation Data'!$E$12,0,10*ROW('Sanitation Data'!E130))),'Data Summary'!CT136="Yes"),OFFSET('Sanitation Data'!$E$12,0,10*ROW('Sanitation Data'!E130)),NA())</f>
        <v>#N/A</v>
      </c>
      <c r="AF136" s="92" t="e">
        <f ca="true">+IF(AND(ISNUMBER(OFFSET('Sanitation Data'!$F$4,0,10*ROW('Sanitation Data'!F130))),'Data Summary'!CU136="Yes"),100-OFFSET('Sanitation Data'!$F$4,0,10*ROW('Sanitation Data'!F130)),NA())</f>
        <v>#N/A</v>
      </c>
      <c r="AG136" s="92" t="e">
        <f ca="true">+IF(AND(ISNUMBER(OFFSET('Sanitation Data'!$F$6,0,10*ROW('Sanitation Data'!F130))),'Data Summary'!CV136="Yes"),OFFSET('Sanitation Data'!$F$6,0,10*ROW('Sanitation Data'!F130)),NA())</f>
        <v>#N/A</v>
      </c>
      <c r="AH136" s="92" t="e">
        <f ca="true">+IF(AND(ISNUMBER(OFFSET('Sanitation Data'!$F$10,0,10*ROW('Sanitation Data'!F130))),'Data Summary'!CW136="Yes"),OFFSET('Sanitation Data'!$F$10,0,10*ROW('Sanitation Data'!F130)),NA())</f>
        <v>#N/A</v>
      </c>
      <c r="AI136" s="92" t="e">
        <f ca="true">+IF(AND(ISNUMBER(OFFSET('Sanitation Data'!$F$11,0,10*ROW('Sanitation Data'!F130))),'Data Summary'!CX136="Yes"),OFFSET('Sanitation Data'!$F$11,0,10*ROW('Sanitation Data'!F130)),NA())</f>
        <v>#N/A</v>
      </c>
      <c r="AJ136" s="92" t="e">
        <f ca="true">+IF(AND(ISNUMBER(OFFSET('Sanitation Data'!$F$12,0,10*ROW('Sanitation Data'!F130))),'Data Summary'!CY136="Yes"),OFFSET('Sanitation Data'!$F$12,0,10*ROW('Sanitation Data'!F130)),NA())</f>
        <v>#N/A</v>
      </c>
      <c r="AK136" s="92" t="e">
        <f ca="true">+IF(AND(ISNUMBER(OFFSET('Sanitation Data'!$G$4,0,10*ROW('Sanitation Data'!G130))),'Data Summary'!CZ136="Yes"),100-OFFSET('Sanitation Data'!$G$4,0,10*ROW('Sanitation Data'!G130)),NA())</f>
        <v>#N/A</v>
      </c>
      <c r="AL136" s="92" t="e">
        <f ca="true">+IF(AND(ISNUMBER(OFFSET('Sanitation Data'!$G$6,0,10*ROW('Sanitation Data'!G130))),'Data Summary'!DA136="Yes"),OFFSET('Sanitation Data'!$G$6,0,10*ROW('Sanitation Data'!G130)),NA())</f>
        <v>#N/A</v>
      </c>
      <c r="AM136" s="92" t="e">
        <f ca="true">+IF(AND(ISNUMBER(OFFSET('Sanitation Data'!$G$10,0,10*ROW('Sanitation Data'!G130))),'Data Summary'!DB136="Yes"),OFFSET('Sanitation Data'!$G$10,0,10*ROW('Sanitation Data'!G130)),NA())</f>
        <v>#N/A</v>
      </c>
      <c r="AN136" s="92" t="e">
        <f ca="true">+IF(AND(ISNUMBER(OFFSET('Sanitation Data'!$G$11,0,10*ROW('Sanitation Data'!G130))),'Data Summary'!DC136="Yes"),OFFSET('Sanitation Data'!$G$11,0,10*ROW('Sanitation Data'!G130)),NA())</f>
        <v>#N/A</v>
      </c>
      <c r="AO136" s="92" t="e">
        <f ca="true">+IF(AND(ISNUMBER(OFFSET('Sanitation Data'!$G$12,0,10*ROW('Sanitation Data'!G130))),'Data Summary'!DD136="Yes"),OFFSET('Sanitation Data'!$G$12,0,10*ROW('Sanitation Data'!G130)),NA())</f>
        <v>#N/A</v>
      </c>
      <c r="AP136" s="92" t="e">
        <f ca="true">+IF(AND(ISNUMBER(OFFSET('Sanitation Data'!$H$4,0,10*ROW('Sanitation Data'!H130))),'Data Summary'!DE136="Yes"),100-OFFSET('Sanitation Data'!$H$4,0,10*ROW('Sanitation Data'!H130)),NA())</f>
        <v>#N/A</v>
      </c>
      <c r="AQ136" s="92" t="e">
        <f ca="true">+IF(AND(ISNUMBER(OFFSET('Sanitation Data'!$H$6,0,10*ROW('Sanitation Data'!H130))),'Data Summary'!DF136="Yes"),OFFSET('Sanitation Data'!$H$6,0,10*ROW('Sanitation Data'!H130)),NA())</f>
        <v>#N/A</v>
      </c>
      <c r="AR136" s="92" t="e">
        <f ca="true">+IF(AND(ISNUMBER(OFFSET('Sanitation Data'!$H$10,0,10*ROW('Sanitation Data'!H130))),'Data Summary'!DG136="Yes"),OFFSET('Sanitation Data'!$H$10,0,10*ROW('Sanitation Data'!H130)),NA())</f>
        <v>#N/A</v>
      </c>
      <c r="AS136" s="92" t="e">
        <f ca="true">+IF(AND(ISNUMBER(OFFSET('Sanitation Data'!$H$11,0,10*ROW('Sanitation Data'!H130))),'Data Summary'!DH136="Yes"),OFFSET('Sanitation Data'!$H$11,0,10*ROW('Sanitation Data'!H130)),NA())</f>
        <v>#N/A</v>
      </c>
      <c r="AT136" s="92" t="e">
        <f ca="true">+IF(AND(ISNUMBER(OFFSET('Sanitation Data'!$H$12,0,10*ROW('Sanitation Data'!H130))),'Data Summary'!DI136="Yes"),OFFSET('Sanitation Data'!$H$12,0,10*ROW('Sanitation Data'!H130)),NA())</f>
        <v>#N/A</v>
      </c>
      <c r="AU136" s="92" t="e">
        <f ca="true">+IF(AND(ISNUMBER(OFFSET('Sanitation Data'!$I$4,0,10*ROW('Sanitation Data'!I130))),'Data Summary'!DJ136="Yes"),100-OFFSET('Sanitation Data'!$I$4,0,10*ROW('Sanitation Data'!I130)),NA())</f>
        <v>#N/A</v>
      </c>
      <c r="AV136" s="92" t="e">
        <f ca="true">+IF(AND(ISNUMBER(OFFSET('Sanitation Data'!$I$6,0,10*ROW('Sanitation Data'!I130))),'Data Summary'!DK136="Yes"),OFFSET('Sanitation Data'!$I$6,0,10*ROW('Sanitation Data'!I130)),NA())</f>
        <v>#N/A</v>
      </c>
      <c r="AW136" s="92" t="e">
        <f ca="true">+IF(AND(ISNUMBER(OFFSET('Sanitation Data'!$I$10,0,10*ROW('Sanitation Data'!I130))),'Data Summary'!DL136="Yes"),OFFSET('Sanitation Data'!$I$10,0,10*ROW('Sanitation Data'!I130)),NA())</f>
        <v>#N/A</v>
      </c>
      <c r="AX136" s="92" t="e">
        <f ca="true">+IF(AND(ISNUMBER(OFFSET('Sanitation Data'!$I$11,0,10*ROW('Sanitation Data'!I130))),'Data Summary'!DM136="Yes"),OFFSET('Sanitation Data'!$I$11,0,10*ROW('Sanitation Data'!I130)),NA())</f>
        <v>#N/A</v>
      </c>
      <c r="AY136" s="92" t="e">
        <f ca="true">+IF(AND(ISNUMBER(OFFSET('Sanitation Data'!$I$12,0,10*ROW('Sanitation Data'!I130))),'Data Summary'!DN136="Yes"),OFFSET('Sanitation Data'!$I$12,0,10*ROW('Sanitation Data'!I130)),NA())</f>
        <v>#N/A</v>
      </c>
      <c r="AZ136" s="93" t="e">
        <f ca="true">+IF(AND(ISNUMBER(OFFSET('Hygiene Data'!$D$5,0,10*ROW('Hygiene Data'!D130))),'Data Summary'!DO136="Yes"),OFFSET('Hygiene Data'!$D$5,0,10*ROW('Hygiene Data'!D130)),NA())</f>
        <v>#N/A</v>
      </c>
      <c r="BA136" s="93" t="e">
        <f ca="true">+IF(AND(ISNUMBER(OFFSET('Hygiene Data'!$D$7,0,10*ROW('Hygiene Data'!D130))),'Data Summary'!DP136="Yes"),OFFSET('Hygiene Data'!$D$7,0,10*ROW('Hygiene Data'!D130)),NA())</f>
        <v>#N/A</v>
      </c>
      <c r="BB136" s="93" t="e">
        <f ca="true">+IF(AND(ISNUMBER(OFFSET('Hygiene Data'!$D$9,0,10*ROW('Hygiene Data'!D130))),'Data Summary'!DQ136="Yes"),OFFSET('Hygiene Data'!$D$9,0,10*ROW('Hygiene Data'!D130)),NA())</f>
        <v>#N/A</v>
      </c>
      <c r="BC136" s="93" t="e">
        <f ca="true">+IF(AND(ISNUMBER(OFFSET('Hygiene Data'!$E$5,0,10*ROW('Hygiene Data'!E130))),'Data Summary'!DR136="Yes"),OFFSET('Hygiene Data'!$E$5,0,10*ROW('Hygiene Data'!E130)),NA())</f>
        <v>#N/A</v>
      </c>
      <c r="BD136" s="93" t="e">
        <f ca="true">+IF(AND(ISNUMBER(OFFSET('Hygiene Data'!$E$7,0,10*ROW('Hygiene Data'!E130))),'Data Summary'!DS136="Yes"),OFFSET('Hygiene Data'!$E$7,0,10*ROW('Hygiene Data'!E130)),NA())</f>
        <v>#N/A</v>
      </c>
      <c r="BE136" s="93" t="e">
        <f ca="true">+IF(AND(ISNUMBER(OFFSET('Hygiene Data'!$E$9,0,10*ROW('Hygiene Data'!E130))),'Data Summary'!DT136="Yes"),OFFSET('Hygiene Data'!$E$9,0,10*ROW('Hygiene Data'!E130)),NA())</f>
        <v>#N/A</v>
      </c>
      <c r="BF136" s="93" t="e">
        <f ca="true">+IF(AND(ISNUMBER(OFFSET('Hygiene Data'!$F$5,0,10*ROW('Hygiene Data'!F130))),'Data Summary'!DU136="Yes"),OFFSET('Hygiene Data'!$F$5,0,10*ROW('Hygiene Data'!F130)),NA())</f>
        <v>#N/A</v>
      </c>
      <c r="BG136" s="93" t="e">
        <f ca="true">+IF(AND(ISNUMBER(OFFSET('Hygiene Data'!$F$7,0,10*ROW('Hygiene Data'!F130))),'Data Summary'!DV136="Yes"),OFFSET('Hygiene Data'!$F$7,0,10*ROW('Hygiene Data'!F130)),NA())</f>
        <v>#N/A</v>
      </c>
      <c r="BH136" s="93" t="e">
        <f ca="true">+IF(AND(ISNUMBER(OFFSET('Hygiene Data'!$F$9,0,10*ROW('Hygiene Data'!F130))),'Data Summary'!DW136="Yes"),OFFSET('Hygiene Data'!$F$9,0,10*ROW('Hygiene Data'!F130)),NA())</f>
        <v>#N/A</v>
      </c>
      <c r="BI136" s="93" t="e">
        <f ca="true">+IF(AND(ISNUMBER(OFFSET('Hygiene Data'!$G$5,0,10*ROW('Hygiene Data'!G130))),'Data Summary'!DX136="Yes"),OFFSET('Hygiene Data'!$G$5,0,10*ROW('Hygiene Data'!G130)),NA())</f>
        <v>#N/A</v>
      </c>
      <c r="BJ136" s="93" t="e">
        <f ca="true">+IF(AND(ISNUMBER(OFFSET('Hygiene Data'!$G$7,0,10*ROW('Hygiene Data'!G130))),'Data Summary'!DY136="Yes"),OFFSET('Hygiene Data'!$G$7,0,10*ROW('Hygiene Data'!G130)),NA())</f>
        <v>#N/A</v>
      </c>
      <c r="BK136" s="93" t="e">
        <f ca="true">+IF(AND(ISNUMBER(OFFSET('Hygiene Data'!$G$9,0,10*ROW('Hygiene Data'!G130))),'Data Summary'!DZ136="Yes"),OFFSET('Hygiene Data'!$G$9,0,10*ROW('Hygiene Data'!G130)),NA())</f>
        <v>#N/A</v>
      </c>
      <c r="BL136" s="93" t="e">
        <f ca="true">+IF(AND(ISNUMBER(OFFSET('Hygiene Data'!$H$5,0,10*ROW('Hygiene Data'!H130))),'Data Summary'!EA136="Yes"),OFFSET('Hygiene Data'!$H$5,0,10*ROW('Hygiene Data'!H130)),NA())</f>
        <v>#N/A</v>
      </c>
      <c r="BM136" s="93" t="e">
        <f ca="true">+IF(AND(ISNUMBER(OFFSET('Hygiene Data'!$H$7,0,10*ROW('Hygiene Data'!H130))),'Data Summary'!EB136="Yes"),OFFSET('Hygiene Data'!$H$7,0,10*ROW('Hygiene Data'!H130)),NA())</f>
        <v>#N/A</v>
      </c>
      <c r="BN136" s="93" t="e">
        <f ca="true">+IF(AND(ISNUMBER(OFFSET('Hygiene Data'!$H$9,0,10*ROW('Hygiene Data'!H130))),'Data Summary'!EC136="Yes"),OFFSET('Hygiene Data'!$H$9,0,10*ROW('Hygiene Data'!H130)),NA())</f>
        <v>#N/A</v>
      </c>
      <c r="BO136" s="93" t="e">
        <f ca="true">+IF(AND(ISNUMBER(OFFSET('Hygiene Data'!$I$5,0,10*ROW('Hygiene Data'!I130))),'Data Summary'!ED136="Yes"),OFFSET('Hygiene Data'!$I$5,0,10*ROW('Hygiene Data'!I130)),NA())</f>
        <v>#N/A</v>
      </c>
      <c r="BP136" s="93" t="e">
        <f ca="true">+IF(AND(ISNUMBER(OFFSET('Hygiene Data'!$I$7,0,10*ROW('Hygiene Data'!I130))),'Data Summary'!EE136="Yes"),OFFSET('Hygiene Data'!$I$7,0,10*ROW('Hygiene Data'!I130)),NA())</f>
        <v>#N/A</v>
      </c>
      <c r="BQ136" s="93" t="e">
        <f ca="true">+IF(AND(ISNUMBER(OFFSET('Hygiene Data'!$I$9,0,10*ROW('Hygiene Data'!I130))),'Data Summary'!EF136="Yes"),OFFSET('Hygiene Data'!$I$9,0,10*ROW('Hygiene Data'!I130)),NA())</f>
        <v>#N/A</v>
      </c>
    </row>
    <row xmlns:x14ac="http://schemas.microsoft.com/office/spreadsheetml/2009/9/ac" r="137" x14ac:dyDescent="0.2">
      <c r="A137" s="357" t="e">
        <f ca="true">+RIGHT('Data Summary'!A137,LEN('Data Summary'!A137)-9)</f>
        <v>#VALUE!</v>
      </c>
      <c r="B137" s="35" t="str">
        <f ca="true">+IF(ISTEXT('Data Summary'!B137),'Data Summary'!B137,"")</f>
        <v/>
      </c>
      <c r="C137" s="356" t="e">
        <f ca="true">+VALUE('Data Summary'!C137)</f>
        <v>#VALUE!</v>
      </c>
      <c r="D137" s="91" t="e">
        <f ca="true">+IF(AND(ISNUMBER(OFFSET('Water Data'!$D$4,0,10*ROW('Water Data'!D131))),'Data Summary'!BS137="Yes"),100-OFFSET('Water Data'!$D$4,0,10*ROW('Water Data'!D131)),NA())</f>
        <v>#N/A</v>
      </c>
      <c r="E137" s="91" t="e">
        <f ca="true">+IF(AND(ISNUMBER(OFFSET('Water Data'!$D$6,0,10*ROW('Water Data'!D131))),'Data Summary'!BT137="Yes"),OFFSET('Water Data'!$D$6,0,10*ROW('Water Data'!D131)),NA())</f>
        <v>#N/A</v>
      </c>
      <c r="F137" s="91" t="e">
        <f ca="true">+IF(AND(ISNUMBER(OFFSET('Water Data'!$D$9,0,10*ROW('Water Data'!D131))),'Data Summary'!BU137="Yes"),OFFSET('Water Data'!$D$9,0,10*ROW('Water Data'!D131)),NA())</f>
        <v>#N/A</v>
      </c>
      <c r="G137" s="91" t="e">
        <f ca="true">+IF(AND(ISNUMBER(OFFSET('Water Data'!$E$4,0,10*ROW('Water Data'!E131))),'Data Summary'!BV137="Yes"),100-OFFSET('Water Data'!$E$4,0,10*ROW('Water Data'!E131)),NA())</f>
        <v>#N/A</v>
      </c>
      <c r="H137" s="91" t="e">
        <f ca="true">+IF(AND(ISNUMBER(OFFSET('Water Data'!$E$6,0,10*ROW('Water Data'!E131))),'Data Summary'!BW137="Yes"),OFFSET('Water Data'!$E$6,0,10*ROW('Water Data'!E131)),NA())</f>
        <v>#N/A</v>
      </c>
      <c r="I137" s="91" t="e">
        <f ca="true">+IF(AND(ISNUMBER(OFFSET('Water Data'!$E$9,0,10*ROW('Water Data'!E131))),'Data Summary'!BX137="Yes"),OFFSET('Water Data'!$E$9,0,10*ROW('Water Data'!E131)),NA())</f>
        <v>#N/A</v>
      </c>
      <c r="J137" s="91" t="e">
        <f ca="true">+IF(AND(ISNUMBER(OFFSET('Water Data'!$F$4,0,10*ROW('Water Data'!F131))),'Data Summary'!BY137="Yes"),100-OFFSET('Water Data'!$F$4,0,10*ROW('Water Data'!F131)),NA())</f>
        <v>#N/A</v>
      </c>
      <c r="K137" s="91" t="e">
        <f ca="true">+IF(AND(ISNUMBER(OFFSET('Water Data'!$F$6,0,10*ROW('Water Data'!F131))),'Data Summary'!BZ137="Yes"),OFFSET('Water Data'!$F$6,0,10*ROW('Water Data'!F131)),NA())</f>
        <v>#N/A</v>
      </c>
      <c r="L137" s="91" t="e">
        <f ca="true">+IF(AND(ISNUMBER(OFFSET('Water Data'!$F$9,0,10*ROW('Water Data'!F131))),'Data Summary'!CA137="Yes"),OFFSET('Water Data'!$F$9,0,10*ROW('Water Data'!F131)),NA())</f>
        <v>#N/A</v>
      </c>
      <c r="M137" s="91" t="e">
        <f ca="true">+IF(AND(ISNUMBER(OFFSET('Water Data'!$G$4,0,10*ROW('Water Data'!G131))),'Data Summary'!CB137="Yes"),100-OFFSET('Water Data'!$G$4,0,10*ROW('Water Data'!G131)),NA())</f>
        <v>#N/A</v>
      </c>
      <c r="N137" s="91" t="e">
        <f ca="true">+IF(AND(ISNUMBER(OFFSET('Water Data'!$G$6,0,10*ROW('Water Data'!G131))),'Data Summary'!CC137="Yes"),OFFSET('Water Data'!$G$6,0,10*ROW('Water Data'!G131)),NA())</f>
        <v>#N/A</v>
      </c>
      <c r="O137" s="91" t="e">
        <f ca="true">+IF(AND(ISNUMBER(OFFSET('Water Data'!$G$9,0,10*ROW('Water Data'!G131))),'Data Summary'!CD137="Yes"),OFFSET('Water Data'!$G$9,0,10*ROW('Water Data'!G131)),NA())</f>
        <v>#N/A</v>
      </c>
      <c r="P137" s="91" t="e">
        <f ca="true">+IF(AND(ISNUMBER(OFFSET('Water Data'!$H$4,0,10*ROW('Water Data'!H131))),'Data Summary'!CE137="Yes"),100-OFFSET('Water Data'!$H$4,0,10*ROW('Water Data'!H131)),NA())</f>
        <v>#N/A</v>
      </c>
      <c r="Q137" s="91" t="e">
        <f ca="true">+IF(AND(ISNUMBER(OFFSET('Water Data'!$H$6,0,10*ROW('Water Data'!H131))),'Data Summary'!CF137="Yes"),OFFSET('Water Data'!$H$6,0,10*ROW('Water Data'!H131)),NA())</f>
        <v>#N/A</v>
      </c>
      <c r="R137" s="91" t="e">
        <f ca="true">+IF(AND(ISNUMBER(OFFSET('Water Data'!$H$9,0,10*ROW('Water Data'!H131))),'Data Summary'!CG137="Yes"),OFFSET('Water Data'!$H$9,0,10*ROW('Water Data'!H131)),NA())</f>
        <v>#N/A</v>
      </c>
      <c r="S137" s="91" t="e">
        <f ca="true">+IF(AND(ISNUMBER(OFFSET('Water Data'!$I$4,0,10*ROW('Water Data'!I131))),'Data Summary'!CH137="Yes"),100-OFFSET('Water Data'!$I$4,0,10*ROW('Water Data'!I131)),NA())</f>
        <v>#N/A</v>
      </c>
      <c r="T137" s="91" t="e">
        <f ca="true">+IF(AND(ISNUMBER(OFFSET('Water Data'!$I$6,0,10*ROW('Water Data'!I131))),'Data Summary'!CI137="Yes"),OFFSET('Water Data'!$I$6,0,10*ROW('Water Data'!I131)),NA())</f>
        <v>#N/A</v>
      </c>
      <c r="U137" s="91" t="e">
        <f ca="true">+IF(AND(ISNUMBER(OFFSET('Water Data'!$I$9,0,10*ROW('Water Data'!I131))),'Data Summary'!CJ137="Yes"),OFFSET('Water Data'!$I$9,0,10*ROW('Water Data'!I131)),NA())</f>
        <v>#N/A</v>
      </c>
      <c r="V137" s="92" t="e">
        <f ca="true">+IF(AND(ISNUMBER(OFFSET('Sanitation Data'!$D$4,0,10*ROW('Sanitation Data'!D131))),'Data Summary'!CK137="Yes"),100-OFFSET('Sanitation Data'!$D$4,0,10*ROW('Sanitation Data'!D131)),NA())</f>
        <v>#N/A</v>
      </c>
      <c r="W137" s="92" t="e">
        <f ca="true">+IF(AND(ISNUMBER(OFFSET('Sanitation Data'!$D$6,0,10*ROW('Sanitation Data'!D131))),'Data Summary'!CL137="Yes"),OFFSET('Sanitation Data'!$D$6,0,10*ROW('Sanitation Data'!D131)),NA())</f>
        <v>#N/A</v>
      </c>
      <c r="X137" s="92" t="e">
        <f ca="true">+IF(AND(ISNUMBER(OFFSET('Sanitation Data'!$D$10,0,10*ROW('Sanitation Data'!D131))),'Data Summary'!CM137="Yes"),OFFSET('Sanitation Data'!$D$10,0,10*ROW('Sanitation Data'!D131)),NA())</f>
        <v>#N/A</v>
      </c>
      <c r="Y137" s="92" t="e">
        <f ca="true">+IF(AND(ISNUMBER(OFFSET('Sanitation Data'!$D$11,0,10*ROW('Sanitation Data'!D131))),'Data Summary'!CN137="Yes"),OFFSET('Sanitation Data'!$D$11,0,10*ROW('Sanitation Data'!D131)),NA())</f>
        <v>#N/A</v>
      </c>
      <c r="Z137" s="92" t="e">
        <f ca="true">+IF(AND(ISNUMBER(OFFSET('Sanitation Data'!$D$12,0,10*ROW('Sanitation Data'!D131))),'Data Summary'!CO137="Yes"),OFFSET('Sanitation Data'!$D$12,0,10*ROW('Sanitation Data'!D131)),NA())</f>
        <v>#N/A</v>
      </c>
      <c r="AA137" s="92" t="e">
        <f ca="true">+IF(AND(ISNUMBER(OFFSET('Sanitation Data'!$E$4,0,10*ROW('Sanitation Data'!E131))),'Data Summary'!CP137="Yes"),100-OFFSET('Sanitation Data'!$E$4,0,10*ROW('Sanitation Data'!E131)),NA())</f>
        <v>#N/A</v>
      </c>
      <c r="AB137" s="92" t="e">
        <f ca="true">+IF(AND(ISNUMBER(OFFSET('Sanitation Data'!$E$6,0,10*ROW('Sanitation Data'!E131))),'Data Summary'!CQ137="Yes"),OFFSET('Sanitation Data'!$E$6,0,10*ROW('Sanitation Data'!E131)),NA())</f>
        <v>#N/A</v>
      </c>
      <c r="AC137" s="92" t="e">
        <f ca="true">+IF(AND(ISNUMBER(OFFSET('Sanitation Data'!$E$10,0,10*ROW('Sanitation Data'!E131))),'Data Summary'!CR137="Yes"),OFFSET('Sanitation Data'!$E$10,0,10*ROW('Sanitation Data'!E131)),NA())</f>
        <v>#N/A</v>
      </c>
      <c r="AD137" s="92" t="e">
        <f ca="true">+IF(AND(ISNUMBER(OFFSET('Sanitation Data'!$E$11,0,10*ROW('Sanitation Data'!E131))),'Data Summary'!CS137="Yes"),OFFSET('Sanitation Data'!$E$11,0,10*ROW('Sanitation Data'!E131)),NA())</f>
        <v>#N/A</v>
      </c>
      <c r="AE137" s="92" t="e">
        <f ca="true">+IF(AND(ISNUMBER(OFFSET('Sanitation Data'!$E$12,0,10*ROW('Sanitation Data'!E131))),'Data Summary'!CT137="Yes"),OFFSET('Sanitation Data'!$E$12,0,10*ROW('Sanitation Data'!E131)),NA())</f>
        <v>#N/A</v>
      </c>
      <c r="AF137" s="92" t="e">
        <f ca="true">+IF(AND(ISNUMBER(OFFSET('Sanitation Data'!$F$4,0,10*ROW('Sanitation Data'!F131))),'Data Summary'!CU137="Yes"),100-OFFSET('Sanitation Data'!$F$4,0,10*ROW('Sanitation Data'!F131)),NA())</f>
        <v>#N/A</v>
      </c>
      <c r="AG137" s="92" t="e">
        <f ca="true">+IF(AND(ISNUMBER(OFFSET('Sanitation Data'!$F$6,0,10*ROW('Sanitation Data'!F131))),'Data Summary'!CV137="Yes"),OFFSET('Sanitation Data'!$F$6,0,10*ROW('Sanitation Data'!F131)),NA())</f>
        <v>#N/A</v>
      </c>
      <c r="AH137" s="92" t="e">
        <f ca="true">+IF(AND(ISNUMBER(OFFSET('Sanitation Data'!$F$10,0,10*ROW('Sanitation Data'!F131))),'Data Summary'!CW137="Yes"),OFFSET('Sanitation Data'!$F$10,0,10*ROW('Sanitation Data'!F131)),NA())</f>
        <v>#N/A</v>
      </c>
      <c r="AI137" s="92" t="e">
        <f ca="true">+IF(AND(ISNUMBER(OFFSET('Sanitation Data'!$F$11,0,10*ROW('Sanitation Data'!F131))),'Data Summary'!CX137="Yes"),OFFSET('Sanitation Data'!$F$11,0,10*ROW('Sanitation Data'!F131)),NA())</f>
        <v>#N/A</v>
      </c>
      <c r="AJ137" s="92" t="e">
        <f ca="true">+IF(AND(ISNUMBER(OFFSET('Sanitation Data'!$F$12,0,10*ROW('Sanitation Data'!F131))),'Data Summary'!CY137="Yes"),OFFSET('Sanitation Data'!$F$12,0,10*ROW('Sanitation Data'!F131)),NA())</f>
        <v>#N/A</v>
      </c>
      <c r="AK137" s="92" t="e">
        <f ca="true">+IF(AND(ISNUMBER(OFFSET('Sanitation Data'!$G$4,0,10*ROW('Sanitation Data'!G131))),'Data Summary'!CZ137="Yes"),100-OFFSET('Sanitation Data'!$G$4,0,10*ROW('Sanitation Data'!G131)),NA())</f>
        <v>#N/A</v>
      </c>
      <c r="AL137" s="92" t="e">
        <f ca="true">+IF(AND(ISNUMBER(OFFSET('Sanitation Data'!$G$6,0,10*ROW('Sanitation Data'!G131))),'Data Summary'!DA137="Yes"),OFFSET('Sanitation Data'!$G$6,0,10*ROW('Sanitation Data'!G131)),NA())</f>
        <v>#N/A</v>
      </c>
      <c r="AM137" s="92" t="e">
        <f ca="true">+IF(AND(ISNUMBER(OFFSET('Sanitation Data'!$G$10,0,10*ROW('Sanitation Data'!G131))),'Data Summary'!DB137="Yes"),OFFSET('Sanitation Data'!$G$10,0,10*ROW('Sanitation Data'!G131)),NA())</f>
        <v>#N/A</v>
      </c>
      <c r="AN137" s="92" t="e">
        <f ca="true">+IF(AND(ISNUMBER(OFFSET('Sanitation Data'!$G$11,0,10*ROW('Sanitation Data'!G131))),'Data Summary'!DC137="Yes"),OFFSET('Sanitation Data'!$G$11,0,10*ROW('Sanitation Data'!G131)),NA())</f>
        <v>#N/A</v>
      </c>
      <c r="AO137" s="92" t="e">
        <f ca="true">+IF(AND(ISNUMBER(OFFSET('Sanitation Data'!$G$12,0,10*ROW('Sanitation Data'!G131))),'Data Summary'!DD137="Yes"),OFFSET('Sanitation Data'!$G$12,0,10*ROW('Sanitation Data'!G131)),NA())</f>
        <v>#N/A</v>
      </c>
      <c r="AP137" s="92" t="e">
        <f ca="true">+IF(AND(ISNUMBER(OFFSET('Sanitation Data'!$H$4,0,10*ROW('Sanitation Data'!H131))),'Data Summary'!DE137="Yes"),100-OFFSET('Sanitation Data'!$H$4,0,10*ROW('Sanitation Data'!H131)),NA())</f>
        <v>#N/A</v>
      </c>
      <c r="AQ137" s="92" t="e">
        <f ca="true">+IF(AND(ISNUMBER(OFFSET('Sanitation Data'!$H$6,0,10*ROW('Sanitation Data'!H131))),'Data Summary'!DF137="Yes"),OFFSET('Sanitation Data'!$H$6,0,10*ROW('Sanitation Data'!H131)),NA())</f>
        <v>#N/A</v>
      </c>
      <c r="AR137" s="92" t="e">
        <f ca="true">+IF(AND(ISNUMBER(OFFSET('Sanitation Data'!$H$10,0,10*ROW('Sanitation Data'!H131))),'Data Summary'!DG137="Yes"),OFFSET('Sanitation Data'!$H$10,0,10*ROW('Sanitation Data'!H131)),NA())</f>
        <v>#N/A</v>
      </c>
      <c r="AS137" s="92" t="e">
        <f ca="true">+IF(AND(ISNUMBER(OFFSET('Sanitation Data'!$H$11,0,10*ROW('Sanitation Data'!H131))),'Data Summary'!DH137="Yes"),OFFSET('Sanitation Data'!$H$11,0,10*ROW('Sanitation Data'!H131)),NA())</f>
        <v>#N/A</v>
      </c>
      <c r="AT137" s="92" t="e">
        <f ca="true">+IF(AND(ISNUMBER(OFFSET('Sanitation Data'!$H$12,0,10*ROW('Sanitation Data'!H131))),'Data Summary'!DI137="Yes"),OFFSET('Sanitation Data'!$H$12,0,10*ROW('Sanitation Data'!H131)),NA())</f>
        <v>#N/A</v>
      </c>
      <c r="AU137" s="92" t="e">
        <f ca="true">+IF(AND(ISNUMBER(OFFSET('Sanitation Data'!$I$4,0,10*ROW('Sanitation Data'!I131))),'Data Summary'!DJ137="Yes"),100-OFFSET('Sanitation Data'!$I$4,0,10*ROW('Sanitation Data'!I131)),NA())</f>
        <v>#N/A</v>
      </c>
      <c r="AV137" s="92" t="e">
        <f ca="true">+IF(AND(ISNUMBER(OFFSET('Sanitation Data'!$I$6,0,10*ROW('Sanitation Data'!I131))),'Data Summary'!DK137="Yes"),OFFSET('Sanitation Data'!$I$6,0,10*ROW('Sanitation Data'!I131)),NA())</f>
        <v>#N/A</v>
      </c>
      <c r="AW137" s="92" t="e">
        <f ca="true">+IF(AND(ISNUMBER(OFFSET('Sanitation Data'!$I$10,0,10*ROW('Sanitation Data'!I131))),'Data Summary'!DL137="Yes"),OFFSET('Sanitation Data'!$I$10,0,10*ROW('Sanitation Data'!I131)),NA())</f>
        <v>#N/A</v>
      </c>
      <c r="AX137" s="92" t="e">
        <f ca="true">+IF(AND(ISNUMBER(OFFSET('Sanitation Data'!$I$11,0,10*ROW('Sanitation Data'!I131))),'Data Summary'!DM137="Yes"),OFFSET('Sanitation Data'!$I$11,0,10*ROW('Sanitation Data'!I131)),NA())</f>
        <v>#N/A</v>
      </c>
      <c r="AY137" s="92" t="e">
        <f ca="true">+IF(AND(ISNUMBER(OFFSET('Sanitation Data'!$I$12,0,10*ROW('Sanitation Data'!I131))),'Data Summary'!DN137="Yes"),OFFSET('Sanitation Data'!$I$12,0,10*ROW('Sanitation Data'!I131)),NA())</f>
        <v>#N/A</v>
      </c>
      <c r="AZ137" s="93" t="e">
        <f ca="true">+IF(AND(ISNUMBER(OFFSET('Hygiene Data'!$D$5,0,10*ROW('Hygiene Data'!D131))),'Data Summary'!DO137="Yes"),OFFSET('Hygiene Data'!$D$5,0,10*ROW('Hygiene Data'!D131)),NA())</f>
        <v>#N/A</v>
      </c>
      <c r="BA137" s="93" t="e">
        <f ca="true">+IF(AND(ISNUMBER(OFFSET('Hygiene Data'!$D$7,0,10*ROW('Hygiene Data'!D131))),'Data Summary'!DP137="Yes"),OFFSET('Hygiene Data'!$D$7,0,10*ROW('Hygiene Data'!D131)),NA())</f>
        <v>#N/A</v>
      </c>
      <c r="BB137" s="93" t="e">
        <f ca="true">+IF(AND(ISNUMBER(OFFSET('Hygiene Data'!$D$9,0,10*ROW('Hygiene Data'!D131))),'Data Summary'!DQ137="Yes"),OFFSET('Hygiene Data'!$D$9,0,10*ROW('Hygiene Data'!D131)),NA())</f>
        <v>#N/A</v>
      </c>
      <c r="BC137" s="93" t="e">
        <f ca="true">+IF(AND(ISNUMBER(OFFSET('Hygiene Data'!$E$5,0,10*ROW('Hygiene Data'!E131))),'Data Summary'!DR137="Yes"),OFFSET('Hygiene Data'!$E$5,0,10*ROW('Hygiene Data'!E131)),NA())</f>
        <v>#N/A</v>
      </c>
      <c r="BD137" s="93" t="e">
        <f ca="true">+IF(AND(ISNUMBER(OFFSET('Hygiene Data'!$E$7,0,10*ROW('Hygiene Data'!E131))),'Data Summary'!DS137="Yes"),OFFSET('Hygiene Data'!$E$7,0,10*ROW('Hygiene Data'!E131)),NA())</f>
        <v>#N/A</v>
      </c>
      <c r="BE137" s="93" t="e">
        <f ca="true">+IF(AND(ISNUMBER(OFFSET('Hygiene Data'!$E$9,0,10*ROW('Hygiene Data'!E131))),'Data Summary'!DT137="Yes"),OFFSET('Hygiene Data'!$E$9,0,10*ROW('Hygiene Data'!E131)),NA())</f>
        <v>#N/A</v>
      </c>
      <c r="BF137" s="93" t="e">
        <f ca="true">+IF(AND(ISNUMBER(OFFSET('Hygiene Data'!$F$5,0,10*ROW('Hygiene Data'!F131))),'Data Summary'!DU137="Yes"),OFFSET('Hygiene Data'!$F$5,0,10*ROW('Hygiene Data'!F131)),NA())</f>
        <v>#N/A</v>
      </c>
      <c r="BG137" s="93" t="e">
        <f ca="true">+IF(AND(ISNUMBER(OFFSET('Hygiene Data'!$F$7,0,10*ROW('Hygiene Data'!F131))),'Data Summary'!DV137="Yes"),OFFSET('Hygiene Data'!$F$7,0,10*ROW('Hygiene Data'!F131)),NA())</f>
        <v>#N/A</v>
      </c>
      <c r="BH137" s="93" t="e">
        <f ca="true">+IF(AND(ISNUMBER(OFFSET('Hygiene Data'!$F$9,0,10*ROW('Hygiene Data'!F131))),'Data Summary'!DW137="Yes"),OFFSET('Hygiene Data'!$F$9,0,10*ROW('Hygiene Data'!F131)),NA())</f>
        <v>#N/A</v>
      </c>
      <c r="BI137" s="93" t="e">
        <f ca="true">+IF(AND(ISNUMBER(OFFSET('Hygiene Data'!$G$5,0,10*ROW('Hygiene Data'!G131))),'Data Summary'!DX137="Yes"),OFFSET('Hygiene Data'!$G$5,0,10*ROW('Hygiene Data'!G131)),NA())</f>
        <v>#N/A</v>
      </c>
      <c r="BJ137" s="93" t="e">
        <f ca="true">+IF(AND(ISNUMBER(OFFSET('Hygiene Data'!$G$7,0,10*ROW('Hygiene Data'!G131))),'Data Summary'!DY137="Yes"),OFFSET('Hygiene Data'!$G$7,0,10*ROW('Hygiene Data'!G131)),NA())</f>
        <v>#N/A</v>
      </c>
      <c r="BK137" s="93" t="e">
        <f ca="true">+IF(AND(ISNUMBER(OFFSET('Hygiene Data'!$G$9,0,10*ROW('Hygiene Data'!G131))),'Data Summary'!DZ137="Yes"),OFFSET('Hygiene Data'!$G$9,0,10*ROW('Hygiene Data'!G131)),NA())</f>
        <v>#N/A</v>
      </c>
      <c r="BL137" s="93" t="e">
        <f ca="true">+IF(AND(ISNUMBER(OFFSET('Hygiene Data'!$H$5,0,10*ROW('Hygiene Data'!H131))),'Data Summary'!EA137="Yes"),OFFSET('Hygiene Data'!$H$5,0,10*ROW('Hygiene Data'!H131)),NA())</f>
        <v>#N/A</v>
      </c>
      <c r="BM137" s="93" t="e">
        <f ca="true">+IF(AND(ISNUMBER(OFFSET('Hygiene Data'!$H$7,0,10*ROW('Hygiene Data'!H131))),'Data Summary'!EB137="Yes"),OFFSET('Hygiene Data'!$H$7,0,10*ROW('Hygiene Data'!H131)),NA())</f>
        <v>#N/A</v>
      </c>
      <c r="BN137" s="93" t="e">
        <f ca="true">+IF(AND(ISNUMBER(OFFSET('Hygiene Data'!$H$9,0,10*ROW('Hygiene Data'!H131))),'Data Summary'!EC137="Yes"),OFFSET('Hygiene Data'!$H$9,0,10*ROW('Hygiene Data'!H131)),NA())</f>
        <v>#N/A</v>
      </c>
      <c r="BO137" s="93" t="e">
        <f ca="true">+IF(AND(ISNUMBER(OFFSET('Hygiene Data'!$I$5,0,10*ROW('Hygiene Data'!I131))),'Data Summary'!ED137="Yes"),OFFSET('Hygiene Data'!$I$5,0,10*ROW('Hygiene Data'!I131)),NA())</f>
        <v>#N/A</v>
      </c>
      <c r="BP137" s="93" t="e">
        <f ca="true">+IF(AND(ISNUMBER(OFFSET('Hygiene Data'!$I$7,0,10*ROW('Hygiene Data'!I131))),'Data Summary'!EE137="Yes"),OFFSET('Hygiene Data'!$I$7,0,10*ROW('Hygiene Data'!I131)),NA())</f>
        <v>#N/A</v>
      </c>
      <c r="BQ137" s="93" t="e">
        <f ca="true">+IF(AND(ISNUMBER(OFFSET('Hygiene Data'!$I$9,0,10*ROW('Hygiene Data'!I131))),'Data Summary'!EF137="Yes"),OFFSET('Hygiene Data'!$I$9,0,10*ROW('Hygiene Data'!I131)),NA())</f>
        <v>#N/A</v>
      </c>
    </row>
    <row xmlns:x14ac="http://schemas.microsoft.com/office/spreadsheetml/2009/9/ac" r="138" x14ac:dyDescent="0.2">
      <c r="A138" s="357" t="e">
        <f ca="true">+RIGHT('Data Summary'!A138,LEN('Data Summary'!A138)-9)</f>
        <v>#VALUE!</v>
      </c>
      <c r="B138" s="35" t="str">
        <f ca="true">+IF(ISTEXT('Data Summary'!B138),'Data Summary'!B138,"")</f>
        <v/>
      </c>
      <c r="C138" s="356" t="e">
        <f ca="true">+VALUE('Data Summary'!C138)</f>
        <v>#VALUE!</v>
      </c>
      <c r="D138" s="91" t="e">
        <f ca="true">+IF(AND(ISNUMBER(OFFSET('Water Data'!$D$4,0,10*ROW('Water Data'!D132))),'Data Summary'!BS138="Yes"),100-OFFSET('Water Data'!$D$4,0,10*ROW('Water Data'!D132)),NA())</f>
        <v>#N/A</v>
      </c>
      <c r="E138" s="91" t="e">
        <f ca="true">+IF(AND(ISNUMBER(OFFSET('Water Data'!$D$6,0,10*ROW('Water Data'!D132))),'Data Summary'!BT138="Yes"),OFFSET('Water Data'!$D$6,0,10*ROW('Water Data'!D132)),NA())</f>
        <v>#N/A</v>
      </c>
      <c r="F138" s="91" t="e">
        <f ca="true">+IF(AND(ISNUMBER(OFFSET('Water Data'!$D$9,0,10*ROW('Water Data'!D132))),'Data Summary'!BU138="Yes"),OFFSET('Water Data'!$D$9,0,10*ROW('Water Data'!D132)),NA())</f>
        <v>#N/A</v>
      </c>
      <c r="G138" s="91" t="e">
        <f ca="true">+IF(AND(ISNUMBER(OFFSET('Water Data'!$E$4,0,10*ROW('Water Data'!E132))),'Data Summary'!BV138="Yes"),100-OFFSET('Water Data'!$E$4,0,10*ROW('Water Data'!E132)),NA())</f>
        <v>#N/A</v>
      </c>
      <c r="H138" s="91" t="e">
        <f ca="true">+IF(AND(ISNUMBER(OFFSET('Water Data'!$E$6,0,10*ROW('Water Data'!E132))),'Data Summary'!BW138="Yes"),OFFSET('Water Data'!$E$6,0,10*ROW('Water Data'!E132)),NA())</f>
        <v>#N/A</v>
      </c>
      <c r="I138" s="91" t="e">
        <f ca="true">+IF(AND(ISNUMBER(OFFSET('Water Data'!$E$9,0,10*ROW('Water Data'!E132))),'Data Summary'!BX138="Yes"),OFFSET('Water Data'!$E$9,0,10*ROW('Water Data'!E132)),NA())</f>
        <v>#N/A</v>
      </c>
      <c r="J138" s="91" t="e">
        <f ca="true">+IF(AND(ISNUMBER(OFFSET('Water Data'!$F$4,0,10*ROW('Water Data'!F132))),'Data Summary'!BY138="Yes"),100-OFFSET('Water Data'!$F$4,0,10*ROW('Water Data'!F132)),NA())</f>
        <v>#N/A</v>
      </c>
      <c r="K138" s="91" t="e">
        <f ca="true">+IF(AND(ISNUMBER(OFFSET('Water Data'!$F$6,0,10*ROW('Water Data'!F132))),'Data Summary'!BZ138="Yes"),OFFSET('Water Data'!$F$6,0,10*ROW('Water Data'!F132)),NA())</f>
        <v>#N/A</v>
      </c>
      <c r="L138" s="91" t="e">
        <f ca="true">+IF(AND(ISNUMBER(OFFSET('Water Data'!$F$9,0,10*ROW('Water Data'!F132))),'Data Summary'!CA138="Yes"),OFFSET('Water Data'!$F$9,0,10*ROW('Water Data'!F132)),NA())</f>
        <v>#N/A</v>
      </c>
      <c r="M138" s="91" t="e">
        <f ca="true">+IF(AND(ISNUMBER(OFFSET('Water Data'!$G$4,0,10*ROW('Water Data'!G132))),'Data Summary'!CB138="Yes"),100-OFFSET('Water Data'!$G$4,0,10*ROW('Water Data'!G132)),NA())</f>
        <v>#N/A</v>
      </c>
      <c r="N138" s="91" t="e">
        <f ca="true">+IF(AND(ISNUMBER(OFFSET('Water Data'!$G$6,0,10*ROW('Water Data'!G132))),'Data Summary'!CC138="Yes"),OFFSET('Water Data'!$G$6,0,10*ROW('Water Data'!G132)),NA())</f>
        <v>#N/A</v>
      </c>
      <c r="O138" s="91" t="e">
        <f ca="true">+IF(AND(ISNUMBER(OFFSET('Water Data'!$G$9,0,10*ROW('Water Data'!G132))),'Data Summary'!CD138="Yes"),OFFSET('Water Data'!$G$9,0,10*ROW('Water Data'!G132)),NA())</f>
        <v>#N/A</v>
      </c>
      <c r="P138" s="91" t="e">
        <f ca="true">+IF(AND(ISNUMBER(OFFSET('Water Data'!$H$4,0,10*ROW('Water Data'!H132))),'Data Summary'!CE138="Yes"),100-OFFSET('Water Data'!$H$4,0,10*ROW('Water Data'!H132)),NA())</f>
        <v>#N/A</v>
      </c>
      <c r="Q138" s="91" t="e">
        <f ca="true">+IF(AND(ISNUMBER(OFFSET('Water Data'!$H$6,0,10*ROW('Water Data'!H132))),'Data Summary'!CF138="Yes"),OFFSET('Water Data'!$H$6,0,10*ROW('Water Data'!H132)),NA())</f>
        <v>#N/A</v>
      </c>
      <c r="R138" s="91" t="e">
        <f ca="true">+IF(AND(ISNUMBER(OFFSET('Water Data'!$H$9,0,10*ROW('Water Data'!H132))),'Data Summary'!CG138="Yes"),OFFSET('Water Data'!$H$9,0,10*ROW('Water Data'!H132)),NA())</f>
        <v>#N/A</v>
      </c>
      <c r="S138" s="91" t="e">
        <f ca="true">+IF(AND(ISNUMBER(OFFSET('Water Data'!$I$4,0,10*ROW('Water Data'!I132))),'Data Summary'!CH138="Yes"),100-OFFSET('Water Data'!$I$4,0,10*ROW('Water Data'!I132)),NA())</f>
        <v>#N/A</v>
      </c>
      <c r="T138" s="91" t="e">
        <f ca="true">+IF(AND(ISNUMBER(OFFSET('Water Data'!$I$6,0,10*ROW('Water Data'!I132))),'Data Summary'!CI138="Yes"),OFFSET('Water Data'!$I$6,0,10*ROW('Water Data'!I132)),NA())</f>
        <v>#N/A</v>
      </c>
      <c r="U138" s="91" t="e">
        <f ca="true">+IF(AND(ISNUMBER(OFFSET('Water Data'!$I$9,0,10*ROW('Water Data'!I132))),'Data Summary'!CJ138="Yes"),OFFSET('Water Data'!$I$9,0,10*ROW('Water Data'!I132)),NA())</f>
        <v>#N/A</v>
      </c>
      <c r="V138" s="92" t="e">
        <f ca="true">+IF(AND(ISNUMBER(OFFSET('Sanitation Data'!$D$4,0,10*ROW('Sanitation Data'!D132))),'Data Summary'!CK138="Yes"),100-OFFSET('Sanitation Data'!$D$4,0,10*ROW('Sanitation Data'!D132)),NA())</f>
        <v>#N/A</v>
      </c>
      <c r="W138" s="92" t="e">
        <f ca="true">+IF(AND(ISNUMBER(OFFSET('Sanitation Data'!$D$6,0,10*ROW('Sanitation Data'!D132))),'Data Summary'!CL138="Yes"),OFFSET('Sanitation Data'!$D$6,0,10*ROW('Sanitation Data'!D132)),NA())</f>
        <v>#N/A</v>
      </c>
      <c r="X138" s="92" t="e">
        <f ca="true">+IF(AND(ISNUMBER(OFFSET('Sanitation Data'!$D$10,0,10*ROW('Sanitation Data'!D132))),'Data Summary'!CM138="Yes"),OFFSET('Sanitation Data'!$D$10,0,10*ROW('Sanitation Data'!D132)),NA())</f>
        <v>#N/A</v>
      </c>
      <c r="Y138" s="92" t="e">
        <f ca="true">+IF(AND(ISNUMBER(OFFSET('Sanitation Data'!$D$11,0,10*ROW('Sanitation Data'!D132))),'Data Summary'!CN138="Yes"),OFFSET('Sanitation Data'!$D$11,0,10*ROW('Sanitation Data'!D132)),NA())</f>
        <v>#N/A</v>
      </c>
      <c r="Z138" s="92" t="e">
        <f ca="true">+IF(AND(ISNUMBER(OFFSET('Sanitation Data'!$D$12,0,10*ROW('Sanitation Data'!D132))),'Data Summary'!CO138="Yes"),OFFSET('Sanitation Data'!$D$12,0,10*ROW('Sanitation Data'!D132)),NA())</f>
        <v>#N/A</v>
      </c>
      <c r="AA138" s="92" t="e">
        <f ca="true">+IF(AND(ISNUMBER(OFFSET('Sanitation Data'!$E$4,0,10*ROW('Sanitation Data'!E132))),'Data Summary'!CP138="Yes"),100-OFFSET('Sanitation Data'!$E$4,0,10*ROW('Sanitation Data'!E132)),NA())</f>
        <v>#N/A</v>
      </c>
      <c r="AB138" s="92" t="e">
        <f ca="true">+IF(AND(ISNUMBER(OFFSET('Sanitation Data'!$E$6,0,10*ROW('Sanitation Data'!E132))),'Data Summary'!CQ138="Yes"),OFFSET('Sanitation Data'!$E$6,0,10*ROW('Sanitation Data'!E132)),NA())</f>
        <v>#N/A</v>
      </c>
      <c r="AC138" s="92" t="e">
        <f ca="true">+IF(AND(ISNUMBER(OFFSET('Sanitation Data'!$E$10,0,10*ROW('Sanitation Data'!E132))),'Data Summary'!CR138="Yes"),OFFSET('Sanitation Data'!$E$10,0,10*ROW('Sanitation Data'!E132)),NA())</f>
        <v>#N/A</v>
      </c>
      <c r="AD138" s="92" t="e">
        <f ca="true">+IF(AND(ISNUMBER(OFFSET('Sanitation Data'!$E$11,0,10*ROW('Sanitation Data'!E132))),'Data Summary'!CS138="Yes"),OFFSET('Sanitation Data'!$E$11,0,10*ROW('Sanitation Data'!E132)),NA())</f>
        <v>#N/A</v>
      </c>
      <c r="AE138" s="92" t="e">
        <f ca="true">+IF(AND(ISNUMBER(OFFSET('Sanitation Data'!$E$12,0,10*ROW('Sanitation Data'!E132))),'Data Summary'!CT138="Yes"),OFFSET('Sanitation Data'!$E$12,0,10*ROW('Sanitation Data'!E132)),NA())</f>
        <v>#N/A</v>
      </c>
      <c r="AF138" s="92" t="e">
        <f ca="true">+IF(AND(ISNUMBER(OFFSET('Sanitation Data'!$F$4,0,10*ROW('Sanitation Data'!F132))),'Data Summary'!CU138="Yes"),100-OFFSET('Sanitation Data'!$F$4,0,10*ROW('Sanitation Data'!F132)),NA())</f>
        <v>#N/A</v>
      </c>
      <c r="AG138" s="92" t="e">
        <f ca="true">+IF(AND(ISNUMBER(OFFSET('Sanitation Data'!$F$6,0,10*ROW('Sanitation Data'!F132))),'Data Summary'!CV138="Yes"),OFFSET('Sanitation Data'!$F$6,0,10*ROW('Sanitation Data'!F132)),NA())</f>
        <v>#N/A</v>
      </c>
      <c r="AH138" s="92" t="e">
        <f ca="true">+IF(AND(ISNUMBER(OFFSET('Sanitation Data'!$F$10,0,10*ROW('Sanitation Data'!F132))),'Data Summary'!CW138="Yes"),OFFSET('Sanitation Data'!$F$10,0,10*ROW('Sanitation Data'!F132)),NA())</f>
        <v>#N/A</v>
      </c>
      <c r="AI138" s="92" t="e">
        <f ca="true">+IF(AND(ISNUMBER(OFFSET('Sanitation Data'!$F$11,0,10*ROW('Sanitation Data'!F132))),'Data Summary'!CX138="Yes"),OFFSET('Sanitation Data'!$F$11,0,10*ROW('Sanitation Data'!F132)),NA())</f>
        <v>#N/A</v>
      </c>
      <c r="AJ138" s="92" t="e">
        <f ca="true">+IF(AND(ISNUMBER(OFFSET('Sanitation Data'!$F$12,0,10*ROW('Sanitation Data'!F132))),'Data Summary'!CY138="Yes"),OFFSET('Sanitation Data'!$F$12,0,10*ROW('Sanitation Data'!F132)),NA())</f>
        <v>#N/A</v>
      </c>
      <c r="AK138" s="92" t="e">
        <f ca="true">+IF(AND(ISNUMBER(OFFSET('Sanitation Data'!$G$4,0,10*ROW('Sanitation Data'!G132))),'Data Summary'!CZ138="Yes"),100-OFFSET('Sanitation Data'!$G$4,0,10*ROW('Sanitation Data'!G132)),NA())</f>
        <v>#N/A</v>
      </c>
      <c r="AL138" s="92" t="e">
        <f ca="true">+IF(AND(ISNUMBER(OFFSET('Sanitation Data'!$G$6,0,10*ROW('Sanitation Data'!G132))),'Data Summary'!DA138="Yes"),OFFSET('Sanitation Data'!$G$6,0,10*ROW('Sanitation Data'!G132)),NA())</f>
        <v>#N/A</v>
      </c>
      <c r="AM138" s="92" t="e">
        <f ca="true">+IF(AND(ISNUMBER(OFFSET('Sanitation Data'!$G$10,0,10*ROW('Sanitation Data'!G132))),'Data Summary'!DB138="Yes"),OFFSET('Sanitation Data'!$G$10,0,10*ROW('Sanitation Data'!G132)),NA())</f>
        <v>#N/A</v>
      </c>
      <c r="AN138" s="92" t="e">
        <f ca="true">+IF(AND(ISNUMBER(OFFSET('Sanitation Data'!$G$11,0,10*ROW('Sanitation Data'!G132))),'Data Summary'!DC138="Yes"),OFFSET('Sanitation Data'!$G$11,0,10*ROW('Sanitation Data'!G132)),NA())</f>
        <v>#N/A</v>
      </c>
      <c r="AO138" s="92" t="e">
        <f ca="true">+IF(AND(ISNUMBER(OFFSET('Sanitation Data'!$G$12,0,10*ROW('Sanitation Data'!G132))),'Data Summary'!DD138="Yes"),OFFSET('Sanitation Data'!$G$12,0,10*ROW('Sanitation Data'!G132)),NA())</f>
        <v>#N/A</v>
      </c>
      <c r="AP138" s="92" t="e">
        <f ca="true">+IF(AND(ISNUMBER(OFFSET('Sanitation Data'!$H$4,0,10*ROW('Sanitation Data'!H132))),'Data Summary'!DE138="Yes"),100-OFFSET('Sanitation Data'!$H$4,0,10*ROW('Sanitation Data'!H132)),NA())</f>
        <v>#N/A</v>
      </c>
      <c r="AQ138" s="92" t="e">
        <f ca="true">+IF(AND(ISNUMBER(OFFSET('Sanitation Data'!$H$6,0,10*ROW('Sanitation Data'!H132))),'Data Summary'!DF138="Yes"),OFFSET('Sanitation Data'!$H$6,0,10*ROW('Sanitation Data'!H132)),NA())</f>
        <v>#N/A</v>
      </c>
      <c r="AR138" s="92" t="e">
        <f ca="true">+IF(AND(ISNUMBER(OFFSET('Sanitation Data'!$H$10,0,10*ROW('Sanitation Data'!H132))),'Data Summary'!DG138="Yes"),OFFSET('Sanitation Data'!$H$10,0,10*ROW('Sanitation Data'!H132)),NA())</f>
        <v>#N/A</v>
      </c>
      <c r="AS138" s="92" t="e">
        <f ca="true">+IF(AND(ISNUMBER(OFFSET('Sanitation Data'!$H$11,0,10*ROW('Sanitation Data'!H132))),'Data Summary'!DH138="Yes"),OFFSET('Sanitation Data'!$H$11,0,10*ROW('Sanitation Data'!H132)),NA())</f>
        <v>#N/A</v>
      </c>
      <c r="AT138" s="92" t="e">
        <f ca="true">+IF(AND(ISNUMBER(OFFSET('Sanitation Data'!$H$12,0,10*ROW('Sanitation Data'!H132))),'Data Summary'!DI138="Yes"),OFFSET('Sanitation Data'!$H$12,0,10*ROW('Sanitation Data'!H132)),NA())</f>
        <v>#N/A</v>
      </c>
      <c r="AU138" s="92" t="e">
        <f ca="true">+IF(AND(ISNUMBER(OFFSET('Sanitation Data'!$I$4,0,10*ROW('Sanitation Data'!I132))),'Data Summary'!DJ138="Yes"),100-OFFSET('Sanitation Data'!$I$4,0,10*ROW('Sanitation Data'!I132)),NA())</f>
        <v>#N/A</v>
      </c>
      <c r="AV138" s="92" t="e">
        <f ca="true">+IF(AND(ISNUMBER(OFFSET('Sanitation Data'!$I$6,0,10*ROW('Sanitation Data'!I132))),'Data Summary'!DK138="Yes"),OFFSET('Sanitation Data'!$I$6,0,10*ROW('Sanitation Data'!I132)),NA())</f>
        <v>#N/A</v>
      </c>
      <c r="AW138" s="92" t="e">
        <f ca="true">+IF(AND(ISNUMBER(OFFSET('Sanitation Data'!$I$10,0,10*ROW('Sanitation Data'!I132))),'Data Summary'!DL138="Yes"),OFFSET('Sanitation Data'!$I$10,0,10*ROW('Sanitation Data'!I132)),NA())</f>
        <v>#N/A</v>
      </c>
      <c r="AX138" s="92" t="e">
        <f ca="true">+IF(AND(ISNUMBER(OFFSET('Sanitation Data'!$I$11,0,10*ROW('Sanitation Data'!I132))),'Data Summary'!DM138="Yes"),OFFSET('Sanitation Data'!$I$11,0,10*ROW('Sanitation Data'!I132)),NA())</f>
        <v>#N/A</v>
      </c>
      <c r="AY138" s="92" t="e">
        <f ca="true">+IF(AND(ISNUMBER(OFFSET('Sanitation Data'!$I$12,0,10*ROW('Sanitation Data'!I132))),'Data Summary'!DN138="Yes"),OFFSET('Sanitation Data'!$I$12,0,10*ROW('Sanitation Data'!I132)),NA())</f>
        <v>#N/A</v>
      </c>
      <c r="AZ138" s="93" t="e">
        <f ca="true">+IF(AND(ISNUMBER(OFFSET('Hygiene Data'!$D$5,0,10*ROW('Hygiene Data'!D132))),'Data Summary'!DO138="Yes"),OFFSET('Hygiene Data'!$D$5,0,10*ROW('Hygiene Data'!D132)),NA())</f>
        <v>#N/A</v>
      </c>
      <c r="BA138" s="93" t="e">
        <f ca="true">+IF(AND(ISNUMBER(OFFSET('Hygiene Data'!$D$7,0,10*ROW('Hygiene Data'!D132))),'Data Summary'!DP138="Yes"),OFFSET('Hygiene Data'!$D$7,0,10*ROW('Hygiene Data'!D132)),NA())</f>
        <v>#N/A</v>
      </c>
      <c r="BB138" s="93" t="e">
        <f ca="true">+IF(AND(ISNUMBER(OFFSET('Hygiene Data'!$D$9,0,10*ROW('Hygiene Data'!D132))),'Data Summary'!DQ138="Yes"),OFFSET('Hygiene Data'!$D$9,0,10*ROW('Hygiene Data'!D132)),NA())</f>
        <v>#N/A</v>
      </c>
      <c r="BC138" s="93" t="e">
        <f ca="true">+IF(AND(ISNUMBER(OFFSET('Hygiene Data'!$E$5,0,10*ROW('Hygiene Data'!E132))),'Data Summary'!DR138="Yes"),OFFSET('Hygiene Data'!$E$5,0,10*ROW('Hygiene Data'!E132)),NA())</f>
        <v>#N/A</v>
      </c>
      <c r="BD138" s="93" t="e">
        <f ca="true">+IF(AND(ISNUMBER(OFFSET('Hygiene Data'!$E$7,0,10*ROW('Hygiene Data'!E132))),'Data Summary'!DS138="Yes"),OFFSET('Hygiene Data'!$E$7,0,10*ROW('Hygiene Data'!E132)),NA())</f>
        <v>#N/A</v>
      </c>
      <c r="BE138" s="93" t="e">
        <f ca="true">+IF(AND(ISNUMBER(OFFSET('Hygiene Data'!$E$9,0,10*ROW('Hygiene Data'!E132))),'Data Summary'!DT138="Yes"),OFFSET('Hygiene Data'!$E$9,0,10*ROW('Hygiene Data'!E132)),NA())</f>
        <v>#N/A</v>
      </c>
      <c r="BF138" s="93" t="e">
        <f ca="true">+IF(AND(ISNUMBER(OFFSET('Hygiene Data'!$F$5,0,10*ROW('Hygiene Data'!F132))),'Data Summary'!DU138="Yes"),OFFSET('Hygiene Data'!$F$5,0,10*ROW('Hygiene Data'!F132)),NA())</f>
        <v>#N/A</v>
      </c>
      <c r="BG138" s="93" t="e">
        <f ca="true">+IF(AND(ISNUMBER(OFFSET('Hygiene Data'!$F$7,0,10*ROW('Hygiene Data'!F132))),'Data Summary'!DV138="Yes"),OFFSET('Hygiene Data'!$F$7,0,10*ROW('Hygiene Data'!F132)),NA())</f>
        <v>#N/A</v>
      </c>
      <c r="BH138" s="93" t="e">
        <f ca="true">+IF(AND(ISNUMBER(OFFSET('Hygiene Data'!$F$9,0,10*ROW('Hygiene Data'!F132))),'Data Summary'!DW138="Yes"),OFFSET('Hygiene Data'!$F$9,0,10*ROW('Hygiene Data'!F132)),NA())</f>
        <v>#N/A</v>
      </c>
      <c r="BI138" s="93" t="e">
        <f ca="true">+IF(AND(ISNUMBER(OFFSET('Hygiene Data'!$G$5,0,10*ROW('Hygiene Data'!G132))),'Data Summary'!DX138="Yes"),OFFSET('Hygiene Data'!$G$5,0,10*ROW('Hygiene Data'!G132)),NA())</f>
        <v>#N/A</v>
      </c>
      <c r="BJ138" s="93" t="e">
        <f ca="true">+IF(AND(ISNUMBER(OFFSET('Hygiene Data'!$G$7,0,10*ROW('Hygiene Data'!G132))),'Data Summary'!DY138="Yes"),OFFSET('Hygiene Data'!$G$7,0,10*ROW('Hygiene Data'!G132)),NA())</f>
        <v>#N/A</v>
      </c>
      <c r="BK138" s="93" t="e">
        <f ca="true">+IF(AND(ISNUMBER(OFFSET('Hygiene Data'!$G$9,0,10*ROW('Hygiene Data'!G132))),'Data Summary'!DZ138="Yes"),OFFSET('Hygiene Data'!$G$9,0,10*ROW('Hygiene Data'!G132)),NA())</f>
        <v>#N/A</v>
      </c>
      <c r="BL138" s="93" t="e">
        <f ca="true">+IF(AND(ISNUMBER(OFFSET('Hygiene Data'!$H$5,0,10*ROW('Hygiene Data'!H132))),'Data Summary'!EA138="Yes"),OFFSET('Hygiene Data'!$H$5,0,10*ROW('Hygiene Data'!H132)),NA())</f>
        <v>#N/A</v>
      </c>
      <c r="BM138" s="93" t="e">
        <f ca="true">+IF(AND(ISNUMBER(OFFSET('Hygiene Data'!$H$7,0,10*ROW('Hygiene Data'!H132))),'Data Summary'!EB138="Yes"),OFFSET('Hygiene Data'!$H$7,0,10*ROW('Hygiene Data'!H132)),NA())</f>
        <v>#N/A</v>
      </c>
      <c r="BN138" s="93" t="e">
        <f ca="true">+IF(AND(ISNUMBER(OFFSET('Hygiene Data'!$H$9,0,10*ROW('Hygiene Data'!H132))),'Data Summary'!EC138="Yes"),OFFSET('Hygiene Data'!$H$9,0,10*ROW('Hygiene Data'!H132)),NA())</f>
        <v>#N/A</v>
      </c>
      <c r="BO138" s="93" t="e">
        <f ca="true">+IF(AND(ISNUMBER(OFFSET('Hygiene Data'!$I$5,0,10*ROW('Hygiene Data'!I132))),'Data Summary'!ED138="Yes"),OFFSET('Hygiene Data'!$I$5,0,10*ROW('Hygiene Data'!I132)),NA())</f>
        <v>#N/A</v>
      </c>
      <c r="BP138" s="93" t="e">
        <f ca="true">+IF(AND(ISNUMBER(OFFSET('Hygiene Data'!$I$7,0,10*ROW('Hygiene Data'!I132))),'Data Summary'!EE138="Yes"),OFFSET('Hygiene Data'!$I$7,0,10*ROW('Hygiene Data'!I132)),NA())</f>
        <v>#N/A</v>
      </c>
      <c r="BQ138" s="93" t="e">
        <f ca="true">+IF(AND(ISNUMBER(OFFSET('Hygiene Data'!$I$9,0,10*ROW('Hygiene Data'!I132))),'Data Summary'!EF138="Yes"),OFFSET('Hygiene Data'!$I$9,0,10*ROW('Hygiene Data'!I132)),NA())</f>
        <v>#N/A</v>
      </c>
    </row>
    <row xmlns:x14ac="http://schemas.microsoft.com/office/spreadsheetml/2009/9/ac" r="139" x14ac:dyDescent="0.2">
      <c r="A139" s="357" t="e">
        <f ca="true">+RIGHT('Data Summary'!A139,LEN('Data Summary'!A139)-9)</f>
        <v>#VALUE!</v>
      </c>
      <c r="B139" s="35" t="str">
        <f ca="true">+IF(ISTEXT('Data Summary'!B139),'Data Summary'!B139,"")</f>
        <v/>
      </c>
      <c r="C139" s="356" t="e">
        <f ca="true">+VALUE('Data Summary'!C139)</f>
        <v>#VALUE!</v>
      </c>
      <c r="D139" s="91" t="e">
        <f ca="true">+IF(AND(ISNUMBER(OFFSET('Water Data'!$D$4,0,10*ROW('Water Data'!D133))),'Data Summary'!BS139="Yes"),100-OFFSET('Water Data'!$D$4,0,10*ROW('Water Data'!D133)),NA())</f>
        <v>#N/A</v>
      </c>
      <c r="E139" s="91" t="e">
        <f ca="true">+IF(AND(ISNUMBER(OFFSET('Water Data'!$D$6,0,10*ROW('Water Data'!D133))),'Data Summary'!BT139="Yes"),OFFSET('Water Data'!$D$6,0,10*ROW('Water Data'!D133)),NA())</f>
        <v>#N/A</v>
      </c>
      <c r="F139" s="91" t="e">
        <f ca="true">+IF(AND(ISNUMBER(OFFSET('Water Data'!$D$9,0,10*ROW('Water Data'!D133))),'Data Summary'!BU139="Yes"),OFFSET('Water Data'!$D$9,0,10*ROW('Water Data'!D133)),NA())</f>
        <v>#N/A</v>
      </c>
      <c r="G139" s="91" t="e">
        <f ca="true">+IF(AND(ISNUMBER(OFFSET('Water Data'!$E$4,0,10*ROW('Water Data'!E133))),'Data Summary'!BV139="Yes"),100-OFFSET('Water Data'!$E$4,0,10*ROW('Water Data'!E133)),NA())</f>
        <v>#N/A</v>
      </c>
      <c r="H139" s="91" t="e">
        <f ca="true">+IF(AND(ISNUMBER(OFFSET('Water Data'!$E$6,0,10*ROW('Water Data'!E133))),'Data Summary'!BW139="Yes"),OFFSET('Water Data'!$E$6,0,10*ROW('Water Data'!E133)),NA())</f>
        <v>#N/A</v>
      </c>
      <c r="I139" s="91" t="e">
        <f ca="true">+IF(AND(ISNUMBER(OFFSET('Water Data'!$E$9,0,10*ROW('Water Data'!E133))),'Data Summary'!BX139="Yes"),OFFSET('Water Data'!$E$9,0,10*ROW('Water Data'!E133)),NA())</f>
        <v>#N/A</v>
      </c>
      <c r="J139" s="91" t="e">
        <f ca="true">+IF(AND(ISNUMBER(OFFSET('Water Data'!$F$4,0,10*ROW('Water Data'!F133))),'Data Summary'!BY139="Yes"),100-OFFSET('Water Data'!$F$4,0,10*ROW('Water Data'!F133)),NA())</f>
        <v>#N/A</v>
      </c>
      <c r="K139" s="91" t="e">
        <f ca="true">+IF(AND(ISNUMBER(OFFSET('Water Data'!$F$6,0,10*ROW('Water Data'!F133))),'Data Summary'!BZ139="Yes"),OFFSET('Water Data'!$F$6,0,10*ROW('Water Data'!F133)),NA())</f>
        <v>#N/A</v>
      </c>
      <c r="L139" s="91" t="e">
        <f ca="true">+IF(AND(ISNUMBER(OFFSET('Water Data'!$F$9,0,10*ROW('Water Data'!F133))),'Data Summary'!CA139="Yes"),OFFSET('Water Data'!$F$9,0,10*ROW('Water Data'!F133)),NA())</f>
        <v>#N/A</v>
      </c>
      <c r="M139" s="91" t="e">
        <f ca="true">+IF(AND(ISNUMBER(OFFSET('Water Data'!$G$4,0,10*ROW('Water Data'!G133))),'Data Summary'!CB139="Yes"),100-OFFSET('Water Data'!$G$4,0,10*ROW('Water Data'!G133)),NA())</f>
        <v>#N/A</v>
      </c>
      <c r="N139" s="91" t="e">
        <f ca="true">+IF(AND(ISNUMBER(OFFSET('Water Data'!$G$6,0,10*ROW('Water Data'!G133))),'Data Summary'!CC139="Yes"),OFFSET('Water Data'!$G$6,0,10*ROW('Water Data'!G133)),NA())</f>
        <v>#N/A</v>
      </c>
      <c r="O139" s="91" t="e">
        <f ca="true">+IF(AND(ISNUMBER(OFFSET('Water Data'!$G$9,0,10*ROW('Water Data'!G133))),'Data Summary'!CD139="Yes"),OFFSET('Water Data'!$G$9,0,10*ROW('Water Data'!G133)),NA())</f>
        <v>#N/A</v>
      </c>
      <c r="P139" s="91" t="e">
        <f ca="true">+IF(AND(ISNUMBER(OFFSET('Water Data'!$H$4,0,10*ROW('Water Data'!H133))),'Data Summary'!CE139="Yes"),100-OFFSET('Water Data'!$H$4,0,10*ROW('Water Data'!H133)),NA())</f>
        <v>#N/A</v>
      </c>
      <c r="Q139" s="91" t="e">
        <f ca="true">+IF(AND(ISNUMBER(OFFSET('Water Data'!$H$6,0,10*ROW('Water Data'!H133))),'Data Summary'!CF139="Yes"),OFFSET('Water Data'!$H$6,0,10*ROW('Water Data'!H133)),NA())</f>
        <v>#N/A</v>
      </c>
      <c r="R139" s="91" t="e">
        <f ca="true">+IF(AND(ISNUMBER(OFFSET('Water Data'!$H$9,0,10*ROW('Water Data'!H133))),'Data Summary'!CG139="Yes"),OFFSET('Water Data'!$H$9,0,10*ROW('Water Data'!H133)),NA())</f>
        <v>#N/A</v>
      </c>
      <c r="S139" s="91" t="e">
        <f ca="true">+IF(AND(ISNUMBER(OFFSET('Water Data'!$I$4,0,10*ROW('Water Data'!I133))),'Data Summary'!CH139="Yes"),100-OFFSET('Water Data'!$I$4,0,10*ROW('Water Data'!I133)),NA())</f>
        <v>#N/A</v>
      </c>
      <c r="T139" s="91" t="e">
        <f ca="true">+IF(AND(ISNUMBER(OFFSET('Water Data'!$I$6,0,10*ROW('Water Data'!I133))),'Data Summary'!CI139="Yes"),OFFSET('Water Data'!$I$6,0,10*ROW('Water Data'!I133)),NA())</f>
        <v>#N/A</v>
      </c>
      <c r="U139" s="91" t="e">
        <f ca="true">+IF(AND(ISNUMBER(OFFSET('Water Data'!$I$9,0,10*ROW('Water Data'!I133))),'Data Summary'!CJ139="Yes"),OFFSET('Water Data'!$I$9,0,10*ROW('Water Data'!I133)),NA())</f>
        <v>#N/A</v>
      </c>
      <c r="V139" s="92" t="e">
        <f ca="true">+IF(AND(ISNUMBER(OFFSET('Sanitation Data'!$D$4,0,10*ROW('Sanitation Data'!D133))),'Data Summary'!CK139="Yes"),100-OFFSET('Sanitation Data'!$D$4,0,10*ROW('Sanitation Data'!D133)),NA())</f>
        <v>#N/A</v>
      </c>
      <c r="W139" s="92" t="e">
        <f ca="true">+IF(AND(ISNUMBER(OFFSET('Sanitation Data'!$D$6,0,10*ROW('Sanitation Data'!D133))),'Data Summary'!CL139="Yes"),OFFSET('Sanitation Data'!$D$6,0,10*ROW('Sanitation Data'!D133)),NA())</f>
        <v>#N/A</v>
      </c>
      <c r="X139" s="92" t="e">
        <f ca="true">+IF(AND(ISNUMBER(OFFSET('Sanitation Data'!$D$10,0,10*ROW('Sanitation Data'!D133))),'Data Summary'!CM139="Yes"),OFFSET('Sanitation Data'!$D$10,0,10*ROW('Sanitation Data'!D133)),NA())</f>
        <v>#N/A</v>
      </c>
      <c r="Y139" s="92" t="e">
        <f ca="true">+IF(AND(ISNUMBER(OFFSET('Sanitation Data'!$D$11,0,10*ROW('Sanitation Data'!D133))),'Data Summary'!CN139="Yes"),OFFSET('Sanitation Data'!$D$11,0,10*ROW('Sanitation Data'!D133)),NA())</f>
        <v>#N/A</v>
      </c>
      <c r="Z139" s="92" t="e">
        <f ca="true">+IF(AND(ISNUMBER(OFFSET('Sanitation Data'!$D$12,0,10*ROW('Sanitation Data'!D133))),'Data Summary'!CO139="Yes"),OFFSET('Sanitation Data'!$D$12,0,10*ROW('Sanitation Data'!D133)),NA())</f>
        <v>#N/A</v>
      </c>
      <c r="AA139" s="92" t="e">
        <f ca="true">+IF(AND(ISNUMBER(OFFSET('Sanitation Data'!$E$4,0,10*ROW('Sanitation Data'!E133))),'Data Summary'!CP139="Yes"),100-OFFSET('Sanitation Data'!$E$4,0,10*ROW('Sanitation Data'!E133)),NA())</f>
        <v>#N/A</v>
      </c>
      <c r="AB139" s="92" t="e">
        <f ca="true">+IF(AND(ISNUMBER(OFFSET('Sanitation Data'!$E$6,0,10*ROW('Sanitation Data'!E133))),'Data Summary'!CQ139="Yes"),OFFSET('Sanitation Data'!$E$6,0,10*ROW('Sanitation Data'!E133)),NA())</f>
        <v>#N/A</v>
      </c>
      <c r="AC139" s="92" t="e">
        <f ca="true">+IF(AND(ISNUMBER(OFFSET('Sanitation Data'!$E$10,0,10*ROW('Sanitation Data'!E133))),'Data Summary'!CR139="Yes"),OFFSET('Sanitation Data'!$E$10,0,10*ROW('Sanitation Data'!E133)),NA())</f>
        <v>#N/A</v>
      </c>
      <c r="AD139" s="92" t="e">
        <f ca="true">+IF(AND(ISNUMBER(OFFSET('Sanitation Data'!$E$11,0,10*ROW('Sanitation Data'!E133))),'Data Summary'!CS139="Yes"),OFFSET('Sanitation Data'!$E$11,0,10*ROW('Sanitation Data'!E133)),NA())</f>
        <v>#N/A</v>
      </c>
      <c r="AE139" s="92" t="e">
        <f ca="true">+IF(AND(ISNUMBER(OFFSET('Sanitation Data'!$E$12,0,10*ROW('Sanitation Data'!E133))),'Data Summary'!CT139="Yes"),OFFSET('Sanitation Data'!$E$12,0,10*ROW('Sanitation Data'!E133)),NA())</f>
        <v>#N/A</v>
      </c>
      <c r="AF139" s="92" t="e">
        <f ca="true">+IF(AND(ISNUMBER(OFFSET('Sanitation Data'!$F$4,0,10*ROW('Sanitation Data'!F133))),'Data Summary'!CU139="Yes"),100-OFFSET('Sanitation Data'!$F$4,0,10*ROW('Sanitation Data'!F133)),NA())</f>
        <v>#N/A</v>
      </c>
      <c r="AG139" s="92" t="e">
        <f ca="true">+IF(AND(ISNUMBER(OFFSET('Sanitation Data'!$F$6,0,10*ROW('Sanitation Data'!F133))),'Data Summary'!CV139="Yes"),OFFSET('Sanitation Data'!$F$6,0,10*ROW('Sanitation Data'!F133)),NA())</f>
        <v>#N/A</v>
      </c>
      <c r="AH139" s="92" t="e">
        <f ca="true">+IF(AND(ISNUMBER(OFFSET('Sanitation Data'!$F$10,0,10*ROW('Sanitation Data'!F133))),'Data Summary'!CW139="Yes"),OFFSET('Sanitation Data'!$F$10,0,10*ROW('Sanitation Data'!F133)),NA())</f>
        <v>#N/A</v>
      </c>
      <c r="AI139" s="92" t="e">
        <f ca="true">+IF(AND(ISNUMBER(OFFSET('Sanitation Data'!$F$11,0,10*ROW('Sanitation Data'!F133))),'Data Summary'!CX139="Yes"),OFFSET('Sanitation Data'!$F$11,0,10*ROW('Sanitation Data'!F133)),NA())</f>
        <v>#N/A</v>
      </c>
      <c r="AJ139" s="92" t="e">
        <f ca="true">+IF(AND(ISNUMBER(OFFSET('Sanitation Data'!$F$12,0,10*ROW('Sanitation Data'!F133))),'Data Summary'!CY139="Yes"),OFFSET('Sanitation Data'!$F$12,0,10*ROW('Sanitation Data'!F133)),NA())</f>
        <v>#N/A</v>
      </c>
      <c r="AK139" s="92" t="e">
        <f ca="true">+IF(AND(ISNUMBER(OFFSET('Sanitation Data'!$G$4,0,10*ROW('Sanitation Data'!G133))),'Data Summary'!CZ139="Yes"),100-OFFSET('Sanitation Data'!$G$4,0,10*ROW('Sanitation Data'!G133)),NA())</f>
        <v>#N/A</v>
      </c>
      <c r="AL139" s="92" t="e">
        <f ca="true">+IF(AND(ISNUMBER(OFFSET('Sanitation Data'!$G$6,0,10*ROW('Sanitation Data'!G133))),'Data Summary'!DA139="Yes"),OFFSET('Sanitation Data'!$G$6,0,10*ROW('Sanitation Data'!G133)),NA())</f>
        <v>#N/A</v>
      </c>
      <c r="AM139" s="92" t="e">
        <f ca="true">+IF(AND(ISNUMBER(OFFSET('Sanitation Data'!$G$10,0,10*ROW('Sanitation Data'!G133))),'Data Summary'!DB139="Yes"),OFFSET('Sanitation Data'!$G$10,0,10*ROW('Sanitation Data'!G133)),NA())</f>
        <v>#N/A</v>
      </c>
      <c r="AN139" s="92" t="e">
        <f ca="true">+IF(AND(ISNUMBER(OFFSET('Sanitation Data'!$G$11,0,10*ROW('Sanitation Data'!G133))),'Data Summary'!DC139="Yes"),OFFSET('Sanitation Data'!$G$11,0,10*ROW('Sanitation Data'!G133)),NA())</f>
        <v>#N/A</v>
      </c>
      <c r="AO139" s="92" t="e">
        <f ca="true">+IF(AND(ISNUMBER(OFFSET('Sanitation Data'!$G$12,0,10*ROW('Sanitation Data'!G133))),'Data Summary'!DD139="Yes"),OFFSET('Sanitation Data'!$G$12,0,10*ROW('Sanitation Data'!G133)),NA())</f>
        <v>#N/A</v>
      </c>
      <c r="AP139" s="92" t="e">
        <f ca="true">+IF(AND(ISNUMBER(OFFSET('Sanitation Data'!$H$4,0,10*ROW('Sanitation Data'!H133))),'Data Summary'!DE139="Yes"),100-OFFSET('Sanitation Data'!$H$4,0,10*ROW('Sanitation Data'!H133)),NA())</f>
        <v>#N/A</v>
      </c>
      <c r="AQ139" s="92" t="e">
        <f ca="true">+IF(AND(ISNUMBER(OFFSET('Sanitation Data'!$H$6,0,10*ROW('Sanitation Data'!H133))),'Data Summary'!DF139="Yes"),OFFSET('Sanitation Data'!$H$6,0,10*ROW('Sanitation Data'!H133)),NA())</f>
        <v>#N/A</v>
      </c>
      <c r="AR139" s="92" t="e">
        <f ca="true">+IF(AND(ISNUMBER(OFFSET('Sanitation Data'!$H$10,0,10*ROW('Sanitation Data'!H133))),'Data Summary'!DG139="Yes"),OFFSET('Sanitation Data'!$H$10,0,10*ROW('Sanitation Data'!H133)),NA())</f>
        <v>#N/A</v>
      </c>
      <c r="AS139" s="92" t="e">
        <f ca="true">+IF(AND(ISNUMBER(OFFSET('Sanitation Data'!$H$11,0,10*ROW('Sanitation Data'!H133))),'Data Summary'!DH139="Yes"),OFFSET('Sanitation Data'!$H$11,0,10*ROW('Sanitation Data'!H133)),NA())</f>
        <v>#N/A</v>
      </c>
      <c r="AT139" s="92" t="e">
        <f ca="true">+IF(AND(ISNUMBER(OFFSET('Sanitation Data'!$H$12,0,10*ROW('Sanitation Data'!H133))),'Data Summary'!DI139="Yes"),OFFSET('Sanitation Data'!$H$12,0,10*ROW('Sanitation Data'!H133)),NA())</f>
        <v>#N/A</v>
      </c>
      <c r="AU139" s="92" t="e">
        <f ca="true">+IF(AND(ISNUMBER(OFFSET('Sanitation Data'!$I$4,0,10*ROW('Sanitation Data'!I133))),'Data Summary'!DJ139="Yes"),100-OFFSET('Sanitation Data'!$I$4,0,10*ROW('Sanitation Data'!I133)),NA())</f>
        <v>#N/A</v>
      </c>
      <c r="AV139" s="92" t="e">
        <f ca="true">+IF(AND(ISNUMBER(OFFSET('Sanitation Data'!$I$6,0,10*ROW('Sanitation Data'!I133))),'Data Summary'!DK139="Yes"),OFFSET('Sanitation Data'!$I$6,0,10*ROW('Sanitation Data'!I133)),NA())</f>
        <v>#N/A</v>
      </c>
      <c r="AW139" s="92" t="e">
        <f ca="true">+IF(AND(ISNUMBER(OFFSET('Sanitation Data'!$I$10,0,10*ROW('Sanitation Data'!I133))),'Data Summary'!DL139="Yes"),OFFSET('Sanitation Data'!$I$10,0,10*ROW('Sanitation Data'!I133)),NA())</f>
        <v>#N/A</v>
      </c>
      <c r="AX139" s="92" t="e">
        <f ca="true">+IF(AND(ISNUMBER(OFFSET('Sanitation Data'!$I$11,0,10*ROW('Sanitation Data'!I133))),'Data Summary'!DM139="Yes"),OFFSET('Sanitation Data'!$I$11,0,10*ROW('Sanitation Data'!I133)),NA())</f>
        <v>#N/A</v>
      </c>
      <c r="AY139" s="92" t="e">
        <f ca="true">+IF(AND(ISNUMBER(OFFSET('Sanitation Data'!$I$12,0,10*ROW('Sanitation Data'!I133))),'Data Summary'!DN139="Yes"),OFFSET('Sanitation Data'!$I$12,0,10*ROW('Sanitation Data'!I133)),NA())</f>
        <v>#N/A</v>
      </c>
      <c r="AZ139" s="93" t="e">
        <f ca="true">+IF(AND(ISNUMBER(OFFSET('Hygiene Data'!$D$5,0,10*ROW('Hygiene Data'!D133))),'Data Summary'!DO139="Yes"),OFFSET('Hygiene Data'!$D$5,0,10*ROW('Hygiene Data'!D133)),NA())</f>
        <v>#N/A</v>
      </c>
      <c r="BA139" s="93" t="e">
        <f ca="true">+IF(AND(ISNUMBER(OFFSET('Hygiene Data'!$D$7,0,10*ROW('Hygiene Data'!D133))),'Data Summary'!DP139="Yes"),OFFSET('Hygiene Data'!$D$7,0,10*ROW('Hygiene Data'!D133)),NA())</f>
        <v>#N/A</v>
      </c>
      <c r="BB139" s="93" t="e">
        <f ca="true">+IF(AND(ISNUMBER(OFFSET('Hygiene Data'!$D$9,0,10*ROW('Hygiene Data'!D133))),'Data Summary'!DQ139="Yes"),OFFSET('Hygiene Data'!$D$9,0,10*ROW('Hygiene Data'!D133)),NA())</f>
        <v>#N/A</v>
      </c>
      <c r="BC139" s="93" t="e">
        <f ca="true">+IF(AND(ISNUMBER(OFFSET('Hygiene Data'!$E$5,0,10*ROW('Hygiene Data'!E133))),'Data Summary'!DR139="Yes"),OFFSET('Hygiene Data'!$E$5,0,10*ROW('Hygiene Data'!E133)),NA())</f>
        <v>#N/A</v>
      </c>
      <c r="BD139" s="93" t="e">
        <f ca="true">+IF(AND(ISNUMBER(OFFSET('Hygiene Data'!$E$7,0,10*ROW('Hygiene Data'!E133))),'Data Summary'!DS139="Yes"),OFFSET('Hygiene Data'!$E$7,0,10*ROW('Hygiene Data'!E133)),NA())</f>
        <v>#N/A</v>
      </c>
      <c r="BE139" s="93" t="e">
        <f ca="true">+IF(AND(ISNUMBER(OFFSET('Hygiene Data'!$E$9,0,10*ROW('Hygiene Data'!E133))),'Data Summary'!DT139="Yes"),OFFSET('Hygiene Data'!$E$9,0,10*ROW('Hygiene Data'!E133)),NA())</f>
        <v>#N/A</v>
      </c>
      <c r="BF139" s="93" t="e">
        <f ca="true">+IF(AND(ISNUMBER(OFFSET('Hygiene Data'!$F$5,0,10*ROW('Hygiene Data'!F133))),'Data Summary'!DU139="Yes"),OFFSET('Hygiene Data'!$F$5,0,10*ROW('Hygiene Data'!F133)),NA())</f>
        <v>#N/A</v>
      </c>
      <c r="BG139" s="93" t="e">
        <f ca="true">+IF(AND(ISNUMBER(OFFSET('Hygiene Data'!$F$7,0,10*ROW('Hygiene Data'!F133))),'Data Summary'!DV139="Yes"),OFFSET('Hygiene Data'!$F$7,0,10*ROW('Hygiene Data'!F133)),NA())</f>
        <v>#N/A</v>
      </c>
      <c r="BH139" s="93" t="e">
        <f ca="true">+IF(AND(ISNUMBER(OFFSET('Hygiene Data'!$F$9,0,10*ROW('Hygiene Data'!F133))),'Data Summary'!DW139="Yes"),OFFSET('Hygiene Data'!$F$9,0,10*ROW('Hygiene Data'!F133)),NA())</f>
        <v>#N/A</v>
      </c>
      <c r="BI139" s="93" t="e">
        <f ca="true">+IF(AND(ISNUMBER(OFFSET('Hygiene Data'!$G$5,0,10*ROW('Hygiene Data'!G133))),'Data Summary'!DX139="Yes"),OFFSET('Hygiene Data'!$G$5,0,10*ROW('Hygiene Data'!G133)),NA())</f>
        <v>#N/A</v>
      </c>
      <c r="BJ139" s="93" t="e">
        <f ca="true">+IF(AND(ISNUMBER(OFFSET('Hygiene Data'!$G$7,0,10*ROW('Hygiene Data'!G133))),'Data Summary'!DY139="Yes"),OFFSET('Hygiene Data'!$G$7,0,10*ROW('Hygiene Data'!G133)),NA())</f>
        <v>#N/A</v>
      </c>
      <c r="BK139" s="93" t="e">
        <f ca="true">+IF(AND(ISNUMBER(OFFSET('Hygiene Data'!$G$9,0,10*ROW('Hygiene Data'!G133))),'Data Summary'!DZ139="Yes"),OFFSET('Hygiene Data'!$G$9,0,10*ROW('Hygiene Data'!G133)),NA())</f>
        <v>#N/A</v>
      </c>
      <c r="BL139" s="93" t="e">
        <f ca="true">+IF(AND(ISNUMBER(OFFSET('Hygiene Data'!$H$5,0,10*ROW('Hygiene Data'!H133))),'Data Summary'!EA139="Yes"),OFFSET('Hygiene Data'!$H$5,0,10*ROW('Hygiene Data'!H133)),NA())</f>
        <v>#N/A</v>
      </c>
      <c r="BM139" s="93" t="e">
        <f ca="true">+IF(AND(ISNUMBER(OFFSET('Hygiene Data'!$H$7,0,10*ROW('Hygiene Data'!H133))),'Data Summary'!EB139="Yes"),OFFSET('Hygiene Data'!$H$7,0,10*ROW('Hygiene Data'!H133)),NA())</f>
        <v>#N/A</v>
      </c>
      <c r="BN139" s="93" t="e">
        <f ca="true">+IF(AND(ISNUMBER(OFFSET('Hygiene Data'!$H$9,0,10*ROW('Hygiene Data'!H133))),'Data Summary'!EC139="Yes"),OFFSET('Hygiene Data'!$H$9,0,10*ROW('Hygiene Data'!H133)),NA())</f>
        <v>#N/A</v>
      </c>
      <c r="BO139" s="93" t="e">
        <f ca="true">+IF(AND(ISNUMBER(OFFSET('Hygiene Data'!$I$5,0,10*ROW('Hygiene Data'!I133))),'Data Summary'!ED139="Yes"),OFFSET('Hygiene Data'!$I$5,0,10*ROW('Hygiene Data'!I133)),NA())</f>
        <v>#N/A</v>
      </c>
      <c r="BP139" s="93" t="e">
        <f ca="true">+IF(AND(ISNUMBER(OFFSET('Hygiene Data'!$I$7,0,10*ROW('Hygiene Data'!I133))),'Data Summary'!EE139="Yes"),OFFSET('Hygiene Data'!$I$7,0,10*ROW('Hygiene Data'!I133)),NA())</f>
        <v>#N/A</v>
      </c>
      <c r="BQ139" s="93" t="e">
        <f ca="true">+IF(AND(ISNUMBER(OFFSET('Hygiene Data'!$I$9,0,10*ROW('Hygiene Data'!I133))),'Data Summary'!EF139="Yes"),OFFSET('Hygiene Data'!$I$9,0,10*ROW('Hygiene Data'!I133)),NA())</f>
        <v>#N/A</v>
      </c>
    </row>
    <row xmlns:x14ac="http://schemas.microsoft.com/office/spreadsheetml/2009/9/ac" r="140" x14ac:dyDescent="0.2">
      <c r="A140" s="357" t="e">
        <f ca="true">+RIGHT('Data Summary'!A140,LEN('Data Summary'!A140)-9)</f>
        <v>#VALUE!</v>
      </c>
      <c r="B140" s="35" t="str">
        <f ca="true">+IF(ISTEXT('Data Summary'!B140),'Data Summary'!B140,"")</f>
        <v/>
      </c>
      <c r="C140" s="356" t="e">
        <f ca="true">+VALUE('Data Summary'!C140)</f>
        <v>#VALUE!</v>
      </c>
      <c r="D140" s="91" t="e">
        <f ca="true">+IF(AND(ISNUMBER(OFFSET('Water Data'!$D$4,0,10*ROW('Water Data'!D134))),'Data Summary'!BS140="Yes"),100-OFFSET('Water Data'!$D$4,0,10*ROW('Water Data'!D134)),NA())</f>
        <v>#N/A</v>
      </c>
      <c r="E140" s="91" t="e">
        <f ca="true">+IF(AND(ISNUMBER(OFFSET('Water Data'!$D$6,0,10*ROW('Water Data'!D134))),'Data Summary'!BT140="Yes"),OFFSET('Water Data'!$D$6,0,10*ROW('Water Data'!D134)),NA())</f>
        <v>#N/A</v>
      </c>
      <c r="F140" s="91" t="e">
        <f ca="true">+IF(AND(ISNUMBER(OFFSET('Water Data'!$D$9,0,10*ROW('Water Data'!D134))),'Data Summary'!BU140="Yes"),OFFSET('Water Data'!$D$9,0,10*ROW('Water Data'!D134)),NA())</f>
        <v>#N/A</v>
      </c>
      <c r="G140" s="91" t="e">
        <f ca="true">+IF(AND(ISNUMBER(OFFSET('Water Data'!$E$4,0,10*ROW('Water Data'!E134))),'Data Summary'!BV140="Yes"),100-OFFSET('Water Data'!$E$4,0,10*ROW('Water Data'!E134)),NA())</f>
        <v>#N/A</v>
      </c>
      <c r="H140" s="91" t="e">
        <f ca="true">+IF(AND(ISNUMBER(OFFSET('Water Data'!$E$6,0,10*ROW('Water Data'!E134))),'Data Summary'!BW140="Yes"),OFFSET('Water Data'!$E$6,0,10*ROW('Water Data'!E134)),NA())</f>
        <v>#N/A</v>
      </c>
      <c r="I140" s="91" t="e">
        <f ca="true">+IF(AND(ISNUMBER(OFFSET('Water Data'!$E$9,0,10*ROW('Water Data'!E134))),'Data Summary'!BX140="Yes"),OFFSET('Water Data'!$E$9,0,10*ROW('Water Data'!E134)),NA())</f>
        <v>#N/A</v>
      </c>
      <c r="J140" s="91" t="e">
        <f ca="true">+IF(AND(ISNUMBER(OFFSET('Water Data'!$F$4,0,10*ROW('Water Data'!F134))),'Data Summary'!BY140="Yes"),100-OFFSET('Water Data'!$F$4,0,10*ROW('Water Data'!F134)),NA())</f>
        <v>#N/A</v>
      </c>
      <c r="K140" s="91" t="e">
        <f ca="true">+IF(AND(ISNUMBER(OFFSET('Water Data'!$F$6,0,10*ROW('Water Data'!F134))),'Data Summary'!BZ140="Yes"),OFFSET('Water Data'!$F$6,0,10*ROW('Water Data'!F134)),NA())</f>
        <v>#N/A</v>
      </c>
      <c r="L140" s="91" t="e">
        <f ca="true">+IF(AND(ISNUMBER(OFFSET('Water Data'!$F$9,0,10*ROW('Water Data'!F134))),'Data Summary'!CA140="Yes"),OFFSET('Water Data'!$F$9,0,10*ROW('Water Data'!F134)),NA())</f>
        <v>#N/A</v>
      </c>
      <c r="M140" s="91" t="e">
        <f ca="true">+IF(AND(ISNUMBER(OFFSET('Water Data'!$G$4,0,10*ROW('Water Data'!G134))),'Data Summary'!CB140="Yes"),100-OFFSET('Water Data'!$G$4,0,10*ROW('Water Data'!G134)),NA())</f>
        <v>#N/A</v>
      </c>
      <c r="N140" s="91" t="e">
        <f ca="true">+IF(AND(ISNUMBER(OFFSET('Water Data'!$G$6,0,10*ROW('Water Data'!G134))),'Data Summary'!CC140="Yes"),OFFSET('Water Data'!$G$6,0,10*ROW('Water Data'!G134)),NA())</f>
        <v>#N/A</v>
      </c>
      <c r="O140" s="91" t="e">
        <f ca="true">+IF(AND(ISNUMBER(OFFSET('Water Data'!$G$9,0,10*ROW('Water Data'!G134))),'Data Summary'!CD140="Yes"),OFFSET('Water Data'!$G$9,0,10*ROW('Water Data'!G134)),NA())</f>
        <v>#N/A</v>
      </c>
      <c r="P140" s="91" t="e">
        <f ca="true">+IF(AND(ISNUMBER(OFFSET('Water Data'!$H$4,0,10*ROW('Water Data'!H134))),'Data Summary'!CE140="Yes"),100-OFFSET('Water Data'!$H$4,0,10*ROW('Water Data'!H134)),NA())</f>
        <v>#N/A</v>
      </c>
      <c r="Q140" s="91" t="e">
        <f ca="true">+IF(AND(ISNUMBER(OFFSET('Water Data'!$H$6,0,10*ROW('Water Data'!H134))),'Data Summary'!CF140="Yes"),OFFSET('Water Data'!$H$6,0,10*ROW('Water Data'!H134)),NA())</f>
        <v>#N/A</v>
      </c>
      <c r="R140" s="91" t="e">
        <f ca="true">+IF(AND(ISNUMBER(OFFSET('Water Data'!$H$9,0,10*ROW('Water Data'!H134))),'Data Summary'!CG140="Yes"),OFFSET('Water Data'!$H$9,0,10*ROW('Water Data'!H134)),NA())</f>
        <v>#N/A</v>
      </c>
      <c r="S140" s="91" t="e">
        <f ca="true">+IF(AND(ISNUMBER(OFFSET('Water Data'!$I$4,0,10*ROW('Water Data'!I134))),'Data Summary'!CH140="Yes"),100-OFFSET('Water Data'!$I$4,0,10*ROW('Water Data'!I134)),NA())</f>
        <v>#N/A</v>
      </c>
      <c r="T140" s="91" t="e">
        <f ca="true">+IF(AND(ISNUMBER(OFFSET('Water Data'!$I$6,0,10*ROW('Water Data'!I134))),'Data Summary'!CI140="Yes"),OFFSET('Water Data'!$I$6,0,10*ROW('Water Data'!I134)),NA())</f>
        <v>#N/A</v>
      </c>
      <c r="U140" s="91" t="e">
        <f ca="true">+IF(AND(ISNUMBER(OFFSET('Water Data'!$I$9,0,10*ROW('Water Data'!I134))),'Data Summary'!CJ140="Yes"),OFFSET('Water Data'!$I$9,0,10*ROW('Water Data'!I134)),NA())</f>
        <v>#N/A</v>
      </c>
      <c r="V140" s="92" t="e">
        <f ca="true">+IF(AND(ISNUMBER(OFFSET('Sanitation Data'!$D$4,0,10*ROW('Sanitation Data'!D134))),'Data Summary'!CK140="Yes"),100-OFFSET('Sanitation Data'!$D$4,0,10*ROW('Sanitation Data'!D134)),NA())</f>
        <v>#N/A</v>
      </c>
      <c r="W140" s="92" t="e">
        <f ca="true">+IF(AND(ISNUMBER(OFFSET('Sanitation Data'!$D$6,0,10*ROW('Sanitation Data'!D134))),'Data Summary'!CL140="Yes"),OFFSET('Sanitation Data'!$D$6,0,10*ROW('Sanitation Data'!D134)),NA())</f>
        <v>#N/A</v>
      </c>
      <c r="X140" s="92" t="e">
        <f ca="true">+IF(AND(ISNUMBER(OFFSET('Sanitation Data'!$D$10,0,10*ROW('Sanitation Data'!D134))),'Data Summary'!CM140="Yes"),OFFSET('Sanitation Data'!$D$10,0,10*ROW('Sanitation Data'!D134)),NA())</f>
        <v>#N/A</v>
      </c>
      <c r="Y140" s="92" t="e">
        <f ca="true">+IF(AND(ISNUMBER(OFFSET('Sanitation Data'!$D$11,0,10*ROW('Sanitation Data'!D134))),'Data Summary'!CN140="Yes"),OFFSET('Sanitation Data'!$D$11,0,10*ROW('Sanitation Data'!D134)),NA())</f>
        <v>#N/A</v>
      </c>
      <c r="Z140" s="92" t="e">
        <f ca="true">+IF(AND(ISNUMBER(OFFSET('Sanitation Data'!$D$12,0,10*ROW('Sanitation Data'!D134))),'Data Summary'!CO140="Yes"),OFFSET('Sanitation Data'!$D$12,0,10*ROW('Sanitation Data'!D134)),NA())</f>
        <v>#N/A</v>
      </c>
      <c r="AA140" s="92" t="e">
        <f ca="true">+IF(AND(ISNUMBER(OFFSET('Sanitation Data'!$E$4,0,10*ROW('Sanitation Data'!E134))),'Data Summary'!CP140="Yes"),100-OFFSET('Sanitation Data'!$E$4,0,10*ROW('Sanitation Data'!E134)),NA())</f>
        <v>#N/A</v>
      </c>
      <c r="AB140" s="92" t="e">
        <f ca="true">+IF(AND(ISNUMBER(OFFSET('Sanitation Data'!$E$6,0,10*ROW('Sanitation Data'!E134))),'Data Summary'!CQ140="Yes"),OFFSET('Sanitation Data'!$E$6,0,10*ROW('Sanitation Data'!E134)),NA())</f>
        <v>#N/A</v>
      </c>
      <c r="AC140" s="92" t="e">
        <f ca="true">+IF(AND(ISNUMBER(OFFSET('Sanitation Data'!$E$10,0,10*ROW('Sanitation Data'!E134))),'Data Summary'!CR140="Yes"),OFFSET('Sanitation Data'!$E$10,0,10*ROW('Sanitation Data'!E134)),NA())</f>
        <v>#N/A</v>
      </c>
      <c r="AD140" s="92" t="e">
        <f ca="true">+IF(AND(ISNUMBER(OFFSET('Sanitation Data'!$E$11,0,10*ROW('Sanitation Data'!E134))),'Data Summary'!CS140="Yes"),OFFSET('Sanitation Data'!$E$11,0,10*ROW('Sanitation Data'!E134)),NA())</f>
        <v>#N/A</v>
      </c>
      <c r="AE140" s="92" t="e">
        <f ca="true">+IF(AND(ISNUMBER(OFFSET('Sanitation Data'!$E$12,0,10*ROW('Sanitation Data'!E134))),'Data Summary'!CT140="Yes"),OFFSET('Sanitation Data'!$E$12,0,10*ROW('Sanitation Data'!E134)),NA())</f>
        <v>#N/A</v>
      </c>
      <c r="AF140" s="92" t="e">
        <f ca="true">+IF(AND(ISNUMBER(OFFSET('Sanitation Data'!$F$4,0,10*ROW('Sanitation Data'!F134))),'Data Summary'!CU140="Yes"),100-OFFSET('Sanitation Data'!$F$4,0,10*ROW('Sanitation Data'!F134)),NA())</f>
        <v>#N/A</v>
      </c>
      <c r="AG140" s="92" t="e">
        <f ca="true">+IF(AND(ISNUMBER(OFFSET('Sanitation Data'!$F$6,0,10*ROW('Sanitation Data'!F134))),'Data Summary'!CV140="Yes"),OFFSET('Sanitation Data'!$F$6,0,10*ROW('Sanitation Data'!F134)),NA())</f>
        <v>#N/A</v>
      </c>
      <c r="AH140" s="92" t="e">
        <f ca="true">+IF(AND(ISNUMBER(OFFSET('Sanitation Data'!$F$10,0,10*ROW('Sanitation Data'!F134))),'Data Summary'!CW140="Yes"),OFFSET('Sanitation Data'!$F$10,0,10*ROW('Sanitation Data'!F134)),NA())</f>
        <v>#N/A</v>
      </c>
      <c r="AI140" s="92" t="e">
        <f ca="true">+IF(AND(ISNUMBER(OFFSET('Sanitation Data'!$F$11,0,10*ROW('Sanitation Data'!F134))),'Data Summary'!CX140="Yes"),OFFSET('Sanitation Data'!$F$11,0,10*ROW('Sanitation Data'!F134)),NA())</f>
        <v>#N/A</v>
      </c>
      <c r="AJ140" s="92" t="e">
        <f ca="true">+IF(AND(ISNUMBER(OFFSET('Sanitation Data'!$F$12,0,10*ROW('Sanitation Data'!F134))),'Data Summary'!CY140="Yes"),OFFSET('Sanitation Data'!$F$12,0,10*ROW('Sanitation Data'!F134)),NA())</f>
        <v>#N/A</v>
      </c>
      <c r="AK140" s="92" t="e">
        <f ca="true">+IF(AND(ISNUMBER(OFFSET('Sanitation Data'!$G$4,0,10*ROW('Sanitation Data'!G134))),'Data Summary'!CZ140="Yes"),100-OFFSET('Sanitation Data'!$G$4,0,10*ROW('Sanitation Data'!G134)),NA())</f>
        <v>#N/A</v>
      </c>
      <c r="AL140" s="92" t="e">
        <f ca="true">+IF(AND(ISNUMBER(OFFSET('Sanitation Data'!$G$6,0,10*ROW('Sanitation Data'!G134))),'Data Summary'!DA140="Yes"),OFFSET('Sanitation Data'!$G$6,0,10*ROW('Sanitation Data'!G134)),NA())</f>
        <v>#N/A</v>
      </c>
      <c r="AM140" s="92" t="e">
        <f ca="true">+IF(AND(ISNUMBER(OFFSET('Sanitation Data'!$G$10,0,10*ROW('Sanitation Data'!G134))),'Data Summary'!DB140="Yes"),OFFSET('Sanitation Data'!$G$10,0,10*ROW('Sanitation Data'!G134)),NA())</f>
        <v>#N/A</v>
      </c>
      <c r="AN140" s="92" t="e">
        <f ca="true">+IF(AND(ISNUMBER(OFFSET('Sanitation Data'!$G$11,0,10*ROW('Sanitation Data'!G134))),'Data Summary'!DC140="Yes"),OFFSET('Sanitation Data'!$G$11,0,10*ROW('Sanitation Data'!G134)),NA())</f>
        <v>#N/A</v>
      </c>
      <c r="AO140" s="92" t="e">
        <f ca="true">+IF(AND(ISNUMBER(OFFSET('Sanitation Data'!$G$12,0,10*ROW('Sanitation Data'!G134))),'Data Summary'!DD140="Yes"),OFFSET('Sanitation Data'!$G$12,0,10*ROW('Sanitation Data'!G134)),NA())</f>
        <v>#N/A</v>
      </c>
      <c r="AP140" s="92" t="e">
        <f ca="true">+IF(AND(ISNUMBER(OFFSET('Sanitation Data'!$H$4,0,10*ROW('Sanitation Data'!H134))),'Data Summary'!DE140="Yes"),100-OFFSET('Sanitation Data'!$H$4,0,10*ROW('Sanitation Data'!H134)),NA())</f>
        <v>#N/A</v>
      </c>
      <c r="AQ140" s="92" t="e">
        <f ca="true">+IF(AND(ISNUMBER(OFFSET('Sanitation Data'!$H$6,0,10*ROW('Sanitation Data'!H134))),'Data Summary'!DF140="Yes"),OFFSET('Sanitation Data'!$H$6,0,10*ROW('Sanitation Data'!H134)),NA())</f>
        <v>#N/A</v>
      </c>
      <c r="AR140" s="92" t="e">
        <f ca="true">+IF(AND(ISNUMBER(OFFSET('Sanitation Data'!$H$10,0,10*ROW('Sanitation Data'!H134))),'Data Summary'!DG140="Yes"),OFFSET('Sanitation Data'!$H$10,0,10*ROW('Sanitation Data'!H134)),NA())</f>
        <v>#N/A</v>
      </c>
      <c r="AS140" s="92" t="e">
        <f ca="true">+IF(AND(ISNUMBER(OFFSET('Sanitation Data'!$H$11,0,10*ROW('Sanitation Data'!H134))),'Data Summary'!DH140="Yes"),OFFSET('Sanitation Data'!$H$11,0,10*ROW('Sanitation Data'!H134)),NA())</f>
        <v>#N/A</v>
      </c>
      <c r="AT140" s="92" t="e">
        <f ca="true">+IF(AND(ISNUMBER(OFFSET('Sanitation Data'!$H$12,0,10*ROW('Sanitation Data'!H134))),'Data Summary'!DI140="Yes"),OFFSET('Sanitation Data'!$H$12,0,10*ROW('Sanitation Data'!H134)),NA())</f>
        <v>#N/A</v>
      </c>
      <c r="AU140" s="92" t="e">
        <f ca="true">+IF(AND(ISNUMBER(OFFSET('Sanitation Data'!$I$4,0,10*ROW('Sanitation Data'!I134))),'Data Summary'!DJ140="Yes"),100-OFFSET('Sanitation Data'!$I$4,0,10*ROW('Sanitation Data'!I134)),NA())</f>
        <v>#N/A</v>
      </c>
      <c r="AV140" s="92" t="e">
        <f ca="true">+IF(AND(ISNUMBER(OFFSET('Sanitation Data'!$I$6,0,10*ROW('Sanitation Data'!I134))),'Data Summary'!DK140="Yes"),OFFSET('Sanitation Data'!$I$6,0,10*ROW('Sanitation Data'!I134)),NA())</f>
        <v>#N/A</v>
      </c>
      <c r="AW140" s="92" t="e">
        <f ca="true">+IF(AND(ISNUMBER(OFFSET('Sanitation Data'!$I$10,0,10*ROW('Sanitation Data'!I134))),'Data Summary'!DL140="Yes"),OFFSET('Sanitation Data'!$I$10,0,10*ROW('Sanitation Data'!I134)),NA())</f>
        <v>#N/A</v>
      </c>
      <c r="AX140" s="92" t="e">
        <f ca="true">+IF(AND(ISNUMBER(OFFSET('Sanitation Data'!$I$11,0,10*ROW('Sanitation Data'!I134))),'Data Summary'!DM140="Yes"),OFFSET('Sanitation Data'!$I$11,0,10*ROW('Sanitation Data'!I134)),NA())</f>
        <v>#N/A</v>
      </c>
      <c r="AY140" s="92" t="e">
        <f ca="true">+IF(AND(ISNUMBER(OFFSET('Sanitation Data'!$I$12,0,10*ROW('Sanitation Data'!I134))),'Data Summary'!DN140="Yes"),OFFSET('Sanitation Data'!$I$12,0,10*ROW('Sanitation Data'!I134)),NA())</f>
        <v>#N/A</v>
      </c>
      <c r="AZ140" s="93" t="e">
        <f ca="true">+IF(AND(ISNUMBER(OFFSET('Hygiene Data'!$D$5,0,10*ROW('Hygiene Data'!D134))),'Data Summary'!DO140="Yes"),OFFSET('Hygiene Data'!$D$5,0,10*ROW('Hygiene Data'!D134)),NA())</f>
        <v>#N/A</v>
      </c>
      <c r="BA140" s="93" t="e">
        <f ca="true">+IF(AND(ISNUMBER(OFFSET('Hygiene Data'!$D$7,0,10*ROW('Hygiene Data'!D134))),'Data Summary'!DP140="Yes"),OFFSET('Hygiene Data'!$D$7,0,10*ROW('Hygiene Data'!D134)),NA())</f>
        <v>#N/A</v>
      </c>
      <c r="BB140" s="93" t="e">
        <f ca="true">+IF(AND(ISNUMBER(OFFSET('Hygiene Data'!$D$9,0,10*ROW('Hygiene Data'!D134))),'Data Summary'!DQ140="Yes"),OFFSET('Hygiene Data'!$D$9,0,10*ROW('Hygiene Data'!D134)),NA())</f>
        <v>#N/A</v>
      </c>
      <c r="BC140" s="93" t="e">
        <f ca="true">+IF(AND(ISNUMBER(OFFSET('Hygiene Data'!$E$5,0,10*ROW('Hygiene Data'!E134))),'Data Summary'!DR140="Yes"),OFFSET('Hygiene Data'!$E$5,0,10*ROW('Hygiene Data'!E134)),NA())</f>
        <v>#N/A</v>
      </c>
      <c r="BD140" s="93" t="e">
        <f ca="true">+IF(AND(ISNUMBER(OFFSET('Hygiene Data'!$E$7,0,10*ROW('Hygiene Data'!E134))),'Data Summary'!DS140="Yes"),OFFSET('Hygiene Data'!$E$7,0,10*ROW('Hygiene Data'!E134)),NA())</f>
        <v>#N/A</v>
      </c>
      <c r="BE140" s="93" t="e">
        <f ca="true">+IF(AND(ISNUMBER(OFFSET('Hygiene Data'!$E$9,0,10*ROW('Hygiene Data'!E134))),'Data Summary'!DT140="Yes"),OFFSET('Hygiene Data'!$E$9,0,10*ROW('Hygiene Data'!E134)),NA())</f>
        <v>#N/A</v>
      </c>
      <c r="BF140" s="93" t="e">
        <f ca="true">+IF(AND(ISNUMBER(OFFSET('Hygiene Data'!$F$5,0,10*ROW('Hygiene Data'!F134))),'Data Summary'!DU140="Yes"),OFFSET('Hygiene Data'!$F$5,0,10*ROW('Hygiene Data'!F134)),NA())</f>
        <v>#N/A</v>
      </c>
      <c r="BG140" s="93" t="e">
        <f ca="true">+IF(AND(ISNUMBER(OFFSET('Hygiene Data'!$F$7,0,10*ROW('Hygiene Data'!F134))),'Data Summary'!DV140="Yes"),OFFSET('Hygiene Data'!$F$7,0,10*ROW('Hygiene Data'!F134)),NA())</f>
        <v>#N/A</v>
      </c>
      <c r="BH140" s="93" t="e">
        <f ca="true">+IF(AND(ISNUMBER(OFFSET('Hygiene Data'!$F$9,0,10*ROW('Hygiene Data'!F134))),'Data Summary'!DW140="Yes"),OFFSET('Hygiene Data'!$F$9,0,10*ROW('Hygiene Data'!F134)),NA())</f>
        <v>#N/A</v>
      </c>
      <c r="BI140" s="93" t="e">
        <f ca="true">+IF(AND(ISNUMBER(OFFSET('Hygiene Data'!$G$5,0,10*ROW('Hygiene Data'!G134))),'Data Summary'!DX140="Yes"),OFFSET('Hygiene Data'!$G$5,0,10*ROW('Hygiene Data'!G134)),NA())</f>
        <v>#N/A</v>
      </c>
      <c r="BJ140" s="93" t="e">
        <f ca="true">+IF(AND(ISNUMBER(OFFSET('Hygiene Data'!$G$7,0,10*ROW('Hygiene Data'!G134))),'Data Summary'!DY140="Yes"),OFFSET('Hygiene Data'!$G$7,0,10*ROW('Hygiene Data'!G134)),NA())</f>
        <v>#N/A</v>
      </c>
      <c r="BK140" s="93" t="e">
        <f ca="true">+IF(AND(ISNUMBER(OFFSET('Hygiene Data'!$G$9,0,10*ROW('Hygiene Data'!G134))),'Data Summary'!DZ140="Yes"),OFFSET('Hygiene Data'!$G$9,0,10*ROW('Hygiene Data'!G134)),NA())</f>
        <v>#N/A</v>
      </c>
      <c r="BL140" s="93" t="e">
        <f ca="true">+IF(AND(ISNUMBER(OFFSET('Hygiene Data'!$H$5,0,10*ROW('Hygiene Data'!H134))),'Data Summary'!EA140="Yes"),OFFSET('Hygiene Data'!$H$5,0,10*ROW('Hygiene Data'!H134)),NA())</f>
        <v>#N/A</v>
      </c>
      <c r="BM140" s="93" t="e">
        <f ca="true">+IF(AND(ISNUMBER(OFFSET('Hygiene Data'!$H$7,0,10*ROW('Hygiene Data'!H134))),'Data Summary'!EB140="Yes"),OFFSET('Hygiene Data'!$H$7,0,10*ROW('Hygiene Data'!H134)),NA())</f>
        <v>#N/A</v>
      </c>
      <c r="BN140" s="93" t="e">
        <f ca="true">+IF(AND(ISNUMBER(OFFSET('Hygiene Data'!$H$9,0,10*ROW('Hygiene Data'!H134))),'Data Summary'!EC140="Yes"),OFFSET('Hygiene Data'!$H$9,0,10*ROW('Hygiene Data'!H134)),NA())</f>
        <v>#N/A</v>
      </c>
      <c r="BO140" s="93" t="e">
        <f ca="true">+IF(AND(ISNUMBER(OFFSET('Hygiene Data'!$I$5,0,10*ROW('Hygiene Data'!I134))),'Data Summary'!ED140="Yes"),OFFSET('Hygiene Data'!$I$5,0,10*ROW('Hygiene Data'!I134)),NA())</f>
        <v>#N/A</v>
      </c>
      <c r="BP140" s="93" t="e">
        <f ca="true">+IF(AND(ISNUMBER(OFFSET('Hygiene Data'!$I$7,0,10*ROW('Hygiene Data'!I134))),'Data Summary'!EE140="Yes"),OFFSET('Hygiene Data'!$I$7,0,10*ROW('Hygiene Data'!I134)),NA())</f>
        <v>#N/A</v>
      </c>
      <c r="BQ140" s="93" t="e">
        <f ca="true">+IF(AND(ISNUMBER(OFFSET('Hygiene Data'!$I$9,0,10*ROW('Hygiene Data'!I134))),'Data Summary'!EF140="Yes"),OFFSET('Hygiene Data'!$I$9,0,10*ROW('Hygiene Data'!I134)),NA())</f>
        <v>#N/A</v>
      </c>
    </row>
    <row xmlns:x14ac="http://schemas.microsoft.com/office/spreadsheetml/2009/9/ac" r="141" x14ac:dyDescent="0.2">
      <c r="A141" s="357" t="e">
        <f ca="true">+RIGHT('Data Summary'!A141,LEN('Data Summary'!A141)-9)</f>
        <v>#VALUE!</v>
      </c>
      <c r="B141" s="35" t="str">
        <f ca="true">+IF(ISTEXT('Data Summary'!B141),'Data Summary'!B141,"")</f>
        <v/>
      </c>
      <c r="C141" s="356" t="e">
        <f ca="true">+VALUE('Data Summary'!C141)</f>
        <v>#VALUE!</v>
      </c>
      <c r="D141" s="91" t="e">
        <f ca="true">+IF(AND(ISNUMBER(OFFSET('Water Data'!$D$4,0,10*ROW('Water Data'!D135))),'Data Summary'!BS141="Yes"),100-OFFSET('Water Data'!$D$4,0,10*ROW('Water Data'!D135)),NA())</f>
        <v>#N/A</v>
      </c>
      <c r="E141" s="91" t="e">
        <f ca="true">+IF(AND(ISNUMBER(OFFSET('Water Data'!$D$6,0,10*ROW('Water Data'!D135))),'Data Summary'!BT141="Yes"),OFFSET('Water Data'!$D$6,0,10*ROW('Water Data'!D135)),NA())</f>
        <v>#N/A</v>
      </c>
      <c r="F141" s="91" t="e">
        <f ca="true">+IF(AND(ISNUMBER(OFFSET('Water Data'!$D$9,0,10*ROW('Water Data'!D135))),'Data Summary'!BU141="Yes"),OFFSET('Water Data'!$D$9,0,10*ROW('Water Data'!D135)),NA())</f>
        <v>#N/A</v>
      </c>
      <c r="G141" s="91" t="e">
        <f ca="true">+IF(AND(ISNUMBER(OFFSET('Water Data'!$E$4,0,10*ROW('Water Data'!E135))),'Data Summary'!BV141="Yes"),100-OFFSET('Water Data'!$E$4,0,10*ROW('Water Data'!E135)),NA())</f>
        <v>#N/A</v>
      </c>
      <c r="H141" s="91" t="e">
        <f ca="true">+IF(AND(ISNUMBER(OFFSET('Water Data'!$E$6,0,10*ROW('Water Data'!E135))),'Data Summary'!BW141="Yes"),OFFSET('Water Data'!$E$6,0,10*ROW('Water Data'!E135)),NA())</f>
        <v>#N/A</v>
      </c>
      <c r="I141" s="91" t="e">
        <f ca="true">+IF(AND(ISNUMBER(OFFSET('Water Data'!$E$9,0,10*ROW('Water Data'!E135))),'Data Summary'!BX141="Yes"),OFFSET('Water Data'!$E$9,0,10*ROW('Water Data'!E135)),NA())</f>
        <v>#N/A</v>
      </c>
      <c r="J141" s="91" t="e">
        <f ca="true">+IF(AND(ISNUMBER(OFFSET('Water Data'!$F$4,0,10*ROW('Water Data'!F135))),'Data Summary'!BY141="Yes"),100-OFFSET('Water Data'!$F$4,0,10*ROW('Water Data'!F135)),NA())</f>
        <v>#N/A</v>
      </c>
      <c r="K141" s="91" t="e">
        <f ca="true">+IF(AND(ISNUMBER(OFFSET('Water Data'!$F$6,0,10*ROW('Water Data'!F135))),'Data Summary'!BZ141="Yes"),OFFSET('Water Data'!$F$6,0,10*ROW('Water Data'!F135)),NA())</f>
        <v>#N/A</v>
      </c>
      <c r="L141" s="91" t="e">
        <f ca="true">+IF(AND(ISNUMBER(OFFSET('Water Data'!$F$9,0,10*ROW('Water Data'!F135))),'Data Summary'!CA141="Yes"),OFFSET('Water Data'!$F$9,0,10*ROW('Water Data'!F135)),NA())</f>
        <v>#N/A</v>
      </c>
      <c r="M141" s="91" t="e">
        <f ca="true">+IF(AND(ISNUMBER(OFFSET('Water Data'!$G$4,0,10*ROW('Water Data'!G135))),'Data Summary'!CB141="Yes"),100-OFFSET('Water Data'!$G$4,0,10*ROW('Water Data'!G135)),NA())</f>
        <v>#N/A</v>
      </c>
      <c r="N141" s="91" t="e">
        <f ca="true">+IF(AND(ISNUMBER(OFFSET('Water Data'!$G$6,0,10*ROW('Water Data'!G135))),'Data Summary'!CC141="Yes"),OFFSET('Water Data'!$G$6,0,10*ROW('Water Data'!G135)),NA())</f>
        <v>#N/A</v>
      </c>
      <c r="O141" s="91" t="e">
        <f ca="true">+IF(AND(ISNUMBER(OFFSET('Water Data'!$G$9,0,10*ROW('Water Data'!G135))),'Data Summary'!CD141="Yes"),OFFSET('Water Data'!$G$9,0,10*ROW('Water Data'!G135)),NA())</f>
        <v>#N/A</v>
      </c>
      <c r="P141" s="91" t="e">
        <f ca="true">+IF(AND(ISNUMBER(OFFSET('Water Data'!$H$4,0,10*ROW('Water Data'!H135))),'Data Summary'!CE141="Yes"),100-OFFSET('Water Data'!$H$4,0,10*ROW('Water Data'!H135)),NA())</f>
        <v>#N/A</v>
      </c>
      <c r="Q141" s="91" t="e">
        <f ca="true">+IF(AND(ISNUMBER(OFFSET('Water Data'!$H$6,0,10*ROW('Water Data'!H135))),'Data Summary'!CF141="Yes"),OFFSET('Water Data'!$H$6,0,10*ROW('Water Data'!H135)),NA())</f>
        <v>#N/A</v>
      </c>
      <c r="R141" s="91" t="e">
        <f ca="true">+IF(AND(ISNUMBER(OFFSET('Water Data'!$H$9,0,10*ROW('Water Data'!H135))),'Data Summary'!CG141="Yes"),OFFSET('Water Data'!$H$9,0,10*ROW('Water Data'!H135)),NA())</f>
        <v>#N/A</v>
      </c>
      <c r="S141" s="91" t="e">
        <f ca="true">+IF(AND(ISNUMBER(OFFSET('Water Data'!$I$4,0,10*ROW('Water Data'!I135))),'Data Summary'!CH141="Yes"),100-OFFSET('Water Data'!$I$4,0,10*ROW('Water Data'!I135)),NA())</f>
        <v>#N/A</v>
      </c>
      <c r="T141" s="91" t="e">
        <f ca="true">+IF(AND(ISNUMBER(OFFSET('Water Data'!$I$6,0,10*ROW('Water Data'!I135))),'Data Summary'!CI141="Yes"),OFFSET('Water Data'!$I$6,0,10*ROW('Water Data'!I135)),NA())</f>
        <v>#N/A</v>
      </c>
      <c r="U141" s="91" t="e">
        <f ca="true">+IF(AND(ISNUMBER(OFFSET('Water Data'!$I$9,0,10*ROW('Water Data'!I135))),'Data Summary'!CJ141="Yes"),OFFSET('Water Data'!$I$9,0,10*ROW('Water Data'!I135)),NA())</f>
        <v>#N/A</v>
      </c>
      <c r="V141" s="92" t="e">
        <f ca="true">+IF(AND(ISNUMBER(OFFSET('Sanitation Data'!$D$4,0,10*ROW('Sanitation Data'!D135))),'Data Summary'!CK141="Yes"),100-OFFSET('Sanitation Data'!$D$4,0,10*ROW('Sanitation Data'!D135)),NA())</f>
        <v>#N/A</v>
      </c>
      <c r="W141" s="92" t="e">
        <f ca="true">+IF(AND(ISNUMBER(OFFSET('Sanitation Data'!$D$6,0,10*ROW('Sanitation Data'!D135))),'Data Summary'!CL141="Yes"),OFFSET('Sanitation Data'!$D$6,0,10*ROW('Sanitation Data'!D135)),NA())</f>
        <v>#N/A</v>
      </c>
      <c r="X141" s="92" t="e">
        <f ca="true">+IF(AND(ISNUMBER(OFFSET('Sanitation Data'!$D$10,0,10*ROW('Sanitation Data'!D135))),'Data Summary'!CM141="Yes"),OFFSET('Sanitation Data'!$D$10,0,10*ROW('Sanitation Data'!D135)),NA())</f>
        <v>#N/A</v>
      </c>
      <c r="Y141" s="92" t="e">
        <f ca="true">+IF(AND(ISNUMBER(OFFSET('Sanitation Data'!$D$11,0,10*ROW('Sanitation Data'!D135))),'Data Summary'!CN141="Yes"),OFFSET('Sanitation Data'!$D$11,0,10*ROW('Sanitation Data'!D135)),NA())</f>
        <v>#N/A</v>
      </c>
      <c r="Z141" s="92" t="e">
        <f ca="true">+IF(AND(ISNUMBER(OFFSET('Sanitation Data'!$D$12,0,10*ROW('Sanitation Data'!D135))),'Data Summary'!CO141="Yes"),OFFSET('Sanitation Data'!$D$12,0,10*ROW('Sanitation Data'!D135)),NA())</f>
        <v>#N/A</v>
      </c>
      <c r="AA141" s="92" t="e">
        <f ca="true">+IF(AND(ISNUMBER(OFFSET('Sanitation Data'!$E$4,0,10*ROW('Sanitation Data'!E135))),'Data Summary'!CP141="Yes"),100-OFFSET('Sanitation Data'!$E$4,0,10*ROW('Sanitation Data'!E135)),NA())</f>
        <v>#N/A</v>
      </c>
      <c r="AB141" s="92" t="e">
        <f ca="true">+IF(AND(ISNUMBER(OFFSET('Sanitation Data'!$E$6,0,10*ROW('Sanitation Data'!E135))),'Data Summary'!CQ141="Yes"),OFFSET('Sanitation Data'!$E$6,0,10*ROW('Sanitation Data'!E135)),NA())</f>
        <v>#N/A</v>
      </c>
      <c r="AC141" s="92" t="e">
        <f ca="true">+IF(AND(ISNUMBER(OFFSET('Sanitation Data'!$E$10,0,10*ROW('Sanitation Data'!E135))),'Data Summary'!CR141="Yes"),OFFSET('Sanitation Data'!$E$10,0,10*ROW('Sanitation Data'!E135)),NA())</f>
        <v>#N/A</v>
      </c>
      <c r="AD141" s="92" t="e">
        <f ca="true">+IF(AND(ISNUMBER(OFFSET('Sanitation Data'!$E$11,0,10*ROW('Sanitation Data'!E135))),'Data Summary'!CS141="Yes"),OFFSET('Sanitation Data'!$E$11,0,10*ROW('Sanitation Data'!E135)),NA())</f>
        <v>#N/A</v>
      </c>
      <c r="AE141" s="92" t="e">
        <f ca="true">+IF(AND(ISNUMBER(OFFSET('Sanitation Data'!$E$12,0,10*ROW('Sanitation Data'!E135))),'Data Summary'!CT141="Yes"),OFFSET('Sanitation Data'!$E$12,0,10*ROW('Sanitation Data'!E135)),NA())</f>
        <v>#N/A</v>
      </c>
      <c r="AF141" s="92" t="e">
        <f ca="true">+IF(AND(ISNUMBER(OFFSET('Sanitation Data'!$F$4,0,10*ROW('Sanitation Data'!F135))),'Data Summary'!CU141="Yes"),100-OFFSET('Sanitation Data'!$F$4,0,10*ROW('Sanitation Data'!F135)),NA())</f>
        <v>#N/A</v>
      </c>
      <c r="AG141" s="92" t="e">
        <f ca="true">+IF(AND(ISNUMBER(OFFSET('Sanitation Data'!$F$6,0,10*ROW('Sanitation Data'!F135))),'Data Summary'!CV141="Yes"),OFFSET('Sanitation Data'!$F$6,0,10*ROW('Sanitation Data'!F135)),NA())</f>
        <v>#N/A</v>
      </c>
      <c r="AH141" s="92" t="e">
        <f ca="true">+IF(AND(ISNUMBER(OFFSET('Sanitation Data'!$F$10,0,10*ROW('Sanitation Data'!F135))),'Data Summary'!CW141="Yes"),OFFSET('Sanitation Data'!$F$10,0,10*ROW('Sanitation Data'!F135)),NA())</f>
        <v>#N/A</v>
      </c>
      <c r="AI141" s="92" t="e">
        <f ca="true">+IF(AND(ISNUMBER(OFFSET('Sanitation Data'!$F$11,0,10*ROW('Sanitation Data'!F135))),'Data Summary'!CX141="Yes"),OFFSET('Sanitation Data'!$F$11,0,10*ROW('Sanitation Data'!F135)),NA())</f>
        <v>#N/A</v>
      </c>
      <c r="AJ141" s="92" t="e">
        <f ca="true">+IF(AND(ISNUMBER(OFFSET('Sanitation Data'!$F$12,0,10*ROW('Sanitation Data'!F135))),'Data Summary'!CY141="Yes"),OFFSET('Sanitation Data'!$F$12,0,10*ROW('Sanitation Data'!F135)),NA())</f>
        <v>#N/A</v>
      </c>
      <c r="AK141" s="92" t="e">
        <f ca="true">+IF(AND(ISNUMBER(OFFSET('Sanitation Data'!$G$4,0,10*ROW('Sanitation Data'!G135))),'Data Summary'!CZ141="Yes"),100-OFFSET('Sanitation Data'!$G$4,0,10*ROW('Sanitation Data'!G135)),NA())</f>
        <v>#N/A</v>
      </c>
      <c r="AL141" s="92" t="e">
        <f ca="true">+IF(AND(ISNUMBER(OFFSET('Sanitation Data'!$G$6,0,10*ROW('Sanitation Data'!G135))),'Data Summary'!DA141="Yes"),OFFSET('Sanitation Data'!$G$6,0,10*ROW('Sanitation Data'!G135)),NA())</f>
        <v>#N/A</v>
      </c>
      <c r="AM141" s="92" t="e">
        <f ca="true">+IF(AND(ISNUMBER(OFFSET('Sanitation Data'!$G$10,0,10*ROW('Sanitation Data'!G135))),'Data Summary'!DB141="Yes"),OFFSET('Sanitation Data'!$G$10,0,10*ROW('Sanitation Data'!G135)),NA())</f>
        <v>#N/A</v>
      </c>
      <c r="AN141" s="92" t="e">
        <f ca="true">+IF(AND(ISNUMBER(OFFSET('Sanitation Data'!$G$11,0,10*ROW('Sanitation Data'!G135))),'Data Summary'!DC141="Yes"),OFFSET('Sanitation Data'!$G$11,0,10*ROW('Sanitation Data'!G135)),NA())</f>
        <v>#N/A</v>
      </c>
      <c r="AO141" s="92" t="e">
        <f ca="true">+IF(AND(ISNUMBER(OFFSET('Sanitation Data'!$G$12,0,10*ROW('Sanitation Data'!G135))),'Data Summary'!DD141="Yes"),OFFSET('Sanitation Data'!$G$12,0,10*ROW('Sanitation Data'!G135)),NA())</f>
        <v>#N/A</v>
      </c>
      <c r="AP141" s="92" t="e">
        <f ca="true">+IF(AND(ISNUMBER(OFFSET('Sanitation Data'!$H$4,0,10*ROW('Sanitation Data'!H135))),'Data Summary'!DE141="Yes"),100-OFFSET('Sanitation Data'!$H$4,0,10*ROW('Sanitation Data'!H135)),NA())</f>
        <v>#N/A</v>
      </c>
      <c r="AQ141" s="92" t="e">
        <f ca="true">+IF(AND(ISNUMBER(OFFSET('Sanitation Data'!$H$6,0,10*ROW('Sanitation Data'!H135))),'Data Summary'!DF141="Yes"),OFFSET('Sanitation Data'!$H$6,0,10*ROW('Sanitation Data'!H135)),NA())</f>
        <v>#N/A</v>
      </c>
      <c r="AR141" s="92" t="e">
        <f ca="true">+IF(AND(ISNUMBER(OFFSET('Sanitation Data'!$H$10,0,10*ROW('Sanitation Data'!H135))),'Data Summary'!DG141="Yes"),OFFSET('Sanitation Data'!$H$10,0,10*ROW('Sanitation Data'!H135)),NA())</f>
        <v>#N/A</v>
      </c>
      <c r="AS141" s="92" t="e">
        <f ca="true">+IF(AND(ISNUMBER(OFFSET('Sanitation Data'!$H$11,0,10*ROW('Sanitation Data'!H135))),'Data Summary'!DH141="Yes"),OFFSET('Sanitation Data'!$H$11,0,10*ROW('Sanitation Data'!H135)),NA())</f>
        <v>#N/A</v>
      </c>
      <c r="AT141" s="92" t="e">
        <f ca="true">+IF(AND(ISNUMBER(OFFSET('Sanitation Data'!$H$12,0,10*ROW('Sanitation Data'!H135))),'Data Summary'!DI141="Yes"),OFFSET('Sanitation Data'!$H$12,0,10*ROW('Sanitation Data'!H135)),NA())</f>
        <v>#N/A</v>
      </c>
      <c r="AU141" s="92" t="e">
        <f ca="true">+IF(AND(ISNUMBER(OFFSET('Sanitation Data'!$I$4,0,10*ROW('Sanitation Data'!I135))),'Data Summary'!DJ141="Yes"),100-OFFSET('Sanitation Data'!$I$4,0,10*ROW('Sanitation Data'!I135)),NA())</f>
        <v>#N/A</v>
      </c>
      <c r="AV141" s="92" t="e">
        <f ca="true">+IF(AND(ISNUMBER(OFFSET('Sanitation Data'!$I$6,0,10*ROW('Sanitation Data'!I135))),'Data Summary'!DK141="Yes"),OFFSET('Sanitation Data'!$I$6,0,10*ROW('Sanitation Data'!I135)),NA())</f>
        <v>#N/A</v>
      </c>
      <c r="AW141" s="92" t="e">
        <f ca="true">+IF(AND(ISNUMBER(OFFSET('Sanitation Data'!$I$10,0,10*ROW('Sanitation Data'!I135))),'Data Summary'!DL141="Yes"),OFFSET('Sanitation Data'!$I$10,0,10*ROW('Sanitation Data'!I135)),NA())</f>
        <v>#N/A</v>
      </c>
      <c r="AX141" s="92" t="e">
        <f ca="true">+IF(AND(ISNUMBER(OFFSET('Sanitation Data'!$I$11,0,10*ROW('Sanitation Data'!I135))),'Data Summary'!DM141="Yes"),OFFSET('Sanitation Data'!$I$11,0,10*ROW('Sanitation Data'!I135)),NA())</f>
        <v>#N/A</v>
      </c>
      <c r="AY141" s="92" t="e">
        <f ca="true">+IF(AND(ISNUMBER(OFFSET('Sanitation Data'!$I$12,0,10*ROW('Sanitation Data'!I135))),'Data Summary'!DN141="Yes"),OFFSET('Sanitation Data'!$I$12,0,10*ROW('Sanitation Data'!I135)),NA())</f>
        <v>#N/A</v>
      </c>
      <c r="AZ141" s="93" t="e">
        <f ca="true">+IF(AND(ISNUMBER(OFFSET('Hygiene Data'!$D$5,0,10*ROW('Hygiene Data'!D135))),'Data Summary'!DO141="Yes"),OFFSET('Hygiene Data'!$D$5,0,10*ROW('Hygiene Data'!D135)),NA())</f>
        <v>#N/A</v>
      </c>
      <c r="BA141" s="93" t="e">
        <f ca="true">+IF(AND(ISNUMBER(OFFSET('Hygiene Data'!$D$7,0,10*ROW('Hygiene Data'!D135))),'Data Summary'!DP141="Yes"),OFFSET('Hygiene Data'!$D$7,0,10*ROW('Hygiene Data'!D135)),NA())</f>
        <v>#N/A</v>
      </c>
      <c r="BB141" s="93" t="e">
        <f ca="true">+IF(AND(ISNUMBER(OFFSET('Hygiene Data'!$D$9,0,10*ROW('Hygiene Data'!D135))),'Data Summary'!DQ141="Yes"),OFFSET('Hygiene Data'!$D$9,0,10*ROW('Hygiene Data'!D135)),NA())</f>
        <v>#N/A</v>
      </c>
      <c r="BC141" s="93" t="e">
        <f ca="true">+IF(AND(ISNUMBER(OFFSET('Hygiene Data'!$E$5,0,10*ROW('Hygiene Data'!E135))),'Data Summary'!DR141="Yes"),OFFSET('Hygiene Data'!$E$5,0,10*ROW('Hygiene Data'!E135)),NA())</f>
        <v>#N/A</v>
      </c>
      <c r="BD141" s="93" t="e">
        <f ca="true">+IF(AND(ISNUMBER(OFFSET('Hygiene Data'!$E$7,0,10*ROW('Hygiene Data'!E135))),'Data Summary'!DS141="Yes"),OFFSET('Hygiene Data'!$E$7,0,10*ROW('Hygiene Data'!E135)),NA())</f>
        <v>#N/A</v>
      </c>
      <c r="BE141" s="93" t="e">
        <f ca="true">+IF(AND(ISNUMBER(OFFSET('Hygiene Data'!$E$9,0,10*ROW('Hygiene Data'!E135))),'Data Summary'!DT141="Yes"),OFFSET('Hygiene Data'!$E$9,0,10*ROW('Hygiene Data'!E135)),NA())</f>
        <v>#N/A</v>
      </c>
      <c r="BF141" s="93" t="e">
        <f ca="true">+IF(AND(ISNUMBER(OFFSET('Hygiene Data'!$F$5,0,10*ROW('Hygiene Data'!F135))),'Data Summary'!DU141="Yes"),OFFSET('Hygiene Data'!$F$5,0,10*ROW('Hygiene Data'!F135)),NA())</f>
        <v>#N/A</v>
      </c>
      <c r="BG141" s="93" t="e">
        <f ca="true">+IF(AND(ISNUMBER(OFFSET('Hygiene Data'!$F$7,0,10*ROW('Hygiene Data'!F135))),'Data Summary'!DV141="Yes"),OFFSET('Hygiene Data'!$F$7,0,10*ROW('Hygiene Data'!F135)),NA())</f>
        <v>#N/A</v>
      </c>
      <c r="BH141" s="93" t="e">
        <f ca="true">+IF(AND(ISNUMBER(OFFSET('Hygiene Data'!$F$9,0,10*ROW('Hygiene Data'!F135))),'Data Summary'!DW141="Yes"),OFFSET('Hygiene Data'!$F$9,0,10*ROW('Hygiene Data'!F135)),NA())</f>
        <v>#N/A</v>
      </c>
      <c r="BI141" s="93" t="e">
        <f ca="true">+IF(AND(ISNUMBER(OFFSET('Hygiene Data'!$G$5,0,10*ROW('Hygiene Data'!G135))),'Data Summary'!DX141="Yes"),OFFSET('Hygiene Data'!$G$5,0,10*ROW('Hygiene Data'!G135)),NA())</f>
        <v>#N/A</v>
      </c>
      <c r="BJ141" s="93" t="e">
        <f ca="true">+IF(AND(ISNUMBER(OFFSET('Hygiene Data'!$G$7,0,10*ROW('Hygiene Data'!G135))),'Data Summary'!DY141="Yes"),OFFSET('Hygiene Data'!$G$7,0,10*ROW('Hygiene Data'!G135)),NA())</f>
        <v>#N/A</v>
      </c>
      <c r="BK141" s="93" t="e">
        <f ca="true">+IF(AND(ISNUMBER(OFFSET('Hygiene Data'!$G$9,0,10*ROW('Hygiene Data'!G135))),'Data Summary'!DZ141="Yes"),OFFSET('Hygiene Data'!$G$9,0,10*ROW('Hygiene Data'!G135)),NA())</f>
        <v>#N/A</v>
      </c>
      <c r="BL141" s="93" t="e">
        <f ca="true">+IF(AND(ISNUMBER(OFFSET('Hygiene Data'!$H$5,0,10*ROW('Hygiene Data'!H135))),'Data Summary'!EA141="Yes"),OFFSET('Hygiene Data'!$H$5,0,10*ROW('Hygiene Data'!H135)),NA())</f>
        <v>#N/A</v>
      </c>
      <c r="BM141" s="93" t="e">
        <f ca="true">+IF(AND(ISNUMBER(OFFSET('Hygiene Data'!$H$7,0,10*ROW('Hygiene Data'!H135))),'Data Summary'!EB141="Yes"),OFFSET('Hygiene Data'!$H$7,0,10*ROW('Hygiene Data'!H135)),NA())</f>
        <v>#N/A</v>
      </c>
      <c r="BN141" s="93" t="e">
        <f ca="true">+IF(AND(ISNUMBER(OFFSET('Hygiene Data'!$H$9,0,10*ROW('Hygiene Data'!H135))),'Data Summary'!EC141="Yes"),OFFSET('Hygiene Data'!$H$9,0,10*ROW('Hygiene Data'!H135)),NA())</f>
        <v>#N/A</v>
      </c>
      <c r="BO141" s="93" t="e">
        <f ca="true">+IF(AND(ISNUMBER(OFFSET('Hygiene Data'!$I$5,0,10*ROW('Hygiene Data'!I135))),'Data Summary'!ED141="Yes"),OFFSET('Hygiene Data'!$I$5,0,10*ROW('Hygiene Data'!I135)),NA())</f>
        <v>#N/A</v>
      </c>
      <c r="BP141" s="93" t="e">
        <f ca="true">+IF(AND(ISNUMBER(OFFSET('Hygiene Data'!$I$7,0,10*ROW('Hygiene Data'!I135))),'Data Summary'!EE141="Yes"),OFFSET('Hygiene Data'!$I$7,0,10*ROW('Hygiene Data'!I135)),NA())</f>
        <v>#N/A</v>
      </c>
      <c r="BQ141" s="93" t="e">
        <f ca="true">+IF(AND(ISNUMBER(OFFSET('Hygiene Data'!$I$9,0,10*ROW('Hygiene Data'!I135))),'Data Summary'!EF141="Yes"),OFFSET('Hygiene Data'!$I$9,0,10*ROW('Hygiene Data'!I135)),NA())</f>
        <v>#N/A</v>
      </c>
    </row>
    <row xmlns:x14ac="http://schemas.microsoft.com/office/spreadsheetml/2009/9/ac" r="142" x14ac:dyDescent="0.2">
      <c r="A142" s="357" t="e">
        <f ca="true">+RIGHT('Data Summary'!A142,LEN('Data Summary'!A142)-9)</f>
        <v>#VALUE!</v>
      </c>
      <c r="B142" s="35" t="str">
        <f ca="true">+IF(ISTEXT('Data Summary'!B142),'Data Summary'!B142,"")</f>
        <v/>
      </c>
      <c r="C142" s="356" t="e">
        <f ca="true">+VALUE('Data Summary'!C142)</f>
        <v>#VALUE!</v>
      </c>
      <c r="D142" s="91" t="e">
        <f ca="true">+IF(AND(ISNUMBER(OFFSET('Water Data'!$D$4,0,10*ROW('Water Data'!D136))),'Data Summary'!BS142="Yes"),100-OFFSET('Water Data'!$D$4,0,10*ROW('Water Data'!D136)),NA())</f>
        <v>#N/A</v>
      </c>
      <c r="E142" s="91" t="e">
        <f ca="true">+IF(AND(ISNUMBER(OFFSET('Water Data'!$D$6,0,10*ROW('Water Data'!D136))),'Data Summary'!BT142="Yes"),OFFSET('Water Data'!$D$6,0,10*ROW('Water Data'!D136)),NA())</f>
        <v>#N/A</v>
      </c>
      <c r="F142" s="91" t="e">
        <f ca="true">+IF(AND(ISNUMBER(OFFSET('Water Data'!$D$9,0,10*ROW('Water Data'!D136))),'Data Summary'!BU142="Yes"),OFFSET('Water Data'!$D$9,0,10*ROW('Water Data'!D136)),NA())</f>
        <v>#N/A</v>
      </c>
      <c r="G142" s="91" t="e">
        <f ca="true">+IF(AND(ISNUMBER(OFFSET('Water Data'!$E$4,0,10*ROW('Water Data'!E136))),'Data Summary'!BV142="Yes"),100-OFFSET('Water Data'!$E$4,0,10*ROW('Water Data'!E136)),NA())</f>
        <v>#N/A</v>
      </c>
      <c r="H142" s="91" t="e">
        <f ca="true">+IF(AND(ISNUMBER(OFFSET('Water Data'!$E$6,0,10*ROW('Water Data'!E136))),'Data Summary'!BW142="Yes"),OFFSET('Water Data'!$E$6,0,10*ROW('Water Data'!E136)),NA())</f>
        <v>#N/A</v>
      </c>
      <c r="I142" s="91" t="e">
        <f ca="true">+IF(AND(ISNUMBER(OFFSET('Water Data'!$E$9,0,10*ROW('Water Data'!E136))),'Data Summary'!BX142="Yes"),OFFSET('Water Data'!$E$9,0,10*ROW('Water Data'!E136)),NA())</f>
        <v>#N/A</v>
      </c>
      <c r="J142" s="91" t="e">
        <f ca="true">+IF(AND(ISNUMBER(OFFSET('Water Data'!$F$4,0,10*ROW('Water Data'!F136))),'Data Summary'!BY142="Yes"),100-OFFSET('Water Data'!$F$4,0,10*ROW('Water Data'!F136)),NA())</f>
        <v>#N/A</v>
      </c>
      <c r="K142" s="91" t="e">
        <f ca="true">+IF(AND(ISNUMBER(OFFSET('Water Data'!$F$6,0,10*ROW('Water Data'!F136))),'Data Summary'!BZ142="Yes"),OFFSET('Water Data'!$F$6,0,10*ROW('Water Data'!F136)),NA())</f>
        <v>#N/A</v>
      </c>
      <c r="L142" s="91" t="e">
        <f ca="true">+IF(AND(ISNUMBER(OFFSET('Water Data'!$F$9,0,10*ROW('Water Data'!F136))),'Data Summary'!CA142="Yes"),OFFSET('Water Data'!$F$9,0,10*ROW('Water Data'!F136)),NA())</f>
        <v>#N/A</v>
      </c>
      <c r="M142" s="91" t="e">
        <f ca="true">+IF(AND(ISNUMBER(OFFSET('Water Data'!$G$4,0,10*ROW('Water Data'!G136))),'Data Summary'!CB142="Yes"),100-OFFSET('Water Data'!$G$4,0,10*ROW('Water Data'!G136)),NA())</f>
        <v>#N/A</v>
      </c>
      <c r="N142" s="91" t="e">
        <f ca="true">+IF(AND(ISNUMBER(OFFSET('Water Data'!$G$6,0,10*ROW('Water Data'!G136))),'Data Summary'!CC142="Yes"),OFFSET('Water Data'!$G$6,0,10*ROW('Water Data'!G136)),NA())</f>
        <v>#N/A</v>
      </c>
      <c r="O142" s="91" t="e">
        <f ca="true">+IF(AND(ISNUMBER(OFFSET('Water Data'!$G$9,0,10*ROW('Water Data'!G136))),'Data Summary'!CD142="Yes"),OFFSET('Water Data'!$G$9,0,10*ROW('Water Data'!G136)),NA())</f>
        <v>#N/A</v>
      </c>
      <c r="P142" s="91" t="e">
        <f ca="true">+IF(AND(ISNUMBER(OFFSET('Water Data'!$H$4,0,10*ROW('Water Data'!H136))),'Data Summary'!CE142="Yes"),100-OFFSET('Water Data'!$H$4,0,10*ROW('Water Data'!H136)),NA())</f>
        <v>#N/A</v>
      </c>
      <c r="Q142" s="91" t="e">
        <f ca="true">+IF(AND(ISNUMBER(OFFSET('Water Data'!$H$6,0,10*ROW('Water Data'!H136))),'Data Summary'!CF142="Yes"),OFFSET('Water Data'!$H$6,0,10*ROW('Water Data'!H136)),NA())</f>
        <v>#N/A</v>
      </c>
      <c r="R142" s="91" t="e">
        <f ca="true">+IF(AND(ISNUMBER(OFFSET('Water Data'!$H$9,0,10*ROW('Water Data'!H136))),'Data Summary'!CG142="Yes"),OFFSET('Water Data'!$H$9,0,10*ROW('Water Data'!H136)),NA())</f>
        <v>#N/A</v>
      </c>
      <c r="S142" s="91" t="e">
        <f ca="true">+IF(AND(ISNUMBER(OFFSET('Water Data'!$I$4,0,10*ROW('Water Data'!I136))),'Data Summary'!CH142="Yes"),100-OFFSET('Water Data'!$I$4,0,10*ROW('Water Data'!I136)),NA())</f>
        <v>#N/A</v>
      </c>
      <c r="T142" s="91" t="e">
        <f ca="true">+IF(AND(ISNUMBER(OFFSET('Water Data'!$I$6,0,10*ROW('Water Data'!I136))),'Data Summary'!CI142="Yes"),OFFSET('Water Data'!$I$6,0,10*ROW('Water Data'!I136)),NA())</f>
        <v>#N/A</v>
      </c>
      <c r="U142" s="91" t="e">
        <f ca="true">+IF(AND(ISNUMBER(OFFSET('Water Data'!$I$9,0,10*ROW('Water Data'!I136))),'Data Summary'!CJ142="Yes"),OFFSET('Water Data'!$I$9,0,10*ROW('Water Data'!I136)),NA())</f>
        <v>#N/A</v>
      </c>
      <c r="V142" s="92" t="e">
        <f ca="true">+IF(AND(ISNUMBER(OFFSET('Sanitation Data'!$D$4,0,10*ROW('Sanitation Data'!D136))),'Data Summary'!CK142="Yes"),100-OFFSET('Sanitation Data'!$D$4,0,10*ROW('Sanitation Data'!D136)),NA())</f>
        <v>#N/A</v>
      </c>
      <c r="W142" s="92" t="e">
        <f ca="true">+IF(AND(ISNUMBER(OFFSET('Sanitation Data'!$D$6,0,10*ROW('Sanitation Data'!D136))),'Data Summary'!CL142="Yes"),OFFSET('Sanitation Data'!$D$6,0,10*ROW('Sanitation Data'!D136)),NA())</f>
        <v>#N/A</v>
      </c>
      <c r="X142" s="92" t="e">
        <f ca="true">+IF(AND(ISNUMBER(OFFSET('Sanitation Data'!$D$10,0,10*ROW('Sanitation Data'!D136))),'Data Summary'!CM142="Yes"),OFFSET('Sanitation Data'!$D$10,0,10*ROW('Sanitation Data'!D136)),NA())</f>
        <v>#N/A</v>
      </c>
      <c r="Y142" s="92" t="e">
        <f ca="true">+IF(AND(ISNUMBER(OFFSET('Sanitation Data'!$D$11,0,10*ROW('Sanitation Data'!D136))),'Data Summary'!CN142="Yes"),OFFSET('Sanitation Data'!$D$11,0,10*ROW('Sanitation Data'!D136)),NA())</f>
        <v>#N/A</v>
      </c>
      <c r="Z142" s="92" t="e">
        <f ca="true">+IF(AND(ISNUMBER(OFFSET('Sanitation Data'!$D$12,0,10*ROW('Sanitation Data'!D136))),'Data Summary'!CO142="Yes"),OFFSET('Sanitation Data'!$D$12,0,10*ROW('Sanitation Data'!D136)),NA())</f>
        <v>#N/A</v>
      </c>
      <c r="AA142" s="92" t="e">
        <f ca="true">+IF(AND(ISNUMBER(OFFSET('Sanitation Data'!$E$4,0,10*ROW('Sanitation Data'!E136))),'Data Summary'!CP142="Yes"),100-OFFSET('Sanitation Data'!$E$4,0,10*ROW('Sanitation Data'!E136)),NA())</f>
        <v>#N/A</v>
      </c>
      <c r="AB142" s="92" t="e">
        <f ca="true">+IF(AND(ISNUMBER(OFFSET('Sanitation Data'!$E$6,0,10*ROW('Sanitation Data'!E136))),'Data Summary'!CQ142="Yes"),OFFSET('Sanitation Data'!$E$6,0,10*ROW('Sanitation Data'!E136)),NA())</f>
        <v>#N/A</v>
      </c>
      <c r="AC142" s="92" t="e">
        <f ca="true">+IF(AND(ISNUMBER(OFFSET('Sanitation Data'!$E$10,0,10*ROW('Sanitation Data'!E136))),'Data Summary'!CR142="Yes"),OFFSET('Sanitation Data'!$E$10,0,10*ROW('Sanitation Data'!E136)),NA())</f>
        <v>#N/A</v>
      </c>
      <c r="AD142" s="92" t="e">
        <f ca="true">+IF(AND(ISNUMBER(OFFSET('Sanitation Data'!$E$11,0,10*ROW('Sanitation Data'!E136))),'Data Summary'!CS142="Yes"),OFFSET('Sanitation Data'!$E$11,0,10*ROW('Sanitation Data'!E136)),NA())</f>
        <v>#N/A</v>
      </c>
      <c r="AE142" s="92" t="e">
        <f ca="true">+IF(AND(ISNUMBER(OFFSET('Sanitation Data'!$E$12,0,10*ROW('Sanitation Data'!E136))),'Data Summary'!CT142="Yes"),OFFSET('Sanitation Data'!$E$12,0,10*ROW('Sanitation Data'!E136)),NA())</f>
        <v>#N/A</v>
      </c>
      <c r="AF142" s="92" t="e">
        <f ca="true">+IF(AND(ISNUMBER(OFFSET('Sanitation Data'!$F$4,0,10*ROW('Sanitation Data'!F136))),'Data Summary'!CU142="Yes"),100-OFFSET('Sanitation Data'!$F$4,0,10*ROW('Sanitation Data'!F136)),NA())</f>
        <v>#N/A</v>
      </c>
      <c r="AG142" s="92" t="e">
        <f ca="true">+IF(AND(ISNUMBER(OFFSET('Sanitation Data'!$F$6,0,10*ROW('Sanitation Data'!F136))),'Data Summary'!CV142="Yes"),OFFSET('Sanitation Data'!$F$6,0,10*ROW('Sanitation Data'!F136)),NA())</f>
        <v>#N/A</v>
      </c>
      <c r="AH142" s="92" t="e">
        <f ca="true">+IF(AND(ISNUMBER(OFFSET('Sanitation Data'!$F$10,0,10*ROW('Sanitation Data'!F136))),'Data Summary'!CW142="Yes"),OFFSET('Sanitation Data'!$F$10,0,10*ROW('Sanitation Data'!F136)),NA())</f>
        <v>#N/A</v>
      </c>
      <c r="AI142" s="92" t="e">
        <f ca="true">+IF(AND(ISNUMBER(OFFSET('Sanitation Data'!$F$11,0,10*ROW('Sanitation Data'!F136))),'Data Summary'!CX142="Yes"),OFFSET('Sanitation Data'!$F$11,0,10*ROW('Sanitation Data'!F136)),NA())</f>
        <v>#N/A</v>
      </c>
      <c r="AJ142" s="92" t="e">
        <f ca="true">+IF(AND(ISNUMBER(OFFSET('Sanitation Data'!$F$12,0,10*ROW('Sanitation Data'!F136))),'Data Summary'!CY142="Yes"),OFFSET('Sanitation Data'!$F$12,0,10*ROW('Sanitation Data'!F136)),NA())</f>
        <v>#N/A</v>
      </c>
      <c r="AK142" s="92" t="e">
        <f ca="true">+IF(AND(ISNUMBER(OFFSET('Sanitation Data'!$G$4,0,10*ROW('Sanitation Data'!G136))),'Data Summary'!CZ142="Yes"),100-OFFSET('Sanitation Data'!$G$4,0,10*ROW('Sanitation Data'!G136)),NA())</f>
        <v>#N/A</v>
      </c>
      <c r="AL142" s="92" t="e">
        <f ca="true">+IF(AND(ISNUMBER(OFFSET('Sanitation Data'!$G$6,0,10*ROW('Sanitation Data'!G136))),'Data Summary'!DA142="Yes"),OFFSET('Sanitation Data'!$G$6,0,10*ROW('Sanitation Data'!G136)),NA())</f>
        <v>#N/A</v>
      </c>
      <c r="AM142" s="92" t="e">
        <f ca="true">+IF(AND(ISNUMBER(OFFSET('Sanitation Data'!$G$10,0,10*ROW('Sanitation Data'!G136))),'Data Summary'!DB142="Yes"),OFFSET('Sanitation Data'!$G$10,0,10*ROW('Sanitation Data'!G136)),NA())</f>
        <v>#N/A</v>
      </c>
      <c r="AN142" s="92" t="e">
        <f ca="true">+IF(AND(ISNUMBER(OFFSET('Sanitation Data'!$G$11,0,10*ROW('Sanitation Data'!G136))),'Data Summary'!DC142="Yes"),OFFSET('Sanitation Data'!$G$11,0,10*ROW('Sanitation Data'!G136)),NA())</f>
        <v>#N/A</v>
      </c>
      <c r="AO142" s="92" t="e">
        <f ca="true">+IF(AND(ISNUMBER(OFFSET('Sanitation Data'!$G$12,0,10*ROW('Sanitation Data'!G136))),'Data Summary'!DD142="Yes"),OFFSET('Sanitation Data'!$G$12,0,10*ROW('Sanitation Data'!G136)),NA())</f>
        <v>#N/A</v>
      </c>
      <c r="AP142" s="92" t="e">
        <f ca="true">+IF(AND(ISNUMBER(OFFSET('Sanitation Data'!$H$4,0,10*ROW('Sanitation Data'!H136))),'Data Summary'!DE142="Yes"),100-OFFSET('Sanitation Data'!$H$4,0,10*ROW('Sanitation Data'!H136)),NA())</f>
        <v>#N/A</v>
      </c>
      <c r="AQ142" s="92" t="e">
        <f ca="true">+IF(AND(ISNUMBER(OFFSET('Sanitation Data'!$H$6,0,10*ROW('Sanitation Data'!H136))),'Data Summary'!DF142="Yes"),OFFSET('Sanitation Data'!$H$6,0,10*ROW('Sanitation Data'!H136)),NA())</f>
        <v>#N/A</v>
      </c>
      <c r="AR142" s="92" t="e">
        <f ca="true">+IF(AND(ISNUMBER(OFFSET('Sanitation Data'!$H$10,0,10*ROW('Sanitation Data'!H136))),'Data Summary'!DG142="Yes"),OFFSET('Sanitation Data'!$H$10,0,10*ROW('Sanitation Data'!H136)),NA())</f>
        <v>#N/A</v>
      </c>
      <c r="AS142" s="92" t="e">
        <f ca="true">+IF(AND(ISNUMBER(OFFSET('Sanitation Data'!$H$11,0,10*ROW('Sanitation Data'!H136))),'Data Summary'!DH142="Yes"),OFFSET('Sanitation Data'!$H$11,0,10*ROW('Sanitation Data'!H136)),NA())</f>
        <v>#N/A</v>
      </c>
      <c r="AT142" s="92" t="e">
        <f ca="true">+IF(AND(ISNUMBER(OFFSET('Sanitation Data'!$H$12,0,10*ROW('Sanitation Data'!H136))),'Data Summary'!DI142="Yes"),OFFSET('Sanitation Data'!$H$12,0,10*ROW('Sanitation Data'!H136)),NA())</f>
        <v>#N/A</v>
      </c>
      <c r="AU142" s="92" t="e">
        <f ca="true">+IF(AND(ISNUMBER(OFFSET('Sanitation Data'!$I$4,0,10*ROW('Sanitation Data'!I136))),'Data Summary'!DJ142="Yes"),100-OFFSET('Sanitation Data'!$I$4,0,10*ROW('Sanitation Data'!I136)),NA())</f>
        <v>#N/A</v>
      </c>
      <c r="AV142" s="92" t="e">
        <f ca="true">+IF(AND(ISNUMBER(OFFSET('Sanitation Data'!$I$6,0,10*ROW('Sanitation Data'!I136))),'Data Summary'!DK142="Yes"),OFFSET('Sanitation Data'!$I$6,0,10*ROW('Sanitation Data'!I136)),NA())</f>
        <v>#N/A</v>
      </c>
      <c r="AW142" s="92" t="e">
        <f ca="true">+IF(AND(ISNUMBER(OFFSET('Sanitation Data'!$I$10,0,10*ROW('Sanitation Data'!I136))),'Data Summary'!DL142="Yes"),OFFSET('Sanitation Data'!$I$10,0,10*ROW('Sanitation Data'!I136)),NA())</f>
        <v>#N/A</v>
      </c>
      <c r="AX142" s="92" t="e">
        <f ca="true">+IF(AND(ISNUMBER(OFFSET('Sanitation Data'!$I$11,0,10*ROW('Sanitation Data'!I136))),'Data Summary'!DM142="Yes"),OFFSET('Sanitation Data'!$I$11,0,10*ROW('Sanitation Data'!I136)),NA())</f>
        <v>#N/A</v>
      </c>
      <c r="AY142" s="92" t="e">
        <f ca="true">+IF(AND(ISNUMBER(OFFSET('Sanitation Data'!$I$12,0,10*ROW('Sanitation Data'!I136))),'Data Summary'!DN142="Yes"),OFFSET('Sanitation Data'!$I$12,0,10*ROW('Sanitation Data'!I136)),NA())</f>
        <v>#N/A</v>
      </c>
      <c r="AZ142" s="93" t="e">
        <f ca="true">+IF(AND(ISNUMBER(OFFSET('Hygiene Data'!$D$5,0,10*ROW('Hygiene Data'!D136))),'Data Summary'!DO142="Yes"),OFFSET('Hygiene Data'!$D$5,0,10*ROW('Hygiene Data'!D136)),NA())</f>
        <v>#N/A</v>
      </c>
      <c r="BA142" s="93" t="e">
        <f ca="true">+IF(AND(ISNUMBER(OFFSET('Hygiene Data'!$D$7,0,10*ROW('Hygiene Data'!D136))),'Data Summary'!DP142="Yes"),OFFSET('Hygiene Data'!$D$7,0,10*ROW('Hygiene Data'!D136)),NA())</f>
        <v>#N/A</v>
      </c>
      <c r="BB142" s="93" t="e">
        <f ca="true">+IF(AND(ISNUMBER(OFFSET('Hygiene Data'!$D$9,0,10*ROW('Hygiene Data'!D136))),'Data Summary'!DQ142="Yes"),OFFSET('Hygiene Data'!$D$9,0,10*ROW('Hygiene Data'!D136)),NA())</f>
        <v>#N/A</v>
      </c>
      <c r="BC142" s="93" t="e">
        <f ca="true">+IF(AND(ISNUMBER(OFFSET('Hygiene Data'!$E$5,0,10*ROW('Hygiene Data'!E136))),'Data Summary'!DR142="Yes"),OFFSET('Hygiene Data'!$E$5,0,10*ROW('Hygiene Data'!E136)),NA())</f>
        <v>#N/A</v>
      </c>
      <c r="BD142" s="93" t="e">
        <f ca="true">+IF(AND(ISNUMBER(OFFSET('Hygiene Data'!$E$7,0,10*ROW('Hygiene Data'!E136))),'Data Summary'!DS142="Yes"),OFFSET('Hygiene Data'!$E$7,0,10*ROW('Hygiene Data'!E136)),NA())</f>
        <v>#N/A</v>
      </c>
      <c r="BE142" s="93" t="e">
        <f ca="true">+IF(AND(ISNUMBER(OFFSET('Hygiene Data'!$E$9,0,10*ROW('Hygiene Data'!E136))),'Data Summary'!DT142="Yes"),OFFSET('Hygiene Data'!$E$9,0,10*ROW('Hygiene Data'!E136)),NA())</f>
        <v>#N/A</v>
      </c>
      <c r="BF142" s="93" t="e">
        <f ca="true">+IF(AND(ISNUMBER(OFFSET('Hygiene Data'!$F$5,0,10*ROW('Hygiene Data'!F136))),'Data Summary'!DU142="Yes"),OFFSET('Hygiene Data'!$F$5,0,10*ROW('Hygiene Data'!F136)),NA())</f>
        <v>#N/A</v>
      </c>
      <c r="BG142" s="93" t="e">
        <f ca="true">+IF(AND(ISNUMBER(OFFSET('Hygiene Data'!$F$7,0,10*ROW('Hygiene Data'!F136))),'Data Summary'!DV142="Yes"),OFFSET('Hygiene Data'!$F$7,0,10*ROW('Hygiene Data'!F136)),NA())</f>
        <v>#N/A</v>
      </c>
      <c r="BH142" s="93" t="e">
        <f ca="true">+IF(AND(ISNUMBER(OFFSET('Hygiene Data'!$F$9,0,10*ROW('Hygiene Data'!F136))),'Data Summary'!DW142="Yes"),OFFSET('Hygiene Data'!$F$9,0,10*ROW('Hygiene Data'!F136)),NA())</f>
        <v>#N/A</v>
      </c>
      <c r="BI142" s="93" t="e">
        <f ca="true">+IF(AND(ISNUMBER(OFFSET('Hygiene Data'!$G$5,0,10*ROW('Hygiene Data'!G136))),'Data Summary'!DX142="Yes"),OFFSET('Hygiene Data'!$G$5,0,10*ROW('Hygiene Data'!G136)),NA())</f>
        <v>#N/A</v>
      </c>
      <c r="BJ142" s="93" t="e">
        <f ca="true">+IF(AND(ISNUMBER(OFFSET('Hygiene Data'!$G$7,0,10*ROW('Hygiene Data'!G136))),'Data Summary'!DY142="Yes"),OFFSET('Hygiene Data'!$G$7,0,10*ROW('Hygiene Data'!G136)),NA())</f>
        <v>#N/A</v>
      </c>
      <c r="BK142" s="93" t="e">
        <f ca="true">+IF(AND(ISNUMBER(OFFSET('Hygiene Data'!$G$9,0,10*ROW('Hygiene Data'!G136))),'Data Summary'!DZ142="Yes"),OFFSET('Hygiene Data'!$G$9,0,10*ROW('Hygiene Data'!G136)),NA())</f>
        <v>#N/A</v>
      </c>
      <c r="BL142" s="93" t="e">
        <f ca="true">+IF(AND(ISNUMBER(OFFSET('Hygiene Data'!$H$5,0,10*ROW('Hygiene Data'!H136))),'Data Summary'!EA142="Yes"),OFFSET('Hygiene Data'!$H$5,0,10*ROW('Hygiene Data'!H136)),NA())</f>
        <v>#N/A</v>
      </c>
      <c r="BM142" s="93" t="e">
        <f ca="true">+IF(AND(ISNUMBER(OFFSET('Hygiene Data'!$H$7,0,10*ROW('Hygiene Data'!H136))),'Data Summary'!EB142="Yes"),OFFSET('Hygiene Data'!$H$7,0,10*ROW('Hygiene Data'!H136)),NA())</f>
        <v>#N/A</v>
      </c>
      <c r="BN142" s="93" t="e">
        <f ca="true">+IF(AND(ISNUMBER(OFFSET('Hygiene Data'!$H$9,0,10*ROW('Hygiene Data'!H136))),'Data Summary'!EC142="Yes"),OFFSET('Hygiene Data'!$H$9,0,10*ROW('Hygiene Data'!H136)),NA())</f>
        <v>#N/A</v>
      </c>
      <c r="BO142" s="93" t="e">
        <f ca="true">+IF(AND(ISNUMBER(OFFSET('Hygiene Data'!$I$5,0,10*ROW('Hygiene Data'!I136))),'Data Summary'!ED142="Yes"),OFFSET('Hygiene Data'!$I$5,0,10*ROW('Hygiene Data'!I136)),NA())</f>
        <v>#N/A</v>
      </c>
      <c r="BP142" s="93" t="e">
        <f ca="true">+IF(AND(ISNUMBER(OFFSET('Hygiene Data'!$I$7,0,10*ROW('Hygiene Data'!I136))),'Data Summary'!EE142="Yes"),OFFSET('Hygiene Data'!$I$7,0,10*ROW('Hygiene Data'!I136)),NA())</f>
        <v>#N/A</v>
      </c>
      <c r="BQ142" s="93" t="e">
        <f ca="true">+IF(AND(ISNUMBER(OFFSET('Hygiene Data'!$I$9,0,10*ROW('Hygiene Data'!I136))),'Data Summary'!EF142="Yes"),OFFSET('Hygiene Data'!$I$9,0,10*ROW('Hygiene Data'!I136)),NA())</f>
        <v>#N/A</v>
      </c>
    </row>
    <row xmlns:x14ac="http://schemas.microsoft.com/office/spreadsheetml/2009/9/ac" r="143" x14ac:dyDescent="0.2">
      <c r="A143" s="357" t="e">
        <f ca="true">+RIGHT('Data Summary'!A143,LEN('Data Summary'!A143)-9)</f>
        <v>#VALUE!</v>
      </c>
      <c r="B143" s="35" t="str">
        <f ca="true">+IF(ISTEXT('Data Summary'!B143),'Data Summary'!B143,"")</f>
        <v/>
      </c>
      <c r="C143" s="356" t="e">
        <f ca="true">+VALUE('Data Summary'!C143)</f>
        <v>#VALUE!</v>
      </c>
      <c r="D143" s="91" t="e">
        <f ca="true">+IF(AND(ISNUMBER(OFFSET('Water Data'!$D$4,0,10*ROW('Water Data'!D137))),'Data Summary'!BS143="Yes"),100-OFFSET('Water Data'!$D$4,0,10*ROW('Water Data'!D137)),NA())</f>
        <v>#N/A</v>
      </c>
      <c r="E143" s="91" t="e">
        <f ca="true">+IF(AND(ISNUMBER(OFFSET('Water Data'!$D$6,0,10*ROW('Water Data'!D137))),'Data Summary'!BT143="Yes"),OFFSET('Water Data'!$D$6,0,10*ROW('Water Data'!D137)),NA())</f>
        <v>#N/A</v>
      </c>
      <c r="F143" s="91" t="e">
        <f ca="true">+IF(AND(ISNUMBER(OFFSET('Water Data'!$D$9,0,10*ROW('Water Data'!D137))),'Data Summary'!BU143="Yes"),OFFSET('Water Data'!$D$9,0,10*ROW('Water Data'!D137)),NA())</f>
        <v>#N/A</v>
      </c>
      <c r="G143" s="91" t="e">
        <f ca="true">+IF(AND(ISNUMBER(OFFSET('Water Data'!$E$4,0,10*ROW('Water Data'!E137))),'Data Summary'!BV143="Yes"),100-OFFSET('Water Data'!$E$4,0,10*ROW('Water Data'!E137)),NA())</f>
        <v>#N/A</v>
      </c>
      <c r="H143" s="91" t="e">
        <f ca="true">+IF(AND(ISNUMBER(OFFSET('Water Data'!$E$6,0,10*ROW('Water Data'!E137))),'Data Summary'!BW143="Yes"),OFFSET('Water Data'!$E$6,0,10*ROW('Water Data'!E137)),NA())</f>
        <v>#N/A</v>
      </c>
      <c r="I143" s="91" t="e">
        <f ca="true">+IF(AND(ISNUMBER(OFFSET('Water Data'!$E$9,0,10*ROW('Water Data'!E137))),'Data Summary'!BX143="Yes"),OFFSET('Water Data'!$E$9,0,10*ROW('Water Data'!E137)),NA())</f>
        <v>#N/A</v>
      </c>
      <c r="J143" s="91" t="e">
        <f ca="true">+IF(AND(ISNUMBER(OFFSET('Water Data'!$F$4,0,10*ROW('Water Data'!F137))),'Data Summary'!BY143="Yes"),100-OFFSET('Water Data'!$F$4,0,10*ROW('Water Data'!F137)),NA())</f>
        <v>#N/A</v>
      </c>
      <c r="K143" s="91" t="e">
        <f ca="true">+IF(AND(ISNUMBER(OFFSET('Water Data'!$F$6,0,10*ROW('Water Data'!F137))),'Data Summary'!BZ143="Yes"),OFFSET('Water Data'!$F$6,0,10*ROW('Water Data'!F137)),NA())</f>
        <v>#N/A</v>
      </c>
      <c r="L143" s="91" t="e">
        <f ca="true">+IF(AND(ISNUMBER(OFFSET('Water Data'!$F$9,0,10*ROW('Water Data'!F137))),'Data Summary'!CA143="Yes"),OFFSET('Water Data'!$F$9,0,10*ROW('Water Data'!F137)),NA())</f>
        <v>#N/A</v>
      </c>
      <c r="M143" s="91" t="e">
        <f ca="true">+IF(AND(ISNUMBER(OFFSET('Water Data'!$G$4,0,10*ROW('Water Data'!G137))),'Data Summary'!CB143="Yes"),100-OFFSET('Water Data'!$G$4,0,10*ROW('Water Data'!G137)),NA())</f>
        <v>#N/A</v>
      </c>
      <c r="N143" s="91" t="e">
        <f ca="true">+IF(AND(ISNUMBER(OFFSET('Water Data'!$G$6,0,10*ROW('Water Data'!G137))),'Data Summary'!CC143="Yes"),OFFSET('Water Data'!$G$6,0,10*ROW('Water Data'!G137)),NA())</f>
        <v>#N/A</v>
      </c>
      <c r="O143" s="91" t="e">
        <f ca="true">+IF(AND(ISNUMBER(OFFSET('Water Data'!$G$9,0,10*ROW('Water Data'!G137))),'Data Summary'!CD143="Yes"),OFFSET('Water Data'!$G$9,0,10*ROW('Water Data'!G137)),NA())</f>
        <v>#N/A</v>
      </c>
      <c r="P143" s="91" t="e">
        <f ca="true">+IF(AND(ISNUMBER(OFFSET('Water Data'!$H$4,0,10*ROW('Water Data'!H137))),'Data Summary'!CE143="Yes"),100-OFFSET('Water Data'!$H$4,0,10*ROW('Water Data'!H137)),NA())</f>
        <v>#N/A</v>
      </c>
      <c r="Q143" s="91" t="e">
        <f ca="true">+IF(AND(ISNUMBER(OFFSET('Water Data'!$H$6,0,10*ROW('Water Data'!H137))),'Data Summary'!CF143="Yes"),OFFSET('Water Data'!$H$6,0,10*ROW('Water Data'!H137)),NA())</f>
        <v>#N/A</v>
      </c>
      <c r="R143" s="91" t="e">
        <f ca="true">+IF(AND(ISNUMBER(OFFSET('Water Data'!$H$9,0,10*ROW('Water Data'!H137))),'Data Summary'!CG143="Yes"),OFFSET('Water Data'!$H$9,0,10*ROW('Water Data'!H137)),NA())</f>
        <v>#N/A</v>
      </c>
      <c r="S143" s="91" t="e">
        <f ca="true">+IF(AND(ISNUMBER(OFFSET('Water Data'!$I$4,0,10*ROW('Water Data'!I137))),'Data Summary'!CH143="Yes"),100-OFFSET('Water Data'!$I$4,0,10*ROW('Water Data'!I137)),NA())</f>
        <v>#N/A</v>
      </c>
      <c r="T143" s="91" t="e">
        <f ca="true">+IF(AND(ISNUMBER(OFFSET('Water Data'!$I$6,0,10*ROW('Water Data'!I137))),'Data Summary'!CI143="Yes"),OFFSET('Water Data'!$I$6,0,10*ROW('Water Data'!I137)),NA())</f>
        <v>#N/A</v>
      </c>
      <c r="U143" s="91" t="e">
        <f ca="true">+IF(AND(ISNUMBER(OFFSET('Water Data'!$I$9,0,10*ROW('Water Data'!I137))),'Data Summary'!CJ143="Yes"),OFFSET('Water Data'!$I$9,0,10*ROW('Water Data'!I137)),NA())</f>
        <v>#N/A</v>
      </c>
      <c r="V143" s="92" t="e">
        <f ca="true">+IF(AND(ISNUMBER(OFFSET('Sanitation Data'!$D$4,0,10*ROW('Sanitation Data'!D137))),'Data Summary'!CK143="Yes"),100-OFFSET('Sanitation Data'!$D$4,0,10*ROW('Sanitation Data'!D137)),NA())</f>
        <v>#N/A</v>
      </c>
      <c r="W143" s="92" t="e">
        <f ca="true">+IF(AND(ISNUMBER(OFFSET('Sanitation Data'!$D$6,0,10*ROW('Sanitation Data'!D137))),'Data Summary'!CL143="Yes"),OFFSET('Sanitation Data'!$D$6,0,10*ROW('Sanitation Data'!D137)),NA())</f>
        <v>#N/A</v>
      </c>
      <c r="X143" s="92" t="e">
        <f ca="true">+IF(AND(ISNUMBER(OFFSET('Sanitation Data'!$D$10,0,10*ROW('Sanitation Data'!D137))),'Data Summary'!CM143="Yes"),OFFSET('Sanitation Data'!$D$10,0,10*ROW('Sanitation Data'!D137)),NA())</f>
        <v>#N/A</v>
      </c>
      <c r="Y143" s="92" t="e">
        <f ca="true">+IF(AND(ISNUMBER(OFFSET('Sanitation Data'!$D$11,0,10*ROW('Sanitation Data'!D137))),'Data Summary'!CN143="Yes"),OFFSET('Sanitation Data'!$D$11,0,10*ROW('Sanitation Data'!D137)),NA())</f>
        <v>#N/A</v>
      </c>
      <c r="Z143" s="92" t="e">
        <f ca="true">+IF(AND(ISNUMBER(OFFSET('Sanitation Data'!$D$12,0,10*ROW('Sanitation Data'!D137))),'Data Summary'!CO143="Yes"),OFFSET('Sanitation Data'!$D$12,0,10*ROW('Sanitation Data'!D137)),NA())</f>
        <v>#N/A</v>
      </c>
      <c r="AA143" s="92" t="e">
        <f ca="true">+IF(AND(ISNUMBER(OFFSET('Sanitation Data'!$E$4,0,10*ROW('Sanitation Data'!E137))),'Data Summary'!CP143="Yes"),100-OFFSET('Sanitation Data'!$E$4,0,10*ROW('Sanitation Data'!E137)),NA())</f>
        <v>#N/A</v>
      </c>
      <c r="AB143" s="92" t="e">
        <f ca="true">+IF(AND(ISNUMBER(OFFSET('Sanitation Data'!$E$6,0,10*ROW('Sanitation Data'!E137))),'Data Summary'!CQ143="Yes"),OFFSET('Sanitation Data'!$E$6,0,10*ROW('Sanitation Data'!E137)),NA())</f>
        <v>#N/A</v>
      </c>
      <c r="AC143" s="92" t="e">
        <f ca="true">+IF(AND(ISNUMBER(OFFSET('Sanitation Data'!$E$10,0,10*ROW('Sanitation Data'!E137))),'Data Summary'!CR143="Yes"),OFFSET('Sanitation Data'!$E$10,0,10*ROW('Sanitation Data'!E137)),NA())</f>
        <v>#N/A</v>
      </c>
      <c r="AD143" s="92" t="e">
        <f ca="true">+IF(AND(ISNUMBER(OFFSET('Sanitation Data'!$E$11,0,10*ROW('Sanitation Data'!E137))),'Data Summary'!CS143="Yes"),OFFSET('Sanitation Data'!$E$11,0,10*ROW('Sanitation Data'!E137)),NA())</f>
        <v>#N/A</v>
      </c>
      <c r="AE143" s="92" t="e">
        <f ca="true">+IF(AND(ISNUMBER(OFFSET('Sanitation Data'!$E$12,0,10*ROW('Sanitation Data'!E137))),'Data Summary'!CT143="Yes"),OFFSET('Sanitation Data'!$E$12,0,10*ROW('Sanitation Data'!E137)),NA())</f>
        <v>#N/A</v>
      </c>
      <c r="AF143" s="92" t="e">
        <f ca="true">+IF(AND(ISNUMBER(OFFSET('Sanitation Data'!$F$4,0,10*ROW('Sanitation Data'!F137))),'Data Summary'!CU143="Yes"),100-OFFSET('Sanitation Data'!$F$4,0,10*ROW('Sanitation Data'!F137)),NA())</f>
        <v>#N/A</v>
      </c>
      <c r="AG143" s="92" t="e">
        <f ca="true">+IF(AND(ISNUMBER(OFFSET('Sanitation Data'!$F$6,0,10*ROW('Sanitation Data'!F137))),'Data Summary'!CV143="Yes"),OFFSET('Sanitation Data'!$F$6,0,10*ROW('Sanitation Data'!F137)),NA())</f>
        <v>#N/A</v>
      </c>
      <c r="AH143" s="92" t="e">
        <f ca="true">+IF(AND(ISNUMBER(OFFSET('Sanitation Data'!$F$10,0,10*ROW('Sanitation Data'!F137))),'Data Summary'!CW143="Yes"),OFFSET('Sanitation Data'!$F$10,0,10*ROW('Sanitation Data'!F137)),NA())</f>
        <v>#N/A</v>
      </c>
      <c r="AI143" s="92" t="e">
        <f ca="true">+IF(AND(ISNUMBER(OFFSET('Sanitation Data'!$F$11,0,10*ROW('Sanitation Data'!F137))),'Data Summary'!CX143="Yes"),OFFSET('Sanitation Data'!$F$11,0,10*ROW('Sanitation Data'!F137)),NA())</f>
        <v>#N/A</v>
      </c>
      <c r="AJ143" s="92" t="e">
        <f ca="true">+IF(AND(ISNUMBER(OFFSET('Sanitation Data'!$F$12,0,10*ROW('Sanitation Data'!F137))),'Data Summary'!CY143="Yes"),OFFSET('Sanitation Data'!$F$12,0,10*ROW('Sanitation Data'!F137)),NA())</f>
        <v>#N/A</v>
      </c>
      <c r="AK143" s="92" t="e">
        <f ca="true">+IF(AND(ISNUMBER(OFFSET('Sanitation Data'!$G$4,0,10*ROW('Sanitation Data'!G137))),'Data Summary'!CZ143="Yes"),100-OFFSET('Sanitation Data'!$G$4,0,10*ROW('Sanitation Data'!G137)),NA())</f>
        <v>#N/A</v>
      </c>
      <c r="AL143" s="92" t="e">
        <f ca="true">+IF(AND(ISNUMBER(OFFSET('Sanitation Data'!$G$6,0,10*ROW('Sanitation Data'!G137))),'Data Summary'!DA143="Yes"),OFFSET('Sanitation Data'!$G$6,0,10*ROW('Sanitation Data'!G137)),NA())</f>
        <v>#N/A</v>
      </c>
      <c r="AM143" s="92" t="e">
        <f ca="true">+IF(AND(ISNUMBER(OFFSET('Sanitation Data'!$G$10,0,10*ROW('Sanitation Data'!G137))),'Data Summary'!DB143="Yes"),OFFSET('Sanitation Data'!$G$10,0,10*ROW('Sanitation Data'!G137)),NA())</f>
        <v>#N/A</v>
      </c>
      <c r="AN143" s="92" t="e">
        <f ca="true">+IF(AND(ISNUMBER(OFFSET('Sanitation Data'!$G$11,0,10*ROW('Sanitation Data'!G137))),'Data Summary'!DC143="Yes"),OFFSET('Sanitation Data'!$G$11,0,10*ROW('Sanitation Data'!G137)),NA())</f>
        <v>#N/A</v>
      </c>
      <c r="AO143" s="92" t="e">
        <f ca="true">+IF(AND(ISNUMBER(OFFSET('Sanitation Data'!$G$12,0,10*ROW('Sanitation Data'!G137))),'Data Summary'!DD143="Yes"),OFFSET('Sanitation Data'!$G$12,0,10*ROW('Sanitation Data'!G137)),NA())</f>
        <v>#N/A</v>
      </c>
      <c r="AP143" s="92" t="e">
        <f ca="true">+IF(AND(ISNUMBER(OFFSET('Sanitation Data'!$H$4,0,10*ROW('Sanitation Data'!H137))),'Data Summary'!DE143="Yes"),100-OFFSET('Sanitation Data'!$H$4,0,10*ROW('Sanitation Data'!H137)),NA())</f>
        <v>#N/A</v>
      </c>
      <c r="AQ143" s="92" t="e">
        <f ca="true">+IF(AND(ISNUMBER(OFFSET('Sanitation Data'!$H$6,0,10*ROW('Sanitation Data'!H137))),'Data Summary'!DF143="Yes"),OFFSET('Sanitation Data'!$H$6,0,10*ROW('Sanitation Data'!H137)),NA())</f>
        <v>#N/A</v>
      </c>
      <c r="AR143" s="92" t="e">
        <f ca="true">+IF(AND(ISNUMBER(OFFSET('Sanitation Data'!$H$10,0,10*ROW('Sanitation Data'!H137))),'Data Summary'!DG143="Yes"),OFFSET('Sanitation Data'!$H$10,0,10*ROW('Sanitation Data'!H137)),NA())</f>
        <v>#N/A</v>
      </c>
      <c r="AS143" s="92" t="e">
        <f ca="true">+IF(AND(ISNUMBER(OFFSET('Sanitation Data'!$H$11,0,10*ROW('Sanitation Data'!H137))),'Data Summary'!DH143="Yes"),OFFSET('Sanitation Data'!$H$11,0,10*ROW('Sanitation Data'!H137)),NA())</f>
        <v>#N/A</v>
      </c>
      <c r="AT143" s="92" t="e">
        <f ca="true">+IF(AND(ISNUMBER(OFFSET('Sanitation Data'!$H$12,0,10*ROW('Sanitation Data'!H137))),'Data Summary'!DI143="Yes"),OFFSET('Sanitation Data'!$H$12,0,10*ROW('Sanitation Data'!H137)),NA())</f>
        <v>#N/A</v>
      </c>
      <c r="AU143" s="92" t="e">
        <f ca="true">+IF(AND(ISNUMBER(OFFSET('Sanitation Data'!$I$4,0,10*ROW('Sanitation Data'!I137))),'Data Summary'!DJ143="Yes"),100-OFFSET('Sanitation Data'!$I$4,0,10*ROW('Sanitation Data'!I137)),NA())</f>
        <v>#N/A</v>
      </c>
      <c r="AV143" s="92" t="e">
        <f ca="true">+IF(AND(ISNUMBER(OFFSET('Sanitation Data'!$I$6,0,10*ROW('Sanitation Data'!I137))),'Data Summary'!DK143="Yes"),OFFSET('Sanitation Data'!$I$6,0,10*ROW('Sanitation Data'!I137)),NA())</f>
        <v>#N/A</v>
      </c>
      <c r="AW143" s="92" t="e">
        <f ca="true">+IF(AND(ISNUMBER(OFFSET('Sanitation Data'!$I$10,0,10*ROW('Sanitation Data'!I137))),'Data Summary'!DL143="Yes"),OFFSET('Sanitation Data'!$I$10,0,10*ROW('Sanitation Data'!I137)),NA())</f>
        <v>#N/A</v>
      </c>
      <c r="AX143" s="92" t="e">
        <f ca="true">+IF(AND(ISNUMBER(OFFSET('Sanitation Data'!$I$11,0,10*ROW('Sanitation Data'!I137))),'Data Summary'!DM143="Yes"),OFFSET('Sanitation Data'!$I$11,0,10*ROW('Sanitation Data'!I137)),NA())</f>
        <v>#N/A</v>
      </c>
      <c r="AY143" s="92" t="e">
        <f ca="true">+IF(AND(ISNUMBER(OFFSET('Sanitation Data'!$I$12,0,10*ROW('Sanitation Data'!I137))),'Data Summary'!DN143="Yes"),OFFSET('Sanitation Data'!$I$12,0,10*ROW('Sanitation Data'!I137)),NA())</f>
        <v>#N/A</v>
      </c>
      <c r="AZ143" s="93" t="e">
        <f ca="true">+IF(AND(ISNUMBER(OFFSET('Hygiene Data'!$D$5,0,10*ROW('Hygiene Data'!D137))),'Data Summary'!DO143="Yes"),OFFSET('Hygiene Data'!$D$5,0,10*ROW('Hygiene Data'!D137)),NA())</f>
        <v>#N/A</v>
      </c>
      <c r="BA143" s="93" t="e">
        <f ca="true">+IF(AND(ISNUMBER(OFFSET('Hygiene Data'!$D$7,0,10*ROW('Hygiene Data'!D137))),'Data Summary'!DP143="Yes"),OFFSET('Hygiene Data'!$D$7,0,10*ROW('Hygiene Data'!D137)),NA())</f>
        <v>#N/A</v>
      </c>
      <c r="BB143" s="93" t="e">
        <f ca="true">+IF(AND(ISNUMBER(OFFSET('Hygiene Data'!$D$9,0,10*ROW('Hygiene Data'!D137))),'Data Summary'!DQ143="Yes"),OFFSET('Hygiene Data'!$D$9,0,10*ROW('Hygiene Data'!D137)),NA())</f>
        <v>#N/A</v>
      </c>
      <c r="BC143" s="93" t="e">
        <f ca="true">+IF(AND(ISNUMBER(OFFSET('Hygiene Data'!$E$5,0,10*ROW('Hygiene Data'!E137))),'Data Summary'!DR143="Yes"),OFFSET('Hygiene Data'!$E$5,0,10*ROW('Hygiene Data'!E137)),NA())</f>
        <v>#N/A</v>
      </c>
      <c r="BD143" s="93" t="e">
        <f ca="true">+IF(AND(ISNUMBER(OFFSET('Hygiene Data'!$E$7,0,10*ROW('Hygiene Data'!E137))),'Data Summary'!DS143="Yes"),OFFSET('Hygiene Data'!$E$7,0,10*ROW('Hygiene Data'!E137)),NA())</f>
        <v>#N/A</v>
      </c>
      <c r="BE143" s="93" t="e">
        <f ca="true">+IF(AND(ISNUMBER(OFFSET('Hygiene Data'!$E$9,0,10*ROW('Hygiene Data'!E137))),'Data Summary'!DT143="Yes"),OFFSET('Hygiene Data'!$E$9,0,10*ROW('Hygiene Data'!E137)),NA())</f>
        <v>#N/A</v>
      </c>
      <c r="BF143" s="93" t="e">
        <f ca="true">+IF(AND(ISNUMBER(OFFSET('Hygiene Data'!$F$5,0,10*ROW('Hygiene Data'!F137))),'Data Summary'!DU143="Yes"),OFFSET('Hygiene Data'!$F$5,0,10*ROW('Hygiene Data'!F137)),NA())</f>
        <v>#N/A</v>
      </c>
      <c r="BG143" s="93" t="e">
        <f ca="true">+IF(AND(ISNUMBER(OFFSET('Hygiene Data'!$F$7,0,10*ROW('Hygiene Data'!F137))),'Data Summary'!DV143="Yes"),OFFSET('Hygiene Data'!$F$7,0,10*ROW('Hygiene Data'!F137)),NA())</f>
        <v>#N/A</v>
      </c>
      <c r="BH143" s="93" t="e">
        <f ca="true">+IF(AND(ISNUMBER(OFFSET('Hygiene Data'!$F$9,0,10*ROW('Hygiene Data'!F137))),'Data Summary'!DW143="Yes"),OFFSET('Hygiene Data'!$F$9,0,10*ROW('Hygiene Data'!F137)),NA())</f>
        <v>#N/A</v>
      </c>
      <c r="BI143" s="93" t="e">
        <f ca="true">+IF(AND(ISNUMBER(OFFSET('Hygiene Data'!$G$5,0,10*ROW('Hygiene Data'!G137))),'Data Summary'!DX143="Yes"),OFFSET('Hygiene Data'!$G$5,0,10*ROW('Hygiene Data'!G137)),NA())</f>
        <v>#N/A</v>
      </c>
      <c r="BJ143" s="93" t="e">
        <f ca="true">+IF(AND(ISNUMBER(OFFSET('Hygiene Data'!$G$7,0,10*ROW('Hygiene Data'!G137))),'Data Summary'!DY143="Yes"),OFFSET('Hygiene Data'!$G$7,0,10*ROW('Hygiene Data'!G137)),NA())</f>
        <v>#N/A</v>
      </c>
      <c r="BK143" s="93" t="e">
        <f ca="true">+IF(AND(ISNUMBER(OFFSET('Hygiene Data'!$G$9,0,10*ROW('Hygiene Data'!G137))),'Data Summary'!DZ143="Yes"),OFFSET('Hygiene Data'!$G$9,0,10*ROW('Hygiene Data'!G137)),NA())</f>
        <v>#N/A</v>
      </c>
      <c r="BL143" s="93" t="e">
        <f ca="true">+IF(AND(ISNUMBER(OFFSET('Hygiene Data'!$H$5,0,10*ROW('Hygiene Data'!H137))),'Data Summary'!EA143="Yes"),OFFSET('Hygiene Data'!$H$5,0,10*ROW('Hygiene Data'!H137)),NA())</f>
        <v>#N/A</v>
      </c>
      <c r="BM143" s="93" t="e">
        <f ca="true">+IF(AND(ISNUMBER(OFFSET('Hygiene Data'!$H$7,0,10*ROW('Hygiene Data'!H137))),'Data Summary'!EB143="Yes"),OFFSET('Hygiene Data'!$H$7,0,10*ROW('Hygiene Data'!H137)),NA())</f>
        <v>#N/A</v>
      </c>
      <c r="BN143" s="93" t="e">
        <f ca="true">+IF(AND(ISNUMBER(OFFSET('Hygiene Data'!$H$9,0,10*ROW('Hygiene Data'!H137))),'Data Summary'!EC143="Yes"),OFFSET('Hygiene Data'!$H$9,0,10*ROW('Hygiene Data'!H137)),NA())</f>
        <v>#N/A</v>
      </c>
      <c r="BO143" s="93" t="e">
        <f ca="true">+IF(AND(ISNUMBER(OFFSET('Hygiene Data'!$I$5,0,10*ROW('Hygiene Data'!I137))),'Data Summary'!ED143="Yes"),OFFSET('Hygiene Data'!$I$5,0,10*ROW('Hygiene Data'!I137)),NA())</f>
        <v>#N/A</v>
      </c>
      <c r="BP143" s="93" t="e">
        <f ca="true">+IF(AND(ISNUMBER(OFFSET('Hygiene Data'!$I$7,0,10*ROW('Hygiene Data'!I137))),'Data Summary'!EE143="Yes"),OFFSET('Hygiene Data'!$I$7,0,10*ROW('Hygiene Data'!I137)),NA())</f>
        <v>#N/A</v>
      </c>
      <c r="BQ143" s="93" t="e">
        <f ca="true">+IF(AND(ISNUMBER(OFFSET('Hygiene Data'!$I$9,0,10*ROW('Hygiene Data'!I137))),'Data Summary'!EF143="Yes"),OFFSET('Hygiene Data'!$I$9,0,10*ROW('Hygiene Data'!I137)),NA())</f>
        <v>#N/A</v>
      </c>
    </row>
    <row xmlns:x14ac="http://schemas.microsoft.com/office/spreadsheetml/2009/9/ac" r="144" x14ac:dyDescent="0.2">
      <c r="A144" s="357" t="e">
        <f ca="true">+RIGHT('Data Summary'!A144,LEN('Data Summary'!A144)-9)</f>
        <v>#VALUE!</v>
      </c>
      <c r="B144" s="35" t="str">
        <f ca="true">+IF(ISTEXT('Data Summary'!B144),'Data Summary'!B144,"")</f>
        <v/>
      </c>
      <c r="C144" s="356" t="e">
        <f ca="true">+VALUE('Data Summary'!C144)</f>
        <v>#VALUE!</v>
      </c>
      <c r="D144" s="91" t="e">
        <f ca="true">+IF(AND(ISNUMBER(OFFSET('Water Data'!$D$4,0,10*ROW('Water Data'!D138))),'Data Summary'!BS144="Yes"),100-OFFSET('Water Data'!$D$4,0,10*ROW('Water Data'!D138)),NA())</f>
        <v>#N/A</v>
      </c>
      <c r="E144" s="91" t="e">
        <f ca="true">+IF(AND(ISNUMBER(OFFSET('Water Data'!$D$6,0,10*ROW('Water Data'!D138))),'Data Summary'!BT144="Yes"),OFFSET('Water Data'!$D$6,0,10*ROW('Water Data'!D138)),NA())</f>
        <v>#N/A</v>
      </c>
      <c r="F144" s="91" t="e">
        <f ca="true">+IF(AND(ISNUMBER(OFFSET('Water Data'!$D$9,0,10*ROW('Water Data'!D138))),'Data Summary'!BU144="Yes"),OFFSET('Water Data'!$D$9,0,10*ROW('Water Data'!D138)),NA())</f>
        <v>#N/A</v>
      </c>
      <c r="G144" s="91" t="e">
        <f ca="true">+IF(AND(ISNUMBER(OFFSET('Water Data'!$E$4,0,10*ROW('Water Data'!E138))),'Data Summary'!BV144="Yes"),100-OFFSET('Water Data'!$E$4,0,10*ROW('Water Data'!E138)),NA())</f>
        <v>#N/A</v>
      </c>
      <c r="H144" s="91" t="e">
        <f ca="true">+IF(AND(ISNUMBER(OFFSET('Water Data'!$E$6,0,10*ROW('Water Data'!E138))),'Data Summary'!BW144="Yes"),OFFSET('Water Data'!$E$6,0,10*ROW('Water Data'!E138)),NA())</f>
        <v>#N/A</v>
      </c>
      <c r="I144" s="91" t="e">
        <f ca="true">+IF(AND(ISNUMBER(OFFSET('Water Data'!$E$9,0,10*ROW('Water Data'!E138))),'Data Summary'!BX144="Yes"),OFFSET('Water Data'!$E$9,0,10*ROW('Water Data'!E138)),NA())</f>
        <v>#N/A</v>
      </c>
      <c r="J144" s="91" t="e">
        <f ca="true">+IF(AND(ISNUMBER(OFFSET('Water Data'!$F$4,0,10*ROW('Water Data'!F138))),'Data Summary'!BY144="Yes"),100-OFFSET('Water Data'!$F$4,0,10*ROW('Water Data'!F138)),NA())</f>
        <v>#N/A</v>
      </c>
      <c r="K144" s="91" t="e">
        <f ca="true">+IF(AND(ISNUMBER(OFFSET('Water Data'!$F$6,0,10*ROW('Water Data'!F138))),'Data Summary'!BZ144="Yes"),OFFSET('Water Data'!$F$6,0,10*ROW('Water Data'!F138)),NA())</f>
        <v>#N/A</v>
      </c>
      <c r="L144" s="91" t="e">
        <f ca="true">+IF(AND(ISNUMBER(OFFSET('Water Data'!$F$9,0,10*ROW('Water Data'!F138))),'Data Summary'!CA144="Yes"),OFFSET('Water Data'!$F$9,0,10*ROW('Water Data'!F138)),NA())</f>
        <v>#N/A</v>
      </c>
      <c r="M144" s="91" t="e">
        <f ca="true">+IF(AND(ISNUMBER(OFFSET('Water Data'!$G$4,0,10*ROW('Water Data'!G138))),'Data Summary'!CB144="Yes"),100-OFFSET('Water Data'!$G$4,0,10*ROW('Water Data'!G138)),NA())</f>
        <v>#N/A</v>
      </c>
      <c r="N144" s="91" t="e">
        <f ca="true">+IF(AND(ISNUMBER(OFFSET('Water Data'!$G$6,0,10*ROW('Water Data'!G138))),'Data Summary'!CC144="Yes"),OFFSET('Water Data'!$G$6,0,10*ROW('Water Data'!G138)),NA())</f>
        <v>#N/A</v>
      </c>
      <c r="O144" s="91" t="e">
        <f ca="true">+IF(AND(ISNUMBER(OFFSET('Water Data'!$G$9,0,10*ROW('Water Data'!G138))),'Data Summary'!CD144="Yes"),OFFSET('Water Data'!$G$9,0,10*ROW('Water Data'!G138)),NA())</f>
        <v>#N/A</v>
      </c>
      <c r="P144" s="91" t="e">
        <f ca="true">+IF(AND(ISNUMBER(OFFSET('Water Data'!$H$4,0,10*ROW('Water Data'!H138))),'Data Summary'!CE144="Yes"),100-OFFSET('Water Data'!$H$4,0,10*ROW('Water Data'!H138)),NA())</f>
        <v>#N/A</v>
      </c>
      <c r="Q144" s="91" t="e">
        <f ca="true">+IF(AND(ISNUMBER(OFFSET('Water Data'!$H$6,0,10*ROW('Water Data'!H138))),'Data Summary'!CF144="Yes"),OFFSET('Water Data'!$H$6,0,10*ROW('Water Data'!H138)),NA())</f>
        <v>#N/A</v>
      </c>
      <c r="R144" s="91" t="e">
        <f ca="true">+IF(AND(ISNUMBER(OFFSET('Water Data'!$H$9,0,10*ROW('Water Data'!H138))),'Data Summary'!CG144="Yes"),OFFSET('Water Data'!$H$9,0,10*ROW('Water Data'!H138)),NA())</f>
        <v>#N/A</v>
      </c>
      <c r="S144" s="91" t="e">
        <f ca="true">+IF(AND(ISNUMBER(OFFSET('Water Data'!$I$4,0,10*ROW('Water Data'!I138))),'Data Summary'!CH144="Yes"),100-OFFSET('Water Data'!$I$4,0,10*ROW('Water Data'!I138)),NA())</f>
        <v>#N/A</v>
      </c>
      <c r="T144" s="91" t="e">
        <f ca="true">+IF(AND(ISNUMBER(OFFSET('Water Data'!$I$6,0,10*ROW('Water Data'!I138))),'Data Summary'!CI144="Yes"),OFFSET('Water Data'!$I$6,0,10*ROW('Water Data'!I138)),NA())</f>
        <v>#N/A</v>
      </c>
      <c r="U144" s="91" t="e">
        <f ca="true">+IF(AND(ISNUMBER(OFFSET('Water Data'!$I$9,0,10*ROW('Water Data'!I138))),'Data Summary'!CJ144="Yes"),OFFSET('Water Data'!$I$9,0,10*ROW('Water Data'!I138)),NA())</f>
        <v>#N/A</v>
      </c>
      <c r="V144" s="92" t="e">
        <f ca="true">+IF(AND(ISNUMBER(OFFSET('Sanitation Data'!$D$4,0,10*ROW('Sanitation Data'!D138))),'Data Summary'!CK144="Yes"),100-OFFSET('Sanitation Data'!$D$4,0,10*ROW('Sanitation Data'!D138)),NA())</f>
        <v>#N/A</v>
      </c>
      <c r="W144" s="92" t="e">
        <f ca="true">+IF(AND(ISNUMBER(OFFSET('Sanitation Data'!$D$6,0,10*ROW('Sanitation Data'!D138))),'Data Summary'!CL144="Yes"),OFFSET('Sanitation Data'!$D$6,0,10*ROW('Sanitation Data'!D138)),NA())</f>
        <v>#N/A</v>
      </c>
      <c r="X144" s="92" t="e">
        <f ca="true">+IF(AND(ISNUMBER(OFFSET('Sanitation Data'!$D$10,0,10*ROW('Sanitation Data'!D138))),'Data Summary'!CM144="Yes"),OFFSET('Sanitation Data'!$D$10,0,10*ROW('Sanitation Data'!D138)),NA())</f>
        <v>#N/A</v>
      </c>
      <c r="Y144" s="92" t="e">
        <f ca="true">+IF(AND(ISNUMBER(OFFSET('Sanitation Data'!$D$11,0,10*ROW('Sanitation Data'!D138))),'Data Summary'!CN144="Yes"),OFFSET('Sanitation Data'!$D$11,0,10*ROW('Sanitation Data'!D138)),NA())</f>
        <v>#N/A</v>
      </c>
      <c r="Z144" s="92" t="e">
        <f ca="true">+IF(AND(ISNUMBER(OFFSET('Sanitation Data'!$D$12,0,10*ROW('Sanitation Data'!D138))),'Data Summary'!CO144="Yes"),OFFSET('Sanitation Data'!$D$12,0,10*ROW('Sanitation Data'!D138)),NA())</f>
        <v>#N/A</v>
      </c>
      <c r="AA144" s="92" t="e">
        <f ca="true">+IF(AND(ISNUMBER(OFFSET('Sanitation Data'!$E$4,0,10*ROW('Sanitation Data'!E138))),'Data Summary'!CP144="Yes"),100-OFFSET('Sanitation Data'!$E$4,0,10*ROW('Sanitation Data'!E138)),NA())</f>
        <v>#N/A</v>
      </c>
      <c r="AB144" s="92" t="e">
        <f ca="true">+IF(AND(ISNUMBER(OFFSET('Sanitation Data'!$E$6,0,10*ROW('Sanitation Data'!E138))),'Data Summary'!CQ144="Yes"),OFFSET('Sanitation Data'!$E$6,0,10*ROW('Sanitation Data'!E138)),NA())</f>
        <v>#N/A</v>
      </c>
      <c r="AC144" s="92" t="e">
        <f ca="true">+IF(AND(ISNUMBER(OFFSET('Sanitation Data'!$E$10,0,10*ROW('Sanitation Data'!E138))),'Data Summary'!CR144="Yes"),OFFSET('Sanitation Data'!$E$10,0,10*ROW('Sanitation Data'!E138)),NA())</f>
        <v>#N/A</v>
      </c>
      <c r="AD144" s="92" t="e">
        <f ca="true">+IF(AND(ISNUMBER(OFFSET('Sanitation Data'!$E$11,0,10*ROW('Sanitation Data'!E138))),'Data Summary'!CS144="Yes"),OFFSET('Sanitation Data'!$E$11,0,10*ROW('Sanitation Data'!E138)),NA())</f>
        <v>#N/A</v>
      </c>
      <c r="AE144" s="92" t="e">
        <f ca="true">+IF(AND(ISNUMBER(OFFSET('Sanitation Data'!$E$12,0,10*ROW('Sanitation Data'!E138))),'Data Summary'!CT144="Yes"),OFFSET('Sanitation Data'!$E$12,0,10*ROW('Sanitation Data'!E138)),NA())</f>
        <v>#N/A</v>
      </c>
      <c r="AF144" s="92" t="e">
        <f ca="true">+IF(AND(ISNUMBER(OFFSET('Sanitation Data'!$F$4,0,10*ROW('Sanitation Data'!F138))),'Data Summary'!CU144="Yes"),100-OFFSET('Sanitation Data'!$F$4,0,10*ROW('Sanitation Data'!F138)),NA())</f>
        <v>#N/A</v>
      </c>
      <c r="AG144" s="92" t="e">
        <f ca="true">+IF(AND(ISNUMBER(OFFSET('Sanitation Data'!$F$6,0,10*ROW('Sanitation Data'!F138))),'Data Summary'!CV144="Yes"),OFFSET('Sanitation Data'!$F$6,0,10*ROW('Sanitation Data'!F138)),NA())</f>
        <v>#N/A</v>
      </c>
      <c r="AH144" s="92" t="e">
        <f ca="true">+IF(AND(ISNUMBER(OFFSET('Sanitation Data'!$F$10,0,10*ROW('Sanitation Data'!F138))),'Data Summary'!CW144="Yes"),OFFSET('Sanitation Data'!$F$10,0,10*ROW('Sanitation Data'!F138)),NA())</f>
        <v>#N/A</v>
      </c>
      <c r="AI144" s="92" t="e">
        <f ca="true">+IF(AND(ISNUMBER(OFFSET('Sanitation Data'!$F$11,0,10*ROW('Sanitation Data'!F138))),'Data Summary'!CX144="Yes"),OFFSET('Sanitation Data'!$F$11,0,10*ROW('Sanitation Data'!F138)),NA())</f>
        <v>#N/A</v>
      </c>
      <c r="AJ144" s="92" t="e">
        <f ca="true">+IF(AND(ISNUMBER(OFFSET('Sanitation Data'!$F$12,0,10*ROW('Sanitation Data'!F138))),'Data Summary'!CY144="Yes"),OFFSET('Sanitation Data'!$F$12,0,10*ROW('Sanitation Data'!F138)),NA())</f>
        <v>#N/A</v>
      </c>
      <c r="AK144" s="92" t="e">
        <f ca="true">+IF(AND(ISNUMBER(OFFSET('Sanitation Data'!$G$4,0,10*ROW('Sanitation Data'!G138))),'Data Summary'!CZ144="Yes"),100-OFFSET('Sanitation Data'!$G$4,0,10*ROW('Sanitation Data'!G138)),NA())</f>
        <v>#N/A</v>
      </c>
      <c r="AL144" s="92" t="e">
        <f ca="true">+IF(AND(ISNUMBER(OFFSET('Sanitation Data'!$G$6,0,10*ROW('Sanitation Data'!G138))),'Data Summary'!DA144="Yes"),OFFSET('Sanitation Data'!$G$6,0,10*ROW('Sanitation Data'!G138)),NA())</f>
        <v>#N/A</v>
      </c>
      <c r="AM144" s="92" t="e">
        <f ca="true">+IF(AND(ISNUMBER(OFFSET('Sanitation Data'!$G$10,0,10*ROW('Sanitation Data'!G138))),'Data Summary'!DB144="Yes"),OFFSET('Sanitation Data'!$G$10,0,10*ROW('Sanitation Data'!G138)),NA())</f>
        <v>#N/A</v>
      </c>
      <c r="AN144" s="92" t="e">
        <f ca="true">+IF(AND(ISNUMBER(OFFSET('Sanitation Data'!$G$11,0,10*ROW('Sanitation Data'!G138))),'Data Summary'!DC144="Yes"),OFFSET('Sanitation Data'!$G$11,0,10*ROW('Sanitation Data'!G138)),NA())</f>
        <v>#N/A</v>
      </c>
      <c r="AO144" s="92" t="e">
        <f ca="true">+IF(AND(ISNUMBER(OFFSET('Sanitation Data'!$G$12,0,10*ROW('Sanitation Data'!G138))),'Data Summary'!DD144="Yes"),OFFSET('Sanitation Data'!$G$12,0,10*ROW('Sanitation Data'!G138)),NA())</f>
        <v>#N/A</v>
      </c>
      <c r="AP144" s="92" t="e">
        <f ca="true">+IF(AND(ISNUMBER(OFFSET('Sanitation Data'!$H$4,0,10*ROW('Sanitation Data'!H138))),'Data Summary'!DE144="Yes"),100-OFFSET('Sanitation Data'!$H$4,0,10*ROW('Sanitation Data'!H138)),NA())</f>
        <v>#N/A</v>
      </c>
      <c r="AQ144" s="92" t="e">
        <f ca="true">+IF(AND(ISNUMBER(OFFSET('Sanitation Data'!$H$6,0,10*ROW('Sanitation Data'!H138))),'Data Summary'!DF144="Yes"),OFFSET('Sanitation Data'!$H$6,0,10*ROW('Sanitation Data'!H138)),NA())</f>
        <v>#N/A</v>
      </c>
      <c r="AR144" s="92" t="e">
        <f ca="true">+IF(AND(ISNUMBER(OFFSET('Sanitation Data'!$H$10,0,10*ROW('Sanitation Data'!H138))),'Data Summary'!DG144="Yes"),OFFSET('Sanitation Data'!$H$10,0,10*ROW('Sanitation Data'!H138)),NA())</f>
        <v>#N/A</v>
      </c>
      <c r="AS144" s="92" t="e">
        <f ca="true">+IF(AND(ISNUMBER(OFFSET('Sanitation Data'!$H$11,0,10*ROW('Sanitation Data'!H138))),'Data Summary'!DH144="Yes"),OFFSET('Sanitation Data'!$H$11,0,10*ROW('Sanitation Data'!H138)),NA())</f>
        <v>#N/A</v>
      </c>
      <c r="AT144" s="92" t="e">
        <f ca="true">+IF(AND(ISNUMBER(OFFSET('Sanitation Data'!$H$12,0,10*ROW('Sanitation Data'!H138))),'Data Summary'!DI144="Yes"),OFFSET('Sanitation Data'!$H$12,0,10*ROW('Sanitation Data'!H138)),NA())</f>
        <v>#N/A</v>
      </c>
      <c r="AU144" s="92" t="e">
        <f ca="true">+IF(AND(ISNUMBER(OFFSET('Sanitation Data'!$I$4,0,10*ROW('Sanitation Data'!I138))),'Data Summary'!DJ144="Yes"),100-OFFSET('Sanitation Data'!$I$4,0,10*ROW('Sanitation Data'!I138)),NA())</f>
        <v>#N/A</v>
      </c>
      <c r="AV144" s="92" t="e">
        <f ca="true">+IF(AND(ISNUMBER(OFFSET('Sanitation Data'!$I$6,0,10*ROW('Sanitation Data'!I138))),'Data Summary'!DK144="Yes"),OFFSET('Sanitation Data'!$I$6,0,10*ROW('Sanitation Data'!I138)),NA())</f>
        <v>#N/A</v>
      </c>
      <c r="AW144" s="92" t="e">
        <f ca="true">+IF(AND(ISNUMBER(OFFSET('Sanitation Data'!$I$10,0,10*ROW('Sanitation Data'!I138))),'Data Summary'!DL144="Yes"),OFFSET('Sanitation Data'!$I$10,0,10*ROW('Sanitation Data'!I138)),NA())</f>
        <v>#N/A</v>
      </c>
      <c r="AX144" s="92" t="e">
        <f ca="true">+IF(AND(ISNUMBER(OFFSET('Sanitation Data'!$I$11,0,10*ROW('Sanitation Data'!I138))),'Data Summary'!DM144="Yes"),OFFSET('Sanitation Data'!$I$11,0,10*ROW('Sanitation Data'!I138)),NA())</f>
        <v>#N/A</v>
      </c>
      <c r="AY144" s="92" t="e">
        <f ca="true">+IF(AND(ISNUMBER(OFFSET('Sanitation Data'!$I$12,0,10*ROW('Sanitation Data'!I138))),'Data Summary'!DN144="Yes"),OFFSET('Sanitation Data'!$I$12,0,10*ROW('Sanitation Data'!I138)),NA())</f>
        <v>#N/A</v>
      </c>
      <c r="AZ144" s="93" t="e">
        <f ca="true">+IF(AND(ISNUMBER(OFFSET('Hygiene Data'!$D$5,0,10*ROW('Hygiene Data'!D138))),'Data Summary'!DO144="Yes"),OFFSET('Hygiene Data'!$D$5,0,10*ROW('Hygiene Data'!D138)),NA())</f>
        <v>#N/A</v>
      </c>
      <c r="BA144" s="93" t="e">
        <f ca="true">+IF(AND(ISNUMBER(OFFSET('Hygiene Data'!$D$7,0,10*ROW('Hygiene Data'!D138))),'Data Summary'!DP144="Yes"),OFFSET('Hygiene Data'!$D$7,0,10*ROW('Hygiene Data'!D138)),NA())</f>
        <v>#N/A</v>
      </c>
      <c r="BB144" s="93" t="e">
        <f ca="true">+IF(AND(ISNUMBER(OFFSET('Hygiene Data'!$D$9,0,10*ROW('Hygiene Data'!D138))),'Data Summary'!DQ144="Yes"),OFFSET('Hygiene Data'!$D$9,0,10*ROW('Hygiene Data'!D138)),NA())</f>
        <v>#N/A</v>
      </c>
      <c r="BC144" s="93" t="e">
        <f ca="true">+IF(AND(ISNUMBER(OFFSET('Hygiene Data'!$E$5,0,10*ROW('Hygiene Data'!E138))),'Data Summary'!DR144="Yes"),OFFSET('Hygiene Data'!$E$5,0,10*ROW('Hygiene Data'!E138)),NA())</f>
        <v>#N/A</v>
      </c>
      <c r="BD144" s="93" t="e">
        <f ca="true">+IF(AND(ISNUMBER(OFFSET('Hygiene Data'!$E$7,0,10*ROW('Hygiene Data'!E138))),'Data Summary'!DS144="Yes"),OFFSET('Hygiene Data'!$E$7,0,10*ROW('Hygiene Data'!E138)),NA())</f>
        <v>#N/A</v>
      </c>
      <c r="BE144" s="93" t="e">
        <f ca="true">+IF(AND(ISNUMBER(OFFSET('Hygiene Data'!$E$9,0,10*ROW('Hygiene Data'!E138))),'Data Summary'!DT144="Yes"),OFFSET('Hygiene Data'!$E$9,0,10*ROW('Hygiene Data'!E138)),NA())</f>
        <v>#N/A</v>
      </c>
      <c r="BF144" s="93" t="e">
        <f ca="true">+IF(AND(ISNUMBER(OFFSET('Hygiene Data'!$F$5,0,10*ROW('Hygiene Data'!F138))),'Data Summary'!DU144="Yes"),OFFSET('Hygiene Data'!$F$5,0,10*ROW('Hygiene Data'!F138)),NA())</f>
        <v>#N/A</v>
      </c>
      <c r="BG144" s="93" t="e">
        <f ca="true">+IF(AND(ISNUMBER(OFFSET('Hygiene Data'!$F$7,0,10*ROW('Hygiene Data'!F138))),'Data Summary'!DV144="Yes"),OFFSET('Hygiene Data'!$F$7,0,10*ROW('Hygiene Data'!F138)),NA())</f>
        <v>#N/A</v>
      </c>
      <c r="BH144" s="93" t="e">
        <f ca="true">+IF(AND(ISNUMBER(OFFSET('Hygiene Data'!$F$9,0,10*ROW('Hygiene Data'!F138))),'Data Summary'!DW144="Yes"),OFFSET('Hygiene Data'!$F$9,0,10*ROW('Hygiene Data'!F138)),NA())</f>
        <v>#N/A</v>
      </c>
      <c r="BI144" s="93" t="e">
        <f ca="true">+IF(AND(ISNUMBER(OFFSET('Hygiene Data'!$G$5,0,10*ROW('Hygiene Data'!G138))),'Data Summary'!DX144="Yes"),OFFSET('Hygiene Data'!$G$5,0,10*ROW('Hygiene Data'!G138)),NA())</f>
        <v>#N/A</v>
      </c>
      <c r="BJ144" s="93" t="e">
        <f ca="true">+IF(AND(ISNUMBER(OFFSET('Hygiene Data'!$G$7,0,10*ROW('Hygiene Data'!G138))),'Data Summary'!DY144="Yes"),OFFSET('Hygiene Data'!$G$7,0,10*ROW('Hygiene Data'!G138)),NA())</f>
        <v>#N/A</v>
      </c>
      <c r="BK144" s="93" t="e">
        <f ca="true">+IF(AND(ISNUMBER(OFFSET('Hygiene Data'!$G$9,0,10*ROW('Hygiene Data'!G138))),'Data Summary'!DZ144="Yes"),OFFSET('Hygiene Data'!$G$9,0,10*ROW('Hygiene Data'!G138)),NA())</f>
        <v>#N/A</v>
      </c>
      <c r="BL144" s="93" t="e">
        <f ca="true">+IF(AND(ISNUMBER(OFFSET('Hygiene Data'!$H$5,0,10*ROW('Hygiene Data'!H138))),'Data Summary'!EA144="Yes"),OFFSET('Hygiene Data'!$H$5,0,10*ROW('Hygiene Data'!H138)),NA())</f>
        <v>#N/A</v>
      </c>
      <c r="BM144" s="93" t="e">
        <f ca="true">+IF(AND(ISNUMBER(OFFSET('Hygiene Data'!$H$7,0,10*ROW('Hygiene Data'!H138))),'Data Summary'!EB144="Yes"),OFFSET('Hygiene Data'!$H$7,0,10*ROW('Hygiene Data'!H138)),NA())</f>
        <v>#N/A</v>
      </c>
      <c r="BN144" s="93" t="e">
        <f ca="true">+IF(AND(ISNUMBER(OFFSET('Hygiene Data'!$H$9,0,10*ROW('Hygiene Data'!H138))),'Data Summary'!EC144="Yes"),OFFSET('Hygiene Data'!$H$9,0,10*ROW('Hygiene Data'!H138)),NA())</f>
        <v>#N/A</v>
      </c>
      <c r="BO144" s="93" t="e">
        <f ca="true">+IF(AND(ISNUMBER(OFFSET('Hygiene Data'!$I$5,0,10*ROW('Hygiene Data'!I138))),'Data Summary'!ED144="Yes"),OFFSET('Hygiene Data'!$I$5,0,10*ROW('Hygiene Data'!I138)),NA())</f>
        <v>#N/A</v>
      </c>
      <c r="BP144" s="93" t="e">
        <f ca="true">+IF(AND(ISNUMBER(OFFSET('Hygiene Data'!$I$7,0,10*ROW('Hygiene Data'!I138))),'Data Summary'!EE144="Yes"),OFFSET('Hygiene Data'!$I$7,0,10*ROW('Hygiene Data'!I138)),NA())</f>
        <v>#N/A</v>
      </c>
      <c r="BQ144" s="93" t="e">
        <f ca="true">+IF(AND(ISNUMBER(OFFSET('Hygiene Data'!$I$9,0,10*ROW('Hygiene Data'!I138))),'Data Summary'!EF144="Yes"),OFFSET('Hygiene Data'!$I$9,0,10*ROW('Hygiene Data'!I138)),NA())</f>
        <v>#N/A</v>
      </c>
    </row>
    <row xmlns:x14ac="http://schemas.microsoft.com/office/spreadsheetml/2009/9/ac" r="145" x14ac:dyDescent="0.2">
      <c r="A145" s="357" t="e">
        <f ca="true">+RIGHT('Data Summary'!A145,LEN('Data Summary'!A145)-9)</f>
        <v>#VALUE!</v>
      </c>
      <c r="B145" s="35" t="str">
        <f ca="true">+IF(ISTEXT('Data Summary'!B145),'Data Summary'!B145,"")</f>
        <v/>
      </c>
      <c r="C145" s="356" t="e">
        <f ca="true">+VALUE('Data Summary'!C145)</f>
        <v>#VALUE!</v>
      </c>
      <c r="D145" s="91" t="e">
        <f ca="true">+IF(AND(ISNUMBER(OFFSET('Water Data'!$D$4,0,10*ROW('Water Data'!D139))),'Data Summary'!BS145="Yes"),100-OFFSET('Water Data'!$D$4,0,10*ROW('Water Data'!D139)),NA())</f>
        <v>#N/A</v>
      </c>
      <c r="E145" s="91" t="e">
        <f ca="true">+IF(AND(ISNUMBER(OFFSET('Water Data'!$D$6,0,10*ROW('Water Data'!D139))),'Data Summary'!BT145="Yes"),OFFSET('Water Data'!$D$6,0,10*ROW('Water Data'!D139)),NA())</f>
        <v>#N/A</v>
      </c>
      <c r="F145" s="91" t="e">
        <f ca="true">+IF(AND(ISNUMBER(OFFSET('Water Data'!$D$9,0,10*ROW('Water Data'!D139))),'Data Summary'!BU145="Yes"),OFFSET('Water Data'!$D$9,0,10*ROW('Water Data'!D139)),NA())</f>
        <v>#N/A</v>
      </c>
      <c r="G145" s="91" t="e">
        <f ca="true">+IF(AND(ISNUMBER(OFFSET('Water Data'!$E$4,0,10*ROW('Water Data'!E139))),'Data Summary'!BV145="Yes"),100-OFFSET('Water Data'!$E$4,0,10*ROW('Water Data'!E139)),NA())</f>
        <v>#N/A</v>
      </c>
      <c r="H145" s="91" t="e">
        <f ca="true">+IF(AND(ISNUMBER(OFFSET('Water Data'!$E$6,0,10*ROW('Water Data'!E139))),'Data Summary'!BW145="Yes"),OFFSET('Water Data'!$E$6,0,10*ROW('Water Data'!E139)),NA())</f>
        <v>#N/A</v>
      </c>
      <c r="I145" s="91" t="e">
        <f ca="true">+IF(AND(ISNUMBER(OFFSET('Water Data'!$E$9,0,10*ROW('Water Data'!E139))),'Data Summary'!BX145="Yes"),OFFSET('Water Data'!$E$9,0,10*ROW('Water Data'!E139)),NA())</f>
        <v>#N/A</v>
      </c>
      <c r="J145" s="91" t="e">
        <f ca="true">+IF(AND(ISNUMBER(OFFSET('Water Data'!$F$4,0,10*ROW('Water Data'!F139))),'Data Summary'!BY145="Yes"),100-OFFSET('Water Data'!$F$4,0,10*ROW('Water Data'!F139)),NA())</f>
        <v>#N/A</v>
      </c>
      <c r="K145" s="91" t="e">
        <f ca="true">+IF(AND(ISNUMBER(OFFSET('Water Data'!$F$6,0,10*ROW('Water Data'!F139))),'Data Summary'!BZ145="Yes"),OFFSET('Water Data'!$F$6,0,10*ROW('Water Data'!F139)),NA())</f>
        <v>#N/A</v>
      </c>
      <c r="L145" s="91" t="e">
        <f ca="true">+IF(AND(ISNUMBER(OFFSET('Water Data'!$F$9,0,10*ROW('Water Data'!F139))),'Data Summary'!CA145="Yes"),OFFSET('Water Data'!$F$9,0,10*ROW('Water Data'!F139)),NA())</f>
        <v>#N/A</v>
      </c>
      <c r="M145" s="91" t="e">
        <f ca="true">+IF(AND(ISNUMBER(OFFSET('Water Data'!$G$4,0,10*ROW('Water Data'!G139))),'Data Summary'!CB145="Yes"),100-OFFSET('Water Data'!$G$4,0,10*ROW('Water Data'!G139)),NA())</f>
        <v>#N/A</v>
      </c>
      <c r="N145" s="91" t="e">
        <f ca="true">+IF(AND(ISNUMBER(OFFSET('Water Data'!$G$6,0,10*ROW('Water Data'!G139))),'Data Summary'!CC145="Yes"),OFFSET('Water Data'!$G$6,0,10*ROW('Water Data'!G139)),NA())</f>
        <v>#N/A</v>
      </c>
      <c r="O145" s="91" t="e">
        <f ca="true">+IF(AND(ISNUMBER(OFFSET('Water Data'!$G$9,0,10*ROW('Water Data'!G139))),'Data Summary'!CD145="Yes"),OFFSET('Water Data'!$G$9,0,10*ROW('Water Data'!G139)),NA())</f>
        <v>#N/A</v>
      </c>
      <c r="P145" s="91" t="e">
        <f ca="true">+IF(AND(ISNUMBER(OFFSET('Water Data'!$H$4,0,10*ROW('Water Data'!H139))),'Data Summary'!CE145="Yes"),100-OFFSET('Water Data'!$H$4,0,10*ROW('Water Data'!H139)),NA())</f>
        <v>#N/A</v>
      </c>
      <c r="Q145" s="91" t="e">
        <f ca="true">+IF(AND(ISNUMBER(OFFSET('Water Data'!$H$6,0,10*ROW('Water Data'!H139))),'Data Summary'!CF145="Yes"),OFFSET('Water Data'!$H$6,0,10*ROW('Water Data'!H139)),NA())</f>
        <v>#N/A</v>
      </c>
      <c r="R145" s="91" t="e">
        <f ca="true">+IF(AND(ISNUMBER(OFFSET('Water Data'!$H$9,0,10*ROW('Water Data'!H139))),'Data Summary'!CG145="Yes"),OFFSET('Water Data'!$H$9,0,10*ROW('Water Data'!H139)),NA())</f>
        <v>#N/A</v>
      </c>
      <c r="S145" s="91" t="e">
        <f ca="true">+IF(AND(ISNUMBER(OFFSET('Water Data'!$I$4,0,10*ROW('Water Data'!I139))),'Data Summary'!CH145="Yes"),100-OFFSET('Water Data'!$I$4,0,10*ROW('Water Data'!I139)),NA())</f>
        <v>#N/A</v>
      </c>
      <c r="T145" s="91" t="e">
        <f ca="true">+IF(AND(ISNUMBER(OFFSET('Water Data'!$I$6,0,10*ROW('Water Data'!I139))),'Data Summary'!CI145="Yes"),OFFSET('Water Data'!$I$6,0,10*ROW('Water Data'!I139)),NA())</f>
        <v>#N/A</v>
      </c>
      <c r="U145" s="91" t="e">
        <f ca="true">+IF(AND(ISNUMBER(OFFSET('Water Data'!$I$9,0,10*ROW('Water Data'!I139))),'Data Summary'!CJ145="Yes"),OFFSET('Water Data'!$I$9,0,10*ROW('Water Data'!I139)),NA())</f>
        <v>#N/A</v>
      </c>
      <c r="V145" s="92" t="e">
        <f ca="true">+IF(AND(ISNUMBER(OFFSET('Sanitation Data'!$D$4,0,10*ROW('Sanitation Data'!D139))),'Data Summary'!CK145="Yes"),100-OFFSET('Sanitation Data'!$D$4,0,10*ROW('Sanitation Data'!D139)),NA())</f>
        <v>#N/A</v>
      </c>
      <c r="W145" s="92" t="e">
        <f ca="true">+IF(AND(ISNUMBER(OFFSET('Sanitation Data'!$D$6,0,10*ROW('Sanitation Data'!D139))),'Data Summary'!CL145="Yes"),OFFSET('Sanitation Data'!$D$6,0,10*ROW('Sanitation Data'!D139)),NA())</f>
        <v>#N/A</v>
      </c>
      <c r="X145" s="92" t="e">
        <f ca="true">+IF(AND(ISNUMBER(OFFSET('Sanitation Data'!$D$10,0,10*ROW('Sanitation Data'!D139))),'Data Summary'!CM145="Yes"),OFFSET('Sanitation Data'!$D$10,0,10*ROW('Sanitation Data'!D139)),NA())</f>
        <v>#N/A</v>
      </c>
      <c r="Y145" s="92" t="e">
        <f ca="true">+IF(AND(ISNUMBER(OFFSET('Sanitation Data'!$D$11,0,10*ROW('Sanitation Data'!D139))),'Data Summary'!CN145="Yes"),OFFSET('Sanitation Data'!$D$11,0,10*ROW('Sanitation Data'!D139)),NA())</f>
        <v>#N/A</v>
      </c>
      <c r="Z145" s="92" t="e">
        <f ca="true">+IF(AND(ISNUMBER(OFFSET('Sanitation Data'!$D$12,0,10*ROW('Sanitation Data'!D139))),'Data Summary'!CO145="Yes"),OFFSET('Sanitation Data'!$D$12,0,10*ROW('Sanitation Data'!D139)),NA())</f>
        <v>#N/A</v>
      </c>
      <c r="AA145" s="92" t="e">
        <f ca="true">+IF(AND(ISNUMBER(OFFSET('Sanitation Data'!$E$4,0,10*ROW('Sanitation Data'!E139))),'Data Summary'!CP145="Yes"),100-OFFSET('Sanitation Data'!$E$4,0,10*ROW('Sanitation Data'!E139)),NA())</f>
        <v>#N/A</v>
      </c>
      <c r="AB145" s="92" t="e">
        <f ca="true">+IF(AND(ISNUMBER(OFFSET('Sanitation Data'!$E$6,0,10*ROW('Sanitation Data'!E139))),'Data Summary'!CQ145="Yes"),OFFSET('Sanitation Data'!$E$6,0,10*ROW('Sanitation Data'!E139)),NA())</f>
        <v>#N/A</v>
      </c>
      <c r="AC145" s="92" t="e">
        <f ca="true">+IF(AND(ISNUMBER(OFFSET('Sanitation Data'!$E$10,0,10*ROW('Sanitation Data'!E139))),'Data Summary'!CR145="Yes"),OFFSET('Sanitation Data'!$E$10,0,10*ROW('Sanitation Data'!E139)),NA())</f>
        <v>#N/A</v>
      </c>
      <c r="AD145" s="92" t="e">
        <f ca="true">+IF(AND(ISNUMBER(OFFSET('Sanitation Data'!$E$11,0,10*ROW('Sanitation Data'!E139))),'Data Summary'!CS145="Yes"),OFFSET('Sanitation Data'!$E$11,0,10*ROW('Sanitation Data'!E139)),NA())</f>
        <v>#N/A</v>
      </c>
      <c r="AE145" s="92" t="e">
        <f ca="true">+IF(AND(ISNUMBER(OFFSET('Sanitation Data'!$E$12,0,10*ROW('Sanitation Data'!E139))),'Data Summary'!CT145="Yes"),OFFSET('Sanitation Data'!$E$12,0,10*ROW('Sanitation Data'!E139)),NA())</f>
        <v>#N/A</v>
      </c>
      <c r="AF145" s="92" t="e">
        <f ca="true">+IF(AND(ISNUMBER(OFFSET('Sanitation Data'!$F$4,0,10*ROW('Sanitation Data'!F139))),'Data Summary'!CU145="Yes"),100-OFFSET('Sanitation Data'!$F$4,0,10*ROW('Sanitation Data'!F139)),NA())</f>
        <v>#N/A</v>
      </c>
      <c r="AG145" s="92" t="e">
        <f ca="true">+IF(AND(ISNUMBER(OFFSET('Sanitation Data'!$F$6,0,10*ROW('Sanitation Data'!F139))),'Data Summary'!CV145="Yes"),OFFSET('Sanitation Data'!$F$6,0,10*ROW('Sanitation Data'!F139)),NA())</f>
        <v>#N/A</v>
      </c>
      <c r="AH145" s="92" t="e">
        <f ca="true">+IF(AND(ISNUMBER(OFFSET('Sanitation Data'!$F$10,0,10*ROW('Sanitation Data'!F139))),'Data Summary'!CW145="Yes"),OFFSET('Sanitation Data'!$F$10,0,10*ROW('Sanitation Data'!F139)),NA())</f>
        <v>#N/A</v>
      </c>
      <c r="AI145" s="92" t="e">
        <f ca="true">+IF(AND(ISNUMBER(OFFSET('Sanitation Data'!$F$11,0,10*ROW('Sanitation Data'!F139))),'Data Summary'!CX145="Yes"),OFFSET('Sanitation Data'!$F$11,0,10*ROW('Sanitation Data'!F139)),NA())</f>
        <v>#N/A</v>
      </c>
      <c r="AJ145" s="92" t="e">
        <f ca="true">+IF(AND(ISNUMBER(OFFSET('Sanitation Data'!$F$12,0,10*ROW('Sanitation Data'!F139))),'Data Summary'!CY145="Yes"),OFFSET('Sanitation Data'!$F$12,0,10*ROW('Sanitation Data'!F139)),NA())</f>
        <v>#N/A</v>
      </c>
      <c r="AK145" s="92" t="e">
        <f ca="true">+IF(AND(ISNUMBER(OFFSET('Sanitation Data'!$G$4,0,10*ROW('Sanitation Data'!G139))),'Data Summary'!CZ145="Yes"),100-OFFSET('Sanitation Data'!$G$4,0,10*ROW('Sanitation Data'!G139)),NA())</f>
        <v>#N/A</v>
      </c>
      <c r="AL145" s="92" t="e">
        <f ca="true">+IF(AND(ISNUMBER(OFFSET('Sanitation Data'!$G$6,0,10*ROW('Sanitation Data'!G139))),'Data Summary'!DA145="Yes"),OFFSET('Sanitation Data'!$G$6,0,10*ROW('Sanitation Data'!G139)),NA())</f>
        <v>#N/A</v>
      </c>
      <c r="AM145" s="92" t="e">
        <f ca="true">+IF(AND(ISNUMBER(OFFSET('Sanitation Data'!$G$10,0,10*ROW('Sanitation Data'!G139))),'Data Summary'!DB145="Yes"),OFFSET('Sanitation Data'!$G$10,0,10*ROW('Sanitation Data'!G139)),NA())</f>
        <v>#N/A</v>
      </c>
      <c r="AN145" s="92" t="e">
        <f ca="true">+IF(AND(ISNUMBER(OFFSET('Sanitation Data'!$G$11,0,10*ROW('Sanitation Data'!G139))),'Data Summary'!DC145="Yes"),OFFSET('Sanitation Data'!$G$11,0,10*ROW('Sanitation Data'!G139)),NA())</f>
        <v>#N/A</v>
      </c>
      <c r="AO145" s="92" t="e">
        <f ca="true">+IF(AND(ISNUMBER(OFFSET('Sanitation Data'!$G$12,0,10*ROW('Sanitation Data'!G139))),'Data Summary'!DD145="Yes"),OFFSET('Sanitation Data'!$G$12,0,10*ROW('Sanitation Data'!G139)),NA())</f>
        <v>#N/A</v>
      </c>
      <c r="AP145" s="92" t="e">
        <f ca="true">+IF(AND(ISNUMBER(OFFSET('Sanitation Data'!$H$4,0,10*ROW('Sanitation Data'!H139))),'Data Summary'!DE145="Yes"),100-OFFSET('Sanitation Data'!$H$4,0,10*ROW('Sanitation Data'!H139)),NA())</f>
        <v>#N/A</v>
      </c>
      <c r="AQ145" s="92" t="e">
        <f ca="true">+IF(AND(ISNUMBER(OFFSET('Sanitation Data'!$H$6,0,10*ROW('Sanitation Data'!H139))),'Data Summary'!DF145="Yes"),OFFSET('Sanitation Data'!$H$6,0,10*ROW('Sanitation Data'!H139)),NA())</f>
        <v>#N/A</v>
      </c>
      <c r="AR145" s="92" t="e">
        <f ca="true">+IF(AND(ISNUMBER(OFFSET('Sanitation Data'!$H$10,0,10*ROW('Sanitation Data'!H139))),'Data Summary'!DG145="Yes"),OFFSET('Sanitation Data'!$H$10,0,10*ROW('Sanitation Data'!H139)),NA())</f>
        <v>#N/A</v>
      </c>
      <c r="AS145" s="92" t="e">
        <f ca="true">+IF(AND(ISNUMBER(OFFSET('Sanitation Data'!$H$11,0,10*ROW('Sanitation Data'!H139))),'Data Summary'!DH145="Yes"),OFFSET('Sanitation Data'!$H$11,0,10*ROW('Sanitation Data'!H139)),NA())</f>
        <v>#N/A</v>
      </c>
      <c r="AT145" s="92" t="e">
        <f ca="true">+IF(AND(ISNUMBER(OFFSET('Sanitation Data'!$H$12,0,10*ROW('Sanitation Data'!H139))),'Data Summary'!DI145="Yes"),OFFSET('Sanitation Data'!$H$12,0,10*ROW('Sanitation Data'!H139)),NA())</f>
        <v>#N/A</v>
      </c>
      <c r="AU145" s="92" t="e">
        <f ca="true">+IF(AND(ISNUMBER(OFFSET('Sanitation Data'!$I$4,0,10*ROW('Sanitation Data'!I139))),'Data Summary'!DJ145="Yes"),100-OFFSET('Sanitation Data'!$I$4,0,10*ROW('Sanitation Data'!I139)),NA())</f>
        <v>#N/A</v>
      </c>
      <c r="AV145" s="92" t="e">
        <f ca="true">+IF(AND(ISNUMBER(OFFSET('Sanitation Data'!$I$6,0,10*ROW('Sanitation Data'!I139))),'Data Summary'!DK145="Yes"),OFFSET('Sanitation Data'!$I$6,0,10*ROW('Sanitation Data'!I139)),NA())</f>
        <v>#N/A</v>
      </c>
      <c r="AW145" s="92" t="e">
        <f ca="true">+IF(AND(ISNUMBER(OFFSET('Sanitation Data'!$I$10,0,10*ROW('Sanitation Data'!I139))),'Data Summary'!DL145="Yes"),OFFSET('Sanitation Data'!$I$10,0,10*ROW('Sanitation Data'!I139)),NA())</f>
        <v>#N/A</v>
      </c>
      <c r="AX145" s="92" t="e">
        <f ca="true">+IF(AND(ISNUMBER(OFFSET('Sanitation Data'!$I$11,0,10*ROW('Sanitation Data'!I139))),'Data Summary'!DM145="Yes"),OFFSET('Sanitation Data'!$I$11,0,10*ROW('Sanitation Data'!I139)),NA())</f>
        <v>#N/A</v>
      </c>
      <c r="AY145" s="92" t="e">
        <f ca="true">+IF(AND(ISNUMBER(OFFSET('Sanitation Data'!$I$12,0,10*ROW('Sanitation Data'!I139))),'Data Summary'!DN145="Yes"),OFFSET('Sanitation Data'!$I$12,0,10*ROW('Sanitation Data'!I139)),NA())</f>
        <v>#N/A</v>
      </c>
      <c r="AZ145" s="93" t="e">
        <f ca="true">+IF(AND(ISNUMBER(OFFSET('Hygiene Data'!$D$5,0,10*ROW('Hygiene Data'!D139))),'Data Summary'!DO145="Yes"),OFFSET('Hygiene Data'!$D$5,0,10*ROW('Hygiene Data'!D139)),NA())</f>
        <v>#N/A</v>
      </c>
      <c r="BA145" s="93" t="e">
        <f ca="true">+IF(AND(ISNUMBER(OFFSET('Hygiene Data'!$D$7,0,10*ROW('Hygiene Data'!D139))),'Data Summary'!DP145="Yes"),OFFSET('Hygiene Data'!$D$7,0,10*ROW('Hygiene Data'!D139)),NA())</f>
        <v>#N/A</v>
      </c>
      <c r="BB145" s="93" t="e">
        <f ca="true">+IF(AND(ISNUMBER(OFFSET('Hygiene Data'!$D$9,0,10*ROW('Hygiene Data'!D139))),'Data Summary'!DQ145="Yes"),OFFSET('Hygiene Data'!$D$9,0,10*ROW('Hygiene Data'!D139)),NA())</f>
        <v>#N/A</v>
      </c>
      <c r="BC145" s="93" t="e">
        <f ca="true">+IF(AND(ISNUMBER(OFFSET('Hygiene Data'!$E$5,0,10*ROW('Hygiene Data'!E139))),'Data Summary'!DR145="Yes"),OFFSET('Hygiene Data'!$E$5,0,10*ROW('Hygiene Data'!E139)),NA())</f>
        <v>#N/A</v>
      </c>
      <c r="BD145" s="93" t="e">
        <f ca="true">+IF(AND(ISNUMBER(OFFSET('Hygiene Data'!$E$7,0,10*ROW('Hygiene Data'!E139))),'Data Summary'!DS145="Yes"),OFFSET('Hygiene Data'!$E$7,0,10*ROW('Hygiene Data'!E139)),NA())</f>
        <v>#N/A</v>
      </c>
      <c r="BE145" s="93" t="e">
        <f ca="true">+IF(AND(ISNUMBER(OFFSET('Hygiene Data'!$E$9,0,10*ROW('Hygiene Data'!E139))),'Data Summary'!DT145="Yes"),OFFSET('Hygiene Data'!$E$9,0,10*ROW('Hygiene Data'!E139)),NA())</f>
        <v>#N/A</v>
      </c>
      <c r="BF145" s="93" t="e">
        <f ca="true">+IF(AND(ISNUMBER(OFFSET('Hygiene Data'!$F$5,0,10*ROW('Hygiene Data'!F139))),'Data Summary'!DU145="Yes"),OFFSET('Hygiene Data'!$F$5,0,10*ROW('Hygiene Data'!F139)),NA())</f>
        <v>#N/A</v>
      </c>
      <c r="BG145" s="93" t="e">
        <f ca="true">+IF(AND(ISNUMBER(OFFSET('Hygiene Data'!$F$7,0,10*ROW('Hygiene Data'!F139))),'Data Summary'!DV145="Yes"),OFFSET('Hygiene Data'!$F$7,0,10*ROW('Hygiene Data'!F139)),NA())</f>
        <v>#N/A</v>
      </c>
      <c r="BH145" s="93" t="e">
        <f ca="true">+IF(AND(ISNUMBER(OFFSET('Hygiene Data'!$F$9,0,10*ROW('Hygiene Data'!F139))),'Data Summary'!DW145="Yes"),OFFSET('Hygiene Data'!$F$9,0,10*ROW('Hygiene Data'!F139)),NA())</f>
        <v>#N/A</v>
      </c>
      <c r="BI145" s="93" t="e">
        <f ca="true">+IF(AND(ISNUMBER(OFFSET('Hygiene Data'!$G$5,0,10*ROW('Hygiene Data'!G139))),'Data Summary'!DX145="Yes"),OFFSET('Hygiene Data'!$G$5,0,10*ROW('Hygiene Data'!G139)),NA())</f>
        <v>#N/A</v>
      </c>
      <c r="BJ145" s="93" t="e">
        <f ca="true">+IF(AND(ISNUMBER(OFFSET('Hygiene Data'!$G$7,0,10*ROW('Hygiene Data'!G139))),'Data Summary'!DY145="Yes"),OFFSET('Hygiene Data'!$G$7,0,10*ROW('Hygiene Data'!G139)),NA())</f>
        <v>#N/A</v>
      </c>
      <c r="BK145" s="93" t="e">
        <f ca="true">+IF(AND(ISNUMBER(OFFSET('Hygiene Data'!$G$9,0,10*ROW('Hygiene Data'!G139))),'Data Summary'!DZ145="Yes"),OFFSET('Hygiene Data'!$G$9,0,10*ROW('Hygiene Data'!G139)),NA())</f>
        <v>#N/A</v>
      </c>
      <c r="BL145" s="93" t="e">
        <f ca="true">+IF(AND(ISNUMBER(OFFSET('Hygiene Data'!$H$5,0,10*ROW('Hygiene Data'!H139))),'Data Summary'!EA145="Yes"),OFFSET('Hygiene Data'!$H$5,0,10*ROW('Hygiene Data'!H139)),NA())</f>
        <v>#N/A</v>
      </c>
      <c r="BM145" s="93" t="e">
        <f ca="true">+IF(AND(ISNUMBER(OFFSET('Hygiene Data'!$H$7,0,10*ROW('Hygiene Data'!H139))),'Data Summary'!EB145="Yes"),OFFSET('Hygiene Data'!$H$7,0,10*ROW('Hygiene Data'!H139)),NA())</f>
        <v>#N/A</v>
      </c>
      <c r="BN145" s="93" t="e">
        <f ca="true">+IF(AND(ISNUMBER(OFFSET('Hygiene Data'!$H$9,0,10*ROW('Hygiene Data'!H139))),'Data Summary'!EC145="Yes"),OFFSET('Hygiene Data'!$H$9,0,10*ROW('Hygiene Data'!H139)),NA())</f>
        <v>#N/A</v>
      </c>
      <c r="BO145" s="93" t="e">
        <f ca="true">+IF(AND(ISNUMBER(OFFSET('Hygiene Data'!$I$5,0,10*ROW('Hygiene Data'!I139))),'Data Summary'!ED145="Yes"),OFFSET('Hygiene Data'!$I$5,0,10*ROW('Hygiene Data'!I139)),NA())</f>
        <v>#N/A</v>
      </c>
      <c r="BP145" s="93" t="e">
        <f ca="true">+IF(AND(ISNUMBER(OFFSET('Hygiene Data'!$I$7,0,10*ROW('Hygiene Data'!I139))),'Data Summary'!EE145="Yes"),OFFSET('Hygiene Data'!$I$7,0,10*ROW('Hygiene Data'!I139)),NA())</f>
        <v>#N/A</v>
      </c>
      <c r="BQ145" s="93" t="e">
        <f ca="true">+IF(AND(ISNUMBER(OFFSET('Hygiene Data'!$I$9,0,10*ROW('Hygiene Data'!I139))),'Data Summary'!EF145="Yes"),OFFSET('Hygiene Data'!$I$9,0,10*ROW('Hygiene Data'!I139)),NA())</f>
        <v>#N/A</v>
      </c>
    </row>
    <row xmlns:x14ac="http://schemas.microsoft.com/office/spreadsheetml/2009/9/ac" r="146" x14ac:dyDescent="0.2">
      <c r="A146" s="357" t="e">
        <f ca="true">+RIGHT('Data Summary'!A146,LEN('Data Summary'!A146)-9)</f>
        <v>#VALUE!</v>
      </c>
      <c r="B146" s="35" t="str">
        <f ca="true">+IF(ISTEXT('Data Summary'!B146),'Data Summary'!B146,"")</f>
        <v/>
      </c>
      <c r="C146" s="356" t="e">
        <f ca="true">+VALUE('Data Summary'!C146)</f>
        <v>#VALUE!</v>
      </c>
      <c r="D146" s="91" t="e">
        <f ca="true">+IF(AND(ISNUMBER(OFFSET('Water Data'!$D$4,0,10*ROW('Water Data'!D140))),'Data Summary'!BS146="Yes"),100-OFFSET('Water Data'!$D$4,0,10*ROW('Water Data'!D140)),NA())</f>
        <v>#N/A</v>
      </c>
      <c r="E146" s="91" t="e">
        <f ca="true">+IF(AND(ISNUMBER(OFFSET('Water Data'!$D$6,0,10*ROW('Water Data'!D140))),'Data Summary'!BT146="Yes"),OFFSET('Water Data'!$D$6,0,10*ROW('Water Data'!D140)),NA())</f>
        <v>#N/A</v>
      </c>
      <c r="F146" s="91" t="e">
        <f ca="true">+IF(AND(ISNUMBER(OFFSET('Water Data'!$D$9,0,10*ROW('Water Data'!D140))),'Data Summary'!BU146="Yes"),OFFSET('Water Data'!$D$9,0,10*ROW('Water Data'!D140)),NA())</f>
        <v>#N/A</v>
      </c>
      <c r="G146" s="91" t="e">
        <f ca="true">+IF(AND(ISNUMBER(OFFSET('Water Data'!$E$4,0,10*ROW('Water Data'!E140))),'Data Summary'!BV146="Yes"),100-OFFSET('Water Data'!$E$4,0,10*ROW('Water Data'!E140)),NA())</f>
        <v>#N/A</v>
      </c>
      <c r="H146" s="91" t="e">
        <f ca="true">+IF(AND(ISNUMBER(OFFSET('Water Data'!$E$6,0,10*ROW('Water Data'!E140))),'Data Summary'!BW146="Yes"),OFFSET('Water Data'!$E$6,0,10*ROW('Water Data'!E140)),NA())</f>
        <v>#N/A</v>
      </c>
      <c r="I146" s="91" t="e">
        <f ca="true">+IF(AND(ISNUMBER(OFFSET('Water Data'!$E$9,0,10*ROW('Water Data'!E140))),'Data Summary'!BX146="Yes"),OFFSET('Water Data'!$E$9,0,10*ROW('Water Data'!E140)),NA())</f>
        <v>#N/A</v>
      </c>
      <c r="J146" s="91" t="e">
        <f ca="true">+IF(AND(ISNUMBER(OFFSET('Water Data'!$F$4,0,10*ROW('Water Data'!F140))),'Data Summary'!BY146="Yes"),100-OFFSET('Water Data'!$F$4,0,10*ROW('Water Data'!F140)),NA())</f>
        <v>#N/A</v>
      </c>
      <c r="K146" s="91" t="e">
        <f ca="true">+IF(AND(ISNUMBER(OFFSET('Water Data'!$F$6,0,10*ROW('Water Data'!F140))),'Data Summary'!BZ146="Yes"),OFFSET('Water Data'!$F$6,0,10*ROW('Water Data'!F140)),NA())</f>
        <v>#N/A</v>
      </c>
      <c r="L146" s="91" t="e">
        <f ca="true">+IF(AND(ISNUMBER(OFFSET('Water Data'!$F$9,0,10*ROW('Water Data'!F140))),'Data Summary'!CA146="Yes"),OFFSET('Water Data'!$F$9,0,10*ROW('Water Data'!F140)),NA())</f>
        <v>#N/A</v>
      </c>
      <c r="M146" s="91" t="e">
        <f ca="true">+IF(AND(ISNUMBER(OFFSET('Water Data'!$G$4,0,10*ROW('Water Data'!G140))),'Data Summary'!CB146="Yes"),100-OFFSET('Water Data'!$G$4,0,10*ROW('Water Data'!G140)),NA())</f>
        <v>#N/A</v>
      </c>
      <c r="N146" s="91" t="e">
        <f ca="true">+IF(AND(ISNUMBER(OFFSET('Water Data'!$G$6,0,10*ROW('Water Data'!G140))),'Data Summary'!CC146="Yes"),OFFSET('Water Data'!$G$6,0,10*ROW('Water Data'!G140)),NA())</f>
        <v>#N/A</v>
      </c>
      <c r="O146" s="91" t="e">
        <f ca="true">+IF(AND(ISNUMBER(OFFSET('Water Data'!$G$9,0,10*ROW('Water Data'!G140))),'Data Summary'!CD146="Yes"),OFFSET('Water Data'!$G$9,0,10*ROW('Water Data'!G140)),NA())</f>
        <v>#N/A</v>
      </c>
      <c r="P146" s="91" t="e">
        <f ca="true">+IF(AND(ISNUMBER(OFFSET('Water Data'!$H$4,0,10*ROW('Water Data'!H140))),'Data Summary'!CE146="Yes"),100-OFFSET('Water Data'!$H$4,0,10*ROW('Water Data'!H140)),NA())</f>
        <v>#N/A</v>
      </c>
      <c r="Q146" s="91" t="e">
        <f ca="true">+IF(AND(ISNUMBER(OFFSET('Water Data'!$H$6,0,10*ROW('Water Data'!H140))),'Data Summary'!CF146="Yes"),OFFSET('Water Data'!$H$6,0,10*ROW('Water Data'!H140)),NA())</f>
        <v>#N/A</v>
      </c>
      <c r="R146" s="91" t="e">
        <f ca="true">+IF(AND(ISNUMBER(OFFSET('Water Data'!$H$9,0,10*ROW('Water Data'!H140))),'Data Summary'!CG146="Yes"),OFFSET('Water Data'!$H$9,0,10*ROW('Water Data'!H140)),NA())</f>
        <v>#N/A</v>
      </c>
      <c r="S146" s="91" t="e">
        <f ca="true">+IF(AND(ISNUMBER(OFFSET('Water Data'!$I$4,0,10*ROW('Water Data'!I140))),'Data Summary'!CH146="Yes"),100-OFFSET('Water Data'!$I$4,0,10*ROW('Water Data'!I140)),NA())</f>
        <v>#N/A</v>
      </c>
      <c r="T146" s="91" t="e">
        <f ca="true">+IF(AND(ISNUMBER(OFFSET('Water Data'!$I$6,0,10*ROW('Water Data'!I140))),'Data Summary'!CI146="Yes"),OFFSET('Water Data'!$I$6,0,10*ROW('Water Data'!I140)),NA())</f>
        <v>#N/A</v>
      </c>
      <c r="U146" s="91" t="e">
        <f ca="true">+IF(AND(ISNUMBER(OFFSET('Water Data'!$I$9,0,10*ROW('Water Data'!I140))),'Data Summary'!CJ146="Yes"),OFFSET('Water Data'!$I$9,0,10*ROW('Water Data'!I140)),NA())</f>
        <v>#N/A</v>
      </c>
      <c r="V146" s="92" t="e">
        <f ca="true">+IF(AND(ISNUMBER(OFFSET('Sanitation Data'!$D$4,0,10*ROW('Sanitation Data'!D140))),'Data Summary'!CK146="Yes"),100-OFFSET('Sanitation Data'!$D$4,0,10*ROW('Sanitation Data'!D140)),NA())</f>
        <v>#N/A</v>
      </c>
      <c r="W146" s="92" t="e">
        <f ca="true">+IF(AND(ISNUMBER(OFFSET('Sanitation Data'!$D$6,0,10*ROW('Sanitation Data'!D140))),'Data Summary'!CL146="Yes"),OFFSET('Sanitation Data'!$D$6,0,10*ROW('Sanitation Data'!D140)),NA())</f>
        <v>#N/A</v>
      </c>
      <c r="X146" s="92" t="e">
        <f ca="true">+IF(AND(ISNUMBER(OFFSET('Sanitation Data'!$D$10,0,10*ROW('Sanitation Data'!D140))),'Data Summary'!CM146="Yes"),OFFSET('Sanitation Data'!$D$10,0,10*ROW('Sanitation Data'!D140)),NA())</f>
        <v>#N/A</v>
      </c>
      <c r="Y146" s="92" t="e">
        <f ca="true">+IF(AND(ISNUMBER(OFFSET('Sanitation Data'!$D$11,0,10*ROW('Sanitation Data'!D140))),'Data Summary'!CN146="Yes"),OFFSET('Sanitation Data'!$D$11,0,10*ROW('Sanitation Data'!D140)),NA())</f>
        <v>#N/A</v>
      </c>
      <c r="Z146" s="92" t="e">
        <f ca="true">+IF(AND(ISNUMBER(OFFSET('Sanitation Data'!$D$12,0,10*ROW('Sanitation Data'!D140))),'Data Summary'!CO146="Yes"),OFFSET('Sanitation Data'!$D$12,0,10*ROW('Sanitation Data'!D140)),NA())</f>
        <v>#N/A</v>
      </c>
      <c r="AA146" s="92" t="e">
        <f ca="true">+IF(AND(ISNUMBER(OFFSET('Sanitation Data'!$E$4,0,10*ROW('Sanitation Data'!E140))),'Data Summary'!CP146="Yes"),100-OFFSET('Sanitation Data'!$E$4,0,10*ROW('Sanitation Data'!E140)),NA())</f>
        <v>#N/A</v>
      </c>
      <c r="AB146" s="92" t="e">
        <f ca="true">+IF(AND(ISNUMBER(OFFSET('Sanitation Data'!$E$6,0,10*ROW('Sanitation Data'!E140))),'Data Summary'!CQ146="Yes"),OFFSET('Sanitation Data'!$E$6,0,10*ROW('Sanitation Data'!E140)),NA())</f>
        <v>#N/A</v>
      </c>
      <c r="AC146" s="92" t="e">
        <f ca="true">+IF(AND(ISNUMBER(OFFSET('Sanitation Data'!$E$10,0,10*ROW('Sanitation Data'!E140))),'Data Summary'!CR146="Yes"),OFFSET('Sanitation Data'!$E$10,0,10*ROW('Sanitation Data'!E140)),NA())</f>
        <v>#N/A</v>
      </c>
      <c r="AD146" s="92" t="e">
        <f ca="true">+IF(AND(ISNUMBER(OFFSET('Sanitation Data'!$E$11,0,10*ROW('Sanitation Data'!E140))),'Data Summary'!CS146="Yes"),OFFSET('Sanitation Data'!$E$11,0,10*ROW('Sanitation Data'!E140)),NA())</f>
        <v>#N/A</v>
      </c>
      <c r="AE146" s="92" t="e">
        <f ca="true">+IF(AND(ISNUMBER(OFFSET('Sanitation Data'!$E$12,0,10*ROW('Sanitation Data'!E140))),'Data Summary'!CT146="Yes"),OFFSET('Sanitation Data'!$E$12,0,10*ROW('Sanitation Data'!E140)),NA())</f>
        <v>#N/A</v>
      </c>
      <c r="AF146" s="92" t="e">
        <f ca="true">+IF(AND(ISNUMBER(OFFSET('Sanitation Data'!$F$4,0,10*ROW('Sanitation Data'!F140))),'Data Summary'!CU146="Yes"),100-OFFSET('Sanitation Data'!$F$4,0,10*ROW('Sanitation Data'!F140)),NA())</f>
        <v>#N/A</v>
      </c>
      <c r="AG146" s="92" t="e">
        <f ca="true">+IF(AND(ISNUMBER(OFFSET('Sanitation Data'!$F$6,0,10*ROW('Sanitation Data'!F140))),'Data Summary'!CV146="Yes"),OFFSET('Sanitation Data'!$F$6,0,10*ROW('Sanitation Data'!F140)),NA())</f>
        <v>#N/A</v>
      </c>
      <c r="AH146" s="92" t="e">
        <f ca="true">+IF(AND(ISNUMBER(OFFSET('Sanitation Data'!$F$10,0,10*ROW('Sanitation Data'!F140))),'Data Summary'!CW146="Yes"),OFFSET('Sanitation Data'!$F$10,0,10*ROW('Sanitation Data'!F140)),NA())</f>
        <v>#N/A</v>
      </c>
      <c r="AI146" s="92" t="e">
        <f ca="true">+IF(AND(ISNUMBER(OFFSET('Sanitation Data'!$F$11,0,10*ROW('Sanitation Data'!F140))),'Data Summary'!CX146="Yes"),OFFSET('Sanitation Data'!$F$11,0,10*ROW('Sanitation Data'!F140)),NA())</f>
        <v>#N/A</v>
      </c>
      <c r="AJ146" s="92" t="e">
        <f ca="true">+IF(AND(ISNUMBER(OFFSET('Sanitation Data'!$F$12,0,10*ROW('Sanitation Data'!F140))),'Data Summary'!CY146="Yes"),OFFSET('Sanitation Data'!$F$12,0,10*ROW('Sanitation Data'!F140)),NA())</f>
        <v>#N/A</v>
      </c>
      <c r="AK146" s="92" t="e">
        <f ca="true">+IF(AND(ISNUMBER(OFFSET('Sanitation Data'!$G$4,0,10*ROW('Sanitation Data'!G140))),'Data Summary'!CZ146="Yes"),100-OFFSET('Sanitation Data'!$G$4,0,10*ROW('Sanitation Data'!G140)),NA())</f>
        <v>#N/A</v>
      </c>
      <c r="AL146" s="92" t="e">
        <f ca="true">+IF(AND(ISNUMBER(OFFSET('Sanitation Data'!$G$6,0,10*ROW('Sanitation Data'!G140))),'Data Summary'!DA146="Yes"),OFFSET('Sanitation Data'!$G$6,0,10*ROW('Sanitation Data'!G140)),NA())</f>
        <v>#N/A</v>
      </c>
      <c r="AM146" s="92" t="e">
        <f ca="true">+IF(AND(ISNUMBER(OFFSET('Sanitation Data'!$G$10,0,10*ROW('Sanitation Data'!G140))),'Data Summary'!DB146="Yes"),OFFSET('Sanitation Data'!$G$10,0,10*ROW('Sanitation Data'!G140)),NA())</f>
        <v>#N/A</v>
      </c>
      <c r="AN146" s="92" t="e">
        <f ca="true">+IF(AND(ISNUMBER(OFFSET('Sanitation Data'!$G$11,0,10*ROW('Sanitation Data'!G140))),'Data Summary'!DC146="Yes"),OFFSET('Sanitation Data'!$G$11,0,10*ROW('Sanitation Data'!G140)),NA())</f>
        <v>#N/A</v>
      </c>
      <c r="AO146" s="92" t="e">
        <f ca="true">+IF(AND(ISNUMBER(OFFSET('Sanitation Data'!$G$12,0,10*ROW('Sanitation Data'!G140))),'Data Summary'!DD146="Yes"),OFFSET('Sanitation Data'!$G$12,0,10*ROW('Sanitation Data'!G140)),NA())</f>
        <v>#N/A</v>
      </c>
      <c r="AP146" s="92" t="e">
        <f ca="true">+IF(AND(ISNUMBER(OFFSET('Sanitation Data'!$H$4,0,10*ROW('Sanitation Data'!H140))),'Data Summary'!DE146="Yes"),100-OFFSET('Sanitation Data'!$H$4,0,10*ROW('Sanitation Data'!H140)),NA())</f>
        <v>#N/A</v>
      </c>
      <c r="AQ146" s="92" t="e">
        <f ca="true">+IF(AND(ISNUMBER(OFFSET('Sanitation Data'!$H$6,0,10*ROW('Sanitation Data'!H140))),'Data Summary'!DF146="Yes"),OFFSET('Sanitation Data'!$H$6,0,10*ROW('Sanitation Data'!H140)),NA())</f>
        <v>#N/A</v>
      </c>
      <c r="AR146" s="92" t="e">
        <f ca="true">+IF(AND(ISNUMBER(OFFSET('Sanitation Data'!$H$10,0,10*ROW('Sanitation Data'!H140))),'Data Summary'!DG146="Yes"),OFFSET('Sanitation Data'!$H$10,0,10*ROW('Sanitation Data'!H140)),NA())</f>
        <v>#N/A</v>
      </c>
      <c r="AS146" s="92" t="e">
        <f ca="true">+IF(AND(ISNUMBER(OFFSET('Sanitation Data'!$H$11,0,10*ROW('Sanitation Data'!H140))),'Data Summary'!DH146="Yes"),OFFSET('Sanitation Data'!$H$11,0,10*ROW('Sanitation Data'!H140)),NA())</f>
        <v>#N/A</v>
      </c>
      <c r="AT146" s="92" t="e">
        <f ca="true">+IF(AND(ISNUMBER(OFFSET('Sanitation Data'!$H$12,0,10*ROW('Sanitation Data'!H140))),'Data Summary'!DI146="Yes"),OFFSET('Sanitation Data'!$H$12,0,10*ROW('Sanitation Data'!H140)),NA())</f>
        <v>#N/A</v>
      </c>
      <c r="AU146" s="92" t="e">
        <f ca="true">+IF(AND(ISNUMBER(OFFSET('Sanitation Data'!$I$4,0,10*ROW('Sanitation Data'!I140))),'Data Summary'!DJ146="Yes"),100-OFFSET('Sanitation Data'!$I$4,0,10*ROW('Sanitation Data'!I140)),NA())</f>
        <v>#N/A</v>
      </c>
      <c r="AV146" s="92" t="e">
        <f ca="true">+IF(AND(ISNUMBER(OFFSET('Sanitation Data'!$I$6,0,10*ROW('Sanitation Data'!I140))),'Data Summary'!DK146="Yes"),OFFSET('Sanitation Data'!$I$6,0,10*ROW('Sanitation Data'!I140)),NA())</f>
        <v>#N/A</v>
      </c>
      <c r="AW146" s="92" t="e">
        <f ca="true">+IF(AND(ISNUMBER(OFFSET('Sanitation Data'!$I$10,0,10*ROW('Sanitation Data'!I140))),'Data Summary'!DL146="Yes"),OFFSET('Sanitation Data'!$I$10,0,10*ROW('Sanitation Data'!I140)),NA())</f>
        <v>#N/A</v>
      </c>
      <c r="AX146" s="92" t="e">
        <f ca="true">+IF(AND(ISNUMBER(OFFSET('Sanitation Data'!$I$11,0,10*ROW('Sanitation Data'!I140))),'Data Summary'!DM146="Yes"),OFFSET('Sanitation Data'!$I$11,0,10*ROW('Sanitation Data'!I140)),NA())</f>
        <v>#N/A</v>
      </c>
      <c r="AY146" s="92" t="e">
        <f ca="true">+IF(AND(ISNUMBER(OFFSET('Sanitation Data'!$I$12,0,10*ROW('Sanitation Data'!I140))),'Data Summary'!DN146="Yes"),OFFSET('Sanitation Data'!$I$12,0,10*ROW('Sanitation Data'!I140)),NA())</f>
        <v>#N/A</v>
      </c>
      <c r="AZ146" s="93" t="e">
        <f ca="true">+IF(AND(ISNUMBER(OFFSET('Hygiene Data'!$D$5,0,10*ROW('Hygiene Data'!D140))),'Data Summary'!DO146="Yes"),OFFSET('Hygiene Data'!$D$5,0,10*ROW('Hygiene Data'!D140)),NA())</f>
        <v>#N/A</v>
      </c>
      <c r="BA146" s="93" t="e">
        <f ca="true">+IF(AND(ISNUMBER(OFFSET('Hygiene Data'!$D$7,0,10*ROW('Hygiene Data'!D140))),'Data Summary'!DP146="Yes"),OFFSET('Hygiene Data'!$D$7,0,10*ROW('Hygiene Data'!D140)),NA())</f>
        <v>#N/A</v>
      </c>
      <c r="BB146" s="93" t="e">
        <f ca="true">+IF(AND(ISNUMBER(OFFSET('Hygiene Data'!$D$9,0,10*ROW('Hygiene Data'!D140))),'Data Summary'!DQ146="Yes"),OFFSET('Hygiene Data'!$D$9,0,10*ROW('Hygiene Data'!D140)),NA())</f>
        <v>#N/A</v>
      </c>
      <c r="BC146" s="93" t="e">
        <f ca="true">+IF(AND(ISNUMBER(OFFSET('Hygiene Data'!$E$5,0,10*ROW('Hygiene Data'!E140))),'Data Summary'!DR146="Yes"),OFFSET('Hygiene Data'!$E$5,0,10*ROW('Hygiene Data'!E140)),NA())</f>
        <v>#N/A</v>
      </c>
      <c r="BD146" s="93" t="e">
        <f ca="true">+IF(AND(ISNUMBER(OFFSET('Hygiene Data'!$E$7,0,10*ROW('Hygiene Data'!E140))),'Data Summary'!DS146="Yes"),OFFSET('Hygiene Data'!$E$7,0,10*ROW('Hygiene Data'!E140)),NA())</f>
        <v>#N/A</v>
      </c>
      <c r="BE146" s="93" t="e">
        <f ca="true">+IF(AND(ISNUMBER(OFFSET('Hygiene Data'!$E$9,0,10*ROW('Hygiene Data'!E140))),'Data Summary'!DT146="Yes"),OFFSET('Hygiene Data'!$E$9,0,10*ROW('Hygiene Data'!E140)),NA())</f>
        <v>#N/A</v>
      </c>
      <c r="BF146" s="93" t="e">
        <f ca="true">+IF(AND(ISNUMBER(OFFSET('Hygiene Data'!$F$5,0,10*ROW('Hygiene Data'!F140))),'Data Summary'!DU146="Yes"),OFFSET('Hygiene Data'!$F$5,0,10*ROW('Hygiene Data'!F140)),NA())</f>
        <v>#N/A</v>
      </c>
      <c r="BG146" s="93" t="e">
        <f ca="true">+IF(AND(ISNUMBER(OFFSET('Hygiene Data'!$F$7,0,10*ROW('Hygiene Data'!F140))),'Data Summary'!DV146="Yes"),OFFSET('Hygiene Data'!$F$7,0,10*ROW('Hygiene Data'!F140)),NA())</f>
        <v>#N/A</v>
      </c>
      <c r="BH146" s="93" t="e">
        <f ca="true">+IF(AND(ISNUMBER(OFFSET('Hygiene Data'!$F$9,0,10*ROW('Hygiene Data'!F140))),'Data Summary'!DW146="Yes"),OFFSET('Hygiene Data'!$F$9,0,10*ROW('Hygiene Data'!F140)),NA())</f>
        <v>#N/A</v>
      </c>
      <c r="BI146" s="93" t="e">
        <f ca="true">+IF(AND(ISNUMBER(OFFSET('Hygiene Data'!$G$5,0,10*ROW('Hygiene Data'!G140))),'Data Summary'!DX146="Yes"),OFFSET('Hygiene Data'!$G$5,0,10*ROW('Hygiene Data'!G140)),NA())</f>
        <v>#N/A</v>
      </c>
      <c r="BJ146" s="93" t="e">
        <f ca="true">+IF(AND(ISNUMBER(OFFSET('Hygiene Data'!$G$7,0,10*ROW('Hygiene Data'!G140))),'Data Summary'!DY146="Yes"),OFFSET('Hygiene Data'!$G$7,0,10*ROW('Hygiene Data'!G140)),NA())</f>
        <v>#N/A</v>
      </c>
      <c r="BK146" s="93" t="e">
        <f ca="true">+IF(AND(ISNUMBER(OFFSET('Hygiene Data'!$G$9,0,10*ROW('Hygiene Data'!G140))),'Data Summary'!DZ146="Yes"),OFFSET('Hygiene Data'!$G$9,0,10*ROW('Hygiene Data'!G140)),NA())</f>
        <v>#N/A</v>
      </c>
      <c r="BL146" s="93" t="e">
        <f ca="true">+IF(AND(ISNUMBER(OFFSET('Hygiene Data'!$H$5,0,10*ROW('Hygiene Data'!H140))),'Data Summary'!EA146="Yes"),OFFSET('Hygiene Data'!$H$5,0,10*ROW('Hygiene Data'!H140)),NA())</f>
        <v>#N/A</v>
      </c>
      <c r="BM146" s="93" t="e">
        <f ca="true">+IF(AND(ISNUMBER(OFFSET('Hygiene Data'!$H$7,0,10*ROW('Hygiene Data'!H140))),'Data Summary'!EB146="Yes"),OFFSET('Hygiene Data'!$H$7,0,10*ROW('Hygiene Data'!H140)),NA())</f>
        <v>#N/A</v>
      </c>
      <c r="BN146" s="93" t="e">
        <f ca="true">+IF(AND(ISNUMBER(OFFSET('Hygiene Data'!$H$9,0,10*ROW('Hygiene Data'!H140))),'Data Summary'!EC146="Yes"),OFFSET('Hygiene Data'!$H$9,0,10*ROW('Hygiene Data'!H140)),NA())</f>
        <v>#N/A</v>
      </c>
      <c r="BO146" s="93" t="e">
        <f ca="true">+IF(AND(ISNUMBER(OFFSET('Hygiene Data'!$I$5,0,10*ROW('Hygiene Data'!I140))),'Data Summary'!ED146="Yes"),OFFSET('Hygiene Data'!$I$5,0,10*ROW('Hygiene Data'!I140)),NA())</f>
        <v>#N/A</v>
      </c>
      <c r="BP146" s="93" t="e">
        <f ca="true">+IF(AND(ISNUMBER(OFFSET('Hygiene Data'!$I$7,0,10*ROW('Hygiene Data'!I140))),'Data Summary'!EE146="Yes"),OFFSET('Hygiene Data'!$I$7,0,10*ROW('Hygiene Data'!I140)),NA())</f>
        <v>#N/A</v>
      </c>
      <c r="BQ146" s="93" t="e">
        <f ca="true">+IF(AND(ISNUMBER(OFFSET('Hygiene Data'!$I$9,0,10*ROW('Hygiene Data'!I140))),'Data Summary'!EF146="Yes"),OFFSET('Hygiene Data'!$I$9,0,10*ROW('Hygiene Data'!I140)),NA())</f>
        <v>#N/A</v>
      </c>
    </row>
    <row xmlns:x14ac="http://schemas.microsoft.com/office/spreadsheetml/2009/9/ac" r="147" x14ac:dyDescent="0.2">
      <c r="A147" s="357" t="e">
        <f ca="true">+RIGHT('Data Summary'!A147,LEN('Data Summary'!A147)-9)</f>
        <v>#VALUE!</v>
      </c>
      <c r="B147" s="35" t="str">
        <f ca="true">+IF(ISTEXT('Data Summary'!B147),'Data Summary'!B147,"")</f>
        <v/>
      </c>
      <c r="C147" s="356" t="e">
        <f ca="true">+VALUE('Data Summary'!C147)</f>
        <v>#VALUE!</v>
      </c>
      <c r="D147" s="91" t="e">
        <f ca="true">+IF(AND(ISNUMBER(OFFSET('Water Data'!$D$4,0,10*ROW('Water Data'!D141))),'Data Summary'!BS147="Yes"),100-OFFSET('Water Data'!$D$4,0,10*ROW('Water Data'!D141)),NA())</f>
        <v>#N/A</v>
      </c>
      <c r="E147" s="91" t="e">
        <f ca="true">+IF(AND(ISNUMBER(OFFSET('Water Data'!$D$6,0,10*ROW('Water Data'!D141))),'Data Summary'!BT147="Yes"),OFFSET('Water Data'!$D$6,0,10*ROW('Water Data'!D141)),NA())</f>
        <v>#N/A</v>
      </c>
      <c r="F147" s="91" t="e">
        <f ca="true">+IF(AND(ISNUMBER(OFFSET('Water Data'!$D$9,0,10*ROW('Water Data'!D141))),'Data Summary'!BU147="Yes"),OFFSET('Water Data'!$D$9,0,10*ROW('Water Data'!D141)),NA())</f>
        <v>#N/A</v>
      </c>
      <c r="G147" s="91" t="e">
        <f ca="true">+IF(AND(ISNUMBER(OFFSET('Water Data'!$E$4,0,10*ROW('Water Data'!E141))),'Data Summary'!BV147="Yes"),100-OFFSET('Water Data'!$E$4,0,10*ROW('Water Data'!E141)),NA())</f>
        <v>#N/A</v>
      </c>
      <c r="H147" s="91" t="e">
        <f ca="true">+IF(AND(ISNUMBER(OFFSET('Water Data'!$E$6,0,10*ROW('Water Data'!E141))),'Data Summary'!BW147="Yes"),OFFSET('Water Data'!$E$6,0,10*ROW('Water Data'!E141)),NA())</f>
        <v>#N/A</v>
      </c>
      <c r="I147" s="91" t="e">
        <f ca="true">+IF(AND(ISNUMBER(OFFSET('Water Data'!$E$9,0,10*ROW('Water Data'!E141))),'Data Summary'!BX147="Yes"),OFFSET('Water Data'!$E$9,0,10*ROW('Water Data'!E141)),NA())</f>
        <v>#N/A</v>
      </c>
      <c r="J147" s="91" t="e">
        <f ca="true">+IF(AND(ISNUMBER(OFFSET('Water Data'!$F$4,0,10*ROW('Water Data'!F141))),'Data Summary'!BY147="Yes"),100-OFFSET('Water Data'!$F$4,0,10*ROW('Water Data'!F141)),NA())</f>
        <v>#N/A</v>
      </c>
      <c r="K147" s="91" t="e">
        <f ca="true">+IF(AND(ISNUMBER(OFFSET('Water Data'!$F$6,0,10*ROW('Water Data'!F141))),'Data Summary'!BZ147="Yes"),OFFSET('Water Data'!$F$6,0,10*ROW('Water Data'!F141)),NA())</f>
        <v>#N/A</v>
      </c>
      <c r="L147" s="91" t="e">
        <f ca="true">+IF(AND(ISNUMBER(OFFSET('Water Data'!$F$9,0,10*ROW('Water Data'!F141))),'Data Summary'!CA147="Yes"),OFFSET('Water Data'!$F$9,0,10*ROW('Water Data'!F141)),NA())</f>
        <v>#N/A</v>
      </c>
      <c r="M147" s="91" t="e">
        <f ca="true">+IF(AND(ISNUMBER(OFFSET('Water Data'!$G$4,0,10*ROW('Water Data'!G141))),'Data Summary'!CB147="Yes"),100-OFFSET('Water Data'!$G$4,0,10*ROW('Water Data'!G141)),NA())</f>
        <v>#N/A</v>
      </c>
      <c r="N147" s="91" t="e">
        <f ca="true">+IF(AND(ISNUMBER(OFFSET('Water Data'!$G$6,0,10*ROW('Water Data'!G141))),'Data Summary'!CC147="Yes"),OFFSET('Water Data'!$G$6,0,10*ROW('Water Data'!G141)),NA())</f>
        <v>#N/A</v>
      </c>
      <c r="O147" s="91" t="e">
        <f ca="true">+IF(AND(ISNUMBER(OFFSET('Water Data'!$G$9,0,10*ROW('Water Data'!G141))),'Data Summary'!CD147="Yes"),OFFSET('Water Data'!$G$9,0,10*ROW('Water Data'!G141)),NA())</f>
        <v>#N/A</v>
      </c>
      <c r="P147" s="91" t="e">
        <f ca="true">+IF(AND(ISNUMBER(OFFSET('Water Data'!$H$4,0,10*ROW('Water Data'!H141))),'Data Summary'!CE147="Yes"),100-OFFSET('Water Data'!$H$4,0,10*ROW('Water Data'!H141)),NA())</f>
        <v>#N/A</v>
      </c>
      <c r="Q147" s="91" t="e">
        <f ca="true">+IF(AND(ISNUMBER(OFFSET('Water Data'!$H$6,0,10*ROW('Water Data'!H141))),'Data Summary'!CF147="Yes"),OFFSET('Water Data'!$H$6,0,10*ROW('Water Data'!H141)),NA())</f>
        <v>#N/A</v>
      </c>
      <c r="R147" s="91" t="e">
        <f ca="true">+IF(AND(ISNUMBER(OFFSET('Water Data'!$H$9,0,10*ROW('Water Data'!H141))),'Data Summary'!CG147="Yes"),OFFSET('Water Data'!$H$9,0,10*ROW('Water Data'!H141)),NA())</f>
        <v>#N/A</v>
      </c>
      <c r="S147" s="91" t="e">
        <f ca="true">+IF(AND(ISNUMBER(OFFSET('Water Data'!$I$4,0,10*ROW('Water Data'!I141))),'Data Summary'!CH147="Yes"),100-OFFSET('Water Data'!$I$4,0,10*ROW('Water Data'!I141)),NA())</f>
        <v>#N/A</v>
      </c>
      <c r="T147" s="91" t="e">
        <f ca="true">+IF(AND(ISNUMBER(OFFSET('Water Data'!$I$6,0,10*ROW('Water Data'!I141))),'Data Summary'!CI147="Yes"),OFFSET('Water Data'!$I$6,0,10*ROW('Water Data'!I141)),NA())</f>
        <v>#N/A</v>
      </c>
      <c r="U147" s="91" t="e">
        <f ca="true">+IF(AND(ISNUMBER(OFFSET('Water Data'!$I$9,0,10*ROW('Water Data'!I141))),'Data Summary'!CJ147="Yes"),OFFSET('Water Data'!$I$9,0,10*ROW('Water Data'!I141)),NA())</f>
        <v>#N/A</v>
      </c>
      <c r="V147" s="92" t="e">
        <f ca="true">+IF(AND(ISNUMBER(OFFSET('Sanitation Data'!$D$4,0,10*ROW('Sanitation Data'!D141))),'Data Summary'!CK147="Yes"),100-OFFSET('Sanitation Data'!$D$4,0,10*ROW('Sanitation Data'!D141)),NA())</f>
        <v>#N/A</v>
      </c>
      <c r="W147" s="92" t="e">
        <f ca="true">+IF(AND(ISNUMBER(OFFSET('Sanitation Data'!$D$6,0,10*ROW('Sanitation Data'!D141))),'Data Summary'!CL147="Yes"),OFFSET('Sanitation Data'!$D$6,0,10*ROW('Sanitation Data'!D141)),NA())</f>
        <v>#N/A</v>
      </c>
      <c r="X147" s="92" t="e">
        <f ca="true">+IF(AND(ISNUMBER(OFFSET('Sanitation Data'!$D$10,0,10*ROW('Sanitation Data'!D141))),'Data Summary'!CM147="Yes"),OFFSET('Sanitation Data'!$D$10,0,10*ROW('Sanitation Data'!D141)),NA())</f>
        <v>#N/A</v>
      </c>
      <c r="Y147" s="92" t="e">
        <f ca="true">+IF(AND(ISNUMBER(OFFSET('Sanitation Data'!$D$11,0,10*ROW('Sanitation Data'!D141))),'Data Summary'!CN147="Yes"),OFFSET('Sanitation Data'!$D$11,0,10*ROW('Sanitation Data'!D141)),NA())</f>
        <v>#N/A</v>
      </c>
      <c r="Z147" s="92" t="e">
        <f ca="true">+IF(AND(ISNUMBER(OFFSET('Sanitation Data'!$D$12,0,10*ROW('Sanitation Data'!D141))),'Data Summary'!CO147="Yes"),OFFSET('Sanitation Data'!$D$12,0,10*ROW('Sanitation Data'!D141)),NA())</f>
        <v>#N/A</v>
      </c>
      <c r="AA147" s="92" t="e">
        <f ca="true">+IF(AND(ISNUMBER(OFFSET('Sanitation Data'!$E$4,0,10*ROW('Sanitation Data'!E141))),'Data Summary'!CP147="Yes"),100-OFFSET('Sanitation Data'!$E$4,0,10*ROW('Sanitation Data'!E141)),NA())</f>
        <v>#N/A</v>
      </c>
      <c r="AB147" s="92" t="e">
        <f ca="true">+IF(AND(ISNUMBER(OFFSET('Sanitation Data'!$E$6,0,10*ROW('Sanitation Data'!E141))),'Data Summary'!CQ147="Yes"),OFFSET('Sanitation Data'!$E$6,0,10*ROW('Sanitation Data'!E141)),NA())</f>
        <v>#N/A</v>
      </c>
      <c r="AC147" s="92" t="e">
        <f ca="true">+IF(AND(ISNUMBER(OFFSET('Sanitation Data'!$E$10,0,10*ROW('Sanitation Data'!E141))),'Data Summary'!CR147="Yes"),OFFSET('Sanitation Data'!$E$10,0,10*ROW('Sanitation Data'!E141)),NA())</f>
        <v>#N/A</v>
      </c>
      <c r="AD147" s="92" t="e">
        <f ca="true">+IF(AND(ISNUMBER(OFFSET('Sanitation Data'!$E$11,0,10*ROW('Sanitation Data'!E141))),'Data Summary'!CS147="Yes"),OFFSET('Sanitation Data'!$E$11,0,10*ROW('Sanitation Data'!E141)),NA())</f>
        <v>#N/A</v>
      </c>
      <c r="AE147" s="92" t="e">
        <f ca="true">+IF(AND(ISNUMBER(OFFSET('Sanitation Data'!$E$12,0,10*ROW('Sanitation Data'!E141))),'Data Summary'!CT147="Yes"),OFFSET('Sanitation Data'!$E$12,0,10*ROW('Sanitation Data'!E141)),NA())</f>
        <v>#N/A</v>
      </c>
      <c r="AF147" s="92" t="e">
        <f ca="true">+IF(AND(ISNUMBER(OFFSET('Sanitation Data'!$F$4,0,10*ROW('Sanitation Data'!F141))),'Data Summary'!CU147="Yes"),100-OFFSET('Sanitation Data'!$F$4,0,10*ROW('Sanitation Data'!F141)),NA())</f>
        <v>#N/A</v>
      </c>
      <c r="AG147" s="92" t="e">
        <f ca="true">+IF(AND(ISNUMBER(OFFSET('Sanitation Data'!$F$6,0,10*ROW('Sanitation Data'!F141))),'Data Summary'!CV147="Yes"),OFFSET('Sanitation Data'!$F$6,0,10*ROW('Sanitation Data'!F141)),NA())</f>
        <v>#N/A</v>
      </c>
      <c r="AH147" s="92" t="e">
        <f ca="true">+IF(AND(ISNUMBER(OFFSET('Sanitation Data'!$F$10,0,10*ROW('Sanitation Data'!F141))),'Data Summary'!CW147="Yes"),OFFSET('Sanitation Data'!$F$10,0,10*ROW('Sanitation Data'!F141)),NA())</f>
        <v>#N/A</v>
      </c>
      <c r="AI147" s="92" t="e">
        <f ca="true">+IF(AND(ISNUMBER(OFFSET('Sanitation Data'!$F$11,0,10*ROW('Sanitation Data'!F141))),'Data Summary'!CX147="Yes"),OFFSET('Sanitation Data'!$F$11,0,10*ROW('Sanitation Data'!F141)),NA())</f>
        <v>#N/A</v>
      </c>
      <c r="AJ147" s="92" t="e">
        <f ca="true">+IF(AND(ISNUMBER(OFFSET('Sanitation Data'!$F$12,0,10*ROW('Sanitation Data'!F141))),'Data Summary'!CY147="Yes"),OFFSET('Sanitation Data'!$F$12,0,10*ROW('Sanitation Data'!F141)),NA())</f>
        <v>#N/A</v>
      </c>
      <c r="AK147" s="92" t="e">
        <f ca="true">+IF(AND(ISNUMBER(OFFSET('Sanitation Data'!$G$4,0,10*ROW('Sanitation Data'!G141))),'Data Summary'!CZ147="Yes"),100-OFFSET('Sanitation Data'!$G$4,0,10*ROW('Sanitation Data'!G141)),NA())</f>
        <v>#N/A</v>
      </c>
      <c r="AL147" s="92" t="e">
        <f ca="true">+IF(AND(ISNUMBER(OFFSET('Sanitation Data'!$G$6,0,10*ROW('Sanitation Data'!G141))),'Data Summary'!DA147="Yes"),OFFSET('Sanitation Data'!$G$6,0,10*ROW('Sanitation Data'!G141)),NA())</f>
        <v>#N/A</v>
      </c>
      <c r="AM147" s="92" t="e">
        <f ca="true">+IF(AND(ISNUMBER(OFFSET('Sanitation Data'!$G$10,0,10*ROW('Sanitation Data'!G141))),'Data Summary'!DB147="Yes"),OFFSET('Sanitation Data'!$G$10,0,10*ROW('Sanitation Data'!G141)),NA())</f>
        <v>#N/A</v>
      </c>
      <c r="AN147" s="92" t="e">
        <f ca="true">+IF(AND(ISNUMBER(OFFSET('Sanitation Data'!$G$11,0,10*ROW('Sanitation Data'!G141))),'Data Summary'!DC147="Yes"),OFFSET('Sanitation Data'!$G$11,0,10*ROW('Sanitation Data'!G141)),NA())</f>
        <v>#N/A</v>
      </c>
      <c r="AO147" s="92" t="e">
        <f ca="true">+IF(AND(ISNUMBER(OFFSET('Sanitation Data'!$G$12,0,10*ROW('Sanitation Data'!G141))),'Data Summary'!DD147="Yes"),OFFSET('Sanitation Data'!$G$12,0,10*ROW('Sanitation Data'!G141)),NA())</f>
        <v>#N/A</v>
      </c>
      <c r="AP147" s="92" t="e">
        <f ca="true">+IF(AND(ISNUMBER(OFFSET('Sanitation Data'!$H$4,0,10*ROW('Sanitation Data'!H141))),'Data Summary'!DE147="Yes"),100-OFFSET('Sanitation Data'!$H$4,0,10*ROW('Sanitation Data'!H141)),NA())</f>
        <v>#N/A</v>
      </c>
      <c r="AQ147" s="92" t="e">
        <f ca="true">+IF(AND(ISNUMBER(OFFSET('Sanitation Data'!$H$6,0,10*ROW('Sanitation Data'!H141))),'Data Summary'!DF147="Yes"),OFFSET('Sanitation Data'!$H$6,0,10*ROW('Sanitation Data'!H141)),NA())</f>
        <v>#N/A</v>
      </c>
      <c r="AR147" s="92" t="e">
        <f ca="true">+IF(AND(ISNUMBER(OFFSET('Sanitation Data'!$H$10,0,10*ROW('Sanitation Data'!H141))),'Data Summary'!DG147="Yes"),OFFSET('Sanitation Data'!$H$10,0,10*ROW('Sanitation Data'!H141)),NA())</f>
        <v>#N/A</v>
      </c>
      <c r="AS147" s="92" t="e">
        <f ca="true">+IF(AND(ISNUMBER(OFFSET('Sanitation Data'!$H$11,0,10*ROW('Sanitation Data'!H141))),'Data Summary'!DH147="Yes"),OFFSET('Sanitation Data'!$H$11,0,10*ROW('Sanitation Data'!H141)),NA())</f>
        <v>#N/A</v>
      </c>
      <c r="AT147" s="92" t="e">
        <f ca="true">+IF(AND(ISNUMBER(OFFSET('Sanitation Data'!$H$12,0,10*ROW('Sanitation Data'!H141))),'Data Summary'!DI147="Yes"),OFFSET('Sanitation Data'!$H$12,0,10*ROW('Sanitation Data'!H141)),NA())</f>
        <v>#N/A</v>
      </c>
      <c r="AU147" s="92" t="e">
        <f ca="true">+IF(AND(ISNUMBER(OFFSET('Sanitation Data'!$I$4,0,10*ROW('Sanitation Data'!I141))),'Data Summary'!DJ147="Yes"),100-OFFSET('Sanitation Data'!$I$4,0,10*ROW('Sanitation Data'!I141)),NA())</f>
        <v>#N/A</v>
      </c>
      <c r="AV147" s="92" t="e">
        <f ca="true">+IF(AND(ISNUMBER(OFFSET('Sanitation Data'!$I$6,0,10*ROW('Sanitation Data'!I141))),'Data Summary'!DK147="Yes"),OFFSET('Sanitation Data'!$I$6,0,10*ROW('Sanitation Data'!I141)),NA())</f>
        <v>#N/A</v>
      </c>
      <c r="AW147" s="92" t="e">
        <f ca="true">+IF(AND(ISNUMBER(OFFSET('Sanitation Data'!$I$10,0,10*ROW('Sanitation Data'!I141))),'Data Summary'!DL147="Yes"),OFFSET('Sanitation Data'!$I$10,0,10*ROW('Sanitation Data'!I141)),NA())</f>
        <v>#N/A</v>
      </c>
      <c r="AX147" s="92" t="e">
        <f ca="true">+IF(AND(ISNUMBER(OFFSET('Sanitation Data'!$I$11,0,10*ROW('Sanitation Data'!I141))),'Data Summary'!DM147="Yes"),OFFSET('Sanitation Data'!$I$11,0,10*ROW('Sanitation Data'!I141)),NA())</f>
        <v>#N/A</v>
      </c>
      <c r="AY147" s="92" t="e">
        <f ca="true">+IF(AND(ISNUMBER(OFFSET('Sanitation Data'!$I$12,0,10*ROW('Sanitation Data'!I141))),'Data Summary'!DN147="Yes"),OFFSET('Sanitation Data'!$I$12,0,10*ROW('Sanitation Data'!I141)),NA())</f>
        <v>#N/A</v>
      </c>
      <c r="AZ147" s="93" t="e">
        <f ca="true">+IF(AND(ISNUMBER(OFFSET('Hygiene Data'!$D$5,0,10*ROW('Hygiene Data'!D141))),'Data Summary'!DO147="Yes"),OFFSET('Hygiene Data'!$D$5,0,10*ROW('Hygiene Data'!D141)),NA())</f>
        <v>#N/A</v>
      </c>
      <c r="BA147" s="93" t="e">
        <f ca="true">+IF(AND(ISNUMBER(OFFSET('Hygiene Data'!$D$7,0,10*ROW('Hygiene Data'!D141))),'Data Summary'!DP147="Yes"),OFFSET('Hygiene Data'!$D$7,0,10*ROW('Hygiene Data'!D141)),NA())</f>
        <v>#N/A</v>
      </c>
      <c r="BB147" s="93" t="e">
        <f ca="true">+IF(AND(ISNUMBER(OFFSET('Hygiene Data'!$D$9,0,10*ROW('Hygiene Data'!D141))),'Data Summary'!DQ147="Yes"),OFFSET('Hygiene Data'!$D$9,0,10*ROW('Hygiene Data'!D141)),NA())</f>
        <v>#N/A</v>
      </c>
      <c r="BC147" s="93" t="e">
        <f ca="true">+IF(AND(ISNUMBER(OFFSET('Hygiene Data'!$E$5,0,10*ROW('Hygiene Data'!E141))),'Data Summary'!DR147="Yes"),OFFSET('Hygiene Data'!$E$5,0,10*ROW('Hygiene Data'!E141)),NA())</f>
        <v>#N/A</v>
      </c>
      <c r="BD147" s="93" t="e">
        <f ca="true">+IF(AND(ISNUMBER(OFFSET('Hygiene Data'!$E$7,0,10*ROW('Hygiene Data'!E141))),'Data Summary'!DS147="Yes"),OFFSET('Hygiene Data'!$E$7,0,10*ROW('Hygiene Data'!E141)),NA())</f>
        <v>#N/A</v>
      </c>
      <c r="BE147" s="93" t="e">
        <f ca="true">+IF(AND(ISNUMBER(OFFSET('Hygiene Data'!$E$9,0,10*ROW('Hygiene Data'!E141))),'Data Summary'!DT147="Yes"),OFFSET('Hygiene Data'!$E$9,0,10*ROW('Hygiene Data'!E141)),NA())</f>
        <v>#N/A</v>
      </c>
      <c r="BF147" s="93" t="e">
        <f ca="true">+IF(AND(ISNUMBER(OFFSET('Hygiene Data'!$F$5,0,10*ROW('Hygiene Data'!F141))),'Data Summary'!DU147="Yes"),OFFSET('Hygiene Data'!$F$5,0,10*ROW('Hygiene Data'!F141)),NA())</f>
        <v>#N/A</v>
      </c>
      <c r="BG147" s="93" t="e">
        <f ca="true">+IF(AND(ISNUMBER(OFFSET('Hygiene Data'!$F$7,0,10*ROW('Hygiene Data'!F141))),'Data Summary'!DV147="Yes"),OFFSET('Hygiene Data'!$F$7,0,10*ROW('Hygiene Data'!F141)),NA())</f>
        <v>#N/A</v>
      </c>
      <c r="BH147" s="93" t="e">
        <f ca="true">+IF(AND(ISNUMBER(OFFSET('Hygiene Data'!$F$9,0,10*ROW('Hygiene Data'!F141))),'Data Summary'!DW147="Yes"),OFFSET('Hygiene Data'!$F$9,0,10*ROW('Hygiene Data'!F141)),NA())</f>
        <v>#N/A</v>
      </c>
      <c r="BI147" s="93" t="e">
        <f ca="true">+IF(AND(ISNUMBER(OFFSET('Hygiene Data'!$G$5,0,10*ROW('Hygiene Data'!G141))),'Data Summary'!DX147="Yes"),OFFSET('Hygiene Data'!$G$5,0,10*ROW('Hygiene Data'!G141)),NA())</f>
        <v>#N/A</v>
      </c>
      <c r="BJ147" s="93" t="e">
        <f ca="true">+IF(AND(ISNUMBER(OFFSET('Hygiene Data'!$G$7,0,10*ROW('Hygiene Data'!G141))),'Data Summary'!DY147="Yes"),OFFSET('Hygiene Data'!$G$7,0,10*ROW('Hygiene Data'!G141)),NA())</f>
        <v>#N/A</v>
      </c>
      <c r="BK147" s="93" t="e">
        <f ca="true">+IF(AND(ISNUMBER(OFFSET('Hygiene Data'!$G$9,0,10*ROW('Hygiene Data'!G141))),'Data Summary'!DZ147="Yes"),OFFSET('Hygiene Data'!$G$9,0,10*ROW('Hygiene Data'!G141)),NA())</f>
        <v>#N/A</v>
      </c>
      <c r="BL147" s="93" t="e">
        <f ca="true">+IF(AND(ISNUMBER(OFFSET('Hygiene Data'!$H$5,0,10*ROW('Hygiene Data'!H141))),'Data Summary'!EA147="Yes"),OFFSET('Hygiene Data'!$H$5,0,10*ROW('Hygiene Data'!H141)),NA())</f>
        <v>#N/A</v>
      </c>
      <c r="BM147" s="93" t="e">
        <f ca="true">+IF(AND(ISNUMBER(OFFSET('Hygiene Data'!$H$7,0,10*ROW('Hygiene Data'!H141))),'Data Summary'!EB147="Yes"),OFFSET('Hygiene Data'!$H$7,0,10*ROW('Hygiene Data'!H141)),NA())</f>
        <v>#N/A</v>
      </c>
      <c r="BN147" s="93" t="e">
        <f ca="true">+IF(AND(ISNUMBER(OFFSET('Hygiene Data'!$H$9,0,10*ROW('Hygiene Data'!H141))),'Data Summary'!EC147="Yes"),OFFSET('Hygiene Data'!$H$9,0,10*ROW('Hygiene Data'!H141)),NA())</f>
        <v>#N/A</v>
      </c>
      <c r="BO147" s="93" t="e">
        <f ca="true">+IF(AND(ISNUMBER(OFFSET('Hygiene Data'!$I$5,0,10*ROW('Hygiene Data'!I141))),'Data Summary'!ED147="Yes"),OFFSET('Hygiene Data'!$I$5,0,10*ROW('Hygiene Data'!I141)),NA())</f>
        <v>#N/A</v>
      </c>
      <c r="BP147" s="93" t="e">
        <f ca="true">+IF(AND(ISNUMBER(OFFSET('Hygiene Data'!$I$7,0,10*ROW('Hygiene Data'!I141))),'Data Summary'!EE147="Yes"),OFFSET('Hygiene Data'!$I$7,0,10*ROW('Hygiene Data'!I141)),NA())</f>
        <v>#N/A</v>
      </c>
      <c r="BQ147" s="93" t="e">
        <f ca="true">+IF(AND(ISNUMBER(OFFSET('Hygiene Data'!$I$9,0,10*ROW('Hygiene Data'!I141))),'Data Summary'!EF147="Yes"),OFFSET('Hygiene Data'!$I$9,0,10*ROW('Hygiene Data'!I141)),NA())</f>
        <v>#N/A</v>
      </c>
    </row>
    <row xmlns:x14ac="http://schemas.microsoft.com/office/spreadsheetml/2009/9/ac" r="148" x14ac:dyDescent="0.2">
      <c r="A148" s="357" t="e">
        <f ca="true">+RIGHT('Data Summary'!A148,LEN('Data Summary'!A148)-9)</f>
        <v>#VALUE!</v>
      </c>
      <c r="B148" s="35" t="str">
        <f ca="true">+IF(ISTEXT('Data Summary'!B148),'Data Summary'!B148,"")</f>
        <v/>
      </c>
      <c r="C148" s="356" t="e">
        <f ca="true">+VALUE('Data Summary'!C148)</f>
        <v>#VALUE!</v>
      </c>
      <c r="D148" s="91" t="e">
        <f ca="true">+IF(AND(ISNUMBER(OFFSET('Water Data'!$D$4,0,10*ROW('Water Data'!D142))),'Data Summary'!BS148="Yes"),100-OFFSET('Water Data'!$D$4,0,10*ROW('Water Data'!D142)),NA())</f>
        <v>#N/A</v>
      </c>
      <c r="E148" s="91" t="e">
        <f ca="true">+IF(AND(ISNUMBER(OFFSET('Water Data'!$D$6,0,10*ROW('Water Data'!D142))),'Data Summary'!BT148="Yes"),OFFSET('Water Data'!$D$6,0,10*ROW('Water Data'!D142)),NA())</f>
        <v>#N/A</v>
      </c>
      <c r="F148" s="91" t="e">
        <f ca="true">+IF(AND(ISNUMBER(OFFSET('Water Data'!$D$9,0,10*ROW('Water Data'!D142))),'Data Summary'!BU148="Yes"),OFFSET('Water Data'!$D$9,0,10*ROW('Water Data'!D142)),NA())</f>
        <v>#N/A</v>
      </c>
      <c r="G148" s="91" t="e">
        <f ca="true">+IF(AND(ISNUMBER(OFFSET('Water Data'!$E$4,0,10*ROW('Water Data'!E142))),'Data Summary'!BV148="Yes"),100-OFFSET('Water Data'!$E$4,0,10*ROW('Water Data'!E142)),NA())</f>
        <v>#N/A</v>
      </c>
      <c r="H148" s="91" t="e">
        <f ca="true">+IF(AND(ISNUMBER(OFFSET('Water Data'!$E$6,0,10*ROW('Water Data'!E142))),'Data Summary'!BW148="Yes"),OFFSET('Water Data'!$E$6,0,10*ROW('Water Data'!E142)),NA())</f>
        <v>#N/A</v>
      </c>
      <c r="I148" s="91" t="e">
        <f ca="true">+IF(AND(ISNUMBER(OFFSET('Water Data'!$E$9,0,10*ROW('Water Data'!E142))),'Data Summary'!BX148="Yes"),OFFSET('Water Data'!$E$9,0,10*ROW('Water Data'!E142)),NA())</f>
        <v>#N/A</v>
      </c>
      <c r="J148" s="91" t="e">
        <f ca="true">+IF(AND(ISNUMBER(OFFSET('Water Data'!$F$4,0,10*ROW('Water Data'!F142))),'Data Summary'!BY148="Yes"),100-OFFSET('Water Data'!$F$4,0,10*ROW('Water Data'!F142)),NA())</f>
        <v>#N/A</v>
      </c>
      <c r="K148" s="91" t="e">
        <f ca="true">+IF(AND(ISNUMBER(OFFSET('Water Data'!$F$6,0,10*ROW('Water Data'!F142))),'Data Summary'!BZ148="Yes"),OFFSET('Water Data'!$F$6,0,10*ROW('Water Data'!F142)),NA())</f>
        <v>#N/A</v>
      </c>
      <c r="L148" s="91" t="e">
        <f ca="true">+IF(AND(ISNUMBER(OFFSET('Water Data'!$F$9,0,10*ROW('Water Data'!F142))),'Data Summary'!CA148="Yes"),OFFSET('Water Data'!$F$9,0,10*ROW('Water Data'!F142)),NA())</f>
        <v>#N/A</v>
      </c>
      <c r="M148" s="91" t="e">
        <f ca="true">+IF(AND(ISNUMBER(OFFSET('Water Data'!$G$4,0,10*ROW('Water Data'!G142))),'Data Summary'!CB148="Yes"),100-OFFSET('Water Data'!$G$4,0,10*ROW('Water Data'!G142)),NA())</f>
        <v>#N/A</v>
      </c>
      <c r="N148" s="91" t="e">
        <f ca="true">+IF(AND(ISNUMBER(OFFSET('Water Data'!$G$6,0,10*ROW('Water Data'!G142))),'Data Summary'!CC148="Yes"),OFFSET('Water Data'!$G$6,0,10*ROW('Water Data'!G142)),NA())</f>
        <v>#N/A</v>
      </c>
      <c r="O148" s="91" t="e">
        <f ca="true">+IF(AND(ISNUMBER(OFFSET('Water Data'!$G$9,0,10*ROW('Water Data'!G142))),'Data Summary'!CD148="Yes"),OFFSET('Water Data'!$G$9,0,10*ROW('Water Data'!G142)),NA())</f>
        <v>#N/A</v>
      </c>
      <c r="P148" s="91" t="e">
        <f ca="true">+IF(AND(ISNUMBER(OFFSET('Water Data'!$H$4,0,10*ROW('Water Data'!H142))),'Data Summary'!CE148="Yes"),100-OFFSET('Water Data'!$H$4,0,10*ROW('Water Data'!H142)),NA())</f>
        <v>#N/A</v>
      </c>
      <c r="Q148" s="91" t="e">
        <f ca="true">+IF(AND(ISNUMBER(OFFSET('Water Data'!$H$6,0,10*ROW('Water Data'!H142))),'Data Summary'!CF148="Yes"),OFFSET('Water Data'!$H$6,0,10*ROW('Water Data'!H142)),NA())</f>
        <v>#N/A</v>
      </c>
      <c r="R148" s="91" t="e">
        <f ca="true">+IF(AND(ISNUMBER(OFFSET('Water Data'!$H$9,0,10*ROW('Water Data'!H142))),'Data Summary'!CG148="Yes"),OFFSET('Water Data'!$H$9,0,10*ROW('Water Data'!H142)),NA())</f>
        <v>#N/A</v>
      </c>
      <c r="S148" s="91" t="e">
        <f ca="true">+IF(AND(ISNUMBER(OFFSET('Water Data'!$I$4,0,10*ROW('Water Data'!I142))),'Data Summary'!CH148="Yes"),100-OFFSET('Water Data'!$I$4,0,10*ROW('Water Data'!I142)),NA())</f>
        <v>#N/A</v>
      </c>
      <c r="T148" s="91" t="e">
        <f ca="true">+IF(AND(ISNUMBER(OFFSET('Water Data'!$I$6,0,10*ROW('Water Data'!I142))),'Data Summary'!CI148="Yes"),OFFSET('Water Data'!$I$6,0,10*ROW('Water Data'!I142)),NA())</f>
        <v>#N/A</v>
      </c>
      <c r="U148" s="91" t="e">
        <f ca="true">+IF(AND(ISNUMBER(OFFSET('Water Data'!$I$9,0,10*ROW('Water Data'!I142))),'Data Summary'!CJ148="Yes"),OFFSET('Water Data'!$I$9,0,10*ROW('Water Data'!I142)),NA())</f>
        <v>#N/A</v>
      </c>
      <c r="V148" s="92" t="e">
        <f ca="true">+IF(AND(ISNUMBER(OFFSET('Sanitation Data'!$D$4,0,10*ROW('Sanitation Data'!D142))),'Data Summary'!CK148="Yes"),100-OFFSET('Sanitation Data'!$D$4,0,10*ROW('Sanitation Data'!D142)),NA())</f>
        <v>#N/A</v>
      </c>
      <c r="W148" s="92" t="e">
        <f ca="true">+IF(AND(ISNUMBER(OFFSET('Sanitation Data'!$D$6,0,10*ROW('Sanitation Data'!D142))),'Data Summary'!CL148="Yes"),OFFSET('Sanitation Data'!$D$6,0,10*ROW('Sanitation Data'!D142)),NA())</f>
        <v>#N/A</v>
      </c>
      <c r="X148" s="92" t="e">
        <f ca="true">+IF(AND(ISNUMBER(OFFSET('Sanitation Data'!$D$10,0,10*ROW('Sanitation Data'!D142))),'Data Summary'!CM148="Yes"),OFFSET('Sanitation Data'!$D$10,0,10*ROW('Sanitation Data'!D142)),NA())</f>
        <v>#N/A</v>
      </c>
      <c r="Y148" s="92" t="e">
        <f ca="true">+IF(AND(ISNUMBER(OFFSET('Sanitation Data'!$D$11,0,10*ROW('Sanitation Data'!D142))),'Data Summary'!CN148="Yes"),OFFSET('Sanitation Data'!$D$11,0,10*ROW('Sanitation Data'!D142)),NA())</f>
        <v>#N/A</v>
      </c>
      <c r="Z148" s="92" t="e">
        <f ca="true">+IF(AND(ISNUMBER(OFFSET('Sanitation Data'!$D$12,0,10*ROW('Sanitation Data'!D142))),'Data Summary'!CO148="Yes"),OFFSET('Sanitation Data'!$D$12,0,10*ROW('Sanitation Data'!D142)),NA())</f>
        <v>#N/A</v>
      </c>
      <c r="AA148" s="92" t="e">
        <f ca="true">+IF(AND(ISNUMBER(OFFSET('Sanitation Data'!$E$4,0,10*ROW('Sanitation Data'!E142))),'Data Summary'!CP148="Yes"),100-OFFSET('Sanitation Data'!$E$4,0,10*ROW('Sanitation Data'!E142)),NA())</f>
        <v>#N/A</v>
      </c>
      <c r="AB148" s="92" t="e">
        <f ca="true">+IF(AND(ISNUMBER(OFFSET('Sanitation Data'!$E$6,0,10*ROW('Sanitation Data'!E142))),'Data Summary'!CQ148="Yes"),OFFSET('Sanitation Data'!$E$6,0,10*ROW('Sanitation Data'!E142)),NA())</f>
        <v>#N/A</v>
      </c>
      <c r="AC148" s="92" t="e">
        <f ca="true">+IF(AND(ISNUMBER(OFFSET('Sanitation Data'!$E$10,0,10*ROW('Sanitation Data'!E142))),'Data Summary'!CR148="Yes"),OFFSET('Sanitation Data'!$E$10,0,10*ROW('Sanitation Data'!E142)),NA())</f>
        <v>#N/A</v>
      </c>
      <c r="AD148" s="92" t="e">
        <f ca="true">+IF(AND(ISNUMBER(OFFSET('Sanitation Data'!$E$11,0,10*ROW('Sanitation Data'!E142))),'Data Summary'!CS148="Yes"),OFFSET('Sanitation Data'!$E$11,0,10*ROW('Sanitation Data'!E142)),NA())</f>
        <v>#N/A</v>
      </c>
      <c r="AE148" s="92" t="e">
        <f ca="true">+IF(AND(ISNUMBER(OFFSET('Sanitation Data'!$E$12,0,10*ROW('Sanitation Data'!E142))),'Data Summary'!CT148="Yes"),OFFSET('Sanitation Data'!$E$12,0,10*ROW('Sanitation Data'!E142)),NA())</f>
        <v>#N/A</v>
      </c>
      <c r="AF148" s="92" t="e">
        <f ca="true">+IF(AND(ISNUMBER(OFFSET('Sanitation Data'!$F$4,0,10*ROW('Sanitation Data'!F142))),'Data Summary'!CU148="Yes"),100-OFFSET('Sanitation Data'!$F$4,0,10*ROW('Sanitation Data'!F142)),NA())</f>
        <v>#N/A</v>
      </c>
      <c r="AG148" s="92" t="e">
        <f ca="true">+IF(AND(ISNUMBER(OFFSET('Sanitation Data'!$F$6,0,10*ROW('Sanitation Data'!F142))),'Data Summary'!CV148="Yes"),OFFSET('Sanitation Data'!$F$6,0,10*ROW('Sanitation Data'!F142)),NA())</f>
        <v>#N/A</v>
      </c>
      <c r="AH148" s="92" t="e">
        <f ca="true">+IF(AND(ISNUMBER(OFFSET('Sanitation Data'!$F$10,0,10*ROW('Sanitation Data'!F142))),'Data Summary'!CW148="Yes"),OFFSET('Sanitation Data'!$F$10,0,10*ROW('Sanitation Data'!F142)),NA())</f>
        <v>#N/A</v>
      </c>
      <c r="AI148" s="92" t="e">
        <f ca="true">+IF(AND(ISNUMBER(OFFSET('Sanitation Data'!$F$11,0,10*ROW('Sanitation Data'!F142))),'Data Summary'!CX148="Yes"),OFFSET('Sanitation Data'!$F$11,0,10*ROW('Sanitation Data'!F142)),NA())</f>
        <v>#N/A</v>
      </c>
      <c r="AJ148" s="92" t="e">
        <f ca="true">+IF(AND(ISNUMBER(OFFSET('Sanitation Data'!$F$12,0,10*ROW('Sanitation Data'!F142))),'Data Summary'!CY148="Yes"),OFFSET('Sanitation Data'!$F$12,0,10*ROW('Sanitation Data'!F142)),NA())</f>
        <v>#N/A</v>
      </c>
      <c r="AK148" s="92" t="e">
        <f ca="true">+IF(AND(ISNUMBER(OFFSET('Sanitation Data'!$G$4,0,10*ROW('Sanitation Data'!G142))),'Data Summary'!CZ148="Yes"),100-OFFSET('Sanitation Data'!$G$4,0,10*ROW('Sanitation Data'!G142)),NA())</f>
        <v>#N/A</v>
      </c>
      <c r="AL148" s="92" t="e">
        <f ca="true">+IF(AND(ISNUMBER(OFFSET('Sanitation Data'!$G$6,0,10*ROW('Sanitation Data'!G142))),'Data Summary'!DA148="Yes"),OFFSET('Sanitation Data'!$G$6,0,10*ROW('Sanitation Data'!G142)),NA())</f>
        <v>#N/A</v>
      </c>
      <c r="AM148" s="92" t="e">
        <f ca="true">+IF(AND(ISNUMBER(OFFSET('Sanitation Data'!$G$10,0,10*ROW('Sanitation Data'!G142))),'Data Summary'!DB148="Yes"),OFFSET('Sanitation Data'!$G$10,0,10*ROW('Sanitation Data'!G142)),NA())</f>
        <v>#N/A</v>
      </c>
      <c r="AN148" s="92" t="e">
        <f ca="true">+IF(AND(ISNUMBER(OFFSET('Sanitation Data'!$G$11,0,10*ROW('Sanitation Data'!G142))),'Data Summary'!DC148="Yes"),OFFSET('Sanitation Data'!$G$11,0,10*ROW('Sanitation Data'!G142)),NA())</f>
        <v>#N/A</v>
      </c>
      <c r="AO148" s="92" t="e">
        <f ca="true">+IF(AND(ISNUMBER(OFFSET('Sanitation Data'!$G$12,0,10*ROW('Sanitation Data'!G142))),'Data Summary'!DD148="Yes"),OFFSET('Sanitation Data'!$G$12,0,10*ROW('Sanitation Data'!G142)),NA())</f>
        <v>#N/A</v>
      </c>
      <c r="AP148" s="92" t="e">
        <f ca="true">+IF(AND(ISNUMBER(OFFSET('Sanitation Data'!$H$4,0,10*ROW('Sanitation Data'!H142))),'Data Summary'!DE148="Yes"),100-OFFSET('Sanitation Data'!$H$4,0,10*ROW('Sanitation Data'!H142)),NA())</f>
        <v>#N/A</v>
      </c>
      <c r="AQ148" s="92" t="e">
        <f ca="true">+IF(AND(ISNUMBER(OFFSET('Sanitation Data'!$H$6,0,10*ROW('Sanitation Data'!H142))),'Data Summary'!DF148="Yes"),OFFSET('Sanitation Data'!$H$6,0,10*ROW('Sanitation Data'!H142)),NA())</f>
        <v>#N/A</v>
      </c>
      <c r="AR148" s="92" t="e">
        <f ca="true">+IF(AND(ISNUMBER(OFFSET('Sanitation Data'!$H$10,0,10*ROW('Sanitation Data'!H142))),'Data Summary'!DG148="Yes"),OFFSET('Sanitation Data'!$H$10,0,10*ROW('Sanitation Data'!H142)),NA())</f>
        <v>#N/A</v>
      </c>
      <c r="AS148" s="92" t="e">
        <f ca="true">+IF(AND(ISNUMBER(OFFSET('Sanitation Data'!$H$11,0,10*ROW('Sanitation Data'!H142))),'Data Summary'!DH148="Yes"),OFFSET('Sanitation Data'!$H$11,0,10*ROW('Sanitation Data'!H142)),NA())</f>
        <v>#N/A</v>
      </c>
      <c r="AT148" s="92" t="e">
        <f ca="true">+IF(AND(ISNUMBER(OFFSET('Sanitation Data'!$H$12,0,10*ROW('Sanitation Data'!H142))),'Data Summary'!DI148="Yes"),OFFSET('Sanitation Data'!$H$12,0,10*ROW('Sanitation Data'!H142)),NA())</f>
        <v>#N/A</v>
      </c>
      <c r="AU148" s="92" t="e">
        <f ca="true">+IF(AND(ISNUMBER(OFFSET('Sanitation Data'!$I$4,0,10*ROW('Sanitation Data'!I142))),'Data Summary'!DJ148="Yes"),100-OFFSET('Sanitation Data'!$I$4,0,10*ROW('Sanitation Data'!I142)),NA())</f>
        <v>#N/A</v>
      </c>
      <c r="AV148" s="92" t="e">
        <f ca="true">+IF(AND(ISNUMBER(OFFSET('Sanitation Data'!$I$6,0,10*ROW('Sanitation Data'!I142))),'Data Summary'!DK148="Yes"),OFFSET('Sanitation Data'!$I$6,0,10*ROW('Sanitation Data'!I142)),NA())</f>
        <v>#N/A</v>
      </c>
      <c r="AW148" s="92" t="e">
        <f ca="true">+IF(AND(ISNUMBER(OFFSET('Sanitation Data'!$I$10,0,10*ROW('Sanitation Data'!I142))),'Data Summary'!DL148="Yes"),OFFSET('Sanitation Data'!$I$10,0,10*ROW('Sanitation Data'!I142)),NA())</f>
        <v>#N/A</v>
      </c>
      <c r="AX148" s="92" t="e">
        <f ca="true">+IF(AND(ISNUMBER(OFFSET('Sanitation Data'!$I$11,0,10*ROW('Sanitation Data'!I142))),'Data Summary'!DM148="Yes"),OFFSET('Sanitation Data'!$I$11,0,10*ROW('Sanitation Data'!I142)),NA())</f>
        <v>#N/A</v>
      </c>
      <c r="AY148" s="92" t="e">
        <f ca="true">+IF(AND(ISNUMBER(OFFSET('Sanitation Data'!$I$12,0,10*ROW('Sanitation Data'!I142))),'Data Summary'!DN148="Yes"),OFFSET('Sanitation Data'!$I$12,0,10*ROW('Sanitation Data'!I142)),NA())</f>
        <v>#N/A</v>
      </c>
      <c r="AZ148" s="93" t="e">
        <f ca="true">+IF(AND(ISNUMBER(OFFSET('Hygiene Data'!$D$5,0,10*ROW('Hygiene Data'!D142))),'Data Summary'!DO148="Yes"),OFFSET('Hygiene Data'!$D$5,0,10*ROW('Hygiene Data'!D142)),NA())</f>
        <v>#N/A</v>
      </c>
      <c r="BA148" s="93" t="e">
        <f ca="true">+IF(AND(ISNUMBER(OFFSET('Hygiene Data'!$D$7,0,10*ROW('Hygiene Data'!D142))),'Data Summary'!DP148="Yes"),OFFSET('Hygiene Data'!$D$7,0,10*ROW('Hygiene Data'!D142)),NA())</f>
        <v>#N/A</v>
      </c>
      <c r="BB148" s="93" t="e">
        <f ca="true">+IF(AND(ISNUMBER(OFFSET('Hygiene Data'!$D$9,0,10*ROW('Hygiene Data'!D142))),'Data Summary'!DQ148="Yes"),OFFSET('Hygiene Data'!$D$9,0,10*ROW('Hygiene Data'!D142)),NA())</f>
        <v>#N/A</v>
      </c>
      <c r="BC148" s="93" t="e">
        <f ca="true">+IF(AND(ISNUMBER(OFFSET('Hygiene Data'!$E$5,0,10*ROW('Hygiene Data'!E142))),'Data Summary'!DR148="Yes"),OFFSET('Hygiene Data'!$E$5,0,10*ROW('Hygiene Data'!E142)),NA())</f>
        <v>#N/A</v>
      </c>
      <c r="BD148" s="93" t="e">
        <f ca="true">+IF(AND(ISNUMBER(OFFSET('Hygiene Data'!$E$7,0,10*ROW('Hygiene Data'!E142))),'Data Summary'!DS148="Yes"),OFFSET('Hygiene Data'!$E$7,0,10*ROW('Hygiene Data'!E142)),NA())</f>
        <v>#N/A</v>
      </c>
      <c r="BE148" s="93" t="e">
        <f ca="true">+IF(AND(ISNUMBER(OFFSET('Hygiene Data'!$E$9,0,10*ROW('Hygiene Data'!E142))),'Data Summary'!DT148="Yes"),OFFSET('Hygiene Data'!$E$9,0,10*ROW('Hygiene Data'!E142)),NA())</f>
        <v>#N/A</v>
      </c>
      <c r="BF148" s="93" t="e">
        <f ca="true">+IF(AND(ISNUMBER(OFFSET('Hygiene Data'!$F$5,0,10*ROW('Hygiene Data'!F142))),'Data Summary'!DU148="Yes"),OFFSET('Hygiene Data'!$F$5,0,10*ROW('Hygiene Data'!F142)),NA())</f>
        <v>#N/A</v>
      </c>
      <c r="BG148" s="93" t="e">
        <f ca="true">+IF(AND(ISNUMBER(OFFSET('Hygiene Data'!$F$7,0,10*ROW('Hygiene Data'!F142))),'Data Summary'!DV148="Yes"),OFFSET('Hygiene Data'!$F$7,0,10*ROW('Hygiene Data'!F142)),NA())</f>
        <v>#N/A</v>
      </c>
      <c r="BH148" s="93" t="e">
        <f ca="true">+IF(AND(ISNUMBER(OFFSET('Hygiene Data'!$F$9,0,10*ROW('Hygiene Data'!F142))),'Data Summary'!DW148="Yes"),OFFSET('Hygiene Data'!$F$9,0,10*ROW('Hygiene Data'!F142)),NA())</f>
        <v>#N/A</v>
      </c>
      <c r="BI148" s="93" t="e">
        <f ca="true">+IF(AND(ISNUMBER(OFFSET('Hygiene Data'!$G$5,0,10*ROW('Hygiene Data'!G142))),'Data Summary'!DX148="Yes"),OFFSET('Hygiene Data'!$G$5,0,10*ROW('Hygiene Data'!G142)),NA())</f>
        <v>#N/A</v>
      </c>
      <c r="BJ148" s="93" t="e">
        <f ca="true">+IF(AND(ISNUMBER(OFFSET('Hygiene Data'!$G$7,0,10*ROW('Hygiene Data'!G142))),'Data Summary'!DY148="Yes"),OFFSET('Hygiene Data'!$G$7,0,10*ROW('Hygiene Data'!G142)),NA())</f>
        <v>#N/A</v>
      </c>
      <c r="BK148" s="93" t="e">
        <f ca="true">+IF(AND(ISNUMBER(OFFSET('Hygiene Data'!$G$9,0,10*ROW('Hygiene Data'!G142))),'Data Summary'!DZ148="Yes"),OFFSET('Hygiene Data'!$G$9,0,10*ROW('Hygiene Data'!G142)),NA())</f>
        <v>#N/A</v>
      </c>
      <c r="BL148" s="93" t="e">
        <f ca="true">+IF(AND(ISNUMBER(OFFSET('Hygiene Data'!$H$5,0,10*ROW('Hygiene Data'!H142))),'Data Summary'!EA148="Yes"),OFFSET('Hygiene Data'!$H$5,0,10*ROW('Hygiene Data'!H142)),NA())</f>
        <v>#N/A</v>
      </c>
      <c r="BM148" s="93" t="e">
        <f ca="true">+IF(AND(ISNUMBER(OFFSET('Hygiene Data'!$H$7,0,10*ROW('Hygiene Data'!H142))),'Data Summary'!EB148="Yes"),OFFSET('Hygiene Data'!$H$7,0,10*ROW('Hygiene Data'!H142)),NA())</f>
        <v>#N/A</v>
      </c>
      <c r="BN148" s="93" t="e">
        <f ca="true">+IF(AND(ISNUMBER(OFFSET('Hygiene Data'!$H$9,0,10*ROW('Hygiene Data'!H142))),'Data Summary'!EC148="Yes"),OFFSET('Hygiene Data'!$H$9,0,10*ROW('Hygiene Data'!H142)),NA())</f>
        <v>#N/A</v>
      </c>
      <c r="BO148" s="93" t="e">
        <f ca="true">+IF(AND(ISNUMBER(OFFSET('Hygiene Data'!$I$5,0,10*ROW('Hygiene Data'!I142))),'Data Summary'!ED148="Yes"),OFFSET('Hygiene Data'!$I$5,0,10*ROW('Hygiene Data'!I142)),NA())</f>
        <v>#N/A</v>
      </c>
      <c r="BP148" s="93" t="e">
        <f ca="true">+IF(AND(ISNUMBER(OFFSET('Hygiene Data'!$I$7,0,10*ROW('Hygiene Data'!I142))),'Data Summary'!EE148="Yes"),OFFSET('Hygiene Data'!$I$7,0,10*ROW('Hygiene Data'!I142)),NA())</f>
        <v>#N/A</v>
      </c>
      <c r="BQ148" s="93" t="e">
        <f ca="true">+IF(AND(ISNUMBER(OFFSET('Hygiene Data'!$I$9,0,10*ROW('Hygiene Data'!I142))),'Data Summary'!EF148="Yes"),OFFSET('Hygiene Data'!$I$9,0,10*ROW('Hygiene Data'!I142)),NA())</f>
        <v>#N/A</v>
      </c>
    </row>
    <row xmlns:x14ac="http://schemas.microsoft.com/office/spreadsheetml/2009/9/ac" r="149" x14ac:dyDescent="0.2">
      <c r="A149" s="357" t="e">
        <f ca="true">+RIGHT('Data Summary'!A149,LEN('Data Summary'!A149)-9)</f>
        <v>#VALUE!</v>
      </c>
      <c r="B149" s="35" t="str">
        <f ca="true">+IF(ISTEXT('Data Summary'!B149),'Data Summary'!B149,"")</f>
        <v/>
      </c>
      <c r="C149" s="356" t="e">
        <f ca="true">+VALUE('Data Summary'!C149)</f>
        <v>#VALUE!</v>
      </c>
      <c r="D149" s="91" t="e">
        <f ca="true">+IF(AND(ISNUMBER(OFFSET('Water Data'!$D$4,0,10*ROW('Water Data'!D143))),'Data Summary'!BS149="Yes"),100-OFFSET('Water Data'!$D$4,0,10*ROW('Water Data'!D143)),NA())</f>
        <v>#N/A</v>
      </c>
      <c r="E149" s="91" t="e">
        <f ca="true">+IF(AND(ISNUMBER(OFFSET('Water Data'!$D$6,0,10*ROW('Water Data'!D143))),'Data Summary'!BT149="Yes"),OFFSET('Water Data'!$D$6,0,10*ROW('Water Data'!D143)),NA())</f>
        <v>#N/A</v>
      </c>
      <c r="F149" s="91" t="e">
        <f ca="true">+IF(AND(ISNUMBER(OFFSET('Water Data'!$D$9,0,10*ROW('Water Data'!D143))),'Data Summary'!BU149="Yes"),OFFSET('Water Data'!$D$9,0,10*ROW('Water Data'!D143)),NA())</f>
        <v>#N/A</v>
      </c>
      <c r="G149" s="91" t="e">
        <f ca="true">+IF(AND(ISNUMBER(OFFSET('Water Data'!$E$4,0,10*ROW('Water Data'!E143))),'Data Summary'!BV149="Yes"),100-OFFSET('Water Data'!$E$4,0,10*ROW('Water Data'!E143)),NA())</f>
        <v>#N/A</v>
      </c>
      <c r="H149" s="91" t="e">
        <f ca="true">+IF(AND(ISNUMBER(OFFSET('Water Data'!$E$6,0,10*ROW('Water Data'!E143))),'Data Summary'!BW149="Yes"),OFFSET('Water Data'!$E$6,0,10*ROW('Water Data'!E143)),NA())</f>
        <v>#N/A</v>
      </c>
      <c r="I149" s="91" t="e">
        <f ca="true">+IF(AND(ISNUMBER(OFFSET('Water Data'!$E$9,0,10*ROW('Water Data'!E143))),'Data Summary'!BX149="Yes"),OFFSET('Water Data'!$E$9,0,10*ROW('Water Data'!E143)),NA())</f>
        <v>#N/A</v>
      </c>
      <c r="J149" s="91" t="e">
        <f ca="true">+IF(AND(ISNUMBER(OFFSET('Water Data'!$F$4,0,10*ROW('Water Data'!F143))),'Data Summary'!BY149="Yes"),100-OFFSET('Water Data'!$F$4,0,10*ROW('Water Data'!F143)),NA())</f>
        <v>#N/A</v>
      </c>
      <c r="K149" s="91" t="e">
        <f ca="true">+IF(AND(ISNUMBER(OFFSET('Water Data'!$F$6,0,10*ROW('Water Data'!F143))),'Data Summary'!BZ149="Yes"),OFFSET('Water Data'!$F$6,0,10*ROW('Water Data'!F143)),NA())</f>
        <v>#N/A</v>
      </c>
      <c r="L149" s="91" t="e">
        <f ca="true">+IF(AND(ISNUMBER(OFFSET('Water Data'!$F$9,0,10*ROW('Water Data'!F143))),'Data Summary'!CA149="Yes"),OFFSET('Water Data'!$F$9,0,10*ROW('Water Data'!F143)),NA())</f>
        <v>#N/A</v>
      </c>
      <c r="M149" s="91" t="e">
        <f ca="true">+IF(AND(ISNUMBER(OFFSET('Water Data'!$G$4,0,10*ROW('Water Data'!G143))),'Data Summary'!CB149="Yes"),100-OFFSET('Water Data'!$G$4,0,10*ROW('Water Data'!G143)),NA())</f>
        <v>#N/A</v>
      </c>
      <c r="N149" s="91" t="e">
        <f ca="true">+IF(AND(ISNUMBER(OFFSET('Water Data'!$G$6,0,10*ROW('Water Data'!G143))),'Data Summary'!CC149="Yes"),OFFSET('Water Data'!$G$6,0,10*ROW('Water Data'!G143)),NA())</f>
        <v>#N/A</v>
      </c>
      <c r="O149" s="91" t="e">
        <f ca="true">+IF(AND(ISNUMBER(OFFSET('Water Data'!$G$9,0,10*ROW('Water Data'!G143))),'Data Summary'!CD149="Yes"),OFFSET('Water Data'!$G$9,0,10*ROW('Water Data'!G143)),NA())</f>
        <v>#N/A</v>
      </c>
      <c r="P149" s="91" t="e">
        <f ca="true">+IF(AND(ISNUMBER(OFFSET('Water Data'!$H$4,0,10*ROW('Water Data'!H143))),'Data Summary'!CE149="Yes"),100-OFFSET('Water Data'!$H$4,0,10*ROW('Water Data'!H143)),NA())</f>
        <v>#N/A</v>
      </c>
      <c r="Q149" s="91" t="e">
        <f ca="true">+IF(AND(ISNUMBER(OFFSET('Water Data'!$H$6,0,10*ROW('Water Data'!H143))),'Data Summary'!CF149="Yes"),OFFSET('Water Data'!$H$6,0,10*ROW('Water Data'!H143)),NA())</f>
        <v>#N/A</v>
      </c>
      <c r="R149" s="91" t="e">
        <f ca="true">+IF(AND(ISNUMBER(OFFSET('Water Data'!$H$9,0,10*ROW('Water Data'!H143))),'Data Summary'!CG149="Yes"),OFFSET('Water Data'!$H$9,0,10*ROW('Water Data'!H143)),NA())</f>
        <v>#N/A</v>
      </c>
      <c r="S149" s="91" t="e">
        <f ca="true">+IF(AND(ISNUMBER(OFFSET('Water Data'!$I$4,0,10*ROW('Water Data'!I143))),'Data Summary'!CH149="Yes"),100-OFFSET('Water Data'!$I$4,0,10*ROW('Water Data'!I143)),NA())</f>
        <v>#N/A</v>
      </c>
      <c r="T149" s="91" t="e">
        <f ca="true">+IF(AND(ISNUMBER(OFFSET('Water Data'!$I$6,0,10*ROW('Water Data'!I143))),'Data Summary'!CI149="Yes"),OFFSET('Water Data'!$I$6,0,10*ROW('Water Data'!I143)),NA())</f>
        <v>#N/A</v>
      </c>
      <c r="U149" s="91" t="e">
        <f ca="true">+IF(AND(ISNUMBER(OFFSET('Water Data'!$I$9,0,10*ROW('Water Data'!I143))),'Data Summary'!CJ149="Yes"),OFFSET('Water Data'!$I$9,0,10*ROW('Water Data'!I143)),NA())</f>
        <v>#N/A</v>
      </c>
      <c r="V149" s="92" t="e">
        <f ca="true">+IF(AND(ISNUMBER(OFFSET('Sanitation Data'!$D$4,0,10*ROW('Sanitation Data'!D143))),'Data Summary'!CK149="Yes"),100-OFFSET('Sanitation Data'!$D$4,0,10*ROW('Sanitation Data'!D143)),NA())</f>
        <v>#N/A</v>
      </c>
      <c r="W149" s="92" t="e">
        <f ca="true">+IF(AND(ISNUMBER(OFFSET('Sanitation Data'!$D$6,0,10*ROW('Sanitation Data'!D143))),'Data Summary'!CL149="Yes"),OFFSET('Sanitation Data'!$D$6,0,10*ROW('Sanitation Data'!D143)),NA())</f>
        <v>#N/A</v>
      </c>
      <c r="X149" s="92" t="e">
        <f ca="true">+IF(AND(ISNUMBER(OFFSET('Sanitation Data'!$D$10,0,10*ROW('Sanitation Data'!D143))),'Data Summary'!CM149="Yes"),OFFSET('Sanitation Data'!$D$10,0,10*ROW('Sanitation Data'!D143)),NA())</f>
        <v>#N/A</v>
      </c>
      <c r="Y149" s="92" t="e">
        <f ca="true">+IF(AND(ISNUMBER(OFFSET('Sanitation Data'!$D$11,0,10*ROW('Sanitation Data'!D143))),'Data Summary'!CN149="Yes"),OFFSET('Sanitation Data'!$D$11,0,10*ROW('Sanitation Data'!D143)),NA())</f>
        <v>#N/A</v>
      </c>
      <c r="Z149" s="92" t="e">
        <f ca="true">+IF(AND(ISNUMBER(OFFSET('Sanitation Data'!$D$12,0,10*ROW('Sanitation Data'!D143))),'Data Summary'!CO149="Yes"),OFFSET('Sanitation Data'!$D$12,0,10*ROW('Sanitation Data'!D143)),NA())</f>
        <v>#N/A</v>
      </c>
      <c r="AA149" s="92" t="e">
        <f ca="true">+IF(AND(ISNUMBER(OFFSET('Sanitation Data'!$E$4,0,10*ROW('Sanitation Data'!E143))),'Data Summary'!CP149="Yes"),100-OFFSET('Sanitation Data'!$E$4,0,10*ROW('Sanitation Data'!E143)),NA())</f>
        <v>#N/A</v>
      </c>
      <c r="AB149" s="92" t="e">
        <f ca="true">+IF(AND(ISNUMBER(OFFSET('Sanitation Data'!$E$6,0,10*ROW('Sanitation Data'!E143))),'Data Summary'!CQ149="Yes"),OFFSET('Sanitation Data'!$E$6,0,10*ROW('Sanitation Data'!E143)),NA())</f>
        <v>#N/A</v>
      </c>
      <c r="AC149" s="92" t="e">
        <f ca="true">+IF(AND(ISNUMBER(OFFSET('Sanitation Data'!$E$10,0,10*ROW('Sanitation Data'!E143))),'Data Summary'!CR149="Yes"),OFFSET('Sanitation Data'!$E$10,0,10*ROW('Sanitation Data'!E143)),NA())</f>
        <v>#N/A</v>
      </c>
      <c r="AD149" s="92" t="e">
        <f ca="true">+IF(AND(ISNUMBER(OFFSET('Sanitation Data'!$E$11,0,10*ROW('Sanitation Data'!E143))),'Data Summary'!CS149="Yes"),OFFSET('Sanitation Data'!$E$11,0,10*ROW('Sanitation Data'!E143)),NA())</f>
        <v>#N/A</v>
      </c>
      <c r="AE149" s="92" t="e">
        <f ca="true">+IF(AND(ISNUMBER(OFFSET('Sanitation Data'!$E$12,0,10*ROW('Sanitation Data'!E143))),'Data Summary'!CT149="Yes"),OFFSET('Sanitation Data'!$E$12,0,10*ROW('Sanitation Data'!E143)),NA())</f>
        <v>#N/A</v>
      </c>
      <c r="AF149" s="92" t="e">
        <f ca="true">+IF(AND(ISNUMBER(OFFSET('Sanitation Data'!$F$4,0,10*ROW('Sanitation Data'!F143))),'Data Summary'!CU149="Yes"),100-OFFSET('Sanitation Data'!$F$4,0,10*ROW('Sanitation Data'!F143)),NA())</f>
        <v>#N/A</v>
      </c>
      <c r="AG149" s="92" t="e">
        <f ca="true">+IF(AND(ISNUMBER(OFFSET('Sanitation Data'!$F$6,0,10*ROW('Sanitation Data'!F143))),'Data Summary'!CV149="Yes"),OFFSET('Sanitation Data'!$F$6,0,10*ROW('Sanitation Data'!F143)),NA())</f>
        <v>#N/A</v>
      </c>
      <c r="AH149" s="92" t="e">
        <f ca="true">+IF(AND(ISNUMBER(OFFSET('Sanitation Data'!$F$10,0,10*ROW('Sanitation Data'!F143))),'Data Summary'!CW149="Yes"),OFFSET('Sanitation Data'!$F$10,0,10*ROW('Sanitation Data'!F143)),NA())</f>
        <v>#N/A</v>
      </c>
      <c r="AI149" s="92" t="e">
        <f ca="true">+IF(AND(ISNUMBER(OFFSET('Sanitation Data'!$F$11,0,10*ROW('Sanitation Data'!F143))),'Data Summary'!CX149="Yes"),OFFSET('Sanitation Data'!$F$11,0,10*ROW('Sanitation Data'!F143)),NA())</f>
        <v>#N/A</v>
      </c>
      <c r="AJ149" s="92" t="e">
        <f ca="true">+IF(AND(ISNUMBER(OFFSET('Sanitation Data'!$F$12,0,10*ROW('Sanitation Data'!F143))),'Data Summary'!CY149="Yes"),OFFSET('Sanitation Data'!$F$12,0,10*ROW('Sanitation Data'!F143)),NA())</f>
        <v>#N/A</v>
      </c>
      <c r="AK149" s="92" t="e">
        <f ca="true">+IF(AND(ISNUMBER(OFFSET('Sanitation Data'!$G$4,0,10*ROW('Sanitation Data'!G143))),'Data Summary'!CZ149="Yes"),100-OFFSET('Sanitation Data'!$G$4,0,10*ROW('Sanitation Data'!G143)),NA())</f>
        <v>#N/A</v>
      </c>
      <c r="AL149" s="92" t="e">
        <f ca="true">+IF(AND(ISNUMBER(OFFSET('Sanitation Data'!$G$6,0,10*ROW('Sanitation Data'!G143))),'Data Summary'!DA149="Yes"),OFFSET('Sanitation Data'!$G$6,0,10*ROW('Sanitation Data'!G143)),NA())</f>
        <v>#N/A</v>
      </c>
      <c r="AM149" s="92" t="e">
        <f ca="true">+IF(AND(ISNUMBER(OFFSET('Sanitation Data'!$G$10,0,10*ROW('Sanitation Data'!G143))),'Data Summary'!DB149="Yes"),OFFSET('Sanitation Data'!$G$10,0,10*ROW('Sanitation Data'!G143)),NA())</f>
        <v>#N/A</v>
      </c>
      <c r="AN149" s="92" t="e">
        <f ca="true">+IF(AND(ISNUMBER(OFFSET('Sanitation Data'!$G$11,0,10*ROW('Sanitation Data'!G143))),'Data Summary'!DC149="Yes"),OFFSET('Sanitation Data'!$G$11,0,10*ROW('Sanitation Data'!G143)),NA())</f>
        <v>#N/A</v>
      </c>
      <c r="AO149" s="92" t="e">
        <f ca="true">+IF(AND(ISNUMBER(OFFSET('Sanitation Data'!$G$12,0,10*ROW('Sanitation Data'!G143))),'Data Summary'!DD149="Yes"),OFFSET('Sanitation Data'!$G$12,0,10*ROW('Sanitation Data'!G143)),NA())</f>
        <v>#N/A</v>
      </c>
      <c r="AP149" s="92" t="e">
        <f ca="true">+IF(AND(ISNUMBER(OFFSET('Sanitation Data'!$H$4,0,10*ROW('Sanitation Data'!H143))),'Data Summary'!DE149="Yes"),100-OFFSET('Sanitation Data'!$H$4,0,10*ROW('Sanitation Data'!H143)),NA())</f>
        <v>#N/A</v>
      </c>
      <c r="AQ149" s="92" t="e">
        <f ca="true">+IF(AND(ISNUMBER(OFFSET('Sanitation Data'!$H$6,0,10*ROW('Sanitation Data'!H143))),'Data Summary'!DF149="Yes"),OFFSET('Sanitation Data'!$H$6,0,10*ROW('Sanitation Data'!H143)),NA())</f>
        <v>#N/A</v>
      </c>
      <c r="AR149" s="92" t="e">
        <f ca="true">+IF(AND(ISNUMBER(OFFSET('Sanitation Data'!$H$10,0,10*ROW('Sanitation Data'!H143))),'Data Summary'!DG149="Yes"),OFFSET('Sanitation Data'!$H$10,0,10*ROW('Sanitation Data'!H143)),NA())</f>
        <v>#N/A</v>
      </c>
      <c r="AS149" s="92" t="e">
        <f ca="true">+IF(AND(ISNUMBER(OFFSET('Sanitation Data'!$H$11,0,10*ROW('Sanitation Data'!H143))),'Data Summary'!DH149="Yes"),OFFSET('Sanitation Data'!$H$11,0,10*ROW('Sanitation Data'!H143)),NA())</f>
        <v>#N/A</v>
      </c>
      <c r="AT149" s="92" t="e">
        <f ca="true">+IF(AND(ISNUMBER(OFFSET('Sanitation Data'!$H$12,0,10*ROW('Sanitation Data'!H143))),'Data Summary'!DI149="Yes"),OFFSET('Sanitation Data'!$H$12,0,10*ROW('Sanitation Data'!H143)),NA())</f>
        <v>#N/A</v>
      </c>
      <c r="AU149" s="92" t="e">
        <f ca="true">+IF(AND(ISNUMBER(OFFSET('Sanitation Data'!$I$4,0,10*ROW('Sanitation Data'!I143))),'Data Summary'!DJ149="Yes"),100-OFFSET('Sanitation Data'!$I$4,0,10*ROW('Sanitation Data'!I143)),NA())</f>
        <v>#N/A</v>
      </c>
      <c r="AV149" s="92" t="e">
        <f ca="true">+IF(AND(ISNUMBER(OFFSET('Sanitation Data'!$I$6,0,10*ROW('Sanitation Data'!I143))),'Data Summary'!DK149="Yes"),OFFSET('Sanitation Data'!$I$6,0,10*ROW('Sanitation Data'!I143)),NA())</f>
        <v>#N/A</v>
      </c>
      <c r="AW149" s="92" t="e">
        <f ca="true">+IF(AND(ISNUMBER(OFFSET('Sanitation Data'!$I$10,0,10*ROW('Sanitation Data'!I143))),'Data Summary'!DL149="Yes"),OFFSET('Sanitation Data'!$I$10,0,10*ROW('Sanitation Data'!I143)),NA())</f>
        <v>#N/A</v>
      </c>
      <c r="AX149" s="92" t="e">
        <f ca="true">+IF(AND(ISNUMBER(OFFSET('Sanitation Data'!$I$11,0,10*ROW('Sanitation Data'!I143))),'Data Summary'!DM149="Yes"),OFFSET('Sanitation Data'!$I$11,0,10*ROW('Sanitation Data'!I143)),NA())</f>
        <v>#N/A</v>
      </c>
      <c r="AY149" s="92" t="e">
        <f ca="true">+IF(AND(ISNUMBER(OFFSET('Sanitation Data'!$I$12,0,10*ROW('Sanitation Data'!I143))),'Data Summary'!DN149="Yes"),OFFSET('Sanitation Data'!$I$12,0,10*ROW('Sanitation Data'!I143)),NA())</f>
        <v>#N/A</v>
      </c>
      <c r="AZ149" s="93" t="e">
        <f ca="true">+IF(AND(ISNUMBER(OFFSET('Hygiene Data'!$D$5,0,10*ROW('Hygiene Data'!D143))),'Data Summary'!DO149="Yes"),OFFSET('Hygiene Data'!$D$5,0,10*ROW('Hygiene Data'!D143)),NA())</f>
        <v>#N/A</v>
      </c>
      <c r="BA149" s="93" t="e">
        <f ca="true">+IF(AND(ISNUMBER(OFFSET('Hygiene Data'!$D$7,0,10*ROW('Hygiene Data'!D143))),'Data Summary'!DP149="Yes"),OFFSET('Hygiene Data'!$D$7,0,10*ROW('Hygiene Data'!D143)),NA())</f>
        <v>#N/A</v>
      </c>
      <c r="BB149" s="93" t="e">
        <f ca="true">+IF(AND(ISNUMBER(OFFSET('Hygiene Data'!$D$9,0,10*ROW('Hygiene Data'!D143))),'Data Summary'!DQ149="Yes"),OFFSET('Hygiene Data'!$D$9,0,10*ROW('Hygiene Data'!D143)),NA())</f>
        <v>#N/A</v>
      </c>
      <c r="BC149" s="93" t="e">
        <f ca="true">+IF(AND(ISNUMBER(OFFSET('Hygiene Data'!$E$5,0,10*ROW('Hygiene Data'!E143))),'Data Summary'!DR149="Yes"),OFFSET('Hygiene Data'!$E$5,0,10*ROW('Hygiene Data'!E143)),NA())</f>
        <v>#N/A</v>
      </c>
      <c r="BD149" s="93" t="e">
        <f ca="true">+IF(AND(ISNUMBER(OFFSET('Hygiene Data'!$E$7,0,10*ROW('Hygiene Data'!E143))),'Data Summary'!DS149="Yes"),OFFSET('Hygiene Data'!$E$7,0,10*ROW('Hygiene Data'!E143)),NA())</f>
        <v>#N/A</v>
      </c>
      <c r="BE149" s="93" t="e">
        <f ca="true">+IF(AND(ISNUMBER(OFFSET('Hygiene Data'!$E$9,0,10*ROW('Hygiene Data'!E143))),'Data Summary'!DT149="Yes"),OFFSET('Hygiene Data'!$E$9,0,10*ROW('Hygiene Data'!E143)),NA())</f>
        <v>#N/A</v>
      </c>
      <c r="BF149" s="93" t="e">
        <f ca="true">+IF(AND(ISNUMBER(OFFSET('Hygiene Data'!$F$5,0,10*ROW('Hygiene Data'!F143))),'Data Summary'!DU149="Yes"),OFFSET('Hygiene Data'!$F$5,0,10*ROW('Hygiene Data'!F143)),NA())</f>
        <v>#N/A</v>
      </c>
      <c r="BG149" s="93" t="e">
        <f ca="true">+IF(AND(ISNUMBER(OFFSET('Hygiene Data'!$F$7,0,10*ROW('Hygiene Data'!F143))),'Data Summary'!DV149="Yes"),OFFSET('Hygiene Data'!$F$7,0,10*ROW('Hygiene Data'!F143)),NA())</f>
        <v>#N/A</v>
      </c>
      <c r="BH149" s="93" t="e">
        <f ca="true">+IF(AND(ISNUMBER(OFFSET('Hygiene Data'!$F$9,0,10*ROW('Hygiene Data'!F143))),'Data Summary'!DW149="Yes"),OFFSET('Hygiene Data'!$F$9,0,10*ROW('Hygiene Data'!F143)),NA())</f>
        <v>#N/A</v>
      </c>
      <c r="BI149" s="93" t="e">
        <f ca="true">+IF(AND(ISNUMBER(OFFSET('Hygiene Data'!$G$5,0,10*ROW('Hygiene Data'!G143))),'Data Summary'!DX149="Yes"),OFFSET('Hygiene Data'!$G$5,0,10*ROW('Hygiene Data'!G143)),NA())</f>
        <v>#N/A</v>
      </c>
      <c r="BJ149" s="93" t="e">
        <f ca="true">+IF(AND(ISNUMBER(OFFSET('Hygiene Data'!$G$7,0,10*ROW('Hygiene Data'!G143))),'Data Summary'!DY149="Yes"),OFFSET('Hygiene Data'!$G$7,0,10*ROW('Hygiene Data'!G143)),NA())</f>
        <v>#N/A</v>
      </c>
      <c r="BK149" s="93" t="e">
        <f ca="true">+IF(AND(ISNUMBER(OFFSET('Hygiene Data'!$G$9,0,10*ROW('Hygiene Data'!G143))),'Data Summary'!DZ149="Yes"),OFFSET('Hygiene Data'!$G$9,0,10*ROW('Hygiene Data'!G143)),NA())</f>
        <v>#N/A</v>
      </c>
      <c r="BL149" s="93" t="e">
        <f ca="true">+IF(AND(ISNUMBER(OFFSET('Hygiene Data'!$H$5,0,10*ROW('Hygiene Data'!H143))),'Data Summary'!EA149="Yes"),OFFSET('Hygiene Data'!$H$5,0,10*ROW('Hygiene Data'!H143)),NA())</f>
        <v>#N/A</v>
      </c>
      <c r="BM149" s="93" t="e">
        <f ca="true">+IF(AND(ISNUMBER(OFFSET('Hygiene Data'!$H$7,0,10*ROW('Hygiene Data'!H143))),'Data Summary'!EB149="Yes"),OFFSET('Hygiene Data'!$H$7,0,10*ROW('Hygiene Data'!H143)),NA())</f>
        <v>#N/A</v>
      </c>
      <c r="BN149" s="93" t="e">
        <f ca="true">+IF(AND(ISNUMBER(OFFSET('Hygiene Data'!$H$9,0,10*ROW('Hygiene Data'!H143))),'Data Summary'!EC149="Yes"),OFFSET('Hygiene Data'!$H$9,0,10*ROW('Hygiene Data'!H143)),NA())</f>
        <v>#N/A</v>
      </c>
      <c r="BO149" s="93" t="e">
        <f ca="true">+IF(AND(ISNUMBER(OFFSET('Hygiene Data'!$I$5,0,10*ROW('Hygiene Data'!I143))),'Data Summary'!ED149="Yes"),OFFSET('Hygiene Data'!$I$5,0,10*ROW('Hygiene Data'!I143)),NA())</f>
        <v>#N/A</v>
      </c>
      <c r="BP149" s="93" t="e">
        <f ca="true">+IF(AND(ISNUMBER(OFFSET('Hygiene Data'!$I$7,0,10*ROW('Hygiene Data'!I143))),'Data Summary'!EE149="Yes"),OFFSET('Hygiene Data'!$I$7,0,10*ROW('Hygiene Data'!I143)),NA())</f>
        <v>#N/A</v>
      </c>
      <c r="BQ149" s="93" t="e">
        <f ca="true">+IF(AND(ISNUMBER(OFFSET('Hygiene Data'!$I$9,0,10*ROW('Hygiene Data'!I143))),'Data Summary'!EF149="Yes"),OFFSET('Hygiene Data'!$I$9,0,10*ROW('Hygiene Data'!I143)),NA())</f>
        <v>#N/A</v>
      </c>
    </row>
    <row xmlns:x14ac="http://schemas.microsoft.com/office/spreadsheetml/2009/9/ac" r="150" x14ac:dyDescent="0.2">
      <c r="A150" s="357" t="e">
        <f ca="true">+RIGHT('Data Summary'!A150,LEN('Data Summary'!A150)-9)</f>
        <v>#VALUE!</v>
      </c>
      <c r="B150" s="35" t="str">
        <f ca="true">+IF(ISTEXT('Data Summary'!B150),'Data Summary'!B150,"")</f>
        <v/>
      </c>
      <c r="C150" s="356" t="e">
        <f ca="true">+VALUE('Data Summary'!C150)</f>
        <v>#VALUE!</v>
      </c>
      <c r="D150" s="91" t="e">
        <f ca="true">+IF(AND(ISNUMBER(OFFSET('Water Data'!$D$4,0,10*ROW('Water Data'!D144))),'Data Summary'!BS150="Yes"),100-OFFSET('Water Data'!$D$4,0,10*ROW('Water Data'!D144)),NA())</f>
        <v>#N/A</v>
      </c>
      <c r="E150" s="91" t="e">
        <f ca="true">+IF(AND(ISNUMBER(OFFSET('Water Data'!$D$6,0,10*ROW('Water Data'!D144))),'Data Summary'!BT150="Yes"),OFFSET('Water Data'!$D$6,0,10*ROW('Water Data'!D144)),NA())</f>
        <v>#N/A</v>
      </c>
      <c r="F150" s="91" t="e">
        <f ca="true">+IF(AND(ISNUMBER(OFFSET('Water Data'!$D$9,0,10*ROW('Water Data'!D144))),'Data Summary'!BU150="Yes"),OFFSET('Water Data'!$D$9,0,10*ROW('Water Data'!D144)),NA())</f>
        <v>#N/A</v>
      </c>
      <c r="G150" s="91" t="e">
        <f ca="true">+IF(AND(ISNUMBER(OFFSET('Water Data'!$E$4,0,10*ROW('Water Data'!E144))),'Data Summary'!BV150="Yes"),100-OFFSET('Water Data'!$E$4,0,10*ROW('Water Data'!E144)),NA())</f>
        <v>#N/A</v>
      </c>
      <c r="H150" s="91" t="e">
        <f ca="true">+IF(AND(ISNUMBER(OFFSET('Water Data'!$E$6,0,10*ROW('Water Data'!E144))),'Data Summary'!BW150="Yes"),OFFSET('Water Data'!$E$6,0,10*ROW('Water Data'!E144)),NA())</f>
        <v>#N/A</v>
      </c>
      <c r="I150" s="91" t="e">
        <f ca="true">+IF(AND(ISNUMBER(OFFSET('Water Data'!$E$9,0,10*ROW('Water Data'!E144))),'Data Summary'!BX150="Yes"),OFFSET('Water Data'!$E$9,0,10*ROW('Water Data'!E144)),NA())</f>
        <v>#N/A</v>
      </c>
      <c r="J150" s="91" t="e">
        <f ca="true">+IF(AND(ISNUMBER(OFFSET('Water Data'!$F$4,0,10*ROW('Water Data'!F144))),'Data Summary'!BY150="Yes"),100-OFFSET('Water Data'!$F$4,0,10*ROW('Water Data'!F144)),NA())</f>
        <v>#N/A</v>
      </c>
      <c r="K150" s="91" t="e">
        <f ca="true">+IF(AND(ISNUMBER(OFFSET('Water Data'!$F$6,0,10*ROW('Water Data'!F144))),'Data Summary'!BZ150="Yes"),OFFSET('Water Data'!$F$6,0,10*ROW('Water Data'!F144)),NA())</f>
        <v>#N/A</v>
      </c>
      <c r="L150" s="91" t="e">
        <f ca="true">+IF(AND(ISNUMBER(OFFSET('Water Data'!$F$9,0,10*ROW('Water Data'!F144))),'Data Summary'!CA150="Yes"),OFFSET('Water Data'!$F$9,0,10*ROW('Water Data'!F144)),NA())</f>
        <v>#N/A</v>
      </c>
      <c r="M150" s="91" t="e">
        <f ca="true">+IF(AND(ISNUMBER(OFFSET('Water Data'!$G$4,0,10*ROW('Water Data'!G144))),'Data Summary'!CB150="Yes"),100-OFFSET('Water Data'!$G$4,0,10*ROW('Water Data'!G144)),NA())</f>
        <v>#N/A</v>
      </c>
      <c r="N150" s="91" t="e">
        <f ca="true">+IF(AND(ISNUMBER(OFFSET('Water Data'!$G$6,0,10*ROW('Water Data'!G144))),'Data Summary'!CC150="Yes"),OFFSET('Water Data'!$G$6,0,10*ROW('Water Data'!G144)),NA())</f>
        <v>#N/A</v>
      </c>
      <c r="O150" s="91" t="e">
        <f ca="true">+IF(AND(ISNUMBER(OFFSET('Water Data'!$G$9,0,10*ROW('Water Data'!G144))),'Data Summary'!CD150="Yes"),OFFSET('Water Data'!$G$9,0,10*ROW('Water Data'!G144)),NA())</f>
        <v>#N/A</v>
      </c>
      <c r="P150" s="91" t="e">
        <f ca="true">+IF(AND(ISNUMBER(OFFSET('Water Data'!$H$4,0,10*ROW('Water Data'!H144))),'Data Summary'!CE150="Yes"),100-OFFSET('Water Data'!$H$4,0,10*ROW('Water Data'!H144)),NA())</f>
        <v>#N/A</v>
      </c>
      <c r="Q150" s="91" t="e">
        <f ca="true">+IF(AND(ISNUMBER(OFFSET('Water Data'!$H$6,0,10*ROW('Water Data'!H144))),'Data Summary'!CF150="Yes"),OFFSET('Water Data'!$H$6,0,10*ROW('Water Data'!H144)),NA())</f>
        <v>#N/A</v>
      </c>
      <c r="R150" s="91" t="e">
        <f ca="true">+IF(AND(ISNUMBER(OFFSET('Water Data'!$H$9,0,10*ROW('Water Data'!H144))),'Data Summary'!CG150="Yes"),OFFSET('Water Data'!$H$9,0,10*ROW('Water Data'!H144)),NA())</f>
        <v>#N/A</v>
      </c>
      <c r="S150" s="91" t="e">
        <f ca="true">+IF(AND(ISNUMBER(OFFSET('Water Data'!$I$4,0,10*ROW('Water Data'!I144))),'Data Summary'!CH150="Yes"),100-OFFSET('Water Data'!$I$4,0,10*ROW('Water Data'!I144)),NA())</f>
        <v>#N/A</v>
      </c>
      <c r="T150" s="91" t="e">
        <f ca="true">+IF(AND(ISNUMBER(OFFSET('Water Data'!$I$6,0,10*ROW('Water Data'!I144))),'Data Summary'!CI150="Yes"),OFFSET('Water Data'!$I$6,0,10*ROW('Water Data'!I144)),NA())</f>
        <v>#N/A</v>
      </c>
      <c r="U150" s="91" t="e">
        <f ca="true">+IF(AND(ISNUMBER(OFFSET('Water Data'!$I$9,0,10*ROW('Water Data'!I144))),'Data Summary'!CJ150="Yes"),OFFSET('Water Data'!$I$9,0,10*ROW('Water Data'!I144)),NA())</f>
        <v>#N/A</v>
      </c>
      <c r="V150" s="92" t="e">
        <f ca="true">+IF(AND(ISNUMBER(OFFSET('Sanitation Data'!$D$4,0,10*ROW('Sanitation Data'!D144))),'Data Summary'!CK150="Yes"),100-OFFSET('Sanitation Data'!$D$4,0,10*ROW('Sanitation Data'!D144)),NA())</f>
        <v>#N/A</v>
      </c>
      <c r="W150" s="92" t="e">
        <f ca="true">+IF(AND(ISNUMBER(OFFSET('Sanitation Data'!$D$6,0,10*ROW('Sanitation Data'!D144))),'Data Summary'!CL150="Yes"),OFFSET('Sanitation Data'!$D$6,0,10*ROW('Sanitation Data'!D144)),NA())</f>
        <v>#N/A</v>
      </c>
      <c r="X150" s="92" t="e">
        <f ca="true">+IF(AND(ISNUMBER(OFFSET('Sanitation Data'!$D$10,0,10*ROW('Sanitation Data'!D144))),'Data Summary'!CM150="Yes"),OFFSET('Sanitation Data'!$D$10,0,10*ROW('Sanitation Data'!D144)),NA())</f>
        <v>#N/A</v>
      </c>
      <c r="Y150" s="92" t="e">
        <f ca="true">+IF(AND(ISNUMBER(OFFSET('Sanitation Data'!$D$11,0,10*ROW('Sanitation Data'!D144))),'Data Summary'!CN150="Yes"),OFFSET('Sanitation Data'!$D$11,0,10*ROW('Sanitation Data'!D144)),NA())</f>
        <v>#N/A</v>
      </c>
      <c r="Z150" s="92" t="e">
        <f ca="true">+IF(AND(ISNUMBER(OFFSET('Sanitation Data'!$D$12,0,10*ROW('Sanitation Data'!D144))),'Data Summary'!CO150="Yes"),OFFSET('Sanitation Data'!$D$12,0,10*ROW('Sanitation Data'!D144)),NA())</f>
        <v>#N/A</v>
      </c>
      <c r="AA150" s="92" t="e">
        <f ca="true">+IF(AND(ISNUMBER(OFFSET('Sanitation Data'!$E$4,0,10*ROW('Sanitation Data'!E144))),'Data Summary'!CP150="Yes"),100-OFFSET('Sanitation Data'!$E$4,0,10*ROW('Sanitation Data'!E144)),NA())</f>
        <v>#N/A</v>
      </c>
      <c r="AB150" s="92" t="e">
        <f ca="true">+IF(AND(ISNUMBER(OFFSET('Sanitation Data'!$E$6,0,10*ROW('Sanitation Data'!E144))),'Data Summary'!CQ150="Yes"),OFFSET('Sanitation Data'!$E$6,0,10*ROW('Sanitation Data'!E144)),NA())</f>
        <v>#N/A</v>
      </c>
      <c r="AC150" s="92" t="e">
        <f ca="true">+IF(AND(ISNUMBER(OFFSET('Sanitation Data'!$E$10,0,10*ROW('Sanitation Data'!E144))),'Data Summary'!CR150="Yes"),OFFSET('Sanitation Data'!$E$10,0,10*ROW('Sanitation Data'!E144)),NA())</f>
        <v>#N/A</v>
      </c>
      <c r="AD150" s="92" t="e">
        <f ca="true">+IF(AND(ISNUMBER(OFFSET('Sanitation Data'!$E$11,0,10*ROW('Sanitation Data'!E144))),'Data Summary'!CS150="Yes"),OFFSET('Sanitation Data'!$E$11,0,10*ROW('Sanitation Data'!E144)),NA())</f>
        <v>#N/A</v>
      </c>
      <c r="AE150" s="92" t="e">
        <f ca="true">+IF(AND(ISNUMBER(OFFSET('Sanitation Data'!$E$12,0,10*ROW('Sanitation Data'!E144))),'Data Summary'!CT150="Yes"),OFFSET('Sanitation Data'!$E$12,0,10*ROW('Sanitation Data'!E144)),NA())</f>
        <v>#N/A</v>
      </c>
      <c r="AF150" s="92" t="e">
        <f ca="true">+IF(AND(ISNUMBER(OFFSET('Sanitation Data'!$F$4,0,10*ROW('Sanitation Data'!F144))),'Data Summary'!CU150="Yes"),100-OFFSET('Sanitation Data'!$F$4,0,10*ROW('Sanitation Data'!F144)),NA())</f>
        <v>#N/A</v>
      </c>
      <c r="AG150" s="92" t="e">
        <f ca="true">+IF(AND(ISNUMBER(OFFSET('Sanitation Data'!$F$6,0,10*ROW('Sanitation Data'!F144))),'Data Summary'!CV150="Yes"),OFFSET('Sanitation Data'!$F$6,0,10*ROW('Sanitation Data'!F144)),NA())</f>
        <v>#N/A</v>
      </c>
      <c r="AH150" s="92" t="e">
        <f ca="true">+IF(AND(ISNUMBER(OFFSET('Sanitation Data'!$F$10,0,10*ROW('Sanitation Data'!F144))),'Data Summary'!CW150="Yes"),OFFSET('Sanitation Data'!$F$10,0,10*ROW('Sanitation Data'!F144)),NA())</f>
        <v>#N/A</v>
      </c>
      <c r="AI150" s="92" t="e">
        <f ca="true">+IF(AND(ISNUMBER(OFFSET('Sanitation Data'!$F$11,0,10*ROW('Sanitation Data'!F144))),'Data Summary'!CX150="Yes"),OFFSET('Sanitation Data'!$F$11,0,10*ROW('Sanitation Data'!F144)),NA())</f>
        <v>#N/A</v>
      </c>
      <c r="AJ150" s="92" t="e">
        <f ca="true">+IF(AND(ISNUMBER(OFFSET('Sanitation Data'!$F$12,0,10*ROW('Sanitation Data'!F144))),'Data Summary'!CY150="Yes"),OFFSET('Sanitation Data'!$F$12,0,10*ROW('Sanitation Data'!F144)),NA())</f>
        <v>#N/A</v>
      </c>
      <c r="AK150" s="92" t="e">
        <f ca="true">+IF(AND(ISNUMBER(OFFSET('Sanitation Data'!$G$4,0,10*ROW('Sanitation Data'!G144))),'Data Summary'!CZ150="Yes"),100-OFFSET('Sanitation Data'!$G$4,0,10*ROW('Sanitation Data'!G144)),NA())</f>
        <v>#N/A</v>
      </c>
      <c r="AL150" s="92" t="e">
        <f ca="true">+IF(AND(ISNUMBER(OFFSET('Sanitation Data'!$G$6,0,10*ROW('Sanitation Data'!G144))),'Data Summary'!DA150="Yes"),OFFSET('Sanitation Data'!$G$6,0,10*ROW('Sanitation Data'!G144)),NA())</f>
        <v>#N/A</v>
      </c>
      <c r="AM150" s="92" t="e">
        <f ca="true">+IF(AND(ISNUMBER(OFFSET('Sanitation Data'!$G$10,0,10*ROW('Sanitation Data'!G144))),'Data Summary'!DB150="Yes"),OFFSET('Sanitation Data'!$G$10,0,10*ROW('Sanitation Data'!G144)),NA())</f>
        <v>#N/A</v>
      </c>
      <c r="AN150" s="92" t="e">
        <f ca="true">+IF(AND(ISNUMBER(OFFSET('Sanitation Data'!$G$11,0,10*ROW('Sanitation Data'!G144))),'Data Summary'!DC150="Yes"),OFFSET('Sanitation Data'!$G$11,0,10*ROW('Sanitation Data'!G144)),NA())</f>
        <v>#N/A</v>
      </c>
      <c r="AO150" s="92" t="e">
        <f ca="true">+IF(AND(ISNUMBER(OFFSET('Sanitation Data'!$G$12,0,10*ROW('Sanitation Data'!G144))),'Data Summary'!DD150="Yes"),OFFSET('Sanitation Data'!$G$12,0,10*ROW('Sanitation Data'!G144)),NA())</f>
        <v>#N/A</v>
      </c>
      <c r="AP150" s="92" t="e">
        <f ca="true">+IF(AND(ISNUMBER(OFFSET('Sanitation Data'!$H$4,0,10*ROW('Sanitation Data'!H144))),'Data Summary'!DE150="Yes"),100-OFFSET('Sanitation Data'!$H$4,0,10*ROW('Sanitation Data'!H144)),NA())</f>
        <v>#N/A</v>
      </c>
      <c r="AQ150" s="92" t="e">
        <f ca="true">+IF(AND(ISNUMBER(OFFSET('Sanitation Data'!$H$6,0,10*ROW('Sanitation Data'!H144))),'Data Summary'!DF150="Yes"),OFFSET('Sanitation Data'!$H$6,0,10*ROW('Sanitation Data'!H144)),NA())</f>
        <v>#N/A</v>
      </c>
      <c r="AR150" s="92" t="e">
        <f ca="true">+IF(AND(ISNUMBER(OFFSET('Sanitation Data'!$H$10,0,10*ROW('Sanitation Data'!H144))),'Data Summary'!DG150="Yes"),OFFSET('Sanitation Data'!$H$10,0,10*ROW('Sanitation Data'!H144)),NA())</f>
        <v>#N/A</v>
      </c>
      <c r="AS150" s="92" t="e">
        <f ca="true">+IF(AND(ISNUMBER(OFFSET('Sanitation Data'!$H$11,0,10*ROW('Sanitation Data'!H144))),'Data Summary'!DH150="Yes"),OFFSET('Sanitation Data'!$H$11,0,10*ROW('Sanitation Data'!H144)),NA())</f>
        <v>#N/A</v>
      </c>
      <c r="AT150" s="92" t="e">
        <f ca="true">+IF(AND(ISNUMBER(OFFSET('Sanitation Data'!$H$12,0,10*ROW('Sanitation Data'!H144))),'Data Summary'!DI150="Yes"),OFFSET('Sanitation Data'!$H$12,0,10*ROW('Sanitation Data'!H144)),NA())</f>
        <v>#N/A</v>
      </c>
      <c r="AU150" s="92" t="e">
        <f ca="true">+IF(AND(ISNUMBER(OFFSET('Sanitation Data'!$I$4,0,10*ROW('Sanitation Data'!I144))),'Data Summary'!DJ150="Yes"),100-OFFSET('Sanitation Data'!$I$4,0,10*ROW('Sanitation Data'!I144)),NA())</f>
        <v>#N/A</v>
      </c>
      <c r="AV150" s="92" t="e">
        <f ca="true">+IF(AND(ISNUMBER(OFFSET('Sanitation Data'!$I$6,0,10*ROW('Sanitation Data'!I144))),'Data Summary'!DK150="Yes"),OFFSET('Sanitation Data'!$I$6,0,10*ROW('Sanitation Data'!I144)),NA())</f>
        <v>#N/A</v>
      </c>
      <c r="AW150" s="92" t="e">
        <f ca="true">+IF(AND(ISNUMBER(OFFSET('Sanitation Data'!$I$10,0,10*ROW('Sanitation Data'!I144))),'Data Summary'!DL150="Yes"),OFFSET('Sanitation Data'!$I$10,0,10*ROW('Sanitation Data'!I144)),NA())</f>
        <v>#N/A</v>
      </c>
      <c r="AX150" s="92" t="e">
        <f ca="true">+IF(AND(ISNUMBER(OFFSET('Sanitation Data'!$I$11,0,10*ROW('Sanitation Data'!I144))),'Data Summary'!DM150="Yes"),OFFSET('Sanitation Data'!$I$11,0,10*ROW('Sanitation Data'!I144)),NA())</f>
        <v>#N/A</v>
      </c>
      <c r="AY150" s="92" t="e">
        <f ca="true">+IF(AND(ISNUMBER(OFFSET('Sanitation Data'!$I$12,0,10*ROW('Sanitation Data'!I144))),'Data Summary'!DN150="Yes"),OFFSET('Sanitation Data'!$I$12,0,10*ROW('Sanitation Data'!I144)),NA())</f>
        <v>#N/A</v>
      </c>
      <c r="AZ150" s="93" t="e">
        <f ca="true">+IF(AND(ISNUMBER(OFFSET('Hygiene Data'!$D$5,0,10*ROW('Hygiene Data'!D144))),'Data Summary'!DO150="Yes"),OFFSET('Hygiene Data'!$D$5,0,10*ROW('Hygiene Data'!D144)),NA())</f>
        <v>#N/A</v>
      </c>
      <c r="BA150" s="93" t="e">
        <f ca="true">+IF(AND(ISNUMBER(OFFSET('Hygiene Data'!$D$7,0,10*ROW('Hygiene Data'!D144))),'Data Summary'!DP150="Yes"),OFFSET('Hygiene Data'!$D$7,0,10*ROW('Hygiene Data'!D144)),NA())</f>
        <v>#N/A</v>
      </c>
      <c r="BB150" s="93" t="e">
        <f ca="true">+IF(AND(ISNUMBER(OFFSET('Hygiene Data'!$D$9,0,10*ROW('Hygiene Data'!D144))),'Data Summary'!DQ150="Yes"),OFFSET('Hygiene Data'!$D$9,0,10*ROW('Hygiene Data'!D144)),NA())</f>
        <v>#N/A</v>
      </c>
      <c r="BC150" s="93" t="e">
        <f ca="true">+IF(AND(ISNUMBER(OFFSET('Hygiene Data'!$E$5,0,10*ROW('Hygiene Data'!E144))),'Data Summary'!DR150="Yes"),OFFSET('Hygiene Data'!$E$5,0,10*ROW('Hygiene Data'!E144)),NA())</f>
        <v>#N/A</v>
      </c>
      <c r="BD150" s="93" t="e">
        <f ca="true">+IF(AND(ISNUMBER(OFFSET('Hygiene Data'!$E$7,0,10*ROW('Hygiene Data'!E144))),'Data Summary'!DS150="Yes"),OFFSET('Hygiene Data'!$E$7,0,10*ROW('Hygiene Data'!E144)),NA())</f>
        <v>#N/A</v>
      </c>
      <c r="BE150" s="93" t="e">
        <f ca="true">+IF(AND(ISNUMBER(OFFSET('Hygiene Data'!$E$9,0,10*ROW('Hygiene Data'!E144))),'Data Summary'!DT150="Yes"),OFFSET('Hygiene Data'!$E$9,0,10*ROW('Hygiene Data'!E144)),NA())</f>
        <v>#N/A</v>
      </c>
      <c r="BF150" s="93" t="e">
        <f ca="true">+IF(AND(ISNUMBER(OFFSET('Hygiene Data'!$F$5,0,10*ROW('Hygiene Data'!F144))),'Data Summary'!DU150="Yes"),OFFSET('Hygiene Data'!$F$5,0,10*ROW('Hygiene Data'!F144)),NA())</f>
        <v>#N/A</v>
      </c>
      <c r="BG150" s="93" t="e">
        <f ca="true">+IF(AND(ISNUMBER(OFFSET('Hygiene Data'!$F$7,0,10*ROW('Hygiene Data'!F144))),'Data Summary'!DV150="Yes"),OFFSET('Hygiene Data'!$F$7,0,10*ROW('Hygiene Data'!F144)),NA())</f>
        <v>#N/A</v>
      </c>
      <c r="BH150" s="93" t="e">
        <f ca="true">+IF(AND(ISNUMBER(OFFSET('Hygiene Data'!$F$9,0,10*ROW('Hygiene Data'!F144))),'Data Summary'!DW150="Yes"),OFFSET('Hygiene Data'!$F$9,0,10*ROW('Hygiene Data'!F144)),NA())</f>
        <v>#N/A</v>
      </c>
      <c r="BI150" s="93" t="e">
        <f ca="true">+IF(AND(ISNUMBER(OFFSET('Hygiene Data'!$G$5,0,10*ROW('Hygiene Data'!G144))),'Data Summary'!DX150="Yes"),OFFSET('Hygiene Data'!$G$5,0,10*ROW('Hygiene Data'!G144)),NA())</f>
        <v>#N/A</v>
      </c>
      <c r="BJ150" s="93" t="e">
        <f ca="true">+IF(AND(ISNUMBER(OFFSET('Hygiene Data'!$G$7,0,10*ROW('Hygiene Data'!G144))),'Data Summary'!DY150="Yes"),OFFSET('Hygiene Data'!$G$7,0,10*ROW('Hygiene Data'!G144)),NA())</f>
        <v>#N/A</v>
      </c>
      <c r="BK150" s="93" t="e">
        <f ca="true">+IF(AND(ISNUMBER(OFFSET('Hygiene Data'!$G$9,0,10*ROW('Hygiene Data'!G144))),'Data Summary'!DZ150="Yes"),OFFSET('Hygiene Data'!$G$9,0,10*ROW('Hygiene Data'!G144)),NA())</f>
        <v>#N/A</v>
      </c>
      <c r="BL150" s="93" t="e">
        <f ca="true">+IF(AND(ISNUMBER(OFFSET('Hygiene Data'!$H$5,0,10*ROW('Hygiene Data'!H144))),'Data Summary'!EA150="Yes"),OFFSET('Hygiene Data'!$H$5,0,10*ROW('Hygiene Data'!H144)),NA())</f>
        <v>#N/A</v>
      </c>
      <c r="BM150" s="93" t="e">
        <f ca="true">+IF(AND(ISNUMBER(OFFSET('Hygiene Data'!$H$7,0,10*ROW('Hygiene Data'!H144))),'Data Summary'!EB150="Yes"),OFFSET('Hygiene Data'!$H$7,0,10*ROW('Hygiene Data'!H144)),NA())</f>
        <v>#N/A</v>
      </c>
      <c r="BN150" s="93" t="e">
        <f ca="true">+IF(AND(ISNUMBER(OFFSET('Hygiene Data'!$H$9,0,10*ROW('Hygiene Data'!H144))),'Data Summary'!EC150="Yes"),OFFSET('Hygiene Data'!$H$9,0,10*ROW('Hygiene Data'!H144)),NA())</f>
        <v>#N/A</v>
      </c>
      <c r="BO150" s="93" t="e">
        <f ca="true">+IF(AND(ISNUMBER(OFFSET('Hygiene Data'!$I$5,0,10*ROW('Hygiene Data'!I144))),'Data Summary'!ED150="Yes"),OFFSET('Hygiene Data'!$I$5,0,10*ROW('Hygiene Data'!I144)),NA())</f>
        <v>#N/A</v>
      </c>
      <c r="BP150" s="93" t="e">
        <f ca="true">+IF(AND(ISNUMBER(OFFSET('Hygiene Data'!$I$7,0,10*ROW('Hygiene Data'!I144))),'Data Summary'!EE150="Yes"),OFFSET('Hygiene Data'!$I$7,0,10*ROW('Hygiene Data'!I144)),NA())</f>
        <v>#N/A</v>
      </c>
      <c r="BQ150" s="93" t="e">
        <f ca="true">+IF(AND(ISNUMBER(OFFSET('Hygiene Data'!$I$9,0,10*ROW('Hygiene Data'!I144))),'Data Summary'!EF150="Yes"),OFFSET('Hygiene Data'!$I$9,0,10*ROW('Hygiene Data'!I144)),NA())</f>
        <v>#N/A</v>
      </c>
    </row>
    <row xmlns:x14ac="http://schemas.microsoft.com/office/spreadsheetml/2009/9/ac" r="151" x14ac:dyDescent="0.2">
      <c r="A151" s="357" t="e">
        <f ca="true">+RIGHT('Data Summary'!A151,LEN('Data Summary'!A151)-9)</f>
        <v>#VALUE!</v>
      </c>
      <c r="B151" s="35" t="str">
        <f ca="true">+IF(ISTEXT('Data Summary'!B151),'Data Summary'!B151,"")</f>
        <v/>
      </c>
      <c r="C151" s="356" t="e">
        <f ca="true">+VALUE('Data Summary'!C151)</f>
        <v>#VALUE!</v>
      </c>
      <c r="D151" s="91" t="e">
        <f ca="true">+IF(AND(ISNUMBER(OFFSET('Water Data'!$D$4,0,10*ROW('Water Data'!D145))),'Data Summary'!BS151="Yes"),100-OFFSET('Water Data'!$D$4,0,10*ROW('Water Data'!D145)),NA())</f>
        <v>#N/A</v>
      </c>
      <c r="E151" s="91" t="e">
        <f ca="true">+IF(AND(ISNUMBER(OFFSET('Water Data'!$D$6,0,10*ROW('Water Data'!D145))),'Data Summary'!BT151="Yes"),OFFSET('Water Data'!$D$6,0,10*ROW('Water Data'!D145)),NA())</f>
        <v>#N/A</v>
      </c>
      <c r="F151" s="91" t="e">
        <f ca="true">+IF(AND(ISNUMBER(OFFSET('Water Data'!$D$9,0,10*ROW('Water Data'!D145))),'Data Summary'!BU151="Yes"),OFFSET('Water Data'!$D$9,0,10*ROW('Water Data'!D145)),NA())</f>
        <v>#N/A</v>
      </c>
      <c r="G151" s="91" t="e">
        <f ca="true">+IF(AND(ISNUMBER(OFFSET('Water Data'!$E$4,0,10*ROW('Water Data'!E145))),'Data Summary'!BV151="Yes"),100-OFFSET('Water Data'!$E$4,0,10*ROW('Water Data'!E145)),NA())</f>
        <v>#N/A</v>
      </c>
      <c r="H151" s="91" t="e">
        <f ca="true">+IF(AND(ISNUMBER(OFFSET('Water Data'!$E$6,0,10*ROW('Water Data'!E145))),'Data Summary'!BW151="Yes"),OFFSET('Water Data'!$E$6,0,10*ROW('Water Data'!E145)),NA())</f>
        <v>#N/A</v>
      </c>
      <c r="I151" s="91" t="e">
        <f ca="true">+IF(AND(ISNUMBER(OFFSET('Water Data'!$E$9,0,10*ROW('Water Data'!E145))),'Data Summary'!BX151="Yes"),OFFSET('Water Data'!$E$9,0,10*ROW('Water Data'!E145)),NA())</f>
        <v>#N/A</v>
      </c>
      <c r="J151" s="91" t="e">
        <f ca="true">+IF(AND(ISNUMBER(OFFSET('Water Data'!$F$4,0,10*ROW('Water Data'!F145))),'Data Summary'!BY151="Yes"),100-OFFSET('Water Data'!$F$4,0,10*ROW('Water Data'!F145)),NA())</f>
        <v>#N/A</v>
      </c>
      <c r="K151" s="91" t="e">
        <f ca="true">+IF(AND(ISNUMBER(OFFSET('Water Data'!$F$6,0,10*ROW('Water Data'!F145))),'Data Summary'!BZ151="Yes"),OFFSET('Water Data'!$F$6,0,10*ROW('Water Data'!F145)),NA())</f>
        <v>#N/A</v>
      </c>
      <c r="L151" s="91" t="e">
        <f ca="true">+IF(AND(ISNUMBER(OFFSET('Water Data'!$F$9,0,10*ROW('Water Data'!F145))),'Data Summary'!CA151="Yes"),OFFSET('Water Data'!$F$9,0,10*ROW('Water Data'!F145)),NA())</f>
        <v>#N/A</v>
      </c>
      <c r="M151" s="91" t="e">
        <f ca="true">+IF(AND(ISNUMBER(OFFSET('Water Data'!$G$4,0,10*ROW('Water Data'!G145))),'Data Summary'!CB151="Yes"),100-OFFSET('Water Data'!$G$4,0,10*ROW('Water Data'!G145)),NA())</f>
        <v>#N/A</v>
      </c>
      <c r="N151" s="91" t="e">
        <f ca="true">+IF(AND(ISNUMBER(OFFSET('Water Data'!$G$6,0,10*ROW('Water Data'!G145))),'Data Summary'!CC151="Yes"),OFFSET('Water Data'!$G$6,0,10*ROW('Water Data'!G145)),NA())</f>
        <v>#N/A</v>
      </c>
      <c r="O151" s="91" t="e">
        <f ca="true">+IF(AND(ISNUMBER(OFFSET('Water Data'!$G$9,0,10*ROW('Water Data'!G145))),'Data Summary'!CD151="Yes"),OFFSET('Water Data'!$G$9,0,10*ROW('Water Data'!G145)),NA())</f>
        <v>#N/A</v>
      </c>
      <c r="P151" s="91" t="e">
        <f ca="true">+IF(AND(ISNUMBER(OFFSET('Water Data'!$H$4,0,10*ROW('Water Data'!H145))),'Data Summary'!CE151="Yes"),100-OFFSET('Water Data'!$H$4,0,10*ROW('Water Data'!H145)),NA())</f>
        <v>#N/A</v>
      </c>
      <c r="Q151" s="91" t="e">
        <f ca="true">+IF(AND(ISNUMBER(OFFSET('Water Data'!$H$6,0,10*ROW('Water Data'!H145))),'Data Summary'!CF151="Yes"),OFFSET('Water Data'!$H$6,0,10*ROW('Water Data'!H145)),NA())</f>
        <v>#N/A</v>
      </c>
      <c r="R151" s="91" t="e">
        <f ca="true">+IF(AND(ISNUMBER(OFFSET('Water Data'!$H$9,0,10*ROW('Water Data'!H145))),'Data Summary'!CG151="Yes"),OFFSET('Water Data'!$H$9,0,10*ROW('Water Data'!H145)),NA())</f>
        <v>#N/A</v>
      </c>
      <c r="S151" s="91" t="e">
        <f ca="true">+IF(AND(ISNUMBER(OFFSET('Water Data'!$I$4,0,10*ROW('Water Data'!I145))),'Data Summary'!CH151="Yes"),100-OFFSET('Water Data'!$I$4,0,10*ROW('Water Data'!I145)),NA())</f>
        <v>#N/A</v>
      </c>
      <c r="T151" s="91" t="e">
        <f ca="true">+IF(AND(ISNUMBER(OFFSET('Water Data'!$I$6,0,10*ROW('Water Data'!I145))),'Data Summary'!CI151="Yes"),OFFSET('Water Data'!$I$6,0,10*ROW('Water Data'!I145)),NA())</f>
        <v>#N/A</v>
      </c>
      <c r="U151" s="91" t="e">
        <f ca="true">+IF(AND(ISNUMBER(OFFSET('Water Data'!$I$9,0,10*ROW('Water Data'!I145))),'Data Summary'!CJ151="Yes"),OFFSET('Water Data'!$I$9,0,10*ROW('Water Data'!I145)),NA())</f>
        <v>#N/A</v>
      </c>
      <c r="V151" s="92" t="e">
        <f ca="true">+IF(AND(ISNUMBER(OFFSET('Sanitation Data'!$D$4,0,10*ROW('Sanitation Data'!D145))),'Data Summary'!CK151="Yes"),100-OFFSET('Sanitation Data'!$D$4,0,10*ROW('Sanitation Data'!D145)),NA())</f>
        <v>#N/A</v>
      </c>
      <c r="W151" s="92" t="e">
        <f ca="true">+IF(AND(ISNUMBER(OFFSET('Sanitation Data'!$D$6,0,10*ROW('Sanitation Data'!D145))),'Data Summary'!CL151="Yes"),OFFSET('Sanitation Data'!$D$6,0,10*ROW('Sanitation Data'!D145)),NA())</f>
        <v>#N/A</v>
      </c>
      <c r="X151" s="92" t="e">
        <f ca="true">+IF(AND(ISNUMBER(OFFSET('Sanitation Data'!$D$10,0,10*ROW('Sanitation Data'!D145))),'Data Summary'!CM151="Yes"),OFFSET('Sanitation Data'!$D$10,0,10*ROW('Sanitation Data'!D145)),NA())</f>
        <v>#N/A</v>
      </c>
      <c r="Y151" s="92" t="e">
        <f ca="true">+IF(AND(ISNUMBER(OFFSET('Sanitation Data'!$D$11,0,10*ROW('Sanitation Data'!D145))),'Data Summary'!CN151="Yes"),OFFSET('Sanitation Data'!$D$11,0,10*ROW('Sanitation Data'!D145)),NA())</f>
        <v>#N/A</v>
      </c>
      <c r="Z151" s="92" t="e">
        <f ca="true">+IF(AND(ISNUMBER(OFFSET('Sanitation Data'!$D$12,0,10*ROW('Sanitation Data'!D145))),'Data Summary'!CO151="Yes"),OFFSET('Sanitation Data'!$D$12,0,10*ROW('Sanitation Data'!D145)),NA())</f>
        <v>#N/A</v>
      </c>
      <c r="AA151" s="92" t="e">
        <f ca="true">+IF(AND(ISNUMBER(OFFSET('Sanitation Data'!$E$4,0,10*ROW('Sanitation Data'!E145))),'Data Summary'!CP151="Yes"),100-OFFSET('Sanitation Data'!$E$4,0,10*ROW('Sanitation Data'!E145)),NA())</f>
        <v>#N/A</v>
      </c>
      <c r="AB151" s="92" t="e">
        <f ca="true">+IF(AND(ISNUMBER(OFFSET('Sanitation Data'!$E$6,0,10*ROW('Sanitation Data'!E145))),'Data Summary'!CQ151="Yes"),OFFSET('Sanitation Data'!$E$6,0,10*ROW('Sanitation Data'!E145)),NA())</f>
        <v>#N/A</v>
      </c>
      <c r="AC151" s="92" t="e">
        <f ca="true">+IF(AND(ISNUMBER(OFFSET('Sanitation Data'!$E$10,0,10*ROW('Sanitation Data'!E145))),'Data Summary'!CR151="Yes"),OFFSET('Sanitation Data'!$E$10,0,10*ROW('Sanitation Data'!E145)),NA())</f>
        <v>#N/A</v>
      </c>
      <c r="AD151" s="92" t="e">
        <f ca="true">+IF(AND(ISNUMBER(OFFSET('Sanitation Data'!$E$11,0,10*ROW('Sanitation Data'!E145))),'Data Summary'!CS151="Yes"),OFFSET('Sanitation Data'!$E$11,0,10*ROW('Sanitation Data'!E145)),NA())</f>
        <v>#N/A</v>
      </c>
      <c r="AE151" s="92" t="e">
        <f ca="true">+IF(AND(ISNUMBER(OFFSET('Sanitation Data'!$E$12,0,10*ROW('Sanitation Data'!E145))),'Data Summary'!CT151="Yes"),OFFSET('Sanitation Data'!$E$12,0,10*ROW('Sanitation Data'!E145)),NA())</f>
        <v>#N/A</v>
      </c>
      <c r="AF151" s="92" t="e">
        <f ca="true">+IF(AND(ISNUMBER(OFFSET('Sanitation Data'!$F$4,0,10*ROW('Sanitation Data'!F145))),'Data Summary'!CU151="Yes"),100-OFFSET('Sanitation Data'!$F$4,0,10*ROW('Sanitation Data'!F145)),NA())</f>
        <v>#N/A</v>
      </c>
      <c r="AG151" s="92" t="e">
        <f ca="true">+IF(AND(ISNUMBER(OFFSET('Sanitation Data'!$F$6,0,10*ROW('Sanitation Data'!F145))),'Data Summary'!CV151="Yes"),OFFSET('Sanitation Data'!$F$6,0,10*ROW('Sanitation Data'!F145)),NA())</f>
        <v>#N/A</v>
      </c>
      <c r="AH151" s="92" t="e">
        <f ca="true">+IF(AND(ISNUMBER(OFFSET('Sanitation Data'!$F$10,0,10*ROW('Sanitation Data'!F145))),'Data Summary'!CW151="Yes"),OFFSET('Sanitation Data'!$F$10,0,10*ROW('Sanitation Data'!F145)),NA())</f>
        <v>#N/A</v>
      </c>
      <c r="AI151" s="92" t="e">
        <f ca="true">+IF(AND(ISNUMBER(OFFSET('Sanitation Data'!$F$11,0,10*ROW('Sanitation Data'!F145))),'Data Summary'!CX151="Yes"),OFFSET('Sanitation Data'!$F$11,0,10*ROW('Sanitation Data'!F145)),NA())</f>
        <v>#N/A</v>
      </c>
      <c r="AJ151" s="92" t="e">
        <f ca="true">+IF(AND(ISNUMBER(OFFSET('Sanitation Data'!$F$12,0,10*ROW('Sanitation Data'!F145))),'Data Summary'!CY151="Yes"),OFFSET('Sanitation Data'!$F$12,0,10*ROW('Sanitation Data'!F145)),NA())</f>
        <v>#N/A</v>
      </c>
      <c r="AK151" s="92" t="e">
        <f ca="true">+IF(AND(ISNUMBER(OFFSET('Sanitation Data'!$G$4,0,10*ROW('Sanitation Data'!G145))),'Data Summary'!CZ151="Yes"),100-OFFSET('Sanitation Data'!$G$4,0,10*ROW('Sanitation Data'!G145)),NA())</f>
        <v>#N/A</v>
      </c>
      <c r="AL151" s="92" t="e">
        <f ca="true">+IF(AND(ISNUMBER(OFFSET('Sanitation Data'!$G$6,0,10*ROW('Sanitation Data'!G145))),'Data Summary'!DA151="Yes"),OFFSET('Sanitation Data'!$G$6,0,10*ROW('Sanitation Data'!G145)),NA())</f>
        <v>#N/A</v>
      </c>
      <c r="AM151" s="92" t="e">
        <f ca="true">+IF(AND(ISNUMBER(OFFSET('Sanitation Data'!$G$10,0,10*ROW('Sanitation Data'!G145))),'Data Summary'!DB151="Yes"),OFFSET('Sanitation Data'!$G$10,0,10*ROW('Sanitation Data'!G145)),NA())</f>
        <v>#N/A</v>
      </c>
      <c r="AN151" s="92" t="e">
        <f ca="true">+IF(AND(ISNUMBER(OFFSET('Sanitation Data'!$G$11,0,10*ROW('Sanitation Data'!G145))),'Data Summary'!DC151="Yes"),OFFSET('Sanitation Data'!$G$11,0,10*ROW('Sanitation Data'!G145)),NA())</f>
        <v>#N/A</v>
      </c>
      <c r="AO151" s="92" t="e">
        <f ca="true">+IF(AND(ISNUMBER(OFFSET('Sanitation Data'!$G$12,0,10*ROW('Sanitation Data'!G145))),'Data Summary'!DD151="Yes"),OFFSET('Sanitation Data'!$G$12,0,10*ROW('Sanitation Data'!G145)),NA())</f>
        <v>#N/A</v>
      </c>
      <c r="AP151" s="92" t="e">
        <f ca="true">+IF(AND(ISNUMBER(OFFSET('Sanitation Data'!$H$4,0,10*ROW('Sanitation Data'!H145))),'Data Summary'!DE151="Yes"),100-OFFSET('Sanitation Data'!$H$4,0,10*ROW('Sanitation Data'!H145)),NA())</f>
        <v>#N/A</v>
      </c>
      <c r="AQ151" s="92" t="e">
        <f ca="true">+IF(AND(ISNUMBER(OFFSET('Sanitation Data'!$H$6,0,10*ROW('Sanitation Data'!H145))),'Data Summary'!DF151="Yes"),OFFSET('Sanitation Data'!$H$6,0,10*ROW('Sanitation Data'!H145)),NA())</f>
        <v>#N/A</v>
      </c>
      <c r="AR151" s="92" t="e">
        <f ca="true">+IF(AND(ISNUMBER(OFFSET('Sanitation Data'!$H$10,0,10*ROW('Sanitation Data'!H145))),'Data Summary'!DG151="Yes"),OFFSET('Sanitation Data'!$H$10,0,10*ROW('Sanitation Data'!H145)),NA())</f>
        <v>#N/A</v>
      </c>
      <c r="AS151" s="92" t="e">
        <f ca="true">+IF(AND(ISNUMBER(OFFSET('Sanitation Data'!$H$11,0,10*ROW('Sanitation Data'!H145))),'Data Summary'!DH151="Yes"),OFFSET('Sanitation Data'!$H$11,0,10*ROW('Sanitation Data'!H145)),NA())</f>
        <v>#N/A</v>
      </c>
      <c r="AT151" s="92" t="e">
        <f ca="true">+IF(AND(ISNUMBER(OFFSET('Sanitation Data'!$H$12,0,10*ROW('Sanitation Data'!H145))),'Data Summary'!DI151="Yes"),OFFSET('Sanitation Data'!$H$12,0,10*ROW('Sanitation Data'!H145)),NA())</f>
        <v>#N/A</v>
      </c>
      <c r="AU151" s="92" t="e">
        <f ca="true">+IF(AND(ISNUMBER(OFFSET('Sanitation Data'!$I$4,0,10*ROW('Sanitation Data'!I145))),'Data Summary'!DJ151="Yes"),100-OFFSET('Sanitation Data'!$I$4,0,10*ROW('Sanitation Data'!I145)),NA())</f>
        <v>#N/A</v>
      </c>
      <c r="AV151" s="92" t="e">
        <f ca="true">+IF(AND(ISNUMBER(OFFSET('Sanitation Data'!$I$6,0,10*ROW('Sanitation Data'!I145))),'Data Summary'!DK151="Yes"),OFFSET('Sanitation Data'!$I$6,0,10*ROW('Sanitation Data'!I145)),NA())</f>
        <v>#N/A</v>
      </c>
      <c r="AW151" s="92" t="e">
        <f ca="true">+IF(AND(ISNUMBER(OFFSET('Sanitation Data'!$I$10,0,10*ROW('Sanitation Data'!I145))),'Data Summary'!DL151="Yes"),OFFSET('Sanitation Data'!$I$10,0,10*ROW('Sanitation Data'!I145)),NA())</f>
        <v>#N/A</v>
      </c>
      <c r="AX151" s="92" t="e">
        <f ca="true">+IF(AND(ISNUMBER(OFFSET('Sanitation Data'!$I$11,0,10*ROW('Sanitation Data'!I145))),'Data Summary'!DM151="Yes"),OFFSET('Sanitation Data'!$I$11,0,10*ROW('Sanitation Data'!I145)),NA())</f>
        <v>#N/A</v>
      </c>
      <c r="AY151" s="92" t="e">
        <f ca="true">+IF(AND(ISNUMBER(OFFSET('Sanitation Data'!$I$12,0,10*ROW('Sanitation Data'!I145))),'Data Summary'!DN151="Yes"),OFFSET('Sanitation Data'!$I$12,0,10*ROW('Sanitation Data'!I145)),NA())</f>
        <v>#N/A</v>
      </c>
      <c r="AZ151" s="93" t="e">
        <f ca="true">+IF(AND(ISNUMBER(OFFSET('Hygiene Data'!$D$5,0,10*ROW('Hygiene Data'!D145))),'Data Summary'!DO151="Yes"),OFFSET('Hygiene Data'!$D$5,0,10*ROW('Hygiene Data'!D145)),NA())</f>
        <v>#N/A</v>
      </c>
      <c r="BA151" s="93" t="e">
        <f ca="true">+IF(AND(ISNUMBER(OFFSET('Hygiene Data'!$D$7,0,10*ROW('Hygiene Data'!D145))),'Data Summary'!DP151="Yes"),OFFSET('Hygiene Data'!$D$7,0,10*ROW('Hygiene Data'!D145)),NA())</f>
        <v>#N/A</v>
      </c>
      <c r="BB151" s="93" t="e">
        <f ca="true">+IF(AND(ISNUMBER(OFFSET('Hygiene Data'!$D$9,0,10*ROW('Hygiene Data'!D145))),'Data Summary'!DQ151="Yes"),OFFSET('Hygiene Data'!$D$9,0,10*ROW('Hygiene Data'!D145)),NA())</f>
        <v>#N/A</v>
      </c>
      <c r="BC151" s="93" t="e">
        <f ca="true">+IF(AND(ISNUMBER(OFFSET('Hygiene Data'!$E$5,0,10*ROW('Hygiene Data'!E145))),'Data Summary'!DR151="Yes"),OFFSET('Hygiene Data'!$E$5,0,10*ROW('Hygiene Data'!E145)),NA())</f>
        <v>#N/A</v>
      </c>
      <c r="BD151" s="93" t="e">
        <f ca="true">+IF(AND(ISNUMBER(OFFSET('Hygiene Data'!$E$7,0,10*ROW('Hygiene Data'!E145))),'Data Summary'!DS151="Yes"),OFFSET('Hygiene Data'!$E$7,0,10*ROW('Hygiene Data'!E145)),NA())</f>
        <v>#N/A</v>
      </c>
      <c r="BE151" s="93" t="e">
        <f ca="true">+IF(AND(ISNUMBER(OFFSET('Hygiene Data'!$E$9,0,10*ROW('Hygiene Data'!E145))),'Data Summary'!DT151="Yes"),OFFSET('Hygiene Data'!$E$9,0,10*ROW('Hygiene Data'!E145)),NA())</f>
        <v>#N/A</v>
      </c>
      <c r="BF151" s="93" t="e">
        <f ca="true">+IF(AND(ISNUMBER(OFFSET('Hygiene Data'!$F$5,0,10*ROW('Hygiene Data'!F145))),'Data Summary'!DU151="Yes"),OFFSET('Hygiene Data'!$F$5,0,10*ROW('Hygiene Data'!F145)),NA())</f>
        <v>#N/A</v>
      </c>
      <c r="BG151" s="93" t="e">
        <f ca="true">+IF(AND(ISNUMBER(OFFSET('Hygiene Data'!$F$7,0,10*ROW('Hygiene Data'!F145))),'Data Summary'!DV151="Yes"),OFFSET('Hygiene Data'!$F$7,0,10*ROW('Hygiene Data'!F145)),NA())</f>
        <v>#N/A</v>
      </c>
      <c r="BH151" s="93" t="e">
        <f ca="true">+IF(AND(ISNUMBER(OFFSET('Hygiene Data'!$F$9,0,10*ROW('Hygiene Data'!F145))),'Data Summary'!DW151="Yes"),OFFSET('Hygiene Data'!$F$9,0,10*ROW('Hygiene Data'!F145)),NA())</f>
        <v>#N/A</v>
      </c>
      <c r="BI151" s="93" t="e">
        <f ca="true">+IF(AND(ISNUMBER(OFFSET('Hygiene Data'!$G$5,0,10*ROW('Hygiene Data'!G145))),'Data Summary'!DX151="Yes"),OFFSET('Hygiene Data'!$G$5,0,10*ROW('Hygiene Data'!G145)),NA())</f>
        <v>#N/A</v>
      </c>
      <c r="BJ151" s="93" t="e">
        <f ca="true">+IF(AND(ISNUMBER(OFFSET('Hygiene Data'!$G$7,0,10*ROW('Hygiene Data'!G145))),'Data Summary'!DY151="Yes"),OFFSET('Hygiene Data'!$G$7,0,10*ROW('Hygiene Data'!G145)),NA())</f>
        <v>#N/A</v>
      </c>
      <c r="BK151" s="93" t="e">
        <f ca="true">+IF(AND(ISNUMBER(OFFSET('Hygiene Data'!$G$9,0,10*ROW('Hygiene Data'!G145))),'Data Summary'!DZ151="Yes"),OFFSET('Hygiene Data'!$G$9,0,10*ROW('Hygiene Data'!G145)),NA())</f>
        <v>#N/A</v>
      </c>
      <c r="BL151" s="93" t="e">
        <f ca="true">+IF(AND(ISNUMBER(OFFSET('Hygiene Data'!$H$5,0,10*ROW('Hygiene Data'!H145))),'Data Summary'!EA151="Yes"),OFFSET('Hygiene Data'!$H$5,0,10*ROW('Hygiene Data'!H145)),NA())</f>
        <v>#N/A</v>
      </c>
      <c r="BM151" s="93" t="e">
        <f ca="true">+IF(AND(ISNUMBER(OFFSET('Hygiene Data'!$H$7,0,10*ROW('Hygiene Data'!H145))),'Data Summary'!EB151="Yes"),OFFSET('Hygiene Data'!$H$7,0,10*ROW('Hygiene Data'!H145)),NA())</f>
        <v>#N/A</v>
      </c>
      <c r="BN151" s="93" t="e">
        <f ca="true">+IF(AND(ISNUMBER(OFFSET('Hygiene Data'!$H$9,0,10*ROW('Hygiene Data'!H145))),'Data Summary'!EC151="Yes"),OFFSET('Hygiene Data'!$H$9,0,10*ROW('Hygiene Data'!H145)),NA())</f>
        <v>#N/A</v>
      </c>
      <c r="BO151" s="93" t="e">
        <f ca="true">+IF(AND(ISNUMBER(OFFSET('Hygiene Data'!$I$5,0,10*ROW('Hygiene Data'!I145))),'Data Summary'!ED151="Yes"),OFFSET('Hygiene Data'!$I$5,0,10*ROW('Hygiene Data'!I145)),NA())</f>
        <v>#N/A</v>
      </c>
      <c r="BP151" s="93" t="e">
        <f ca="true">+IF(AND(ISNUMBER(OFFSET('Hygiene Data'!$I$7,0,10*ROW('Hygiene Data'!I145))),'Data Summary'!EE151="Yes"),OFFSET('Hygiene Data'!$I$7,0,10*ROW('Hygiene Data'!I145)),NA())</f>
        <v>#N/A</v>
      </c>
      <c r="BQ151" s="93" t="e">
        <f ca="true">+IF(AND(ISNUMBER(OFFSET('Hygiene Data'!$I$9,0,10*ROW('Hygiene Data'!I145))),'Data Summary'!EF151="Yes"),OFFSET('Hygiene Data'!$I$9,0,10*ROW('Hygiene Data'!I145)),NA())</f>
        <v>#N/A</v>
      </c>
    </row>
    <row xmlns:x14ac="http://schemas.microsoft.com/office/spreadsheetml/2009/9/ac" r="152" x14ac:dyDescent="0.2">
      <c r="A152" s="357" t="e">
        <f ca="true">+RIGHT('Data Summary'!A152,LEN('Data Summary'!A152)-9)</f>
        <v>#VALUE!</v>
      </c>
      <c r="B152" s="35" t="str">
        <f ca="true">+IF(ISTEXT('Data Summary'!B152),'Data Summary'!B152,"")</f>
        <v/>
      </c>
      <c r="C152" s="356" t="e">
        <f ca="true">+VALUE('Data Summary'!C152)</f>
        <v>#VALUE!</v>
      </c>
      <c r="D152" s="91" t="e">
        <f ca="true">+IF(AND(ISNUMBER(OFFSET('Water Data'!$D$4,0,10*ROW('Water Data'!D146))),'Data Summary'!BS152="Yes"),100-OFFSET('Water Data'!$D$4,0,10*ROW('Water Data'!D146)),NA())</f>
        <v>#N/A</v>
      </c>
      <c r="E152" s="91" t="e">
        <f ca="true">+IF(AND(ISNUMBER(OFFSET('Water Data'!$D$6,0,10*ROW('Water Data'!D146))),'Data Summary'!BT152="Yes"),OFFSET('Water Data'!$D$6,0,10*ROW('Water Data'!D146)),NA())</f>
        <v>#N/A</v>
      </c>
      <c r="F152" s="91" t="e">
        <f ca="true">+IF(AND(ISNUMBER(OFFSET('Water Data'!$D$9,0,10*ROW('Water Data'!D146))),'Data Summary'!BU152="Yes"),OFFSET('Water Data'!$D$9,0,10*ROW('Water Data'!D146)),NA())</f>
        <v>#N/A</v>
      </c>
      <c r="G152" s="91" t="e">
        <f ca="true">+IF(AND(ISNUMBER(OFFSET('Water Data'!$E$4,0,10*ROW('Water Data'!E146))),'Data Summary'!BV152="Yes"),100-OFFSET('Water Data'!$E$4,0,10*ROW('Water Data'!E146)),NA())</f>
        <v>#N/A</v>
      </c>
      <c r="H152" s="91" t="e">
        <f ca="true">+IF(AND(ISNUMBER(OFFSET('Water Data'!$E$6,0,10*ROW('Water Data'!E146))),'Data Summary'!BW152="Yes"),OFFSET('Water Data'!$E$6,0,10*ROW('Water Data'!E146)),NA())</f>
        <v>#N/A</v>
      </c>
      <c r="I152" s="91" t="e">
        <f ca="true">+IF(AND(ISNUMBER(OFFSET('Water Data'!$E$9,0,10*ROW('Water Data'!E146))),'Data Summary'!BX152="Yes"),OFFSET('Water Data'!$E$9,0,10*ROW('Water Data'!E146)),NA())</f>
        <v>#N/A</v>
      </c>
      <c r="J152" s="91" t="e">
        <f ca="true">+IF(AND(ISNUMBER(OFFSET('Water Data'!$F$4,0,10*ROW('Water Data'!F146))),'Data Summary'!BY152="Yes"),100-OFFSET('Water Data'!$F$4,0,10*ROW('Water Data'!F146)),NA())</f>
        <v>#N/A</v>
      </c>
      <c r="K152" s="91" t="e">
        <f ca="true">+IF(AND(ISNUMBER(OFFSET('Water Data'!$F$6,0,10*ROW('Water Data'!F146))),'Data Summary'!BZ152="Yes"),OFFSET('Water Data'!$F$6,0,10*ROW('Water Data'!F146)),NA())</f>
        <v>#N/A</v>
      </c>
      <c r="L152" s="91" t="e">
        <f ca="true">+IF(AND(ISNUMBER(OFFSET('Water Data'!$F$9,0,10*ROW('Water Data'!F146))),'Data Summary'!CA152="Yes"),OFFSET('Water Data'!$F$9,0,10*ROW('Water Data'!F146)),NA())</f>
        <v>#N/A</v>
      </c>
      <c r="M152" s="91" t="e">
        <f ca="true">+IF(AND(ISNUMBER(OFFSET('Water Data'!$G$4,0,10*ROW('Water Data'!G146))),'Data Summary'!CB152="Yes"),100-OFFSET('Water Data'!$G$4,0,10*ROW('Water Data'!G146)),NA())</f>
        <v>#N/A</v>
      </c>
      <c r="N152" s="91" t="e">
        <f ca="true">+IF(AND(ISNUMBER(OFFSET('Water Data'!$G$6,0,10*ROW('Water Data'!G146))),'Data Summary'!CC152="Yes"),OFFSET('Water Data'!$G$6,0,10*ROW('Water Data'!G146)),NA())</f>
        <v>#N/A</v>
      </c>
      <c r="O152" s="91" t="e">
        <f ca="true">+IF(AND(ISNUMBER(OFFSET('Water Data'!$G$9,0,10*ROW('Water Data'!G146))),'Data Summary'!CD152="Yes"),OFFSET('Water Data'!$G$9,0,10*ROW('Water Data'!G146)),NA())</f>
        <v>#N/A</v>
      </c>
      <c r="P152" s="91" t="e">
        <f ca="true">+IF(AND(ISNUMBER(OFFSET('Water Data'!$H$4,0,10*ROW('Water Data'!H146))),'Data Summary'!CE152="Yes"),100-OFFSET('Water Data'!$H$4,0,10*ROW('Water Data'!H146)),NA())</f>
        <v>#N/A</v>
      </c>
      <c r="Q152" s="91" t="e">
        <f ca="true">+IF(AND(ISNUMBER(OFFSET('Water Data'!$H$6,0,10*ROW('Water Data'!H146))),'Data Summary'!CF152="Yes"),OFFSET('Water Data'!$H$6,0,10*ROW('Water Data'!H146)),NA())</f>
        <v>#N/A</v>
      </c>
      <c r="R152" s="91" t="e">
        <f ca="true">+IF(AND(ISNUMBER(OFFSET('Water Data'!$H$9,0,10*ROW('Water Data'!H146))),'Data Summary'!CG152="Yes"),OFFSET('Water Data'!$H$9,0,10*ROW('Water Data'!H146)),NA())</f>
        <v>#N/A</v>
      </c>
      <c r="S152" s="91" t="e">
        <f ca="true">+IF(AND(ISNUMBER(OFFSET('Water Data'!$I$4,0,10*ROW('Water Data'!I146))),'Data Summary'!CH152="Yes"),100-OFFSET('Water Data'!$I$4,0,10*ROW('Water Data'!I146)),NA())</f>
        <v>#N/A</v>
      </c>
      <c r="T152" s="91" t="e">
        <f ca="true">+IF(AND(ISNUMBER(OFFSET('Water Data'!$I$6,0,10*ROW('Water Data'!I146))),'Data Summary'!CI152="Yes"),OFFSET('Water Data'!$I$6,0,10*ROW('Water Data'!I146)),NA())</f>
        <v>#N/A</v>
      </c>
      <c r="U152" s="91" t="e">
        <f ca="true">+IF(AND(ISNUMBER(OFFSET('Water Data'!$I$9,0,10*ROW('Water Data'!I146))),'Data Summary'!CJ152="Yes"),OFFSET('Water Data'!$I$9,0,10*ROW('Water Data'!I146)),NA())</f>
        <v>#N/A</v>
      </c>
      <c r="V152" s="92" t="e">
        <f ca="true">+IF(AND(ISNUMBER(OFFSET('Sanitation Data'!$D$4,0,10*ROW('Sanitation Data'!D146))),'Data Summary'!CK152="Yes"),100-OFFSET('Sanitation Data'!$D$4,0,10*ROW('Sanitation Data'!D146)),NA())</f>
        <v>#N/A</v>
      </c>
      <c r="W152" s="92" t="e">
        <f ca="true">+IF(AND(ISNUMBER(OFFSET('Sanitation Data'!$D$6,0,10*ROW('Sanitation Data'!D146))),'Data Summary'!CL152="Yes"),OFFSET('Sanitation Data'!$D$6,0,10*ROW('Sanitation Data'!D146)),NA())</f>
        <v>#N/A</v>
      </c>
      <c r="X152" s="92" t="e">
        <f ca="true">+IF(AND(ISNUMBER(OFFSET('Sanitation Data'!$D$10,0,10*ROW('Sanitation Data'!D146))),'Data Summary'!CM152="Yes"),OFFSET('Sanitation Data'!$D$10,0,10*ROW('Sanitation Data'!D146)),NA())</f>
        <v>#N/A</v>
      </c>
      <c r="Y152" s="92" t="e">
        <f ca="true">+IF(AND(ISNUMBER(OFFSET('Sanitation Data'!$D$11,0,10*ROW('Sanitation Data'!D146))),'Data Summary'!CN152="Yes"),OFFSET('Sanitation Data'!$D$11,0,10*ROW('Sanitation Data'!D146)),NA())</f>
        <v>#N/A</v>
      </c>
      <c r="Z152" s="92" t="e">
        <f ca="true">+IF(AND(ISNUMBER(OFFSET('Sanitation Data'!$D$12,0,10*ROW('Sanitation Data'!D146))),'Data Summary'!CO152="Yes"),OFFSET('Sanitation Data'!$D$12,0,10*ROW('Sanitation Data'!D146)),NA())</f>
        <v>#N/A</v>
      </c>
      <c r="AA152" s="92" t="e">
        <f ca="true">+IF(AND(ISNUMBER(OFFSET('Sanitation Data'!$E$4,0,10*ROW('Sanitation Data'!E146))),'Data Summary'!CP152="Yes"),100-OFFSET('Sanitation Data'!$E$4,0,10*ROW('Sanitation Data'!E146)),NA())</f>
        <v>#N/A</v>
      </c>
      <c r="AB152" s="92" t="e">
        <f ca="true">+IF(AND(ISNUMBER(OFFSET('Sanitation Data'!$E$6,0,10*ROW('Sanitation Data'!E146))),'Data Summary'!CQ152="Yes"),OFFSET('Sanitation Data'!$E$6,0,10*ROW('Sanitation Data'!E146)),NA())</f>
        <v>#N/A</v>
      </c>
      <c r="AC152" s="92" t="e">
        <f ca="true">+IF(AND(ISNUMBER(OFFSET('Sanitation Data'!$E$10,0,10*ROW('Sanitation Data'!E146))),'Data Summary'!CR152="Yes"),OFFSET('Sanitation Data'!$E$10,0,10*ROW('Sanitation Data'!E146)),NA())</f>
        <v>#N/A</v>
      </c>
      <c r="AD152" s="92" t="e">
        <f ca="true">+IF(AND(ISNUMBER(OFFSET('Sanitation Data'!$E$11,0,10*ROW('Sanitation Data'!E146))),'Data Summary'!CS152="Yes"),OFFSET('Sanitation Data'!$E$11,0,10*ROW('Sanitation Data'!E146)),NA())</f>
        <v>#N/A</v>
      </c>
      <c r="AE152" s="92" t="e">
        <f ca="true">+IF(AND(ISNUMBER(OFFSET('Sanitation Data'!$E$12,0,10*ROW('Sanitation Data'!E146))),'Data Summary'!CT152="Yes"),OFFSET('Sanitation Data'!$E$12,0,10*ROW('Sanitation Data'!E146)),NA())</f>
        <v>#N/A</v>
      </c>
      <c r="AF152" s="92" t="e">
        <f ca="true">+IF(AND(ISNUMBER(OFFSET('Sanitation Data'!$F$4,0,10*ROW('Sanitation Data'!F146))),'Data Summary'!CU152="Yes"),100-OFFSET('Sanitation Data'!$F$4,0,10*ROW('Sanitation Data'!F146)),NA())</f>
        <v>#N/A</v>
      </c>
      <c r="AG152" s="92" t="e">
        <f ca="true">+IF(AND(ISNUMBER(OFFSET('Sanitation Data'!$F$6,0,10*ROW('Sanitation Data'!F146))),'Data Summary'!CV152="Yes"),OFFSET('Sanitation Data'!$F$6,0,10*ROW('Sanitation Data'!F146)),NA())</f>
        <v>#N/A</v>
      </c>
      <c r="AH152" s="92" t="e">
        <f ca="true">+IF(AND(ISNUMBER(OFFSET('Sanitation Data'!$F$10,0,10*ROW('Sanitation Data'!F146))),'Data Summary'!CW152="Yes"),OFFSET('Sanitation Data'!$F$10,0,10*ROW('Sanitation Data'!F146)),NA())</f>
        <v>#N/A</v>
      </c>
      <c r="AI152" s="92" t="e">
        <f ca="true">+IF(AND(ISNUMBER(OFFSET('Sanitation Data'!$F$11,0,10*ROW('Sanitation Data'!F146))),'Data Summary'!CX152="Yes"),OFFSET('Sanitation Data'!$F$11,0,10*ROW('Sanitation Data'!F146)),NA())</f>
        <v>#N/A</v>
      </c>
      <c r="AJ152" s="92" t="e">
        <f ca="true">+IF(AND(ISNUMBER(OFFSET('Sanitation Data'!$F$12,0,10*ROW('Sanitation Data'!F146))),'Data Summary'!CY152="Yes"),OFFSET('Sanitation Data'!$F$12,0,10*ROW('Sanitation Data'!F146)),NA())</f>
        <v>#N/A</v>
      </c>
      <c r="AK152" s="92" t="e">
        <f ca="true">+IF(AND(ISNUMBER(OFFSET('Sanitation Data'!$G$4,0,10*ROW('Sanitation Data'!G146))),'Data Summary'!CZ152="Yes"),100-OFFSET('Sanitation Data'!$G$4,0,10*ROW('Sanitation Data'!G146)),NA())</f>
        <v>#N/A</v>
      </c>
      <c r="AL152" s="92" t="e">
        <f ca="true">+IF(AND(ISNUMBER(OFFSET('Sanitation Data'!$G$6,0,10*ROW('Sanitation Data'!G146))),'Data Summary'!DA152="Yes"),OFFSET('Sanitation Data'!$G$6,0,10*ROW('Sanitation Data'!G146)),NA())</f>
        <v>#N/A</v>
      </c>
      <c r="AM152" s="92" t="e">
        <f ca="true">+IF(AND(ISNUMBER(OFFSET('Sanitation Data'!$G$10,0,10*ROW('Sanitation Data'!G146))),'Data Summary'!DB152="Yes"),OFFSET('Sanitation Data'!$G$10,0,10*ROW('Sanitation Data'!G146)),NA())</f>
        <v>#N/A</v>
      </c>
      <c r="AN152" s="92" t="e">
        <f ca="true">+IF(AND(ISNUMBER(OFFSET('Sanitation Data'!$G$11,0,10*ROW('Sanitation Data'!G146))),'Data Summary'!DC152="Yes"),OFFSET('Sanitation Data'!$G$11,0,10*ROW('Sanitation Data'!G146)),NA())</f>
        <v>#N/A</v>
      </c>
      <c r="AO152" s="92" t="e">
        <f ca="true">+IF(AND(ISNUMBER(OFFSET('Sanitation Data'!$G$12,0,10*ROW('Sanitation Data'!G146))),'Data Summary'!DD152="Yes"),OFFSET('Sanitation Data'!$G$12,0,10*ROW('Sanitation Data'!G146)),NA())</f>
        <v>#N/A</v>
      </c>
      <c r="AP152" s="92" t="e">
        <f ca="true">+IF(AND(ISNUMBER(OFFSET('Sanitation Data'!$H$4,0,10*ROW('Sanitation Data'!H146))),'Data Summary'!DE152="Yes"),100-OFFSET('Sanitation Data'!$H$4,0,10*ROW('Sanitation Data'!H146)),NA())</f>
        <v>#N/A</v>
      </c>
      <c r="AQ152" s="92" t="e">
        <f ca="true">+IF(AND(ISNUMBER(OFFSET('Sanitation Data'!$H$6,0,10*ROW('Sanitation Data'!H146))),'Data Summary'!DF152="Yes"),OFFSET('Sanitation Data'!$H$6,0,10*ROW('Sanitation Data'!H146)),NA())</f>
        <v>#N/A</v>
      </c>
      <c r="AR152" s="92" t="e">
        <f ca="true">+IF(AND(ISNUMBER(OFFSET('Sanitation Data'!$H$10,0,10*ROW('Sanitation Data'!H146))),'Data Summary'!DG152="Yes"),OFFSET('Sanitation Data'!$H$10,0,10*ROW('Sanitation Data'!H146)),NA())</f>
        <v>#N/A</v>
      </c>
      <c r="AS152" s="92" t="e">
        <f ca="true">+IF(AND(ISNUMBER(OFFSET('Sanitation Data'!$H$11,0,10*ROW('Sanitation Data'!H146))),'Data Summary'!DH152="Yes"),OFFSET('Sanitation Data'!$H$11,0,10*ROW('Sanitation Data'!H146)),NA())</f>
        <v>#N/A</v>
      </c>
      <c r="AT152" s="92" t="e">
        <f ca="true">+IF(AND(ISNUMBER(OFFSET('Sanitation Data'!$H$12,0,10*ROW('Sanitation Data'!H146))),'Data Summary'!DI152="Yes"),OFFSET('Sanitation Data'!$H$12,0,10*ROW('Sanitation Data'!H146)),NA())</f>
        <v>#N/A</v>
      </c>
      <c r="AU152" s="92" t="e">
        <f ca="true">+IF(AND(ISNUMBER(OFFSET('Sanitation Data'!$I$4,0,10*ROW('Sanitation Data'!I146))),'Data Summary'!DJ152="Yes"),100-OFFSET('Sanitation Data'!$I$4,0,10*ROW('Sanitation Data'!I146)),NA())</f>
        <v>#N/A</v>
      </c>
      <c r="AV152" s="92" t="e">
        <f ca="true">+IF(AND(ISNUMBER(OFFSET('Sanitation Data'!$I$6,0,10*ROW('Sanitation Data'!I146))),'Data Summary'!DK152="Yes"),OFFSET('Sanitation Data'!$I$6,0,10*ROW('Sanitation Data'!I146)),NA())</f>
        <v>#N/A</v>
      </c>
      <c r="AW152" s="92" t="e">
        <f ca="true">+IF(AND(ISNUMBER(OFFSET('Sanitation Data'!$I$10,0,10*ROW('Sanitation Data'!I146))),'Data Summary'!DL152="Yes"),OFFSET('Sanitation Data'!$I$10,0,10*ROW('Sanitation Data'!I146)),NA())</f>
        <v>#N/A</v>
      </c>
      <c r="AX152" s="92" t="e">
        <f ca="true">+IF(AND(ISNUMBER(OFFSET('Sanitation Data'!$I$11,0,10*ROW('Sanitation Data'!I146))),'Data Summary'!DM152="Yes"),OFFSET('Sanitation Data'!$I$11,0,10*ROW('Sanitation Data'!I146)),NA())</f>
        <v>#N/A</v>
      </c>
      <c r="AY152" s="92" t="e">
        <f ca="true">+IF(AND(ISNUMBER(OFFSET('Sanitation Data'!$I$12,0,10*ROW('Sanitation Data'!I146))),'Data Summary'!DN152="Yes"),OFFSET('Sanitation Data'!$I$12,0,10*ROW('Sanitation Data'!I146)),NA())</f>
        <v>#N/A</v>
      </c>
      <c r="AZ152" s="93" t="e">
        <f ca="true">+IF(AND(ISNUMBER(OFFSET('Hygiene Data'!$D$5,0,10*ROW('Hygiene Data'!D146))),'Data Summary'!DO152="Yes"),OFFSET('Hygiene Data'!$D$5,0,10*ROW('Hygiene Data'!D146)),NA())</f>
        <v>#N/A</v>
      </c>
      <c r="BA152" s="93" t="e">
        <f ca="true">+IF(AND(ISNUMBER(OFFSET('Hygiene Data'!$D$7,0,10*ROW('Hygiene Data'!D146))),'Data Summary'!DP152="Yes"),OFFSET('Hygiene Data'!$D$7,0,10*ROW('Hygiene Data'!D146)),NA())</f>
        <v>#N/A</v>
      </c>
      <c r="BB152" s="93" t="e">
        <f ca="true">+IF(AND(ISNUMBER(OFFSET('Hygiene Data'!$D$9,0,10*ROW('Hygiene Data'!D146))),'Data Summary'!DQ152="Yes"),OFFSET('Hygiene Data'!$D$9,0,10*ROW('Hygiene Data'!D146)),NA())</f>
        <v>#N/A</v>
      </c>
      <c r="BC152" s="93" t="e">
        <f ca="true">+IF(AND(ISNUMBER(OFFSET('Hygiene Data'!$E$5,0,10*ROW('Hygiene Data'!E146))),'Data Summary'!DR152="Yes"),OFFSET('Hygiene Data'!$E$5,0,10*ROW('Hygiene Data'!E146)),NA())</f>
        <v>#N/A</v>
      </c>
      <c r="BD152" s="93" t="e">
        <f ca="true">+IF(AND(ISNUMBER(OFFSET('Hygiene Data'!$E$7,0,10*ROW('Hygiene Data'!E146))),'Data Summary'!DS152="Yes"),OFFSET('Hygiene Data'!$E$7,0,10*ROW('Hygiene Data'!E146)),NA())</f>
        <v>#N/A</v>
      </c>
      <c r="BE152" s="93" t="e">
        <f ca="true">+IF(AND(ISNUMBER(OFFSET('Hygiene Data'!$E$9,0,10*ROW('Hygiene Data'!E146))),'Data Summary'!DT152="Yes"),OFFSET('Hygiene Data'!$E$9,0,10*ROW('Hygiene Data'!E146)),NA())</f>
        <v>#N/A</v>
      </c>
      <c r="BF152" s="93" t="e">
        <f ca="true">+IF(AND(ISNUMBER(OFFSET('Hygiene Data'!$F$5,0,10*ROW('Hygiene Data'!F146))),'Data Summary'!DU152="Yes"),OFFSET('Hygiene Data'!$F$5,0,10*ROW('Hygiene Data'!F146)),NA())</f>
        <v>#N/A</v>
      </c>
      <c r="BG152" s="93" t="e">
        <f ca="true">+IF(AND(ISNUMBER(OFFSET('Hygiene Data'!$F$7,0,10*ROW('Hygiene Data'!F146))),'Data Summary'!DV152="Yes"),OFFSET('Hygiene Data'!$F$7,0,10*ROW('Hygiene Data'!F146)),NA())</f>
        <v>#N/A</v>
      </c>
      <c r="BH152" s="93" t="e">
        <f ca="true">+IF(AND(ISNUMBER(OFFSET('Hygiene Data'!$F$9,0,10*ROW('Hygiene Data'!F146))),'Data Summary'!DW152="Yes"),OFFSET('Hygiene Data'!$F$9,0,10*ROW('Hygiene Data'!F146)),NA())</f>
        <v>#N/A</v>
      </c>
      <c r="BI152" s="93" t="e">
        <f ca="true">+IF(AND(ISNUMBER(OFFSET('Hygiene Data'!$G$5,0,10*ROW('Hygiene Data'!G146))),'Data Summary'!DX152="Yes"),OFFSET('Hygiene Data'!$G$5,0,10*ROW('Hygiene Data'!G146)),NA())</f>
        <v>#N/A</v>
      </c>
      <c r="BJ152" s="93" t="e">
        <f ca="true">+IF(AND(ISNUMBER(OFFSET('Hygiene Data'!$G$7,0,10*ROW('Hygiene Data'!G146))),'Data Summary'!DY152="Yes"),OFFSET('Hygiene Data'!$G$7,0,10*ROW('Hygiene Data'!G146)),NA())</f>
        <v>#N/A</v>
      </c>
      <c r="BK152" s="93" t="e">
        <f ca="true">+IF(AND(ISNUMBER(OFFSET('Hygiene Data'!$G$9,0,10*ROW('Hygiene Data'!G146))),'Data Summary'!DZ152="Yes"),OFFSET('Hygiene Data'!$G$9,0,10*ROW('Hygiene Data'!G146)),NA())</f>
        <v>#N/A</v>
      </c>
      <c r="BL152" s="93" t="e">
        <f ca="true">+IF(AND(ISNUMBER(OFFSET('Hygiene Data'!$H$5,0,10*ROW('Hygiene Data'!H146))),'Data Summary'!EA152="Yes"),OFFSET('Hygiene Data'!$H$5,0,10*ROW('Hygiene Data'!H146)),NA())</f>
        <v>#N/A</v>
      </c>
      <c r="BM152" s="93" t="e">
        <f ca="true">+IF(AND(ISNUMBER(OFFSET('Hygiene Data'!$H$7,0,10*ROW('Hygiene Data'!H146))),'Data Summary'!EB152="Yes"),OFFSET('Hygiene Data'!$H$7,0,10*ROW('Hygiene Data'!H146)),NA())</f>
        <v>#N/A</v>
      </c>
      <c r="BN152" s="93" t="e">
        <f ca="true">+IF(AND(ISNUMBER(OFFSET('Hygiene Data'!$H$9,0,10*ROW('Hygiene Data'!H146))),'Data Summary'!EC152="Yes"),OFFSET('Hygiene Data'!$H$9,0,10*ROW('Hygiene Data'!H146)),NA())</f>
        <v>#N/A</v>
      </c>
      <c r="BO152" s="93" t="e">
        <f ca="true">+IF(AND(ISNUMBER(OFFSET('Hygiene Data'!$I$5,0,10*ROW('Hygiene Data'!I146))),'Data Summary'!ED152="Yes"),OFFSET('Hygiene Data'!$I$5,0,10*ROW('Hygiene Data'!I146)),NA())</f>
        <v>#N/A</v>
      </c>
      <c r="BP152" s="93" t="e">
        <f ca="true">+IF(AND(ISNUMBER(OFFSET('Hygiene Data'!$I$7,0,10*ROW('Hygiene Data'!I146))),'Data Summary'!EE152="Yes"),OFFSET('Hygiene Data'!$I$7,0,10*ROW('Hygiene Data'!I146)),NA())</f>
        <v>#N/A</v>
      </c>
      <c r="BQ152" s="93" t="e">
        <f ca="true">+IF(AND(ISNUMBER(OFFSET('Hygiene Data'!$I$9,0,10*ROW('Hygiene Data'!I146))),'Data Summary'!EF152="Yes"),OFFSET('Hygiene Data'!$I$9,0,10*ROW('Hygiene Data'!I146)),NA())</f>
        <v>#N/A</v>
      </c>
    </row>
    <row xmlns:x14ac="http://schemas.microsoft.com/office/spreadsheetml/2009/9/ac" r="153" x14ac:dyDescent="0.2">
      <c r="A153" s="357" t="e">
        <f ca="true">+RIGHT('Data Summary'!A153,LEN('Data Summary'!A153)-9)</f>
        <v>#VALUE!</v>
      </c>
      <c r="B153" s="35" t="str">
        <f ca="true">+IF(ISTEXT('Data Summary'!B153),'Data Summary'!B153,"")</f>
        <v/>
      </c>
      <c r="C153" s="356" t="e">
        <f ca="true">+VALUE('Data Summary'!C153)</f>
        <v>#VALUE!</v>
      </c>
      <c r="D153" s="91" t="e">
        <f ca="true">+IF(AND(ISNUMBER(OFFSET('Water Data'!$D$4,0,10*ROW('Water Data'!D147))),'Data Summary'!BS153="Yes"),100-OFFSET('Water Data'!$D$4,0,10*ROW('Water Data'!D147)),NA())</f>
        <v>#N/A</v>
      </c>
      <c r="E153" s="91" t="e">
        <f ca="true">+IF(AND(ISNUMBER(OFFSET('Water Data'!$D$6,0,10*ROW('Water Data'!D147))),'Data Summary'!BT153="Yes"),OFFSET('Water Data'!$D$6,0,10*ROW('Water Data'!D147)),NA())</f>
        <v>#N/A</v>
      </c>
      <c r="F153" s="91" t="e">
        <f ca="true">+IF(AND(ISNUMBER(OFFSET('Water Data'!$D$9,0,10*ROW('Water Data'!D147))),'Data Summary'!BU153="Yes"),OFFSET('Water Data'!$D$9,0,10*ROW('Water Data'!D147)),NA())</f>
        <v>#N/A</v>
      </c>
      <c r="G153" s="91" t="e">
        <f ca="true">+IF(AND(ISNUMBER(OFFSET('Water Data'!$E$4,0,10*ROW('Water Data'!E147))),'Data Summary'!BV153="Yes"),100-OFFSET('Water Data'!$E$4,0,10*ROW('Water Data'!E147)),NA())</f>
        <v>#N/A</v>
      </c>
      <c r="H153" s="91" t="e">
        <f ca="true">+IF(AND(ISNUMBER(OFFSET('Water Data'!$E$6,0,10*ROW('Water Data'!E147))),'Data Summary'!BW153="Yes"),OFFSET('Water Data'!$E$6,0,10*ROW('Water Data'!E147)),NA())</f>
        <v>#N/A</v>
      </c>
      <c r="I153" s="91" t="e">
        <f ca="true">+IF(AND(ISNUMBER(OFFSET('Water Data'!$E$9,0,10*ROW('Water Data'!E147))),'Data Summary'!BX153="Yes"),OFFSET('Water Data'!$E$9,0,10*ROW('Water Data'!E147)),NA())</f>
        <v>#N/A</v>
      </c>
      <c r="J153" s="91" t="e">
        <f ca="true">+IF(AND(ISNUMBER(OFFSET('Water Data'!$F$4,0,10*ROW('Water Data'!F147))),'Data Summary'!BY153="Yes"),100-OFFSET('Water Data'!$F$4,0,10*ROW('Water Data'!F147)),NA())</f>
        <v>#N/A</v>
      </c>
      <c r="K153" s="91" t="e">
        <f ca="true">+IF(AND(ISNUMBER(OFFSET('Water Data'!$F$6,0,10*ROW('Water Data'!F147))),'Data Summary'!BZ153="Yes"),OFFSET('Water Data'!$F$6,0,10*ROW('Water Data'!F147)),NA())</f>
        <v>#N/A</v>
      </c>
      <c r="L153" s="91" t="e">
        <f ca="true">+IF(AND(ISNUMBER(OFFSET('Water Data'!$F$9,0,10*ROW('Water Data'!F147))),'Data Summary'!CA153="Yes"),OFFSET('Water Data'!$F$9,0,10*ROW('Water Data'!F147)),NA())</f>
        <v>#N/A</v>
      </c>
      <c r="M153" s="91" t="e">
        <f ca="true">+IF(AND(ISNUMBER(OFFSET('Water Data'!$G$4,0,10*ROW('Water Data'!G147))),'Data Summary'!CB153="Yes"),100-OFFSET('Water Data'!$G$4,0,10*ROW('Water Data'!G147)),NA())</f>
        <v>#N/A</v>
      </c>
      <c r="N153" s="91" t="e">
        <f ca="true">+IF(AND(ISNUMBER(OFFSET('Water Data'!$G$6,0,10*ROW('Water Data'!G147))),'Data Summary'!CC153="Yes"),OFFSET('Water Data'!$G$6,0,10*ROW('Water Data'!G147)),NA())</f>
        <v>#N/A</v>
      </c>
      <c r="O153" s="91" t="e">
        <f ca="true">+IF(AND(ISNUMBER(OFFSET('Water Data'!$G$9,0,10*ROW('Water Data'!G147))),'Data Summary'!CD153="Yes"),OFFSET('Water Data'!$G$9,0,10*ROW('Water Data'!G147)),NA())</f>
        <v>#N/A</v>
      </c>
      <c r="P153" s="91" t="e">
        <f ca="true">+IF(AND(ISNUMBER(OFFSET('Water Data'!$H$4,0,10*ROW('Water Data'!H147))),'Data Summary'!CE153="Yes"),100-OFFSET('Water Data'!$H$4,0,10*ROW('Water Data'!H147)),NA())</f>
        <v>#N/A</v>
      </c>
      <c r="Q153" s="91" t="e">
        <f ca="true">+IF(AND(ISNUMBER(OFFSET('Water Data'!$H$6,0,10*ROW('Water Data'!H147))),'Data Summary'!CF153="Yes"),OFFSET('Water Data'!$H$6,0,10*ROW('Water Data'!H147)),NA())</f>
        <v>#N/A</v>
      </c>
      <c r="R153" s="91" t="e">
        <f ca="true">+IF(AND(ISNUMBER(OFFSET('Water Data'!$H$9,0,10*ROW('Water Data'!H147))),'Data Summary'!CG153="Yes"),OFFSET('Water Data'!$H$9,0,10*ROW('Water Data'!H147)),NA())</f>
        <v>#N/A</v>
      </c>
      <c r="S153" s="91" t="e">
        <f ca="true">+IF(AND(ISNUMBER(OFFSET('Water Data'!$I$4,0,10*ROW('Water Data'!I147))),'Data Summary'!CH153="Yes"),100-OFFSET('Water Data'!$I$4,0,10*ROW('Water Data'!I147)),NA())</f>
        <v>#N/A</v>
      </c>
      <c r="T153" s="91" t="e">
        <f ca="true">+IF(AND(ISNUMBER(OFFSET('Water Data'!$I$6,0,10*ROW('Water Data'!I147))),'Data Summary'!CI153="Yes"),OFFSET('Water Data'!$I$6,0,10*ROW('Water Data'!I147)),NA())</f>
        <v>#N/A</v>
      </c>
      <c r="U153" s="91" t="e">
        <f ca="true">+IF(AND(ISNUMBER(OFFSET('Water Data'!$I$9,0,10*ROW('Water Data'!I147))),'Data Summary'!CJ153="Yes"),OFFSET('Water Data'!$I$9,0,10*ROW('Water Data'!I147)),NA())</f>
        <v>#N/A</v>
      </c>
      <c r="V153" s="92" t="e">
        <f ca="true">+IF(AND(ISNUMBER(OFFSET('Sanitation Data'!$D$4,0,10*ROW('Sanitation Data'!D147))),'Data Summary'!CK153="Yes"),100-OFFSET('Sanitation Data'!$D$4,0,10*ROW('Sanitation Data'!D147)),NA())</f>
        <v>#N/A</v>
      </c>
      <c r="W153" s="92" t="e">
        <f ca="true">+IF(AND(ISNUMBER(OFFSET('Sanitation Data'!$D$6,0,10*ROW('Sanitation Data'!D147))),'Data Summary'!CL153="Yes"),OFFSET('Sanitation Data'!$D$6,0,10*ROW('Sanitation Data'!D147)),NA())</f>
        <v>#N/A</v>
      </c>
      <c r="X153" s="92" t="e">
        <f ca="true">+IF(AND(ISNUMBER(OFFSET('Sanitation Data'!$D$10,0,10*ROW('Sanitation Data'!D147))),'Data Summary'!CM153="Yes"),OFFSET('Sanitation Data'!$D$10,0,10*ROW('Sanitation Data'!D147)),NA())</f>
        <v>#N/A</v>
      </c>
      <c r="Y153" s="92" t="e">
        <f ca="true">+IF(AND(ISNUMBER(OFFSET('Sanitation Data'!$D$11,0,10*ROW('Sanitation Data'!D147))),'Data Summary'!CN153="Yes"),OFFSET('Sanitation Data'!$D$11,0,10*ROW('Sanitation Data'!D147)),NA())</f>
        <v>#N/A</v>
      </c>
      <c r="Z153" s="92" t="e">
        <f ca="true">+IF(AND(ISNUMBER(OFFSET('Sanitation Data'!$D$12,0,10*ROW('Sanitation Data'!D147))),'Data Summary'!CO153="Yes"),OFFSET('Sanitation Data'!$D$12,0,10*ROW('Sanitation Data'!D147)),NA())</f>
        <v>#N/A</v>
      </c>
      <c r="AA153" s="92" t="e">
        <f ca="true">+IF(AND(ISNUMBER(OFFSET('Sanitation Data'!$E$4,0,10*ROW('Sanitation Data'!E147))),'Data Summary'!CP153="Yes"),100-OFFSET('Sanitation Data'!$E$4,0,10*ROW('Sanitation Data'!E147)),NA())</f>
        <v>#N/A</v>
      </c>
      <c r="AB153" s="92" t="e">
        <f ca="true">+IF(AND(ISNUMBER(OFFSET('Sanitation Data'!$E$6,0,10*ROW('Sanitation Data'!E147))),'Data Summary'!CQ153="Yes"),OFFSET('Sanitation Data'!$E$6,0,10*ROW('Sanitation Data'!E147)),NA())</f>
        <v>#N/A</v>
      </c>
      <c r="AC153" s="92" t="e">
        <f ca="true">+IF(AND(ISNUMBER(OFFSET('Sanitation Data'!$E$10,0,10*ROW('Sanitation Data'!E147))),'Data Summary'!CR153="Yes"),OFFSET('Sanitation Data'!$E$10,0,10*ROW('Sanitation Data'!E147)),NA())</f>
        <v>#N/A</v>
      </c>
      <c r="AD153" s="92" t="e">
        <f ca="true">+IF(AND(ISNUMBER(OFFSET('Sanitation Data'!$E$11,0,10*ROW('Sanitation Data'!E147))),'Data Summary'!CS153="Yes"),OFFSET('Sanitation Data'!$E$11,0,10*ROW('Sanitation Data'!E147)),NA())</f>
        <v>#N/A</v>
      </c>
      <c r="AE153" s="92" t="e">
        <f ca="true">+IF(AND(ISNUMBER(OFFSET('Sanitation Data'!$E$12,0,10*ROW('Sanitation Data'!E147))),'Data Summary'!CT153="Yes"),OFFSET('Sanitation Data'!$E$12,0,10*ROW('Sanitation Data'!E147)),NA())</f>
        <v>#N/A</v>
      </c>
      <c r="AF153" s="92" t="e">
        <f ca="true">+IF(AND(ISNUMBER(OFFSET('Sanitation Data'!$F$4,0,10*ROW('Sanitation Data'!F147))),'Data Summary'!CU153="Yes"),100-OFFSET('Sanitation Data'!$F$4,0,10*ROW('Sanitation Data'!F147)),NA())</f>
        <v>#N/A</v>
      </c>
      <c r="AG153" s="92" t="e">
        <f ca="true">+IF(AND(ISNUMBER(OFFSET('Sanitation Data'!$F$6,0,10*ROW('Sanitation Data'!F147))),'Data Summary'!CV153="Yes"),OFFSET('Sanitation Data'!$F$6,0,10*ROW('Sanitation Data'!F147)),NA())</f>
        <v>#N/A</v>
      </c>
      <c r="AH153" s="92" t="e">
        <f ca="true">+IF(AND(ISNUMBER(OFFSET('Sanitation Data'!$F$10,0,10*ROW('Sanitation Data'!F147))),'Data Summary'!CW153="Yes"),OFFSET('Sanitation Data'!$F$10,0,10*ROW('Sanitation Data'!F147)),NA())</f>
        <v>#N/A</v>
      </c>
      <c r="AI153" s="92" t="e">
        <f ca="true">+IF(AND(ISNUMBER(OFFSET('Sanitation Data'!$F$11,0,10*ROW('Sanitation Data'!F147))),'Data Summary'!CX153="Yes"),OFFSET('Sanitation Data'!$F$11,0,10*ROW('Sanitation Data'!F147)),NA())</f>
        <v>#N/A</v>
      </c>
      <c r="AJ153" s="92" t="e">
        <f ca="true">+IF(AND(ISNUMBER(OFFSET('Sanitation Data'!$F$12,0,10*ROW('Sanitation Data'!F147))),'Data Summary'!CY153="Yes"),OFFSET('Sanitation Data'!$F$12,0,10*ROW('Sanitation Data'!F147)),NA())</f>
        <v>#N/A</v>
      </c>
      <c r="AK153" s="92" t="e">
        <f ca="true">+IF(AND(ISNUMBER(OFFSET('Sanitation Data'!$G$4,0,10*ROW('Sanitation Data'!G147))),'Data Summary'!CZ153="Yes"),100-OFFSET('Sanitation Data'!$G$4,0,10*ROW('Sanitation Data'!G147)),NA())</f>
        <v>#N/A</v>
      </c>
      <c r="AL153" s="92" t="e">
        <f ca="true">+IF(AND(ISNUMBER(OFFSET('Sanitation Data'!$G$6,0,10*ROW('Sanitation Data'!G147))),'Data Summary'!DA153="Yes"),OFFSET('Sanitation Data'!$G$6,0,10*ROW('Sanitation Data'!G147)),NA())</f>
        <v>#N/A</v>
      </c>
      <c r="AM153" s="92" t="e">
        <f ca="true">+IF(AND(ISNUMBER(OFFSET('Sanitation Data'!$G$10,0,10*ROW('Sanitation Data'!G147))),'Data Summary'!DB153="Yes"),OFFSET('Sanitation Data'!$G$10,0,10*ROW('Sanitation Data'!G147)),NA())</f>
        <v>#N/A</v>
      </c>
      <c r="AN153" s="92" t="e">
        <f ca="true">+IF(AND(ISNUMBER(OFFSET('Sanitation Data'!$G$11,0,10*ROW('Sanitation Data'!G147))),'Data Summary'!DC153="Yes"),OFFSET('Sanitation Data'!$G$11,0,10*ROW('Sanitation Data'!G147)),NA())</f>
        <v>#N/A</v>
      </c>
      <c r="AO153" s="92" t="e">
        <f ca="true">+IF(AND(ISNUMBER(OFFSET('Sanitation Data'!$G$12,0,10*ROW('Sanitation Data'!G147))),'Data Summary'!DD153="Yes"),OFFSET('Sanitation Data'!$G$12,0,10*ROW('Sanitation Data'!G147)),NA())</f>
        <v>#N/A</v>
      </c>
      <c r="AP153" s="92" t="e">
        <f ca="true">+IF(AND(ISNUMBER(OFFSET('Sanitation Data'!$H$4,0,10*ROW('Sanitation Data'!H147))),'Data Summary'!DE153="Yes"),100-OFFSET('Sanitation Data'!$H$4,0,10*ROW('Sanitation Data'!H147)),NA())</f>
        <v>#N/A</v>
      </c>
      <c r="AQ153" s="92" t="e">
        <f ca="true">+IF(AND(ISNUMBER(OFFSET('Sanitation Data'!$H$6,0,10*ROW('Sanitation Data'!H147))),'Data Summary'!DF153="Yes"),OFFSET('Sanitation Data'!$H$6,0,10*ROW('Sanitation Data'!H147)),NA())</f>
        <v>#N/A</v>
      </c>
      <c r="AR153" s="92" t="e">
        <f ca="true">+IF(AND(ISNUMBER(OFFSET('Sanitation Data'!$H$10,0,10*ROW('Sanitation Data'!H147))),'Data Summary'!DG153="Yes"),OFFSET('Sanitation Data'!$H$10,0,10*ROW('Sanitation Data'!H147)),NA())</f>
        <v>#N/A</v>
      </c>
      <c r="AS153" s="92" t="e">
        <f ca="true">+IF(AND(ISNUMBER(OFFSET('Sanitation Data'!$H$11,0,10*ROW('Sanitation Data'!H147))),'Data Summary'!DH153="Yes"),OFFSET('Sanitation Data'!$H$11,0,10*ROW('Sanitation Data'!H147)),NA())</f>
        <v>#N/A</v>
      </c>
      <c r="AT153" s="92" t="e">
        <f ca="true">+IF(AND(ISNUMBER(OFFSET('Sanitation Data'!$H$12,0,10*ROW('Sanitation Data'!H147))),'Data Summary'!DI153="Yes"),OFFSET('Sanitation Data'!$H$12,0,10*ROW('Sanitation Data'!H147)),NA())</f>
        <v>#N/A</v>
      </c>
      <c r="AU153" s="92" t="e">
        <f ca="true">+IF(AND(ISNUMBER(OFFSET('Sanitation Data'!$I$4,0,10*ROW('Sanitation Data'!I147))),'Data Summary'!DJ153="Yes"),100-OFFSET('Sanitation Data'!$I$4,0,10*ROW('Sanitation Data'!I147)),NA())</f>
        <v>#N/A</v>
      </c>
      <c r="AV153" s="92" t="e">
        <f ca="true">+IF(AND(ISNUMBER(OFFSET('Sanitation Data'!$I$6,0,10*ROW('Sanitation Data'!I147))),'Data Summary'!DK153="Yes"),OFFSET('Sanitation Data'!$I$6,0,10*ROW('Sanitation Data'!I147)),NA())</f>
        <v>#N/A</v>
      </c>
      <c r="AW153" s="92" t="e">
        <f ca="true">+IF(AND(ISNUMBER(OFFSET('Sanitation Data'!$I$10,0,10*ROW('Sanitation Data'!I147))),'Data Summary'!DL153="Yes"),OFFSET('Sanitation Data'!$I$10,0,10*ROW('Sanitation Data'!I147)),NA())</f>
        <v>#N/A</v>
      </c>
      <c r="AX153" s="92" t="e">
        <f ca="true">+IF(AND(ISNUMBER(OFFSET('Sanitation Data'!$I$11,0,10*ROW('Sanitation Data'!I147))),'Data Summary'!DM153="Yes"),OFFSET('Sanitation Data'!$I$11,0,10*ROW('Sanitation Data'!I147)),NA())</f>
        <v>#N/A</v>
      </c>
      <c r="AY153" s="92" t="e">
        <f ca="true">+IF(AND(ISNUMBER(OFFSET('Sanitation Data'!$I$12,0,10*ROW('Sanitation Data'!I147))),'Data Summary'!DN153="Yes"),OFFSET('Sanitation Data'!$I$12,0,10*ROW('Sanitation Data'!I147)),NA())</f>
        <v>#N/A</v>
      </c>
      <c r="AZ153" s="93" t="e">
        <f ca="true">+IF(AND(ISNUMBER(OFFSET('Hygiene Data'!$D$5,0,10*ROW('Hygiene Data'!D147))),'Data Summary'!DO153="Yes"),OFFSET('Hygiene Data'!$D$5,0,10*ROW('Hygiene Data'!D147)),NA())</f>
        <v>#N/A</v>
      </c>
      <c r="BA153" s="93" t="e">
        <f ca="true">+IF(AND(ISNUMBER(OFFSET('Hygiene Data'!$D$7,0,10*ROW('Hygiene Data'!D147))),'Data Summary'!DP153="Yes"),OFFSET('Hygiene Data'!$D$7,0,10*ROW('Hygiene Data'!D147)),NA())</f>
        <v>#N/A</v>
      </c>
      <c r="BB153" s="93" t="e">
        <f ca="true">+IF(AND(ISNUMBER(OFFSET('Hygiene Data'!$D$9,0,10*ROW('Hygiene Data'!D147))),'Data Summary'!DQ153="Yes"),OFFSET('Hygiene Data'!$D$9,0,10*ROW('Hygiene Data'!D147)),NA())</f>
        <v>#N/A</v>
      </c>
      <c r="BC153" s="93" t="e">
        <f ca="true">+IF(AND(ISNUMBER(OFFSET('Hygiene Data'!$E$5,0,10*ROW('Hygiene Data'!E147))),'Data Summary'!DR153="Yes"),OFFSET('Hygiene Data'!$E$5,0,10*ROW('Hygiene Data'!E147)),NA())</f>
        <v>#N/A</v>
      </c>
      <c r="BD153" s="93" t="e">
        <f ca="true">+IF(AND(ISNUMBER(OFFSET('Hygiene Data'!$E$7,0,10*ROW('Hygiene Data'!E147))),'Data Summary'!DS153="Yes"),OFFSET('Hygiene Data'!$E$7,0,10*ROW('Hygiene Data'!E147)),NA())</f>
        <v>#N/A</v>
      </c>
      <c r="BE153" s="93" t="e">
        <f ca="true">+IF(AND(ISNUMBER(OFFSET('Hygiene Data'!$E$9,0,10*ROW('Hygiene Data'!E147))),'Data Summary'!DT153="Yes"),OFFSET('Hygiene Data'!$E$9,0,10*ROW('Hygiene Data'!E147)),NA())</f>
        <v>#N/A</v>
      </c>
      <c r="BF153" s="93" t="e">
        <f ca="true">+IF(AND(ISNUMBER(OFFSET('Hygiene Data'!$F$5,0,10*ROW('Hygiene Data'!F147))),'Data Summary'!DU153="Yes"),OFFSET('Hygiene Data'!$F$5,0,10*ROW('Hygiene Data'!F147)),NA())</f>
        <v>#N/A</v>
      </c>
      <c r="BG153" s="93" t="e">
        <f ca="true">+IF(AND(ISNUMBER(OFFSET('Hygiene Data'!$F$7,0,10*ROW('Hygiene Data'!F147))),'Data Summary'!DV153="Yes"),OFFSET('Hygiene Data'!$F$7,0,10*ROW('Hygiene Data'!F147)),NA())</f>
        <v>#N/A</v>
      </c>
      <c r="BH153" s="93" t="e">
        <f ca="true">+IF(AND(ISNUMBER(OFFSET('Hygiene Data'!$F$9,0,10*ROW('Hygiene Data'!F147))),'Data Summary'!DW153="Yes"),OFFSET('Hygiene Data'!$F$9,0,10*ROW('Hygiene Data'!F147)),NA())</f>
        <v>#N/A</v>
      </c>
      <c r="BI153" s="93" t="e">
        <f ca="true">+IF(AND(ISNUMBER(OFFSET('Hygiene Data'!$G$5,0,10*ROW('Hygiene Data'!G147))),'Data Summary'!DX153="Yes"),OFFSET('Hygiene Data'!$G$5,0,10*ROW('Hygiene Data'!G147)),NA())</f>
        <v>#N/A</v>
      </c>
      <c r="BJ153" s="93" t="e">
        <f ca="true">+IF(AND(ISNUMBER(OFFSET('Hygiene Data'!$G$7,0,10*ROW('Hygiene Data'!G147))),'Data Summary'!DY153="Yes"),OFFSET('Hygiene Data'!$G$7,0,10*ROW('Hygiene Data'!G147)),NA())</f>
        <v>#N/A</v>
      </c>
      <c r="BK153" s="93" t="e">
        <f ca="true">+IF(AND(ISNUMBER(OFFSET('Hygiene Data'!$G$9,0,10*ROW('Hygiene Data'!G147))),'Data Summary'!DZ153="Yes"),OFFSET('Hygiene Data'!$G$9,0,10*ROW('Hygiene Data'!G147)),NA())</f>
        <v>#N/A</v>
      </c>
      <c r="BL153" s="93" t="e">
        <f ca="true">+IF(AND(ISNUMBER(OFFSET('Hygiene Data'!$H$5,0,10*ROW('Hygiene Data'!H147))),'Data Summary'!EA153="Yes"),OFFSET('Hygiene Data'!$H$5,0,10*ROW('Hygiene Data'!H147)),NA())</f>
        <v>#N/A</v>
      </c>
      <c r="BM153" s="93" t="e">
        <f ca="true">+IF(AND(ISNUMBER(OFFSET('Hygiene Data'!$H$7,0,10*ROW('Hygiene Data'!H147))),'Data Summary'!EB153="Yes"),OFFSET('Hygiene Data'!$H$7,0,10*ROW('Hygiene Data'!H147)),NA())</f>
        <v>#N/A</v>
      </c>
      <c r="BN153" s="93" t="e">
        <f ca="true">+IF(AND(ISNUMBER(OFFSET('Hygiene Data'!$H$9,0,10*ROW('Hygiene Data'!H147))),'Data Summary'!EC153="Yes"),OFFSET('Hygiene Data'!$H$9,0,10*ROW('Hygiene Data'!H147)),NA())</f>
        <v>#N/A</v>
      </c>
      <c r="BO153" s="93" t="e">
        <f ca="true">+IF(AND(ISNUMBER(OFFSET('Hygiene Data'!$I$5,0,10*ROW('Hygiene Data'!I147))),'Data Summary'!ED153="Yes"),OFFSET('Hygiene Data'!$I$5,0,10*ROW('Hygiene Data'!I147)),NA())</f>
        <v>#N/A</v>
      </c>
      <c r="BP153" s="93" t="e">
        <f ca="true">+IF(AND(ISNUMBER(OFFSET('Hygiene Data'!$I$7,0,10*ROW('Hygiene Data'!I147))),'Data Summary'!EE153="Yes"),OFFSET('Hygiene Data'!$I$7,0,10*ROW('Hygiene Data'!I147)),NA())</f>
        <v>#N/A</v>
      </c>
      <c r="BQ153" s="93" t="e">
        <f ca="true">+IF(AND(ISNUMBER(OFFSET('Hygiene Data'!$I$9,0,10*ROW('Hygiene Data'!I147))),'Data Summary'!EF153="Yes"),OFFSET('Hygiene Data'!$I$9,0,10*ROW('Hygiene Data'!I147)),NA())</f>
        <v>#N/A</v>
      </c>
    </row>
    <row xmlns:x14ac="http://schemas.microsoft.com/office/spreadsheetml/2009/9/ac" r="154" x14ac:dyDescent="0.2">
      <c r="A154" s="357" t="e">
        <f ca="true">+RIGHT('Data Summary'!A154,LEN('Data Summary'!A154)-9)</f>
        <v>#VALUE!</v>
      </c>
      <c r="B154" s="35" t="str">
        <f ca="true">+IF(ISTEXT('Data Summary'!B154),'Data Summary'!B154,"")</f>
        <v/>
      </c>
      <c r="C154" s="356" t="e">
        <f ca="true">+VALUE('Data Summary'!C154)</f>
        <v>#VALUE!</v>
      </c>
      <c r="D154" s="91" t="e">
        <f ca="true">+IF(AND(ISNUMBER(OFFSET('Water Data'!$D$4,0,10*ROW('Water Data'!D148))),'Data Summary'!BS154="Yes"),100-OFFSET('Water Data'!$D$4,0,10*ROW('Water Data'!D148)),NA())</f>
        <v>#N/A</v>
      </c>
      <c r="E154" s="91" t="e">
        <f ca="true">+IF(AND(ISNUMBER(OFFSET('Water Data'!$D$6,0,10*ROW('Water Data'!D148))),'Data Summary'!BT154="Yes"),OFFSET('Water Data'!$D$6,0,10*ROW('Water Data'!D148)),NA())</f>
        <v>#N/A</v>
      </c>
      <c r="F154" s="91" t="e">
        <f ca="true">+IF(AND(ISNUMBER(OFFSET('Water Data'!$D$9,0,10*ROW('Water Data'!D148))),'Data Summary'!BU154="Yes"),OFFSET('Water Data'!$D$9,0,10*ROW('Water Data'!D148)),NA())</f>
        <v>#N/A</v>
      </c>
      <c r="G154" s="91" t="e">
        <f ca="true">+IF(AND(ISNUMBER(OFFSET('Water Data'!$E$4,0,10*ROW('Water Data'!E148))),'Data Summary'!BV154="Yes"),100-OFFSET('Water Data'!$E$4,0,10*ROW('Water Data'!E148)),NA())</f>
        <v>#N/A</v>
      </c>
      <c r="H154" s="91" t="e">
        <f ca="true">+IF(AND(ISNUMBER(OFFSET('Water Data'!$E$6,0,10*ROW('Water Data'!E148))),'Data Summary'!BW154="Yes"),OFFSET('Water Data'!$E$6,0,10*ROW('Water Data'!E148)),NA())</f>
        <v>#N/A</v>
      </c>
      <c r="I154" s="91" t="e">
        <f ca="true">+IF(AND(ISNUMBER(OFFSET('Water Data'!$E$9,0,10*ROW('Water Data'!E148))),'Data Summary'!BX154="Yes"),OFFSET('Water Data'!$E$9,0,10*ROW('Water Data'!E148)),NA())</f>
        <v>#N/A</v>
      </c>
      <c r="J154" s="91" t="e">
        <f ca="true">+IF(AND(ISNUMBER(OFFSET('Water Data'!$F$4,0,10*ROW('Water Data'!F148))),'Data Summary'!BY154="Yes"),100-OFFSET('Water Data'!$F$4,0,10*ROW('Water Data'!F148)),NA())</f>
        <v>#N/A</v>
      </c>
      <c r="K154" s="91" t="e">
        <f ca="true">+IF(AND(ISNUMBER(OFFSET('Water Data'!$F$6,0,10*ROW('Water Data'!F148))),'Data Summary'!BZ154="Yes"),OFFSET('Water Data'!$F$6,0,10*ROW('Water Data'!F148)),NA())</f>
        <v>#N/A</v>
      </c>
      <c r="L154" s="91" t="e">
        <f ca="true">+IF(AND(ISNUMBER(OFFSET('Water Data'!$F$9,0,10*ROW('Water Data'!F148))),'Data Summary'!CA154="Yes"),OFFSET('Water Data'!$F$9,0,10*ROW('Water Data'!F148)),NA())</f>
        <v>#N/A</v>
      </c>
      <c r="M154" s="91" t="e">
        <f ca="true">+IF(AND(ISNUMBER(OFFSET('Water Data'!$G$4,0,10*ROW('Water Data'!G148))),'Data Summary'!CB154="Yes"),100-OFFSET('Water Data'!$G$4,0,10*ROW('Water Data'!G148)),NA())</f>
        <v>#N/A</v>
      </c>
      <c r="N154" s="91" t="e">
        <f ca="true">+IF(AND(ISNUMBER(OFFSET('Water Data'!$G$6,0,10*ROW('Water Data'!G148))),'Data Summary'!CC154="Yes"),OFFSET('Water Data'!$G$6,0,10*ROW('Water Data'!G148)),NA())</f>
        <v>#N/A</v>
      </c>
      <c r="O154" s="91" t="e">
        <f ca="true">+IF(AND(ISNUMBER(OFFSET('Water Data'!$G$9,0,10*ROW('Water Data'!G148))),'Data Summary'!CD154="Yes"),OFFSET('Water Data'!$G$9,0,10*ROW('Water Data'!G148)),NA())</f>
        <v>#N/A</v>
      </c>
      <c r="P154" s="91" t="e">
        <f ca="true">+IF(AND(ISNUMBER(OFFSET('Water Data'!$H$4,0,10*ROW('Water Data'!H148))),'Data Summary'!CE154="Yes"),100-OFFSET('Water Data'!$H$4,0,10*ROW('Water Data'!H148)),NA())</f>
        <v>#N/A</v>
      </c>
      <c r="Q154" s="91" t="e">
        <f ca="true">+IF(AND(ISNUMBER(OFFSET('Water Data'!$H$6,0,10*ROW('Water Data'!H148))),'Data Summary'!CF154="Yes"),OFFSET('Water Data'!$H$6,0,10*ROW('Water Data'!H148)),NA())</f>
        <v>#N/A</v>
      </c>
      <c r="R154" s="91" t="e">
        <f ca="true">+IF(AND(ISNUMBER(OFFSET('Water Data'!$H$9,0,10*ROW('Water Data'!H148))),'Data Summary'!CG154="Yes"),OFFSET('Water Data'!$H$9,0,10*ROW('Water Data'!H148)),NA())</f>
        <v>#N/A</v>
      </c>
      <c r="S154" s="91" t="e">
        <f ca="true">+IF(AND(ISNUMBER(OFFSET('Water Data'!$I$4,0,10*ROW('Water Data'!I148))),'Data Summary'!CH154="Yes"),100-OFFSET('Water Data'!$I$4,0,10*ROW('Water Data'!I148)),NA())</f>
        <v>#N/A</v>
      </c>
      <c r="T154" s="91" t="e">
        <f ca="true">+IF(AND(ISNUMBER(OFFSET('Water Data'!$I$6,0,10*ROW('Water Data'!I148))),'Data Summary'!CI154="Yes"),OFFSET('Water Data'!$I$6,0,10*ROW('Water Data'!I148)),NA())</f>
        <v>#N/A</v>
      </c>
      <c r="U154" s="91" t="e">
        <f ca="true">+IF(AND(ISNUMBER(OFFSET('Water Data'!$I$9,0,10*ROW('Water Data'!I148))),'Data Summary'!CJ154="Yes"),OFFSET('Water Data'!$I$9,0,10*ROW('Water Data'!I148)),NA())</f>
        <v>#N/A</v>
      </c>
      <c r="V154" s="92" t="e">
        <f ca="true">+IF(AND(ISNUMBER(OFFSET('Sanitation Data'!$D$4,0,10*ROW('Sanitation Data'!D148))),'Data Summary'!CK154="Yes"),100-OFFSET('Sanitation Data'!$D$4,0,10*ROW('Sanitation Data'!D148)),NA())</f>
        <v>#N/A</v>
      </c>
      <c r="W154" s="92" t="e">
        <f ca="true">+IF(AND(ISNUMBER(OFFSET('Sanitation Data'!$D$6,0,10*ROW('Sanitation Data'!D148))),'Data Summary'!CL154="Yes"),OFFSET('Sanitation Data'!$D$6,0,10*ROW('Sanitation Data'!D148)),NA())</f>
        <v>#N/A</v>
      </c>
      <c r="X154" s="92" t="e">
        <f ca="true">+IF(AND(ISNUMBER(OFFSET('Sanitation Data'!$D$10,0,10*ROW('Sanitation Data'!D148))),'Data Summary'!CM154="Yes"),OFFSET('Sanitation Data'!$D$10,0,10*ROW('Sanitation Data'!D148)),NA())</f>
        <v>#N/A</v>
      </c>
      <c r="Y154" s="92" t="e">
        <f ca="true">+IF(AND(ISNUMBER(OFFSET('Sanitation Data'!$D$11,0,10*ROW('Sanitation Data'!D148))),'Data Summary'!CN154="Yes"),OFFSET('Sanitation Data'!$D$11,0,10*ROW('Sanitation Data'!D148)),NA())</f>
        <v>#N/A</v>
      </c>
      <c r="Z154" s="92" t="e">
        <f ca="true">+IF(AND(ISNUMBER(OFFSET('Sanitation Data'!$D$12,0,10*ROW('Sanitation Data'!D148))),'Data Summary'!CO154="Yes"),OFFSET('Sanitation Data'!$D$12,0,10*ROW('Sanitation Data'!D148)),NA())</f>
        <v>#N/A</v>
      </c>
      <c r="AA154" s="92" t="e">
        <f ca="true">+IF(AND(ISNUMBER(OFFSET('Sanitation Data'!$E$4,0,10*ROW('Sanitation Data'!E148))),'Data Summary'!CP154="Yes"),100-OFFSET('Sanitation Data'!$E$4,0,10*ROW('Sanitation Data'!E148)),NA())</f>
        <v>#N/A</v>
      </c>
      <c r="AB154" s="92" t="e">
        <f ca="true">+IF(AND(ISNUMBER(OFFSET('Sanitation Data'!$E$6,0,10*ROW('Sanitation Data'!E148))),'Data Summary'!CQ154="Yes"),OFFSET('Sanitation Data'!$E$6,0,10*ROW('Sanitation Data'!E148)),NA())</f>
        <v>#N/A</v>
      </c>
      <c r="AC154" s="92" t="e">
        <f ca="true">+IF(AND(ISNUMBER(OFFSET('Sanitation Data'!$E$10,0,10*ROW('Sanitation Data'!E148))),'Data Summary'!CR154="Yes"),OFFSET('Sanitation Data'!$E$10,0,10*ROW('Sanitation Data'!E148)),NA())</f>
        <v>#N/A</v>
      </c>
      <c r="AD154" s="92" t="e">
        <f ca="true">+IF(AND(ISNUMBER(OFFSET('Sanitation Data'!$E$11,0,10*ROW('Sanitation Data'!E148))),'Data Summary'!CS154="Yes"),OFFSET('Sanitation Data'!$E$11,0,10*ROW('Sanitation Data'!E148)),NA())</f>
        <v>#N/A</v>
      </c>
      <c r="AE154" s="92" t="e">
        <f ca="true">+IF(AND(ISNUMBER(OFFSET('Sanitation Data'!$E$12,0,10*ROW('Sanitation Data'!E148))),'Data Summary'!CT154="Yes"),OFFSET('Sanitation Data'!$E$12,0,10*ROW('Sanitation Data'!E148)),NA())</f>
        <v>#N/A</v>
      </c>
      <c r="AF154" s="92" t="e">
        <f ca="true">+IF(AND(ISNUMBER(OFFSET('Sanitation Data'!$F$4,0,10*ROW('Sanitation Data'!F148))),'Data Summary'!CU154="Yes"),100-OFFSET('Sanitation Data'!$F$4,0,10*ROW('Sanitation Data'!F148)),NA())</f>
        <v>#N/A</v>
      </c>
      <c r="AG154" s="92" t="e">
        <f ca="true">+IF(AND(ISNUMBER(OFFSET('Sanitation Data'!$F$6,0,10*ROW('Sanitation Data'!F148))),'Data Summary'!CV154="Yes"),OFFSET('Sanitation Data'!$F$6,0,10*ROW('Sanitation Data'!F148)),NA())</f>
        <v>#N/A</v>
      </c>
      <c r="AH154" s="92" t="e">
        <f ca="true">+IF(AND(ISNUMBER(OFFSET('Sanitation Data'!$F$10,0,10*ROW('Sanitation Data'!F148))),'Data Summary'!CW154="Yes"),OFFSET('Sanitation Data'!$F$10,0,10*ROW('Sanitation Data'!F148)),NA())</f>
        <v>#N/A</v>
      </c>
      <c r="AI154" s="92" t="e">
        <f ca="true">+IF(AND(ISNUMBER(OFFSET('Sanitation Data'!$F$11,0,10*ROW('Sanitation Data'!F148))),'Data Summary'!CX154="Yes"),OFFSET('Sanitation Data'!$F$11,0,10*ROW('Sanitation Data'!F148)),NA())</f>
        <v>#N/A</v>
      </c>
      <c r="AJ154" s="92" t="e">
        <f ca="true">+IF(AND(ISNUMBER(OFFSET('Sanitation Data'!$F$12,0,10*ROW('Sanitation Data'!F148))),'Data Summary'!CY154="Yes"),OFFSET('Sanitation Data'!$F$12,0,10*ROW('Sanitation Data'!F148)),NA())</f>
        <v>#N/A</v>
      </c>
      <c r="AK154" s="92" t="e">
        <f ca="true">+IF(AND(ISNUMBER(OFFSET('Sanitation Data'!$G$4,0,10*ROW('Sanitation Data'!G148))),'Data Summary'!CZ154="Yes"),100-OFFSET('Sanitation Data'!$G$4,0,10*ROW('Sanitation Data'!G148)),NA())</f>
        <v>#N/A</v>
      </c>
      <c r="AL154" s="92" t="e">
        <f ca="true">+IF(AND(ISNUMBER(OFFSET('Sanitation Data'!$G$6,0,10*ROW('Sanitation Data'!G148))),'Data Summary'!DA154="Yes"),OFFSET('Sanitation Data'!$G$6,0,10*ROW('Sanitation Data'!G148)),NA())</f>
        <v>#N/A</v>
      </c>
      <c r="AM154" s="92" t="e">
        <f ca="true">+IF(AND(ISNUMBER(OFFSET('Sanitation Data'!$G$10,0,10*ROW('Sanitation Data'!G148))),'Data Summary'!DB154="Yes"),OFFSET('Sanitation Data'!$G$10,0,10*ROW('Sanitation Data'!G148)),NA())</f>
        <v>#N/A</v>
      </c>
      <c r="AN154" s="92" t="e">
        <f ca="true">+IF(AND(ISNUMBER(OFFSET('Sanitation Data'!$G$11,0,10*ROW('Sanitation Data'!G148))),'Data Summary'!DC154="Yes"),OFFSET('Sanitation Data'!$G$11,0,10*ROW('Sanitation Data'!G148)),NA())</f>
        <v>#N/A</v>
      </c>
      <c r="AO154" s="92" t="e">
        <f ca="true">+IF(AND(ISNUMBER(OFFSET('Sanitation Data'!$G$12,0,10*ROW('Sanitation Data'!G148))),'Data Summary'!DD154="Yes"),OFFSET('Sanitation Data'!$G$12,0,10*ROW('Sanitation Data'!G148)),NA())</f>
        <v>#N/A</v>
      </c>
      <c r="AP154" s="92" t="e">
        <f ca="true">+IF(AND(ISNUMBER(OFFSET('Sanitation Data'!$H$4,0,10*ROW('Sanitation Data'!H148))),'Data Summary'!DE154="Yes"),100-OFFSET('Sanitation Data'!$H$4,0,10*ROW('Sanitation Data'!H148)),NA())</f>
        <v>#N/A</v>
      </c>
      <c r="AQ154" s="92" t="e">
        <f ca="true">+IF(AND(ISNUMBER(OFFSET('Sanitation Data'!$H$6,0,10*ROW('Sanitation Data'!H148))),'Data Summary'!DF154="Yes"),OFFSET('Sanitation Data'!$H$6,0,10*ROW('Sanitation Data'!H148)),NA())</f>
        <v>#N/A</v>
      </c>
      <c r="AR154" s="92" t="e">
        <f ca="true">+IF(AND(ISNUMBER(OFFSET('Sanitation Data'!$H$10,0,10*ROW('Sanitation Data'!H148))),'Data Summary'!DG154="Yes"),OFFSET('Sanitation Data'!$H$10,0,10*ROW('Sanitation Data'!H148)),NA())</f>
        <v>#N/A</v>
      </c>
      <c r="AS154" s="92" t="e">
        <f ca="true">+IF(AND(ISNUMBER(OFFSET('Sanitation Data'!$H$11,0,10*ROW('Sanitation Data'!H148))),'Data Summary'!DH154="Yes"),OFFSET('Sanitation Data'!$H$11,0,10*ROW('Sanitation Data'!H148)),NA())</f>
        <v>#N/A</v>
      </c>
      <c r="AT154" s="92" t="e">
        <f ca="true">+IF(AND(ISNUMBER(OFFSET('Sanitation Data'!$H$12,0,10*ROW('Sanitation Data'!H148))),'Data Summary'!DI154="Yes"),OFFSET('Sanitation Data'!$H$12,0,10*ROW('Sanitation Data'!H148)),NA())</f>
        <v>#N/A</v>
      </c>
      <c r="AU154" s="92" t="e">
        <f ca="true">+IF(AND(ISNUMBER(OFFSET('Sanitation Data'!$I$4,0,10*ROW('Sanitation Data'!I148))),'Data Summary'!DJ154="Yes"),100-OFFSET('Sanitation Data'!$I$4,0,10*ROW('Sanitation Data'!I148)),NA())</f>
        <v>#N/A</v>
      </c>
      <c r="AV154" s="92" t="e">
        <f ca="true">+IF(AND(ISNUMBER(OFFSET('Sanitation Data'!$I$6,0,10*ROW('Sanitation Data'!I148))),'Data Summary'!DK154="Yes"),OFFSET('Sanitation Data'!$I$6,0,10*ROW('Sanitation Data'!I148)),NA())</f>
        <v>#N/A</v>
      </c>
      <c r="AW154" s="92" t="e">
        <f ca="true">+IF(AND(ISNUMBER(OFFSET('Sanitation Data'!$I$10,0,10*ROW('Sanitation Data'!I148))),'Data Summary'!DL154="Yes"),OFFSET('Sanitation Data'!$I$10,0,10*ROW('Sanitation Data'!I148)),NA())</f>
        <v>#N/A</v>
      </c>
      <c r="AX154" s="92" t="e">
        <f ca="true">+IF(AND(ISNUMBER(OFFSET('Sanitation Data'!$I$11,0,10*ROW('Sanitation Data'!I148))),'Data Summary'!DM154="Yes"),OFFSET('Sanitation Data'!$I$11,0,10*ROW('Sanitation Data'!I148)),NA())</f>
        <v>#N/A</v>
      </c>
      <c r="AY154" s="92" t="e">
        <f ca="true">+IF(AND(ISNUMBER(OFFSET('Sanitation Data'!$I$12,0,10*ROW('Sanitation Data'!I148))),'Data Summary'!DN154="Yes"),OFFSET('Sanitation Data'!$I$12,0,10*ROW('Sanitation Data'!I148)),NA())</f>
        <v>#N/A</v>
      </c>
      <c r="AZ154" s="93" t="e">
        <f ca="true">+IF(AND(ISNUMBER(OFFSET('Hygiene Data'!$D$5,0,10*ROW('Hygiene Data'!D148))),'Data Summary'!DO154="Yes"),OFFSET('Hygiene Data'!$D$5,0,10*ROW('Hygiene Data'!D148)),NA())</f>
        <v>#N/A</v>
      </c>
      <c r="BA154" s="93" t="e">
        <f ca="true">+IF(AND(ISNUMBER(OFFSET('Hygiene Data'!$D$7,0,10*ROW('Hygiene Data'!D148))),'Data Summary'!DP154="Yes"),OFFSET('Hygiene Data'!$D$7,0,10*ROW('Hygiene Data'!D148)),NA())</f>
        <v>#N/A</v>
      </c>
      <c r="BB154" s="93" t="e">
        <f ca="true">+IF(AND(ISNUMBER(OFFSET('Hygiene Data'!$D$9,0,10*ROW('Hygiene Data'!D148))),'Data Summary'!DQ154="Yes"),OFFSET('Hygiene Data'!$D$9,0,10*ROW('Hygiene Data'!D148)),NA())</f>
        <v>#N/A</v>
      </c>
      <c r="BC154" s="93" t="e">
        <f ca="true">+IF(AND(ISNUMBER(OFFSET('Hygiene Data'!$E$5,0,10*ROW('Hygiene Data'!E148))),'Data Summary'!DR154="Yes"),OFFSET('Hygiene Data'!$E$5,0,10*ROW('Hygiene Data'!E148)),NA())</f>
        <v>#N/A</v>
      </c>
      <c r="BD154" s="93" t="e">
        <f ca="true">+IF(AND(ISNUMBER(OFFSET('Hygiene Data'!$E$7,0,10*ROW('Hygiene Data'!E148))),'Data Summary'!DS154="Yes"),OFFSET('Hygiene Data'!$E$7,0,10*ROW('Hygiene Data'!E148)),NA())</f>
        <v>#N/A</v>
      </c>
      <c r="BE154" s="93" t="e">
        <f ca="true">+IF(AND(ISNUMBER(OFFSET('Hygiene Data'!$E$9,0,10*ROW('Hygiene Data'!E148))),'Data Summary'!DT154="Yes"),OFFSET('Hygiene Data'!$E$9,0,10*ROW('Hygiene Data'!E148)),NA())</f>
        <v>#N/A</v>
      </c>
      <c r="BF154" s="93" t="e">
        <f ca="true">+IF(AND(ISNUMBER(OFFSET('Hygiene Data'!$F$5,0,10*ROW('Hygiene Data'!F148))),'Data Summary'!DU154="Yes"),OFFSET('Hygiene Data'!$F$5,0,10*ROW('Hygiene Data'!F148)),NA())</f>
        <v>#N/A</v>
      </c>
      <c r="BG154" s="93" t="e">
        <f ca="true">+IF(AND(ISNUMBER(OFFSET('Hygiene Data'!$F$7,0,10*ROW('Hygiene Data'!F148))),'Data Summary'!DV154="Yes"),OFFSET('Hygiene Data'!$F$7,0,10*ROW('Hygiene Data'!F148)),NA())</f>
        <v>#N/A</v>
      </c>
      <c r="BH154" s="93" t="e">
        <f ca="true">+IF(AND(ISNUMBER(OFFSET('Hygiene Data'!$F$9,0,10*ROW('Hygiene Data'!F148))),'Data Summary'!DW154="Yes"),OFFSET('Hygiene Data'!$F$9,0,10*ROW('Hygiene Data'!F148)),NA())</f>
        <v>#N/A</v>
      </c>
      <c r="BI154" s="93" t="e">
        <f ca="true">+IF(AND(ISNUMBER(OFFSET('Hygiene Data'!$G$5,0,10*ROW('Hygiene Data'!G148))),'Data Summary'!DX154="Yes"),OFFSET('Hygiene Data'!$G$5,0,10*ROW('Hygiene Data'!G148)),NA())</f>
        <v>#N/A</v>
      </c>
      <c r="BJ154" s="93" t="e">
        <f ca="true">+IF(AND(ISNUMBER(OFFSET('Hygiene Data'!$G$7,0,10*ROW('Hygiene Data'!G148))),'Data Summary'!DY154="Yes"),OFFSET('Hygiene Data'!$G$7,0,10*ROW('Hygiene Data'!G148)),NA())</f>
        <v>#N/A</v>
      </c>
      <c r="BK154" s="93" t="e">
        <f ca="true">+IF(AND(ISNUMBER(OFFSET('Hygiene Data'!$G$9,0,10*ROW('Hygiene Data'!G148))),'Data Summary'!DZ154="Yes"),OFFSET('Hygiene Data'!$G$9,0,10*ROW('Hygiene Data'!G148)),NA())</f>
        <v>#N/A</v>
      </c>
      <c r="BL154" s="93" t="e">
        <f ca="true">+IF(AND(ISNUMBER(OFFSET('Hygiene Data'!$H$5,0,10*ROW('Hygiene Data'!H148))),'Data Summary'!EA154="Yes"),OFFSET('Hygiene Data'!$H$5,0,10*ROW('Hygiene Data'!H148)),NA())</f>
        <v>#N/A</v>
      </c>
      <c r="BM154" s="93" t="e">
        <f ca="true">+IF(AND(ISNUMBER(OFFSET('Hygiene Data'!$H$7,0,10*ROW('Hygiene Data'!H148))),'Data Summary'!EB154="Yes"),OFFSET('Hygiene Data'!$H$7,0,10*ROW('Hygiene Data'!H148)),NA())</f>
        <v>#N/A</v>
      </c>
      <c r="BN154" s="93" t="e">
        <f ca="true">+IF(AND(ISNUMBER(OFFSET('Hygiene Data'!$H$9,0,10*ROW('Hygiene Data'!H148))),'Data Summary'!EC154="Yes"),OFFSET('Hygiene Data'!$H$9,0,10*ROW('Hygiene Data'!H148)),NA())</f>
        <v>#N/A</v>
      </c>
      <c r="BO154" s="93" t="e">
        <f ca="true">+IF(AND(ISNUMBER(OFFSET('Hygiene Data'!$I$5,0,10*ROW('Hygiene Data'!I148))),'Data Summary'!ED154="Yes"),OFFSET('Hygiene Data'!$I$5,0,10*ROW('Hygiene Data'!I148)),NA())</f>
        <v>#N/A</v>
      </c>
      <c r="BP154" s="93" t="e">
        <f ca="true">+IF(AND(ISNUMBER(OFFSET('Hygiene Data'!$I$7,0,10*ROW('Hygiene Data'!I148))),'Data Summary'!EE154="Yes"),OFFSET('Hygiene Data'!$I$7,0,10*ROW('Hygiene Data'!I148)),NA())</f>
        <v>#N/A</v>
      </c>
      <c r="BQ154" s="93" t="e">
        <f ca="true">+IF(AND(ISNUMBER(OFFSET('Hygiene Data'!$I$9,0,10*ROW('Hygiene Data'!I148))),'Data Summary'!EF154="Yes"),OFFSET('Hygiene Data'!$I$9,0,10*ROW('Hygiene Data'!I148)),NA())</f>
        <v>#N/A</v>
      </c>
    </row>
    <row xmlns:x14ac="http://schemas.microsoft.com/office/spreadsheetml/2009/9/ac" r="155" x14ac:dyDescent="0.2">
      <c r="A155" s="357" t="e">
        <f ca="true">+RIGHT('Data Summary'!A155,LEN('Data Summary'!A155)-9)</f>
        <v>#VALUE!</v>
      </c>
      <c r="B155" s="35" t="str">
        <f ca="true">+IF(ISTEXT('Data Summary'!B155),'Data Summary'!B155,"")</f>
        <v/>
      </c>
      <c r="C155" s="356" t="e">
        <f ca="true">+VALUE('Data Summary'!C155)</f>
        <v>#VALUE!</v>
      </c>
      <c r="D155" s="91" t="e">
        <f ca="true">+IF(AND(ISNUMBER(OFFSET('Water Data'!$D$4,0,10*ROW('Water Data'!D149))),'Data Summary'!BS155="Yes"),100-OFFSET('Water Data'!$D$4,0,10*ROW('Water Data'!D149)),NA())</f>
        <v>#N/A</v>
      </c>
      <c r="E155" s="91" t="e">
        <f ca="true">+IF(AND(ISNUMBER(OFFSET('Water Data'!$D$6,0,10*ROW('Water Data'!D149))),'Data Summary'!BT155="Yes"),OFFSET('Water Data'!$D$6,0,10*ROW('Water Data'!D149)),NA())</f>
        <v>#N/A</v>
      </c>
      <c r="F155" s="91" t="e">
        <f ca="true">+IF(AND(ISNUMBER(OFFSET('Water Data'!$D$9,0,10*ROW('Water Data'!D149))),'Data Summary'!BU155="Yes"),OFFSET('Water Data'!$D$9,0,10*ROW('Water Data'!D149)),NA())</f>
        <v>#N/A</v>
      </c>
      <c r="G155" s="91" t="e">
        <f ca="true">+IF(AND(ISNUMBER(OFFSET('Water Data'!$E$4,0,10*ROW('Water Data'!E149))),'Data Summary'!BV155="Yes"),100-OFFSET('Water Data'!$E$4,0,10*ROW('Water Data'!E149)),NA())</f>
        <v>#N/A</v>
      </c>
      <c r="H155" s="91" t="e">
        <f ca="true">+IF(AND(ISNUMBER(OFFSET('Water Data'!$E$6,0,10*ROW('Water Data'!E149))),'Data Summary'!BW155="Yes"),OFFSET('Water Data'!$E$6,0,10*ROW('Water Data'!E149)),NA())</f>
        <v>#N/A</v>
      </c>
      <c r="I155" s="91" t="e">
        <f ca="true">+IF(AND(ISNUMBER(OFFSET('Water Data'!$E$9,0,10*ROW('Water Data'!E149))),'Data Summary'!BX155="Yes"),OFFSET('Water Data'!$E$9,0,10*ROW('Water Data'!E149)),NA())</f>
        <v>#N/A</v>
      </c>
      <c r="J155" s="91" t="e">
        <f ca="true">+IF(AND(ISNUMBER(OFFSET('Water Data'!$F$4,0,10*ROW('Water Data'!F149))),'Data Summary'!BY155="Yes"),100-OFFSET('Water Data'!$F$4,0,10*ROW('Water Data'!F149)),NA())</f>
        <v>#N/A</v>
      </c>
      <c r="K155" s="91" t="e">
        <f ca="true">+IF(AND(ISNUMBER(OFFSET('Water Data'!$F$6,0,10*ROW('Water Data'!F149))),'Data Summary'!BZ155="Yes"),OFFSET('Water Data'!$F$6,0,10*ROW('Water Data'!F149)),NA())</f>
        <v>#N/A</v>
      </c>
      <c r="L155" s="91" t="e">
        <f ca="true">+IF(AND(ISNUMBER(OFFSET('Water Data'!$F$9,0,10*ROW('Water Data'!F149))),'Data Summary'!CA155="Yes"),OFFSET('Water Data'!$F$9,0,10*ROW('Water Data'!F149)),NA())</f>
        <v>#N/A</v>
      </c>
      <c r="M155" s="91" t="e">
        <f ca="true">+IF(AND(ISNUMBER(OFFSET('Water Data'!$G$4,0,10*ROW('Water Data'!G149))),'Data Summary'!CB155="Yes"),100-OFFSET('Water Data'!$G$4,0,10*ROW('Water Data'!G149)),NA())</f>
        <v>#N/A</v>
      </c>
      <c r="N155" s="91" t="e">
        <f ca="true">+IF(AND(ISNUMBER(OFFSET('Water Data'!$G$6,0,10*ROW('Water Data'!G149))),'Data Summary'!CC155="Yes"),OFFSET('Water Data'!$G$6,0,10*ROW('Water Data'!G149)),NA())</f>
        <v>#N/A</v>
      </c>
      <c r="O155" s="91" t="e">
        <f ca="true">+IF(AND(ISNUMBER(OFFSET('Water Data'!$G$9,0,10*ROW('Water Data'!G149))),'Data Summary'!CD155="Yes"),OFFSET('Water Data'!$G$9,0,10*ROW('Water Data'!G149)),NA())</f>
        <v>#N/A</v>
      </c>
      <c r="P155" s="91" t="e">
        <f ca="true">+IF(AND(ISNUMBER(OFFSET('Water Data'!$H$4,0,10*ROW('Water Data'!H149))),'Data Summary'!CE155="Yes"),100-OFFSET('Water Data'!$H$4,0,10*ROW('Water Data'!H149)),NA())</f>
        <v>#N/A</v>
      </c>
      <c r="Q155" s="91" t="e">
        <f ca="true">+IF(AND(ISNUMBER(OFFSET('Water Data'!$H$6,0,10*ROW('Water Data'!H149))),'Data Summary'!CF155="Yes"),OFFSET('Water Data'!$H$6,0,10*ROW('Water Data'!H149)),NA())</f>
        <v>#N/A</v>
      </c>
      <c r="R155" s="91" t="e">
        <f ca="true">+IF(AND(ISNUMBER(OFFSET('Water Data'!$H$9,0,10*ROW('Water Data'!H149))),'Data Summary'!CG155="Yes"),OFFSET('Water Data'!$H$9,0,10*ROW('Water Data'!H149)),NA())</f>
        <v>#N/A</v>
      </c>
      <c r="S155" s="91" t="e">
        <f ca="true">+IF(AND(ISNUMBER(OFFSET('Water Data'!$I$4,0,10*ROW('Water Data'!I149))),'Data Summary'!CH155="Yes"),100-OFFSET('Water Data'!$I$4,0,10*ROW('Water Data'!I149)),NA())</f>
        <v>#N/A</v>
      </c>
      <c r="T155" s="91" t="e">
        <f ca="true">+IF(AND(ISNUMBER(OFFSET('Water Data'!$I$6,0,10*ROW('Water Data'!I149))),'Data Summary'!CI155="Yes"),OFFSET('Water Data'!$I$6,0,10*ROW('Water Data'!I149)),NA())</f>
        <v>#N/A</v>
      </c>
      <c r="U155" s="91" t="e">
        <f ca="true">+IF(AND(ISNUMBER(OFFSET('Water Data'!$I$9,0,10*ROW('Water Data'!I149))),'Data Summary'!CJ155="Yes"),OFFSET('Water Data'!$I$9,0,10*ROW('Water Data'!I149)),NA())</f>
        <v>#N/A</v>
      </c>
      <c r="V155" s="92" t="e">
        <f ca="true">+IF(AND(ISNUMBER(OFFSET('Sanitation Data'!$D$4,0,10*ROW('Sanitation Data'!D149))),'Data Summary'!CK155="Yes"),100-OFFSET('Sanitation Data'!$D$4,0,10*ROW('Sanitation Data'!D149)),NA())</f>
        <v>#N/A</v>
      </c>
      <c r="W155" s="92" t="e">
        <f ca="true">+IF(AND(ISNUMBER(OFFSET('Sanitation Data'!$D$6,0,10*ROW('Sanitation Data'!D149))),'Data Summary'!CL155="Yes"),OFFSET('Sanitation Data'!$D$6,0,10*ROW('Sanitation Data'!D149)),NA())</f>
        <v>#N/A</v>
      </c>
      <c r="X155" s="92" t="e">
        <f ca="true">+IF(AND(ISNUMBER(OFFSET('Sanitation Data'!$D$10,0,10*ROW('Sanitation Data'!D149))),'Data Summary'!CM155="Yes"),OFFSET('Sanitation Data'!$D$10,0,10*ROW('Sanitation Data'!D149)),NA())</f>
        <v>#N/A</v>
      </c>
      <c r="Y155" s="92" t="e">
        <f ca="true">+IF(AND(ISNUMBER(OFFSET('Sanitation Data'!$D$11,0,10*ROW('Sanitation Data'!D149))),'Data Summary'!CN155="Yes"),OFFSET('Sanitation Data'!$D$11,0,10*ROW('Sanitation Data'!D149)),NA())</f>
        <v>#N/A</v>
      </c>
      <c r="Z155" s="92" t="e">
        <f ca="true">+IF(AND(ISNUMBER(OFFSET('Sanitation Data'!$D$12,0,10*ROW('Sanitation Data'!D149))),'Data Summary'!CO155="Yes"),OFFSET('Sanitation Data'!$D$12,0,10*ROW('Sanitation Data'!D149)),NA())</f>
        <v>#N/A</v>
      </c>
      <c r="AA155" s="92" t="e">
        <f ca="true">+IF(AND(ISNUMBER(OFFSET('Sanitation Data'!$E$4,0,10*ROW('Sanitation Data'!E149))),'Data Summary'!CP155="Yes"),100-OFFSET('Sanitation Data'!$E$4,0,10*ROW('Sanitation Data'!E149)),NA())</f>
        <v>#N/A</v>
      </c>
      <c r="AB155" s="92" t="e">
        <f ca="true">+IF(AND(ISNUMBER(OFFSET('Sanitation Data'!$E$6,0,10*ROW('Sanitation Data'!E149))),'Data Summary'!CQ155="Yes"),OFFSET('Sanitation Data'!$E$6,0,10*ROW('Sanitation Data'!E149)),NA())</f>
        <v>#N/A</v>
      </c>
      <c r="AC155" s="92" t="e">
        <f ca="true">+IF(AND(ISNUMBER(OFFSET('Sanitation Data'!$E$10,0,10*ROW('Sanitation Data'!E149))),'Data Summary'!CR155="Yes"),OFFSET('Sanitation Data'!$E$10,0,10*ROW('Sanitation Data'!E149)),NA())</f>
        <v>#N/A</v>
      </c>
      <c r="AD155" s="92" t="e">
        <f ca="true">+IF(AND(ISNUMBER(OFFSET('Sanitation Data'!$E$11,0,10*ROW('Sanitation Data'!E149))),'Data Summary'!CS155="Yes"),OFFSET('Sanitation Data'!$E$11,0,10*ROW('Sanitation Data'!E149)),NA())</f>
        <v>#N/A</v>
      </c>
      <c r="AE155" s="92" t="e">
        <f ca="true">+IF(AND(ISNUMBER(OFFSET('Sanitation Data'!$E$12,0,10*ROW('Sanitation Data'!E149))),'Data Summary'!CT155="Yes"),OFFSET('Sanitation Data'!$E$12,0,10*ROW('Sanitation Data'!E149)),NA())</f>
        <v>#N/A</v>
      </c>
      <c r="AF155" s="92" t="e">
        <f ca="true">+IF(AND(ISNUMBER(OFFSET('Sanitation Data'!$F$4,0,10*ROW('Sanitation Data'!F149))),'Data Summary'!CU155="Yes"),100-OFFSET('Sanitation Data'!$F$4,0,10*ROW('Sanitation Data'!F149)),NA())</f>
        <v>#N/A</v>
      </c>
      <c r="AG155" s="92" t="e">
        <f ca="true">+IF(AND(ISNUMBER(OFFSET('Sanitation Data'!$F$6,0,10*ROW('Sanitation Data'!F149))),'Data Summary'!CV155="Yes"),OFFSET('Sanitation Data'!$F$6,0,10*ROW('Sanitation Data'!F149)),NA())</f>
        <v>#N/A</v>
      </c>
      <c r="AH155" s="92" t="e">
        <f ca="true">+IF(AND(ISNUMBER(OFFSET('Sanitation Data'!$F$10,0,10*ROW('Sanitation Data'!F149))),'Data Summary'!CW155="Yes"),OFFSET('Sanitation Data'!$F$10,0,10*ROW('Sanitation Data'!F149)),NA())</f>
        <v>#N/A</v>
      </c>
      <c r="AI155" s="92" t="e">
        <f ca="true">+IF(AND(ISNUMBER(OFFSET('Sanitation Data'!$F$11,0,10*ROW('Sanitation Data'!F149))),'Data Summary'!CX155="Yes"),OFFSET('Sanitation Data'!$F$11,0,10*ROW('Sanitation Data'!F149)),NA())</f>
        <v>#N/A</v>
      </c>
      <c r="AJ155" s="92" t="e">
        <f ca="true">+IF(AND(ISNUMBER(OFFSET('Sanitation Data'!$F$12,0,10*ROW('Sanitation Data'!F149))),'Data Summary'!CY155="Yes"),OFFSET('Sanitation Data'!$F$12,0,10*ROW('Sanitation Data'!F149)),NA())</f>
        <v>#N/A</v>
      </c>
      <c r="AK155" s="92" t="e">
        <f ca="true">+IF(AND(ISNUMBER(OFFSET('Sanitation Data'!$G$4,0,10*ROW('Sanitation Data'!G149))),'Data Summary'!CZ155="Yes"),100-OFFSET('Sanitation Data'!$G$4,0,10*ROW('Sanitation Data'!G149)),NA())</f>
        <v>#N/A</v>
      </c>
      <c r="AL155" s="92" t="e">
        <f ca="true">+IF(AND(ISNUMBER(OFFSET('Sanitation Data'!$G$6,0,10*ROW('Sanitation Data'!G149))),'Data Summary'!DA155="Yes"),OFFSET('Sanitation Data'!$G$6,0,10*ROW('Sanitation Data'!G149)),NA())</f>
        <v>#N/A</v>
      </c>
      <c r="AM155" s="92" t="e">
        <f ca="true">+IF(AND(ISNUMBER(OFFSET('Sanitation Data'!$G$10,0,10*ROW('Sanitation Data'!G149))),'Data Summary'!DB155="Yes"),OFFSET('Sanitation Data'!$G$10,0,10*ROW('Sanitation Data'!G149)),NA())</f>
        <v>#N/A</v>
      </c>
      <c r="AN155" s="92" t="e">
        <f ca="true">+IF(AND(ISNUMBER(OFFSET('Sanitation Data'!$G$11,0,10*ROW('Sanitation Data'!G149))),'Data Summary'!DC155="Yes"),OFFSET('Sanitation Data'!$G$11,0,10*ROW('Sanitation Data'!G149)),NA())</f>
        <v>#N/A</v>
      </c>
      <c r="AO155" s="92" t="e">
        <f ca="true">+IF(AND(ISNUMBER(OFFSET('Sanitation Data'!$G$12,0,10*ROW('Sanitation Data'!G149))),'Data Summary'!DD155="Yes"),OFFSET('Sanitation Data'!$G$12,0,10*ROW('Sanitation Data'!G149)),NA())</f>
        <v>#N/A</v>
      </c>
      <c r="AP155" s="92" t="e">
        <f ca="true">+IF(AND(ISNUMBER(OFFSET('Sanitation Data'!$H$4,0,10*ROW('Sanitation Data'!H149))),'Data Summary'!DE155="Yes"),100-OFFSET('Sanitation Data'!$H$4,0,10*ROW('Sanitation Data'!H149)),NA())</f>
        <v>#N/A</v>
      </c>
      <c r="AQ155" s="92" t="e">
        <f ca="true">+IF(AND(ISNUMBER(OFFSET('Sanitation Data'!$H$6,0,10*ROW('Sanitation Data'!H149))),'Data Summary'!DF155="Yes"),OFFSET('Sanitation Data'!$H$6,0,10*ROW('Sanitation Data'!H149)),NA())</f>
        <v>#N/A</v>
      </c>
      <c r="AR155" s="92" t="e">
        <f ca="true">+IF(AND(ISNUMBER(OFFSET('Sanitation Data'!$H$10,0,10*ROW('Sanitation Data'!H149))),'Data Summary'!DG155="Yes"),OFFSET('Sanitation Data'!$H$10,0,10*ROW('Sanitation Data'!H149)),NA())</f>
        <v>#N/A</v>
      </c>
      <c r="AS155" s="92" t="e">
        <f ca="true">+IF(AND(ISNUMBER(OFFSET('Sanitation Data'!$H$11,0,10*ROW('Sanitation Data'!H149))),'Data Summary'!DH155="Yes"),OFFSET('Sanitation Data'!$H$11,0,10*ROW('Sanitation Data'!H149)),NA())</f>
        <v>#N/A</v>
      </c>
      <c r="AT155" s="92" t="e">
        <f ca="true">+IF(AND(ISNUMBER(OFFSET('Sanitation Data'!$H$12,0,10*ROW('Sanitation Data'!H149))),'Data Summary'!DI155="Yes"),OFFSET('Sanitation Data'!$H$12,0,10*ROW('Sanitation Data'!H149)),NA())</f>
        <v>#N/A</v>
      </c>
      <c r="AU155" s="92" t="e">
        <f ca="true">+IF(AND(ISNUMBER(OFFSET('Sanitation Data'!$I$4,0,10*ROW('Sanitation Data'!I149))),'Data Summary'!DJ155="Yes"),100-OFFSET('Sanitation Data'!$I$4,0,10*ROW('Sanitation Data'!I149)),NA())</f>
        <v>#N/A</v>
      </c>
      <c r="AV155" s="92" t="e">
        <f ca="true">+IF(AND(ISNUMBER(OFFSET('Sanitation Data'!$I$6,0,10*ROW('Sanitation Data'!I149))),'Data Summary'!DK155="Yes"),OFFSET('Sanitation Data'!$I$6,0,10*ROW('Sanitation Data'!I149)),NA())</f>
        <v>#N/A</v>
      </c>
      <c r="AW155" s="92" t="e">
        <f ca="true">+IF(AND(ISNUMBER(OFFSET('Sanitation Data'!$I$10,0,10*ROW('Sanitation Data'!I149))),'Data Summary'!DL155="Yes"),OFFSET('Sanitation Data'!$I$10,0,10*ROW('Sanitation Data'!I149)),NA())</f>
        <v>#N/A</v>
      </c>
      <c r="AX155" s="92" t="e">
        <f ca="true">+IF(AND(ISNUMBER(OFFSET('Sanitation Data'!$I$11,0,10*ROW('Sanitation Data'!I149))),'Data Summary'!DM155="Yes"),OFFSET('Sanitation Data'!$I$11,0,10*ROW('Sanitation Data'!I149)),NA())</f>
        <v>#N/A</v>
      </c>
      <c r="AY155" s="92" t="e">
        <f ca="true">+IF(AND(ISNUMBER(OFFSET('Sanitation Data'!$I$12,0,10*ROW('Sanitation Data'!I149))),'Data Summary'!DN155="Yes"),OFFSET('Sanitation Data'!$I$12,0,10*ROW('Sanitation Data'!I149)),NA())</f>
        <v>#N/A</v>
      </c>
      <c r="AZ155" s="93" t="e">
        <f ca="true">+IF(AND(ISNUMBER(OFFSET('Hygiene Data'!$D$5,0,10*ROW('Hygiene Data'!D149))),'Data Summary'!DO155="Yes"),OFFSET('Hygiene Data'!$D$5,0,10*ROW('Hygiene Data'!D149)),NA())</f>
        <v>#N/A</v>
      </c>
      <c r="BA155" s="93" t="e">
        <f ca="true">+IF(AND(ISNUMBER(OFFSET('Hygiene Data'!$D$7,0,10*ROW('Hygiene Data'!D149))),'Data Summary'!DP155="Yes"),OFFSET('Hygiene Data'!$D$7,0,10*ROW('Hygiene Data'!D149)),NA())</f>
        <v>#N/A</v>
      </c>
      <c r="BB155" s="93" t="e">
        <f ca="true">+IF(AND(ISNUMBER(OFFSET('Hygiene Data'!$D$9,0,10*ROW('Hygiene Data'!D149))),'Data Summary'!DQ155="Yes"),OFFSET('Hygiene Data'!$D$9,0,10*ROW('Hygiene Data'!D149)),NA())</f>
        <v>#N/A</v>
      </c>
      <c r="BC155" s="93" t="e">
        <f ca="true">+IF(AND(ISNUMBER(OFFSET('Hygiene Data'!$E$5,0,10*ROW('Hygiene Data'!E149))),'Data Summary'!DR155="Yes"),OFFSET('Hygiene Data'!$E$5,0,10*ROW('Hygiene Data'!E149)),NA())</f>
        <v>#N/A</v>
      </c>
      <c r="BD155" s="93" t="e">
        <f ca="true">+IF(AND(ISNUMBER(OFFSET('Hygiene Data'!$E$7,0,10*ROW('Hygiene Data'!E149))),'Data Summary'!DS155="Yes"),OFFSET('Hygiene Data'!$E$7,0,10*ROW('Hygiene Data'!E149)),NA())</f>
        <v>#N/A</v>
      </c>
      <c r="BE155" s="93" t="e">
        <f ca="true">+IF(AND(ISNUMBER(OFFSET('Hygiene Data'!$E$9,0,10*ROW('Hygiene Data'!E149))),'Data Summary'!DT155="Yes"),OFFSET('Hygiene Data'!$E$9,0,10*ROW('Hygiene Data'!E149)),NA())</f>
        <v>#N/A</v>
      </c>
      <c r="BF155" s="93" t="e">
        <f ca="true">+IF(AND(ISNUMBER(OFFSET('Hygiene Data'!$F$5,0,10*ROW('Hygiene Data'!F149))),'Data Summary'!DU155="Yes"),OFFSET('Hygiene Data'!$F$5,0,10*ROW('Hygiene Data'!F149)),NA())</f>
        <v>#N/A</v>
      </c>
      <c r="BG155" s="93" t="e">
        <f ca="true">+IF(AND(ISNUMBER(OFFSET('Hygiene Data'!$F$7,0,10*ROW('Hygiene Data'!F149))),'Data Summary'!DV155="Yes"),OFFSET('Hygiene Data'!$F$7,0,10*ROW('Hygiene Data'!F149)),NA())</f>
        <v>#N/A</v>
      </c>
      <c r="BH155" s="93" t="e">
        <f ca="true">+IF(AND(ISNUMBER(OFFSET('Hygiene Data'!$F$9,0,10*ROW('Hygiene Data'!F149))),'Data Summary'!DW155="Yes"),OFFSET('Hygiene Data'!$F$9,0,10*ROW('Hygiene Data'!F149)),NA())</f>
        <v>#N/A</v>
      </c>
      <c r="BI155" s="93" t="e">
        <f ca="true">+IF(AND(ISNUMBER(OFFSET('Hygiene Data'!$G$5,0,10*ROW('Hygiene Data'!G149))),'Data Summary'!DX155="Yes"),OFFSET('Hygiene Data'!$G$5,0,10*ROW('Hygiene Data'!G149)),NA())</f>
        <v>#N/A</v>
      </c>
      <c r="BJ155" s="93" t="e">
        <f ca="true">+IF(AND(ISNUMBER(OFFSET('Hygiene Data'!$G$7,0,10*ROW('Hygiene Data'!G149))),'Data Summary'!DY155="Yes"),OFFSET('Hygiene Data'!$G$7,0,10*ROW('Hygiene Data'!G149)),NA())</f>
        <v>#N/A</v>
      </c>
      <c r="BK155" s="93" t="e">
        <f ca="true">+IF(AND(ISNUMBER(OFFSET('Hygiene Data'!$G$9,0,10*ROW('Hygiene Data'!G149))),'Data Summary'!DZ155="Yes"),OFFSET('Hygiene Data'!$G$9,0,10*ROW('Hygiene Data'!G149)),NA())</f>
        <v>#N/A</v>
      </c>
      <c r="BL155" s="93" t="e">
        <f ca="true">+IF(AND(ISNUMBER(OFFSET('Hygiene Data'!$H$5,0,10*ROW('Hygiene Data'!H149))),'Data Summary'!EA155="Yes"),OFFSET('Hygiene Data'!$H$5,0,10*ROW('Hygiene Data'!H149)),NA())</f>
        <v>#N/A</v>
      </c>
      <c r="BM155" s="93" t="e">
        <f ca="true">+IF(AND(ISNUMBER(OFFSET('Hygiene Data'!$H$7,0,10*ROW('Hygiene Data'!H149))),'Data Summary'!EB155="Yes"),OFFSET('Hygiene Data'!$H$7,0,10*ROW('Hygiene Data'!H149)),NA())</f>
        <v>#N/A</v>
      </c>
      <c r="BN155" s="93" t="e">
        <f ca="true">+IF(AND(ISNUMBER(OFFSET('Hygiene Data'!$H$9,0,10*ROW('Hygiene Data'!H149))),'Data Summary'!EC155="Yes"),OFFSET('Hygiene Data'!$H$9,0,10*ROW('Hygiene Data'!H149)),NA())</f>
        <v>#N/A</v>
      </c>
      <c r="BO155" s="93" t="e">
        <f ca="true">+IF(AND(ISNUMBER(OFFSET('Hygiene Data'!$I$5,0,10*ROW('Hygiene Data'!I149))),'Data Summary'!ED155="Yes"),OFFSET('Hygiene Data'!$I$5,0,10*ROW('Hygiene Data'!I149)),NA())</f>
        <v>#N/A</v>
      </c>
      <c r="BP155" s="93" t="e">
        <f ca="true">+IF(AND(ISNUMBER(OFFSET('Hygiene Data'!$I$7,0,10*ROW('Hygiene Data'!I149))),'Data Summary'!EE155="Yes"),OFFSET('Hygiene Data'!$I$7,0,10*ROW('Hygiene Data'!I149)),NA())</f>
        <v>#N/A</v>
      </c>
      <c r="BQ155" s="93" t="e">
        <f ca="true">+IF(AND(ISNUMBER(OFFSET('Hygiene Data'!$I$9,0,10*ROW('Hygiene Data'!I149))),'Data Summary'!EF155="Yes"),OFFSET('Hygiene Data'!$I$9,0,10*ROW('Hygiene Data'!I149)),NA())</f>
        <v>#N/A</v>
      </c>
    </row>
    <row xmlns:x14ac="http://schemas.microsoft.com/office/spreadsheetml/2009/9/ac" r="156" x14ac:dyDescent="0.2">
      <c r="A156" s="357" t="e">
        <f ca="true">+RIGHT('Data Summary'!A156,LEN('Data Summary'!A156)-9)</f>
        <v>#VALUE!</v>
      </c>
      <c r="B156" s="35" t="str">
        <f ca="true">+IF(ISTEXT('Data Summary'!B156),'Data Summary'!B156,"")</f>
        <v/>
      </c>
      <c r="C156" s="356" t="e">
        <f ca="true">+VALUE('Data Summary'!C156)</f>
        <v>#VALUE!</v>
      </c>
      <c r="D156" s="91" t="e">
        <f ca="true">+IF(AND(ISNUMBER(OFFSET('Water Data'!$D$4,0,10*ROW('Water Data'!D150))),'Data Summary'!BS156="Yes"),100-OFFSET('Water Data'!$D$4,0,10*ROW('Water Data'!D150)),NA())</f>
        <v>#N/A</v>
      </c>
      <c r="E156" s="91" t="e">
        <f ca="true">+IF(AND(ISNUMBER(OFFSET('Water Data'!$D$6,0,10*ROW('Water Data'!D150))),'Data Summary'!BT156="Yes"),OFFSET('Water Data'!$D$6,0,10*ROW('Water Data'!D150)),NA())</f>
        <v>#N/A</v>
      </c>
      <c r="F156" s="91" t="e">
        <f ca="true">+IF(AND(ISNUMBER(OFFSET('Water Data'!$D$9,0,10*ROW('Water Data'!D150))),'Data Summary'!BU156="Yes"),OFFSET('Water Data'!$D$9,0,10*ROW('Water Data'!D150)),NA())</f>
        <v>#N/A</v>
      </c>
      <c r="G156" s="91" t="e">
        <f ca="true">+IF(AND(ISNUMBER(OFFSET('Water Data'!$E$4,0,10*ROW('Water Data'!E150))),'Data Summary'!BV156="Yes"),100-OFFSET('Water Data'!$E$4,0,10*ROW('Water Data'!E150)),NA())</f>
        <v>#N/A</v>
      </c>
      <c r="H156" s="91" t="e">
        <f ca="true">+IF(AND(ISNUMBER(OFFSET('Water Data'!$E$6,0,10*ROW('Water Data'!E150))),'Data Summary'!BW156="Yes"),OFFSET('Water Data'!$E$6,0,10*ROW('Water Data'!E150)),NA())</f>
        <v>#N/A</v>
      </c>
      <c r="I156" s="91" t="e">
        <f ca="true">+IF(AND(ISNUMBER(OFFSET('Water Data'!$E$9,0,10*ROW('Water Data'!E150))),'Data Summary'!BX156="Yes"),OFFSET('Water Data'!$E$9,0,10*ROW('Water Data'!E150)),NA())</f>
        <v>#N/A</v>
      </c>
      <c r="J156" s="91" t="e">
        <f ca="true">+IF(AND(ISNUMBER(OFFSET('Water Data'!$F$4,0,10*ROW('Water Data'!F150))),'Data Summary'!BY156="Yes"),100-OFFSET('Water Data'!$F$4,0,10*ROW('Water Data'!F150)),NA())</f>
        <v>#N/A</v>
      </c>
      <c r="K156" s="91" t="e">
        <f ca="true">+IF(AND(ISNUMBER(OFFSET('Water Data'!$F$6,0,10*ROW('Water Data'!F150))),'Data Summary'!BZ156="Yes"),OFFSET('Water Data'!$F$6,0,10*ROW('Water Data'!F150)),NA())</f>
        <v>#N/A</v>
      </c>
      <c r="L156" s="91" t="e">
        <f ca="true">+IF(AND(ISNUMBER(OFFSET('Water Data'!$F$9,0,10*ROW('Water Data'!F150))),'Data Summary'!CA156="Yes"),OFFSET('Water Data'!$F$9,0,10*ROW('Water Data'!F150)),NA())</f>
        <v>#N/A</v>
      </c>
      <c r="M156" s="91" t="e">
        <f ca="true">+IF(AND(ISNUMBER(OFFSET('Water Data'!$G$4,0,10*ROW('Water Data'!G150))),'Data Summary'!CB156="Yes"),100-OFFSET('Water Data'!$G$4,0,10*ROW('Water Data'!G150)),NA())</f>
        <v>#N/A</v>
      </c>
      <c r="N156" s="91" t="e">
        <f ca="true">+IF(AND(ISNUMBER(OFFSET('Water Data'!$G$6,0,10*ROW('Water Data'!G150))),'Data Summary'!CC156="Yes"),OFFSET('Water Data'!$G$6,0,10*ROW('Water Data'!G150)),NA())</f>
        <v>#N/A</v>
      </c>
      <c r="O156" s="91" t="e">
        <f ca="true">+IF(AND(ISNUMBER(OFFSET('Water Data'!$G$9,0,10*ROW('Water Data'!G150))),'Data Summary'!CD156="Yes"),OFFSET('Water Data'!$G$9,0,10*ROW('Water Data'!G150)),NA())</f>
        <v>#N/A</v>
      </c>
      <c r="P156" s="91" t="e">
        <f ca="true">+IF(AND(ISNUMBER(OFFSET('Water Data'!$H$4,0,10*ROW('Water Data'!H150))),'Data Summary'!CE156="Yes"),100-OFFSET('Water Data'!$H$4,0,10*ROW('Water Data'!H150)),NA())</f>
        <v>#N/A</v>
      </c>
      <c r="Q156" s="91" t="e">
        <f ca="true">+IF(AND(ISNUMBER(OFFSET('Water Data'!$H$6,0,10*ROW('Water Data'!H150))),'Data Summary'!CF156="Yes"),OFFSET('Water Data'!$H$6,0,10*ROW('Water Data'!H150)),NA())</f>
        <v>#N/A</v>
      </c>
      <c r="R156" s="91" t="e">
        <f ca="true">+IF(AND(ISNUMBER(OFFSET('Water Data'!$H$9,0,10*ROW('Water Data'!H150))),'Data Summary'!CG156="Yes"),OFFSET('Water Data'!$H$9,0,10*ROW('Water Data'!H150)),NA())</f>
        <v>#N/A</v>
      </c>
      <c r="S156" s="91" t="e">
        <f ca="true">+IF(AND(ISNUMBER(OFFSET('Water Data'!$I$4,0,10*ROW('Water Data'!I150))),'Data Summary'!CH156="Yes"),100-OFFSET('Water Data'!$I$4,0,10*ROW('Water Data'!I150)),NA())</f>
        <v>#N/A</v>
      </c>
      <c r="T156" s="91" t="e">
        <f ca="true">+IF(AND(ISNUMBER(OFFSET('Water Data'!$I$6,0,10*ROW('Water Data'!I150))),'Data Summary'!CI156="Yes"),OFFSET('Water Data'!$I$6,0,10*ROW('Water Data'!I150)),NA())</f>
        <v>#N/A</v>
      </c>
      <c r="U156" s="91" t="e">
        <f ca="true">+IF(AND(ISNUMBER(OFFSET('Water Data'!$I$9,0,10*ROW('Water Data'!I150))),'Data Summary'!CJ156="Yes"),OFFSET('Water Data'!$I$9,0,10*ROW('Water Data'!I150)),NA())</f>
        <v>#N/A</v>
      </c>
      <c r="V156" s="92" t="e">
        <f ca="true">+IF(AND(ISNUMBER(OFFSET('Sanitation Data'!$D$4,0,10*ROW('Sanitation Data'!D150))),'Data Summary'!CK156="Yes"),100-OFFSET('Sanitation Data'!$D$4,0,10*ROW('Sanitation Data'!D150)),NA())</f>
        <v>#N/A</v>
      </c>
      <c r="W156" s="92" t="e">
        <f ca="true">+IF(AND(ISNUMBER(OFFSET('Sanitation Data'!$D$6,0,10*ROW('Sanitation Data'!D150))),'Data Summary'!CL156="Yes"),OFFSET('Sanitation Data'!$D$6,0,10*ROW('Sanitation Data'!D150)),NA())</f>
        <v>#N/A</v>
      </c>
      <c r="X156" s="92" t="e">
        <f ca="true">+IF(AND(ISNUMBER(OFFSET('Sanitation Data'!$D$10,0,10*ROW('Sanitation Data'!D150))),'Data Summary'!CM156="Yes"),OFFSET('Sanitation Data'!$D$10,0,10*ROW('Sanitation Data'!D150)),NA())</f>
        <v>#N/A</v>
      </c>
      <c r="Y156" s="92" t="e">
        <f ca="true">+IF(AND(ISNUMBER(OFFSET('Sanitation Data'!$D$11,0,10*ROW('Sanitation Data'!D150))),'Data Summary'!CN156="Yes"),OFFSET('Sanitation Data'!$D$11,0,10*ROW('Sanitation Data'!D150)),NA())</f>
        <v>#N/A</v>
      </c>
      <c r="Z156" s="92" t="e">
        <f ca="true">+IF(AND(ISNUMBER(OFFSET('Sanitation Data'!$D$12,0,10*ROW('Sanitation Data'!D150))),'Data Summary'!CO156="Yes"),OFFSET('Sanitation Data'!$D$12,0,10*ROW('Sanitation Data'!D150)),NA())</f>
        <v>#N/A</v>
      </c>
      <c r="AA156" s="92" t="e">
        <f ca="true">+IF(AND(ISNUMBER(OFFSET('Sanitation Data'!$E$4,0,10*ROW('Sanitation Data'!E150))),'Data Summary'!CP156="Yes"),100-OFFSET('Sanitation Data'!$E$4,0,10*ROW('Sanitation Data'!E150)),NA())</f>
        <v>#N/A</v>
      </c>
      <c r="AB156" s="92" t="e">
        <f ca="true">+IF(AND(ISNUMBER(OFFSET('Sanitation Data'!$E$6,0,10*ROW('Sanitation Data'!E150))),'Data Summary'!CQ156="Yes"),OFFSET('Sanitation Data'!$E$6,0,10*ROW('Sanitation Data'!E150)),NA())</f>
        <v>#N/A</v>
      </c>
      <c r="AC156" s="92" t="e">
        <f ca="true">+IF(AND(ISNUMBER(OFFSET('Sanitation Data'!$E$10,0,10*ROW('Sanitation Data'!E150))),'Data Summary'!CR156="Yes"),OFFSET('Sanitation Data'!$E$10,0,10*ROW('Sanitation Data'!E150)),NA())</f>
        <v>#N/A</v>
      </c>
      <c r="AD156" s="92" t="e">
        <f ca="true">+IF(AND(ISNUMBER(OFFSET('Sanitation Data'!$E$11,0,10*ROW('Sanitation Data'!E150))),'Data Summary'!CS156="Yes"),OFFSET('Sanitation Data'!$E$11,0,10*ROW('Sanitation Data'!E150)),NA())</f>
        <v>#N/A</v>
      </c>
      <c r="AE156" s="92" t="e">
        <f ca="true">+IF(AND(ISNUMBER(OFFSET('Sanitation Data'!$E$12,0,10*ROW('Sanitation Data'!E150))),'Data Summary'!CT156="Yes"),OFFSET('Sanitation Data'!$E$12,0,10*ROW('Sanitation Data'!E150)),NA())</f>
        <v>#N/A</v>
      </c>
      <c r="AF156" s="92" t="e">
        <f ca="true">+IF(AND(ISNUMBER(OFFSET('Sanitation Data'!$F$4,0,10*ROW('Sanitation Data'!F150))),'Data Summary'!CU156="Yes"),100-OFFSET('Sanitation Data'!$F$4,0,10*ROW('Sanitation Data'!F150)),NA())</f>
        <v>#N/A</v>
      </c>
      <c r="AG156" s="92" t="e">
        <f ca="true">+IF(AND(ISNUMBER(OFFSET('Sanitation Data'!$F$6,0,10*ROW('Sanitation Data'!F150))),'Data Summary'!CV156="Yes"),OFFSET('Sanitation Data'!$F$6,0,10*ROW('Sanitation Data'!F150)),NA())</f>
        <v>#N/A</v>
      </c>
      <c r="AH156" s="92" t="e">
        <f ca="true">+IF(AND(ISNUMBER(OFFSET('Sanitation Data'!$F$10,0,10*ROW('Sanitation Data'!F150))),'Data Summary'!CW156="Yes"),OFFSET('Sanitation Data'!$F$10,0,10*ROW('Sanitation Data'!F150)),NA())</f>
        <v>#N/A</v>
      </c>
      <c r="AI156" s="92" t="e">
        <f ca="true">+IF(AND(ISNUMBER(OFFSET('Sanitation Data'!$F$11,0,10*ROW('Sanitation Data'!F150))),'Data Summary'!CX156="Yes"),OFFSET('Sanitation Data'!$F$11,0,10*ROW('Sanitation Data'!F150)),NA())</f>
        <v>#N/A</v>
      </c>
      <c r="AJ156" s="92" t="e">
        <f ca="true">+IF(AND(ISNUMBER(OFFSET('Sanitation Data'!$F$12,0,10*ROW('Sanitation Data'!F150))),'Data Summary'!CY156="Yes"),OFFSET('Sanitation Data'!$F$12,0,10*ROW('Sanitation Data'!F150)),NA())</f>
        <v>#N/A</v>
      </c>
      <c r="AK156" s="92" t="e">
        <f ca="true">+IF(AND(ISNUMBER(OFFSET('Sanitation Data'!$G$4,0,10*ROW('Sanitation Data'!G150))),'Data Summary'!CZ156="Yes"),100-OFFSET('Sanitation Data'!$G$4,0,10*ROW('Sanitation Data'!G150)),NA())</f>
        <v>#N/A</v>
      </c>
      <c r="AL156" s="92" t="e">
        <f ca="true">+IF(AND(ISNUMBER(OFFSET('Sanitation Data'!$G$6,0,10*ROW('Sanitation Data'!G150))),'Data Summary'!DA156="Yes"),OFFSET('Sanitation Data'!$G$6,0,10*ROW('Sanitation Data'!G150)),NA())</f>
        <v>#N/A</v>
      </c>
      <c r="AM156" s="92" t="e">
        <f ca="true">+IF(AND(ISNUMBER(OFFSET('Sanitation Data'!$G$10,0,10*ROW('Sanitation Data'!G150))),'Data Summary'!DB156="Yes"),OFFSET('Sanitation Data'!$G$10,0,10*ROW('Sanitation Data'!G150)),NA())</f>
        <v>#N/A</v>
      </c>
      <c r="AN156" s="92" t="e">
        <f ca="true">+IF(AND(ISNUMBER(OFFSET('Sanitation Data'!$G$11,0,10*ROW('Sanitation Data'!G150))),'Data Summary'!DC156="Yes"),OFFSET('Sanitation Data'!$G$11,0,10*ROW('Sanitation Data'!G150)),NA())</f>
        <v>#N/A</v>
      </c>
      <c r="AO156" s="92" t="e">
        <f ca="true">+IF(AND(ISNUMBER(OFFSET('Sanitation Data'!$G$12,0,10*ROW('Sanitation Data'!G150))),'Data Summary'!DD156="Yes"),OFFSET('Sanitation Data'!$G$12,0,10*ROW('Sanitation Data'!G150)),NA())</f>
        <v>#N/A</v>
      </c>
      <c r="AP156" s="92" t="e">
        <f ca="true">+IF(AND(ISNUMBER(OFFSET('Sanitation Data'!$H$4,0,10*ROW('Sanitation Data'!H150))),'Data Summary'!DE156="Yes"),100-OFFSET('Sanitation Data'!$H$4,0,10*ROW('Sanitation Data'!H150)),NA())</f>
        <v>#N/A</v>
      </c>
      <c r="AQ156" s="92" t="e">
        <f ca="true">+IF(AND(ISNUMBER(OFFSET('Sanitation Data'!$H$6,0,10*ROW('Sanitation Data'!H150))),'Data Summary'!DF156="Yes"),OFFSET('Sanitation Data'!$H$6,0,10*ROW('Sanitation Data'!H150)),NA())</f>
        <v>#N/A</v>
      </c>
      <c r="AR156" s="92" t="e">
        <f ca="true">+IF(AND(ISNUMBER(OFFSET('Sanitation Data'!$H$10,0,10*ROW('Sanitation Data'!H150))),'Data Summary'!DG156="Yes"),OFFSET('Sanitation Data'!$H$10,0,10*ROW('Sanitation Data'!H150)),NA())</f>
        <v>#N/A</v>
      </c>
      <c r="AS156" s="92" t="e">
        <f ca="true">+IF(AND(ISNUMBER(OFFSET('Sanitation Data'!$H$11,0,10*ROW('Sanitation Data'!H150))),'Data Summary'!DH156="Yes"),OFFSET('Sanitation Data'!$H$11,0,10*ROW('Sanitation Data'!H150)),NA())</f>
        <v>#N/A</v>
      </c>
      <c r="AT156" s="92" t="e">
        <f ca="true">+IF(AND(ISNUMBER(OFFSET('Sanitation Data'!$H$12,0,10*ROW('Sanitation Data'!H150))),'Data Summary'!DI156="Yes"),OFFSET('Sanitation Data'!$H$12,0,10*ROW('Sanitation Data'!H150)),NA())</f>
        <v>#N/A</v>
      </c>
      <c r="AU156" s="92" t="e">
        <f ca="true">+IF(AND(ISNUMBER(OFFSET('Sanitation Data'!$I$4,0,10*ROW('Sanitation Data'!I150))),'Data Summary'!DJ156="Yes"),100-OFFSET('Sanitation Data'!$I$4,0,10*ROW('Sanitation Data'!I150)),NA())</f>
        <v>#N/A</v>
      </c>
      <c r="AV156" s="92" t="e">
        <f ca="true">+IF(AND(ISNUMBER(OFFSET('Sanitation Data'!$I$6,0,10*ROW('Sanitation Data'!I150))),'Data Summary'!DK156="Yes"),OFFSET('Sanitation Data'!$I$6,0,10*ROW('Sanitation Data'!I150)),NA())</f>
        <v>#N/A</v>
      </c>
      <c r="AW156" s="92" t="e">
        <f ca="true">+IF(AND(ISNUMBER(OFFSET('Sanitation Data'!$I$10,0,10*ROW('Sanitation Data'!I150))),'Data Summary'!DL156="Yes"),OFFSET('Sanitation Data'!$I$10,0,10*ROW('Sanitation Data'!I150)),NA())</f>
        <v>#N/A</v>
      </c>
      <c r="AX156" s="92" t="e">
        <f ca="true">+IF(AND(ISNUMBER(OFFSET('Sanitation Data'!$I$11,0,10*ROW('Sanitation Data'!I150))),'Data Summary'!DM156="Yes"),OFFSET('Sanitation Data'!$I$11,0,10*ROW('Sanitation Data'!I150)),NA())</f>
        <v>#N/A</v>
      </c>
      <c r="AY156" s="92" t="e">
        <f ca="true">+IF(AND(ISNUMBER(OFFSET('Sanitation Data'!$I$12,0,10*ROW('Sanitation Data'!I150))),'Data Summary'!DN156="Yes"),OFFSET('Sanitation Data'!$I$12,0,10*ROW('Sanitation Data'!I150)),NA())</f>
        <v>#N/A</v>
      </c>
      <c r="AZ156" s="93" t="e">
        <f ca="true">+IF(AND(ISNUMBER(OFFSET('Hygiene Data'!$D$5,0,10*ROW('Hygiene Data'!D150))),'Data Summary'!DO156="Yes"),OFFSET('Hygiene Data'!$D$5,0,10*ROW('Hygiene Data'!D150)),NA())</f>
        <v>#N/A</v>
      </c>
      <c r="BA156" s="93" t="e">
        <f ca="true">+IF(AND(ISNUMBER(OFFSET('Hygiene Data'!$D$7,0,10*ROW('Hygiene Data'!D150))),'Data Summary'!DP156="Yes"),OFFSET('Hygiene Data'!$D$7,0,10*ROW('Hygiene Data'!D150)),NA())</f>
        <v>#N/A</v>
      </c>
      <c r="BB156" s="93" t="e">
        <f ca="true">+IF(AND(ISNUMBER(OFFSET('Hygiene Data'!$D$9,0,10*ROW('Hygiene Data'!D150))),'Data Summary'!DQ156="Yes"),OFFSET('Hygiene Data'!$D$9,0,10*ROW('Hygiene Data'!D150)),NA())</f>
        <v>#N/A</v>
      </c>
      <c r="BC156" s="93" t="e">
        <f ca="true">+IF(AND(ISNUMBER(OFFSET('Hygiene Data'!$E$5,0,10*ROW('Hygiene Data'!E150))),'Data Summary'!DR156="Yes"),OFFSET('Hygiene Data'!$E$5,0,10*ROW('Hygiene Data'!E150)),NA())</f>
        <v>#N/A</v>
      </c>
      <c r="BD156" s="93" t="e">
        <f ca="true">+IF(AND(ISNUMBER(OFFSET('Hygiene Data'!$E$7,0,10*ROW('Hygiene Data'!E150))),'Data Summary'!DS156="Yes"),OFFSET('Hygiene Data'!$E$7,0,10*ROW('Hygiene Data'!E150)),NA())</f>
        <v>#N/A</v>
      </c>
      <c r="BE156" s="93" t="e">
        <f ca="true">+IF(AND(ISNUMBER(OFFSET('Hygiene Data'!$E$9,0,10*ROW('Hygiene Data'!E150))),'Data Summary'!DT156="Yes"),OFFSET('Hygiene Data'!$E$9,0,10*ROW('Hygiene Data'!E150)),NA())</f>
        <v>#N/A</v>
      </c>
      <c r="BF156" s="93" t="e">
        <f ca="true">+IF(AND(ISNUMBER(OFFSET('Hygiene Data'!$F$5,0,10*ROW('Hygiene Data'!F150))),'Data Summary'!DU156="Yes"),OFFSET('Hygiene Data'!$F$5,0,10*ROW('Hygiene Data'!F150)),NA())</f>
        <v>#N/A</v>
      </c>
      <c r="BG156" s="93" t="e">
        <f ca="true">+IF(AND(ISNUMBER(OFFSET('Hygiene Data'!$F$7,0,10*ROW('Hygiene Data'!F150))),'Data Summary'!DV156="Yes"),OFFSET('Hygiene Data'!$F$7,0,10*ROW('Hygiene Data'!F150)),NA())</f>
        <v>#N/A</v>
      </c>
      <c r="BH156" s="93" t="e">
        <f ca="true">+IF(AND(ISNUMBER(OFFSET('Hygiene Data'!$F$9,0,10*ROW('Hygiene Data'!F150))),'Data Summary'!DW156="Yes"),OFFSET('Hygiene Data'!$F$9,0,10*ROW('Hygiene Data'!F150)),NA())</f>
        <v>#N/A</v>
      </c>
      <c r="BI156" s="93" t="e">
        <f ca="true">+IF(AND(ISNUMBER(OFFSET('Hygiene Data'!$G$5,0,10*ROW('Hygiene Data'!G150))),'Data Summary'!DX156="Yes"),OFFSET('Hygiene Data'!$G$5,0,10*ROW('Hygiene Data'!G150)),NA())</f>
        <v>#N/A</v>
      </c>
      <c r="BJ156" s="93" t="e">
        <f ca="true">+IF(AND(ISNUMBER(OFFSET('Hygiene Data'!$G$7,0,10*ROW('Hygiene Data'!G150))),'Data Summary'!DY156="Yes"),OFFSET('Hygiene Data'!$G$7,0,10*ROW('Hygiene Data'!G150)),NA())</f>
        <v>#N/A</v>
      </c>
      <c r="BK156" s="93" t="e">
        <f ca="true">+IF(AND(ISNUMBER(OFFSET('Hygiene Data'!$G$9,0,10*ROW('Hygiene Data'!G150))),'Data Summary'!DZ156="Yes"),OFFSET('Hygiene Data'!$G$9,0,10*ROW('Hygiene Data'!G150)),NA())</f>
        <v>#N/A</v>
      </c>
      <c r="BL156" s="93" t="e">
        <f ca="true">+IF(AND(ISNUMBER(OFFSET('Hygiene Data'!$H$5,0,10*ROW('Hygiene Data'!H150))),'Data Summary'!EA156="Yes"),OFFSET('Hygiene Data'!$H$5,0,10*ROW('Hygiene Data'!H150)),NA())</f>
        <v>#N/A</v>
      </c>
      <c r="BM156" s="93" t="e">
        <f ca="true">+IF(AND(ISNUMBER(OFFSET('Hygiene Data'!$H$7,0,10*ROW('Hygiene Data'!H150))),'Data Summary'!EB156="Yes"),OFFSET('Hygiene Data'!$H$7,0,10*ROW('Hygiene Data'!H150)),NA())</f>
        <v>#N/A</v>
      </c>
      <c r="BN156" s="93" t="e">
        <f ca="true">+IF(AND(ISNUMBER(OFFSET('Hygiene Data'!$H$9,0,10*ROW('Hygiene Data'!H150))),'Data Summary'!EC156="Yes"),OFFSET('Hygiene Data'!$H$9,0,10*ROW('Hygiene Data'!H150)),NA())</f>
        <v>#N/A</v>
      </c>
      <c r="BO156" s="93" t="e">
        <f ca="true">+IF(AND(ISNUMBER(OFFSET('Hygiene Data'!$I$5,0,10*ROW('Hygiene Data'!I150))),'Data Summary'!ED156="Yes"),OFFSET('Hygiene Data'!$I$5,0,10*ROW('Hygiene Data'!I150)),NA())</f>
        <v>#N/A</v>
      </c>
      <c r="BP156" s="93" t="e">
        <f ca="true">+IF(AND(ISNUMBER(OFFSET('Hygiene Data'!$I$7,0,10*ROW('Hygiene Data'!I150))),'Data Summary'!EE156="Yes"),OFFSET('Hygiene Data'!$I$7,0,10*ROW('Hygiene Data'!I150)),NA())</f>
        <v>#N/A</v>
      </c>
      <c r="BQ156" s="93" t="e">
        <f ca="true">+IF(AND(ISNUMBER(OFFSET('Hygiene Data'!$I$9,0,10*ROW('Hygiene Data'!I150))),'Data Summary'!EF156="Yes"),OFFSET('Hygiene Data'!$I$9,0,10*ROW('Hygiene Data'!I150)),NA())</f>
        <v>#N/A</v>
      </c>
    </row>
    <row xmlns:x14ac="http://schemas.microsoft.com/office/spreadsheetml/2009/9/ac" r="157" x14ac:dyDescent="0.2">
      <c r="A157" s="357" t="e">
        <f ca="true">+RIGHT('Data Summary'!A157,LEN('Data Summary'!A157)-9)</f>
        <v>#VALUE!</v>
      </c>
      <c r="B157" s="35" t="str">
        <f ca="true">+IF(ISTEXT('Data Summary'!B157),'Data Summary'!B157,"")</f>
        <v/>
      </c>
      <c r="C157" s="356" t="e">
        <f ca="true">+VALUE('Data Summary'!C157)</f>
        <v>#VALUE!</v>
      </c>
      <c r="D157" s="91" t="e">
        <f ca="true">+IF(AND(ISNUMBER(OFFSET('Water Data'!$D$4,0,10*ROW('Water Data'!D151))),'Data Summary'!BS157="Yes"),100-OFFSET('Water Data'!$D$4,0,10*ROW('Water Data'!D151)),NA())</f>
        <v>#N/A</v>
      </c>
      <c r="E157" s="91" t="e">
        <f ca="true">+IF(AND(ISNUMBER(OFFSET('Water Data'!$D$6,0,10*ROW('Water Data'!D151))),'Data Summary'!BT157="Yes"),OFFSET('Water Data'!$D$6,0,10*ROW('Water Data'!D151)),NA())</f>
        <v>#N/A</v>
      </c>
      <c r="F157" s="91" t="e">
        <f ca="true">+IF(AND(ISNUMBER(OFFSET('Water Data'!$D$9,0,10*ROW('Water Data'!D151))),'Data Summary'!BU157="Yes"),OFFSET('Water Data'!$D$9,0,10*ROW('Water Data'!D151)),NA())</f>
        <v>#N/A</v>
      </c>
      <c r="G157" s="91" t="e">
        <f ca="true">+IF(AND(ISNUMBER(OFFSET('Water Data'!$E$4,0,10*ROW('Water Data'!E151))),'Data Summary'!BV157="Yes"),100-OFFSET('Water Data'!$E$4,0,10*ROW('Water Data'!E151)),NA())</f>
        <v>#N/A</v>
      </c>
      <c r="H157" s="91" t="e">
        <f ca="true">+IF(AND(ISNUMBER(OFFSET('Water Data'!$E$6,0,10*ROW('Water Data'!E151))),'Data Summary'!BW157="Yes"),OFFSET('Water Data'!$E$6,0,10*ROW('Water Data'!E151)),NA())</f>
        <v>#N/A</v>
      </c>
      <c r="I157" s="91" t="e">
        <f ca="true">+IF(AND(ISNUMBER(OFFSET('Water Data'!$E$9,0,10*ROW('Water Data'!E151))),'Data Summary'!BX157="Yes"),OFFSET('Water Data'!$E$9,0,10*ROW('Water Data'!E151)),NA())</f>
        <v>#N/A</v>
      </c>
      <c r="J157" s="91" t="e">
        <f ca="true">+IF(AND(ISNUMBER(OFFSET('Water Data'!$F$4,0,10*ROW('Water Data'!F151))),'Data Summary'!BY157="Yes"),100-OFFSET('Water Data'!$F$4,0,10*ROW('Water Data'!F151)),NA())</f>
        <v>#N/A</v>
      </c>
      <c r="K157" s="91" t="e">
        <f ca="true">+IF(AND(ISNUMBER(OFFSET('Water Data'!$F$6,0,10*ROW('Water Data'!F151))),'Data Summary'!BZ157="Yes"),OFFSET('Water Data'!$F$6,0,10*ROW('Water Data'!F151)),NA())</f>
        <v>#N/A</v>
      </c>
      <c r="L157" s="91" t="e">
        <f ca="true">+IF(AND(ISNUMBER(OFFSET('Water Data'!$F$9,0,10*ROW('Water Data'!F151))),'Data Summary'!CA157="Yes"),OFFSET('Water Data'!$F$9,0,10*ROW('Water Data'!F151)),NA())</f>
        <v>#N/A</v>
      </c>
      <c r="M157" s="91" t="e">
        <f ca="true">+IF(AND(ISNUMBER(OFFSET('Water Data'!$G$4,0,10*ROW('Water Data'!G151))),'Data Summary'!CB157="Yes"),100-OFFSET('Water Data'!$G$4,0,10*ROW('Water Data'!G151)),NA())</f>
        <v>#N/A</v>
      </c>
      <c r="N157" s="91" t="e">
        <f ca="true">+IF(AND(ISNUMBER(OFFSET('Water Data'!$G$6,0,10*ROW('Water Data'!G151))),'Data Summary'!CC157="Yes"),OFFSET('Water Data'!$G$6,0,10*ROW('Water Data'!G151)),NA())</f>
        <v>#N/A</v>
      </c>
      <c r="O157" s="91" t="e">
        <f ca="true">+IF(AND(ISNUMBER(OFFSET('Water Data'!$G$9,0,10*ROW('Water Data'!G151))),'Data Summary'!CD157="Yes"),OFFSET('Water Data'!$G$9,0,10*ROW('Water Data'!G151)),NA())</f>
        <v>#N/A</v>
      </c>
      <c r="P157" s="91" t="e">
        <f ca="true">+IF(AND(ISNUMBER(OFFSET('Water Data'!$H$4,0,10*ROW('Water Data'!H151))),'Data Summary'!CE157="Yes"),100-OFFSET('Water Data'!$H$4,0,10*ROW('Water Data'!H151)),NA())</f>
        <v>#N/A</v>
      </c>
      <c r="Q157" s="91" t="e">
        <f ca="true">+IF(AND(ISNUMBER(OFFSET('Water Data'!$H$6,0,10*ROW('Water Data'!H151))),'Data Summary'!CF157="Yes"),OFFSET('Water Data'!$H$6,0,10*ROW('Water Data'!H151)),NA())</f>
        <v>#N/A</v>
      </c>
      <c r="R157" s="91" t="e">
        <f ca="true">+IF(AND(ISNUMBER(OFFSET('Water Data'!$H$9,0,10*ROW('Water Data'!H151))),'Data Summary'!CG157="Yes"),OFFSET('Water Data'!$H$9,0,10*ROW('Water Data'!H151)),NA())</f>
        <v>#N/A</v>
      </c>
      <c r="S157" s="91" t="e">
        <f ca="true">+IF(AND(ISNUMBER(OFFSET('Water Data'!$I$4,0,10*ROW('Water Data'!I151))),'Data Summary'!CH157="Yes"),100-OFFSET('Water Data'!$I$4,0,10*ROW('Water Data'!I151)),NA())</f>
        <v>#N/A</v>
      </c>
      <c r="T157" s="91" t="e">
        <f ca="true">+IF(AND(ISNUMBER(OFFSET('Water Data'!$I$6,0,10*ROW('Water Data'!I151))),'Data Summary'!CI157="Yes"),OFFSET('Water Data'!$I$6,0,10*ROW('Water Data'!I151)),NA())</f>
        <v>#N/A</v>
      </c>
      <c r="U157" s="91" t="e">
        <f ca="true">+IF(AND(ISNUMBER(OFFSET('Water Data'!$I$9,0,10*ROW('Water Data'!I151))),'Data Summary'!CJ157="Yes"),OFFSET('Water Data'!$I$9,0,10*ROW('Water Data'!I151)),NA())</f>
        <v>#N/A</v>
      </c>
      <c r="V157" s="92" t="e">
        <f ca="true">+IF(AND(ISNUMBER(OFFSET('Sanitation Data'!$D$4,0,10*ROW('Sanitation Data'!D151))),'Data Summary'!CK157="Yes"),100-OFFSET('Sanitation Data'!$D$4,0,10*ROW('Sanitation Data'!D151)),NA())</f>
        <v>#N/A</v>
      </c>
      <c r="W157" s="92" t="e">
        <f ca="true">+IF(AND(ISNUMBER(OFFSET('Sanitation Data'!$D$6,0,10*ROW('Sanitation Data'!D151))),'Data Summary'!CL157="Yes"),OFFSET('Sanitation Data'!$D$6,0,10*ROW('Sanitation Data'!D151)),NA())</f>
        <v>#N/A</v>
      </c>
      <c r="X157" s="92" t="e">
        <f ca="true">+IF(AND(ISNUMBER(OFFSET('Sanitation Data'!$D$10,0,10*ROW('Sanitation Data'!D151))),'Data Summary'!CM157="Yes"),OFFSET('Sanitation Data'!$D$10,0,10*ROW('Sanitation Data'!D151)),NA())</f>
        <v>#N/A</v>
      </c>
      <c r="Y157" s="92" t="e">
        <f ca="true">+IF(AND(ISNUMBER(OFFSET('Sanitation Data'!$D$11,0,10*ROW('Sanitation Data'!D151))),'Data Summary'!CN157="Yes"),OFFSET('Sanitation Data'!$D$11,0,10*ROW('Sanitation Data'!D151)),NA())</f>
        <v>#N/A</v>
      </c>
      <c r="Z157" s="92" t="e">
        <f ca="true">+IF(AND(ISNUMBER(OFFSET('Sanitation Data'!$D$12,0,10*ROW('Sanitation Data'!D151))),'Data Summary'!CO157="Yes"),OFFSET('Sanitation Data'!$D$12,0,10*ROW('Sanitation Data'!D151)),NA())</f>
        <v>#N/A</v>
      </c>
      <c r="AA157" s="92" t="e">
        <f ca="true">+IF(AND(ISNUMBER(OFFSET('Sanitation Data'!$E$4,0,10*ROW('Sanitation Data'!E151))),'Data Summary'!CP157="Yes"),100-OFFSET('Sanitation Data'!$E$4,0,10*ROW('Sanitation Data'!E151)),NA())</f>
        <v>#N/A</v>
      </c>
      <c r="AB157" s="92" t="e">
        <f ca="true">+IF(AND(ISNUMBER(OFFSET('Sanitation Data'!$E$6,0,10*ROW('Sanitation Data'!E151))),'Data Summary'!CQ157="Yes"),OFFSET('Sanitation Data'!$E$6,0,10*ROW('Sanitation Data'!E151)),NA())</f>
        <v>#N/A</v>
      </c>
      <c r="AC157" s="92" t="e">
        <f ca="true">+IF(AND(ISNUMBER(OFFSET('Sanitation Data'!$E$10,0,10*ROW('Sanitation Data'!E151))),'Data Summary'!CR157="Yes"),OFFSET('Sanitation Data'!$E$10,0,10*ROW('Sanitation Data'!E151)),NA())</f>
        <v>#N/A</v>
      </c>
      <c r="AD157" s="92" t="e">
        <f ca="true">+IF(AND(ISNUMBER(OFFSET('Sanitation Data'!$E$11,0,10*ROW('Sanitation Data'!E151))),'Data Summary'!CS157="Yes"),OFFSET('Sanitation Data'!$E$11,0,10*ROW('Sanitation Data'!E151)),NA())</f>
        <v>#N/A</v>
      </c>
      <c r="AE157" s="92" t="e">
        <f ca="true">+IF(AND(ISNUMBER(OFFSET('Sanitation Data'!$E$12,0,10*ROW('Sanitation Data'!E151))),'Data Summary'!CT157="Yes"),OFFSET('Sanitation Data'!$E$12,0,10*ROW('Sanitation Data'!E151)),NA())</f>
        <v>#N/A</v>
      </c>
      <c r="AF157" s="92" t="e">
        <f ca="true">+IF(AND(ISNUMBER(OFFSET('Sanitation Data'!$F$4,0,10*ROW('Sanitation Data'!F151))),'Data Summary'!CU157="Yes"),100-OFFSET('Sanitation Data'!$F$4,0,10*ROW('Sanitation Data'!F151)),NA())</f>
        <v>#N/A</v>
      </c>
      <c r="AG157" s="92" t="e">
        <f ca="true">+IF(AND(ISNUMBER(OFFSET('Sanitation Data'!$F$6,0,10*ROW('Sanitation Data'!F151))),'Data Summary'!CV157="Yes"),OFFSET('Sanitation Data'!$F$6,0,10*ROW('Sanitation Data'!F151)),NA())</f>
        <v>#N/A</v>
      </c>
      <c r="AH157" s="92" t="e">
        <f ca="true">+IF(AND(ISNUMBER(OFFSET('Sanitation Data'!$F$10,0,10*ROW('Sanitation Data'!F151))),'Data Summary'!CW157="Yes"),OFFSET('Sanitation Data'!$F$10,0,10*ROW('Sanitation Data'!F151)),NA())</f>
        <v>#N/A</v>
      </c>
      <c r="AI157" s="92" t="e">
        <f ca="true">+IF(AND(ISNUMBER(OFFSET('Sanitation Data'!$F$11,0,10*ROW('Sanitation Data'!F151))),'Data Summary'!CX157="Yes"),OFFSET('Sanitation Data'!$F$11,0,10*ROW('Sanitation Data'!F151)),NA())</f>
        <v>#N/A</v>
      </c>
      <c r="AJ157" s="92" t="e">
        <f ca="true">+IF(AND(ISNUMBER(OFFSET('Sanitation Data'!$F$12,0,10*ROW('Sanitation Data'!F151))),'Data Summary'!CY157="Yes"),OFFSET('Sanitation Data'!$F$12,0,10*ROW('Sanitation Data'!F151)),NA())</f>
        <v>#N/A</v>
      </c>
      <c r="AK157" s="92" t="e">
        <f ca="true">+IF(AND(ISNUMBER(OFFSET('Sanitation Data'!$G$4,0,10*ROW('Sanitation Data'!G151))),'Data Summary'!CZ157="Yes"),100-OFFSET('Sanitation Data'!$G$4,0,10*ROW('Sanitation Data'!G151)),NA())</f>
        <v>#N/A</v>
      </c>
      <c r="AL157" s="92" t="e">
        <f ca="true">+IF(AND(ISNUMBER(OFFSET('Sanitation Data'!$G$6,0,10*ROW('Sanitation Data'!G151))),'Data Summary'!DA157="Yes"),OFFSET('Sanitation Data'!$G$6,0,10*ROW('Sanitation Data'!G151)),NA())</f>
        <v>#N/A</v>
      </c>
      <c r="AM157" s="92" t="e">
        <f ca="true">+IF(AND(ISNUMBER(OFFSET('Sanitation Data'!$G$10,0,10*ROW('Sanitation Data'!G151))),'Data Summary'!DB157="Yes"),OFFSET('Sanitation Data'!$G$10,0,10*ROW('Sanitation Data'!G151)),NA())</f>
        <v>#N/A</v>
      </c>
      <c r="AN157" s="92" t="e">
        <f ca="true">+IF(AND(ISNUMBER(OFFSET('Sanitation Data'!$G$11,0,10*ROW('Sanitation Data'!G151))),'Data Summary'!DC157="Yes"),OFFSET('Sanitation Data'!$G$11,0,10*ROW('Sanitation Data'!G151)),NA())</f>
        <v>#N/A</v>
      </c>
      <c r="AO157" s="92" t="e">
        <f ca="true">+IF(AND(ISNUMBER(OFFSET('Sanitation Data'!$G$12,0,10*ROW('Sanitation Data'!G151))),'Data Summary'!DD157="Yes"),OFFSET('Sanitation Data'!$G$12,0,10*ROW('Sanitation Data'!G151)),NA())</f>
        <v>#N/A</v>
      </c>
      <c r="AP157" s="92" t="e">
        <f ca="true">+IF(AND(ISNUMBER(OFFSET('Sanitation Data'!$H$4,0,10*ROW('Sanitation Data'!H151))),'Data Summary'!DE157="Yes"),100-OFFSET('Sanitation Data'!$H$4,0,10*ROW('Sanitation Data'!H151)),NA())</f>
        <v>#N/A</v>
      </c>
      <c r="AQ157" s="92" t="e">
        <f ca="true">+IF(AND(ISNUMBER(OFFSET('Sanitation Data'!$H$6,0,10*ROW('Sanitation Data'!H151))),'Data Summary'!DF157="Yes"),OFFSET('Sanitation Data'!$H$6,0,10*ROW('Sanitation Data'!H151)),NA())</f>
        <v>#N/A</v>
      </c>
      <c r="AR157" s="92" t="e">
        <f ca="true">+IF(AND(ISNUMBER(OFFSET('Sanitation Data'!$H$10,0,10*ROW('Sanitation Data'!H151))),'Data Summary'!DG157="Yes"),OFFSET('Sanitation Data'!$H$10,0,10*ROW('Sanitation Data'!H151)),NA())</f>
        <v>#N/A</v>
      </c>
      <c r="AS157" s="92" t="e">
        <f ca="true">+IF(AND(ISNUMBER(OFFSET('Sanitation Data'!$H$11,0,10*ROW('Sanitation Data'!H151))),'Data Summary'!DH157="Yes"),OFFSET('Sanitation Data'!$H$11,0,10*ROW('Sanitation Data'!H151)),NA())</f>
        <v>#N/A</v>
      </c>
      <c r="AT157" s="92" t="e">
        <f ca="true">+IF(AND(ISNUMBER(OFFSET('Sanitation Data'!$H$12,0,10*ROW('Sanitation Data'!H151))),'Data Summary'!DI157="Yes"),OFFSET('Sanitation Data'!$H$12,0,10*ROW('Sanitation Data'!H151)),NA())</f>
        <v>#N/A</v>
      </c>
      <c r="AU157" s="92" t="e">
        <f ca="true">+IF(AND(ISNUMBER(OFFSET('Sanitation Data'!$I$4,0,10*ROW('Sanitation Data'!I151))),'Data Summary'!DJ157="Yes"),100-OFFSET('Sanitation Data'!$I$4,0,10*ROW('Sanitation Data'!I151)),NA())</f>
        <v>#N/A</v>
      </c>
      <c r="AV157" s="92" t="e">
        <f ca="true">+IF(AND(ISNUMBER(OFFSET('Sanitation Data'!$I$6,0,10*ROW('Sanitation Data'!I151))),'Data Summary'!DK157="Yes"),OFFSET('Sanitation Data'!$I$6,0,10*ROW('Sanitation Data'!I151)),NA())</f>
        <v>#N/A</v>
      </c>
      <c r="AW157" s="92" t="e">
        <f ca="true">+IF(AND(ISNUMBER(OFFSET('Sanitation Data'!$I$10,0,10*ROW('Sanitation Data'!I151))),'Data Summary'!DL157="Yes"),OFFSET('Sanitation Data'!$I$10,0,10*ROW('Sanitation Data'!I151)),NA())</f>
        <v>#N/A</v>
      </c>
      <c r="AX157" s="92" t="e">
        <f ca="true">+IF(AND(ISNUMBER(OFFSET('Sanitation Data'!$I$11,0,10*ROW('Sanitation Data'!I151))),'Data Summary'!DM157="Yes"),OFFSET('Sanitation Data'!$I$11,0,10*ROW('Sanitation Data'!I151)),NA())</f>
        <v>#N/A</v>
      </c>
      <c r="AY157" s="92" t="e">
        <f ca="true">+IF(AND(ISNUMBER(OFFSET('Sanitation Data'!$I$12,0,10*ROW('Sanitation Data'!I151))),'Data Summary'!DN157="Yes"),OFFSET('Sanitation Data'!$I$12,0,10*ROW('Sanitation Data'!I151)),NA())</f>
        <v>#N/A</v>
      </c>
      <c r="AZ157" s="93" t="e">
        <f ca="true">+IF(AND(ISNUMBER(OFFSET('Hygiene Data'!$D$5,0,10*ROW('Hygiene Data'!D151))),'Data Summary'!DO157="Yes"),OFFSET('Hygiene Data'!$D$5,0,10*ROW('Hygiene Data'!D151)),NA())</f>
        <v>#N/A</v>
      </c>
      <c r="BA157" s="93" t="e">
        <f ca="true">+IF(AND(ISNUMBER(OFFSET('Hygiene Data'!$D$7,0,10*ROW('Hygiene Data'!D151))),'Data Summary'!DP157="Yes"),OFFSET('Hygiene Data'!$D$7,0,10*ROW('Hygiene Data'!D151)),NA())</f>
        <v>#N/A</v>
      </c>
      <c r="BB157" s="93" t="e">
        <f ca="true">+IF(AND(ISNUMBER(OFFSET('Hygiene Data'!$D$9,0,10*ROW('Hygiene Data'!D151))),'Data Summary'!DQ157="Yes"),OFFSET('Hygiene Data'!$D$9,0,10*ROW('Hygiene Data'!D151)),NA())</f>
        <v>#N/A</v>
      </c>
      <c r="BC157" s="93" t="e">
        <f ca="true">+IF(AND(ISNUMBER(OFFSET('Hygiene Data'!$E$5,0,10*ROW('Hygiene Data'!E151))),'Data Summary'!DR157="Yes"),OFFSET('Hygiene Data'!$E$5,0,10*ROW('Hygiene Data'!E151)),NA())</f>
        <v>#N/A</v>
      </c>
      <c r="BD157" s="93" t="e">
        <f ca="true">+IF(AND(ISNUMBER(OFFSET('Hygiene Data'!$E$7,0,10*ROW('Hygiene Data'!E151))),'Data Summary'!DS157="Yes"),OFFSET('Hygiene Data'!$E$7,0,10*ROW('Hygiene Data'!E151)),NA())</f>
        <v>#N/A</v>
      </c>
      <c r="BE157" s="93" t="e">
        <f ca="true">+IF(AND(ISNUMBER(OFFSET('Hygiene Data'!$E$9,0,10*ROW('Hygiene Data'!E151))),'Data Summary'!DT157="Yes"),OFFSET('Hygiene Data'!$E$9,0,10*ROW('Hygiene Data'!E151)),NA())</f>
        <v>#N/A</v>
      </c>
      <c r="BF157" s="93" t="e">
        <f ca="true">+IF(AND(ISNUMBER(OFFSET('Hygiene Data'!$F$5,0,10*ROW('Hygiene Data'!F151))),'Data Summary'!DU157="Yes"),OFFSET('Hygiene Data'!$F$5,0,10*ROW('Hygiene Data'!F151)),NA())</f>
        <v>#N/A</v>
      </c>
      <c r="BG157" s="93" t="e">
        <f ca="true">+IF(AND(ISNUMBER(OFFSET('Hygiene Data'!$F$7,0,10*ROW('Hygiene Data'!F151))),'Data Summary'!DV157="Yes"),OFFSET('Hygiene Data'!$F$7,0,10*ROW('Hygiene Data'!F151)),NA())</f>
        <v>#N/A</v>
      </c>
      <c r="BH157" s="93" t="e">
        <f ca="true">+IF(AND(ISNUMBER(OFFSET('Hygiene Data'!$F$9,0,10*ROW('Hygiene Data'!F151))),'Data Summary'!DW157="Yes"),OFFSET('Hygiene Data'!$F$9,0,10*ROW('Hygiene Data'!F151)),NA())</f>
        <v>#N/A</v>
      </c>
      <c r="BI157" s="93" t="e">
        <f ca="true">+IF(AND(ISNUMBER(OFFSET('Hygiene Data'!$G$5,0,10*ROW('Hygiene Data'!G151))),'Data Summary'!DX157="Yes"),OFFSET('Hygiene Data'!$G$5,0,10*ROW('Hygiene Data'!G151)),NA())</f>
        <v>#N/A</v>
      </c>
      <c r="BJ157" s="93" t="e">
        <f ca="true">+IF(AND(ISNUMBER(OFFSET('Hygiene Data'!$G$7,0,10*ROW('Hygiene Data'!G151))),'Data Summary'!DY157="Yes"),OFFSET('Hygiene Data'!$G$7,0,10*ROW('Hygiene Data'!G151)),NA())</f>
        <v>#N/A</v>
      </c>
      <c r="BK157" s="93" t="e">
        <f ca="true">+IF(AND(ISNUMBER(OFFSET('Hygiene Data'!$G$9,0,10*ROW('Hygiene Data'!G151))),'Data Summary'!DZ157="Yes"),OFFSET('Hygiene Data'!$G$9,0,10*ROW('Hygiene Data'!G151)),NA())</f>
        <v>#N/A</v>
      </c>
      <c r="BL157" s="93" t="e">
        <f ca="true">+IF(AND(ISNUMBER(OFFSET('Hygiene Data'!$H$5,0,10*ROW('Hygiene Data'!H151))),'Data Summary'!EA157="Yes"),OFFSET('Hygiene Data'!$H$5,0,10*ROW('Hygiene Data'!H151)),NA())</f>
        <v>#N/A</v>
      </c>
      <c r="BM157" s="93" t="e">
        <f ca="true">+IF(AND(ISNUMBER(OFFSET('Hygiene Data'!$H$7,0,10*ROW('Hygiene Data'!H151))),'Data Summary'!EB157="Yes"),OFFSET('Hygiene Data'!$H$7,0,10*ROW('Hygiene Data'!H151)),NA())</f>
        <v>#N/A</v>
      </c>
      <c r="BN157" s="93" t="e">
        <f ca="true">+IF(AND(ISNUMBER(OFFSET('Hygiene Data'!$H$9,0,10*ROW('Hygiene Data'!H151))),'Data Summary'!EC157="Yes"),OFFSET('Hygiene Data'!$H$9,0,10*ROW('Hygiene Data'!H151)),NA())</f>
        <v>#N/A</v>
      </c>
      <c r="BO157" s="93" t="e">
        <f ca="true">+IF(AND(ISNUMBER(OFFSET('Hygiene Data'!$I$5,0,10*ROW('Hygiene Data'!I151))),'Data Summary'!ED157="Yes"),OFFSET('Hygiene Data'!$I$5,0,10*ROW('Hygiene Data'!I151)),NA())</f>
        <v>#N/A</v>
      </c>
      <c r="BP157" s="93" t="e">
        <f ca="true">+IF(AND(ISNUMBER(OFFSET('Hygiene Data'!$I$7,0,10*ROW('Hygiene Data'!I151))),'Data Summary'!EE157="Yes"),OFFSET('Hygiene Data'!$I$7,0,10*ROW('Hygiene Data'!I151)),NA())</f>
        <v>#N/A</v>
      </c>
      <c r="BQ157" s="93" t="e">
        <f ca="true">+IF(AND(ISNUMBER(OFFSET('Hygiene Data'!$I$9,0,10*ROW('Hygiene Data'!I151))),'Data Summary'!EF157="Yes"),OFFSET('Hygiene Data'!$I$9,0,10*ROW('Hygiene Data'!I151)),NA())</f>
        <v>#N/A</v>
      </c>
    </row>
    <row xmlns:x14ac="http://schemas.microsoft.com/office/spreadsheetml/2009/9/ac" r="158" x14ac:dyDescent="0.2">
      <c r="A158" s="357" t="e">
        <f ca="true">+RIGHT('Data Summary'!A158,LEN('Data Summary'!A158)-9)</f>
        <v>#VALUE!</v>
      </c>
      <c r="B158" s="35" t="str">
        <f ca="true">+IF(ISTEXT('Data Summary'!B158),'Data Summary'!B158,"")</f>
        <v/>
      </c>
      <c r="C158" s="356" t="e">
        <f ca="true">+VALUE('Data Summary'!C158)</f>
        <v>#VALUE!</v>
      </c>
      <c r="D158" s="91" t="e">
        <f ca="true">+IF(AND(ISNUMBER(OFFSET('Water Data'!$D$4,0,10*ROW('Water Data'!D152))),'Data Summary'!BS158="Yes"),100-OFFSET('Water Data'!$D$4,0,10*ROW('Water Data'!D152)),NA())</f>
        <v>#N/A</v>
      </c>
      <c r="E158" s="91" t="e">
        <f ca="true">+IF(AND(ISNUMBER(OFFSET('Water Data'!$D$6,0,10*ROW('Water Data'!D152))),'Data Summary'!BT158="Yes"),OFFSET('Water Data'!$D$6,0,10*ROW('Water Data'!D152)),NA())</f>
        <v>#N/A</v>
      </c>
      <c r="F158" s="91" t="e">
        <f ca="true">+IF(AND(ISNUMBER(OFFSET('Water Data'!$D$9,0,10*ROW('Water Data'!D152))),'Data Summary'!BU158="Yes"),OFFSET('Water Data'!$D$9,0,10*ROW('Water Data'!D152)),NA())</f>
        <v>#N/A</v>
      </c>
      <c r="G158" s="91" t="e">
        <f ca="true">+IF(AND(ISNUMBER(OFFSET('Water Data'!$E$4,0,10*ROW('Water Data'!E152))),'Data Summary'!BV158="Yes"),100-OFFSET('Water Data'!$E$4,0,10*ROW('Water Data'!E152)),NA())</f>
        <v>#N/A</v>
      </c>
      <c r="H158" s="91" t="e">
        <f ca="true">+IF(AND(ISNUMBER(OFFSET('Water Data'!$E$6,0,10*ROW('Water Data'!E152))),'Data Summary'!BW158="Yes"),OFFSET('Water Data'!$E$6,0,10*ROW('Water Data'!E152)),NA())</f>
        <v>#N/A</v>
      </c>
      <c r="I158" s="91" t="e">
        <f ca="true">+IF(AND(ISNUMBER(OFFSET('Water Data'!$E$9,0,10*ROW('Water Data'!E152))),'Data Summary'!BX158="Yes"),OFFSET('Water Data'!$E$9,0,10*ROW('Water Data'!E152)),NA())</f>
        <v>#N/A</v>
      </c>
      <c r="J158" s="91" t="e">
        <f ca="true">+IF(AND(ISNUMBER(OFFSET('Water Data'!$F$4,0,10*ROW('Water Data'!F152))),'Data Summary'!BY158="Yes"),100-OFFSET('Water Data'!$F$4,0,10*ROW('Water Data'!F152)),NA())</f>
        <v>#N/A</v>
      </c>
      <c r="K158" s="91" t="e">
        <f ca="true">+IF(AND(ISNUMBER(OFFSET('Water Data'!$F$6,0,10*ROW('Water Data'!F152))),'Data Summary'!BZ158="Yes"),OFFSET('Water Data'!$F$6,0,10*ROW('Water Data'!F152)),NA())</f>
        <v>#N/A</v>
      </c>
      <c r="L158" s="91" t="e">
        <f ca="true">+IF(AND(ISNUMBER(OFFSET('Water Data'!$F$9,0,10*ROW('Water Data'!F152))),'Data Summary'!CA158="Yes"),OFFSET('Water Data'!$F$9,0,10*ROW('Water Data'!F152)),NA())</f>
        <v>#N/A</v>
      </c>
      <c r="M158" s="91" t="e">
        <f ca="true">+IF(AND(ISNUMBER(OFFSET('Water Data'!$G$4,0,10*ROW('Water Data'!G152))),'Data Summary'!CB158="Yes"),100-OFFSET('Water Data'!$G$4,0,10*ROW('Water Data'!G152)),NA())</f>
        <v>#N/A</v>
      </c>
      <c r="N158" s="91" t="e">
        <f ca="true">+IF(AND(ISNUMBER(OFFSET('Water Data'!$G$6,0,10*ROW('Water Data'!G152))),'Data Summary'!CC158="Yes"),OFFSET('Water Data'!$G$6,0,10*ROW('Water Data'!G152)),NA())</f>
        <v>#N/A</v>
      </c>
      <c r="O158" s="91" t="e">
        <f ca="true">+IF(AND(ISNUMBER(OFFSET('Water Data'!$G$9,0,10*ROW('Water Data'!G152))),'Data Summary'!CD158="Yes"),OFFSET('Water Data'!$G$9,0,10*ROW('Water Data'!G152)),NA())</f>
        <v>#N/A</v>
      </c>
      <c r="P158" s="91" t="e">
        <f ca="true">+IF(AND(ISNUMBER(OFFSET('Water Data'!$H$4,0,10*ROW('Water Data'!H152))),'Data Summary'!CE158="Yes"),100-OFFSET('Water Data'!$H$4,0,10*ROW('Water Data'!H152)),NA())</f>
        <v>#N/A</v>
      </c>
      <c r="Q158" s="91" t="e">
        <f ca="true">+IF(AND(ISNUMBER(OFFSET('Water Data'!$H$6,0,10*ROW('Water Data'!H152))),'Data Summary'!CF158="Yes"),OFFSET('Water Data'!$H$6,0,10*ROW('Water Data'!H152)),NA())</f>
        <v>#N/A</v>
      </c>
      <c r="R158" s="91" t="e">
        <f ca="true">+IF(AND(ISNUMBER(OFFSET('Water Data'!$H$9,0,10*ROW('Water Data'!H152))),'Data Summary'!CG158="Yes"),OFFSET('Water Data'!$H$9,0,10*ROW('Water Data'!H152)),NA())</f>
        <v>#N/A</v>
      </c>
      <c r="S158" s="91" t="e">
        <f ca="true">+IF(AND(ISNUMBER(OFFSET('Water Data'!$I$4,0,10*ROW('Water Data'!I152))),'Data Summary'!CH158="Yes"),100-OFFSET('Water Data'!$I$4,0,10*ROW('Water Data'!I152)),NA())</f>
        <v>#N/A</v>
      </c>
      <c r="T158" s="91" t="e">
        <f ca="true">+IF(AND(ISNUMBER(OFFSET('Water Data'!$I$6,0,10*ROW('Water Data'!I152))),'Data Summary'!CI158="Yes"),OFFSET('Water Data'!$I$6,0,10*ROW('Water Data'!I152)),NA())</f>
        <v>#N/A</v>
      </c>
      <c r="U158" s="91" t="e">
        <f ca="true">+IF(AND(ISNUMBER(OFFSET('Water Data'!$I$9,0,10*ROW('Water Data'!I152))),'Data Summary'!CJ158="Yes"),OFFSET('Water Data'!$I$9,0,10*ROW('Water Data'!I152)),NA())</f>
        <v>#N/A</v>
      </c>
      <c r="V158" s="92" t="e">
        <f ca="true">+IF(AND(ISNUMBER(OFFSET('Sanitation Data'!$D$4,0,10*ROW('Sanitation Data'!D152))),'Data Summary'!CK158="Yes"),100-OFFSET('Sanitation Data'!$D$4,0,10*ROW('Sanitation Data'!D152)),NA())</f>
        <v>#N/A</v>
      </c>
      <c r="W158" s="92" t="e">
        <f ca="true">+IF(AND(ISNUMBER(OFFSET('Sanitation Data'!$D$6,0,10*ROW('Sanitation Data'!D152))),'Data Summary'!CL158="Yes"),OFFSET('Sanitation Data'!$D$6,0,10*ROW('Sanitation Data'!D152)),NA())</f>
        <v>#N/A</v>
      </c>
      <c r="X158" s="92" t="e">
        <f ca="true">+IF(AND(ISNUMBER(OFFSET('Sanitation Data'!$D$10,0,10*ROW('Sanitation Data'!D152))),'Data Summary'!CM158="Yes"),OFFSET('Sanitation Data'!$D$10,0,10*ROW('Sanitation Data'!D152)),NA())</f>
        <v>#N/A</v>
      </c>
      <c r="Y158" s="92" t="e">
        <f ca="true">+IF(AND(ISNUMBER(OFFSET('Sanitation Data'!$D$11,0,10*ROW('Sanitation Data'!D152))),'Data Summary'!CN158="Yes"),OFFSET('Sanitation Data'!$D$11,0,10*ROW('Sanitation Data'!D152)),NA())</f>
        <v>#N/A</v>
      </c>
      <c r="Z158" s="92" t="e">
        <f ca="true">+IF(AND(ISNUMBER(OFFSET('Sanitation Data'!$D$12,0,10*ROW('Sanitation Data'!D152))),'Data Summary'!CO158="Yes"),OFFSET('Sanitation Data'!$D$12,0,10*ROW('Sanitation Data'!D152)),NA())</f>
        <v>#N/A</v>
      </c>
      <c r="AA158" s="92" t="e">
        <f ca="true">+IF(AND(ISNUMBER(OFFSET('Sanitation Data'!$E$4,0,10*ROW('Sanitation Data'!E152))),'Data Summary'!CP158="Yes"),100-OFFSET('Sanitation Data'!$E$4,0,10*ROW('Sanitation Data'!E152)),NA())</f>
        <v>#N/A</v>
      </c>
      <c r="AB158" s="92" t="e">
        <f ca="true">+IF(AND(ISNUMBER(OFFSET('Sanitation Data'!$E$6,0,10*ROW('Sanitation Data'!E152))),'Data Summary'!CQ158="Yes"),OFFSET('Sanitation Data'!$E$6,0,10*ROW('Sanitation Data'!E152)),NA())</f>
        <v>#N/A</v>
      </c>
      <c r="AC158" s="92" t="e">
        <f ca="true">+IF(AND(ISNUMBER(OFFSET('Sanitation Data'!$E$10,0,10*ROW('Sanitation Data'!E152))),'Data Summary'!CR158="Yes"),OFFSET('Sanitation Data'!$E$10,0,10*ROW('Sanitation Data'!E152)),NA())</f>
        <v>#N/A</v>
      </c>
      <c r="AD158" s="92" t="e">
        <f ca="true">+IF(AND(ISNUMBER(OFFSET('Sanitation Data'!$E$11,0,10*ROW('Sanitation Data'!E152))),'Data Summary'!CS158="Yes"),OFFSET('Sanitation Data'!$E$11,0,10*ROW('Sanitation Data'!E152)),NA())</f>
        <v>#N/A</v>
      </c>
      <c r="AE158" s="92" t="e">
        <f ca="true">+IF(AND(ISNUMBER(OFFSET('Sanitation Data'!$E$12,0,10*ROW('Sanitation Data'!E152))),'Data Summary'!CT158="Yes"),OFFSET('Sanitation Data'!$E$12,0,10*ROW('Sanitation Data'!E152)),NA())</f>
        <v>#N/A</v>
      </c>
      <c r="AF158" s="92" t="e">
        <f ca="true">+IF(AND(ISNUMBER(OFFSET('Sanitation Data'!$F$4,0,10*ROW('Sanitation Data'!F152))),'Data Summary'!CU158="Yes"),100-OFFSET('Sanitation Data'!$F$4,0,10*ROW('Sanitation Data'!F152)),NA())</f>
        <v>#N/A</v>
      </c>
      <c r="AG158" s="92" t="e">
        <f ca="true">+IF(AND(ISNUMBER(OFFSET('Sanitation Data'!$F$6,0,10*ROW('Sanitation Data'!F152))),'Data Summary'!CV158="Yes"),OFFSET('Sanitation Data'!$F$6,0,10*ROW('Sanitation Data'!F152)),NA())</f>
        <v>#N/A</v>
      </c>
      <c r="AH158" s="92" t="e">
        <f ca="true">+IF(AND(ISNUMBER(OFFSET('Sanitation Data'!$F$10,0,10*ROW('Sanitation Data'!F152))),'Data Summary'!CW158="Yes"),OFFSET('Sanitation Data'!$F$10,0,10*ROW('Sanitation Data'!F152)),NA())</f>
        <v>#N/A</v>
      </c>
      <c r="AI158" s="92" t="e">
        <f ca="true">+IF(AND(ISNUMBER(OFFSET('Sanitation Data'!$F$11,0,10*ROW('Sanitation Data'!F152))),'Data Summary'!CX158="Yes"),OFFSET('Sanitation Data'!$F$11,0,10*ROW('Sanitation Data'!F152)),NA())</f>
        <v>#N/A</v>
      </c>
      <c r="AJ158" s="92" t="e">
        <f ca="true">+IF(AND(ISNUMBER(OFFSET('Sanitation Data'!$F$12,0,10*ROW('Sanitation Data'!F152))),'Data Summary'!CY158="Yes"),OFFSET('Sanitation Data'!$F$12,0,10*ROW('Sanitation Data'!F152)),NA())</f>
        <v>#N/A</v>
      </c>
      <c r="AK158" s="92" t="e">
        <f ca="true">+IF(AND(ISNUMBER(OFFSET('Sanitation Data'!$G$4,0,10*ROW('Sanitation Data'!G152))),'Data Summary'!CZ158="Yes"),100-OFFSET('Sanitation Data'!$G$4,0,10*ROW('Sanitation Data'!G152)),NA())</f>
        <v>#N/A</v>
      </c>
      <c r="AL158" s="92" t="e">
        <f ca="true">+IF(AND(ISNUMBER(OFFSET('Sanitation Data'!$G$6,0,10*ROW('Sanitation Data'!G152))),'Data Summary'!DA158="Yes"),OFFSET('Sanitation Data'!$G$6,0,10*ROW('Sanitation Data'!G152)),NA())</f>
        <v>#N/A</v>
      </c>
      <c r="AM158" s="92" t="e">
        <f ca="true">+IF(AND(ISNUMBER(OFFSET('Sanitation Data'!$G$10,0,10*ROW('Sanitation Data'!G152))),'Data Summary'!DB158="Yes"),OFFSET('Sanitation Data'!$G$10,0,10*ROW('Sanitation Data'!G152)),NA())</f>
        <v>#N/A</v>
      </c>
      <c r="AN158" s="92" t="e">
        <f ca="true">+IF(AND(ISNUMBER(OFFSET('Sanitation Data'!$G$11,0,10*ROW('Sanitation Data'!G152))),'Data Summary'!DC158="Yes"),OFFSET('Sanitation Data'!$G$11,0,10*ROW('Sanitation Data'!G152)),NA())</f>
        <v>#N/A</v>
      </c>
      <c r="AO158" s="92" t="e">
        <f ca="true">+IF(AND(ISNUMBER(OFFSET('Sanitation Data'!$G$12,0,10*ROW('Sanitation Data'!G152))),'Data Summary'!DD158="Yes"),OFFSET('Sanitation Data'!$G$12,0,10*ROW('Sanitation Data'!G152)),NA())</f>
        <v>#N/A</v>
      </c>
      <c r="AP158" s="92" t="e">
        <f ca="true">+IF(AND(ISNUMBER(OFFSET('Sanitation Data'!$H$4,0,10*ROW('Sanitation Data'!H152))),'Data Summary'!DE158="Yes"),100-OFFSET('Sanitation Data'!$H$4,0,10*ROW('Sanitation Data'!H152)),NA())</f>
        <v>#N/A</v>
      </c>
      <c r="AQ158" s="92" t="e">
        <f ca="true">+IF(AND(ISNUMBER(OFFSET('Sanitation Data'!$H$6,0,10*ROW('Sanitation Data'!H152))),'Data Summary'!DF158="Yes"),OFFSET('Sanitation Data'!$H$6,0,10*ROW('Sanitation Data'!H152)),NA())</f>
        <v>#N/A</v>
      </c>
      <c r="AR158" s="92" t="e">
        <f ca="true">+IF(AND(ISNUMBER(OFFSET('Sanitation Data'!$H$10,0,10*ROW('Sanitation Data'!H152))),'Data Summary'!DG158="Yes"),OFFSET('Sanitation Data'!$H$10,0,10*ROW('Sanitation Data'!H152)),NA())</f>
        <v>#N/A</v>
      </c>
      <c r="AS158" s="92" t="e">
        <f ca="true">+IF(AND(ISNUMBER(OFFSET('Sanitation Data'!$H$11,0,10*ROW('Sanitation Data'!H152))),'Data Summary'!DH158="Yes"),OFFSET('Sanitation Data'!$H$11,0,10*ROW('Sanitation Data'!H152)),NA())</f>
        <v>#N/A</v>
      </c>
      <c r="AT158" s="92" t="e">
        <f ca="true">+IF(AND(ISNUMBER(OFFSET('Sanitation Data'!$H$12,0,10*ROW('Sanitation Data'!H152))),'Data Summary'!DI158="Yes"),OFFSET('Sanitation Data'!$H$12,0,10*ROW('Sanitation Data'!H152)),NA())</f>
        <v>#N/A</v>
      </c>
      <c r="AU158" s="92" t="e">
        <f ca="true">+IF(AND(ISNUMBER(OFFSET('Sanitation Data'!$I$4,0,10*ROW('Sanitation Data'!I152))),'Data Summary'!DJ158="Yes"),100-OFFSET('Sanitation Data'!$I$4,0,10*ROW('Sanitation Data'!I152)),NA())</f>
        <v>#N/A</v>
      </c>
      <c r="AV158" s="92" t="e">
        <f ca="true">+IF(AND(ISNUMBER(OFFSET('Sanitation Data'!$I$6,0,10*ROW('Sanitation Data'!I152))),'Data Summary'!DK158="Yes"),OFFSET('Sanitation Data'!$I$6,0,10*ROW('Sanitation Data'!I152)),NA())</f>
        <v>#N/A</v>
      </c>
      <c r="AW158" s="92" t="e">
        <f ca="true">+IF(AND(ISNUMBER(OFFSET('Sanitation Data'!$I$10,0,10*ROW('Sanitation Data'!I152))),'Data Summary'!DL158="Yes"),OFFSET('Sanitation Data'!$I$10,0,10*ROW('Sanitation Data'!I152)),NA())</f>
        <v>#N/A</v>
      </c>
      <c r="AX158" s="92" t="e">
        <f ca="true">+IF(AND(ISNUMBER(OFFSET('Sanitation Data'!$I$11,0,10*ROW('Sanitation Data'!I152))),'Data Summary'!DM158="Yes"),OFFSET('Sanitation Data'!$I$11,0,10*ROW('Sanitation Data'!I152)),NA())</f>
        <v>#N/A</v>
      </c>
      <c r="AY158" s="92" t="e">
        <f ca="true">+IF(AND(ISNUMBER(OFFSET('Sanitation Data'!$I$12,0,10*ROW('Sanitation Data'!I152))),'Data Summary'!DN158="Yes"),OFFSET('Sanitation Data'!$I$12,0,10*ROW('Sanitation Data'!I152)),NA())</f>
        <v>#N/A</v>
      </c>
      <c r="AZ158" s="93" t="e">
        <f ca="true">+IF(AND(ISNUMBER(OFFSET('Hygiene Data'!$D$5,0,10*ROW('Hygiene Data'!D152))),'Data Summary'!DO158="Yes"),OFFSET('Hygiene Data'!$D$5,0,10*ROW('Hygiene Data'!D152)),NA())</f>
        <v>#N/A</v>
      </c>
      <c r="BA158" s="93" t="e">
        <f ca="true">+IF(AND(ISNUMBER(OFFSET('Hygiene Data'!$D$7,0,10*ROW('Hygiene Data'!D152))),'Data Summary'!DP158="Yes"),OFFSET('Hygiene Data'!$D$7,0,10*ROW('Hygiene Data'!D152)),NA())</f>
        <v>#N/A</v>
      </c>
      <c r="BB158" s="93" t="e">
        <f ca="true">+IF(AND(ISNUMBER(OFFSET('Hygiene Data'!$D$9,0,10*ROW('Hygiene Data'!D152))),'Data Summary'!DQ158="Yes"),OFFSET('Hygiene Data'!$D$9,0,10*ROW('Hygiene Data'!D152)),NA())</f>
        <v>#N/A</v>
      </c>
      <c r="BC158" s="93" t="e">
        <f ca="true">+IF(AND(ISNUMBER(OFFSET('Hygiene Data'!$E$5,0,10*ROW('Hygiene Data'!E152))),'Data Summary'!DR158="Yes"),OFFSET('Hygiene Data'!$E$5,0,10*ROW('Hygiene Data'!E152)),NA())</f>
        <v>#N/A</v>
      </c>
      <c r="BD158" s="93" t="e">
        <f ca="true">+IF(AND(ISNUMBER(OFFSET('Hygiene Data'!$E$7,0,10*ROW('Hygiene Data'!E152))),'Data Summary'!DS158="Yes"),OFFSET('Hygiene Data'!$E$7,0,10*ROW('Hygiene Data'!E152)),NA())</f>
        <v>#N/A</v>
      </c>
      <c r="BE158" s="93" t="e">
        <f ca="true">+IF(AND(ISNUMBER(OFFSET('Hygiene Data'!$E$9,0,10*ROW('Hygiene Data'!E152))),'Data Summary'!DT158="Yes"),OFFSET('Hygiene Data'!$E$9,0,10*ROW('Hygiene Data'!E152)),NA())</f>
        <v>#N/A</v>
      </c>
      <c r="BF158" s="93" t="e">
        <f ca="true">+IF(AND(ISNUMBER(OFFSET('Hygiene Data'!$F$5,0,10*ROW('Hygiene Data'!F152))),'Data Summary'!DU158="Yes"),OFFSET('Hygiene Data'!$F$5,0,10*ROW('Hygiene Data'!F152)),NA())</f>
        <v>#N/A</v>
      </c>
      <c r="BG158" s="93" t="e">
        <f ca="true">+IF(AND(ISNUMBER(OFFSET('Hygiene Data'!$F$7,0,10*ROW('Hygiene Data'!F152))),'Data Summary'!DV158="Yes"),OFFSET('Hygiene Data'!$F$7,0,10*ROW('Hygiene Data'!F152)),NA())</f>
        <v>#N/A</v>
      </c>
      <c r="BH158" s="93" t="e">
        <f ca="true">+IF(AND(ISNUMBER(OFFSET('Hygiene Data'!$F$9,0,10*ROW('Hygiene Data'!F152))),'Data Summary'!DW158="Yes"),OFFSET('Hygiene Data'!$F$9,0,10*ROW('Hygiene Data'!F152)),NA())</f>
        <v>#N/A</v>
      </c>
      <c r="BI158" s="93" t="e">
        <f ca="true">+IF(AND(ISNUMBER(OFFSET('Hygiene Data'!$G$5,0,10*ROW('Hygiene Data'!G152))),'Data Summary'!DX158="Yes"),OFFSET('Hygiene Data'!$G$5,0,10*ROW('Hygiene Data'!G152)),NA())</f>
        <v>#N/A</v>
      </c>
      <c r="BJ158" s="93" t="e">
        <f ca="true">+IF(AND(ISNUMBER(OFFSET('Hygiene Data'!$G$7,0,10*ROW('Hygiene Data'!G152))),'Data Summary'!DY158="Yes"),OFFSET('Hygiene Data'!$G$7,0,10*ROW('Hygiene Data'!G152)),NA())</f>
        <v>#N/A</v>
      </c>
      <c r="BK158" s="93" t="e">
        <f ca="true">+IF(AND(ISNUMBER(OFFSET('Hygiene Data'!$G$9,0,10*ROW('Hygiene Data'!G152))),'Data Summary'!DZ158="Yes"),OFFSET('Hygiene Data'!$G$9,0,10*ROW('Hygiene Data'!G152)),NA())</f>
        <v>#N/A</v>
      </c>
      <c r="BL158" s="93" t="e">
        <f ca="true">+IF(AND(ISNUMBER(OFFSET('Hygiene Data'!$H$5,0,10*ROW('Hygiene Data'!H152))),'Data Summary'!EA158="Yes"),OFFSET('Hygiene Data'!$H$5,0,10*ROW('Hygiene Data'!H152)),NA())</f>
        <v>#N/A</v>
      </c>
      <c r="BM158" s="93" t="e">
        <f ca="true">+IF(AND(ISNUMBER(OFFSET('Hygiene Data'!$H$7,0,10*ROW('Hygiene Data'!H152))),'Data Summary'!EB158="Yes"),OFFSET('Hygiene Data'!$H$7,0,10*ROW('Hygiene Data'!H152)),NA())</f>
        <v>#N/A</v>
      </c>
      <c r="BN158" s="93" t="e">
        <f ca="true">+IF(AND(ISNUMBER(OFFSET('Hygiene Data'!$H$9,0,10*ROW('Hygiene Data'!H152))),'Data Summary'!EC158="Yes"),OFFSET('Hygiene Data'!$H$9,0,10*ROW('Hygiene Data'!H152)),NA())</f>
        <v>#N/A</v>
      </c>
      <c r="BO158" s="93" t="e">
        <f ca="true">+IF(AND(ISNUMBER(OFFSET('Hygiene Data'!$I$5,0,10*ROW('Hygiene Data'!I152))),'Data Summary'!ED158="Yes"),OFFSET('Hygiene Data'!$I$5,0,10*ROW('Hygiene Data'!I152)),NA())</f>
        <v>#N/A</v>
      </c>
      <c r="BP158" s="93" t="e">
        <f ca="true">+IF(AND(ISNUMBER(OFFSET('Hygiene Data'!$I$7,0,10*ROW('Hygiene Data'!I152))),'Data Summary'!EE158="Yes"),OFFSET('Hygiene Data'!$I$7,0,10*ROW('Hygiene Data'!I152)),NA())</f>
        <v>#N/A</v>
      </c>
      <c r="BQ158" s="93" t="e">
        <f ca="true">+IF(AND(ISNUMBER(OFFSET('Hygiene Data'!$I$9,0,10*ROW('Hygiene Data'!I152))),'Data Summary'!EF158="Yes"),OFFSET('Hygiene Data'!$I$9,0,10*ROW('Hygiene Data'!I152)),NA())</f>
        <v>#N/A</v>
      </c>
    </row>
    <row xmlns:x14ac="http://schemas.microsoft.com/office/spreadsheetml/2009/9/ac" r="159" x14ac:dyDescent="0.2">
      <c r="A159" s="357" t="e">
        <f ca="true">+RIGHT('Data Summary'!A159,LEN('Data Summary'!A159)-9)</f>
        <v>#VALUE!</v>
      </c>
      <c r="B159" s="35" t="str">
        <f ca="true">+IF(ISTEXT('Data Summary'!B159),'Data Summary'!B159,"")</f>
        <v/>
      </c>
      <c r="C159" s="356" t="e">
        <f ca="true">+VALUE('Data Summary'!C159)</f>
        <v>#VALUE!</v>
      </c>
      <c r="D159" s="91" t="e">
        <f ca="true">+IF(AND(ISNUMBER(OFFSET('Water Data'!$D$4,0,10*ROW('Water Data'!D153))),'Data Summary'!BS159="Yes"),100-OFFSET('Water Data'!$D$4,0,10*ROW('Water Data'!D153)),NA())</f>
        <v>#N/A</v>
      </c>
      <c r="E159" s="91" t="e">
        <f ca="true">+IF(AND(ISNUMBER(OFFSET('Water Data'!$D$6,0,10*ROW('Water Data'!D153))),'Data Summary'!BT159="Yes"),OFFSET('Water Data'!$D$6,0,10*ROW('Water Data'!D153)),NA())</f>
        <v>#N/A</v>
      </c>
      <c r="F159" s="91" t="e">
        <f ca="true">+IF(AND(ISNUMBER(OFFSET('Water Data'!$D$9,0,10*ROW('Water Data'!D153))),'Data Summary'!BU159="Yes"),OFFSET('Water Data'!$D$9,0,10*ROW('Water Data'!D153)),NA())</f>
        <v>#N/A</v>
      </c>
      <c r="G159" s="91" t="e">
        <f ca="true">+IF(AND(ISNUMBER(OFFSET('Water Data'!$E$4,0,10*ROW('Water Data'!E153))),'Data Summary'!BV159="Yes"),100-OFFSET('Water Data'!$E$4,0,10*ROW('Water Data'!E153)),NA())</f>
        <v>#N/A</v>
      </c>
      <c r="H159" s="91" t="e">
        <f ca="true">+IF(AND(ISNUMBER(OFFSET('Water Data'!$E$6,0,10*ROW('Water Data'!E153))),'Data Summary'!BW159="Yes"),OFFSET('Water Data'!$E$6,0,10*ROW('Water Data'!E153)),NA())</f>
        <v>#N/A</v>
      </c>
      <c r="I159" s="91" t="e">
        <f ca="true">+IF(AND(ISNUMBER(OFFSET('Water Data'!$E$9,0,10*ROW('Water Data'!E153))),'Data Summary'!BX159="Yes"),OFFSET('Water Data'!$E$9,0,10*ROW('Water Data'!E153)),NA())</f>
        <v>#N/A</v>
      </c>
      <c r="J159" s="91" t="e">
        <f ca="true">+IF(AND(ISNUMBER(OFFSET('Water Data'!$F$4,0,10*ROW('Water Data'!F153))),'Data Summary'!BY159="Yes"),100-OFFSET('Water Data'!$F$4,0,10*ROW('Water Data'!F153)),NA())</f>
        <v>#N/A</v>
      </c>
      <c r="K159" s="91" t="e">
        <f ca="true">+IF(AND(ISNUMBER(OFFSET('Water Data'!$F$6,0,10*ROW('Water Data'!F153))),'Data Summary'!BZ159="Yes"),OFFSET('Water Data'!$F$6,0,10*ROW('Water Data'!F153)),NA())</f>
        <v>#N/A</v>
      </c>
      <c r="L159" s="91" t="e">
        <f ca="true">+IF(AND(ISNUMBER(OFFSET('Water Data'!$F$9,0,10*ROW('Water Data'!F153))),'Data Summary'!CA159="Yes"),OFFSET('Water Data'!$F$9,0,10*ROW('Water Data'!F153)),NA())</f>
        <v>#N/A</v>
      </c>
      <c r="M159" s="91" t="e">
        <f ca="true">+IF(AND(ISNUMBER(OFFSET('Water Data'!$G$4,0,10*ROW('Water Data'!G153))),'Data Summary'!CB159="Yes"),100-OFFSET('Water Data'!$G$4,0,10*ROW('Water Data'!G153)),NA())</f>
        <v>#N/A</v>
      </c>
      <c r="N159" s="91" t="e">
        <f ca="true">+IF(AND(ISNUMBER(OFFSET('Water Data'!$G$6,0,10*ROW('Water Data'!G153))),'Data Summary'!CC159="Yes"),OFFSET('Water Data'!$G$6,0,10*ROW('Water Data'!G153)),NA())</f>
        <v>#N/A</v>
      </c>
      <c r="O159" s="91" t="e">
        <f ca="true">+IF(AND(ISNUMBER(OFFSET('Water Data'!$G$9,0,10*ROW('Water Data'!G153))),'Data Summary'!CD159="Yes"),OFFSET('Water Data'!$G$9,0,10*ROW('Water Data'!G153)),NA())</f>
        <v>#N/A</v>
      </c>
      <c r="P159" s="91" t="e">
        <f ca="true">+IF(AND(ISNUMBER(OFFSET('Water Data'!$H$4,0,10*ROW('Water Data'!H153))),'Data Summary'!CE159="Yes"),100-OFFSET('Water Data'!$H$4,0,10*ROW('Water Data'!H153)),NA())</f>
        <v>#N/A</v>
      </c>
      <c r="Q159" s="91" t="e">
        <f ca="true">+IF(AND(ISNUMBER(OFFSET('Water Data'!$H$6,0,10*ROW('Water Data'!H153))),'Data Summary'!CF159="Yes"),OFFSET('Water Data'!$H$6,0,10*ROW('Water Data'!H153)),NA())</f>
        <v>#N/A</v>
      </c>
      <c r="R159" s="91" t="e">
        <f ca="true">+IF(AND(ISNUMBER(OFFSET('Water Data'!$H$9,0,10*ROW('Water Data'!H153))),'Data Summary'!CG159="Yes"),OFFSET('Water Data'!$H$9,0,10*ROW('Water Data'!H153)),NA())</f>
        <v>#N/A</v>
      </c>
      <c r="S159" s="91" t="e">
        <f ca="true">+IF(AND(ISNUMBER(OFFSET('Water Data'!$I$4,0,10*ROW('Water Data'!I153))),'Data Summary'!CH159="Yes"),100-OFFSET('Water Data'!$I$4,0,10*ROW('Water Data'!I153)),NA())</f>
        <v>#N/A</v>
      </c>
      <c r="T159" s="91" t="e">
        <f ca="true">+IF(AND(ISNUMBER(OFFSET('Water Data'!$I$6,0,10*ROW('Water Data'!I153))),'Data Summary'!CI159="Yes"),OFFSET('Water Data'!$I$6,0,10*ROW('Water Data'!I153)),NA())</f>
        <v>#N/A</v>
      </c>
      <c r="U159" s="91" t="e">
        <f ca="true">+IF(AND(ISNUMBER(OFFSET('Water Data'!$I$9,0,10*ROW('Water Data'!I153))),'Data Summary'!CJ159="Yes"),OFFSET('Water Data'!$I$9,0,10*ROW('Water Data'!I153)),NA())</f>
        <v>#N/A</v>
      </c>
      <c r="V159" s="92" t="e">
        <f ca="true">+IF(AND(ISNUMBER(OFFSET('Sanitation Data'!$D$4,0,10*ROW('Sanitation Data'!D153))),'Data Summary'!CK159="Yes"),100-OFFSET('Sanitation Data'!$D$4,0,10*ROW('Sanitation Data'!D153)),NA())</f>
        <v>#N/A</v>
      </c>
      <c r="W159" s="92" t="e">
        <f ca="true">+IF(AND(ISNUMBER(OFFSET('Sanitation Data'!$D$6,0,10*ROW('Sanitation Data'!D153))),'Data Summary'!CL159="Yes"),OFFSET('Sanitation Data'!$D$6,0,10*ROW('Sanitation Data'!D153)),NA())</f>
        <v>#N/A</v>
      </c>
      <c r="X159" s="92" t="e">
        <f ca="true">+IF(AND(ISNUMBER(OFFSET('Sanitation Data'!$D$10,0,10*ROW('Sanitation Data'!D153))),'Data Summary'!CM159="Yes"),OFFSET('Sanitation Data'!$D$10,0,10*ROW('Sanitation Data'!D153)),NA())</f>
        <v>#N/A</v>
      </c>
      <c r="Y159" s="92" t="e">
        <f ca="true">+IF(AND(ISNUMBER(OFFSET('Sanitation Data'!$D$11,0,10*ROW('Sanitation Data'!D153))),'Data Summary'!CN159="Yes"),OFFSET('Sanitation Data'!$D$11,0,10*ROW('Sanitation Data'!D153)),NA())</f>
        <v>#N/A</v>
      </c>
      <c r="Z159" s="92" t="e">
        <f ca="true">+IF(AND(ISNUMBER(OFFSET('Sanitation Data'!$D$12,0,10*ROW('Sanitation Data'!D153))),'Data Summary'!CO159="Yes"),OFFSET('Sanitation Data'!$D$12,0,10*ROW('Sanitation Data'!D153)),NA())</f>
        <v>#N/A</v>
      </c>
      <c r="AA159" s="92" t="e">
        <f ca="true">+IF(AND(ISNUMBER(OFFSET('Sanitation Data'!$E$4,0,10*ROW('Sanitation Data'!E153))),'Data Summary'!CP159="Yes"),100-OFFSET('Sanitation Data'!$E$4,0,10*ROW('Sanitation Data'!E153)),NA())</f>
        <v>#N/A</v>
      </c>
      <c r="AB159" s="92" t="e">
        <f ca="true">+IF(AND(ISNUMBER(OFFSET('Sanitation Data'!$E$6,0,10*ROW('Sanitation Data'!E153))),'Data Summary'!CQ159="Yes"),OFFSET('Sanitation Data'!$E$6,0,10*ROW('Sanitation Data'!E153)),NA())</f>
        <v>#N/A</v>
      </c>
      <c r="AC159" s="92" t="e">
        <f ca="true">+IF(AND(ISNUMBER(OFFSET('Sanitation Data'!$E$10,0,10*ROW('Sanitation Data'!E153))),'Data Summary'!CR159="Yes"),OFFSET('Sanitation Data'!$E$10,0,10*ROW('Sanitation Data'!E153)),NA())</f>
        <v>#N/A</v>
      </c>
      <c r="AD159" s="92" t="e">
        <f ca="true">+IF(AND(ISNUMBER(OFFSET('Sanitation Data'!$E$11,0,10*ROW('Sanitation Data'!E153))),'Data Summary'!CS159="Yes"),OFFSET('Sanitation Data'!$E$11,0,10*ROW('Sanitation Data'!E153)),NA())</f>
        <v>#N/A</v>
      </c>
      <c r="AE159" s="92" t="e">
        <f ca="true">+IF(AND(ISNUMBER(OFFSET('Sanitation Data'!$E$12,0,10*ROW('Sanitation Data'!E153))),'Data Summary'!CT159="Yes"),OFFSET('Sanitation Data'!$E$12,0,10*ROW('Sanitation Data'!E153)),NA())</f>
        <v>#N/A</v>
      </c>
      <c r="AF159" s="92" t="e">
        <f ca="true">+IF(AND(ISNUMBER(OFFSET('Sanitation Data'!$F$4,0,10*ROW('Sanitation Data'!F153))),'Data Summary'!CU159="Yes"),100-OFFSET('Sanitation Data'!$F$4,0,10*ROW('Sanitation Data'!F153)),NA())</f>
        <v>#N/A</v>
      </c>
      <c r="AG159" s="92" t="e">
        <f ca="true">+IF(AND(ISNUMBER(OFFSET('Sanitation Data'!$F$6,0,10*ROW('Sanitation Data'!F153))),'Data Summary'!CV159="Yes"),OFFSET('Sanitation Data'!$F$6,0,10*ROW('Sanitation Data'!F153)),NA())</f>
        <v>#N/A</v>
      </c>
      <c r="AH159" s="92" t="e">
        <f ca="true">+IF(AND(ISNUMBER(OFFSET('Sanitation Data'!$F$10,0,10*ROW('Sanitation Data'!F153))),'Data Summary'!CW159="Yes"),OFFSET('Sanitation Data'!$F$10,0,10*ROW('Sanitation Data'!F153)),NA())</f>
        <v>#N/A</v>
      </c>
      <c r="AI159" s="92" t="e">
        <f ca="true">+IF(AND(ISNUMBER(OFFSET('Sanitation Data'!$F$11,0,10*ROW('Sanitation Data'!F153))),'Data Summary'!CX159="Yes"),OFFSET('Sanitation Data'!$F$11,0,10*ROW('Sanitation Data'!F153)),NA())</f>
        <v>#N/A</v>
      </c>
      <c r="AJ159" s="92" t="e">
        <f ca="true">+IF(AND(ISNUMBER(OFFSET('Sanitation Data'!$F$12,0,10*ROW('Sanitation Data'!F153))),'Data Summary'!CY159="Yes"),OFFSET('Sanitation Data'!$F$12,0,10*ROW('Sanitation Data'!F153)),NA())</f>
        <v>#N/A</v>
      </c>
      <c r="AK159" s="92" t="e">
        <f ca="true">+IF(AND(ISNUMBER(OFFSET('Sanitation Data'!$G$4,0,10*ROW('Sanitation Data'!G153))),'Data Summary'!CZ159="Yes"),100-OFFSET('Sanitation Data'!$G$4,0,10*ROW('Sanitation Data'!G153)),NA())</f>
        <v>#N/A</v>
      </c>
      <c r="AL159" s="92" t="e">
        <f ca="true">+IF(AND(ISNUMBER(OFFSET('Sanitation Data'!$G$6,0,10*ROW('Sanitation Data'!G153))),'Data Summary'!DA159="Yes"),OFFSET('Sanitation Data'!$G$6,0,10*ROW('Sanitation Data'!G153)),NA())</f>
        <v>#N/A</v>
      </c>
      <c r="AM159" s="92" t="e">
        <f ca="true">+IF(AND(ISNUMBER(OFFSET('Sanitation Data'!$G$10,0,10*ROW('Sanitation Data'!G153))),'Data Summary'!DB159="Yes"),OFFSET('Sanitation Data'!$G$10,0,10*ROW('Sanitation Data'!G153)),NA())</f>
        <v>#N/A</v>
      </c>
      <c r="AN159" s="92" t="e">
        <f ca="true">+IF(AND(ISNUMBER(OFFSET('Sanitation Data'!$G$11,0,10*ROW('Sanitation Data'!G153))),'Data Summary'!DC159="Yes"),OFFSET('Sanitation Data'!$G$11,0,10*ROW('Sanitation Data'!G153)),NA())</f>
        <v>#N/A</v>
      </c>
      <c r="AO159" s="92" t="e">
        <f ca="true">+IF(AND(ISNUMBER(OFFSET('Sanitation Data'!$G$12,0,10*ROW('Sanitation Data'!G153))),'Data Summary'!DD159="Yes"),OFFSET('Sanitation Data'!$G$12,0,10*ROW('Sanitation Data'!G153)),NA())</f>
        <v>#N/A</v>
      </c>
      <c r="AP159" s="92" t="e">
        <f ca="true">+IF(AND(ISNUMBER(OFFSET('Sanitation Data'!$H$4,0,10*ROW('Sanitation Data'!H153))),'Data Summary'!DE159="Yes"),100-OFFSET('Sanitation Data'!$H$4,0,10*ROW('Sanitation Data'!H153)),NA())</f>
        <v>#N/A</v>
      </c>
      <c r="AQ159" s="92" t="e">
        <f ca="true">+IF(AND(ISNUMBER(OFFSET('Sanitation Data'!$H$6,0,10*ROW('Sanitation Data'!H153))),'Data Summary'!DF159="Yes"),OFFSET('Sanitation Data'!$H$6,0,10*ROW('Sanitation Data'!H153)),NA())</f>
        <v>#N/A</v>
      </c>
      <c r="AR159" s="92" t="e">
        <f ca="true">+IF(AND(ISNUMBER(OFFSET('Sanitation Data'!$H$10,0,10*ROW('Sanitation Data'!H153))),'Data Summary'!DG159="Yes"),OFFSET('Sanitation Data'!$H$10,0,10*ROW('Sanitation Data'!H153)),NA())</f>
        <v>#N/A</v>
      </c>
      <c r="AS159" s="92" t="e">
        <f ca="true">+IF(AND(ISNUMBER(OFFSET('Sanitation Data'!$H$11,0,10*ROW('Sanitation Data'!H153))),'Data Summary'!DH159="Yes"),OFFSET('Sanitation Data'!$H$11,0,10*ROW('Sanitation Data'!H153)),NA())</f>
        <v>#N/A</v>
      </c>
      <c r="AT159" s="92" t="e">
        <f ca="true">+IF(AND(ISNUMBER(OFFSET('Sanitation Data'!$H$12,0,10*ROW('Sanitation Data'!H153))),'Data Summary'!DI159="Yes"),OFFSET('Sanitation Data'!$H$12,0,10*ROW('Sanitation Data'!H153)),NA())</f>
        <v>#N/A</v>
      </c>
      <c r="AU159" s="92" t="e">
        <f ca="true">+IF(AND(ISNUMBER(OFFSET('Sanitation Data'!$I$4,0,10*ROW('Sanitation Data'!I153))),'Data Summary'!DJ159="Yes"),100-OFFSET('Sanitation Data'!$I$4,0,10*ROW('Sanitation Data'!I153)),NA())</f>
        <v>#N/A</v>
      </c>
      <c r="AV159" s="92" t="e">
        <f ca="true">+IF(AND(ISNUMBER(OFFSET('Sanitation Data'!$I$6,0,10*ROW('Sanitation Data'!I153))),'Data Summary'!DK159="Yes"),OFFSET('Sanitation Data'!$I$6,0,10*ROW('Sanitation Data'!I153)),NA())</f>
        <v>#N/A</v>
      </c>
      <c r="AW159" s="92" t="e">
        <f ca="true">+IF(AND(ISNUMBER(OFFSET('Sanitation Data'!$I$10,0,10*ROW('Sanitation Data'!I153))),'Data Summary'!DL159="Yes"),OFFSET('Sanitation Data'!$I$10,0,10*ROW('Sanitation Data'!I153)),NA())</f>
        <v>#N/A</v>
      </c>
      <c r="AX159" s="92" t="e">
        <f ca="true">+IF(AND(ISNUMBER(OFFSET('Sanitation Data'!$I$11,0,10*ROW('Sanitation Data'!I153))),'Data Summary'!DM159="Yes"),OFFSET('Sanitation Data'!$I$11,0,10*ROW('Sanitation Data'!I153)),NA())</f>
        <v>#N/A</v>
      </c>
      <c r="AY159" s="92" t="e">
        <f ca="true">+IF(AND(ISNUMBER(OFFSET('Sanitation Data'!$I$12,0,10*ROW('Sanitation Data'!I153))),'Data Summary'!DN159="Yes"),OFFSET('Sanitation Data'!$I$12,0,10*ROW('Sanitation Data'!I153)),NA())</f>
        <v>#N/A</v>
      </c>
      <c r="AZ159" s="93" t="e">
        <f ca="true">+IF(AND(ISNUMBER(OFFSET('Hygiene Data'!$D$5,0,10*ROW('Hygiene Data'!D153))),'Data Summary'!DO159="Yes"),OFFSET('Hygiene Data'!$D$5,0,10*ROW('Hygiene Data'!D153)),NA())</f>
        <v>#N/A</v>
      </c>
      <c r="BA159" s="93" t="e">
        <f ca="true">+IF(AND(ISNUMBER(OFFSET('Hygiene Data'!$D$7,0,10*ROW('Hygiene Data'!D153))),'Data Summary'!DP159="Yes"),OFFSET('Hygiene Data'!$D$7,0,10*ROW('Hygiene Data'!D153)),NA())</f>
        <v>#N/A</v>
      </c>
      <c r="BB159" s="93" t="e">
        <f ca="true">+IF(AND(ISNUMBER(OFFSET('Hygiene Data'!$D$9,0,10*ROW('Hygiene Data'!D153))),'Data Summary'!DQ159="Yes"),OFFSET('Hygiene Data'!$D$9,0,10*ROW('Hygiene Data'!D153)),NA())</f>
        <v>#N/A</v>
      </c>
      <c r="BC159" s="93" t="e">
        <f ca="true">+IF(AND(ISNUMBER(OFFSET('Hygiene Data'!$E$5,0,10*ROW('Hygiene Data'!E153))),'Data Summary'!DR159="Yes"),OFFSET('Hygiene Data'!$E$5,0,10*ROW('Hygiene Data'!E153)),NA())</f>
        <v>#N/A</v>
      </c>
      <c r="BD159" s="93" t="e">
        <f ca="true">+IF(AND(ISNUMBER(OFFSET('Hygiene Data'!$E$7,0,10*ROW('Hygiene Data'!E153))),'Data Summary'!DS159="Yes"),OFFSET('Hygiene Data'!$E$7,0,10*ROW('Hygiene Data'!E153)),NA())</f>
        <v>#N/A</v>
      </c>
      <c r="BE159" s="93" t="e">
        <f ca="true">+IF(AND(ISNUMBER(OFFSET('Hygiene Data'!$E$9,0,10*ROW('Hygiene Data'!E153))),'Data Summary'!DT159="Yes"),OFFSET('Hygiene Data'!$E$9,0,10*ROW('Hygiene Data'!E153)),NA())</f>
        <v>#N/A</v>
      </c>
      <c r="BF159" s="93" t="e">
        <f ca="true">+IF(AND(ISNUMBER(OFFSET('Hygiene Data'!$F$5,0,10*ROW('Hygiene Data'!F153))),'Data Summary'!DU159="Yes"),OFFSET('Hygiene Data'!$F$5,0,10*ROW('Hygiene Data'!F153)),NA())</f>
        <v>#N/A</v>
      </c>
      <c r="BG159" s="93" t="e">
        <f ca="true">+IF(AND(ISNUMBER(OFFSET('Hygiene Data'!$F$7,0,10*ROW('Hygiene Data'!F153))),'Data Summary'!DV159="Yes"),OFFSET('Hygiene Data'!$F$7,0,10*ROW('Hygiene Data'!F153)),NA())</f>
        <v>#N/A</v>
      </c>
      <c r="BH159" s="93" t="e">
        <f ca="true">+IF(AND(ISNUMBER(OFFSET('Hygiene Data'!$F$9,0,10*ROW('Hygiene Data'!F153))),'Data Summary'!DW159="Yes"),OFFSET('Hygiene Data'!$F$9,0,10*ROW('Hygiene Data'!F153)),NA())</f>
        <v>#N/A</v>
      </c>
      <c r="BI159" s="93" t="e">
        <f ca="true">+IF(AND(ISNUMBER(OFFSET('Hygiene Data'!$G$5,0,10*ROW('Hygiene Data'!G153))),'Data Summary'!DX159="Yes"),OFFSET('Hygiene Data'!$G$5,0,10*ROW('Hygiene Data'!G153)),NA())</f>
        <v>#N/A</v>
      </c>
      <c r="BJ159" s="93" t="e">
        <f ca="true">+IF(AND(ISNUMBER(OFFSET('Hygiene Data'!$G$7,0,10*ROW('Hygiene Data'!G153))),'Data Summary'!DY159="Yes"),OFFSET('Hygiene Data'!$G$7,0,10*ROW('Hygiene Data'!G153)),NA())</f>
        <v>#N/A</v>
      </c>
      <c r="BK159" s="93" t="e">
        <f ca="true">+IF(AND(ISNUMBER(OFFSET('Hygiene Data'!$G$9,0,10*ROW('Hygiene Data'!G153))),'Data Summary'!DZ159="Yes"),OFFSET('Hygiene Data'!$G$9,0,10*ROW('Hygiene Data'!G153)),NA())</f>
        <v>#N/A</v>
      </c>
      <c r="BL159" s="93" t="e">
        <f ca="true">+IF(AND(ISNUMBER(OFFSET('Hygiene Data'!$H$5,0,10*ROW('Hygiene Data'!H153))),'Data Summary'!EA159="Yes"),OFFSET('Hygiene Data'!$H$5,0,10*ROW('Hygiene Data'!H153)),NA())</f>
        <v>#N/A</v>
      </c>
      <c r="BM159" s="93" t="e">
        <f ca="true">+IF(AND(ISNUMBER(OFFSET('Hygiene Data'!$H$7,0,10*ROW('Hygiene Data'!H153))),'Data Summary'!EB159="Yes"),OFFSET('Hygiene Data'!$H$7,0,10*ROW('Hygiene Data'!H153)),NA())</f>
        <v>#N/A</v>
      </c>
      <c r="BN159" s="93" t="e">
        <f ca="true">+IF(AND(ISNUMBER(OFFSET('Hygiene Data'!$H$9,0,10*ROW('Hygiene Data'!H153))),'Data Summary'!EC159="Yes"),OFFSET('Hygiene Data'!$H$9,0,10*ROW('Hygiene Data'!H153)),NA())</f>
        <v>#N/A</v>
      </c>
      <c r="BO159" s="93" t="e">
        <f ca="true">+IF(AND(ISNUMBER(OFFSET('Hygiene Data'!$I$5,0,10*ROW('Hygiene Data'!I153))),'Data Summary'!ED159="Yes"),OFFSET('Hygiene Data'!$I$5,0,10*ROW('Hygiene Data'!I153)),NA())</f>
        <v>#N/A</v>
      </c>
      <c r="BP159" s="93" t="e">
        <f ca="true">+IF(AND(ISNUMBER(OFFSET('Hygiene Data'!$I$7,0,10*ROW('Hygiene Data'!I153))),'Data Summary'!EE159="Yes"),OFFSET('Hygiene Data'!$I$7,0,10*ROW('Hygiene Data'!I153)),NA())</f>
        <v>#N/A</v>
      </c>
      <c r="BQ159" s="93" t="e">
        <f ca="true">+IF(AND(ISNUMBER(OFFSET('Hygiene Data'!$I$9,0,10*ROW('Hygiene Data'!I153))),'Data Summary'!EF159="Yes"),OFFSET('Hygiene Data'!$I$9,0,10*ROW('Hygiene Data'!I153)),NA())</f>
        <v>#N/A</v>
      </c>
    </row>
    <row xmlns:x14ac="http://schemas.microsoft.com/office/spreadsheetml/2009/9/ac" r="160" x14ac:dyDescent="0.2">
      <c r="A160" s="357" t="e">
        <f ca="true">+RIGHT('Data Summary'!A160,LEN('Data Summary'!A160)-9)</f>
        <v>#VALUE!</v>
      </c>
      <c r="B160" s="35" t="str">
        <f ca="true">+IF(ISTEXT('Data Summary'!B160),'Data Summary'!B160,"")</f>
        <v/>
      </c>
      <c r="C160" s="356" t="e">
        <f ca="true">+VALUE('Data Summary'!C160)</f>
        <v>#VALUE!</v>
      </c>
      <c r="D160" s="91" t="e">
        <f ca="true">+IF(AND(ISNUMBER(OFFSET('Water Data'!$D$4,0,10*ROW('Water Data'!D154))),'Data Summary'!BS160="Yes"),100-OFFSET('Water Data'!$D$4,0,10*ROW('Water Data'!D154)),NA())</f>
        <v>#N/A</v>
      </c>
      <c r="E160" s="91" t="e">
        <f ca="true">+IF(AND(ISNUMBER(OFFSET('Water Data'!$D$6,0,10*ROW('Water Data'!D154))),'Data Summary'!BT160="Yes"),OFFSET('Water Data'!$D$6,0,10*ROW('Water Data'!D154)),NA())</f>
        <v>#N/A</v>
      </c>
      <c r="F160" s="91" t="e">
        <f ca="true">+IF(AND(ISNUMBER(OFFSET('Water Data'!$D$9,0,10*ROW('Water Data'!D154))),'Data Summary'!BU160="Yes"),OFFSET('Water Data'!$D$9,0,10*ROW('Water Data'!D154)),NA())</f>
        <v>#N/A</v>
      </c>
      <c r="G160" s="91" t="e">
        <f ca="true">+IF(AND(ISNUMBER(OFFSET('Water Data'!$E$4,0,10*ROW('Water Data'!E154))),'Data Summary'!BV160="Yes"),100-OFFSET('Water Data'!$E$4,0,10*ROW('Water Data'!E154)),NA())</f>
        <v>#N/A</v>
      </c>
      <c r="H160" s="91" t="e">
        <f ca="true">+IF(AND(ISNUMBER(OFFSET('Water Data'!$E$6,0,10*ROW('Water Data'!E154))),'Data Summary'!BW160="Yes"),OFFSET('Water Data'!$E$6,0,10*ROW('Water Data'!E154)),NA())</f>
        <v>#N/A</v>
      </c>
      <c r="I160" s="91" t="e">
        <f ca="true">+IF(AND(ISNUMBER(OFFSET('Water Data'!$E$9,0,10*ROW('Water Data'!E154))),'Data Summary'!BX160="Yes"),OFFSET('Water Data'!$E$9,0,10*ROW('Water Data'!E154)),NA())</f>
        <v>#N/A</v>
      </c>
      <c r="J160" s="91" t="e">
        <f ca="true">+IF(AND(ISNUMBER(OFFSET('Water Data'!$F$4,0,10*ROW('Water Data'!F154))),'Data Summary'!BY160="Yes"),100-OFFSET('Water Data'!$F$4,0,10*ROW('Water Data'!F154)),NA())</f>
        <v>#N/A</v>
      </c>
      <c r="K160" s="91" t="e">
        <f ca="true">+IF(AND(ISNUMBER(OFFSET('Water Data'!$F$6,0,10*ROW('Water Data'!F154))),'Data Summary'!BZ160="Yes"),OFFSET('Water Data'!$F$6,0,10*ROW('Water Data'!F154)),NA())</f>
        <v>#N/A</v>
      </c>
      <c r="L160" s="91" t="e">
        <f ca="true">+IF(AND(ISNUMBER(OFFSET('Water Data'!$F$9,0,10*ROW('Water Data'!F154))),'Data Summary'!CA160="Yes"),OFFSET('Water Data'!$F$9,0,10*ROW('Water Data'!F154)),NA())</f>
        <v>#N/A</v>
      </c>
      <c r="M160" s="91" t="e">
        <f ca="true">+IF(AND(ISNUMBER(OFFSET('Water Data'!$G$4,0,10*ROW('Water Data'!G154))),'Data Summary'!CB160="Yes"),100-OFFSET('Water Data'!$G$4,0,10*ROW('Water Data'!G154)),NA())</f>
        <v>#N/A</v>
      </c>
      <c r="N160" s="91" t="e">
        <f ca="true">+IF(AND(ISNUMBER(OFFSET('Water Data'!$G$6,0,10*ROW('Water Data'!G154))),'Data Summary'!CC160="Yes"),OFFSET('Water Data'!$G$6,0,10*ROW('Water Data'!G154)),NA())</f>
        <v>#N/A</v>
      </c>
      <c r="O160" s="91" t="e">
        <f ca="true">+IF(AND(ISNUMBER(OFFSET('Water Data'!$G$9,0,10*ROW('Water Data'!G154))),'Data Summary'!CD160="Yes"),OFFSET('Water Data'!$G$9,0,10*ROW('Water Data'!G154)),NA())</f>
        <v>#N/A</v>
      </c>
      <c r="P160" s="91" t="e">
        <f ca="true">+IF(AND(ISNUMBER(OFFSET('Water Data'!$H$4,0,10*ROW('Water Data'!H154))),'Data Summary'!CE160="Yes"),100-OFFSET('Water Data'!$H$4,0,10*ROW('Water Data'!H154)),NA())</f>
        <v>#N/A</v>
      </c>
      <c r="Q160" s="91" t="e">
        <f ca="true">+IF(AND(ISNUMBER(OFFSET('Water Data'!$H$6,0,10*ROW('Water Data'!H154))),'Data Summary'!CF160="Yes"),OFFSET('Water Data'!$H$6,0,10*ROW('Water Data'!H154)),NA())</f>
        <v>#N/A</v>
      </c>
      <c r="R160" s="91" t="e">
        <f ca="true">+IF(AND(ISNUMBER(OFFSET('Water Data'!$H$9,0,10*ROW('Water Data'!H154))),'Data Summary'!CG160="Yes"),OFFSET('Water Data'!$H$9,0,10*ROW('Water Data'!H154)),NA())</f>
        <v>#N/A</v>
      </c>
      <c r="S160" s="91" t="e">
        <f ca="true">+IF(AND(ISNUMBER(OFFSET('Water Data'!$I$4,0,10*ROW('Water Data'!I154))),'Data Summary'!CH160="Yes"),100-OFFSET('Water Data'!$I$4,0,10*ROW('Water Data'!I154)),NA())</f>
        <v>#N/A</v>
      </c>
      <c r="T160" s="91" t="e">
        <f ca="true">+IF(AND(ISNUMBER(OFFSET('Water Data'!$I$6,0,10*ROW('Water Data'!I154))),'Data Summary'!CI160="Yes"),OFFSET('Water Data'!$I$6,0,10*ROW('Water Data'!I154)),NA())</f>
        <v>#N/A</v>
      </c>
      <c r="U160" s="91" t="e">
        <f ca="true">+IF(AND(ISNUMBER(OFFSET('Water Data'!$I$9,0,10*ROW('Water Data'!I154))),'Data Summary'!CJ160="Yes"),OFFSET('Water Data'!$I$9,0,10*ROW('Water Data'!I154)),NA())</f>
        <v>#N/A</v>
      </c>
      <c r="V160" s="92" t="e">
        <f ca="true">+IF(AND(ISNUMBER(OFFSET('Sanitation Data'!$D$4,0,10*ROW('Sanitation Data'!D154))),'Data Summary'!CK160="Yes"),100-OFFSET('Sanitation Data'!$D$4,0,10*ROW('Sanitation Data'!D154)),NA())</f>
        <v>#N/A</v>
      </c>
      <c r="W160" s="92" t="e">
        <f ca="true">+IF(AND(ISNUMBER(OFFSET('Sanitation Data'!$D$6,0,10*ROW('Sanitation Data'!D154))),'Data Summary'!CL160="Yes"),OFFSET('Sanitation Data'!$D$6,0,10*ROW('Sanitation Data'!D154)),NA())</f>
        <v>#N/A</v>
      </c>
      <c r="X160" s="92" t="e">
        <f ca="true">+IF(AND(ISNUMBER(OFFSET('Sanitation Data'!$D$10,0,10*ROW('Sanitation Data'!D154))),'Data Summary'!CM160="Yes"),OFFSET('Sanitation Data'!$D$10,0,10*ROW('Sanitation Data'!D154)),NA())</f>
        <v>#N/A</v>
      </c>
      <c r="Y160" s="92" t="e">
        <f ca="true">+IF(AND(ISNUMBER(OFFSET('Sanitation Data'!$D$11,0,10*ROW('Sanitation Data'!D154))),'Data Summary'!CN160="Yes"),OFFSET('Sanitation Data'!$D$11,0,10*ROW('Sanitation Data'!D154)),NA())</f>
        <v>#N/A</v>
      </c>
      <c r="Z160" s="92" t="e">
        <f ca="true">+IF(AND(ISNUMBER(OFFSET('Sanitation Data'!$D$12,0,10*ROW('Sanitation Data'!D154))),'Data Summary'!CO160="Yes"),OFFSET('Sanitation Data'!$D$12,0,10*ROW('Sanitation Data'!D154)),NA())</f>
        <v>#N/A</v>
      </c>
      <c r="AA160" s="92" t="e">
        <f ca="true">+IF(AND(ISNUMBER(OFFSET('Sanitation Data'!$E$4,0,10*ROW('Sanitation Data'!E154))),'Data Summary'!CP160="Yes"),100-OFFSET('Sanitation Data'!$E$4,0,10*ROW('Sanitation Data'!E154)),NA())</f>
        <v>#N/A</v>
      </c>
      <c r="AB160" s="92" t="e">
        <f ca="true">+IF(AND(ISNUMBER(OFFSET('Sanitation Data'!$E$6,0,10*ROW('Sanitation Data'!E154))),'Data Summary'!CQ160="Yes"),OFFSET('Sanitation Data'!$E$6,0,10*ROW('Sanitation Data'!E154)),NA())</f>
        <v>#N/A</v>
      </c>
      <c r="AC160" s="92" t="e">
        <f ca="true">+IF(AND(ISNUMBER(OFFSET('Sanitation Data'!$E$10,0,10*ROW('Sanitation Data'!E154))),'Data Summary'!CR160="Yes"),OFFSET('Sanitation Data'!$E$10,0,10*ROW('Sanitation Data'!E154)),NA())</f>
        <v>#N/A</v>
      </c>
      <c r="AD160" s="92" t="e">
        <f ca="true">+IF(AND(ISNUMBER(OFFSET('Sanitation Data'!$E$11,0,10*ROW('Sanitation Data'!E154))),'Data Summary'!CS160="Yes"),OFFSET('Sanitation Data'!$E$11,0,10*ROW('Sanitation Data'!E154)),NA())</f>
        <v>#N/A</v>
      </c>
      <c r="AE160" s="92" t="e">
        <f ca="true">+IF(AND(ISNUMBER(OFFSET('Sanitation Data'!$E$12,0,10*ROW('Sanitation Data'!E154))),'Data Summary'!CT160="Yes"),OFFSET('Sanitation Data'!$E$12,0,10*ROW('Sanitation Data'!E154)),NA())</f>
        <v>#N/A</v>
      </c>
      <c r="AF160" s="92" t="e">
        <f ca="true">+IF(AND(ISNUMBER(OFFSET('Sanitation Data'!$F$4,0,10*ROW('Sanitation Data'!F154))),'Data Summary'!CU160="Yes"),100-OFFSET('Sanitation Data'!$F$4,0,10*ROW('Sanitation Data'!F154)),NA())</f>
        <v>#N/A</v>
      </c>
      <c r="AG160" s="92" t="e">
        <f ca="true">+IF(AND(ISNUMBER(OFFSET('Sanitation Data'!$F$6,0,10*ROW('Sanitation Data'!F154))),'Data Summary'!CV160="Yes"),OFFSET('Sanitation Data'!$F$6,0,10*ROW('Sanitation Data'!F154)),NA())</f>
        <v>#N/A</v>
      </c>
      <c r="AH160" s="92" t="e">
        <f ca="true">+IF(AND(ISNUMBER(OFFSET('Sanitation Data'!$F$10,0,10*ROW('Sanitation Data'!F154))),'Data Summary'!CW160="Yes"),OFFSET('Sanitation Data'!$F$10,0,10*ROW('Sanitation Data'!F154)),NA())</f>
        <v>#N/A</v>
      </c>
      <c r="AI160" s="92" t="e">
        <f ca="true">+IF(AND(ISNUMBER(OFFSET('Sanitation Data'!$F$11,0,10*ROW('Sanitation Data'!F154))),'Data Summary'!CX160="Yes"),OFFSET('Sanitation Data'!$F$11,0,10*ROW('Sanitation Data'!F154)),NA())</f>
        <v>#N/A</v>
      </c>
      <c r="AJ160" s="92" t="e">
        <f ca="true">+IF(AND(ISNUMBER(OFFSET('Sanitation Data'!$F$12,0,10*ROW('Sanitation Data'!F154))),'Data Summary'!CY160="Yes"),OFFSET('Sanitation Data'!$F$12,0,10*ROW('Sanitation Data'!F154)),NA())</f>
        <v>#N/A</v>
      </c>
      <c r="AK160" s="92" t="e">
        <f ca="true">+IF(AND(ISNUMBER(OFFSET('Sanitation Data'!$G$4,0,10*ROW('Sanitation Data'!G154))),'Data Summary'!CZ160="Yes"),100-OFFSET('Sanitation Data'!$G$4,0,10*ROW('Sanitation Data'!G154)),NA())</f>
        <v>#N/A</v>
      </c>
      <c r="AL160" s="92" t="e">
        <f ca="true">+IF(AND(ISNUMBER(OFFSET('Sanitation Data'!$G$6,0,10*ROW('Sanitation Data'!G154))),'Data Summary'!DA160="Yes"),OFFSET('Sanitation Data'!$G$6,0,10*ROW('Sanitation Data'!G154)),NA())</f>
        <v>#N/A</v>
      </c>
      <c r="AM160" s="92" t="e">
        <f ca="true">+IF(AND(ISNUMBER(OFFSET('Sanitation Data'!$G$10,0,10*ROW('Sanitation Data'!G154))),'Data Summary'!DB160="Yes"),OFFSET('Sanitation Data'!$G$10,0,10*ROW('Sanitation Data'!G154)),NA())</f>
        <v>#N/A</v>
      </c>
      <c r="AN160" s="92" t="e">
        <f ca="true">+IF(AND(ISNUMBER(OFFSET('Sanitation Data'!$G$11,0,10*ROW('Sanitation Data'!G154))),'Data Summary'!DC160="Yes"),OFFSET('Sanitation Data'!$G$11,0,10*ROW('Sanitation Data'!G154)),NA())</f>
        <v>#N/A</v>
      </c>
      <c r="AO160" s="92" t="e">
        <f ca="true">+IF(AND(ISNUMBER(OFFSET('Sanitation Data'!$G$12,0,10*ROW('Sanitation Data'!G154))),'Data Summary'!DD160="Yes"),OFFSET('Sanitation Data'!$G$12,0,10*ROW('Sanitation Data'!G154)),NA())</f>
        <v>#N/A</v>
      </c>
      <c r="AP160" s="92" t="e">
        <f ca="true">+IF(AND(ISNUMBER(OFFSET('Sanitation Data'!$H$4,0,10*ROW('Sanitation Data'!H154))),'Data Summary'!DE160="Yes"),100-OFFSET('Sanitation Data'!$H$4,0,10*ROW('Sanitation Data'!H154)),NA())</f>
        <v>#N/A</v>
      </c>
      <c r="AQ160" s="92" t="e">
        <f ca="true">+IF(AND(ISNUMBER(OFFSET('Sanitation Data'!$H$6,0,10*ROW('Sanitation Data'!H154))),'Data Summary'!DF160="Yes"),OFFSET('Sanitation Data'!$H$6,0,10*ROW('Sanitation Data'!H154)),NA())</f>
        <v>#N/A</v>
      </c>
      <c r="AR160" s="92" t="e">
        <f ca="true">+IF(AND(ISNUMBER(OFFSET('Sanitation Data'!$H$10,0,10*ROW('Sanitation Data'!H154))),'Data Summary'!DG160="Yes"),OFFSET('Sanitation Data'!$H$10,0,10*ROW('Sanitation Data'!H154)),NA())</f>
        <v>#N/A</v>
      </c>
      <c r="AS160" s="92" t="e">
        <f ca="true">+IF(AND(ISNUMBER(OFFSET('Sanitation Data'!$H$11,0,10*ROW('Sanitation Data'!H154))),'Data Summary'!DH160="Yes"),OFFSET('Sanitation Data'!$H$11,0,10*ROW('Sanitation Data'!H154)),NA())</f>
        <v>#N/A</v>
      </c>
      <c r="AT160" s="92" t="e">
        <f ca="true">+IF(AND(ISNUMBER(OFFSET('Sanitation Data'!$H$12,0,10*ROW('Sanitation Data'!H154))),'Data Summary'!DI160="Yes"),OFFSET('Sanitation Data'!$H$12,0,10*ROW('Sanitation Data'!H154)),NA())</f>
        <v>#N/A</v>
      </c>
      <c r="AU160" s="92" t="e">
        <f ca="true">+IF(AND(ISNUMBER(OFFSET('Sanitation Data'!$I$4,0,10*ROW('Sanitation Data'!I154))),'Data Summary'!DJ160="Yes"),100-OFFSET('Sanitation Data'!$I$4,0,10*ROW('Sanitation Data'!I154)),NA())</f>
        <v>#N/A</v>
      </c>
      <c r="AV160" s="92" t="e">
        <f ca="true">+IF(AND(ISNUMBER(OFFSET('Sanitation Data'!$I$6,0,10*ROW('Sanitation Data'!I154))),'Data Summary'!DK160="Yes"),OFFSET('Sanitation Data'!$I$6,0,10*ROW('Sanitation Data'!I154)),NA())</f>
        <v>#N/A</v>
      </c>
      <c r="AW160" s="92" t="e">
        <f ca="true">+IF(AND(ISNUMBER(OFFSET('Sanitation Data'!$I$10,0,10*ROW('Sanitation Data'!I154))),'Data Summary'!DL160="Yes"),OFFSET('Sanitation Data'!$I$10,0,10*ROW('Sanitation Data'!I154)),NA())</f>
        <v>#N/A</v>
      </c>
      <c r="AX160" s="92" t="e">
        <f ca="true">+IF(AND(ISNUMBER(OFFSET('Sanitation Data'!$I$11,0,10*ROW('Sanitation Data'!I154))),'Data Summary'!DM160="Yes"),OFFSET('Sanitation Data'!$I$11,0,10*ROW('Sanitation Data'!I154)),NA())</f>
        <v>#N/A</v>
      </c>
      <c r="AY160" s="92" t="e">
        <f ca="true">+IF(AND(ISNUMBER(OFFSET('Sanitation Data'!$I$12,0,10*ROW('Sanitation Data'!I154))),'Data Summary'!DN160="Yes"),OFFSET('Sanitation Data'!$I$12,0,10*ROW('Sanitation Data'!I154)),NA())</f>
        <v>#N/A</v>
      </c>
      <c r="AZ160" s="93" t="e">
        <f ca="true">+IF(AND(ISNUMBER(OFFSET('Hygiene Data'!$D$5,0,10*ROW('Hygiene Data'!D154))),'Data Summary'!DO160="Yes"),OFFSET('Hygiene Data'!$D$5,0,10*ROW('Hygiene Data'!D154)),NA())</f>
        <v>#N/A</v>
      </c>
      <c r="BA160" s="93" t="e">
        <f ca="true">+IF(AND(ISNUMBER(OFFSET('Hygiene Data'!$D$7,0,10*ROW('Hygiene Data'!D154))),'Data Summary'!DP160="Yes"),OFFSET('Hygiene Data'!$D$7,0,10*ROW('Hygiene Data'!D154)),NA())</f>
        <v>#N/A</v>
      </c>
      <c r="BB160" s="93" t="e">
        <f ca="true">+IF(AND(ISNUMBER(OFFSET('Hygiene Data'!$D$9,0,10*ROW('Hygiene Data'!D154))),'Data Summary'!DQ160="Yes"),OFFSET('Hygiene Data'!$D$9,0,10*ROW('Hygiene Data'!D154)),NA())</f>
        <v>#N/A</v>
      </c>
      <c r="BC160" s="93" t="e">
        <f ca="true">+IF(AND(ISNUMBER(OFFSET('Hygiene Data'!$E$5,0,10*ROW('Hygiene Data'!E154))),'Data Summary'!DR160="Yes"),OFFSET('Hygiene Data'!$E$5,0,10*ROW('Hygiene Data'!E154)),NA())</f>
        <v>#N/A</v>
      </c>
      <c r="BD160" s="93" t="e">
        <f ca="true">+IF(AND(ISNUMBER(OFFSET('Hygiene Data'!$E$7,0,10*ROW('Hygiene Data'!E154))),'Data Summary'!DS160="Yes"),OFFSET('Hygiene Data'!$E$7,0,10*ROW('Hygiene Data'!E154)),NA())</f>
        <v>#N/A</v>
      </c>
      <c r="BE160" s="93" t="e">
        <f ca="true">+IF(AND(ISNUMBER(OFFSET('Hygiene Data'!$E$9,0,10*ROW('Hygiene Data'!E154))),'Data Summary'!DT160="Yes"),OFFSET('Hygiene Data'!$E$9,0,10*ROW('Hygiene Data'!E154)),NA())</f>
        <v>#N/A</v>
      </c>
      <c r="BF160" s="93" t="e">
        <f ca="true">+IF(AND(ISNUMBER(OFFSET('Hygiene Data'!$F$5,0,10*ROW('Hygiene Data'!F154))),'Data Summary'!DU160="Yes"),OFFSET('Hygiene Data'!$F$5,0,10*ROW('Hygiene Data'!F154)),NA())</f>
        <v>#N/A</v>
      </c>
      <c r="BG160" s="93" t="e">
        <f ca="true">+IF(AND(ISNUMBER(OFFSET('Hygiene Data'!$F$7,0,10*ROW('Hygiene Data'!F154))),'Data Summary'!DV160="Yes"),OFFSET('Hygiene Data'!$F$7,0,10*ROW('Hygiene Data'!F154)),NA())</f>
        <v>#N/A</v>
      </c>
      <c r="BH160" s="93" t="e">
        <f ca="true">+IF(AND(ISNUMBER(OFFSET('Hygiene Data'!$F$9,0,10*ROW('Hygiene Data'!F154))),'Data Summary'!DW160="Yes"),OFFSET('Hygiene Data'!$F$9,0,10*ROW('Hygiene Data'!F154)),NA())</f>
        <v>#N/A</v>
      </c>
      <c r="BI160" s="93" t="e">
        <f ca="true">+IF(AND(ISNUMBER(OFFSET('Hygiene Data'!$G$5,0,10*ROW('Hygiene Data'!G154))),'Data Summary'!DX160="Yes"),OFFSET('Hygiene Data'!$G$5,0,10*ROW('Hygiene Data'!G154)),NA())</f>
        <v>#N/A</v>
      </c>
      <c r="BJ160" s="93" t="e">
        <f ca="true">+IF(AND(ISNUMBER(OFFSET('Hygiene Data'!$G$7,0,10*ROW('Hygiene Data'!G154))),'Data Summary'!DY160="Yes"),OFFSET('Hygiene Data'!$G$7,0,10*ROW('Hygiene Data'!G154)),NA())</f>
        <v>#N/A</v>
      </c>
      <c r="BK160" s="93" t="e">
        <f ca="true">+IF(AND(ISNUMBER(OFFSET('Hygiene Data'!$G$9,0,10*ROW('Hygiene Data'!G154))),'Data Summary'!DZ160="Yes"),OFFSET('Hygiene Data'!$G$9,0,10*ROW('Hygiene Data'!G154)),NA())</f>
        <v>#N/A</v>
      </c>
      <c r="BL160" s="93" t="e">
        <f ca="true">+IF(AND(ISNUMBER(OFFSET('Hygiene Data'!$H$5,0,10*ROW('Hygiene Data'!H154))),'Data Summary'!EA160="Yes"),OFFSET('Hygiene Data'!$H$5,0,10*ROW('Hygiene Data'!H154)),NA())</f>
        <v>#N/A</v>
      </c>
      <c r="BM160" s="93" t="e">
        <f ca="true">+IF(AND(ISNUMBER(OFFSET('Hygiene Data'!$H$7,0,10*ROW('Hygiene Data'!H154))),'Data Summary'!EB160="Yes"),OFFSET('Hygiene Data'!$H$7,0,10*ROW('Hygiene Data'!H154)),NA())</f>
        <v>#N/A</v>
      </c>
      <c r="BN160" s="93" t="e">
        <f ca="true">+IF(AND(ISNUMBER(OFFSET('Hygiene Data'!$H$9,0,10*ROW('Hygiene Data'!H154))),'Data Summary'!EC160="Yes"),OFFSET('Hygiene Data'!$H$9,0,10*ROW('Hygiene Data'!H154)),NA())</f>
        <v>#N/A</v>
      </c>
      <c r="BO160" s="93" t="e">
        <f ca="true">+IF(AND(ISNUMBER(OFFSET('Hygiene Data'!$I$5,0,10*ROW('Hygiene Data'!I154))),'Data Summary'!ED160="Yes"),OFFSET('Hygiene Data'!$I$5,0,10*ROW('Hygiene Data'!I154)),NA())</f>
        <v>#N/A</v>
      </c>
      <c r="BP160" s="93" t="e">
        <f ca="true">+IF(AND(ISNUMBER(OFFSET('Hygiene Data'!$I$7,0,10*ROW('Hygiene Data'!I154))),'Data Summary'!EE160="Yes"),OFFSET('Hygiene Data'!$I$7,0,10*ROW('Hygiene Data'!I154)),NA())</f>
        <v>#N/A</v>
      </c>
      <c r="BQ160" s="93" t="e">
        <f ca="true">+IF(AND(ISNUMBER(OFFSET('Hygiene Data'!$I$9,0,10*ROW('Hygiene Data'!I154))),'Data Summary'!EF160="Yes"),OFFSET('Hygiene Data'!$I$9,0,10*ROW('Hygiene Data'!I154)),NA())</f>
        <v>#N/A</v>
      </c>
    </row>
    <row xmlns:x14ac="http://schemas.microsoft.com/office/spreadsheetml/2009/9/ac" r="161" x14ac:dyDescent="0.2">
      <c r="A161" s="357" t="e">
        <f ca="true">+RIGHT('Data Summary'!A161,LEN('Data Summary'!A161)-9)</f>
        <v>#VALUE!</v>
      </c>
      <c r="B161" s="35" t="str">
        <f ca="true">+IF(ISTEXT('Data Summary'!B161),'Data Summary'!B161,"")</f>
        <v/>
      </c>
      <c r="C161" s="356" t="e">
        <f ca="true">+VALUE('Data Summary'!C161)</f>
        <v>#VALUE!</v>
      </c>
      <c r="D161" s="91" t="e">
        <f ca="true">+IF(AND(ISNUMBER(OFFSET('Water Data'!$D$4,0,10*ROW('Water Data'!D155))),'Data Summary'!BS161="Yes"),100-OFFSET('Water Data'!$D$4,0,10*ROW('Water Data'!D155)),NA())</f>
        <v>#N/A</v>
      </c>
      <c r="E161" s="91" t="e">
        <f ca="true">+IF(AND(ISNUMBER(OFFSET('Water Data'!$D$6,0,10*ROW('Water Data'!D155))),'Data Summary'!BT161="Yes"),OFFSET('Water Data'!$D$6,0,10*ROW('Water Data'!D155)),NA())</f>
        <v>#N/A</v>
      </c>
      <c r="F161" s="91" t="e">
        <f ca="true">+IF(AND(ISNUMBER(OFFSET('Water Data'!$D$9,0,10*ROW('Water Data'!D155))),'Data Summary'!BU161="Yes"),OFFSET('Water Data'!$D$9,0,10*ROW('Water Data'!D155)),NA())</f>
        <v>#N/A</v>
      </c>
      <c r="G161" s="91" t="e">
        <f ca="true">+IF(AND(ISNUMBER(OFFSET('Water Data'!$E$4,0,10*ROW('Water Data'!E155))),'Data Summary'!BV161="Yes"),100-OFFSET('Water Data'!$E$4,0,10*ROW('Water Data'!E155)),NA())</f>
        <v>#N/A</v>
      </c>
      <c r="H161" s="91" t="e">
        <f ca="true">+IF(AND(ISNUMBER(OFFSET('Water Data'!$E$6,0,10*ROW('Water Data'!E155))),'Data Summary'!BW161="Yes"),OFFSET('Water Data'!$E$6,0,10*ROW('Water Data'!E155)),NA())</f>
        <v>#N/A</v>
      </c>
      <c r="I161" s="91" t="e">
        <f ca="true">+IF(AND(ISNUMBER(OFFSET('Water Data'!$E$9,0,10*ROW('Water Data'!E155))),'Data Summary'!BX161="Yes"),OFFSET('Water Data'!$E$9,0,10*ROW('Water Data'!E155)),NA())</f>
        <v>#N/A</v>
      </c>
      <c r="J161" s="91" t="e">
        <f ca="true">+IF(AND(ISNUMBER(OFFSET('Water Data'!$F$4,0,10*ROW('Water Data'!F155))),'Data Summary'!BY161="Yes"),100-OFFSET('Water Data'!$F$4,0,10*ROW('Water Data'!F155)),NA())</f>
        <v>#N/A</v>
      </c>
      <c r="K161" s="91" t="e">
        <f ca="true">+IF(AND(ISNUMBER(OFFSET('Water Data'!$F$6,0,10*ROW('Water Data'!F155))),'Data Summary'!BZ161="Yes"),OFFSET('Water Data'!$F$6,0,10*ROW('Water Data'!F155)),NA())</f>
        <v>#N/A</v>
      </c>
      <c r="L161" s="91" t="e">
        <f ca="true">+IF(AND(ISNUMBER(OFFSET('Water Data'!$F$9,0,10*ROW('Water Data'!F155))),'Data Summary'!CA161="Yes"),OFFSET('Water Data'!$F$9,0,10*ROW('Water Data'!F155)),NA())</f>
        <v>#N/A</v>
      </c>
      <c r="M161" s="91" t="e">
        <f ca="true">+IF(AND(ISNUMBER(OFFSET('Water Data'!$G$4,0,10*ROW('Water Data'!G155))),'Data Summary'!CB161="Yes"),100-OFFSET('Water Data'!$G$4,0,10*ROW('Water Data'!G155)),NA())</f>
        <v>#N/A</v>
      </c>
      <c r="N161" s="91" t="e">
        <f ca="true">+IF(AND(ISNUMBER(OFFSET('Water Data'!$G$6,0,10*ROW('Water Data'!G155))),'Data Summary'!CC161="Yes"),OFFSET('Water Data'!$G$6,0,10*ROW('Water Data'!G155)),NA())</f>
        <v>#N/A</v>
      </c>
      <c r="O161" s="91" t="e">
        <f ca="true">+IF(AND(ISNUMBER(OFFSET('Water Data'!$G$9,0,10*ROW('Water Data'!G155))),'Data Summary'!CD161="Yes"),OFFSET('Water Data'!$G$9,0,10*ROW('Water Data'!G155)),NA())</f>
        <v>#N/A</v>
      </c>
      <c r="P161" s="91" t="e">
        <f ca="true">+IF(AND(ISNUMBER(OFFSET('Water Data'!$H$4,0,10*ROW('Water Data'!H155))),'Data Summary'!CE161="Yes"),100-OFFSET('Water Data'!$H$4,0,10*ROW('Water Data'!H155)),NA())</f>
        <v>#N/A</v>
      </c>
      <c r="Q161" s="91" t="e">
        <f ca="true">+IF(AND(ISNUMBER(OFFSET('Water Data'!$H$6,0,10*ROW('Water Data'!H155))),'Data Summary'!CF161="Yes"),OFFSET('Water Data'!$H$6,0,10*ROW('Water Data'!H155)),NA())</f>
        <v>#N/A</v>
      </c>
      <c r="R161" s="91" t="e">
        <f ca="true">+IF(AND(ISNUMBER(OFFSET('Water Data'!$H$9,0,10*ROW('Water Data'!H155))),'Data Summary'!CG161="Yes"),OFFSET('Water Data'!$H$9,0,10*ROW('Water Data'!H155)),NA())</f>
        <v>#N/A</v>
      </c>
      <c r="S161" s="91" t="e">
        <f ca="true">+IF(AND(ISNUMBER(OFFSET('Water Data'!$I$4,0,10*ROW('Water Data'!I155))),'Data Summary'!CH161="Yes"),100-OFFSET('Water Data'!$I$4,0,10*ROW('Water Data'!I155)),NA())</f>
        <v>#N/A</v>
      </c>
      <c r="T161" s="91" t="e">
        <f ca="true">+IF(AND(ISNUMBER(OFFSET('Water Data'!$I$6,0,10*ROW('Water Data'!I155))),'Data Summary'!CI161="Yes"),OFFSET('Water Data'!$I$6,0,10*ROW('Water Data'!I155)),NA())</f>
        <v>#N/A</v>
      </c>
      <c r="U161" s="91" t="e">
        <f ca="true">+IF(AND(ISNUMBER(OFFSET('Water Data'!$I$9,0,10*ROW('Water Data'!I155))),'Data Summary'!CJ161="Yes"),OFFSET('Water Data'!$I$9,0,10*ROW('Water Data'!I155)),NA())</f>
        <v>#N/A</v>
      </c>
      <c r="V161" s="92" t="e">
        <f ca="true">+IF(AND(ISNUMBER(OFFSET('Sanitation Data'!$D$4,0,10*ROW('Sanitation Data'!D155))),'Data Summary'!CK161="Yes"),100-OFFSET('Sanitation Data'!$D$4,0,10*ROW('Sanitation Data'!D155)),NA())</f>
        <v>#N/A</v>
      </c>
      <c r="W161" s="92" t="e">
        <f ca="true">+IF(AND(ISNUMBER(OFFSET('Sanitation Data'!$D$6,0,10*ROW('Sanitation Data'!D155))),'Data Summary'!CL161="Yes"),OFFSET('Sanitation Data'!$D$6,0,10*ROW('Sanitation Data'!D155)),NA())</f>
        <v>#N/A</v>
      </c>
      <c r="X161" s="92" t="e">
        <f ca="true">+IF(AND(ISNUMBER(OFFSET('Sanitation Data'!$D$10,0,10*ROW('Sanitation Data'!D155))),'Data Summary'!CM161="Yes"),OFFSET('Sanitation Data'!$D$10,0,10*ROW('Sanitation Data'!D155)),NA())</f>
        <v>#N/A</v>
      </c>
      <c r="Y161" s="92" t="e">
        <f ca="true">+IF(AND(ISNUMBER(OFFSET('Sanitation Data'!$D$11,0,10*ROW('Sanitation Data'!D155))),'Data Summary'!CN161="Yes"),OFFSET('Sanitation Data'!$D$11,0,10*ROW('Sanitation Data'!D155)),NA())</f>
        <v>#N/A</v>
      </c>
      <c r="Z161" s="92" t="e">
        <f ca="true">+IF(AND(ISNUMBER(OFFSET('Sanitation Data'!$D$12,0,10*ROW('Sanitation Data'!D155))),'Data Summary'!CO161="Yes"),OFFSET('Sanitation Data'!$D$12,0,10*ROW('Sanitation Data'!D155)),NA())</f>
        <v>#N/A</v>
      </c>
      <c r="AA161" s="92" t="e">
        <f ca="true">+IF(AND(ISNUMBER(OFFSET('Sanitation Data'!$E$4,0,10*ROW('Sanitation Data'!E155))),'Data Summary'!CP161="Yes"),100-OFFSET('Sanitation Data'!$E$4,0,10*ROW('Sanitation Data'!E155)),NA())</f>
        <v>#N/A</v>
      </c>
      <c r="AB161" s="92" t="e">
        <f ca="true">+IF(AND(ISNUMBER(OFFSET('Sanitation Data'!$E$6,0,10*ROW('Sanitation Data'!E155))),'Data Summary'!CQ161="Yes"),OFFSET('Sanitation Data'!$E$6,0,10*ROW('Sanitation Data'!E155)),NA())</f>
        <v>#N/A</v>
      </c>
      <c r="AC161" s="92" t="e">
        <f ca="true">+IF(AND(ISNUMBER(OFFSET('Sanitation Data'!$E$10,0,10*ROW('Sanitation Data'!E155))),'Data Summary'!CR161="Yes"),OFFSET('Sanitation Data'!$E$10,0,10*ROW('Sanitation Data'!E155)),NA())</f>
        <v>#N/A</v>
      </c>
      <c r="AD161" s="92" t="e">
        <f ca="true">+IF(AND(ISNUMBER(OFFSET('Sanitation Data'!$E$11,0,10*ROW('Sanitation Data'!E155))),'Data Summary'!CS161="Yes"),OFFSET('Sanitation Data'!$E$11,0,10*ROW('Sanitation Data'!E155)),NA())</f>
        <v>#N/A</v>
      </c>
      <c r="AE161" s="92" t="e">
        <f ca="true">+IF(AND(ISNUMBER(OFFSET('Sanitation Data'!$E$12,0,10*ROW('Sanitation Data'!E155))),'Data Summary'!CT161="Yes"),OFFSET('Sanitation Data'!$E$12,0,10*ROW('Sanitation Data'!E155)),NA())</f>
        <v>#N/A</v>
      </c>
      <c r="AF161" s="92" t="e">
        <f ca="true">+IF(AND(ISNUMBER(OFFSET('Sanitation Data'!$F$4,0,10*ROW('Sanitation Data'!F155))),'Data Summary'!CU161="Yes"),100-OFFSET('Sanitation Data'!$F$4,0,10*ROW('Sanitation Data'!F155)),NA())</f>
        <v>#N/A</v>
      </c>
      <c r="AG161" s="92" t="e">
        <f ca="true">+IF(AND(ISNUMBER(OFFSET('Sanitation Data'!$F$6,0,10*ROW('Sanitation Data'!F155))),'Data Summary'!CV161="Yes"),OFFSET('Sanitation Data'!$F$6,0,10*ROW('Sanitation Data'!F155)),NA())</f>
        <v>#N/A</v>
      </c>
      <c r="AH161" s="92" t="e">
        <f ca="true">+IF(AND(ISNUMBER(OFFSET('Sanitation Data'!$F$10,0,10*ROW('Sanitation Data'!F155))),'Data Summary'!CW161="Yes"),OFFSET('Sanitation Data'!$F$10,0,10*ROW('Sanitation Data'!F155)),NA())</f>
        <v>#N/A</v>
      </c>
      <c r="AI161" s="92" t="e">
        <f ca="true">+IF(AND(ISNUMBER(OFFSET('Sanitation Data'!$F$11,0,10*ROW('Sanitation Data'!F155))),'Data Summary'!CX161="Yes"),OFFSET('Sanitation Data'!$F$11,0,10*ROW('Sanitation Data'!F155)),NA())</f>
        <v>#N/A</v>
      </c>
      <c r="AJ161" s="92" t="e">
        <f ca="true">+IF(AND(ISNUMBER(OFFSET('Sanitation Data'!$F$12,0,10*ROW('Sanitation Data'!F155))),'Data Summary'!CY161="Yes"),OFFSET('Sanitation Data'!$F$12,0,10*ROW('Sanitation Data'!F155)),NA())</f>
        <v>#N/A</v>
      </c>
      <c r="AK161" s="92" t="e">
        <f ca="true">+IF(AND(ISNUMBER(OFFSET('Sanitation Data'!$G$4,0,10*ROW('Sanitation Data'!G155))),'Data Summary'!CZ161="Yes"),100-OFFSET('Sanitation Data'!$G$4,0,10*ROW('Sanitation Data'!G155)),NA())</f>
        <v>#N/A</v>
      </c>
      <c r="AL161" s="92" t="e">
        <f ca="true">+IF(AND(ISNUMBER(OFFSET('Sanitation Data'!$G$6,0,10*ROW('Sanitation Data'!G155))),'Data Summary'!DA161="Yes"),OFFSET('Sanitation Data'!$G$6,0,10*ROW('Sanitation Data'!G155)),NA())</f>
        <v>#N/A</v>
      </c>
      <c r="AM161" s="92" t="e">
        <f ca="true">+IF(AND(ISNUMBER(OFFSET('Sanitation Data'!$G$10,0,10*ROW('Sanitation Data'!G155))),'Data Summary'!DB161="Yes"),OFFSET('Sanitation Data'!$G$10,0,10*ROW('Sanitation Data'!G155)),NA())</f>
        <v>#N/A</v>
      </c>
      <c r="AN161" s="92" t="e">
        <f ca="true">+IF(AND(ISNUMBER(OFFSET('Sanitation Data'!$G$11,0,10*ROW('Sanitation Data'!G155))),'Data Summary'!DC161="Yes"),OFFSET('Sanitation Data'!$G$11,0,10*ROW('Sanitation Data'!G155)),NA())</f>
        <v>#N/A</v>
      </c>
      <c r="AO161" s="92" t="e">
        <f ca="true">+IF(AND(ISNUMBER(OFFSET('Sanitation Data'!$G$12,0,10*ROW('Sanitation Data'!G155))),'Data Summary'!DD161="Yes"),OFFSET('Sanitation Data'!$G$12,0,10*ROW('Sanitation Data'!G155)),NA())</f>
        <v>#N/A</v>
      </c>
      <c r="AP161" s="92" t="e">
        <f ca="true">+IF(AND(ISNUMBER(OFFSET('Sanitation Data'!$H$4,0,10*ROW('Sanitation Data'!H155))),'Data Summary'!DE161="Yes"),100-OFFSET('Sanitation Data'!$H$4,0,10*ROW('Sanitation Data'!H155)),NA())</f>
        <v>#N/A</v>
      </c>
      <c r="AQ161" s="92" t="e">
        <f ca="true">+IF(AND(ISNUMBER(OFFSET('Sanitation Data'!$H$6,0,10*ROW('Sanitation Data'!H155))),'Data Summary'!DF161="Yes"),OFFSET('Sanitation Data'!$H$6,0,10*ROW('Sanitation Data'!H155)),NA())</f>
        <v>#N/A</v>
      </c>
      <c r="AR161" s="92" t="e">
        <f ca="true">+IF(AND(ISNUMBER(OFFSET('Sanitation Data'!$H$10,0,10*ROW('Sanitation Data'!H155))),'Data Summary'!DG161="Yes"),OFFSET('Sanitation Data'!$H$10,0,10*ROW('Sanitation Data'!H155)),NA())</f>
        <v>#N/A</v>
      </c>
      <c r="AS161" s="92" t="e">
        <f ca="true">+IF(AND(ISNUMBER(OFFSET('Sanitation Data'!$H$11,0,10*ROW('Sanitation Data'!H155))),'Data Summary'!DH161="Yes"),OFFSET('Sanitation Data'!$H$11,0,10*ROW('Sanitation Data'!H155)),NA())</f>
        <v>#N/A</v>
      </c>
      <c r="AT161" s="92" t="e">
        <f ca="true">+IF(AND(ISNUMBER(OFFSET('Sanitation Data'!$H$12,0,10*ROW('Sanitation Data'!H155))),'Data Summary'!DI161="Yes"),OFFSET('Sanitation Data'!$H$12,0,10*ROW('Sanitation Data'!H155)),NA())</f>
        <v>#N/A</v>
      </c>
      <c r="AU161" s="92" t="e">
        <f ca="true">+IF(AND(ISNUMBER(OFFSET('Sanitation Data'!$I$4,0,10*ROW('Sanitation Data'!I155))),'Data Summary'!DJ161="Yes"),100-OFFSET('Sanitation Data'!$I$4,0,10*ROW('Sanitation Data'!I155)),NA())</f>
        <v>#N/A</v>
      </c>
      <c r="AV161" s="92" t="e">
        <f ca="true">+IF(AND(ISNUMBER(OFFSET('Sanitation Data'!$I$6,0,10*ROW('Sanitation Data'!I155))),'Data Summary'!DK161="Yes"),OFFSET('Sanitation Data'!$I$6,0,10*ROW('Sanitation Data'!I155)),NA())</f>
        <v>#N/A</v>
      </c>
      <c r="AW161" s="92" t="e">
        <f ca="true">+IF(AND(ISNUMBER(OFFSET('Sanitation Data'!$I$10,0,10*ROW('Sanitation Data'!I155))),'Data Summary'!DL161="Yes"),OFFSET('Sanitation Data'!$I$10,0,10*ROW('Sanitation Data'!I155)),NA())</f>
        <v>#N/A</v>
      </c>
      <c r="AX161" s="92" t="e">
        <f ca="true">+IF(AND(ISNUMBER(OFFSET('Sanitation Data'!$I$11,0,10*ROW('Sanitation Data'!I155))),'Data Summary'!DM161="Yes"),OFFSET('Sanitation Data'!$I$11,0,10*ROW('Sanitation Data'!I155)),NA())</f>
        <v>#N/A</v>
      </c>
      <c r="AY161" s="92" t="e">
        <f ca="true">+IF(AND(ISNUMBER(OFFSET('Sanitation Data'!$I$12,0,10*ROW('Sanitation Data'!I155))),'Data Summary'!DN161="Yes"),OFFSET('Sanitation Data'!$I$12,0,10*ROW('Sanitation Data'!I155)),NA())</f>
        <v>#N/A</v>
      </c>
      <c r="AZ161" s="93" t="e">
        <f ca="true">+IF(AND(ISNUMBER(OFFSET('Hygiene Data'!$D$5,0,10*ROW('Hygiene Data'!D155))),'Data Summary'!DO161="Yes"),OFFSET('Hygiene Data'!$D$5,0,10*ROW('Hygiene Data'!D155)),NA())</f>
        <v>#N/A</v>
      </c>
      <c r="BA161" s="93" t="e">
        <f ca="true">+IF(AND(ISNUMBER(OFFSET('Hygiene Data'!$D$7,0,10*ROW('Hygiene Data'!D155))),'Data Summary'!DP161="Yes"),OFFSET('Hygiene Data'!$D$7,0,10*ROW('Hygiene Data'!D155)),NA())</f>
        <v>#N/A</v>
      </c>
      <c r="BB161" s="93" t="e">
        <f ca="true">+IF(AND(ISNUMBER(OFFSET('Hygiene Data'!$D$9,0,10*ROW('Hygiene Data'!D155))),'Data Summary'!DQ161="Yes"),OFFSET('Hygiene Data'!$D$9,0,10*ROW('Hygiene Data'!D155)),NA())</f>
        <v>#N/A</v>
      </c>
      <c r="BC161" s="93" t="e">
        <f ca="true">+IF(AND(ISNUMBER(OFFSET('Hygiene Data'!$E$5,0,10*ROW('Hygiene Data'!E155))),'Data Summary'!DR161="Yes"),OFFSET('Hygiene Data'!$E$5,0,10*ROW('Hygiene Data'!E155)),NA())</f>
        <v>#N/A</v>
      </c>
      <c r="BD161" s="93" t="e">
        <f ca="true">+IF(AND(ISNUMBER(OFFSET('Hygiene Data'!$E$7,0,10*ROW('Hygiene Data'!E155))),'Data Summary'!DS161="Yes"),OFFSET('Hygiene Data'!$E$7,0,10*ROW('Hygiene Data'!E155)),NA())</f>
        <v>#N/A</v>
      </c>
      <c r="BE161" s="93" t="e">
        <f ca="true">+IF(AND(ISNUMBER(OFFSET('Hygiene Data'!$E$9,0,10*ROW('Hygiene Data'!E155))),'Data Summary'!DT161="Yes"),OFFSET('Hygiene Data'!$E$9,0,10*ROW('Hygiene Data'!E155)),NA())</f>
        <v>#N/A</v>
      </c>
      <c r="BF161" s="93" t="e">
        <f ca="true">+IF(AND(ISNUMBER(OFFSET('Hygiene Data'!$F$5,0,10*ROW('Hygiene Data'!F155))),'Data Summary'!DU161="Yes"),OFFSET('Hygiene Data'!$F$5,0,10*ROW('Hygiene Data'!F155)),NA())</f>
        <v>#N/A</v>
      </c>
      <c r="BG161" s="93" t="e">
        <f ca="true">+IF(AND(ISNUMBER(OFFSET('Hygiene Data'!$F$7,0,10*ROW('Hygiene Data'!F155))),'Data Summary'!DV161="Yes"),OFFSET('Hygiene Data'!$F$7,0,10*ROW('Hygiene Data'!F155)),NA())</f>
        <v>#N/A</v>
      </c>
      <c r="BH161" s="93" t="e">
        <f ca="true">+IF(AND(ISNUMBER(OFFSET('Hygiene Data'!$F$9,0,10*ROW('Hygiene Data'!F155))),'Data Summary'!DW161="Yes"),OFFSET('Hygiene Data'!$F$9,0,10*ROW('Hygiene Data'!F155)),NA())</f>
        <v>#N/A</v>
      </c>
      <c r="BI161" s="93" t="e">
        <f ca="true">+IF(AND(ISNUMBER(OFFSET('Hygiene Data'!$G$5,0,10*ROW('Hygiene Data'!G155))),'Data Summary'!DX161="Yes"),OFFSET('Hygiene Data'!$G$5,0,10*ROW('Hygiene Data'!G155)),NA())</f>
        <v>#N/A</v>
      </c>
      <c r="BJ161" s="93" t="e">
        <f ca="true">+IF(AND(ISNUMBER(OFFSET('Hygiene Data'!$G$7,0,10*ROW('Hygiene Data'!G155))),'Data Summary'!DY161="Yes"),OFFSET('Hygiene Data'!$G$7,0,10*ROW('Hygiene Data'!G155)),NA())</f>
        <v>#N/A</v>
      </c>
      <c r="BK161" s="93" t="e">
        <f ca="true">+IF(AND(ISNUMBER(OFFSET('Hygiene Data'!$G$9,0,10*ROW('Hygiene Data'!G155))),'Data Summary'!DZ161="Yes"),OFFSET('Hygiene Data'!$G$9,0,10*ROW('Hygiene Data'!G155)),NA())</f>
        <v>#N/A</v>
      </c>
      <c r="BL161" s="93" t="e">
        <f ca="true">+IF(AND(ISNUMBER(OFFSET('Hygiene Data'!$H$5,0,10*ROW('Hygiene Data'!H155))),'Data Summary'!EA161="Yes"),OFFSET('Hygiene Data'!$H$5,0,10*ROW('Hygiene Data'!H155)),NA())</f>
        <v>#N/A</v>
      </c>
      <c r="BM161" s="93" t="e">
        <f ca="true">+IF(AND(ISNUMBER(OFFSET('Hygiene Data'!$H$7,0,10*ROW('Hygiene Data'!H155))),'Data Summary'!EB161="Yes"),OFFSET('Hygiene Data'!$H$7,0,10*ROW('Hygiene Data'!H155)),NA())</f>
        <v>#N/A</v>
      </c>
      <c r="BN161" s="93" t="e">
        <f ca="true">+IF(AND(ISNUMBER(OFFSET('Hygiene Data'!$H$9,0,10*ROW('Hygiene Data'!H155))),'Data Summary'!EC161="Yes"),OFFSET('Hygiene Data'!$H$9,0,10*ROW('Hygiene Data'!H155)),NA())</f>
        <v>#N/A</v>
      </c>
      <c r="BO161" s="93" t="e">
        <f ca="true">+IF(AND(ISNUMBER(OFFSET('Hygiene Data'!$I$5,0,10*ROW('Hygiene Data'!I155))),'Data Summary'!ED161="Yes"),OFFSET('Hygiene Data'!$I$5,0,10*ROW('Hygiene Data'!I155)),NA())</f>
        <v>#N/A</v>
      </c>
      <c r="BP161" s="93" t="e">
        <f ca="true">+IF(AND(ISNUMBER(OFFSET('Hygiene Data'!$I$7,0,10*ROW('Hygiene Data'!I155))),'Data Summary'!EE161="Yes"),OFFSET('Hygiene Data'!$I$7,0,10*ROW('Hygiene Data'!I155)),NA())</f>
        <v>#N/A</v>
      </c>
      <c r="BQ161" s="93" t="e">
        <f ca="true">+IF(AND(ISNUMBER(OFFSET('Hygiene Data'!$I$9,0,10*ROW('Hygiene Data'!I155))),'Data Summary'!EF161="Yes"),OFFSET('Hygiene Data'!$I$9,0,10*ROW('Hygiene Data'!I155)),NA())</f>
        <v>#N/A</v>
      </c>
    </row>
    <row xmlns:x14ac="http://schemas.microsoft.com/office/spreadsheetml/2009/9/ac" r="162" x14ac:dyDescent="0.2">
      <c r="A162" s="357" t="e">
        <f ca="true">+RIGHT('Data Summary'!A162,LEN('Data Summary'!A162)-9)</f>
        <v>#VALUE!</v>
      </c>
      <c r="B162" s="35" t="str">
        <f ca="true">+IF(ISTEXT('Data Summary'!B162),'Data Summary'!B162,"")</f>
        <v/>
      </c>
      <c r="C162" s="356" t="e">
        <f ca="true">+VALUE('Data Summary'!C162)</f>
        <v>#VALUE!</v>
      </c>
      <c r="D162" s="91" t="e">
        <f ca="true">+IF(AND(ISNUMBER(OFFSET('Water Data'!$D$4,0,10*ROW('Water Data'!D156))),'Data Summary'!BS162="Yes"),100-OFFSET('Water Data'!$D$4,0,10*ROW('Water Data'!D156)),NA())</f>
        <v>#N/A</v>
      </c>
      <c r="E162" s="91" t="e">
        <f ca="true">+IF(AND(ISNUMBER(OFFSET('Water Data'!$D$6,0,10*ROW('Water Data'!D156))),'Data Summary'!BT162="Yes"),OFFSET('Water Data'!$D$6,0,10*ROW('Water Data'!D156)),NA())</f>
        <v>#N/A</v>
      </c>
      <c r="F162" s="91" t="e">
        <f ca="true">+IF(AND(ISNUMBER(OFFSET('Water Data'!$D$9,0,10*ROW('Water Data'!D156))),'Data Summary'!BU162="Yes"),OFFSET('Water Data'!$D$9,0,10*ROW('Water Data'!D156)),NA())</f>
        <v>#N/A</v>
      </c>
      <c r="G162" s="91" t="e">
        <f ca="true">+IF(AND(ISNUMBER(OFFSET('Water Data'!$E$4,0,10*ROW('Water Data'!E156))),'Data Summary'!BV162="Yes"),100-OFFSET('Water Data'!$E$4,0,10*ROW('Water Data'!E156)),NA())</f>
        <v>#N/A</v>
      </c>
      <c r="H162" s="91" t="e">
        <f ca="true">+IF(AND(ISNUMBER(OFFSET('Water Data'!$E$6,0,10*ROW('Water Data'!E156))),'Data Summary'!BW162="Yes"),OFFSET('Water Data'!$E$6,0,10*ROW('Water Data'!E156)),NA())</f>
        <v>#N/A</v>
      </c>
      <c r="I162" s="91" t="e">
        <f ca="true">+IF(AND(ISNUMBER(OFFSET('Water Data'!$E$9,0,10*ROW('Water Data'!E156))),'Data Summary'!BX162="Yes"),OFFSET('Water Data'!$E$9,0,10*ROW('Water Data'!E156)),NA())</f>
        <v>#N/A</v>
      </c>
      <c r="J162" s="91" t="e">
        <f ca="true">+IF(AND(ISNUMBER(OFFSET('Water Data'!$F$4,0,10*ROW('Water Data'!F156))),'Data Summary'!BY162="Yes"),100-OFFSET('Water Data'!$F$4,0,10*ROW('Water Data'!F156)),NA())</f>
        <v>#N/A</v>
      </c>
      <c r="K162" s="91" t="e">
        <f ca="true">+IF(AND(ISNUMBER(OFFSET('Water Data'!$F$6,0,10*ROW('Water Data'!F156))),'Data Summary'!BZ162="Yes"),OFFSET('Water Data'!$F$6,0,10*ROW('Water Data'!F156)),NA())</f>
        <v>#N/A</v>
      </c>
      <c r="L162" s="91" t="e">
        <f ca="true">+IF(AND(ISNUMBER(OFFSET('Water Data'!$F$9,0,10*ROW('Water Data'!F156))),'Data Summary'!CA162="Yes"),OFFSET('Water Data'!$F$9,0,10*ROW('Water Data'!F156)),NA())</f>
        <v>#N/A</v>
      </c>
      <c r="M162" s="91" t="e">
        <f ca="true">+IF(AND(ISNUMBER(OFFSET('Water Data'!$G$4,0,10*ROW('Water Data'!G156))),'Data Summary'!CB162="Yes"),100-OFFSET('Water Data'!$G$4,0,10*ROW('Water Data'!G156)),NA())</f>
        <v>#N/A</v>
      </c>
      <c r="N162" s="91" t="e">
        <f ca="true">+IF(AND(ISNUMBER(OFFSET('Water Data'!$G$6,0,10*ROW('Water Data'!G156))),'Data Summary'!CC162="Yes"),OFFSET('Water Data'!$G$6,0,10*ROW('Water Data'!G156)),NA())</f>
        <v>#N/A</v>
      </c>
      <c r="O162" s="91" t="e">
        <f ca="true">+IF(AND(ISNUMBER(OFFSET('Water Data'!$G$9,0,10*ROW('Water Data'!G156))),'Data Summary'!CD162="Yes"),OFFSET('Water Data'!$G$9,0,10*ROW('Water Data'!G156)),NA())</f>
        <v>#N/A</v>
      </c>
      <c r="P162" s="91" t="e">
        <f ca="true">+IF(AND(ISNUMBER(OFFSET('Water Data'!$H$4,0,10*ROW('Water Data'!H156))),'Data Summary'!CE162="Yes"),100-OFFSET('Water Data'!$H$4,0,10*ROW('Water Data'!H156)),NA())</f>
        <v>#N/A</v>
      </c>
      <c r="Q162" s="91" t="e">
        <f ca="true">+IF(AND(ISNUMBER(OFFSET('Water Data'!$H$6,0,10*ROW('Water Data'!H156))),'Data Summary'!CF162="Yes"),OFFSET('Water Data'!$H$6,0,10*ROW('Water Data'!H156)),NA())</f>
        <v>#N/A</v>
      </c>
      <c r="R162" s="91" t="e">
        <f ca="true">+IF(AND(ISNUMBER(OFFSET('Water Data'!$H$9,0,10*ROW('Water Data'!H156))),'Data Summary'!CG162="Yes"),OFFSET('Water Data'!$H$9,0,10*ROW('Water Data'!H156)),NA())</f>
        <v>#N/A</v>
      </c>
      <c r="S162" s="91" t="e">
        <f ca="true">+IF(AND(ISNUMBER(OFFSET('Water Data'!$I$4,0,10*ROW('Water Data'!I156))),'Data Summary'!CH162="Yes"),100-OFFSET('Water Data'!$I$4,0,10*ROW('Water Data'!I156)),NA())</f>
        <v>#N/A</v>
      </c>
      <c r="T162" s="91" t="e">
        <f ca="true">+IF(AND(ISNUMBER(OFFSET('Water Data'!$I$6,0,10*ROW('Water Data'!I156))),'Data Summary'!CI162="Yes"),OFFSET('Water Data'!$I$6,0,10*ROW('Water Data'!I156)),NA())</f>
        <v>#N/A</v>
      </c>
      <c r="U162" s="91" t="e">
        <f ca="true">+IF(AND(ISNUMBER(OFFSET('Water Data'!$I$9,0,10*ROW('Water Data'!I156))),'Data Summary'!CJ162="Yes"),OFFSET('Water Data'!$I$9,0,10*ROW('Water Data'!I156)),NA())</f>
        <v>#N/A</v>
      </c>
      <c r="V162" s="92" t="e">
        <f ca="true">+IF(AND(ISNUMBER(OFFSET('Sanitation Data'!$D$4,0,10*ROW('Sanitation Data'!D156))),'Data Summary'!CK162="Yes"),100-OFFSET('Sanitation Data'!$D$4,0,10*ROW('Sanitation Data'!D156)),NA())</f>
        <v>#N/A</v>
      </c>
      <c r="W162" s="92" t="e">
        <f ca="true">+IF(AND(ISNUMBER(OFFSET('Sanitation Data'!$D$6,0,10*ROW('Sanitation Data'!D156))),'Data Summary'!CL162="Yes"),OFFSET('Sanitation Data'!$D$6,0,10*ROW('Sanitation Data'!D156)),NA())</f>
        <v>#N/A</v>
      </c>
      <c r="X162" s="92" t="e">
        <f ca="true">+IF(AND(ISNUMBER(OFFSET('Sanitation Data'!$D$10,0,10*ROW('Sanitation Data'!D156))),'Data Summary'!CM162="Yes"),OFFSET('Sanitation Data'!$D$10,0,10*ROW('Sanitation Data'!D156)),NA())</f>
        <v>#N/A</v>
      </c>
      <c r="Y162" s="92" t="e">
        <f ca="true">+IF(AND(ISNUMBER(OFFSET('Sanitation Data'!$D$11,0,10*ROW('Sanitation Data'!D156))),'Data Summary'!CN162="Yes"),OFFSET('Sanitation Data'!$D$11,0,10*ROW('Sanitation Data'!D156)),NA())</f>
        <v>#N/A</v>
      </c>
      <c r="Z162" s="92" t="e">
        <f ca="true">+IF(AND(ISNUMBER(OFFSET('Sanitation Data'!$D$12,0,10*ROW('Sanitation Data'!D156))),'Data Summary'!CO162="Yes"),OFFSET('Sanitation Data'!$D$12,0,10*ROW('Sanitation Data'!D156)),NA())</f>
        <v>#N/A</v>
      </c>
      <c r="AA162" s="92" t="e">
        <f ca="true">+IF(AND(ISNUMBER(OFFSET('Sanitation Data'!$E$4,0,10*ROW('Sanitation Data'!E156))),'Data Summary'!CP162="Yes"),100-OFFSET('Sanitation Data'!$E$4,0,10*ROW('Sanitation Data'!E156)),NA())</f>
        <v>#N/A</v>
      </c>
      <c r="AB162" s="92" t="e">
        <f ca="true">+IF(AND(ISNUMBER(OFFSET('Sanitation Data'!$E$6,0,10*ROW('Sanitation Data'!E156))),'Data Summary'!CQ162="Yes"),OFFSET('Sanitation Data'!$E$6,0,10*ROW('Sanitation Data'!E156)),NA())</f>
        <v>#N/A</v>
      </c>
      <c r="AC162" s="92" t="e">
        <f ca="true">+IF(AND(ISNUMBER(OFFSET('Sanitation Data'!$E$10,0,10*ROW('Sanitation Data'!E156))),'Data Summary'!CR162="Yes"),OFFSET('Sanitation Data'!$E$10,0,10*ROW('Sanitation Data'!E156)),NA())</f>
        <v>#N/A</v>
      </c>
      <c r="AD162" s="92" t="e">
        <f ca="true">+IF(AND(ISNUMBER(OFFSET('Sanitation Data'!$E$11,0,10*ROW('Sanitation Data'!E156))),'Data Summary'!CS162="Yes"),OFFSET('Sanitation Data'!$E$11,0,10*ROW('Sanitation Data'!E156)),NA())</f>
        <v>#N/A</v>
      </c>
      <c r="AE162" s="92" t="e">
        <f ca="true">+IF(AND(ISNUMBER(OFFSET('Sanitation Data'!$E$12,0,10*ROW('Sanitation Data'!E156))),'Data Summary'!CT162="Yes"),OFFSET('Sanitation Data'!$E$12,0,10*ROW('Sanitation Data'!E156)),NA())</f>
        <v>#N/A</v>
      </c>
      <c r="AF162" s="92" t="e">
        <f ca="true">+IF(AND(ISNUMBER(OFFSET('Sanitation Data'!$F$4,0,10*ROW('Sanitation Data'!F156))),'Data Summary'!CU162="Yes"),100-OFFSET('Sanitation Data'!$F$4,0,10*ROW('Sanitation Data'!F156)),NA())</f>
        <v>#N/A</v>
      </c>
      <c r="AG162" s="92" t="e">
        <f ca="true">+IF(AND(ISNUMBER(OFFSET('Sanitation Data'!$F$6,0,10*ROW('Sanitation Data'!F156))),'Data Summary'!CV162="Yes"),OFFSET('Sanitation Data'!$F$6,0,10*ROW('Sanitation Data'!F156)),NA())</f>
        <v>#N/A</v>
      </c>
      <c r="AH162" s="92" t="e">
        <f ca="true">+IF(AND(ISNUMBER(OFFSET('Sanitation Data'!$F$10,0,10*ROW('Sanitation Data'!F156))),'Data Summary'!CW162="Yes"),OFFSET('Sanitation Data'!$F$10,0,10*ROW('Sanitation Data'!F156)),NA())</f>
        <v>#N/A</v>
      </c>
      <c r="AI162" s="92" t="e">
        <f ca="true">+IF(AND(ISNUMBER(OFFSET('Sanitation Data'!$F$11,0,10*ROW('Sanitation Data'!F156))),'Data Summary'!CX162="Yes"),OFFSET('Sanitation Data'!$F$11,0,10*ROW('Sanitation Data'!F156)),NA())</f>
        <v>#N/A</v>
      </c>
      <c r="AJ162" s="92" t="e">
        <f ca="true">+IF(AND(ISNUMBER(OFFSET('Sanitation Data'!$F$12,0,10*ROW('Sanitation Data'!F156))),'Data Summary'!CY162="Yes"),OFFSET('Sanitation Data'!$F$12,0,10*ROW('Sanitation Data'!F156)),NA())</f>
        <v>#N/A</v>
      </c>
      <c r="AK162" s="92" t="e">
        <f ca="true">+IF(AND(ISNUMBER(OFFSET('Sanitation Data'!$G$4,0,10*ROW('Sanitation Data'!G156))),'Data Summary'!CZ162="Yes"),100-OFFSET('Sanitation Data'!$G$4,0,10*ROW('Sanitation Data'!G156)),NA())</f>
        <v>#N/A</v>
      </c>
      <c r="AL162" s="92" t="e">
        <f ca="true">+IF(AND(ISNUMBER(OFFSET('Sanitation Data'!$G$6,0,10*ROW('Sanitation Data'!G156))),'Data Summary'!DA162="Yes"),OFFSET('Sanitation Data'!$G$6,0,10*ROW('Sanitation Data'!G156)),NA())</f>
        <v>#N/A</v>
      </c>
      <c r="AM162" s="92" t="e">
        <f ca="true">+IF(AND(ISNUMBER(OFFSET('Sanitation Data'!$G$10,0,10*ROW('Sanitation Data'!G156))),'Data Summary'!DB162="Yes"),OFFSET('Sanitation Data'!$G$10,0,10*ROW('Sanitation Data'!G156)),NA())</f>
        <v>#N/A</v>
      </c>
      <c r="AN162" s="92" t="e">
        <f ca="true">+IF(AND(ISNUMBER(OFFSET('Sanitation Data'!$G$11,0,10*ROW('Sanitation Data'!G156))),'Data Summary'!DC162="Yes"),OFFSET('Sanitation Data'!$G$11,0,10*ROW('Sanitation Data'!G156)),NA())</f>
        <v>#N/A</v>
      </c>
      <c r="AO162" s="92" t="e">
        <f ca="true">+IF(AND(ISNUMBER(OFFSET('Sanitation Data'!$G$12,0,10*ROW('Sanitation Data'!G156))),'Data Summary'!DD162="Yes"),OFFSET('Sanitation Data'!$G$12,0,10*ROW('Sanitation Data'!G156)),NA())</f>
        <v>#N/A</v>
      </c>
      <c r="AP162" s="92" t="e">
        <f ca="true">+IF(AND(ISNUMBER(OFFSET('Sanitation Data'!$H$4,0,10*ROW('Sanitation Data'!H156))),'Data Summary'!DE162="Yes"),100-OFFSET('Sanitation Data'!$H$4,0,10*ROW('Sanitation Data'!H156)),NA())</f>
        <v>#N/A</v>
      </c>
      <c r="AQ162" s="92" t="e">
        <f ca="true">+IF(AND(ISNUMBER(OFFSET('Sanitation Data'!$H$6,0,10*ROW('Sanitation Data'!H156))),'Data Summary'!DF162="Yes"),OFFSET('Sanitation Data'!$H$6,0,10*ROW('Sanitation Data'!H156)),NA())</f>
        <v>#N/A</v>
      </c>
      <c r="AR162" s="92" t="e">
        <f ca="true">+IF(AND(ISNUMBER(OFFSET('Sanitation Data'!$H$10,0,10*ROW('Sanitation Data'!H156))),'Data Summary'!DG162="Yes"),OFFSET('Sanitation Data'!$H$10,0,10*ROW('Sanitation Data'!H156)),NA())</f>
        <v>#N/A</v>
      </c>
      <c r="AS162" s="92" t="e">
        <f ca="true">+IF(AND(ISNUMBER(OFFSET('Sanitation Data'!$H$11,0,10*ROW('Sanitation Data'!H156))),'Data Summary'!DH162="Yes"),OFFSET('Sanitation Data'!$H$11,0,10*ROW('Sanitation Data'!H156)),NA())</f>
        <v>#N/A</v>
      </c>
      <c r="AT162" s="92" t="e">
        <f ca="true">+IF(AND(ISNUMBER(OFFSET('Sanitation Data'!$H$12,0,10*ROW('Sanitation Data'!H156))),'Data Summary'!DI162="Yes"),OFFSET('Sanitation Data'!$H$12,0,10*ROW('Sanitation Data'!H156)),NA())</f>
        <v>#N/A</v>
      </c>
      <c r="AU162" s="92" t="e">
        <f ca="true">+IF(AND(ISNUMBER(OFFSET('Sanitation Data'!$I$4,0,10*ROW('Sanitation Data'!I156))),'Data Summary'!DJ162="Yes"),100-OFFSET('Sanitation Data'!$I$4,0,10*ROW('Sanitation Data'!I156)),NA())</f>
        <v>#N/A</v>
      </c>
      <c r="AV162" s="92" t="e">
        <f ca="true">+IF(AND(ISNUMBER(OFFSET('Sanitation Data'!$I$6,0,10*ROW('Sanitation Data'!I156))),'Data Summary'!DK162="Yes"),OFFSET('Sanitation Data'!$I$6,0,10*ROW('Sanitation Data'!I156)),NA())</f>
        <v>#N/A</v>
      </c>
      <c r="AW162" s="92" t="e">
        <f ca="true">+IF(AND(ISNUMBER(OFFSET('Sanitation Data'!$I$10,0,10*ROW('Sanitation Data'!I156))),'Data Summary'!DL162="Yes"),OFFSET('Sanitation Data'!$I$10,0,10*ROW('Sanitation Data'!I156)),NA())</f>
        <v>#N/A</v>
      </c>
      <c r="AX162" s="92" t="e">
        <f ca="true">+IF(AND(ISNUMBER(OFFSET('Sanitation Data'!$I$11,0,10*ROW('Sanitation Data'!I156))),'Data Summary'!DM162="Yes"),OFFSET('Sanitation Data'!$I$11,0,10*ROW('Sanitation Data'!I156)),NA())</f>
        <v>#N/A</v>
      </c>
      <c r="AY162" s="92" t="e">
        <f ca="true">+IF(AND(ISNUMBER(OFFSET('Sanitation Data'!$I$12,0,10*ROW('Sanitation Data'!I156))),'Data Summary'!DN162="Yes"),OFFSET('Sanitation Data'!$I$12,0,10*ROW('Sanitation Data'!I156)),NA())</f>
        <v>#N/A</v>
      </c>
      <c r="AZ162" s="93" t="e">
        <f ca="true">+IF(AND(ISNUMBER(OFFSET('Hygiene Data'!$D$5,0,10*ROW('Hygiene Data'!D156))),'Data Summary'!DO162="Yes"),OFFSET('Hygiene Data'!$D$5,0,10*ROW('Hygiene Data'!D156)),NA())</f>
        <v>#N/A</v>
      </c>
      <c r="BA162" s="93" t="e">
        <f ca="true">+IF(AND(ISNUMBER(OFFSET('Hygiene Data'!$D$7,0,10*ROW('Hygiene Data'!D156))),'Data Summary'!DP162="Yes"),OFFSET('Hygiene Data'!$D$7,0,10*ROW('Hygiene Data'!D156)),NA())</f>
        <v>#N/A</v>
      </c>
      <c r="BB162" s="93" t="e">
        <f ca="true">+IF(AND(ISNUMBER(OFFSET('Hygiene Data'!$D$9,0,10*ROW('Hygiene Data'!D156))),'Data Summary'!DQ162="Yes"),OFFSET('Hygiene Data'!$D$9,0,10*ROW('Hygiene Data'!D156)),NA())</f>
        <v>#N/A</v>
      </c>
      <c r="BC162" s="93" t="e">
        <f ca="true">+IF(AND(ISNUMBER(OFFSET('Hygiene Data'!$E$5,0,10*ROW('Hygiene Data'!E156))),'Data Summary'!DR162="Yes"),OFFSET('Hygiene Data'!$E$5,0,10*ROW('Hygiene Data'!E156)),NA())</f>
        <v>#N/A</v>
      </c>
      <c r="BD162" s="93" t="e">
        <f ca="true">+IF(AND(ISNUMBER(OFFSET('Hygiene Data'!$E$7,0,10*ROW('Hygiene Data'!E156))),'Data Summary'!DS162="Yes"),OFFSET('Hygiene Data'!$E$7,0,10*ROW('Hygiene Data'!E156)),NA())</f>
        <v>#N/A</v>
      </c>
      <c r="BE162" s="93" t="e">
        <f ca="true">+IF(AND(ISNUMBER(OFFSET('Hygiene Data'!$E$9,0,10*ROW('Hygiene Data'!E156))),'Data Summary'!DT162="Yes"),OFFSET('Hygiene Data'!$E$9,0,10*ROW('Hygiene Data'!E156)),NA())</f>
        <v>#N/A</v>
      </c>
      <c r="BF162" s="93" t="e">
        <f ca="true">+IF(AND(ISNUMBER(OFFSET('Hygiene Data'!$F$5,0,10*ROW('Hygiene Data'!F156))),'Data Summary'!DU162="Yes"),OFFSET('Hygiene Data'!$F$5,0,10*ROW('Hygiene Data'!F156)),NA())</f>
        <v>#N/A</v>
      </c>
      <c r="BG162" s="93" t="e">
        <f ca="true">+IF(AND(ISNUMBER(OFFSET('Hygiene Data'!$F$7,0,10*ROW('Hygiene Data'!F156))),'Data Summary'!DV162="Yes"),OFFSET('Hygiene Data'!$F$7,0,10*ROW('Hygiene Data'!F156)),NA())</f>
        <v>#N/A</v>
      </c>
      <c r="BH162" s="93" t="e">
        <f ca="true">+IF(AND(ISNUMBER(OFFSET('Hygiene Data'!$F$9,0,10*ROW('Hygiene Data'!F156))),'Data Summary'!DW162="Yes"),OFFSET('Hygiene Data'!$F$9,0,10*ROW('Hygiene Data'!F156)),NA())</f>
        <v>#N/A</v>
      </c>
      <c r="BI162" s="93" t="e">
        <f ca="true">+IF(AND(ISNUMBER(OFFSET('Hygiene Data'!$G$5,0,10*ROW('Hygiene Data'!G156))),'Data Summary'!DX162="Yes"),OFFSET('Hygiene Data'!$G$5,0,10*ROW('Hygiene Data'!G156)),NA())</f>
        <v>#N/A</v>
      </c>
      <c r="BJ162" s="93" t="e">
        <f ca="true">+IF(AND(ISNUMBER(OFFSET('Hygiene Data'!$G$7,0,10*ROW('Hygiene Data'!G156))),'Data Summary'!DY162="Yes"),OFFSET('Hygiene Data'!$G$7,0,10*ROW('Hygiene Data'!G156)),NA())</f>
        <v>#N/A</v>
      </c>
      <c r="BK162" s="93" t="e">
        <f ca="true">+IF(AND(ISNUMBER(OFFSET('Hygiene Data'!$G$9,0,10*ROW('Hygiene Data'!G156))),'Data Summary'!DZ162="Yes"),OFFSET('Hygiene Data'!$G$9,0,10*ROW('Hygiene Data'!G156)),NA())</f>
        <v>#N/A</v>
      </c>
      <c r="BL162" s="93" t="e">
        <f ca="true">+IF(AND(ISNUMBER(OFFSET('Hygiene Data'!$H$5,0,10*ROW('Hygiene Data'!H156))),'Data Summary'!EA162="Yes"),OFFSET('Hygiene Data'!$H$5,0,10*ROW('Hygiene Data'!H156)),NA())</f>
        <v>#N/A</v>
      </c>
      <c r="BM162" s="93" t="e">
        <f ca="true">+IF(AND(ISNUMBER(OFFSET('Hygiene Data'!$H$7,0,10*ROW('Hygiene Data'!H156))),'Data Summary'!EB162="Yes"),OFFSET('Hygiene Data'!$H$7,0,10*ROW('Hygiene Data'!H156)),NA())</f>
        <v>#N/A</v>
      </c>
      <c r="BN162" s="93" t="e">
        <f ca="true">+IF(AND(ISNUMBER(OFFSET('Hygiene Data'!$H$9,0,10*ROW('Hygiene Data'!H156))),'Data Summary'!EC162="Yes"),OFFSET('Hygiene Data'!$H$9,0,10*ROW('Hygiene Data'!H156)),NA())</f>
        <v>#N/A</v>
      </c>
      <c r="BO162" s="93" t="e">
        <f ca="true">+IF(AND(ISNUMBER(OFFSET('Hygiene Data'!$I$5,0,10*ROW('Hygiene Data'!I156))),'Data Summary'!ED162="Yes"),OFFSET('Hygiene Data'!$I$5,0,10*ROW('Hygiene Data'!I156)),NA())</f>
        <v>#N/A</v>
      </c>
      <c r="BP162" s="93" t="e">
        <f ca="true">+IF(AND(ISNUMBER(OFFSET('Hygiene Data'!$I$7,0,10*ROW('Hygiene Data'!I156))),'Data Summary'!EE162="Yes"),OFFSET('Hygiene Data'!$I$7,0,10*ROW('Hygiene Data'!I156)),NA())</f>
        <v>#N/A</v>
      </c>
      <c r="BQ162" s="93" t="e">
        <f ca="true">+IF(AND(ISNUMBER(OFFSET('Hygiene Data'!$I$9,0,10*ROW('Hygiene Data'!I156))),'Data Summary'!EF162="Yes"),OFFSET('Hygiene Data'!$I$9,0,10*ROW('Hygiene Data'!I156)),NA())</f>
        <v>#N/A</v>
      </c>
    </row>
    <row xmlns:x14ac="http://schemas.microsoft.com/office/spreadsheetml/2009/9/ac" r="163" x14ac:dyDescent="0.2">
      <c r="A163" s="357" t="e">
        <f ca="true">+RIGHT('Data Summary'!A163,LEN('Data Summary'!A163)-9)</f>
        <v>#VALUE!</v>
      </c>
      <c r="B163" s="35" t="str">
        <f ca="true">+IF(ISTEXT('Data Summary'!B163),'Data Summary'!B163,"")</f>
        <v/>
      </c>
      <c r="C163" s="356" t="e">
        <f ca="true">+VALUE('Data Summary'!C163)</f>
        <v>#VALUE!</v>
      </c>
      <c r="D163" s="91" t="e">
        <f ca="true">+IF(AND(ISNUMBER(OFFSET('Water Data'!$D$4,0,10*ROW('Water Data'!D157))),'Data Summary'!BS163="Yes"),100-OFFSET('Water Data'!$D$4,0,10*ROW('Water Data'!D157)),NA())</f>
        <v>#N/A</v>
      </c>
      <c r="E163" s="91" t="e">
        <f ca="true">+IF(AND(ISNUMBER(OFFSET('Water Data'!$D$6,0,10*ROW('Water Data'!D157))),'Data Summary'!BT163="Yes"),OFFSET('Water Data'!$D$6,0,10*ROW('Water Data'!D157)),NA())</f>
        <v>#N/A</v>
      </c>
      <c r="F163" s="91" t="e">
        <f ca="true">+IF(AND(ISNUMBER(OFFSET('Water Data'!$D$9,0,10*ROW('Water Data'!D157))),'Data Summary'!BU163="Yes"),OFFSET('Water Data'!$D$9,0,10*ROW('Water Data'!D157)),NA())</f>
        <v>#N/A</v>
      </c>
      <c r="G163" s="91" t="e">
        <f ca="true">+IF(AND(ISNUMBER(OFFSET('Water Data'!$E$4,0,10*ROW('Water Data'!E157))),'Data Summary'!BV163="Yes"),100-OFFSET('Water Data'!$E$4,0,10*ROW('Water Data'!E157)),NA())</f>
        <v>#N/A</v>
      </c>
      <c r="H163" s="91" t="e">
        <f ca="true">+IF(AND(ISNUMBER(OFFSET('Water Data'!$E$6,0,10*ROW('Water Data'!E157))),'Data Summary'!BW163="Yes"),OFFSET('Water Data'!$E$6,0,10*ROW('Water Data'!E157)),NA())</f>
        <v>#N/A</v>
      </c>
      <c r="I163" s="91" t="e">
        <f ca="true">+IF(AND(ISNUMBER(OFFSET('Water Data'!$E$9,0,10*ROW('Water Data'!E157))),'Data Summary'!BX163="Yes"),OFFSET('Water Data'!$E$9,0,10*ROW('Water Data'!E157)),NA())</f>
        <v>#N/A</v>
      </c>
      <c r="J163" s="91" t="e">
        <f ca="true">+IF(AND(ISNUMBER(OFFSET('Water Data'!$F$4,0,10*ROW('Water Data'!F157))),'Data Summary'!BY163="Yes"),100-OFFSET('Water Data'!$F$4,0,10*ROW('Water Data'!F157)),NA())</f>
        <v>#N/A</v>
      </c>
      <c r="K163" s="91" t="e">
        <f ca="true">+IF(AND(ISNUMBER(OFFSET('Water Data'!$F$6,0,10*ROW('Water Data'!F157))),'Data Summary'!BZ163="Yes"),OFFSET('Water Data'!$F$6,0,10*ROW('Water Data'!F157)),NA())</f>
        <v>#N/A</v>
      </c>
      <c r="L163" s="91" t="e">
        <f ca="true">+IF(AND(ISNUMBER(OFFSET('Water Data'!$F$9,0,10*ROW('Water Data'!F157))),'Data Summary'!CA163="Yes"),OFFSET('Water Data'!$F$9,0,10*ROW('Water Data'!F157)),NA())</f>
        <v>#N/A</v>
      </c>
      <c r="M163" s="91" t="e">
        <f ca="true">+IF(AND(ISNUMBER(OFFSET('Water Data'!$G$4,0,10*ROW('Water Data'!G157))),'Data Summary'!CB163="Yes"),100-OFFSET('Water Data'!$G$4,0,10*ROW('Water Data'!G157)),NA())</f>
        <v>#N/A</v>
      </c>
      <c r="N163" s="91" t="e">
        <f ca="true">+IF(AND(ISNUMBER(OFFSET('Water Data'!$G$6,0,10*ROW('Water Data'!G157))),'Data Summary'!CC163="Yes"),OFFSET('Water Data'!$G$6,0,10*ROW('Water Data'!G157)),NA())</f>
        <v>#N/A</v>
      </c>
      <c r="O163" s="91" t="e">
        <f ca="true">+IF(AND(ISNUMBER(OFFSET('Water Data'!$G$9,0,10*ROW('Water Data'!G157))),'Data Summary'!CD163="Yes"),OFFSET('Water Data'!$G$9,0,10*ROW('Water Data'!G157)),NA())</f>
        <v>#N/A</v>
      </c>
      <c r="P163" s="91" t="e">
        <f ca="true">+IF(AND(ISNUMBER(OFFSET('Water Data'!$H$4,0,10*ROW('Water Data'!H157))),'Data Summary'!CE163="Yes"),100-OFFSET('Water Data'!$H$4,0,10*ROW('Water Data'!H157)),NA())</f>
        <v>#N/A</v>
      </c>
      <c r="Q163" s="91" t="e">
        <f ca="true">+IF(AND(ISNUMBER(OFFSET('Water Data'!$H$6,0,10*ROW('Water Data'!H157))),'Data Summary'!CF163="Yes"),OFFSET('Water Data'!$H$6,0,10*ROW('Water Data'!H157)),NA())</f>
        <v>#N/A</v>
      </c>
      <c r="R163" s="91" t="e">
        <f ca="true">+IF(AND(ISNUMBER(OFFSET('Water Data'!$H$9,0,10*ROW('Water Data'!H157))),'Data Summary'!CG163="Yes"),OFFSET('Water Data'!$H$9,0,10*ROW('Water Data'!H157)),NA())</f>
        <v>#N/A</v>
      </c>
      <c r="S163" s="91" t="e">
        <f ca="true">+IF(AND(ISNUMBER(OFFSET('Water Data'!$I$4,0,10*ROW('Water Data'!I157))),'Data Summary'!CH163="Yes"),100-OFFSET('Water Data'!$I$4,0,10*ROW('Water Data'!I157)),NA())</f>
        <v>#N/A</v>
      </c>
      <c r="T163" s="91" t="e">
        <f ca="true">+IF(AND(ISNUMBER(OFFSET('Water Data'!$I$6,0,10*ROW('Water Data'!I157))),'Data Summary'!CI163="Yes"),OFFSET('Water Data'!$I$6,0,10*ROW('Water Data'!I157)),NA())</f>
        <v>#N/A</v>
      </c>
      <c r="U163" s="91" t="e">
        <f ca="true">+IF(AND(ISNUMBER(OFFSET('Water Data'!$I$9,0,10*ROW('Water Data'!I157))),'Data Summary'!CJ163="Yes"),OFFSET('Water Data'!$I$9,0,10*ROW('Water Data'!I157)),NA())</f>
        <v>#N/A</v>
      </c>
      <c r="V163" s="92" t="e">
        <f ca="true">+IF(AND(ISNUMBER(OFFSET('Sanitation Data'!$D$4,0,10*ROW('Sanitation Data'!D157))),'Data Summary'!CK163="Yes"),100-OFFSET('Sanitation Data'!$D$4,0,10*ROW('Sanitation Data'!D157)),NA())</f>
        <v>#N/A</v>
      </c>
      <c r="W163" s="92" t="e">
        <f ca="true">+IF(AND(ISNUMBER(OFFSET('Sanitation Data'!$D$6,0,10*ROW('Sanitation Data'!D157))),'Data Summary'!CL163="Yes"),OFFSET('Sanitation Data'!$D$6,0,10*ROW('Sanitation Data'!D157)),NA())</f>
        <v>#N/A</v>
      </c>
      <c r="X163" s="92" t="e">
        <f ca="true">+IF(AND(ISNUMBER(OFFSET('Sanitation Data'!$D$10,0,10*ROW('Sanitation Data'!D157))),'Data Summary'!CM163="Yes"),OFFSET('Sanitation Data'!$D$10,0,10*ROW('Sanitation Data'!D157)),NA())</f>
        <v>#N/A</v>
      </c>
      <c r="Y163" s="92" t="e">
        <f ca="true">+IF(AND(ISNUMBER(OFFSET('Sanitation Data'!$D$11,0,10*ROW('Sanitation Data'!D157))),'Data Summary'!CN163="Yes"),OFFSET('Sanitation Data'!$D$11,0,10*ROW('Sanitation Data'!D157)),NA())</f>
        <v>#N/A</v>
      </c>
      <c r="Z163" s="92" t="e">
        <f ca="true">+IF(AND(ISNUMBER(OFFSET('Sanitation Data'!$D$12,0,10*ROW('Sanitation Data'!D157))),'Data Summary'!CO163="Yes"),OFFSET('Sanitation Data'!$D$12,0,10*ROW('Sanitation Data'!D157)),NA())</f>
        <v>#N/A</v>
      </c>
      <c r="AA163" s="92" t="e">
        <f ca="true">+IF(AND(ISNUMBER(OFFSET('Sanitation Data'!$E$4,0,10*ROW('Sanitation Data'!E157))),'Data Summary'!CP163="Yes"),100-OFFSET('Sanitation Data'!$E$4,0,10*ROW('Sanitation Data'!E157)),NA())</f>
        <v>#N/A</v>
      </c>
      <c r="AB163" s="92" t="e">
        <f ca="true">+IF(AND(ISNUMBER(OFFSET('Sanitation Data'!$E$6,0,10*ROW('Sanitation Data'!E157))),'Data Summary'!CQ163="Yes"),OFFSET('Sanitation Data'!$E$6,0,10*ROW('Sanitation Data'!E157)),NA())</f>
        <v>#N/A</v>
      </c>
      <c r="AC163" s="92" t="e">
        <f ca="true">+IF(AND(ISNUMBER(OFFSET('Sanitation Data'!$E$10,0,10*ROW('Sanitation Data'!E157))),'Data Summary'!CR163="Yes"),OFFSET('Sanitation Data'!$E$10,0,10*ROW('Sanitation Data'!E157)),NA())</f>
        <v>#N/A</v>
      </c>
      <c r="AD163" s="92" t="e">
        <f ca="true">+IF(AND(ISNUMBER(OFFSET('Sanitation Data'!$E$11,0,10*ROW('Sanitation Data'!E157))),'Data Summary'!CS163="Yes"),OFFSET('Sanitation Data'!$E$11,0,10*ROW('Sanitation Data'!E157)),NA())</f>
        <v>#N/A</v>
      </c>
      <c r="AE163" s="92" t="e">
        <f ca="true">+IF(AND(ISNUMBER(OFFSET('Sanitation Data'!$E$12,0,10*ROW('Sanitation Data'!E157))),'Data Summary'!CT163="Yes"),OFFSET('Sanitation Data'!$E$12,0,10*ROW('Sanitation Data'!E157)),NA())</f>
        <v>#N/A</v>
      </c>
      <c r="AF163" s="92" t="e">
        <f ca="true">+IF(AND(ISNUMBER(OFFSET('Sanitation Data'!$F$4,0,10*ROW('Sanitation Data'!F157))),'Data Summary'!CU163="Yes"),100-OFFSET('Sanitation Data'!$F$4,0,10*ROW('Sanitation Data'!F157)),NA())</f>
        <v>#N/A</v>
      </c>
      <c r="AG163" s="92" t="e">
        <f ca="true">+IF(AND(ISNUMBER(OFFSET('Sanitation Data'!$F$6,0,10*ROW('Sanitation Data'!F157))),'Data Summary'!CV163="Yes"),OFFSET('Sanitation Data'!$F$6,0,10*ROW('Sanitation Data'!F157)),NA())</f>
        <v>#N/A</v>
      </c>
      <c r="AH163" s="92" t="e">
        <f ca="true">+IF(AND(ISNUMBER(OFFSET('Sanitation Data'!$F$10,0,10*ROW('Sanitation Data'!F157))),'Data Summary'!CW163="Yes"),OFFSET('Sanitation Data'!$F$10,0,10*ROW('Sanitation Data'!F157)),NA())</f>
        <v>#N/A</v>
      </c>
      <c r="AI163" s="92" t="e">
        <f ca="true">+IF(AND(ISNUMBER(OFFSET('Sanitation Data'!$F$11,0,10*ROW('Sanitation Data'!F157))),'Data Summary'!CX163="Yes"),OFFSET('Sanitation Data'!$F$11,0,10*ROW('Sanitation Data'!F157)),NA())</f>
        <v>#N/A</v>
      </c>
      <c r="AJ163" s="92" t="e">
        <f ca="true">+IF(AND(ISNUMBER(OFFSET('Sanitation Data'!$F$12,0,10*ROW('Sanitation Data'!F157))),'Data Summary'!CY163="Yes"),OFFSET('Sanitation Data'!$F$12,0,10*ROW('Sanitation Data'!F157)),NA())</f>
        <v>#N/A</v>
      </c>
      <c r="AK163" s="92" t="e">
        <f ca="true">+IF(AND(ISNUMBER(OFFSET('Sanitation Data'!$G$4,0,10*ROW('Sanitation Data'!G157))),'Data Summary'!CZ163="Yes"),100-OFFSET('Sanitation Data'!$G$4,0,10*ROW('Sanitation Data'!G157)),NA())</f>
        <v>#N/A</v>
      </c>
      <c r="AL163" s="92" t="e">
        <f ca="true">+IF(AND(ISNUMBER(OFFSET('Sanitation Data'!$G$6,0,10*ROW('Sanitation Data'!G157))),'Data Summary'!DA163="Yes"),OFFSET('Sanitation Data'!$G$6,0,10*ROW('Sanitation Data'!G157)),NA())</f>
        <v>#N/A</v>
      </c>
      <c r="AM163" s="92" t="e">
        <f ca="true">+IF(AND(ISNUMBER(OFFSET('Sanitation Data'!$G$10,0,10*ROW('Sanitation Data'!G157))),'Data Summary'!DB163="Yes"),OFFSET('Sanitation Data'!$G$10,0,10*ROW('Sanitation Data'!G157)),NA())</f>
        <v>#N/A</v>
      </c>
      <c r="AN163" s="92" t="e">
        <f ca="true">+IF(AND(ISNUMBER(OFFSET('Sanitation Data'!$G$11,0,10*ROW('Sanitation Data'!G157))),'Data Summary'!DC163="Yes"),OFFSET('Sanitation Data'!$G$11,0,10*ROW('Sanitation Data'!G157)),NA())</f>
        <v>#N/A</v>
      </c>
      <c r="AO163" s="92" t="e">
        <f ca="true">+IF(AND(ISNUMBER(OFFSET('Sanitation Data'!$G$12,0,10*ROW('Sanitation Data'!G157))),'Data Summary'!DD163="Yes"),OFFSET('Sanitation Data'!$G$12,0,10*ROW('Sanitation Data'!G157)),NA())</f>
        <v>#N/A</v>
      </c>
      <c r="AP163" s="92" t="e">
        <f ca="true">+IF(AND(ISNUMBER(OFFSET('Sanitation Data'!$H$4,0,10*ROW('Sanitation Data'!H157))),'Data Summary'!DE163="Yes"),100-OFFSET('Sanitation Data'!$H$4,0,10*ROW('Sanitation Data'!H157)),NA())</f>
        <v>#N/A</v>
      </c>
      <c r="AQ163" s="92" t="e">
        <f ca="true">+IF(AND(ISNUMBER(OFFSET('Sanitation Data'!$H$6,0,10*ROW('Sanitation Data'!H157))),'Data Summary'!DF163="Yes"),OFFSET('Sanitation Data'!$H$6,0,10*ROW('Sanitation Data'!H157)),NA())</f>
        <v>#N/A</v>
      </c>
      <c r="AR163" s="92" t="e">
        <f ca="true">+IF(AND(ISNUMBER(OFFSET('Sanitation Data'!$H$10,0,10*ROW('Sanitation Data'!H157))),'Data Summary'!DG163="Yes"),OFFSET('Sanitation Data'!$H$10,0,10*ROW('Sanitation Data'!H157)),NA())</f>
        <v>#N/A</v>
      </c>
      <c r="AS163" s="92" t="e">
        <f ca="true">+IF(AND(ISNUMBER(OFFSET('Sanitation Data'!$H$11,0,10*ROW('Sanitation Data'!H157))),'Data Summary'!DH163="Yes"),OFFSET('Sanitation Data'!$H$11,0,10*ROW('Sanitation Data'!H157)),NA())</f>
        <v>#N/A</v>
      </c>
      <c r="AT163" s="92" t="e">
        <f ca="true">+IF(AND(ISNUMBER(OFFSET('Sanitation Data'!$H$12,0,10*ROW('Sanitation Data'!H157))),'Data Summary'!DI163="Yes"),OFFSET('Sanitation Data'!$H$12,0,10*ROW('Sanitation Data'!H157)),NA())</f>
        <v>#N/A</v>
      </c>
      <c r="AU163" s="92" t="e">
        <f ca="true">+IF(AND(ISNUMBER(OFFSET('Sanitation Data'!$I$4,0,10*ROW('Sanitation Data'!I157))),'Data Summary'!DJ163="Yes"),100-OFFSET('Sanitation Data'!$I$4,0,10*ROW('Sanitation Data'!I157)),NA())</f>
        <v>#N/A</v>
      </c>
      <c r="AV163" s="92" t="e">
        <f ca="true">+IF(AND(ISNUMBER(OFFSET('Sanitation Data'!$I$6,0,10*ROW('Sanitation Data'!I157))),'Data Summary'!DK163="Yes"),OFFSET('Sanitation Data'!$I$6,0,10*ROW('Sanitation Data'!I157)),NA())</f>
        <v>#N/A</v>
      </c>
      <c r="AW163" s="92" t="e">
        <f ca="true">+IF(AND(ISNUMBER(OFFSET('Sanitation Data'!$I$10,0,10*ROW('Sanitation Data'!I157))),'Data Summary'!DL163="Yes"),OFFSET('Sanitation Data'!$I$10,0,10*ROW('Sanitation Data'!I157)),NA())</f>
        <v>#N/A</v>
      </c>
      <c r="AX163" s="92" t="e">
        <f ca="true">+IF(AND(ISNUMBER(OFFSET('Sanitation Data'!$I$11,0,10*ROW('Sanitation Data'!I157))),'Data Summary'!DM163="Yes"),OFFSET('Sanitation Data'!$I$11,0,10*ROW('Sanitation Data'!I157)),NA())</f>
        <v>#N/A</v>
      </c>
      <c r="AY163" s="92" t="e">
        <f ca="true">+IF(AND(ISNUMBER(OFFSET('Sanitation Data'!$I$12,0,10*ROW('Sanitation Data'!I157))),'Data Summary'!DN163="Yes"),OFFSET('Sanitation Data'!$I$12,0,10*ROW('Sanitation Data'!I157)),NA())</f>
        <v>#N/A</v>
      </c>
      <c r="AZ163" s="93" t="e">
        <f ca="true">+IF(AND(ISNUMBER(OFFSET('Hygiene Data'!$D$5,0,10*ROW('Hygiene Data'!D157))),'Data Summary'!DO163="Yes"),OFFSET('Hygiene Data'!$D$5,0,10*ROW('Hygiene Data'!D157)),NA())</f>
        <v>#N/A</v>
      </c>
      <c r="BA163" s="93" t="e">
        <f ca="true">+IF(AND(ISNUMBER(OFFSET('Hygiene Data'!$D$7,0,10*ROW('Hygiene Data'!D157))),'Data Summary'!DP163="Yes"),OFFSET('Hygiene Data'!$D$7,0,10*ROW('Hygiene Data'!D157)),NA())</f>
        <v>#N/A</v>
      </c>
      <c r="BB163" s="93" t="e">
        <f ca="true">+IF(AND(ISNUMBER(OFFSET('Hygiene Data'!$D$9,0,10*ROW('Hygiene Data'!D157))),'Data Summary'!DQ163="Yes"),OFFSET('Hygiene Data'!$D$9,0,10*ROW('Hygiene Data'!D157)),NA())</f>
        <v>#N/A</v>
      </c>
      <c r="BC163" s="93" t="e">
        <f ca="true">+IF(AND(ISNUMBER(OFFSET('Hygiene Data'!$E$5,0,10*ROW('Hygiene Data'!E157))),'Data Summary'!DR163="Yes"),OFFSET('Hygiene Data'!$E$5,0,10*ROW('Hygiene Data'!E157)),NA())</f>
        <v>#N/A</v>
      </c>
      <c r="BD163" s="93" t="e">
        <f ca="true">+IF(AND(ISNUMBER(OFFSET('Hygiene Data'!$E$7,0,10*ROW('Hygiene Data'!E157))),'Data Summary'!DS163="Yes"),OFFSET('Hygiene Data'!$E$7,0,10*ROW('Hygiene Data'!E157)),NA())</f>
        <v>#N/A</v>
      </c>
      <c r="BE163" s="93" t="e">
        <f ca="true">+IF(AND(ISNUMBER(OFFSET('Hygiene Data'!$E$9,0,10*ROW('Hygiene Data'!E157))),'Data Summary'!DT163="Yes"),OFFSET('Hygiene Data'!$E$9,0,10*ROW('Hygiene Data'!E157)),NA())</f>
        <v>#N/A</v>
      </c>
      <c r="BF163" s="93" t="e">
        <f ca="true">+IF(AND(ISNUMBER(OFFSET('Hygiene Data'!$F$5,0,10*ROW('Hygiene Data'!F157))),'Data Summary'!DU163="Yes"),OFFSET('Hygiene Data'!$F$5,0,10*ROW('Hygiene Data'!F157)),NA())</f>
        <v>#N/A</v>
      </c>
      <c r="BG163" s="93" t="e">
        <f ca="true">+IF(AND(ISNUMBER(OFFSET('Hygiene Data'!$F$7,0,10*ROW('Hygiene Data'!F157))),'Data Summary'!DV163="Yes"),OFFSET('Hygiene Data'!$F$7,0,10*ROW('Hygiene Data'!F157)),NA())</f>
        <v>#N/A</v>
      </c>
      <c r="BH163" s="93" t="e">
        <f ca="true">+IF(AND(ISNUMBER(OFFSET('Hygiene Data'!$F$9,0,10*ROW('Hygiene Data'!F157))),'Data Summary'!DW163="Yes"),OFFSET('Hygiene Data'!$F$9,0,10*ROW('Hygiene Data'!F157)),NA())</f>
        <v>#N/A</v>
      </c>
      <c r="BI163" s="93" t="e">
        <f ca="true">+IF(AND(ISNUMBER(OFFSET('Hygiene Data'!$G$5,0,10*ROW('Hygiene Data'!G157))),'Data Summary'!DX163="Yes"),OFFSET('Hygiene Data'!$G$5,0,10*ROW('Hygiene Data'!G157)),NA())</f>
        <v>#N/A</v>
      </c>
      <c r="BJ163" s="93" t="e">
        <f ca="true">+IF(AND(ISNUMBER(OFFSET('Hygiene Data'!$G$7,0,10*ROW('Hygiene Data'!G157))),'Data Summary'!DY163="Yes"),OFFSET('Hygiene Data'!$G$7,0,10*ROW('Hygiene Data'!G157)),NA())</f>
        <v>#N/A</v>
      </c>
      <c r="BK163" s="93" t="e">
        <f ca="true">+IF(AND(ISNUMBER(OFFSET('Hygiene Data'!$G$9,0,10*ROW('Hygiene Data'!G157))),'Data Summary'!DZ163="Yes"),OFFSET('Hygiene Data'!$G$9,0,10*ROW('Hygiene Data'!G157)),NA())</f>
        <v>#N/A</v>
      </c>
      <c r="BL163" s="93" t="e">
        <f ca="true">+IF(AND(ISNUMBER(OFFSET('Hygiene Data'!$H$5,0,10*ROW('Hygiene Data'!H157))),'Data Summary'!EA163="Yes"),OFFSET('Hygiene Data'!$H$5,0,10*ROW('Hygiene Data'!H157)),NA())</f>
        <v>#N/A</v>
      </c>
      <c r="BM163" s="93" t="e">
        <f ca="true">+IF(AND(ISNUMBER(OFFSET('Hygiene Data'!$H$7,0,10*ROW('Hygiene Data'!H157))),'Data Summary'!EB163="Yes"),OFFSET('Hygiene Data'!$H$7,0,10*ROW('Hygiene Data'!H157)),NA())</f>
        <v>#N/A</v>
      </c>
      <c r="BN163" s="93" t="e">
        <f ca="true">+IF(AND(ISNUMBER(OFFSET('Hygiene Data'!$H$9,0,10*ROW('Hygiene Data'!H157))),'Data Summary'!EC163="Yes"),OFFSET('Hygiene Data'!$H$9,0,10*ROW('Hygiene Data'!H157)),NA())</f>
        <v>#N/A</v>
      </c>
      <c r="BO163" s="93" t="e">
        <f ca="true">+IF(AND(ISNUMBER(OFFSET('Hygiene Data'!$I$5,0,10*ROW('Hygiene Data'!I157))),'Data Summary'!ED163="Yes"),OFFSET('Hygiene Data'!$I$5,0,10*ROW('Hygiene Data'!I157)),NA())</f>
        <v>#N/A</v>
      </c>
      <c r="BP163" s="93" t="e">
        <f ca="true">+IF(AND(ISNUMBER(OFFSET('Hygiene Data'!$I$7,0,10*ROW('Hygiene Data'!I157))),'Data Summary'!EE163="Yes"),OFFSET('Hygiene Data'!$I$7,0,10*ROW('Hygiene Data'!I157)),NA())</f>
        <v>#N/A</v>
      </c>
      <c r="BQ163" s="93" t="e">
        <f ca="true">+IF(AND(ISNUMBER(OFFSET('Hygiene Data'!$I$9,0,10*ROW('Hygiene Data'!I157))),'Data Summary'!EF163="Yes"),OFFSET('Hygiene Data'!$I$9,0,10*ROW('Hygiene Data'!I157)),NA())</f>
        <v>#N/A</v>
      </c>
    </row>
    <row xmlns:x14ac="http://schemas.microsoft.com/office/spreadsheetml/2009/9/ac" r="164" x14ac:dyDescent="0.2">
      <c r="A164" s="357" t="e">
        <f ca="true">+RIGHT('Data Summary'!A164,LEN('Data Summary'!A164)-9)</f>
        <v>#VALUE!</v>
      </c>
      <c r="B164" s="35" t="str">
        <f ca="true">+IF(ISTEXT('Data Summary'!B164),'Data Summary'!B164,"")</f>
        <v/>
      </c>
      <c r="C164" s="356" t="e">
        <f ca="true">+VALUE('Data Summary'!C164)</f>
        <v>#VALUE!</v>
      </c>
      <c r="D164" s="91" t="e">
        <f ca="true">+IF(AND(ISNUMBER(OFFSET('Water Data'!$D$4,0,10*ROW('Water Data'!D158))),'Data Summary'!BS164="Yes"),100-OFFSET('Water Data'!$D$4,0,10*ROW('Water Data'!D158)),NA())</f>
        <v>#N/A</v>
      </c>
      <c r="E164" s="91" t="e">
        <f ca="true">+IF(AND(ISNUMBER(OFFSET('Water Data'!$D$6,0,10*ROW('Water Data'!D158))),'Data Summary'!BT164="Yes"),OFFSET('Water Data'!$D$6,0,10*ROW('Water Data'!D158)),NA())</f>
        <v>#N/A</v>
      </c>
      <c r="F164" s="91" t="e">
        <f ca="true">+IF(AND(ISNUMBER(OFFSET('Water Data'!$D$9,0,10*ROW('Water Data'!D158))),'Data Summary'!BU164="Yes"),OFFSET('Water Data'!$D$9,0,10*ROW('Water Data'!D158)),NA())</f>
        <v>#N/A</v>
      </c>
      <c r="G164" s="91" t="e">
        <f ca="true">+IF(AND(ISNUMBER(OFFSET('Water Data'!$E$4,0,10*ROW('Water Data'!E158))),'Data Summary'!BV164="Yes"),100-OFFSET('Water Data'!$E$4,0,10*ROW('Water Data'!E158)),NA())</f>
        <v>#N/A</v>
      </c>
      <c r="H164" s="91" t="e">
        <f ca="true">+IF(AND(ISNUMBER(OFFSET('Water Data'!$E$6,0,10*ROW('Water Data'!E158))),'Data Summary'!BW164="Yes"),OFFSET('Water Data'!$E$6,0,10*ROW('Water Data'!E158)),NA())</f>
        <v>#N/A</v>
      </c>
      <c r="I164" s="91" t="e">
        <f ca="true">+IF(AND(ISNUMBER(OFFSET('Water Data'!$E$9,0,10*ROW('Water Data'!E158))),'Data Summary'!BX164="Yes"),OFFSET('Water Data'!$E$9,0,10*ROW('Water Data'!E158)),NA())</f>
        <v>#N/A</v>
      </c>
      <c r="J164" s="91" t="e">
        <f ca="true">+IF(AND(ISNUMBER(OFFSET('Water Data'!$F$4,0,10*ROW('Water Data'!F158))),'Data Summary'!BY164="Yes"),100-OFFSET('Water Data'!$F$4,0,10*ROW('Water Data'!F158)),NA())</f>
        <v>#N/A</v>
      </c>
      <c r="K164" s="91" t="e">
        <f ca="true">+IF(AND(ISNUMBER(OFFSET('Water Data'!$F$6,0,10*ROW('Water Data'!F158))),'Data Summary'!BZ164="Yes"),OFFSET('Water Data'!$F$6,0,10*ROW('Water Data'!F158)),NA())</f>
        <v>#N/A</v>
      </c>
      <c r="L164" s="91" t="e">
        <f ca="true">+IF(AND(ISNUMBER(OFFSET('Water Data'!$F$9,0,10*ROW('Water Data'!F158))),'Data Summary'!CA164="Yes"),OFFSET('Water Data'!$F$9,0,10*ROW('Water Data'!F158)),NA())</f>
        <v>#N/A</v>
      </c>
      <c r="M164" s="91" t="e">
        <f ca="true">+IF(AND(ISNUMBER(OFFSET('Water Data'!$G$4,0,10*ROW('Water Data'!G158))),'Data Summary'!CB164="Yes"),100-OFFSET('Water Data'!$G$4,0,10*ROW('Water Data'!G158)),NA())</f>
        <v>#N/A</v>
      </c>
      <c r="N164" s="91" t="e">
        <f ca="true">+IF(AND(ISNUMBER(OFFSET('Water Data'!$G$6,0,10*ROW('Water Data'!G158))),'Data Summary'!CC164="Yes"),OFFSET('Water Data'!$G$6,0,10*ROW('Water Data'!G158)),NA())</f>
        <v>#N/A</v>
      </c>
      <c r="O164" s="91" t="e">
        <f ca="true">+IF(AND(ISNUMBER(OFFSET('Water Data'!$G$9,0,10*ROW('Water Data'!G158))),'Data Summary'!CD164="Yes"),OFFSET('Water Data'!$G$9,0,10*ROW('Water Data'!G158)),NA())</f>
        <v>#N/A</v>
      </c>
      <c r="P164" s="91" t="e">
        <f ca="true">+IF(AND(ISNUMBER(OFFSET('Water Data'!$H$4,0,10*ROW('Water Data'!H158))),'Data Summary'!CE164="Yes"),100-OFFSET('Water Data'!$H$4,0,10*ROW('Water Data'!H158)),NA())</f>
        <v>#N/A</v>
      </c>
      <c r="Q164" s="91" t="e">
        <f ca="true">+IF(AND(ISNUMBER(OFFSET('Water Data'!$H$6,0,10*ROW('Water Data'!H158))),'Data Summary'!CF164="Yes"),OFFSET('Water Data'!$H$6,0,10*ROW('Water Data'!H158)),NA())</f>
        <v>#N/A</v>
      </c>
      <c r="R164" s="91" t="e">
        <f ca="true">+IF(AND(ISNUMBER(OFFSET('Water Data'!$H$9,0,10*ROW('Water Data'!H158))),'Data Summary'!CG164="Yes"),OFFSET('Water Data'!$H$9,0,10*ROW('Water Data'!H158)),NA())</f>
        <v>#N/A</v>
      </c>
      <c r="S164" s="91" t="e">
        <f ca="true">+IF(AND(ISNUMBER(OFFSET('Water Data'!$I$4,0,10*ROW('Water Data'!I158))),'Data Summary'!CH164="Yes"),100-OFFSET('Water Data'!$I$4,0,10*ROW('Water Data'!I158)),NA())</f>
        <v>#N/A</v>
      </c>
      <c r="T164" s="91" t="e">
        <f ca="true">+IF(AND(ISNUMBER(OFFSET('Water Data'!$I$6,0,10*ROW('Water Data'!I158))),'Data Summary'!CI164="Yes"),OFFSET('Water Data'!$I$6,0,10*ROW('Water Data'!I158)),NA())</f>
        <v>#N/A</v>
      </c>
      <c r="U164" s="91" t="e">
        <f ca="true">+IF(AND(ISNUMBER(OFFSET('Water Data'!$I$9,0,10*ROW('Water Data'!I158))),'Data Summary'!CJ164="Yes"),OFFSET('Water Data'!$I$9,0,10*ROW('Water Data'!I158)),NA())</f>
        <v>#N/A</v>
      </c>
      <c r="V164" s="92" t="e">
        <f ca="true">+IF(AND(ISNUMBER(OFFSET('Sanitation Data'!$D$4,0,10*ROW('Sanitation Data'!D158))),'Data Summary'!CK164="Yes"),100-OFFSET('Sanitation Data'!$D$4,0,10*ROW('Sanitation Data'!D158)),NA())</f>
        <v>#N/A</v>
      </c>
      <c r="W164" s="92" t="e">
        <f ca="true">+IF(AND(ISNUMBER(OFFSET('Sanitation Data'!$D$6,0,10*ROW('Sanitation Data'!D158))),'Data Summary'!CL164="Yes"),OFFSET('Sanitation Data'!$D$6,0,10*ROW('Sanitation Data'!D158)),NA())</f>
        <v>#N/A</v>
      </c>
      <c r="X164" s="92" t="e">
        <f ca="true">+IF(AND(ISNUMBER(OFFSET('Sanitation Data'!$D$10,0,10*ROW('Sanitation Data'!D158))),'Data Summary'!CM164="Yes"),OFFSET('Sanitation Data'!$D$10,0,10*ROW('Sanitation Data'!D158)),NA())</f>
        <v>#N/A</v>
      </c>
      <c r="Y164" s="92" t="e">
        <f ca="true">+IF(AND(ISNUMBER(OFFSET('Sanitation Data'!$D$11,0,10*ROW('Sanitation Data'!D158))),'Data Summary'!CN164="Yes"),OFFSET('Sanitation Data'!$D$11,0,10*ROW('Sanitation Data'!D158)),NA())</f>
        <v>#N/A</v>
      </c>
      <c r="Z164" s="92" t="e">
        <f ca="true">+IF(AND(ISNUMBER(OFFSET('Sanitation Data'!$D$12,0,10*ROW('Sanitation Data'!D158))),'Data Summary'!CO164="Yes"),OFFSET('Sanitation Data'!$D$12,0,10*ROW('Sanitation Data'!D158)),NA())</f>
        <v>#N/A</v>
      </c>
      <c r="AA164" s="92" t="e">
        <f ca="true">+IF(AND(ISNUMBER(OFFSET('Sanitation Data'!$E$4,0,10*ROW('Sanitation Data'!E158))),'Data Summary'!CP164="Yes"),100-OFFSET('Sanitation Data'!$E$4,0,10*ROW('Sanitation Data'!E158)),NA())</f>
        <v>#N/A</v>
      </c>
      <c r="AB164" s="92" t="e">
        <f ca="true">+IF(AND(ISNUMBER(OFFSET('Sanitation Data'!$E$6,0,10*ROW('Sanitation Data'!E158))),'Data Summary'!CQ164="Yes"),OFFSET('Sanitation Data'!$E$6,0,10*ROW('Sanitation Data'!E158)),NA())</f>
        <v>#N/A</v>
      </c>
      <c r="AC164" s="92" t="e">
        <f ca="true">+IF(AND(ISNUMBER(OFFSET('Sanitation Data'!$E$10,0,10*ROW('Sanitation Data'!E158))),'Data Summary'!CR164="Yes"),OFFSET('Sanitation Data'!$E$10,0,10*ROW('Sanitation Data'!E158)),NA())</f>
        <v>#N/A</v>
      </c>
      <c r="AD164" s="92" t="e">
        <f ca="true">+IF(AND(ISNUMBER(OFFSET('Sanitation Data'!$E$11,0,10*ROW('Sanitation Data'!E158))),'Data Summary'!CS164="Yes"),OFFSET('Sanitation Data'!$E$11,0,10*ROW('Sanitation Data'!E158)),NA())</f>
        <v>#N/A</v>
      </c>
      <c r="AE164" s="92" t="e">
        <f ca="true">+IF(AND(ISNUMBER(OFFSET('Sanitation Data'!$E$12,0,10*ROW('Sanitation Data'!E158))),'Data Summary'!CT164="Yes"),OFFSET('Sanitation Data'!$E$12,0,10*ROW('Sanitation Data'!E158)),NA())</f>
        <v>#N/A</v>
      </c>
      <c r="AF164" s="92" t="e">
        <f ca="true">+IF(AND(ISNUMBER(OFFSET('Sanitation Data'!$F$4,0,10*ROW('Sanitation Data'!F158))),'Data Summary'!CU164="Yes"),100-OFFSET('Sanitation Data'!$F$4,0,10*ROW('Sanitation Data'!F158)),NA())</f>
        <v>#N/A</v>
      </c>
      <c r="AG164" s="92" t="e">
        <f ca="true">+IF(AND(ISNUMBER(OFFSET('Sanitation Data'!$F$6,0,10*ROW('Sanitation Data'!F158))),'Data Summary'!CV164="Yes"),OFFSET('Sanitation Data'!$F$6,0,10*ROW('Sanitation Data'!F158)),NA())</f>
        <v>#N/A</v>
      </c>
      <c r="AH164" s="92" t="e">
        <f ca="true">+IF(AND(ISNUMBER(OFFSET('Sanitation Data'!$F$10,0,10*ROW('Sanitation Data'!F158))),'Data Summary'!CW164="Yes"),OFFSET('Sanitation Data'!$F$10,0,10*ROW('Sanitation Data'!F158)),NA())</f>
        <v>#N/A</v>
      </c>
      <c r="AI164" s="92" t="e">
        <f ca="true">+IF(AND(ISNUMBER(OFFSET('Sanitation Data'!$F$11,0,10*ROW('Sanitation Data'!F158))),'Data Summary'!CX164="Yes"),OFFSET('Sanitation Data'!$F$11,0,10*ROW('Sanitation Data'!F158)),NA())</f>
        <v>#N/A</v>
      </c>
      <c r="AJ164" s="92" t="e">
        <f ca="true">+IF(AND(ISNUMBER(OFFSET('Sanitation Data'!$F$12,0,10*ROW('Sanitation Data'!F158))),'Data Summary'!CY164="Yes"),OFFSET('Sanitation Data'!$F$12,0,10*ROW('Sanitation Data'!F158)),NA())</f>
        <v>#N/A</v>
      </c>
      <c r="AK164" s="92" t="e">
        <f ca="true">+IF(AND(ISNUMBER(OFFSET('Sanitation Data'!$G$4,0,10*ROW('Sanitation Data'!G158))),'Data Summary'!CZ164="Yes"),100-OFFSET('Sanitation Data'!$G$4,0,10*ROW('Sanitation Data'!G158)),NA())</f>
        <v>#N/A</v>
      </c>
      <c r="AL164" s="92" t="e">
        <f ca="true">+IF(AND(ISNUMBER(OFFSET('Sanitation Data'!$G$6,0,10*ROW('Sanitation Data'!G158))),'Data Summary'!DA164="Yes"),OFFSET('Sanitation Data'!$G$6,0,10*ROW('Sanitation Data'!G158)),NA())</f>
        <v>#N/A</v>
      </c>
      <c r="AM164" s="92" t="e">
        <f ca="true">+IF(AND(ISNUMBER(OFFSET('Sanitation Data'!$G$10,0,10*ROW('Sanitation Data'!G158))),'Data Summary'!DB164="Yes"),OFFSET('Sanitation Data'!$G$10,0,10*ROW('Sanitation Data'!G158)),NA())</f>
        <v>#N/A</v>
      </c>
      <c r="AN164" s="92" t="e">
        <f ca="true">+IF(AND(ISNUMBER(OFFSET('Sanitation Data'!$G$11,0,10*ROW('Sanitation Data'!G158))),'Data Summary'!DC164="Yes"),OFFSET('Sanitation Data'!$G$11,0,10*ROW('Sanitation Data'!G158)),NA())</f>
        <v>#N/A</v>
      </c>
      <c r="AO164" s="92" t="e">
        <f ca="true">+IF(AND(ISNUMBER(OFFSET('Sanitation Data'!$G$12,0,10*ROW('Sanitation Data'!G158))),'Data Summary'!DD164="Yes"),OFFSET('Sanitation Data'!$G$12,0,10*ROW('Sanitation Data'!G158)),NA())</f>
        <v>#N/A</v>
      </c>
      <c r="AP164" s="92" t="e">
        <f ca="true">+IF(AND(ISNUMBER(OFFSET('Sanitation Data'!$H$4,0,10*ROW('Sanitation Data'!H158))),'Data Summary'!DE164="Yes"),100-OFFSET('Sanitation Data'!$H$4,0,10*ROW('Sanitation Data'!H158)),NA())</f>
        <v>#N/A</v>
      </c>
      <c r="AQ164" s="92" t="e">
        <f ca="true">+IF(AND(ISNUMBER(OFFSET('Sanitation Data'!$H$6,0,10*ROW('Sanitation Data'!H158))),'Data Summary'!DF164="Yes"),OFFSET('Sanitation Data'!$H$6,0,10*ROW('Sanitation Data'!H158)),NA())</f>
        <v>#N/A</v>
      </c>
      <c r="AR164" s="92" t="e">
        <f ca="true">+IF(AND(ISNUMBER(OFFSET('Sanitation Data'!$H$10,0,10*ROW('Sanitation Data'!H158))),'Data Summary'!DG164="Yes"),OFFSET('Sanitation Data'!$H$10,0,10*ROW('Sanitation Data'!H158)),NA())</f>
        <v>#N/A</v>
      </c>
      <c r="AS164" s="92" t="e">
        <f ca="true">+IF(AND(ISNUMBER(OFFSET('Sanitation Data'!$H$11,0,10*ROW('Sanitation Data'!H158))),'Data Summary'!DH164="Yes"),OFFSET('Sanitation Data'!$H$11,0,10*ROW('Sanitation Data'!H158)),NA())</f>
        <v>#N/A</v>
      </c>
      <c r="AT164" s="92" t="e">
        <f ca="true">+IF(AND(ISNUMBER(OFFSET('Sanitation Data'!$H$12,0,10*ROW('Sanitation Data'!H158))),'Data Summary'!DI164="Yes"),OFFSET('Sanitation Data'!$H$12,0,10*ROW('Sanitation Data'!H158)),NA())</f>
        <v>#N/A</v>
      </c>
      <c r="AU164" s="92" t="e">
        <f ca="true">+IF(AND(ISNUMBER(OFFSET('Sanitation Data'!$I$4,0,10*ROW('Sanitation Data'!I158))),'Data Summary'!DJ164="Yes"),100-OFFSET('Sanitation Data'!$I$4,0,10*ROW('Sanitation Data'!I158)),NA())</f>
        <v>#N/A</v>
      </c>
      <c r="AV164" s="92" t="e">
        <f ca="true">+IF(AND(ISNUMBER(OFFSET('Sanitation Data'!$I$6,0,10*ROW('Sanitation Data'!I158))),'Data Summary'!DK164="Yes"),OFFSET('Sanitation Data'!$I$6,0,10*ROW('Sanitation Data'!I158)),NA())</f>
        <v>#N/A</v>
      </c>
      <c r="AW164" s="92" t="e">
        <f ca="true">+IF(AND(ISNUMBER(OFFSET('Sanitation Data'!$I$10,0,10*ROW('Sanitation Data'!I158))),'Data Summary'!DL164="Yes"),OFFSET('Sanitation Data'!$I$10,0,10*ROW('Sanitation Data'!I158)),NA())</f>
        <v>#N/A</v>
      </c>
      <c r="AX164" s="92" t="e">
        <f ca="true">+IF(AND(ISNUMBER(OFFSET('Sanitation Data'!$I$11,0,10*ROW('Sanitation Data'!I158))),'Data Summary'!DM164="Yes"),OFFSET('Sanitation Data'!$I$11,0,10*ROW('Sanitation Data'!I158)),NA())</f>
        <v>#N/A</v>
      </c>
      <c r="AY164" s="92" t="e">
        <f ca="true">+IF(AND(ISNUMBER(OFFSET('Sanitation Data'!$I$12,0,10*ROW('Sanitation Data'!I158))),'Data Summary'!DN164="Yes"),OFFSET('Sanitation Data'!$I$12,0,10*ROW('Sanitation Data'!I158)),NA())</f>
        <v>#N/A</v>
      </c>
      <c r="AZ164" s="93" t="e">
        <f ca="true">+IF(AND(ISNUMBER(OFFSET('Hygiene Data'!$D$5,0,10*ROW('Hygiene Data'!D158))),'Data Summary'!DO164="Yes"),OFFSET('Hygiene Data'!$D$5,0,10*ROW('Hygiene Data'!D158)),NA())</f>
        <v>#N/A</v>
      </c>
      <c r="BA164" s="93" t="e">
        <f ca="true">+IF(AND(ISNUMBER(OFFSET('Hygiene Data'!$D$7,0,10*ROW('Hygiene Data'!D158))),'Data Summary'!DP164="Yes"),OFFSET('Hygiene Data'!$D$7,0,10*ROW('Hygiene Data'!D158)),NA())</f>
        <v>#N/A</v>
      </c>
      <c r="BB164" s="93" t="e">
        <f ca="true">+IF(AND(ISNUMBER(OFFSET('Hygiene Data'!$D$9,0,10*ROW('Hygiene Data'!D158))),'Data Summary'!DQ164="Yes"),OFFSET('Hygiene Data'!$D$9,0,10*ROW('Hygiene Data'!D158)),NA())</f>
        <v>#N/A</v>
      </c>
      <c r="BC164" s="93" t="e">
        <f ca="true">+IF(AND(ISNUMBER(OFFSET('Hygiene Data'!$E$5,0,10*ROW('Hygiene Data'!E158))),'Data Summary'!DR164="Yes"),OFFSET('Hygiene Data'!$E$5,0,10*ROW('Hygiene Data'!E158)),NA())</f>
        <v>#N/A</v>
      </c>
      <c r="BD164" s="93" t="e">
        <f ca="true">+IF(AND(ISNUMBER(OFFSET('Hygiene Data'!$E$7,0,10*ROW('Hygiene Data'!E158))),'Data Summary'!DS164="Yes"),OFFSET('Hygiene Data'!$E$7,0,10*ROW('Hygiene Data'!E158)),NA())</f>
        <v>#N/A</v>
      </c>
      <c r="BE164" s="93" t="e">
        <f ca="true">+IF(AND(ISNUMBER(OFFSET('Hygiene Data'!$E$9,0,10*ROW('Hygiene Data'!E158))),'Data Summary'!DT164="Yes"),OFFSET('Hygiene Data'!$E$9,0,10*ROW('Hygiene Data'!E158)),NA())</f>
        <v>#N/A</v>
      </c>
      <c r="BF164" s="93" t="e">
        <f ca="true">+IF(AND(ISNUMBER(OFFSET('Hygiene Data'!$F$5,0,10*ROW('Hygiene Data'!F158))),'Data Summary'!DU164="Yes"),OFFSET('Hygiene Data'!$F$5,0,10*ROW('Hygiene Data'!F158)),NA())</f>
        <v>#N/A</v>
      </c>
      <c r="BG164" s="93" t="e">
        <f ca="true">+IF(AND(ISNUMBER(OFFSET('Hygiene Data'!$F$7,0,10*ROW('Hygiene Data'!F158))),'Data Summary'!DV164="Yes"),OFFSET('Hygiene Data'!$F$7,0,10*ROW('Hygiene Data'!F158)),NA())</f>
        <v>#N/A</v>
      </c>
      <c r="BH164" s="93" t="e">
        <f ca="true">+IF(AND(ISNUMBER(OFFSET('Hygiene Data'!$F$9,0,10*ROW('Hygiene Data'!F158))),'Data Summary'!DW164="Yes"),OFFSET('Hygiene Data'!$F$9,0,10*ROW('Hygiene Data'!F158)),NA())</f>
        <v>#N/A</v>
      </c>
      <c r="BI164" s="93" t="e">
        <f ca="true">+IF(AND(ISNUMBER(OFFSET('Hygiene Data'!$G$5,0,10*ROW('Hygiene Data'!G158))),'Data Summary'!DX164="Yes"),OFFSET('Hygiene Data'!$G$5,0,10*ROW('Hygiene Data'!G158)),NA())</f>
        <v>#N/A</v>
      </c>
      <c r="BJ164" s="93" t="e">
        <f ca="true">+IF(AND(ISNUMBER(OFFSET('Hygiene Data'!$G$7,0,10*ROW('Hygiene Data'!G158))),'Data Summary'!DY164="Yes"),OFFSET('Hygiene Data'!$G$7,0,10*ROW('Hygiene Data'!G158)),NA())</f>
        <v>#N/A</v>
      </c>
      <c r="BK164" s="93" t="e">
        <f ca="true">+IF(AND(ISNUMBER(OFFSET('Hygiene Data'!$G$9,0,10*ROW('Hygiene Data'!G158))),'Data Summary'!DZ164="Yes"),OFFSET('Hygiene Data'!$G$9,0,10*ROW('Hygiene Data'!G158)),NA())</f>
        <v>#N/A</v>
      </c>
      <c r="BL164" s="93" t="e">
        <f ca="true">+IF(AND(ISNUMBER(OFFSET('Hygiene Data'!$H$5,0,10*ROW('Hygiene Data'!H158))),'Data Summary'!EA164="Yes"),OFFSET('Hygiene Data'!$H$5,0,10*ROW('Hygiene Data'!H158)),NA())</f>
        <v>#N/A</v>
      </c>
      <c r="BM164" s="93" t="e">
        <f ca="true">+IF(AND(ISNUMBER(OFFSET('Hygiene Data'!$H$7,0,10*ROW('Hygiene Data'!H158))),'Data Summary'!EB164="Yes"),OFFSET('Hygiene Data'!$H$7,0,10*ROW('Hygiene Data'!H158)),NA())</f>
        <v>#N/A</v>
      </c>
      <c r="BN164" s="93" t="e">
        <f ca="true">+IF(AND(ISNUMBER(OFFSET('Hygiene Data'!$H$9,0,10*ROW('Hygiene Data'!H158))),'Data Summary'!EC164="Yes"),OFFSET('Hygiene Data'!$H$9,0,10*ROW('Hygiene Data'!H158)),NA())</f>
        <v>#N/A</v>
      </c>
      <c r="BO164" s="93" t="e">
        <f ca="true">+IF(AND(ISNUMBER(OFFSET('Hygiene Data'!$I$5,0,10*ROW('Hygiene Data'!I158))),'Data Summary'!ED164="Yes"),OFFSET('Hygiene Data'!$I$5,0,10*ROW('Hygiene Data'!I158)),NA())</f>
        <v>#N/A</v>
      </c>
      <c r="BP164" s="93" t="e">
        <f ca="true">+IF(AND(ISNUMBER(OFFSET('Hygiene Data'!$I$7,0,10*ROW('Hygiene Data'!I158))),'Data Summary'!EE164="Yes"),OFFSET('Hygiene Data'!$I$7,0,10*ROW('Hygiene Data'!I158)),NA())</f>
        <v>#N/A</v>
      </c>
      <c r="BQ164" s="93" t="e">
        <f ca="true">+IF(AND(ISNUMBER(OFFSET('Hygiene Data'!$I$9,0,10*ROW('Hygiene Data'!I158))),'Data Summary'!EF164="Yes"),OFFSET('Hygiene Data'!$I$9,0,10*ROW('Hygiene Data'!I158)),NA())</f>
        <v>#N/A</v>
      </c>
    </row>
    <row xmlns:x14ac="http://schemas.microsoft.com/office/spreadsheetml/2009/9/ac" r="165" x14ac:dyDescent="0.2">
      <c r="A165" s="357" t="e">
        <f ca="true">+RIGHT('Data Summary'!A165,LEN('Data Summary'!A165)-9)</f>
        <v>#VALUE!</v>
      </c>
      <c r="B165" s="35" t="str">
        <f ca="true">+IF(ISTEXT('Data Summary'!B165),'Data Summary'!B165,"")</f>
        <v/>
      </c>
      <c r="C165" s="356" t="e">
        <f ca="true">+VALUE('Data Summary'!C165)</f>
        <v>#VALUE!</v>
      </c>
      <c r="D165" s="91" t="e">
        <f ca="true">+IF(AND(ISNUMBER(OFFSET('Water Data'!$D$4,0,10*ROW('Water Data'!D159))),'Data Summary'!BS165="Yes"),100-OFFSET('Water Data'!$D$4,0,10*ROW('Water Data'!D159)),NA())</f>
        <v>#N/A</v>
      </c>
      <c r="E165" s="91" t="e">
        <f ca="true">+IF(AND(ISNUMBER(OFFSET('Water Data'!$D$6,0,10*ROW('Water Data'!D159))),'Data Summary'!BT165="Yes"),OFFSET('Water Data'!$D$6,0,10*ROW('Water Data'!D159)),NA())</f>
        <v>#N/A</v>
      </c>
      <c r="F165" s="91" t="e">
        <f ca="true">+IF(AND(ISNUMBER(OFFSET('Water Data'!$D$9,0,10*ROW('Water Data'!D159))),'Data Summary'!BU165="Yes"),OFFSET('Water Data'!$D$9,0,10*ROW('Water Data'!D159)),NA())</f>
        <v>#N/A</v>
      </c>
      <c r="G165" s="91" t="e">
        <f ca="true">+IF(AND(ISNUMBER(OFFSET('Water Data'!$E$4,0,10*ROW('Water Data'!E159))),'Data Summary'!BV165="Yes"),100-OFFSET('Water Data'!$E$4,0,10*ROW('Water Data'!E159)),NA())</f>
        <v>#N/A</v>
      </c>
      <c r="H165" s="91" t="e">
        <f ca="true">+IF(AND(ISNUMBER(OFFSET('Water Data'!$E$6,0,10*ROW('Water Data'!E159))),'Data Summary'!BW165="Yes"),OFFSET('Water Data'!$E$6,0,10*ROW('Water Data'!E159)),NA())</f>
        <v>#N/A</v>
      </c>
      <c r="I165" s="91" t="e">
        <f ca="true">+IF(AND(ISNUMBER(OFFSET('Water Data'!$E$9,0,10*ROW('Water Data'!E159))),'Data Summary'!BX165="Yes"),OFFSET('Water Data'!$E$9,0,10*ROW('Water Data'!E159)),NA())</f>
        <v>#N/A</v>
      </c>
      <c r="J165" s="91" t="e">
        <f ca="true">+IF(AND(ISNUMBER(OFFSET('Water Data'!$F$4,0,10*ROW('Water Data'!F159))),'Data Summary'!BY165="Yes"),100-OFFSET('Water Data'!$F$4,0,10*ROW('Water Data'!F159)),NA())</f>
        <v>#N/A</v>
      </c>
      <c r="K165" s="91" t="e">
        <f ca="true">+IF(AND(ISNUMBER(OFFSET('Water Data'!$F$6,0,10*ROW('Water Data'!F159))),'Data Summary'!BZ165="Yes"),OFFSET('Water Data'!$F$6,0,10*ROW('Water Data'!F159)),NA())</f>
        <v>#N/A</v>
      </c>
      <c r="L165" s="91" t="e">
        <f ca="true">+IF(AND(ISNUMBER(OFFSET('Water Data'!$F$9,0,10*ROW('Water Data'!F159))),'Data Summary'!CA165="Yes"),OFFSET('Water Data'!$F$9,0,10*ROW('Water Data'!F159)),NA())</f>
        <v>#N/A</v>
      </c>
      <c r="M165" s="91" t="e">
        <f ca="true">+IF(AND(ISNUMBER(OFFSET('Water Data'!$G$4,0,10*ROW('Water Data'!G159))),'Data Summary'!CB165="Yes"),100-OFFSET('Water Data'!$G$4,0,10*ROW('Water Data'!G159)),NA())</f>
        <v>#N/A</v>
      </c>
      <c r="N165" s="91" t="e">
        <f ca="true">+IF(AND(ISNUMBER(OFFSET('Water Data'!$G$6,0,10*ROW('Water Data'!G159))),'Data Summary'!CC165="Yes"),OFFSET('Water Data'!$G$6,0,10*ROW('Water Data'!G159)),NA())</f>
        <v>#N/A</v>
      </c>
      <c r="O165" s="91" t="e">
        <f ca="true">+IF(AND(ISNUMBER(OFFSET('Water Data'!$G$9,0,10*ROW('Water Data'!G159))),'Data Summary'!CD165="Yes"),OFFSET('Water Data'!$G$9,0,10*ROW('Water Data'!G159)),NA())</f>
        <v>#N/A</v>
      </c>
      <c r="P165" s="91" t="e">
        <f ca="true">+IF(AND(ISNUMBER(OFFSET('Water Data'!$H$4,0,10*ROW('Water Data'!H159))),'Data Summary'!CE165="Yes"),100-OFFSET('Water Data'!$H$4,0,10*ROW('Water Data'!H159)),NA())</f>
        <v>#N/A</v>
      </c>
      <c r="Q165" s="91" t="e">
        <f ca="true">+IF(AND(ISNUMBER(OFFSET('Water Data'!$H$6,0,10*ROW('Water Data'!H159))),'Data Summary'!CF165="Yes"),OFFSET('Water Data'!$H$6,0,10*ROW('Water Data'!H159)),NA())</f>
        <v>#N/A</v>
      </c>
      <c r="R165" s="91" t="e">
        <f ca="true">+IF(AND(ISNUMBER(OFFSET('Water Data'!$H$9,0,10*ROW('Water Data'!H159))),'Data Summary'!CG165="Yes"),OFFSET('Water Data'!$H$9,0,10*ROW('Water Data'!H159)),NA())</f>
        <v>#N/A</v>
      </c>
      <c r="S165" s="91" t="e">
        <f ca="true">+IF(AND(ISNUMBER(OFFSET('Water Data'!$I$4,0,10*ROW('Water Data'!I159))),'Data Summary'!CH165="Yes"),100-OFFSET('Water Data'!$I$4,0,10*ROW('Water Data'!I159)),NA())</f>
        <v>#N/A</v>
      </c>
      <c r="T165" s="91" t="e">
        <f ca="true">+IF(AND(ISNUMBER(OFFSET('Water Data'!$I$6,0,10*ROW('Water Data'!I159))),'Data Summary'!CI165="Yes"),OFFSET('Water Data'!$I$6,0,10*ROW('Water Data'!I159)),NA())</f>
        <v>#N/A</v>
      </c>
      <c r="U165" s="91" t="e">
        <f ca="true">+IF(AND(ISNUMBER(OFFSET('Water Data'!$I$9,0,10*ROW('Water Data'!I159))),'Data Summary'!CJ165="Yes"),OFFSET('Water Data'!$I$9,0,10*ROW('Water Data'!I159)),NA())</f>
        <v>#N/A</v>
      </c>
      <c r="V165" s="92" t="e">
        <f ca="true">+IF(AND(ISNUMBER(OFFSET('Sanitation Data'!$D$4,0,10*ROW('Sanitation Data'!D159))),'Data Summary'!CK165="Yes"),100-OFFSET('Sanitation Data'!$D$4,0,10*ROW('Sanitation Data'!D159)),NA())</f>
        <v>#N/A</v>
      </c>
      <c r="W165" s="92" t="e">
        <f ca="true">+IF(AND(ISNUMBER(OFFSET('Sanitation Data'!$D$6,0,10*ROW('Sanitation Data'!D159))),'Data Summary'!CL165="Yes"),OFFSET('Sanitation Data'!$D$6,0,10*ROW('Sanitation Data'!D159)),NA())</f>
        <v>#N/A</v>
      </c>
      <c r="X165" s="92" t="e">
        <f ca="true">+IF(AND(ISNUMBER(OFFSET('Sanitation Data'!$D$10,0,10*ROW('Sanitation Data'!D159))),'Data Summary'!CM165="Yes"),OFFSET('Sanitation Data'!$D$10,0,10*ROW('Sanitation Data'!D159)),NA())</f>
        <v>#N/A</v>
      </c>
      <c r="Y165" s="92" t="e">
        <f ca="true">+IF(AND(ISNUMBER(OFFSET('Sanitation Data'!$D$11,0,10*ROW('Sanitation Data'!D159))),'Data Summary'!CN165="Yes"),OFFSET('Sanitation Data'!$D$11,0,10*ROW('Sanitation Data'!D159)),NA())</f>
        <v>#N/A</v>
      </c>
      <c r="Z165" s="92" t="e">
        <f ca="true">+IF(AND(ISNUMBER(OFFSET('Sanitation Data'!$D$12,0,10*ROW('Sanitation Data'!D159))),'Data Summary'!CO165="Yes"),OFFSET('Sanitation Data'!$D$12,0,10*ROW('Sanitation Data'!D159)),NA())</f>
        <v>#N/A</v>
      </c>
      <c r="AA165" s="92" t="e">
        <f ca="true">+IF(AND(ISNUMBER(OFFSET('Sanitation Data'!$E$4,0,10*ROW('Sanitation Data'!E159))),'Data Summary'!CP165="Yes"),100-OFFSET('Sanitation Data'!$E$4,0,10*ROW('Sanitation Data'!E159)),NA())</f>
        <v>#N/A</v>
      </c>
      <c r="AB165" s="92" t="e">
        <f ca="true">+IF(AND(ISNUMBER(OFFSET('Sanitation Data'!$E$6,0,10*ROW('Sanitation Data'!E159))),'Data Summary'!CQ165="Yes"),OFFSET('Sanitation Data'!$E$6,0,10*ROW('Sanitation Data'!E159)),NA())</f>
        <v>#N/A</v>
      </c>
      <c r="AC165" s="92" t="e">
        <f ca="true">+IF(AND(ISNUMBER(OFFSET('Sanitation Data'!$E$10,0,10*ROW('Sanitation Data'!E159))),'Data Summary'!CR165="Yes"),OFFSET('Sanitation Data'!$E$10,0,10*ROW('Sanitation Data'!E159)),NA())</f>
        <v>#N/A</v>
      </c>
      <c r="AD165" s="92" t="e">
        <f ca="true">+IF(AND(ISNUMBER(OFFSET('Sanitation Data'!$E$11,0,10*ROW('Sanitation Data'!E159))),'Data Summary'!CS165="Yes"),OFFSET('Sanitation Data'!$E$11,0,10*ROW('Sanitation Data'!E159)),NA())</f>
        <v>#N/A</v>
      </c>
      <c r="AE165" s="92" t="e">
        <f ca="true">+IF(AND(ISNUMBER(OFFSET('Sanitation Data'!$E$12,0,10*ROW('Sanitation Data'!E159))),'Data Summary'!CT165="Yes"),OFFSET('Sanitation Data'!$E$12,0,10*ROW('Sanitation Data'!E159)),NA())</f>
        <v>#N/A</v>
      </c>
      <c r="AF165" s="92" t="e">
        <f ca="true">+IF(AND(ISNUMBER(OFFSET('Sanitation Data'!$F$4,0,10*ROW('Sanitation Data'!F159))),'Data Summary'!CU165="Yes"),100-OFFSET('Sanitation Data'!$F$4,0,10*ROW('Sanitation Data'!F159)),NA())</f>
        <v>#N/A</v>
      </c>
      <c r="AG165" s="92" t="e">
        <f ca="true">+IF(AND(ISNUMBER(OFFSET('Sanitation Data'!$F$6,0,10*ROW('Sanitation Data'!F159))),'Data Summary'!CV165="Yes"),OFFSET('Sanitation Data'!$F$6,0,10*ROW('Sanitation Data'!F159)),NA())</f>
        <v>#N/A</v>
      </c>
      <c r="AH165" s="92" t="e">
        <f ca="true">+IF(AND(ISNUMBER(OFFSET('Sanitation Data'!$F$10,0,10*ROW('Sanitation Data'!F159))),'Data Summary'!CW165="Yes"),OFFSET('Sanitation Data'!$F$10,0,10*ROW('Sanitation Data'!F159)),NA())</f>
        <v>#N/A</v>
      </c>
      <c r="AI165" s="92" t="e">
        <f ca="true">+IF(AND(ISNUMBER(OFFSET('Sanitation Data'!$F$11,0,10*ROW('Sanitation Data'!F159))),'Data Summary'!CX165="Yes"),OFFSET('Sanitation Data'!$F$11,0,10*ROW('Sanitation Data'!F159)),NA())</f>
        <v>#N/A</v>
      </c>
      <c r="AJ165" s="92" t="e">
        <f ca="true">+IF(AND(ISNUMBER(OFFSET('Sanitation Data'!$F$12,0,10*ROW('Sanitation Data'!F159))),'Data Summary'!CY165="Yes"),OFFSET('Sanitation Data'!$F$12,0,10*ROW('Sanitation Data'!F159)),NA())</f>
        <v>#N/A</v>
      </c>
      <c r="AK165" s="92" t="e">
        <f ca="true">+IF(AND(ISNUMBER(OFFSET('Sanitation Data'!$G$4,0,10*ROW('Sanitation Data'!G159))),'Data Summary'!CZ165="Yes"),100-OFFSET('Sanitation Data'!$G$4,0,10*ROW('Sanitation Data'!G159)),NA())</f>
        <v>#N/A</v>
      </c>
      <c r="AL165" s="92" t="e">
        <f ca="true">+IF(AND(ISNUMBER(OFFSET('Sanitation Data'!$G$6,0,10*ROW('Sanitation Data'!G159))),'Data Summary'!DA165="Yes"),OFFSET('Sanitation Data'!$G$6,0,10*ROW('Sanitation Data'!G159)),NA())</f>
        <v>#N/A</v>
      </c>
      <c r="AM165" s="92" t="e">
        <f ca="true">+IF(AND(ISNUMBER(OFFSET('Sanitation Data'!$G$10,0,10*ROW('Sanitation Data'!G159))),'Data Summary'!DB165="Yes"),OFFSET('Sanitation Data'!$G$10,0,10*ROW('Sanitation Data'!G159)),NA())</f>
        <v>#N/A</v>
      </c>
      <c r="AN165" s="92" t="e">
        <f ca="true">+IF(AND(ISNUMBER(OFFSET('Sanitation Data'!$G$11,0,10*ROW('Sanitation Data'!G159))),'Data Summary'!DC165="Yes"),OFFSET('Sanitation Data'!$G$11,0,10*ROW('Sanitation Data'!G159)),NA())</f>
        <v>#N/A</v>
      </c>
      <c r="AO165" s="92" t="e">
        <f ca="true">+IF(AND(ISNUMBER(OFFSET('Sanitation Data'!$G$12,0,10*ROW('Sanitation Data'!G159))),'Data Summary'!DD165="Yes"),OFFSET('Sanitation Data'!$G$12,0,10*ROW('Sanitation Data'!G159)),NA())</f>
        <v>#N/A</v>
      </c>
      <c r="AP165" s="92" t="e">
        <f ca="true">+IF(AND(ISNUMBER(OFFSET('Sanitation Data'!$H$4,0,10*ROW('Sanitation Data'!H159))),'Data Summary'!DE165="Yes"),100-OFFSET('Sanitation Data'!$H$4,0,10*ROW('Sanitation Data'!H159)),NA())</f>
        <v>#N/A</v>
      </c>
      <c r="AQ165" s="92" t="e">
        <f ca="true">+IF(AND(ISNUMBER(OFFSET('Sanitation Data'!$H$6,0,10*ROW('Sanitation Data'!H159))),'Data Summary'!DF165="Yes"),OFFSET('Sanitation Data'!$H$6,0,10*ROW('Sanitation Data'!H159)),NA())</f>
        <v>#N/A</v>
      </c>
      <c r="AR165" s="92" t="e">
        <f ca="true">+IF(AND(ISNUMBER(OFFSET('Sanitation Data'!$H$10,0,10*ROW('Sanitation Data'!H159))),'Data Summary'!DG165="Yes"),OFFSET('Sanitation Data'!$H$10,0,10*ROW('Sanitation Data'!H159)),NA())</f>
        <v>#N/A</v>
      </c>
      <c r="AS165" s="92" t="e">
        <f ca="true">+IF(AND(ISNUMBER(OFFSET('Sanitation Data'!$H$11,0,10*ROW('Sanitation Data'!H159))),'Data Summary'!DH165="Yes"),OFFSET('Sanitation Data'!$H$11,0,10*ROW('Sanitation Data'!H159)),NA())</f>
        <v>#N/A</v>
      </c>
      <c r="AT165" s="92" t="e">
        <f ca="true">+IF(AND(ISNUMBER(OFFSET('Sanitation Data'!$H$12,0,10*ROW('Sanitation Data'!H159))),'Data Summary'!DI165="Yes"),OFFSET('Sanitation Data'!$H$12,0,10*ROW('Sanitation Data'!H159)),NA())</f>
        <v>#N/A</v>
      </c>
      <c r="AU165" s="92" t="e">
        <f ca="true">+IF(AND(ISNUMBER(OFFSET('Sanitation Data'!$I$4,0,10*ROW('Sanitation Data'!I159))),'Data Summary'!DJ165="Yes"),100-OFFSET('Sanitation Data'!$I$4,0,10*ROW('Sanitation Data'!I159)),NA())</f>
        <v>#N/A</v>
      </c>
      <c r="AV165" s="92" t="e">
        <f ca="true">+IF(AND(ISNUMBER(OFFSET('Sanitation Data'!$I$6,0,10*ROW('Sanitation Data'!I159))),'Data Summary'!DK165="Yes"),OFFSET('Sanitation Data'!$I$6,0,10*ROW('Sanitation Data'!I159)),NA())</f>
        <v>#N/A</v>
      </c>
      <c r="AW165" s="92" t="e">
        <f ca="true">+IF(AND(ISNUMBER(OFFSET('Sanitation Data'!$I$10,0,10*ROW('Sanitation Data'!I159))),'Data Summary'!DL165="Yes"),OFFSET('Sanitation Data'!$I$10,0,10*ROW('Sanitation Data'!I159)),NA())</f>
        <v>#N/A</v>
      </c>
      <c r="AX165" s="92" t="e">
        <f ca="true">+IF(AND(ISNUMBER(OFFSET('Sanitation Data'!$I$11,0,10*ROW('Sanitation Data'!I159))),'Data Summary'!DM165="Yes"),OFFSET('Sanitation Data'!$I$11,0,10*ROW('Sanitation Data'!I159)),NA())</f>
        <v>#N/A</v>
      </c>
      <c r="AY165" s="92" t="e">
        <f ca="true">+IF(AND(ISNUMBER(OFFSET('Sanitation Data'!$I$12,0,10*ROW('Sanitation Data'!I159))),'Data Summary'!DN165="Yes"),OFFSET('Sanitation Data'!$I$12,0,10*ROW('Sanitation Data'!I159)),NA())</f>
        <v>#N/A</v>
      </c>
      <c r="AZ165" s="93" t="e">
        <f ca="true">+IF(AND(ISNUMBER(OFFSET('Hygiene Data'!$D$5,0,10*ROW('Hygiene Data'!D159))),'Data Summary'!DO165="Yes"),OFFSET('Hygiene Data'!$D$5,0,10*ROW('Hygiene Data'!D159)),NA())</f>
        <v>#N/A</v>
      </c>
      <c r="BA165" s="93" t="e">
        <f ca="true">+IF(AND(ISNUMBER(OFFSET('Hygiene Data'!$D$7,0,10*ROW('Hygiene Data'!D159))),'Data Summary'!DP165="Yes"),OFFSET('Hygiene Data'!$D$7,0,10*ROW('Hygiene Data'!D159)),NA())</f>
        <v>#N/A</v>
      </c>
      <c r="BB165" s="93" t="e">
        <f ca="true">+IF(AND(ISNUMBER(OFFSET('Hygiene Data'!$D$9,0,10*ROW('Hygiene Data'!D159))),'Data Summary'!DQ165="Yes"),OFFSET('Hygiene Data'!$D$9,0,10*ROW('Hygiene Data'!D159)),NA())</f>
        <v>#N/A</v>
      </c>
      <c r="BC165" s="93" t="e">
        <f ca="true">+IF(AND(ISNUMBER(OFFSET('Hygiene Data'!$E$5,0,10*ROW('Hygiene Data'!E159))),'Data Summary'!DR165="Yes"),OFFSET('Hygiene Data'!$E$5,0,10*ROW('Hygiene Data'!E159)),NA())</f>
        <v>#N/A</v>
      </c>
      <c r="BD165" s="93" t="e">
        <f ca="true">+IF(AND(ISNUMBER(OFFSET('Hygiene Data'!$E$7,0,10*ROW('Hygiene Data'!E159))),'Data Summary'!DS165="Yes"),OFFSET('Hygiene Data'!$E$7,0,10*ROW('Hygiene Data'!E159)),NA())</f>
        <v>#N/A</v>
      </c>
      <c r="BE165" s="93" t="e">
        <f ca="true">+IF(AND(ISNUMBER(OFFSET('Hygiene Data'!$E$9,0,10*ROW('Hygiene Data'!E159))),'Data Summary'!DT165="Yes"),OFFSET('Hygiene Data'!$E$9,0,10*ROW('Hygiene Data'!E159)),NA())</f>
        <v>#N/A</v>
      </c>
      <c r="BF165" s="93" t="e">
        <f ca="true">+IF(AND(ISNUMBER(OFFSET('Hygiene Data'!$F$5,0,10*ROW('Hygiene Data'!F159))),'Data Summary'!DU165="Yes"),OFFSET('Hygiene Data'!$F$5,0,10*ROW('Hygiene Data'!F159)),NA())</f>
        <v>#N/A</v>
      </c>
      <c r="BG165" s="93" t="e">
        <f ca="true">+IF(AND(ISNUMBER(OFFSET('Hygiene Data'!$F$7,0,10*ROW('Hygiene Data'!F159))),'Data Summary'!DV165="Yes"),OFFSET('Hygiene Data'!$F$7,0,10*ROW('Hygiene Data'!F159)),NA())</f>
        <v>#N/A</v>
      </c>
      <c r="BH165" s="93" t="e">
        <f ca="true">+IF(AND(ISNUMBER(OFFSET('Hygiene Data'!$F$9,0,10*ROW('Hygiene Data'!F159))),'Data Summary'!DW165="Yes"),OFFSET('Hygiene Data'!$F$9,0,10*ROW('Hygiene Data'!F159)),NA())</f>
        <v>#N/A</v>
      </c>
      <c r="BI165" s="93" t="e">
        <f ca="true">+IF(AND(ISNUMBER(OFFSET('Hygiene Data'!$G$5,0,10*ROW('Hygiene Data'!G159))),'Data Summary'!DX165="Yes"),OFFSET('Hygiene Data'!$G$5,0,10*ROW('Hygiene Data'!G159)),NA())</f>
        <v>#N/A</v>
      </c>
      <c r="BJ165" s="93" t="e">
        <f ca="true">+IF(AND(ISNUMBER(OFFSET('Hygiene Data'!$G$7,0,10*ROW('Hygiene Data'!G159))),'Data Summary'!DY165="Yes"),OFFSET('Hygiene Data'!$G$7,0,10*ROW('Hygiene Data'!G159)),NA())</f>
        <v>#N/A</v>
      </c>
      <c r="BK165" s="93" t="e">
        <f ca="true">+IF(AND(ISNUMBER(OFFSET('Hygiene Data'!$G$9,0,10*ROW('Hygiene Data'!G159))),'Data Summary'!DZ165="Yes"),OFFSET('Hygiene Data'!$G$9,0,10*ROW('Hygiene Data'!G159)),NA())</f>
        <v>#N/A</v>
      </c>
      <c r="BL165" s="93" t="e">
        <f ca="true">+IF(AND(ISNUMBER(OFFSET('Hygiene Data'!$H$5,0,10*ROW('Hygiene Data'!H159))),'Data Summary'!EA165="Yes"),OFFSET('Hygiene Data'!$H$5,0,10*ROW('Hygiene Data'!H159)),NA())</f>
        <v>#N/A</v>
      </c>
      <c r="BM165" s="93" t="e">
        <f ca="true">+IF(AND(ISNUMBER(OFFSET('Hygiene Data'!$H$7,0,10*ROW('Hygiene Data'!H159))),'Data Summary'!EB165="Yes"),OFFSET('Hygiene Data'!$H$7,0,10*ROW('Hygiene Data'!H159)),NA())</f>
        <v>#N/A</v>
      </c>
      <c r="BN165" s="93" t="e">
        <f ca="true">+IF(AND(ISNUMBER(OFFSET('Hygiene Data'!$H$9,0,10*ROW('Hygiene Data'!H159))),'Data Summary'!EC165="Yes"),OFFSET('Hygiene Data'!$H$9,0,10*ROW('Hygiene Data'!H159)),NA())</f>
        <v>#N/A</v>
      </c>
      <c r="BO165" s="93" t="e">
        <f ca="true">+IF(AND(ISNUMBER(OFFSET('Hygiene Data'!$I$5,0,10*ROW('Hygiene Data'!I159))),'Data Summary'!ED165="Yes"),OFFSET('Hygiene Data'!$I$5,0,10*ROW('Hygiene Data'!I159)),NA())</f>
        <v>#N/A</v>
      </c>
      <c r="BP165" s="93" t="e">
        <f ca="true">+IF(AND(ISNUMBER(OFFSET('Hygiene Data'!$I$7,0,10*ROW('Hygiene Data'!I159))),'Data Summary'!EE165="Yes"),OFFSET('Hygiene Data'!$I$7,0,10*ROW('Hygiene Data'!I159)),NA())</f>
        <v>#N/A</v>
      </c>
      <c r="BQ165" s="93" t="e">
        <f ca="true">+IF(AND(ISNUMBER(OFFSET('Hygiene Data'!$I$9,0,10*ROW('Hygiene Data'!I159))),'Data Summary'!EF165="Yes"),OFFSET('Hygiene Data'!$I$9,0,10*ROW('Hygiene Data'!I159)),NA())</f>
        <v>#N/A</v>
      </c>
    </row>
    <row xmlns:x14ac="http://schemas.microsoft.com/office/spreadsheetml/2009/9/ac" r="166" x14ac:dyDescent="0.2">
      <c r="A166" s="357" t="e">
        <f ca="true">+RIGHT('Data Summary'!A166,LEN('Data Summary'!A166)-9)</f>
        <v>#VALUE!</v>
      </c>
      <c r="B166" s="35" t="str">
        <f ca="true">+IF(ISTEXT('Data Summary'!B166),'Data Summary'!B166,"")</f>
        <v/>
      </c>
      <c r="C166" s="356" t="e">
        <f ca="true">+VALUE('Data Summary'!C166)</f>
        <v>#VALUE!</v>
      </c>
      <c r="D166" s="91" t="e">
        <f ca="true">+IF(AND(ISNUMBER(OFFSET('Water Data'!$D$4,0,10*ROW('Water Data'!D160))),'Data Summary'!BS166="Yes"),100-OFFSET('Water Data'!$D$4,0,10*ROW('Water Data'!D160)),NA())</f>
        <v>#N/A</v>
      </c>
      <c r="E166" s="91" t="e">
        <f ca="true">+IF(AND(ISNUMBER(OFFSET('Water Data'!$D$6,0,10*ROW('Water Data'!D160))),'Data Summary'!BT166="Yes"),OFFSET('Water Data'!$D$6,0,10*ROW('Water Data'!D160)),NA())</f>
        <v>#N/A</v>
      </c>
      <c r="F166" s="91" t="e">
        <f ca="true">+IF(AND(ISNUMBER(OFFSET('Water Data'!$D$9,0,10*ROW('Water Data'!D160))),'Data Summary'!BU166="Yes"),OFFSET('Water Data'!$D$9,0,10*ROW('Water Data'!D160)),NA())</f>
        <v>#N/A</v>
      </c>
      <c r="G166" s="91" t="e">
        <f ca="true">+IF(AND(ISNUMBER(OFFSET('Water Data'!$E$4,0,10*ROW('Water Data'!E160))),'Data Summary'!BV166="Yes"),100-OFFSET('Water Data'!$E$4,0,10*ROW('Water Data'!E160)),NA())</f>
        <v>#N/A</v>
      </c>
      <c r="H166" s="91" t="e">
        <f ca="true">+IF(AND(ISNUMBER(OFFSET('Water Data'!$E$6,0,10*ROW('Water Data'!E160))),'Data Summary'!BW166="Yes"),OFFSET('Water Data'!$E$6,0,10*ROW('Water Data'!E160)),NA())</f>
        <v>#N/A</v>
      </c>
      <c r="I166" s="91" t="e">
        <f ca="true">+IF(AND(ISNUMBER(OFFSET('Water Data'!$E$9,0,10*ROW('Water Data'!E160))),'Data Summary'!BX166="Yes"),OFFSET('Water Data'!$E$9,0,10*ROW('Water Data'!E160)),NA())</f>
        <v>#N/A</v>
      </c>
      <c r="J166" s="91" t="e">
        <f ca="true">+IF(AND(ISNUMBER(OFFSET('Water Data'!$F$4,0,10*ROW('Water Data'!F160))),'Data Summary'!BY166="Yes"),100-OFFSET('Water Data'!$F$4,0,10*ROW('Water Data'!F160)),NA())</f>
        <v>#N/A</v>
      </c>
      <c r="K166" s="91" t="e">
        <f ca="true">+IF(AND(ISNUMBER(OFFSET('Water Data'!$F$6,0,10*ROW('Water Data'!F160))),'Data Summary'!BZ166="Yes"),OFFSET('Water Data'!$F$6,0,10*ROW('Water Data'!F160)),NA())</f>
        <v>#N/A</v>
      </c>
      <c r="L166" s="91" t="e">
        <f ca="true">+IF(AND(ISNUMBER(OFFSET('Water Data'!$F$9,0,10*ROW('Water Data'!F160))),'Data Summary'!CA166="Yes"),OFFSET('Water Data'!$F$9,0,10*ROW('Water Data'!F160)),NA())</f>
        <v>#N/A</v>
      </c>
      <c r="M166" s="91" t="e">
        <f ca="true">+IF(AND(ISNUMBER(OFFSET('Water Data'!$G$4,0,10*ROW('Water Data'!G160))),'Data Summary'!CB166="Yes"),100-OFFSET('Water Data'!$G$4,0,10*ROW('Water Data'!G160)),NA())</f>
        <v>#N/A</v>
      </c>
      <c r="N166" s="91" t="e">
        <f ca="true">+IF(AND(ISNUMBER(OFFSET('Water Data'!$G$6,0,10*ROW('Water Data'!G160))),'Data Summary'!CC166="Yes"),OFFSET('Water Data'!$G$6,0,10*ROW('Water Data'!G160)),NA())</f>
        <v>#N/A</v>
      </c>
      <c r="O166" s="91" t="e">
        <f ca="true">+IF(AND(ISNUMBER(OFFSET('Water Data'!$G$9,0,10*ROW('Water Data'!G160))),'Data Summary'!CD166="Yes"),OFFSET('Water Data'!$G$9,0,10*ROW('Water Data'!G160)),NA())</f>
        <v>#N/A</v>
      </c>
      <c r="P166" s="91" t="e">
        <f ca="true">+IF(AND(ISNUMBER(OFFSET('Water Data'!$H$4,0,10*ROW('Water Data'!H160))),'Data Summary'!CE166="Yes"),100-OFFSET('Water Data'!$H$4,0,10*ROW('Water Data'!H160)),NA())</f>
        <v>#N/A</v>
      </c>
      <c r="Q166" s="91" t="e">
        <f ca="true">+IF(AND(ISNUMBER(OFFSET('Water Data'!$H$6,0,10*ROW('Water Data'!H160))),'Data Summary'!CF166="Yes"),OFFSET('Water Data'!$H$6,0,10*ROW('Water Data'!H160)),NA())</f>
        <v>#N/A</v>
      </c>
      <c r="R166" s="91" t="e">
        <f ca="true">+IF(AND(ISNUMBER(OFFSET('Water Data'!$H$9,0,10*ROW('Water Data'!H160))),'Data Summary'!CG166="Yes"),OFFSET('Water Data'!$H$9,0,10*ROW('Water Data'!H160)),NA())</f>
        <v>#N/A</v>
      </c>
      <c r="S166" s="91" t="e">
        <f ca="true">+IF(AND(ISNUMBER(OFFSET('Water Data'!$I$4,0,10*ROW('Water Data'!I160))),'Data Summary'!CH166="Yes"),100-OFFSET('Water Data'!$I$4,0,10*ROW('Water Data'!I160)),NA())</f>
        <v>#N/A</v>
      </c>
      <c r="T166" s="91" t="e">
        <f ca="true">+IF(AND(ISNUMBER(OFFSET('Water Data'!$I$6,0,10*ROW('Water Data'!I160))),'Data Summary'!CI166="Yes"),OFFSET('Water Data'!$I$6,0,10*ROW('Water Data'!I160)),NA())</f>
        <v>#N/A</v>
      </c>
      <c r="U166" s="91" t="e">
        <f ca="true">+IF(AND(ISNUMBER(OFFSET('Water Data'!$I$9,0,10*ROW('Water Data'!I160))),'Data Summary'!CJ166="Yes"),OFFSET('Water Data'!$I$9,0,10*ROW('Water Data'!I160)),NA())</f>
        <v>#N/A</v>
      </c>
      <c r="V166" s="92" t="e">
        <f ca="true">+IF(AND(ISNUMBER(OFFSET('Sanitation Data'!$D$4,0,10*ROW('Sanitation Data'!D160))),'Data Summary'!CK166="Yes"),100-OFFSET('Sanitation Data'!$D$4,0,10*ROW('Sanitation Data'!D160)),NA())</f>
        <v>#N/A</v>
      </c>
      <c r="W166" s="92" t="e">
        <f ca="true">+IF(AND(ISNUMBER(OFFSET('Sanitation Data'!$D$6,0,10*ROW('Sanitation Data'!D160))),'Data Summary'!CL166="Yes"),OFFSET('Sanitation Data'!$D$6,0,10*ROW('Sanitation Data'!D160)),NA())</f>
        <v>#N/A</v>
      </c>
      <c r="X166" s="92" t="e">
        <f ca="true">+IF(AND(ISNUMBER(OFFSET('Sanitation Data'!$D$10,0,10*ROW('Sanitation Data'!D160))),'Data Summary'!CM166="Yes"),OFFSET('Sanitation Data'!$D$10,0,10*ROW('Sanitation Data'!D160)),NA())</f>
        <v>#N/A</v>
      </c>
      <c r="Y166" s="92" t="e">
        <f ca="true">+IF(AND(ISNUMBER(OFFSET('Sanitation Data'!$D$11,0,10*ROW('Sanitation Data'!D160))),'Data Summary'!CN166="Yes"),OFFSET('Sanitation Data'!$D$11,0,10*ROW('Sanitation Data'!D160)),NA())</f>
        <v>#N/A</v>
      </c>
      <c r="Z166" s="92" t="e">
        <f ca="true">+IF(AND(ISNUMBER(OFFSET('Sanitation Data'!$D$12,0,10*ROW('Sanitation Data'!D160))),'Data Summary'!CO166="Yes"),OFFSET('Sanitation Data'!$D$12,0,10*ROW('Sanitation Data'!D160)),NA())</f>
        <v>#N/A</v>
      </c>
      <c r="AA166" s="92" t="e">
        <f ca="true">+IF(AND(ISNUMBER(OFFSET('Sanitation Data'!$E$4,0,10*ROW('Sanitation Data'!E160))),'Data Summary'!CP166="Yes"),100-OFFSET('Sanitation Data'!$E$4,0,10*ROW('Sanitation Data'!E160)),NA())</f>
        <v>#N/A</v>
      </c>
      <c r="AB166" s="92" t="e">
        <f ca="true">+IF(AND(ISNUMBER(OFFSET('Sanitation Data'!$E$6,0,10*ROW('Sanitation Data'!E160))),'Data Summary'!CQ166="Yes"),OFFSET('Sanitation Data'!$E$6,0,10*ROW('Sanitation Data'!E160)),NA())</f>
        <v>#N/A</v>
      </c>
      <c r="AC166" s="92" t="e">
        <f ca="true">+IF(AND(ISNUMBER(OFFSET('Sanitation Data'!$E$10,0,10*ROW('Sanitation Data'!E160))),'Data Summary'!CR166="Yes"),OFFSET('Sanitation Data'!$E$10,0,10*ROW('Sanitation Data'!E160)),NA())</f>
        <v>#N/A</v>
      </c>
      <c r="AD166" s="92" t="e">
        <f ca="true">+IF(AND(ISNUMBER(OFFSET('Sanitation Data'!$E$11,0,10*ROW('Sanitation Data'!E160))),'Data Summary'!CS166="Yes"),OFFSET('Sanitation Data'!$E$11,0,10*ROW('Sanitation Data'!E160)),NA())</f>
        <v>#N/A</v>
      </c>
      <c r="AE166" s="92" t="e">
        <f ca="true">+IF(AND(ISNUMBER(OFFSET('Sanitation Data'!$E$12,0,10*ROW('Sanitation Data'!E160))),'Data Summary'!CT166="Yes"),OFFSET('Sanitation Data'!$E$12,0,10*ROW('Sanitation Data'!E160)),NA())</f>
        <v>#N/A</v>
      </c>
      <c r="AF166" s="92" t="e">
        <f ca="true">+IF(AND(ISNUMBER(OFFSET('Sanitation Data'!$F$4,0,10*ROW('Sanitation Data'!F160))),'Data Summary'!CU166="Yes"),100-OFFSET('Sanitation Data'!$F$4,0,10*ROW('Sanitation Data'!F160)),NA())</f>
        <v>#N/A</v>
      </c>
      <c r="AG166" s="92" t="e">
        <f ca="true">+IF(AND(ISNUMBER(OFFSET('Sanitation Data'!$F$6,0,10*ROW('Sanitation Data'!F160))),'Data Summary'!CV166="Yes"),OFFSET('Sanitation Data'!$F$6,0,10*ROW('Sanitation Data'!F160)),NA())</f>
        <v>#N/A</v>
      </c>
      <c r="AH166" s="92" t="e">
        <f ca="true">+IF(AND(ISNUMBER(OFFSET('Sanitation Data'!$F$10,0,10*ROW('Sanitation Data'!F160))),'Data Summary'!CW166="Yes"),OFFSET('Sanitation Data'!$F$10,0,10*ROW('Sanitation Data'!F160)),NA())</f>
        <v>#N/A</v>
      </c>
      <c r="AI166" s="92" t="e">
        <f ca="true">+IF(AND(ISNUMBER(OFFSET('Sanitation Data'!$F$11,0,10*ROW('Sanitation Data'!F160))),'Data Summary'!CX166="Yes"),OFFSET('Sanitation Data'!$F$11,0,10*ROW('Sanitation Data'!F160)),NA())</f>
        <v>#N/A</v>
      </c>
      <c r="AJ166" s="92" t="e">
        <f ca="true">+IF(AND(ISNUMBER(OFFSET('Sanitation Data'!$F$12,0,10*ROW('Sanitation Data'!F160))),'Data Summary'!CY166="Yes"),OFFSET('Sanitation Data'!$F$12,0,10*ROW('Sanitation Data'!F160)),NA())</f>
        <v>#N/A</v>
      </c>
      <c r="AK166" s="92" t="e">
        <f ca="true">+IF(AND(ISNUMBER(OFFSET('Sanitation Data'!$G$4,0,10*ROW('Sanitation Data'!G160))),'Data Summary'!CZ166="Yes"),100-OFFSET('Sanitation Data'!$G$4,0,10*ROW('Sanitation Data'!G160)),NA())</f>
        <v>#N/A</v>
      </c>
      <c r="AL166" s="92" t="e">
        <f ca="true">+IF(AND(ISNUMBER(OFFSET('Sanitation Data'!$G$6,0,10*ROW('Sanitation Data'!G160))),'Data Summary'!DA166="Yes"),OFFSET('Sanitation Data'!$G$6,0,10*ROW('Sanitation Data'!G160)),NA())</f>
        <v>#N/A</v>
      </c>
      <c r="AM166" s="92" t="e">
        <f ca="true">+IF(AND(ISNUMBER(OFFSET('Sanitation Data'!$G$10,0,10*ROW('Sanitation Data'!G160))),'Data Summary'!DB166="Yes"),OFFSET('Sanitation Data'!$G$10,0,10*ROW('Sanitation Data'!G160)),NA())</f>
        <v>#N/A</v>
      </c>
      <c r="AN166" s="92" t="e">
        <f ca="true">+IF(AND(ISNUMBER(OFFSET('Sanitation Data'!$G$11,0,10*ROW('Sanitation Data'!G160))),'Data Summary'!DC166="Yes"),OFFSET('Sanitation Data'!$G$11,0,10*ROW('Sanitation Data'!G160)),NA())</f>
        <v>#N/A</v>
      </c>
      <c r="AO166" s="92" t="e">
        <f ca="true">+IF(AND(ISNUMBER(OFFSET('Sanitation Data'!$G$12,0,10*ROW('Sanitation Data'!G160))),'Data Summary'!DD166="Yes"),OFFSET('Sanitation Data'!$G$12,0,10*ROW('Sanitation Data'!G160)),NA())</f>
        <v>#N/A</v>
      </c>
      <c r="AP166" s="92" t="e">
        <f ca="true">+IF(AND(ISNUMBER(OFFSET('Sanitation Data'!$H$4,0,10*ROW('Sanitation Data'!H160))),'Data Summary'!DE166="Yes"),100-OFFSET('Sanitation Data'!$H$4,0,10*ROW('Sanitation Data'!H160)),NA())</f>
        <v>#N/A</v>
      </c>
      <c r="AQ166" s="92" t="e">
        <f ca="true">+IF(AND(ISNUMBER(OFFSET('Sanitation Data'!$H$6,0,10*ROW('Sanitation Data'!H160))),'Data Summary'!DF166="Yes"),OFFSET('Sanitation Data'!$H$6,0,10*ROW('Sanitation Data'!H160)),NA())</f>
        <v>#N/A</v>
      </c>
      <c r="AR166" s="92" t="e">
        <f ca="true">+IF(AND(ISNUMBER(OFFSET('Sanitation Data'!$H$10,0,10*ROW('Sanitation Data'!H160))),'Data Summary'!DG166="Yes"),OFFSET('Sanitation Data'!$H$10,0,10*ROW('Sanitation Data'!H160)),NA())</f>
        <v>#N/A</v>
      </c>
      <c r="AS166" s="92" t="e">
        <f ca="true">+IF(AND(ISNUMBER(OFFSET('Sanitation Data'!$H$11,0,10*ROW('Sanitation Data'!H160))),'Data Summary'!DH166="Yes"),OFFSET('Sanitation Data'!$H$11,0,10*ROW('Sanitation Data'!H160)),NA())</f>
        <v>#N/A</v>
      </c>
      <c r="AT166" s="92" t="e">
        <f ca="true">+IF(AND(ISNUMBER(OFFSET('Sanitation Data'!$H$12,0,10*ROW('Sanitation Data'!H160))),'Data Summary'!DI166="Yes"),OFFSET('Sanitation Data'!$H$12,0,10*ROW('Sanitation Data'!H160)),NA())</f>
        <v>#N/A</v>
      </c>
      <c r="AU166" s="92" t="e">
        <f ca="true">+IF(AND(ISNUMBER(OFFSET('Sanitation Data'!$I$4,0,10*ROW('Sanitation Data'!I160))),'Data Summary'!DJ166="Yes"),100-OFFSET('Sanitation Data'!$I$4,0,10*ROW('Sanitation Data'!I160)),NA())</f>
        <v>#N/A</v>
      </c>
      <c r="AV166" s="92" t="e">
        <f ca="true">+IF(AND(ISNUMBER(OFFSET('Sanitation Data'!$I$6,0,10*ROW('Sanitation Data'!I160))),'Data Summary'!DK166="Yes"),OFFSET('Sanitation Data'!$I$6,0,10*ROW('Sanitation Data'!I160)),NA())</f>
        <v>#N/A</v>
      </c>
      <c r="AW166" s="92" t="e">
        <f ca="true">+IF(AND(ISNUMBER(OFFSET('Sanitation Data'!$I$10,0,10*ROW('Sanitation Data'!I160))),'Data Summary'!DL166="Yes"),OFFSET('Sanitation Data'!$I$10,0,10*ROW('Sanitation Data'!I160)),NA())</f>
        <v>#N/A</v>
      </c>
      <c r="AX166" s="92" t="e">
        <f ca="true">+IF(AND(ISNUMBER(OFFSET('Sanitation Data'!$I$11,0,10*ROW('Sanitation Data'!I160))),'Data Summary'!DM166="Yes"),OFFSET('Sanitation Data'!$I$11,0,10*ROW('Sanitation Data'!I160)),NA())</f>
        <v>#N/A</v>
      </c>
      <c r="AY166" s="92" t="e">
        <f ca="true">+IF(AND(ISNUMBER(OFFSET('Sanitation Data'!$I$12,0,10*ROW('Sanitation Data'!I160))),'Data Summary'!DN166="Yes"),OFFSET('Sanitation Data'!$I$12,0,10*ROW('Sanitation Data'!I160)),NA())</f>
        <v>#N/A</v>
      </c>
      <c r="AZ166" s="93" t="e">
        <f ca="true">+IF(AND(ISNUMBER(OFFSET('Hygiene Data'!$D$5,0,10*ROW('Hygiene Data'!D160))),'Data Summary'!DO166="Yes"),OFFSET('Hygiene Data'!$D$5,0,10*ROW('Hygiene Data'!D160)),NA())</f>
        <v>#N/A</v>
      </c>
      <c r="BA166" s="93" t="e">
        <f ca="true">+IF(AND(ISNUMBER(OFFSET('Hygiene Data'!$D$7,0,10*ROW('Hygiene Data'!D160))),'Data Summary'!DP166="Yes"),OFFSET('Hygiene Data'!$D$7,0,10*ROW('Hygiene Data'!D160)),NA())</f>
        <v>#N/A</v>
      </c>
      <c r="BB166" s="93" t="e">
        <f ca="true">+IF(AND(ISNUMBER(OFFSET('Hygiene Data'!$D$9,0,10*ROW('Hygiene Data'!D160))),'Data Summary'!DQ166="Yes"),OFFSET('Hygiene Data'!$D$9,0,10*ROW('Hygiene Data'!D160)),NA())</f>
        <v>#N/A</v>
      </c>
      <c r="BC166" s="93" t="e">
        <f ca="true">+IF(AND(ISNUMBER(OFFSET('Hygiene Data'!$E$5,0,10*ROW('Hygiene Data'!E160))),'Data Summary'!DR166="Yes"),OFFSET('Hygiene Data'!$E$5,0,10*ROW('Hygiene Data'!E160)),NA())</f>
        <v>#N/A</v>
      </c>
      <c r="BD166" s="93" t="e">
        <f ca="true">+IF(AND(ISNUMBER(OFFSET('Hygiene Data'!$E$7,0,10*ROW('Hygiene Data'!E160))),'Data Summary'!DS166="Yes"),OFFSET('Hygiene Data'!$E$7,0,10*ROW('Hygiene Data'!E160)),NA())</f>
        <v>#N/A</v>
      </c>
      <c r="BE166" s="93" t="e">
        <f ca="true">+IF(AND(ISNUMBER(OFFSET('Hygiene Data'!$E$9,0,10*ROW('Hygiene Data'!E160))),'Data Summary'!DT166="Yes"),OFFSET('Hygiene Data'!$E$9,0,10*ROW('Hygiene Data'!E160)),NA())</f>
        <v>#N/A</v>
      </c>
      <c r="BF166" s="93" t="e">
        <f ca="true">+IF(AND(ISNUMBER(OFFSET('Hygiene Data'!$F$5,0,10*ROW('Hygiene Data'!F160))),'Data Summary'!DU166="Yes"),OFFSET('Hygiene Data'!$F$5,0,10*ROW('Hygiene Data'!F160)),NA())</f>
        <v>#N/A</v>
      </c>
      <c r="BG166" s="93" t="e">
        <f ca="true">+IF(AND(ISNUMBER(OFFSET('Hygiene Data'!$F$7,0,10*ROW('Hygiene Data'!F160))),'Data Summary'!DV166="Yes"),OFFSET('Hygiene Data'!$F$7,0,10*ROW('Hygiene Data'!F160)),NA())</f>
        <v>#N/A</v>
      </c>
      <c r="BH166" s="93" t="e">
        <f ca="true">+IF(AND(ISNUMBER(OFFSET('Hygiene Data'!$F$9,0,10*ROW('Hygiene Data'!F160))),'Data Summary'!DW166="Yes"),OFFSET('Hygiene Data'!$F$9,0,10*ROW('Hygiene Data'!F160)),NA())</f>
        <v>#N/A</v>
      </c>
      <c r="BI166" s="93" t="e">
        <f ca="true">+IF(AND(ISNUMBER(OFFSET('Hygiene Data'!$G$5,0,10*ROW('Hygiene Data'!G160))),'Data Summary'!DX166="Yes"),OFFSET('Hygiene Data'!$G$5,0,10*ROW('Hygiene Data'!G160)),NA())</f>
        <v>#N/A</v>
      </c>
      <c r="BJ166" s="93" t="e">
        <f ca="true">+IF(AND(ISNUMBER(OFFSET('Hygiene Data'!$G$7,0,10*ROW('Hygiene Data'!G160))),'Data Summary'!DY166="Yes"),OFFSET('Hygiene Data'!$G$7,0,10*ROW('Hygiene Data'!G160)),NA())</f>
        <v>#N/A</v>
      </c>
      <c r="BK166" s="93" t="e">
        <f ca="true">+IF(AND(ISNUMBER(OFFSET('Hygiene Data'!$G$9,0,10*ROW('Hygiene Data'!G160))),'Data Summary'!DZ166="Yes"),OFFSET('Hygiene Data'!$G$9,0,10*ROW('Hygiene Data'!G160)),NA())</f>
        <v>#N/A</v>
      </c>
      <c r="BL166" s="93" t="e">
        <f ca="true">+IF(AND(ISNUMBER(OFFSET('Hygiene Data'!$H$5,0,10*ROW('Hygiene Data'!H160))),'Data Summary'!EA166="Yes"),OFFSET('Hygiene Data'!$H$5,0,10*ROW('Hygiene Data'!H160)),NA())</f>
        <v>#N/A</v>
      </c>
      <c r="BM166" s="93" t="e">
        <f ca="true">+IF(AND(ISNUMBER(OFFSET('Hygiene Data'!$H$7,0,10*ROW('Hygiene Data'!H160))),'Data Summary'!EB166="Yes"),OFFSET('Hygiene Data'!$H$7,0,10*ROW('Hygiene Data'!H160)),NA())</f>
        <v>#N/A</v>
      </c>
      <c r="BN166" s="93" t="e">
        <f ca="true">+IF(AND(ISNUMBER(OFFSET('Hygiene Data'!$H$9,0,10*ROW('Hygiene Data'!H160))),'Data Summary'!EC166="Yes"),OFFSET('Hygiene Data'!$H$9,0,10*ROW('Hygiene Data'!H160)),NA())</f>
        <v>#N/A</v>
      </c>
      <c r="BO166" s="93" t="e">
        <f ca="true">+IF(AND(ISNUMBER(OFFSET('Hygiene Data'!$I$5,0,10*ROW('Hygiene Data'!I160))),'Data Summary'!ED166="Yes"),OFFSET('Hygiene Data'!$I$5,0,10*ROW('Hygiene Data'!I160)),NA())</f>
        <v>#N/A</v>
      </c>
      <c r="BP166" s="93" t="e">
        <f ca="true">+IF(AND(ISNUMBER(OFFSET('Hygiene Data'!$I$7,0,10*ROW('Hygiene Data'!I160))),'Data Summary'!EE166="Yes"),OFFSET('Hygiene Data'!$I$7,0,10*ROW('Hygiene Data'!I160)),NA())</f>
        <v>#N/A</v>
      </c>
      <c r="BQ166" s="93" t="e">
        <f ca="true">+IF(AND(ISNUMBER(OFFSET('Hygiene Data'!$I$9,0,10*ROW('Hygiene Data'!I160))),'Data Summary'!EF166="Yes"),OFFSET('Hygiene Data'!$I$9,0,10*ROW('Hygiene Data'!I160)),NA())</f>
        <v>#N/A</v>
      </c>
    </row>
    <row xmlns:x14ac="http://schemas.microsoft.com/office/spreadsheetml/2009/9/ac" r="167" x14ac:dyDescent="0.2">
      <c r="A167" s="357" t="e">
        <f ca="true">+RIGHT('Data Summary'!A167,LEN('Data Summary'!A167)-9)</f>
        <v>#VALUE!</v>
      </c>
      <c r="B167" s="35" t="str">
        <f ca="true">+IF(ISTEXT('Data Summary'!B167),'Data Summary'!B167,"")</f>
        <v/>
      </c>
      <c r="C167" s="356" t="e">
        <f ca="true">+VALUE('Data Summary'!C167)</f>
        <v>#VALUE!</v>
      </c>
      <c r="D167" s="91" t="e">
        <f ca="true">+IF(AND(ISNUMBER(OFFSET('Water Data'!$D$4,0,10*ROW('Water Data'!D161))),'Data Summary'!BS167="Yes"),100-OFFSET('Water Data'!$D$4,0,10*ROW('Water Data'!D161)),NA())</f>
        <v>#N/A</v>
      </c>
      <c r="E167" s="91" t="e">
        <f ca="true">+IF(AND(ISNUMBER(OFFSET('Water Data'!$D$6,0,10*ROW('Water Data'!D161))),'Data Summary'!BT167="Yes"),OFFSET('Water Data'!$D$6,0,10*ROW('Water Data'!D161)),NA())</f>
        <v>#N/A</v>
      </c>
      <c r="F167" s="91" t="e">
        <f ca="true">+IF(AND(ISNUMBER(OFFSET('Water Data'!$D$9,0,10*ROW('Water Data'!D161))),'Data Summary'!BU167="Yes"),OFFSET('Water Data'!$D$9,0,10*ROW('Water Data'!D161)),NA())</f>
        <v>#N/A</v>
      </c>
      <c r="G167" s="91" t="e">
        <f ca="true">+IF(AND(ISNUMBER(OFFSET('Water Data'!$E$4,0,10*ROW('Water Data'!E161))),'Data Summary'!BV167="Yes"),100-OFFSET('Water Data'!$E$4,0,10*ROW('Water Data'!E161)),NA())</f>
        <v>#N/A</v>
      </c>
      <c r="H167" s="91" t="e">
        <f ca="true">+IF(AND(ISNUMBER(OFFSET('Water Data'!$E$6,0,10*ROW('Water Data'!E161))),'Data Summary'!BW167="Yes"),OFFSET('Water Data'!$E$6,0,10*ROW('Water Data'!E161)),NA())</f>
        <v>#N/A</v>
      </c>
      <c r="I167" s="91" t="e">
        <f ca="true">+IF(AND(ISNUMBER(OFFSET('Water Data'!$E$9,0,10*ROW('Water Data'!E161))),'Data Summary'!BX167="Yes"),OFFSET('Water Data'!$E$9,0,10*ROW('Water Data'!E161)),NA())</f>
        <v>#N/A</v>
      </c>
      <c r="J167" s="91" t="e">
        <f ca="true">+IF(AND(ISNUMBER(OFFSET('Water Data'!$F$4,0,10*ROW('Water Data'!F161))),'Data Summary'!BY167="Yes"),100-OFFSET('Water Data'!$F$4,0,10*ROW('Water Data'!F161)),NA())</f>
        <v>#N/A</v>
      </c>
      <c r="K167" s="91" t="e">
        <f ca="true">+IF(AND(ISNUMBER(OFFSET('Water Data'!$F$6,0,10*ROW('Water Data'!F161))),'Data Summary'!BZ167="Yes"),OFFSET('Water Data'!$F$6,0,10*ROW('Water Data'!F161)),NA())</f>
        <v>#N/A</v>
      </c>
      <c r="L167" s="91" t="e">
        <f ca="true">+IF(AND(ISNUMBER(OFFSET('Water Data'!$F$9,0,10*ROW('Water Data'!F161))),'Data Summary'!CA167="Yes"),OFFSET('Water Data'!$F$9,0,10*ROW('Water Data'!F161)),NA())</f>
        <v>#N/A</v>
      </c>
      <c r="M167" s="91" t="e">
        <f ca="true">+IF(AND(ISNUMBER(OFFSET('Water Data'!$G$4,0,10*ROW('Water Data'!G161))),'Data Summary'!CB167="Yes"),100-OFFSET('Water Data'!$G$4,0,10*ROW('Water Data'!G161)),NA())</f>
        <v>#N/A</v>
      </c>
      <c r="N167" s="91" t="e">
        <f ca="true">+IF(AND(ISNUMBER(OFFSET('Water Data'!$G$6,0,10*ROW('Water Data'!G161))),'Data Summary'!CC167="Yes"),OFFSET('Water Data'!$G$6,0,10*ROW('Water Data'!G161)),NA())</f>
        <v>#N/A</v>
      </c>
      <c r="O167" s="91" t="e">
        <f ca="true">+IF(AND(ISNUMBER(OFFSET('Water Data'!$G$9,0,10*ROW('Water Data'!G161))),'Data Summary'!CD167="Yes"),OFFSET('Water Data'!$G$9,0,10*ROW('Water Data'!G161)),NA())</f>
        <v>#N/A</v>
      </c>
      <c r="P167" s="91" t="e">
        <f ca="true">+IF(AND(ISNUMBER(OFFSET('Water Data'!$H$4,0,10*ROW('Water Data'!H161))),'Data Summary'!CE167="Yes"),100-OFFSET('Water Data'!$H$4,0,10*ROW('Water Data'!H161)),NA())</f>
        <v>#N/A</v>
      </c>
      <c r="Q167" s="91" t="e">
        <f ca="true">+IF(AND(ISNUMBER(OFFSET('Water Data'!$H$6,0,10*ROW('Water Data'!H161))),'Data Summary'!CF167="Yes"),OFFSET('Water Data'!$H$6,0,10*ROW('Water Data'!H161)),NA())</f>
        <v>#N/A</v>
      </c>
      <c r="R167" s="91" t="e">
        <f ca="true">+IF(AND(ISNUMBER(OFFSET('Water Data'!$H$9,0,10*ROW('Water Data'!H161))),'Data Summary'!CG167="Yes"),OFFSET('Water Data'!$H$9,0,10*ROW('Water Data'!H161)),NA())</f>
        <v>#N/A</v>
      </c>
      <c r="S167" s="91" t="e">
        <f ca="true">+IF(AND(ISNUMBER(OFFSET('Water Data'!$I$4,0,10*ROW('Water Data'!I161))),'Data Summary'!CH167="Yes"),100-OFFSET('Water Data'!$I$4,0,10*ROW('Water Data'!I161)),NA())</f>
        <v>#N/A</v>
      </c>
      <c r="T167" s="91" t="e">
        <f ca="true">+IF(AND(ISNUMBER(OFFSET('Water Data'!$I$6,0,10*ROW('Water Data'!I161))),'Data Summary'!CI167="Yes"),OFFSET('Water Data'!$I$6,0,10*ROW('Water Data'!I161)),NA())</f>
        <v>#N/A</v>
      </c>
      <c r="U167" s="91" t="e">
        <f ca="true">+IF(AND(ISNUMBER(OFFSET('Water Data'!$I$9,0,10*ROW('Water Data'!I161))),'Data Summary'!CJ167="Yes"),OFFSET('Water Data'!$I$9,0,10*ROW('Water Data'!I161)),NA())</f>
        <v>#N/A</v>
      </c>
      <c r="V167" s="92" t="e">
        <f ca="true">+IF(AND(ISNUMBER(OFFSET('Sanitation Data'!$D$4,0,10*ROW('Sanitation Data'!D161))),'Data Summary'!CK167="Yes"),100-OFFSET('Sanitation Data'!$D$4,0,10*ROW('Sanitation Data'!D161)),NA())</f>
        <v>#N/A</v>
      </c>
      <c r="W167" s="92" t="e">
        <f ca="true">+IF(AND(ISNUMBER(OFFSET('Sanitation Data'!$D$6,0,10*ROW('Sanitation Data'!D161))),'Data Summary'!CL167="Yes"),OFFSET('Sanitation Data'!$D$6,0,10*ROW('Sanitation Data'!D161)),NA())</f>
        <v>#N/A</v>
      </c>
      <c r="X167" s="92" t="e">
        <f ca="true">+IF(AND(ISNUMBER(OFFSET('Sanitation Data'!$D$10,0,10*ROW('Sanitation Data'!D161))),'Data Summary'!CM167="Yes"),OFFSET('Sanitation Data'!$D$10,0,10*ROW('Sanitation Data'!D161)),NA())</f>
        <v>#N/A</v>
      </c>
      <c r="Y167" s="92" t="e">
        <f ca="true">+IF(AND(ISNUMBER(OFFSET('Sanitation Data'!$D$11,0,10*ROW('Sanitation Data'!D161))),'Data Summary'!CN167="Yes"),OFFSET('Sanitation Data'!$D$11,0,10*ROW('Sanitation Data'!D161)),NA())</f>
        <v>#N/A</v>
      </c>
      <c r="Z167" s="92" t="e">
        <f ca="true">+IF(AND(ISNUMBER(OFFSET('Sanitation Data'!$D$12,0,10*ROW('Sanitation Data'!D161))),'Data Summary'!CO167="Yes"),OFFSET('Sanitation Data'!$D$12,0,10*ROW('Sanitation Data'!D161)),NA())</f>
        <v>#N/A</v>
      </c>
      <c r="AA167" s="92" t="e">
        <f ca="true">+IF(AND(ISNUMBER(OFFSET('Sanitation Data'!$E$4,0,10*ROW('Sanitation Data'!E161))),'Data Summary'!CP167="Yes"),100-OFFSET('Sanitation Data'!$E$4,0,10*ROW('Sanitation Data'!E161)),NA())</f>
        <v>#N/A</v>
      </c>
      <c r="AB167" s="92" t="e">
        <f ca="true">+IF(AND(ISNUMBER(OFFSET('Sanitation Data'!$E$6,0,10*ROW('Sanitation Data'!E161))),'Data Summary'!CQ167="Yes"),OFFSET('Sanitation Data'!$E$6,0,10*ROW('Sanitation Data'!E161)),NA())</f>
        <v>#N/A</v>
      </c>
      <c r="AC167" s="92" t="e">
        <f ca="true">+IF(AND(ISNUMBER(OFFSET('Sanitation Data'!$E$10,0,10*ROW('Sanitation Data'!E161))),'Data Summary'!CR167="Yes"),OFFSET('Sanitation Data'!$E$10,0,10*ROW('Sanitation Data'!E161)),NA())</f>
        <v>#N/A</v>
      </c>
      <c r="AD167" s="92" t="e">
        <f ca="true">+IF(AND(ISNUMBER(OFFSET('Sanitation Data'!$E$11,0,10*ROW('Sanitation Data'!E161))),'Data Summary'!CS167="Yes"),OFFSET('Sanitation Data'!$E$11,0,10*ROW('Sanitation Data'!E161)),NA())</f>
        <v>#N/A</v>
      </c>
      <c r="AE167" s="92" t="e">
        <f ca="true">+IF(AND(ISNUMBER(OFFSET('Sanitation Data'!$E$12,0,10*ROW('Sanitation Data'!E161))),'Data Summary'!CT167="Yes"),OFFSET('Sanitation Data'!$E$12,0,10*ROW('Sanitation Data'!E161)),NA())</f>
        <v>#N/A</v>
      </c>
      <c r="AF167" s="92" t="e">
        <f ca="true">+IF(AND(ISNUMBER(OFFSET('Sanitation Data'!$F$4,0,10*ROW('Sanitation Data'!F161))),'Data Summary'!CU167="Yes"),100-OFFSET('Sanitation Data'!$F$4,0,10*ROW('Sanitation Data'!F161)),NA())</f>
        <v>#N/A</v>
      </c>
      <c r="AG167" s="92" t="e">
        <f ca="true">+IF(AND(ISNUMBER(OFFSET('Sanitation Data'!$F$6,0,10*ROW('Sanitation Data'!F161))),'Data Summary'!CV167="Yes"),OFFSET('Sanitation Data'!$F$6,0,10*ROW('Sanitation Data'!F161)),NA())</f>
        <v>#N/A</v>
      </c>
      <c r="AH167" s="92" t="e">
        <f ca="true">+IF(AND(ISNUMBER(OFFSET('Sanitation Data'!$F$10,0,10*ROW('Sanitation Data'!F161))),'Data Summary'!CW167="Yes"),OFFSET('Sanitation Data'!$F$10,0,10*ROW('Sanitation Data'!F161)),NA())</f>
        <v>#N/A</v>
      </c>
      <c r="AI167" s="92" t="e">
        <f ca="true">+IF(AND(ISNUMBER(OFFSET('Sanitation Data'!$F$11,0,10*ROW('Sanitation Data'!F161))),'Data Summary'!CX167="Yes"),OFFSET('Sanitation Data'!$F$11,0,10*ROW('Sanitation Data'!F161)),NA())</f>
        <v>#N/A</v>
      </c>
      <c r="AJ167" s="92" t="e">
        <f ca="true">+IF(AND(ISNUMBER(OFFSET('Sanitation Data'!$F$12,0,10*ROW('Sanitation Data'!F161))),'Data Summary'!CY167="Yes"),OFFSET('Sanitation Data'!$F$12,0,10*ROW('Sanitation Data'!F161)),NA())</f>
        <v>#N/A</v>
      </c>
      <c r="AK167" s="92" t="e">
        <f ca="true">+IF(AND(ISNUMBER(OFFSET('Sanitation Data'!$G$4,0,10*ROW('Sanitation Data'!G161))),'Data Summary'!CZ167="Yes"),100-OFFSET('Sanitation Data'!$G$4,0,10*ROW('Sanitation Data'!G161)),NA())</f>
        <v>#N/A</v>
      </c>
      <c r="AL167" s="92" t="e">
        <f ca="true">+IF(AND(ISNUMBER(OFFSET('Sanitation Data'!$G$6,0,10*ROW('Sanitation Data'!G161))),'Data Summary'!DA167="Yes"),OFFSET('Sanitation Data'!$G$6,0,10*ROW('Sanitation Data'!G161)),NA())</f>
        <v>#N/A</v>
      </c>
      <c r="AM167" s="92" t="e">
        <f ca="true">+IF(AND(ISNUMBER(OFFSET('Sanitation Data'!$G$10,0,10*ROW('Sanitation Data'!G161))),'Data Summary'!DB167="Yes"),OFFSET('Sanitation Data'!$G$10,0,10*ROW('Sanitation Data'!G161)),NA())</f>
        <v>#N/A</v>
      </c>
      <c r="AN167" s="92" t="e">
        <f ca="true">+IF(AND(ISNUMBER(OFFSET('Sanitation Data'!$G$11,0,10*ROW('Sanitation Data'!G161))),'Data Summary'!DC167="Yes"),OFFSET('Sanitation Data'!$G$11,0,10*ROW('Sanitation Data'!G161)),NA())</f>
        <v>#N/A</v>
      </c>
      <c r="AO167" s="92" t="e">
        <f ca="true">+IF(AND(ISNUMBER(OFFSET('Sanitation Data'!$G$12,0,10*ROW('Sanitation Data'!G161))),'Data Summary'!DD167="Yes"),OFFSET('Sanitation Data'!$G$12,0,10*ROW('Sanitation Data'!G161)),NA())</f>
        <v>#N/A</v>
      </c>
      <c r="AP167" s="92" t="e">
        <f ca="true">+IF(AND(ISNUMBER(OFFSET('Sanitation Data'!$H$4,0,10*ROW('Sanitation Data'!H161))),'Data Summary'!DE167="Yes"),100-OFFSET('Sanitation Data'!$H$4,0,10*ROW('Sanitation Data'!H161)),NA())</f>
        <v>#N/A</v>
      </c>
      <c r="AQ167" s="92" t="e">
        <f ca="true">+IF(AND(ISNUMBER(OFFSET('Sanitation Data'!$H$6,0,10*ROW('Sanitation Data'!H161))),'Data Summary'!DF167="Yes"),OFFSET('Sanitation Data'!$H$6,0,10*ROW('Sanitation Data'!H161)),NA())</f>
        <v>#N/A</v>
      </c>
      <c r="AR167" s="92" t="e">
        <f ca="true">+IF(AND(ISNUMBER(OFFSET('Sanitation Data'!$H$10,0,10*ROW('Sanitation Data'!H161))),'Data Summary'!DG167="Yes"),OFFSET('Sanitation Data'!$H$10,0,10*ROW('Sanitation Data'!H161)),NA())</f>
        <v>#N/A</v>
      </c>
      <c r="AS167" s="92" t="e">
        <f ca="true">+IF(AND(ISNUMBER(OFFSET('Sanitation Data'!$H$11,0,10*ROW('Sanitation Data'!H161))),'Data Summary'!DH167="Yes"),OFFSET('Sanitation Data'!$H$11,0,10*ROW('Sanitation Data'!H161)),NA())</f>
        <v>#N/A</v>
      </c>
      <c r="AT167" s="92" t="e">
        <f ca="true">+IF(AND(ISNUMBER(OFFSET('Sanitation Data'!$H$12,0,10*ROW('Sanitation Data'!H161))),'Data Summary'!DI167="Yes"),OFFSET('Sanitation Data'!$H$12,0,10*ROW('Sanitation Data'!H161)),NA())</f>
        <v>#N/A</v>
      </c>
      <c r="AU167" s="92" t="e">
        <f ca="true">+IF(AND(ISNUMBER(OFFSET('Sanitation Data'!$I$4,0,10*ROW('Sanitation Data'!I161))),'Data Summary'!DJ167="Yes"),100-OFFSET('Sanitation Data'!$I$4,0,10*ROW('Sanitation Data'!I161)),NA())</f>
        <v>#N/A</v>
      </c>
      <c r="AV167" s="92" t="e">
        <f ca="true">+IF(AND(ISNUMBER(OFFSET('Sanitation Data'!$I$6,0,10*ROW('Sanitation Data'!I161))),'Data Summary'!DK167="Yes"),OFFSET('Sanitation Data'!$I$6,0,10*ROW('Sanitation Data'!I161)),NA())</f>
        <v>#N/A</v>
      </c>
      <c r="AW167" s="92" t="e">
        <f ca="true">+IF(AND(ISNUMBER(OFFSET('Sanitation Data'!$I$10,0,10*ROW('Sanitation Data'!I161))),'Data Summary'!DL167="Yes"),OFFSET('Sanitation Data'!$I$10,0,10*ROW('Sanitation Data'!I161)),NA())</f>
        <v>#N/A</v>
      </c>
      <c r="AX167" s="92" t="e">
        <f ca="true">+IF(AND(ISNUMBER(OFFSET('Sanitation Data'!$I$11,0,10*ROW('Sanitation Data'!I161))),'Data Summary'!DM167="Yes"),OFFSET('Sanitation Data'!$I$11,0,10*ROW('Sanitation Data'!I161)),NA())</f>
        <v>#N/A</v>
      </c>
      <c r="AY167" s="92" t="e">
        <f ca="true">+IF(AND(ISNUMBER(OFFSET('Sanitation Data'!$I$12,0,10*ROW('Sanitation Data'!I161))),'Data Summary'!DN167="Yes"),OFFSET('Sanitation Data'!$I$12,0,10*ROW('Sanitation Data'!I161)),NA())</f>
        <v>#N/A</v>
      </c>
      <c r="AZ167" s="93" t="e">
        <f ca="true">+IF(AND(ISNUMBER(OFFSET('Hygiene Data'!$D$5,0,10*ROW('Hygiene Data'!D161))),'Data Summary'!DO167="Yes"),OFFSET('Hygiene Data'!$D$5,0,10*ROW('Hygiene Data'!D161)),NA())</f>
        <v>#N/A</v>
      </c>
      <c r="BA167" s="93" t="e">
        <f ca="true">+IF(AND(ISNUMBER(OFFSET('Hygiene Data'!$D$7,0,10*ROW('Hygiene Data'!D161))),'Data Summary'!DP167="Yes"),OFFSET('Hygiene Data'!$D$7,0,10*ROW('Hygiene Data'!D161)),NA())</f>
        <v>#N/A</v>
      </c>
      <c r="BB167" s="93" t="e">
        <f ca="true">+IF(AND(ISNUMBER(OFFSET('Hygiene Data'!$D$9,0,10*ROW('Hygiene Data'!D161))),'Data Summary'!DQ167="Yes"),OFFSET('Hygiene Data'!$D$9,0,10*ROW('Hygiene Data'!D161)),NA())</f>
        <v>#N/A</v>
      </c>
      <c r="BC167" s="93" t="e">
        <f ca="true">+IF(AND(ISNUMBER(OFFSET('Hygiene Data'!$E$5,0,10*ROW('Hygiene Data'!E161))),'Data Summary'!DR167="Yes"),OFFSET('Hygiene Data'!$E$5,0,10*ROW('Hygiene Data'!E161)),NA())</f>
        <v>#N/A</v>
      </c>
      <c r="BD167" s="93" t="e">
        <f ca="true">+IF(AND(ISNUMBER(OFFSET('Hygiene Data'!$E$7,0,10*ROW('Hygiene Data'!E161))),'Data Summary'!DS167="Yes"),OFFSET('Hygiene Data'!$E$7,0,10*ROW('Hygiene Data'!E161)),NA())</f>
        <v>#N/A</v>
      </c>
      <c r="BE167" s="93" t="e">
        <f ca="true">+IF(AND(ISNUMBER(OFFSET('Hygiene Data'!$E$9,0,10*ROW('Hygiene Data'!E161))),'Data Summary'!DT167="Yes"),OFFSET('Hygiene Data'!$E$9,0,10*ROW('Hygiene Data'!E161)),NA())</f>
        <v>#N/A</v>
      </c>
      <c r="BF167" s="93" t="e">
        <f ca="true">+IF(AND(ISNUMBER(OFFSET('Hygiene Data'!$F$5,0,10*ROW('Hygiene Data'!F161))),'Data Summary'!DU167="Yes"),OFFSET('Hygiene Data'!$F$5,0,10*ROW('Hygiene Data'!F161)),NA())</f>
        <v>#N/A</v>
      </c>
      <c r="BG167" s="93" t="e">
        <f ca="true">+IF(AND(ISNUMBER(OFFSET('Hygiene Data'!$F$7,0,10*ROW('Hygiene Data'!F161))),'Data Summary'!DV167="Yes"),OFFSET('Hygiene Data'!$F$7,0,10*ROW('Hygiene Data'!F161)),NA())</f>
        <v>#N/A</v>
      </c>
      <c r="BH167" s="93" t="e">
        <f ca="true">+IF(AND(ISNUMBER(OFFSET('Hygiene Data'!$F$9,0,10*ROW('Hygiene Data'!F161))),'Data Summary'!DW167="Yes"),OFFSET('Hygiene Data'!$F$9,0,10*ROW('Hygiene Data'!F161)),NA())</f>
        <v>#N/A</v>
      </c>
      <c r="BI167" s="93" t="e">
        <f ca="true">+IF(AND(ISNUMBER(OFFSET('Hygiene Data'!$G$5,0,10*ROW('Hygiene Data'!G161))),'Data Summary'!DX167="Yes"),OFFSET('Hygiene Data'!$G$5,0,10*ROW('Hygiene Data'!G161)),NA())</f>
        <v>#N/A</v>
      </c>
      <c r="BJ167" s="93" t="e">
        <f ca="true">+IF(AND(ISNUMBER(OFFSET('Hygiene Data'!$G$7,0,10*ROW('Hygiene Data'!G161))),'Data Summary'!DY167="Yes"),OFFSET('Hygiene Data'!$G$7,0,10*ROW('Hygiene Data'!G161)),NA())</f>
        <v>#N/A</v>
      </c>
      <c r="BK167" s="93" t="e">
        <f ca="true">+IF(AND(ISNUMBER(OFFSET('Hygiene Data'!$G$9,0,10*ROW('Hygiene Data'!G161))),'Data Summary'!DZ167="Yes"),OFFSET('Hygiene Data'!$G$9,0,10*ROW('Hygiene Data'!G161)),NA())</f>
        <v>#N/A</v>
      </c>
      <c r="BL167" s="93" t="e">
        <f ca="true">+IF(AND(ISNUMBER(OFFSET('Hygiene Data'!$H$5,0,10*ROW('Hygiene Data'!H161))),'Data Summary'!EA167="Yes"),OFFSET('Hygiene Data'!$H$5,0,10*ROW('Hygiene Data'!H161)),NA())</f>
        <v>#N/A</v>
      </c>
      <c r="BM167" s="93" t="e">
        <f ca="true">+IF(AND(ISNUMBER(OFFSET('Hygiene Data'!$H$7,0,10*ROW('Hygiene Data'!H161))),'Data Summary'!EB167="Yes"),OFFSET('Hygiene Data'!$H$7,0,10*ROW('Hygiene Data'!H161)),NA())</f>
        <v>#N/A</v>
      </c>
      <c r="BN167" s="93" t="e">
        <f ca="true">+IF(AND(ISNUMBER(OFFSET('Hygiene Data'!$H$9,0,10*ROW('Hygiene Data'!H161))),'Data Summary'!EC167="Yes"),OFFSET('Hygiene Data'!$H$9,0,10*ROW('Hygiene Data'!H161)),NA())</f>
        <v>#N/A</v>
      </c>
      <c r="BO167" s="93" t="e">
        <f ca="true">+IF(AND(ISNUMBER(OFFSET('Hygiene Data'!$I$5,0,10*ROW('Hygiene Data'!I161))),'Data Summary'!ED167="Yes"),OFFSET('Hygiene Data'!$I$5,0,10*ROW('Hygiene Data'!I161)),NA())</f>
        <v>#N/A</v>
      </c>
      <c r="BP167" s="93" t="e">
        <f ca="true">+IF(AND(ISNUMBER(OFFSET('Hygiene Data'!$I$7,0,10*ROW('Hygiene Data'!I161))),'Data Summary'!EE167="Yes"),OFFSET('Hygiene Data'!$I$7,0,10*ROW('Hygiene Data'!I161)),NA())</f>
        <v>#N/A</v>
      </c>
      <c r="BQ167" s="93" t="e">
        <f ca="true">+IF(AND(ISNUMBER(OFFSET('Hygiene Data'!$I$9,0,10*ROW('Hygiene Data'!I161))),'Data Summary'!EF167="Yes"),OFFSET('Hygiene Data'!$I$9,0,10*ROW('Hygiene Data'!I161)),NA())</f>
        <v>#N/A</v>
      </c>
    </row>
    <row xmlns:x14ac="http://schemas.microsoft.com/office/spreadsheetml/2009/9/ac" r="168" x14ac:dyDescent="0.2">
      <c r="A168" s="357" t="e">
        <f ca="true">+RIGHT('Data Summary'!A168,LEN('Data Summary'!A168)-9)</f>
        <v>#VALUE!</v>
      </c>
      <c r="B168" s="35" t="str">
        <f ca="true">+IF(ISTEXT('Data Summary'!B168),'Data Summary'!B168,"")</f>
        <v/>
      </c>
      <c r="C168" s="356" t="e">
        <f ca="true">+VALUE('Data Summary'!C168)</f>
        <v>#VALUE!</v>
      </c>
      <c r="D168" s="91" t="e">
        <f ca="true">+IF(AND(ISNUMBER(OFFSET('Water Data'!$D$4,0,10*ROW('Water Data'!D162))),'Data Summary'!BS168="Yes"),100-OFFSET('Water Data'!$D$4,0,10*ROW('Water Data'!D162)),NA())</f>
        <v>#N/A</v>
      </c>
      <c r="E168" s="91" t="e">
        <f ca="true">+IF(AND(ISNUMBER(OFFSET('Water Data'!$D$6,0,10*ROW('Water Data'!D162))),'Data Summary'!BT168="Yes"),OFFSET('Water Data'!$D$6,0,10*ROW('Water Data'!D162)),NA())</f>
        <v>#N/A</v>
      </c>
      <c r="F168" s="91" t="e">
        <f ca="true">+IF(AND(ISNUMBER(OFFSET('Water Data'!$D$9,0,10*ROW('Water Data'!D162))),'Data Summary'!BU168="Yes"),OFFSET('Water Data'!$D$9,0,10*ROW('Water Data'!D162)),NA())</f>
        <v>#N/A</v>
      </c>
      <c r="G168" s="91" t="e">
        <f ca="true">+IF(AND(ISNUMBER(OFFSET('Water Data'!$E$4,0,10*ROW('Water Data'!E162))),'Data Summary'!BV168="Yes"),100-OFFSET('Water Data'!$E$4,0,10*ROW('Water Data'!E162)),NA())</f>
        <v>#N/A</v>
      </c>
      <c r="H168" s="91" t="e">
        <f ca="true">+IF(AND(ISNUMBER(OFFSET('Water Data'!$E$6,0,10*ROW('Water Data'!E162))),'Data Summary'!BW168="Yes"),OFFSET('Water Data'!$E$6,0,10*ROW('Water Data'!E162)),NA())</f>
        <v>#N/A</v>
      </c>
      <c r="I168" s="91" t="e">
        <f ca="true">+IF(AND(ISNUMBER(OFFSET('Water Data'!$E$9,0,10*ROW('Water Data'!E162))),'Data Summary'!BX168="Yes"),OFFSET('Water Data'!$E$9,0,10*ROW('Water Data'!E162)),NA())</f>
        <v>#N/A</v>
      </c>
      <c r="J168" s="91" t="e">
        <f ca="true">+IF(AND(ISNUMBER(OFFSET('Water Data'!$F$4,0,10*ROW('Water Data'!F162))),'Data Summary'!BY168="Yes"),100-OFFSET('Water Data'!$F$4,0,10*ROW('Water Data'!F162)),NA())</f>
        <v>#N/A</v>
      </c>
      <c r="K168" s="91" t="e">
        <f ca="true">+IF(AND(ISNUMBER(OFFSET('Water Data'!$F$6,0,10*ROW('Water Data'!F162))),'Data Summary'!BZ168="Yes"),OFFSET('Water Data'!$F$6,0,10*ROW('Water Data'!F162)),NA())</f>
        <v>#N/A</v>
      </c>
      <c r="L168" s="91" t="e">
        <f ca="true">+IF(AND(ISNUMBER(OFFSET('Water Data'!$F$9,0,10*ROW('Water Data'!F162))),'Data Summary'!CA168="Yes"),OFFSET('Water Data'!$F$9,0,10*ROW('Water Data'!F162)),NA())</f>
        <v>#N/A</v>
      </c>
      <c r="M168" s="91" t="e">
        <f ca="true">+IF(AND(ISNUMBER(OFFSET('Water Data'!$G$4,0,10*ROW('Water Data'!G162))),'Data Summary'!CB168="Yes"),100-OFFSET('Water Data'!$G$4,0,10*ROW('Water Data'!G162)),NA())</f>
        <v>#N/A</v>
      </c>
      <c r="N168" s="91" t="e">
        <f ca="true">+IF(AND(ISNUMBER(OFFSET('Water Data'!$G$6,0,10*ROW('Water Data'!G162))),'Data Summary'!CC168="Yes"),OFFSET('Water Data'!$G$6,0,10*ROW('Water Data'!G162)),NA())</f>
        <v>#N/A</v>
      </c>
      <c r="O168" s="91" t="e">
        <f ca="true">+IF(AND(ISNUMBER(OFFSET('Water Data'!$G$9,0,10*ROW('Water Data'!G162))),'Data Summary'!CD168="Yes"),OFFSET('Water Data'!$G$9,0,10*ROW('Water Data'!G162)),NA())</f>
        <v>#N/A</v>
      </c>
      <c r="P168" s="91" t="e">
        <f ca="true">+IF(AND(ISNUMBER(OFFSET('Water Data'!$H$4,0,10*ROW('Water Data'!H162))),'Data Summary'!CE168="Yes"),100-OFFSET('Water Data'!$H$4,0,10*ROW('Water Data'!H162)),NA())</f>
        <v>#N/A</v>
      </c>
      <c r="Q168" s="91" t="e">
        <f ca="true">+IF(AND(ISNUMBER(OFFSET('Water Data'!$H$6,0,10*ROW('Water Data'!H162))),'Data Summary'!CF168="Yes"),OFFSET('Water Data'!$H$6,0,10*ROW('Water Data'!H162)),NA())</f>
        <v>#N/A</v>
      </c>
      <c r="R168" s="91" t="e">
        <f ca="true">+IF(AND(ISNUMBER(OFFSET('Water Data'!$H$9,0,10*ROW('Water Data'!H162))),'Data Summary'!CG168="Yes"),OFFSET('Water Data'!$H$9,0,10*ROW('Water Data'!H162)),NA())</f>
        <v>#N/A</v>
      </c>
      <c r="S168" s="91" t="e">
        <f ca="true">+IF(AND(ISNUMBER(OFFSET('Water Data'!$I$4,0,10*ROW('Water Data'!I162))),'Data Summary'!CH168="Yes"),100-OFFSET('Water Data'!$I$4,0,10*ROW('Water Data'!I162)),NA())</f>
        <v>#N/A</v>
      </c>
      <c r="T168" s="91" t="e">
        <f ca="true">+IF(AND(ISNUMBER(OFFSET('Water Data'!$I$6,0,10*ROW('Water Data'!I162))),'Data Summary'!CI168="Yes"),OFFSET('Water Data'!$I$6,0,10*ROW('Water Data'!I162)),NA())</f>
        <v>#N/A</v>
      </c>
      <c r="U168" s="91" t="e">
        <f ca="true">+IF(AND(ISNUMBER(OFFSET('Water Data'!$I$9,0,10*ROW('Water Data'!I162))),'Data Summary'!CJ168="Yes"),OFFSET('Water Data'!$I$9,0,10*ROW('Water Data'!I162)),NA())</f>
        <v>#N/A</v>
      </c>
      <c r="V168" s="92" t="e">
        <f ca="true">+IF(AND(ISNUMBER(OFFSET('Sanitation Data'!$D$4,0,10*ROW('Sanitation Data'!D162))),'Data Summary'!CK168="Yes"),100-OFFSET('Sanitation Data'!$D$4,0,10*ROW('Sanitation Data'!D162)),NA())</f>
        <v>#N/A</v>
      </c>
      <c r="W168" s="92" t="e">
        <f ca="true">+IF(AND(ISNUMBER(OFFSET('Sanitation Data'!$D$6,0,10*ROW('Sanitation Data'!D162))),'Data Summary'!CL168="Yes"),OFFSET('Sanitation Data'!$D$6,0,10*ROW('Sanitation Data'!D162)),NA())</f>
        <v>#N/A</v>
      </c>
      <c r="X168" s="92" t="e">
        <f ca="true">+IF(AND(ISNUMBER(OFFSET('Sanitation Data'!$D$10,0,10*ROW('Sanitation Data'!D162))),'Data Summary'!CM168="Yes"),OFFSET('Sanitation Data'!$D$10,0,10*ROW('Sanitation Data'!D162)),NA())</f>
        <v>#N/A</v>
      </c>
      <c r="Y168" s="92" t="e">
        <f ca="true">+IF(AND(ISNUMBER(OFFSET('Sanitation Data'!$D$11,0,10*ROW('Sanitation Data'!D162))),'Data Summary'!CN168="Yes"),OFFSET('Sanitation Data'!$D$11,0,10*ROW('Sanitation Data'!D162)),NA())</f>
        <v>#N/A</v>
      </c>
      <c r="Z168" s="92" t="e">
        <f ca="true">+IF(AND(ISNUMBER(OFFSET('Sanitation Data'!$D$12,0,10*ROW('Sanitation Data'!D162))),'Data Summary'!CO168="Yes"),OFFSET('Sanitation Data'!$D$12,0,10*ROW('Sanitation Data'!D162)),NA())</f>
        <v>#N/A</v>
      </c>
      <c r="AA168" s="92" t="e">
        <f ca="true">+IF(AND(ISNUMBER(OFFSET('Sanitation Data'!$E$4,0,10*ROW('Sanitation Data'!E162))),'Data Summary'!CP168="Yes"),100-OFFSET('Sanitation Data'!$E$4,0,10*ROW('Sanitation Data'!E162)),NA())</f>
        <v>#N/A</v>
      </c>
      <c r="AB168" s="92" t="e">
        <f ca="true">+IF(AND(ISNUMBER(OFFSET('Sanitation Data'!$E$6,0,10*ROW('Sanitation Data'!E162))),'Data Summary'!CQ168="Yes"),OFFSET('Sanitation Data'!$E$6,0,10*ROW('Sanitation Data'!E162)),NA())</f>
        <v>#N/A</v>
      </c>
      <c r="AC168" s="92" t="e">
        <f ca="true">+IF(AND(ISNUMBER(OFFSET('Sanitation Data'!$E$10,0,10*ROW('Sanitation Data'!E162))),'Data Summary'!CR168="Yes"),OFFSET('Sanitation Data'!$E$10,0,10*ROW('Sanitation Data'!E162)),NA())</f>
        <v>#N/A</v>
      </c>
      <c r="AD168" s="92" t="e">
        <f ca="true">+IF(AND(ISNUMBER(OFFSET('Sanitation Data'!$E$11,0,10*ROW('Sanitation Data'!E162))),'Data Summary'!CS168="Yes"),OFFSET('Sanitation Data'!$E$11,0,10*ROW('Sanitation Data'!E162)),NA())</f>
        <v>#N/A</v>
      </c>
      <c r="AE168" s="92" t="e">
        <f ca="true">+IF(AND(ISNUMBER(OFFSET('Sanitation Data'!$E$12,0,10*ROW('Sanitation Data'!E162))),'Data Summary'!CT168="Yes"),OFFSET('Sanitation Data'!$E$12,0,10*ROW('Sanitation Data'!E162)),NA())</f>
        <v>#N/A</v>
      </c>
      <c r="AF168" s="92" t="e">
        <f ca="true">+IF(AND(ISNUMBER(OFFSET('Sanitation Data'!$F$4,0,10*ROW('Sanitation Data'!F162))),'Data Summary'!CU168="Yes"),100-OFFSET('Sanitation Data'!$F$4,0,10*ROW('Sanitation Data'!F162)),NA())</f>
        <v>#N/A</v>
      </c>
      <c r="AG168" s="92" t="e">
        <f ca="true">+IF(AND(ISNUMBER(OFFSET('Sanitation Data'!$F$6,0,10*ROW('Sanitation Data'!F162))),'Data Summary'!CV168="Yes"),OFFSET('Sanitation Data'!$F$6,0,10*ROW('Sanitation Data'!F162)),NA())</f>
        <v>#N/A</v>
      </c>
      <c r="AH168" s="92" t="e">
        <f ca="true">+IF(AND(ISNUMBER(OFFSET('Sanitation Data'!$F$10,0,10*ROW('Sanitation Data'!F162))),'Data Summary'!CW168="Yes"),OFFSET('Sanitation Data'!$F$10,0,10*ROW('Sanitation Data'!F162)),NA())</f>
        <v>#N/A</v>
      </c>
      <c r="AI168" s="92" t="e">
        <f ca="true">+IF(AND(ISNUMBER(OFFSET('Sanitation Data'!$F$11,0,10*ROW('Sanitation Data'!F162))),'Data Summary'!CX168="Yes"),OFFSET('Sanitation Data'!$F$11,0,10*ROW('Sanitation Data'!F162)),NA())</f>
        <v>#N/A</v>
      </c>
      <c r="AJ168" s="92" t="e">
        <f ca="true">+IF(AND(ISNUMBER(OFFSET('Sanitation Data'!$F$12,0,10*ROW('Sanitation Data'!F162))),'Data Summary'!CY168="Yes"),OFFSET('Sanitation Data'!$F$12,0,10*ROW('Sanitation Data'!F162)),NA())</f>
        <v>#N/A</v>
      </c>
      <c r="AK168" s="92" t="e">
        <f ca="true">+IF(AND(ISNUMBER(OFFSET('Sanitation Data'!$G$4,0,10*ROW('Sanitation Data'!G162))),'Data Summary'!CZ168="Yes"),100-OFFSET('Sanitation Data'!$G$4,0,10*ROW('Sanitation Data'!G162)),NA())</f>
        <v>#N/A</v>
      </c>
      <c r="AL168" s="92" t="e">
        <f ca="true">+IF(AND(ISNUMBER(OFFSET('Sanitation Data'!$G$6,0,10*ROW('Sanitation Data'!G162))),'Data Summary'!DA168="Yes"),OFFSET('Sanitation Data'!$G$6,0,10*ROW('Sanitation Data'!G162)),NA())</f>
        <v>#N/A</v>
      </c>
      <c r="AM168" s="92" t="e">
        <f ca="true">+IF(AND(ISNUMBER(OFFSET('Sanitation Data'!$G$10,0,10*ROW('Sanitation Data'!G162))),'Data Summary'!DB168="Yes"),OFFSET('Sanitation Data'!$G$10,0,10*ROW('Sanitation Data'!G162)),NA())</f>
        <v>#N/A</v>
      </c>
      <c r="AN168" s="92" t="e">
        <f ca="true">+IF(AND(ISNUMBER(OFFSET('Sanitation Data'!$G$11,0,10*ROW('Sanitation Data'!G162))),'Data Summary'!DC168="Yes"),OFFSET('Sanitation Data'!$G$11,0,10*ROW('Sanitation Data'!G162)),NA())</f>
        <v>#N/A</v>
      </c>
      <c r="AO168" s="92" t="e">
        <f ca="true">+IF(AND(ISNUMBER(OFFSET('Sanitation Data'!$G$12,0,10*ROW('Sanitation Data'!G162))),'Data Summary'!DD168="Yes"),OFFSET('Sanitation Data'!$G$12,0,10*ROW('Sanitation Data'!G162)),NA())</f>
        <v>#N/A</v>
      </c>
      <c r="AP168" s="92" t="e">
        <f ca="true">+IF(AND(ISNUMBER(OFFSET('Sanitation Data'!$H$4,0,10*ROW('Sanitation Data'!H162))),'Data Summary'!DE168="Yes"),100-OFFSET('Sanitation Data'!$H$4,0,10*ROW('Sanitation Data'!H162)),NA())</f>
        <v>#N/A</v>
      </c>
      <c r="AQ168" s="92" t="e">
        <f ca="true">+IF(AND(ISNUMBER(OFFSET('Sanitation Data'!$H$6,0,10*ROW('Sanitation Data'!H162))),'Data Summary'!DF168="Yes"),OFFSET('Sanitation Data'!$H$6,0,10*ROW('Sanitation Data'!H162)),NA())</f>
        <v>#N/A</v>
      </c>
      <c r="AR168" s="92" t="e">
        <f ca="true">+IF(AND(ISNUMBER(OFFSET('Sanitation Data'!$H$10,0,10*ROW('Sanitation Data'!H162))),'Data Summary'!DG168="Yes"),OFFSET('Sanitation Data'!$H$10,0,10*ROW('Sanitation Data'!H162)),NA())</f>
        <v>#N/A</v>
      </c>
      <c r="AS168" s="92" t="e">
        <f ca="true">+IF(AND(ISNUMBER(OFFSET('Sanitation Data'!$H$11,0,10*ROW('Sanitation Data'!H162))),'Data Summary'!DH168="Yes"),OFFSET('Sanitation Data'!$H$11,0,10*ROW('Sanitation Data'!H162)),NA())</f>
        <v>#N/A</v>
      </c>
      <c r="AT168" s="92" t="e">
        <f ca="true">+IF(AND(ISNUMBER(OFFSET('Sanitation Data'!$H$12,0,10*ROW('Sanitation Data'!H162))),'Data Summary'!DI168="Yes"),OFFSET('Sanitation Data'!$H$12,0,10*ROW('Sanitation Data'!H162)),NA())</f>
        <v>#N/A</v>
      </c>
      <c r="AU168" s="92" t="e">
        <f ca="true">+IF(AND(ISNUMBER(OFFSET('Sanitation Data'!$I$4,0,10*ROW('Sanitation Data'!I162))),'Data Summary'!DJ168="Yes"),100-OFFSET('Sanitation Data'!$I$4,0,10*ROW('Sanitation Data'!I162)),NA())</f>
        <v>#N/A</v>
      </c>
      <c r="AV168" s="92" t="e">
        <f ca="true">+IF(AND(ISNUMBER(OFFSET('Sanitation Data'!$I$6,0,10*ROW('Sanitation Data'!I162))),'Data Summary'!DK168="Yes"),OFFSET('Sanitation Data'!$I$6,0,10*ROW('Sanitation Data'!I162)),NA())</f>
        <v>#N/A</v>
      </c>
      <c r="AW168" s="92" t="e">
        <f ca="true">+IF(AND(ISNUMBER(OFFSET('Sanitation Data'!$I$10,0,10*ROW('Sanitation Data'!I162))),'Data Summary'!DL168="Yes"),OFFSET('Sanitation Data'!$I$10,0,10*ROW('Sanitation Data'!I162)),NA())</f>
        <v>#N/A</v>
      </c>
      <c r="AX168" s="92" t="e">
        <f ca="true">+IF(AND(ISNUMBER(OFFSET('Sanitation Data'!$I$11,0,10*ROW('Sanitation Data'!I162))),'Data Summary'!DM168="Yes"),OFFSET('Sanitation Data'!$I$11,0,10*ROW('Sanitation Data'!I162)),NA())</f>
        <v>#N/A</v>
      </c>
      <c r="AY168" s="92" t="e">
        <f ca="true">+IF(AND(ISNUMBER(OFFSET('Sanitation Data'!$I$12,0,10*ROW('Sanitation Data'!I162))),'Data Summary'!DN168="Yes"),OFFSET('Sanitation Data'!$I$12,0,10*ROW('Sanitation Data'!I162)),NA())</f>
        <v>#N/A</v>
      </c>
      <c r="AZ168" s="93" t="e">
        <f ca="true">+IF(AND(ISNUMBER(OFFSET('Hygiene Data'!$D$5,0,10*ROW('Hygiene Data'!D162))),'Data Summary'!DO168="Yes"),OFFSET('Hygiene Data'!$D$5,0,10*ROW('Hygiene Data'!D162)),NA())</f>
        <v>#N/A</v>
      </c>
      <c r="BA168" s="93" t="e">
        <f ca="true">+IF(AND(ISNUMBER(OFFSET('Hygiene Data'!$D$7,0,10*ROW('Hygiene Data'!D162))),'Data Summary'!DP168="Yes"),OFFSET('Hygiene Data'!$D$7,0,10*ROW('Hygiene Data'!D162)),NA())</f>
        <v>#N/A</v>
      </c>
      <c r="BB168" s="93" t="e">
        <f ca="true">+IF(AND(ISNUMBER(OFFSET('Hygiene Data'!$D$9,0,10*ROW('Hygiene Data'!D162))),'Data Summary'!DQ168="Yes"),OFFSET('Hygiene Data'!$D$9,0,10*ROW('Hygiene Data'!D162)),NA())</f>
        <v>#N/A</v>
      </c>
      <c r="BC168" s="93" t="e">
        <f ca="true">+IF(AND(ISNUMBER(OFFSET('Hygiene Data'!$E$5,0,10*ROW('Hygiene Data'!E162))),'Data Summary'!DR168="Yes"),OFFSET('Hygiene Data'!$E$5,0,10*ROW('Hygiene Data'!E162)),NA())</f>
        <v>#N/A</v>
      </c>
      <c r="BD168" s="93" t="e">
        <f ca="true">+IF(AND(ISNUMBER(OFFSET('Hygiene Data'!$E$7,0,10*ROW('Hygiene Data'!E162))),'Data Summary'!DS168="Yes"),OFFSET('Hygiene Data'!$E$7,0,10*ROW('Hygiene Data'!E162)),NA())</f>
        <v>#N/A</v>
      </c>
      <c r="BE168" s="93" t="e">
        <f ca="true">+IF(AND(ISNUMBER(OFFSET('Hygiene Data'!$E$9,0,10*ROW('Hygiene Data'!E162))),'Data Summary'!DT168="Yes"),OFFSET('Hygiene Data'!$E$9,0,10*ROW('Hygiene Data'!E162)),NA())</f>
        <v>#N/A</v>
      </c>
      <c r="BF168" s="93" t="e">
        <f ca="true">+IF(AND(ISNUMBER(OFFSET('Hygiene Data'!$F$5,0,10*ROW('Hygiene Data'!F162))),'Data Summary'!DU168="Yes"),OFFSET('Hygiene Data'!$F$5,0,10*ROW('Hygiene Data'!F162)),NA())</f>
        <v>#N/A</v>
      </c>
      <c r="BG168" s="93" t="e">
        <f ca="true">+IF(AND(ISNUMBER(OFFSET('Hygiene Data'!$F$7,0,10*ROW('Hygiene Data'!F162))),'Data Summary'!DV168="Yes"),OFFSET('Hygiene Data'!$F$7,0,10*ROW('Hygiene Data'!F162)),NA())</f>
        <v>#N/A</v>
      </c>
      <c r="BH168" s="93" t="e">
        <f ca="true">+IF(AND(ISNUMBER(OFFSET('Hygiene Data'!$F$9,0,10*ROW('Hygiene Data'!F162))),'Data Summary'!DW168="Yes"),OFFSET('Hygiene Data'!$F$9,0,10*ROW('Hygiene Data'!F162)),NA())</f>
        <v>#N/A</v>
      </c>
      <c r="BI168" s="93" t="e">
        <f ca="true">+IF(AND(ISNUMBER(OFFSET('Hygiene Data'!$G$5,0,10*ROW('Hygiene Data'!G162))),'Data Summary'!DX168="Yes"),OFFSET('Hygiene Data'!$G$5,0,10*ROW('Hygiene Data'!G162)),NA())</f>
        <v>#N/A</v>
      </c>
      <c r="BJ168" s="93" t="e">
        <f ca="true">+IF(AND(ISNUMBER(OFFSET('Hygiene Data'!$G$7,0,10*ROW('Hygiene Data'!G162))),'Data Summary'!DY168="Yes"),OFFSET('Hygiene Data'!$G$7,0,10*ROW('Hygiene Data'!G162)),NA())</f>
        <v>#N/A</v>
      </c>
      <c r="BK168" s="93" t="e">
        <f ca="true">+IF(AND(ISNUMBER(OFFSET('Hygiene Data'!$G$9,0,10*ROW('Hygiene Data'!G162))),'Data Summary'!DZ168="Yes"),OFFSET('Hygiene Data'!$G$9,0,10*ROW('Hygiene Data'!G162)),NA())</f>
        <v>#N/A</v>
      </c>
      <c r="BL168" s="93" t="e">
        <f ca="true">+IF(AND(ISNUMBER(OFFSET('Hygiene Data'!$H$5,0,10*ROW('Hygiene Data'!H162))),'Data Summary'!EA168="Yes"),OFFSET('Hygiene Data'!$H$5,0,10*ROW('Hygiene Data'!H162)),NA())</f>
        <v>#N/A</v>
      </c>
      <c r="BM168" s="93" t="e">
        <f ca="true">+IF(AND(ISNUMBER(OFFSET('Hygiene Data'!$H$7,0,10*ROW('Hygiene Data'!H162))),'Data Summary'!EB168="Yes"),OFFSET('Hygiene Data'!$H$7,0,10*ROW('Hygiene Data'!H162)),NA())</f>
        <v>#N/A</v>
      </c>
      <c r="BN168" s="93" t="e">
        <f ca="true">+IF(AND(ISNUMBER(OFFSET('Hygiene Data'!$H$9,0,10*ROW('Hygiene Data'!H162))),'Data Summary'!EC168="Yes"),OFFSET('Hygiene Data'!$H$9,0,10*ROW('Hygiene Data'!H162)),NA())</f>
        <v>#N/A</v>
      </c>
      <c r="BO168" s="93" t="e">
        <f ca="true">+IF(AND(ISNUMBER(OFFSET('Hygiene Data'!$I$5,0,10*ROW('Hygiene Data'!I162))),'Data Summary'!ED168="Yes"),OFFSET('Hygiene Data'!$I$5,0,10*ROW('Hygiene Data'!I162)),NA())</f>
        <v>#N/A</v>
      </c>
      <c r="BP168" s="93" t="e">
        <f ca="true">+IF(AND(ISNUMBER(OFFSET('Hygiene Data'!$I$7,0,10*ROW('Hygiene Data'!I162))),'Data Summary'!EE168="Yes"),OFFSET('Hygiene Data'!$I$7,0,10*ROW('Hygiene Data'!I162)),NA())</f>
        <v>#N/A</v>
      </c>
      <c r="BQ168" s="93" t="e">
        <f ca="true">+IF(AND(ISNUMBER(OFFSET('Hygiene Data'!$I$9,0,10*ROW('Hygiene Data'!I162))),'Data Summary'!EF168="Yes"),OFFSET('Hygiene Data'!$I$9,0,10*ROW('Hygiene Data'!I162)),NA())</f>
        <v>#N/A</v>
      </c>
    </row>
    <row xmlns:x14ac="http://schemas.microsoft.com/office/spreadsheetml/2009/9/ac" r="169" x14ac:dyDescent="0.2">
      <c r="A169" s="357" t="e">
        <f ca="true">+RIGHT('Data Summary'!A169,LEN('Data Summary'!A169)-9)</f>
        <v>#VALUE!</v>
      </c>
      <c r="B169" s="35" t="str">
        <f ca="true">+IF(ISTEXT('Data Summary'!B169),'Data Summary'!B169,"")</f>
        <v/>
      </c>
      <c r="C169" s="356" t="e">
        <f ca="true">+VALUE('Data Summary'!C169)</f>
        <v>#VALUE!</v>
      </c>
      <c r="D169" s="91" t="e">
        <f ca="true">+IF(AND(ISNUMBER(OFFSET('Water Data'!$D$4,0,10*ROW('Water Data'!D163))),'Data Summary'!BS169="Yes"),100-OFFSET('Water Data'!$D$4,0,10*ROW('Water Data'!D163)),NA())</f>
        <v>#N/A</v>
      </c>
      <c r="E169" s="91" t="e">
        <f ca="true">+IF(AND(ISNUMBER(OFFSET('Water Data'!$D$6,0,10*ROW('Water Data'!D163))),'Data Summary'!BT169="Yes"),OFFSET('Water Data'!$D$6,0,10*ROW('Water Data'!D163)),NA())</f>
        <v>#N/A</v>
      </c>
      <c r="F169" s="91" t="e">
        <f ca="true">+IF(AND(ISNUMBER(OFFSET('Water Data'!$D$9,0,10*ROW('Water Data'!D163))),'Data Summary'!BU169="Yes"),OFFSET('Water Data'!$D$9,0,10*ROW('Water Data'!D163)),NA())</f>
        <v>#N/A</v>
      </c>
      <c r="G169" s="91" t="e">
        <f ca="true">+IF(AND(ISNUMBER(OFFSET('Water Data'!$E$4,0,10*ROW('Water Data'!E163))),'Data Summary'!BV169="Yes"),100-OFFSET('Water Data'!$E$4,0,10*ROW('Water Data'!E163)),NA())</f>
        <v>#N/A</v>
      </c>
      <c r="H169" s="91" t="e">
        <f ca="true">+IF(AND(ISNUMBER(OFFSET('Water Data'!$E$6,0,10*ROW('Water Data'!E163))),'Data Summary'!BW169="Yes"),OFFSET('Water Data'!$E$6,0,10*ROW('Water Data'!E163)),NA())</f>
        <v>#N/A</v>
      </c>
      <c r="I169" s="91" t="e">
        <f ca="true">+IF(AND(ISNUMBER(OFFSET('Water Data'!$E$9,0,10*ROW('Water Data'!E163))),'Data Summary'!BX169="Yes"),OFFSET('Water Data'!$E$9,0,10*ROW('Water Data'!E163)),NA())</f>
        <v>#N/A</v>
      </c>
      <c r="J169" s="91" t="e">
        <f ca="true">+IF(AND(ISNUMBER(OFFSET('Water Data'!$F$4,0,10*ROW('Water Data'!F163))),'Data Summary'!BY169="Yes"),100-OFFSET('Water Data'!$F$4,0,10*ROW('Water Data'!F163)),NA())</f>
        <v>#N/A</v>
      </c>
      <c r="K169" s="91" t="e">
        <f ca="true">+IF(AND(ISNUMBER(OFFSET('Water Data'!$F$6,0,10*ROW('Water Data'!F163))),'Data Summary'!BZ169="Yes"),OFFSET('Water Data'!$F$6,0,10*ROW('Water Data'!F163)),NA())</f>
        <v>#N/A</v>
      </c>
      <c r="L169" s="91" t="e">
        <f ca="true">+IF(AND(ISNUMBER(OFFSET('Water Data'!$F$9,0,10*ROW('Water Data'!F163))),'Data Summary'!CA169="Yes"),OFFSET('Water Data'!$F$9,0,10*ROW('Water Data'!F163)),NA())</f>
        <v>#N/A</v>
      </c>
      <c r="M169" s="91" t="e">
        <f ca="true">+IF(AND(ISNUMBER(OFFSET('Water Data'!$G$4,0,10*ROW('Water Data'!G163))),'Data Summary'!CB169="Yes"),100-OFFSET('Water Data'!$G$4,0,10*ROW('Water Data'!G163)),NA())</f>
        <v>#N/A</v>
      </c>
      <c r="N169" s="91" t="e">
        <f ca="true">+IF(AND(ISNUMBER(OFFSET('Water Data'!$G$6,0,10*ROW('Water Data'!G163))),'Data Summary'!CC169="Yes"),OFFSET('Water Data'!$G$6,0,10*ROW('Water Data'!G163)),NA())</f>
        <v>#N/A</v>
      </c>
      <c r="O169" s="91" t="e">
        <f ca="true">+IF(AND(ISNUMBER(OFFSET('Water Data'!$G$9,0,10*ROW('Water Data'!G163))),'Data Summary'!CD169="Yes"),OFFSET('Water Data'!$G$9,0,10*ROW('Water Data'!G163)),NA())</f>
        <v>#N/A</v>
      </c>
      <c r="P169" s="91" t="e">
        <f ca="true">+IF(AND(ISNUMBER(OFFSET('Water Data'!$H$4,0,10*ROW('Water Data'!H163))),'Data Summary'!CE169="Yes"),100-OFFSET('Water Data'!$H$4,0,10*ROW('Water Data'!H163)),NA())</f>
        <v>#N/A</v>
      </c>
      <c r="Q169" s="91" t="e">
        <f ca="true">+IF(AND(ISNUMBER(OFFSET('Water Data'!$H$6,0,10*ROW('Water Data'!H163))),'Data Summary'!CF169="Yes"),OFFSET('Water Data'!$H$6,0,10*ROW('Water Data'!H163)),NA())</f>
        <v>#N/A</v>
      </c>
      <c r="R169" s="91" t="e">
        <f ca="true">+IF(AND(ISNUMBER(OFFSET('Water Data'!$H$9,0,10*ROW('Water Data'!H163))),'Data Summary'!CG169="Yes"),OFFSET('Water Data'!$H$9,0,10*ROW('Water Data'!H163)),NA())</f>
        <v>#N/A</v>
      </c>
      <c r="S169" s="91" t="e">
        <f ca="true">+IF(AND(ISNUMBER(OFFSET('Water Data'!$I$4,0,10*ROW('Water Data'!I163))),'Data Summary'!CH169="Yes"),100-OFFSET('Water Data'!$I$4,0,10*ROW('Water Data'!I163)),NA())</f>
        <v>#N/A</v>
      </c>
      <c r="T169" s="91" t="e">
        <f ca="true">+IF(AND(ISNUMBER(OFFSET('Water Data'!$I$6,0,10*ROW('Water Data'!I163))),'Data Summary'!CI169="Yes"),OFFSET('Water Data'!$I$6,0,10*ROW('Water Data'!I163)),NA())</f>
        <v>#N/A</v>
      </c>
      <c r="U169" s="91" t="e">
        <f ca="true">+IF(AND(ISNUMBER(OFFSET('Water Data'!$I$9,0,10*ROW('Water Data'!I163))),'Data Summary'!CJ169="Yes"),OFFSET('Water Data'!$I$9,0,10*ROW('Water Data'!I163)),NA())</f>
        <v>#N/A</v>
      </c>
      <c r="V169" s="92" t="e">
        <f ca="true">+IF(AND(ISNUMBER(OFFSET('Sanitation Data'!$D$4,0,10*ROW('Sanitation Data'!D163))),'Data Summary'!CK169="Yes"),100-OFFSET('Sanitation Data'!$D$4,0,10*ROW('Sanitation Data'!D163)),NA())</f>
        <v>#N/A</v>
      </c>
      <c r="W169" s="92" t="e">
        <f ca="true">+IF(AND(ISNUMBER(OFFSET('Sanitation Data'!$D$6,0,10*ROW('Sanitation Data'!D163))),'Data Summary'!CL169="Yes"),OFFSET('Sanitation Data'!$D$6,0,10*ROW('Sanitation Data'!D163)),NA())</f>
        <v>#N/A</v>
      </c>
      <c r="X169" s="92" t="e">
        <f ca="true">+IF(AND(ISNUMBER(OFFSET('Sanitation Data'!$D$10,0,10*ROW('Sanitation Data'!D163))),'Data Summary'!CM169="Yes"),OFFSET('Sanitation Data'!$D$10,0,10*ROW('Sanitation Data'!D163)),NA())</f>
        <v>#N/A</v>
      </c>
      <c r="Y169" s="92" t="e">
        <f ca="true">+IF(AND(ISNUMBER(OFFSET('Sanitation Data'!$D$11,0,10*ROW('Sanitation Data'!D163))),'Data Summary'!CN169="Yes"),OFFSET('Sanitation Data'!$D$11,0,10*ROW('Sanitation Data'!D163)),NA())</f>
        <v>#N/A</v>
      </c>
      <c r="Z169" s="92" t="e">
        <f ca="true">+IF(AND(ISNUMBER(OFFSET('Sanitation Data'!$D$12,0,10*ROW('Sanitation Data'!D163))),'Data Summary'!CO169="Yes"),OFFSET('Sanitation Data'!$D$12,0,10*ROW('Sanitation Data'!D163)),NA())</f>
        <v>#N/A</v>
      </c>
      <c r="AA169" s="92" t="e">
        <f ca="true">+IF(AND(ISNUMBER(OFFSET('Sanitation Data'!$E$4,0,10*ROW('Sanitation Data'!E163))),'Data Summary'!CP169="Yes"),100-OFFSET('Sanitation Data'!$E$4,0,10*ROW('Sanitation Data'!E163)),NA())</f>
        <v>#N/A</v>
      </c>
      <c r="AB169" s="92" t="e">
        <f ca="true">+IF(AND(ISNUMBER(OFFSET('Sanitation Data'!$E$6,0,10*ROW('Sanitation Data'!E163))),'Data Summary'!CQ169="Yes"),OFFSET('Sanitation Data'!$E$6,0,10*ROW('Sanitation Data'!E163)),NA())</f>
        <v>#N/A</v>
      </c>
      <c r="AC169" s="92" t="e">
        <f ca="true">+IF(AND(ISNUMBER(OFFSET('Sanitation Data'!$E$10,0,10*ROW('Sanitation Data'!E163))),'Data Summary'!CR169="Yes"),OFFSET('Sanitation Data'!$E$10,0,10*ROW('Sanitation Data'!E163)),NA())</f>
        <v>#N/A</v>
      </c>
      <c r="AD169" s="92" t="e">
        <f ca="true">+IF(AND(ISNUMBER(OFFSET('Sanitation Data'!$E$11,0,10*ROW('Sanitation Data'!E163))),'Data Summary'!CS169="Yes"),OFFSET('Sanitation Data'!$E$11,0,10*ROW('Sanitation Data'!E163)),NA())</f>
        <v>#N/A</v>
      </c>
      <c r="AE169" s="92" t="e">
        <f ca="true">+IF(AND(ISNUMBER(OFFSET('Sanitation Data'!$E$12,0,10*ROW('Sanitation Data'!E163))),'Data Summary'!CT169="Yes"),OFFSET('Sanitation Data'!$E$12,0,10*ROW('Sanitation Data'!E163)),NA())</f>
        <v>#N/A</v>
      </c>
      <c r="AF169" s="92" t="e">
        <f ca="true">+IF(AND(ISNUMBER(OFFSET('Sanitation Data'!$F$4,0,10*ROW('Sanitation Data'!F163))),'Data Summary'!CU169="Yes"),100-OFFSET('Sanitation Data'!$F$4,0,10*ROW('Sanitation Data'!F163)),NA())</f>
        <v>#N/A</v>
      </c>
      <c r="AG169" s="92" t="e">
        <f ca="true">+IF(AND(ISNUMBER(OFFSET('Sanitation Data'!$F$6,0,10*ROW('Sanitation Data'!F163))),'Data Summary'!CV169="Yes"),OFFSET('Sanitation Data'!$F$6,0,10*ROW('Sanitation Data'!F163)),NA())</f>
        <v>#N/A</v>
      </c>
      <c r="AH169" s="92" t="e">
        <f ca="true">+IF(AND(ISNUMBER(OFFSET('Sanitation Data'!$F$10,0,10*ROW('Sanitation Data'!F163))),'Data Summary'!CW169="Yes"),OFFSET('Sanitation Data'!$F$10,0,10*ROW('Sanitation Data'!F163)),NA())</f>
        <v>#N/A</v>
      </c>
      <c r="AI169" s="92" t="e">
        <f ca="true">+IF(AND(ISNUMBER(OFFSET('Sanitation Data'!$F$11,0,10*ROW('Sanitation Data'!F163))),'Data Summary'!CX169="Yes"),OFFSET('Sanitation Data'!$F$11,0,10*ROW('Sanitation Data'!F163)),NA())</f>
        <v>#N/A</v>
      </c>
      <c r="AJ169" s="92" t="e">
        <f ca="true">+IF(AND(ISNUMBER(OFFSET('Sanitation Data'!$F$12,0,10*ROW('Sanitation Data'!F163))),'Data Summary'!CY169="Yes"),OFFSET('Sanitation Data'!$F$12,0,10*ROW('Sanitation Data'!F163)),NA())</f>
        <v>#N/A</v>
      </c>
      <c r="AK169" s="92" t="e">
        <f ca="true">+IF(AND(ISNUMBER(OFFSET('Sanitation Data'!$G$4,0,10*ROW('Sanitation Data'!G163))),'Data Summary'!CZ169="Yes"),100-OFFSET('Sanitation Data'!$G$4,0,10*ROW('Sanitation Data'!G163)),NA())</f>
        <v>#N/A</v>
      </c>
      <c r="AL169" s="92" t="e">
        <f ca="true">+IF(AND(ISNUMBER(OFFSET('Sanitation Data'!$G$6,0,10*ROW('Sanitation Data'!G163))),'Data Summary'!DA169="Yes"),OFFSET('Sanitation Data'!$G$6,0,10*ROW('Sanitation Data'!G163)),NA())</f>
        <v>#N/A</v>
      </c>
      <c r="AM169" s="92" t="e">
        <f ca="true">+IF(AND(ISNUMBER(OFFSET('Sanitation Data'!$G$10,0,10*ROW('Sanitation Data'!G163))),'Data Summary'!DB169="Yes"),OFFSET('Sanitation Data'!$G$10,0,10*ROW('Sanitation Data'!G163)),NA())</f>
        <v>#N/A</v>
      </c>
      <c r="AN169" s="92" t="e">
        <f ca="true">+IF(AND(ISNUMBER(OFFSET('Sanitation Data'!$G$11,0,10*ROW('Sanitation Data'!G163))),'Data Summary'!DC169="Yes"),OFFSET('Sanitation Data'!$G$11,0,10*ROW('Sanitation Data'!G163)),NA())</f>
        <v>#N/A</v>
      </c>
      <c r="AO169" s="92" t="e">
        <f ca="true">+IF(AND(ISNUMBER(OFFSET('Sanitation Data'!$G$12,0,10*ROW('Sanitation Data'!G163))),'Data Summary'!DD169="Yes"),OFFSET('Sanitation Data'!$G$12,0,10*ROW('Sanitation Data'!G163)),NA())</f>
        <v>#N/A</v>
      </c>
      <c r="AP169" s="92" t="e">
        <f ca="true">+IF(AND(ISNUMBER(OFFSET('Sanitation Data'!$H$4,0,10*ROW('Sanitation Data'!H163))),'Data Summary'!DE169="Yes"),100-OFFSET('Sanitation Data'!$H$4,0,10*ROW('Sanitation Data'!H163)),NA())</f>
        <v>#N/A</v>
      </c>
      <c r="AQ169" s="92" t="e">
        <f ca="true">+IF(AND(ISNUMBER(OFFSET('Sanitation Data'!$H$6,0,10*ROW('Sanitation Data'!H163))),'Data Summary'!DF169="Yes"),OFFSET('Sanitation Data'!$H$6,0,10*ROW('Sanitation Data'!H163)),NA())</f>
        <v>#N/A</v>
      </c>
      <c r="AR169" s="92" t="e">
        <f ca="true">+IF(AND(ISNUMBER(OFFSET('Sanitation Data'!$H$10,0,10*ROW('Sanitation Data'!H163))),'Data Summary'!DG169="Yes"),OFFSET('Sanitation Data'!$H$10,0,10*ROW('Sanitation Data'!H163)),NA())</f>
        <v>#N/A</v>
      </c>
      <c r="AS169" s="92" t="e">
        <f ca="true">+IF(AND(ISNUMBER(OFFSET('Sanitation Data'!$H$11,0,10*ROW('Sanitation Data'!H163))),'Data Summary'!DH169="Yes"),OFFSET('Sanitation Data'!$H$11,0,10*ROW('Sanitation Data'!H163)),NA())</f>
        <v>#N/A</v>
      </c>
      <c r="AT169" s="92" t="e">
        <f ca="true">+IF(AND(ISNUMBER(OFFSET('Sanitation Data'!$H$12,0,10*ROW('Sanitation Data'!H163))),'Data Summary'!DI169="Yes"),OFFSET('Sanitation Data'!$H$12,0,10*ROW('Sanitation Data'!H163)),NA())</f>
        <v>#N/A</v>
      </c>
      <c r="AU169" s="92" t="e">
        <f ca="true">+IF(AND(ISNUMBER(OFFSET('Sanitation Data'!$I$4,0,10*ROW('Sanitation Data'!I163))),'Data Summary'!DJ169="Yes"),100-OFFSET('Sanitation Data'!$I$4,0,10*ROW('Sanitation Data'!I163)),NA())</f>
        <v>#N/A</v>
      </c>
      <c r="AV169" s="92" t="e">
        <f ca="true">+IF(AND(ISNUMBER(OFFSET('Sanitation Data'!$I$6,0,10*ROW('Sanitation Data'!I163))),'Data Summary'!DK169="Yes"),OFFSET('Sanitation Data'!$I$6,0,10*ROW('Sanitation Data'!I163)),NA())</f>
        <v>#N/A</v>
      </c>
      <c r="AW169" s="92" t="e">
        <f ca="true">+IF(AND(ISNUMBER(OFFSET('Sanitation Data'!$I$10,0,10*ROW('Sanitation Data'!I163))),'Data Summary'!DL169="Yes"),OFFSET('Sanitation Data'!$I$10,0,10*ROW('Sanitation Data'!I163)),NA())</f>
        <v>#N/A</v>
      </c>
      <c r="AX169" s="92" t="e">
        <f ca="true">+IF(AND(ISNUMBER(OFFSET('Sanitation Data'!$I$11,0,10*ROW('Sanitation Data'!I163))),'Data Summary'!DM169="Yes"),OFFSET('Sanitation Data'!$I$11,0,10*ROW('Sanitation Data'!I163)),NA())</f>
        <v>#N/A</v>
      </c>
      <c r="AY169" s="92" t="e">
        <f ca="true">+IF(AND(ISNUMBER(OFFSET('Sanitation Data'!$I$12,0,10*ROW('Sanitation Data'!I163))),'Data Summary'!DN169="Yes"),OFFSET('Sanitation Data'!$I$12,0,10*ROW('Sanitation Data'!I163)),NA())</f>
        <v>#N/A</v>
      </c>
      <c r="AZ169" s="93" t="e">
        <f ca="true">+IF(AND(ISNUMBER(OFFSET('Hygiene Data'!$D$5,0,10*ROW('Hygiene Data'!D163))),'Data Summary'!DO169="Yes"),OFFSET('Hygiene Data'!$D$5,0,10*ROW('Hygiene Data'!D163)),NA())</f>
        <v>#N/A</v>
      </c>
      <c r="BA169" s="93" t="e">
        <f ca="true">+IF(AND(ISNUMBER(OFFSET('Hygiene Data'!$D$7,0,10*ROW('Hygiene Data'!D163))),'Data Summary'!DP169="Yes"),OFFSET('Hygiene Data'!$D$7,0,10*ROW('Hygiene Data'!D163)),NA())</f>
        <v>#N/A</v>
      </c>
      <c r="BB169" s="93" t="e">
        <f ca="true">+IF(AND(ISNUMBER(OFFSET('Hygiene Data'!$D$9,0,10*ROW('Hygiene Data'!D163))),'Data Summary'!DQ169="Yes"),OFFSET('Hygiene Data'!$D$9,0,10*ROW('Hygiene Data'!D163)),NA())</f>
        <v>#N/A</v>
      </c>
      <c r="BC169" s="93" t="e">
        <f ca="true">+IF(AND(ISNUMBER(OFFSET('Hygiene Data'!$E$5,0,10*ROW('Hygiene Data'!E163))),'Data Summary'!DR169="Yes"),OFFSET('Hygiene Data'!$E$5,0,10*ROW('Hygiene Data'!E163)),NA())</f>
        <v>#N/A</v>
      </c>
      <c r="BD169" s="93" t="e">
        <f ca="true">+IF(AND(ISNUMBER(OFFSET('Hygiene Data'!$E$7,0,10*ROW('Hygiene Data'!E163))),'Data Summary'!DS169="Yes"),OFFSET('Hygiene Data'!$E$7,0,10*ROW('Hygiene Data'!E163)),NA())</f>
        <v>#N/A</v>
      </c>
      <c r="BE169" s="93" t="e">
        <f ca="true">+IF(AND(ISNUMBER(OFFSET('Hygiene Data'!$E$9,0,10*ROW('Hygiene Data'!E163))),'Data Summary'!DT169="Yes"),OFFSET('Hygiene Data'!$E$9,0,10*ROW('Hygiene Data'!E163)),NA())</f>
        <v>#N/A</v>
      </c>
      <c r="BF169" s="93" t="e">
        <f ca="true">+IF(AND(ISNUMBER(OFFSET('Hygiene Data'!$F$5,0,10*ROW('Hygiene Data'!F163))),'Data Summary'!DU169="Yes"),OFFSET('Hygiene Data'!$F$5,0,10*ROW('Hygiene Data'!F163)),NA())</f>
        <v>#N/A</v>
      </c>
      <c r="BG169" s="93" t="e">
        <f ca="true">+IF(AND(ISNUMBER(OFFSET('Hygiene Data'!$F$7,0,10*ROW('Hygiene Data'!F163))),'Data Summary'!DV169="Yes"),OFFSET('Hygiene Data'!$F$7,0,10*ROW('Hygiene Data'!F163)),NA())</f>
        <v>#N/A</v>
      </c>
      <c r="BH169" s="93" t="e">
        <f ca="true">+IF(AND(ISNUMBER(OFFSET('Hygiene Data'!$F$9,0,10*ROW('Hygiene Data'!F163))),'Data Summary'!DW169="Yes"),OFFSET('Hygiene Data'!$F$9,0,10*ROW('Hygiene Data'!F163)),NA())</f>
        <v>#N/A</v>
      </c>
      <c r="BI169" s="93" t="e">
        <f ca="true">+IF(AND(ISNUMBER(OFFSET('Hygiene Data'!$G$5,0,10*ROW('Hygiene Data'!G163))),'Data Summary'!DX169="Yes"),OFFSET('Hygiene Data'!$G$5,0,10*ROW('Hygiene Data'!G163)),NA())</f>
        <v>#N/A</v>
      </c>
      <c r="BJ169" s="93" t="e">
        <f ca="true">+IF(AND(ISNUMBER(OFFSET('Hygiene Data'!$G$7,0,10*ROW('Hygiene Data'!G163))),'Data Summary'!DY169="Yes"),OFFSET('Hygiene Data'!$G$7,0,10*ROW('Hygiene Data'!G163)),NA())</f>
        <v>#N/A</v>
      </c>
      <c r="BK169" s="93" t="e">
        <f ca="true">+IF(AND(ISNUMBER(OFFSET('Hygiene Data'!$G$9,0,10*ROW('Hygiene Data'!G163))),'Data Summary'!DZ169="Yes"),OFFSET('Hygiene Data'!$G$9,0,10*ROW('Hygiene Data'!G163)),NA())</f>
        <v>#N/A</v>
      </c>
      <c r="BL169" s="93" t="e">
        <f ca="true">+IF(AND(ISNUMBER(OFFSET('Hygiene Data'!$H$5,0,10*ROW('Hygiene Data'!H163))),'Data Summary'!EA169="Yes"),OFFSET('Hygiene Data'!$H$5,0,10*ROW('Hygiene Data'!H163)),NA())</f>
        <v>#N/A</v>
      </c>
      <c r="BM169" s="93" t="e">
        <f ca="true">+IF(AND(ISNUMBER(OFFSET('Hygiene Data'!$H$7,0,10*ROW('Hygiene Data'!H163))),'Data Summary'!EB169="Yes"),OFFSET('Hygiene Data'!$H$7,0,10*ROW('Hygiene Data'!H163)),NA())</f>
        <v>#N/A</v>
      </c>
      <c r="BN169" s="93" t="e">
        <f ca="true">+IF(AND(ISNUMBER(OFFSET('Hygiene Data'!$H$9,0,10*ROW('Hygiene Data'!H163))),'Data Summary'!EC169="Yes"),OFFSET('Hygiene Data'!$H$9,0,10*ROW('Hygiene Data'!H163)),NA())</f>
        <v>#N/A</v>
      </c>
      <c r="BO169" s="93" t="e">
        <f ca="true">+IF(AND(ISNUMBER(OFFSET('Hygiene Data'!$I$5,0,10*ROW('Hygiene Data'!I163))),'Data Summary'!ED169="Yes"),OFFSET('Hygiene Data'!$I$5,0,10*ROW('Hygiene Data'!I163)),NA())</f>
        <v>#N/A</v>
      </c>
      <c r="BP169" s="93" t="e">
        <f ca="true">+IF(AND(ISNUMBER(OFFSET('Hygiene Data'!$I$7,0,10*ROW('Hygiene Data'!I163))),'Data Summary'!EE169="Yes"),OFFSET('Hygiene Data'!$I$7,0,10*ROW('Hygiene Data'!I163)),NA())</f>
        <v>#N/A</v>
      </c>
      <c r="BQ169" s="93" t="e">
        <f ca="true">+IF(AND(ISNUMBER(OFFSET('Hygiene Data'!$I$9,0,10*ROW('Hygiene Data'!I163))),'Data Summary'!EF169="Yes"),OFFSET('Hygiene Data'!$I$9,0,10*ROW('Hygiene Data'!I163)),NA())</f>
        <v>#N/A</v>
      </c>
    </row>
    <row xmlns:x14ac="http://schemas.microsoft.com/office/spreadsheetml/2009/9/ac" r="170" x14ac:dyDescent="0.2">
      <c r="A170" s="357" t="e">
        <f ca="true">+RIGHT('Data Summary'!A170,LEN('Data Summary'!A170)-9)</f>
        <v>#VALUE!</v>
      </c>
      <c r="B170" s="35" t="str">
        <f ca="true">+IF(ISTEXT('Data Summary'!B170),'Data Summary'!B170,"")</f>
        <v/>
      </c>
      <c r="C170" s="356" t="e">
        <f ca="true">+VALUE('Data Summary'!C170)</f>
        <v>#VALUE!</v>
      </c>
      <c r="D170" s="91" t="e">
        <f ca="true">+IF(AND(ISNUMBER(OFFSET('Water Data'!$D$4,0,10*ROW('Water Data'!D164))),'Data Summary'!BS170="Yes"),100-OFFSET('Water Data'!$D$4,0,10*ROW('Water Data'!D164)),NA())</f>
        <v>#N/A</v>
      </c>
      <c r="E170" s="91" t="e">
        <f ca="true">+IF(AND(ISNUMBER(OFFSET('Water Data'!$D$6,0,10*ROW('Water Data'!D164))),'Data Summary'!BT170="Yes"),OFFSET('Water Data'!$D$6,0,10*ROW('Water Data'!D164)),NA())</f>
        <v>#N/A</v>
      </c>
      <c r="F170" s="91" t="e">
        <f ca="true">+IF(AND(ISNUMBER(OFFSET('Water Data'!$D$9,0,10*ROW('Water Data'!D164))),'Data Summary'!BU170="Yes"),OFFSET('Water Data'!$D$9,0,10*ROW('Water Data'!D164)),NA())</f>
        <v>#N/A</v>
      </c>
      <c r="G170" s="91" t="e">
        <f ca="true">+IF(AND(ISNUMBER(OFFSET('Water Data'!$E$4,0,10*ROW('Water Data'!E164))),'Data Summary'!BV170="Yes"),100-OFFSET('Water Data'!$E$4,0,10*ROW('Water Data'!E164)),NA())</f>
        <v>#N/A</v>
      </c>
      <c r="H170" s="91" t="e">
        <f ca="true">+IF(AND(ISNUMBER(OFFSET('Water Data'!$E$6,0,10*ROW('Water Data'!E164))),'Data Summary'!BW170="Yes"),OFFSET('Water Data'!$E$6,0,10*ROW('Water Data'!E164)),NA())</f>
        <v>#N/A</v>
      </c>
      <c r="I170" s="91" t="e">
        <f ca="true">+IF(AND(ISNUMBER(OFFSET('Water Data'!$E$9,0,10*ROW('Water Data'!E164))),'Data Summary'!BX170="Yes"),OFFSET('Water Data'!$E$9,0,10*ROW('Water Data'!E164)),NA())</f>
        <v>#N/A</v>
      </c>
      <c r="J170" s="91" t="e">
        <f ca="true">+IF(AND(ISNUMBER(OFFSET('Water Data'!$F$4,0,10*ROW('Water Data'!F164))),'Data Summary'!BY170="Yes"),100-OFFSET('Water Data'!$F$4,0,10*ROW('Water Data'!F164)),NA())</f>
        <v>#N/A</v>
      </c>
      <c r="K170" s="91" t="e">
        <f ca="true">+IF(AND(ISNUMBER(OFFSET('Water Data'!$F$6,0,10*ROW('Water Data'!F164))),'Data Summary'!BZ170="Yes"),OFFSET('Water Data'!$F$6,0,10*ROW('Water Data'!F164)),NA())</f>
        <v>#N/A</v>
      </c>
      <c r="L170" s="91" t="e">
        <f ca="true">+IF(AND(ISNUMBER(OFFSET('Water Data'!$F$9,0,10*ROW('Water Data'!F164))),'Data Summary'!CA170="Yes"),OFFSET('Water Data'!$F$9,0,10*ROW('Water Data'!F164)),NA())</f>
        <v>#N/A</v>
      </c>
      <c r="M170" s="91" t="e">
        <f ca="true">+IF(AND(ISNUMBER(OFFSET('Water Data'!$G$4,0,10*ROW('Water Data'!G164))),'Data Summary'!CB170="Yes"),100-OFFSET('Water Data'!$G$4,0,10*ROW('Water Data'!G164)),NA())</f>
        <v>#N/A</v>
      </c>
      <c r="N170" s="91" t="e">
        <f ca="true">+IF(AND(ISNUMBER(OFFSET('Water Data'!$G$6,0,10*ROW('Water Data'!G164))),'Data Summary'!CC170="Yes"),OFFSET('Water Data'!$G$6,0,10*ROW('Water Data'!G164)),NA())</f>
        <v>#N/A</v>
      </c>
      <c r="O170" s="91" t="e">
        <f ca="true">+IF(AND(ISNUMBER(OFFSET('Water Data'!$G$9,0,10*ROW('Water Data'!G164))),'Data Summary'!CD170="Yes"),OFFSET('Water Data'!$G$9,0,10*ROW('Water Data'!G164)),NA())</f>
        <v>#N/A</v>
      </c>
      <c r="P170" s="91" t="e">
        <f ca="true">+IF(AND(ISNUMBER(OFFSET('Water Data'!$H$4,0,10*ROW('Water Data'!H164))),'Data Summary'!CE170="Yes"),100-OFFSET('Water Data'!$H$4,0,10*ROW('Water Data'!H164)),NA())</f>
        <v>#N/A</v>
      </c>
      <c r="Q170" s="91" t="e">
        <f ca="true">+IF(AND(ISNUMBER(OFFSET('Water Data'!$H$6,0,10*ROW('Water Data'!H164))),'Data Summary'!CF170="Yes"),OFFSET('Water Data'!$H$6,0,10*ROW('Water Data'!H164)),NA())</f>
        <v>#N/A</v>
      </c>
      <c r="R170" s="91" t="e">
        <f ca="true">+IF(AND(ISNUMBER(OFFSET('Water Data'!$H$9,0,10*ROW('Water Data'!H164))),'Data Summary'!CG170="Yes"),OFFSET('Water Data'!$H$9,0,10*ROW('Water Data'!H164)),NA())</f>
        <v>#N/A</v>
      </c>
      <c r="S170" s="91" t="e">
        <f ca="true">+IF(AND(ISNUMBER(OFFSET('Water Data'!$I$4,0,10*ROW('Water Data'!I164))),'Data Summary'!CH170="Yes"),100-OFFSET('Water Data'!$I$4,0,10*ROW('Water Data'!I164)),NA())</f>
        <v>#N/A</v>
      </c>
      <c r="T170" s="91" t="e">
        <f ca="true">+IF(AND(ISNUMBER(OFFSET('Water Data'!$I$6,0,10*ROW('Water Data'!I164))),'Data Summary'!CI170="Yes"),OFFSET('Water Data'!$I$6,0,10*ROW('Water Data'!I164)),NA())</f>
        <v>#N/A</v>
      </c>
      <c r="U170" s="91" t="e">
        <f ca="true">+IF(AND(ISNUMBER(OFFSET('Water Data'!$I$9,0,10*ROW('Water Data'!I164))),'Data Summary'!CJ170="Yes"),OFFSET('Water Data'!$I$9,0,10*ROW('Water Data'!I164)),NA())</f>
        <v>#N/A</v>
      </c>
      <c r="V170" s="92" t="e">
        <f ca="true">+IF(AND(ISNUMBER(OFFSET('Sanitation Data'!$D$4,0,10*ROW('Sanitation Data'!D164))),'Data Summary'!CK170="Yes"),100-OFFSET('Sanitation Data'!$D$4,0,10*ROW('Sanitation Data'!D164)),NA())</f>
        <v>#N/A</v>
      </c>
      <c r="W170" s="92" t="e">
        <f ca="true">+IF(AND(ISNUMBER(OFFSET('Sanitation Data'!$D$6,0,10*ROW('Sanitation Data'!D164))),'Data Summary'!CL170="Yes"),OFFSET('Sanitation Data'!$D$6,0,10*ROW('Sanitation Data'!D164)),NA())</f>
        <v>#N/A</v>
      </c>
      <c r="X170" s="92" t="e">
        <f ca="true">+IF(AND(ISNUMBER(OFFSET('Sanitation Data'!$D$10,0,10*ROW('Sanitation Data'!D164))),'Data Summary'!CM170="Yes"),OFFSET('Sanitation Data'!$D$10,0,10*ROW('Sanitation Data'!D164)),NA())</f>
        <v>#N/A</v>
      </c>
      <c r="Y170" s="92" t="e">
        <f ca="true">+IF(AND(ISNUMBER(OFFSET('Sanitation Data'!$D$11,0,10*ROW('Sanitation Data'!D164))),'Data Summary'!CN170="Yes"),OFFSET('Sanitation Data'!$D$11,0,10*ROW('Sanitation Data'!D164)),NA())</f>
        <v>#N/A</v>
      </c>
      <c r="Z170" s="92" t="e">
        <f ca="true">+IF(AND(ISNUMBER(OFFSET('Sanitation Data'!$D$12,0,10*ROW('Sanitation Data'!D164))),'Data Summary'!CO170="Yes"),OFFSET('Sanitation Data'!$D$12,0,10*ROW('Sanitation Data'!D164)),NA())</f>
        <v>#N/A</v>
      </c>
      <c r="AA170" s="92" t="e">
        <f ca="true">+IF(AND(ISNUMBER(OFFSET('Sanitation Data'!$E$4,0,10*ROW('Sanitation Data'!E164))),'Data Summary'!CP170="Yes"),100-OFFSET('Sanitation Data'!$E$4,0,10*ROW('Sanitation Data'!E164)),NA())</f>
        <v>#N/A</v>
      </c>
      <c r="AB170" s="92" t="e">
        <f ca="true">+IF(AND(ISNUMBER(OFFSET('Sanitation Data'!$E$6,0,10*ROW('Sanitation Data'!E164))),'Data Summary'!CQ170="Yes"),OFFSET('Sanitation Data'!$E$6,0,10*ROW('Sanitation Data'!E164)),NA())</f>
        <v>#N/A</v>
      </c>
      <c r="AC170" s="92" t="e">
        <f ca="true">+IF(AND(ISNUMBER(OFFSET('Sanitation Data'!$E$10,0,10*ROW('Sanitation Data'!E164))),'Data Summary'!CR170="Yes"),OFFSET('Sanitation Data'!$E$10,0,10*ROW('Sanitation Data'!E164)),NA())</f>
        <v>#N/A</v>
      </c>
      <c r="AD170" s="92" t="e">
        <f ca="true">+IF(AND(ISNUMBER(OFFSET('Sanitation Data'!$E$11,0,10*ROW('Sanitation Data'!E164))),'Data Summary'!CS170="Yes"),OFFSET('Sanitation Data'!$E$11,0,10*ROW('Sanitation Data'!E164)),NA())</f>
        <v>#N/A</v>
      </c>
      <c r="AE170" s="92" t="e">
        <f ca="true">+IF(AND(ISNUMBER(OFFSET('Sanitation Data'!$E$12,0,10*ROW('Sanitation Data'!E164))),'Data Summary'!CT170="Yes"),OFFSET('Sanitation Data'!$E$12,0,10*ROW('Sanitation Data'!E164)),NA())</f>
        <v>#N/A</v>
      </c>
      <c r="AF170" s="92" t="e">
        <f ca="true">+IF(AND(ISNUMBER(OFFSET('Sanitation Data'!$F$4,0,10*ROW('Sanitation Data'!F164))),'Data Summary'!CU170="Yes"),100-OFFSET('Sanitation Data'!$F$4,0,10*ROW('Sanitation Data'!F164)),NA())</f>
        <v>#N/A</v>
      </c>
      <c r="AG170" s="92" t="e">
        <f ca="true">+IF(AND(ISNUMBER(OFFSET('Sanitation Data'!$F$6,0,10*ROW('Sanitation Data'!F164))),'Data Summary'!CV170="Yes"),OFFSET('Sanitation Data'!$F$6,0,10*ROW('Sanitation Data'!F164)),NA())</f>
        <v>#N/A</v>
      </c>
      <c r="AH170" s="92" t="e">
        <f ca="true">+IF(AND(ISNUMBER(OFFSET('Sanitation Data'!$F$10,0,10*ROW('Sanitation Data'!F164))),'Data Summary'!CW170="Yes"),OFFSET('Sanitation Data'!$F$10,0,10*ROW('Sanitation Data'!F164)),NA())</f>
        <v>#N/A</v>
      </c>
      <c r="AI170" s="92" t="e">
        <f ca="true">+IF(AND(ISNUMBER(OFFSET('Sanitation Data'!$F$11,0,10*ROW('Sanitation Data'!F164))),'Data Summary'!CX170="Yes"),OFFSET('Sanitation Data'!$F$11,0,10*ROW('Sanitation Data'!F164)),NA())</f>
        <v>#N/A</v>
      </c>
      <c r="AJ170" s="92" t="e">
        <f ca="true">+IF(AND(ISNUMBER(OFFSET('Sanitation Data'!$F$12,0,10*ROW('Sanitation Data'!F164))),'Data Summary'!CY170="Yes"),OFFSET('Sanitation Data'!$F$12,0,10*ROW('Sanitation Data'!F164)),NA())</f>
        <v>#N/A</v>
      </c>
      <c r="AK170" s="92" t="e">
        <f ca="true">+IF(AND(ISNUMBER(OFFSET('Sanitation Data'!$G$4,0,10*ROW('Sanitation Data'!G164))),'Data Summary'!CZ170="Yes"),100-OFFSET('Sanitation Data'!$G$4,0,10*ROW('Sanitation Data'!G164)),NA())</f>
        <v>#N/A</v>
      </c>
      <c r="AL170" s="92" t="e">
        <f ca="true">+IF(AND(ISNUMBER(OFFSET('Sanitation Data'!$G$6,0,10*ROW('Sanitation Data'!G164))),'Data Summary'!DA170="Yes"),OFFSET('Sanitation Data'!$G$6,0,10*ROW('Sanitation Data'!G164)),NA())</f>
        <v>#N/A</v>
      </c>
      <c r="AM170" s="92" t="e">
        <f ca="true">+IF(AND(ISNUMBER(OFFSET('Sanitation Data'!$G$10,0,10*ROW('Sanitation Data'!G164))),'Data Summary'!DB170="Yes"),OFFSET('Sanitation Data'!$G$10,0,10*ROW('Sanitation Data'!G164)),NA())</f>
        <v>#N/A</v>
      </c>
      <c r="AN170" s="92" t="e">
        <f ca="true">+IF(AND(ISNUMBER(OFFSET('Sanitation Data'!$G$11,0,10*ROW('Sanitation Data'!G164))),'Data Summary'!DC170="Yes"),OFFSET('Sanitation Data'!$G$11,0,10*ROW('Sanitation Data'!G164)),NA())</f>
        <v>#N/A</v>
      </c>
      <c r="AO170" s="92" t="e">
        <f ca="true">+IF(AND(ISNUMBER(OFFSET('Sanitation Data'!$G$12,0,10*ROW('Sanitation Data'!G164))),'Data Summary'!DD170="Yes"),OFFSET('Sanitation Data'!$G$12,0,10*ROW('Sanitation Data'!G164)),NA())</f>
        <v>#N/A</v>
      </c>
      <c r="AP170" s="92" t="e">
        <f ca="true">+IF(AND(ISNUMBER(OFFSET('Sanitation Data'!$H$4,0,10*ROW('Sanitation Data'!H164))),'Data Summary'!DE170="Yes"),100-OFFSET('Sanitation Data'!$H$4,0,10*ROW('Sanitation Data'!H164)),NA())</f>
        <v>#N/A</v>
      </c>
      <c r="AQ170" s="92" t="e">
        <f ca="true">+IF(AND(ISNUMBER(OFFSET('Sanitation Data'!$H$6,0,10*ROW('Sanitation Data'!H164))),'Data Summary'!DF170="Yes"),OFFSET('Sanitation Data'!$H$6,0,10*ROW('Sanitation Data'!H164)),NA())</f>
        <v>#N/A</v>
      </c>
      <c r="AR170" s="92" t="e">
        <f ca="true">+IF(AND(ISNUMBER(OFFSET('Sanitation Data'!$H$10,0,10*ROW('Sanitation Data'!H164))),'Data Summary'!DG170="Yes"),OFFSET('Sanitation Data'!$H$10,0,10*ROW('Sanitation Data'!H164)),NA())</f>
        <v>#N/A</v>
      </c>
      <c r="AS170" s="92" t="e">
        <f ca="true">+IF(AND(ISNUMBER(OFFSET('Sanitation Data'!$H$11,0,10*ROW('Sanitation Data'!H164))),'Data Summary'!DH170="Yes"),OFFSET('Sanitation Data'!$H$11,0,10*ROW('Sanitation Data'!H164)),NA())</f>
        <v>#N/A</v>
      </c>
      <c r="AT170" s="92" t="e">
        <f ca="true">+IF(AND(ISNUMBER(OFFSET('Sanitation Data'!$H$12,0,10*ROW('Sanitation Data'!H164))),'Data Summary'!DI170="Yes"),OFFSET('Sanitation Data'!$H$12,0,10*ROW('Sanitation Data'!H164)),NA())</f>
        <v>#N/A</v>
      </c>
      <c r="AU170" s="92" t="e">
        <f ca="true">+IF(AND(ISNUMBER(OFFSET('Sanitation Data'!$I$4,0,10*ROW('Sanitation Data'!I164))),'Data Summary'!DJ170="Yes"),100-OFFSET('Sanitation Data'!$I$4,0,10*ROW('Sanitation Data'!I164)),NA())</f>
        <v>#N/A</v>
      </c>
      <c r="AV170" s="92" t="e">
        <f ca="true">+IF(AND(ISNUMBER(OFFSET('Sanitation Data'!$I$6,0,10*ROW('Sanitation Data'!I164))),'Data Summary'!DK170="Yes"),OFFSET('Sanitation Data'!$I$6,0,10*ROW('Sanitation Data'!I164)),NA())</f>
        <v>#N/A</v>
      </c>
      <c r="AW170" s="92" t="e">
        <f ca="true">+IF(AND(ISNUMBER(OFFSET('Sanitation Data'!$I$10,0,10*ROW('Sanitation Data'!I164))),'Data Summary'!DL170="Yes"),OFFSET('Sanitation Data'!$I$10,0,10*ROW('Sanitation Data'!I164)),NA())</f>
        <v>#N/A</v>
      </c>
      <c r="AX170" s="92" t="e">
        <f ca="true">+IF(AND(ISNUMBER(OFFSET('Sanitation Data'!$I$11,0,10*ROW('Sanitation Data'!I164))),'Data Summary'!DM170="Yes"),OFFSET('Sanitation Data'!$I$11,0,10*ROW('Sanitation Data'!I164)),NA())</f>
        <v>#N/A</v>
      </c>
      <c r="AY170" s="92" t="e">
        <f ca="true">+IF(AND(ISNUMBER(OFFSET('Sanitation Data'!$I$12,0,10*ROW('Sanitation Data'!I164))),'Data Summary'!DN170="Yes"),OFFSET('Sanitation Data'!$I$12,0,10*ROW('Sanitation Data'!I164)),NA())</f>
        <v>#N/A</v>
      </c>
      <c r="AZ170" s="93" t="e">
        <f ca="true">+IF(AND(ISNUMBER(OFFSET('Hygiene Data'!$D$5,0,10*ROW('Hygiene Data'!D164))),'Data Summary'!DO170="Yes"),OFFSET('Hygiene Data'!$D$5,0,10*ROW('Hygiene Data'!D164)),NA())</f>
        <v>#N/A</v>
      </c>
      <c r="BA170" s="93" t="e">
        <f ca="true">+IF(AND(ISNUMBER(OFFSET('Hygiene Data'!$D$7,0,10*ROW('Hygiene Data'!D164))),'Data Summary'!DP170="Yes"),OFFSET('Hygiene Data'!$D$7,0,10*ROW('Hygiene Data'!D164)),NA())</f>
        <v>#N/A</v>
      </c>
      <c r="BB170" s="93" t="e">
        <f ca="true">+IF(AND(ISNUMBER(OFFSET('Hygiene Data'!$D$9,0,10*ROW('Hygiene Data'!D164))),'Data Summary'!DQ170="Yes"),OFFSET('Hygiene Data'!$D$9,0,10*ROW('Hygiene Data'!D164)),NA())</f>
        <v>#N/A</v>
      </c>
      <c r="BC170" s="93" t="e">
        <f ca="true">+IF(AND(ISNUMBER(OFFSET('Hygiene Data'!$E$5,0,10*ROW('Hygiene Data'!E164))),'Data Summary'!DR170="Yes"),OFFSET('Hygiene Data'!$E$5,0,10*ROW('Hygiene Data'!E164)),NA())</f>
        <v>#N/A</v>
      </c>
      <c r="BD170" s="93" t="e">
        <f ca="true">+IF(AND(ISNUMBER(OFFSET('Hygiene Data'!$E$7,0,10*ROW('Hygiene Data'!E164))),'Data Summary'!DS170="Yes"),OFFSET('Hygiene Data'!$E$7,0,10*ROW('Hygiene Data'!E164)),NA())</f>
        <v>#N/A</v>
      </c>
      <c r="BE170" s="93" t="e">
        <f ca="true">+IF(AND(ISNUMBER(OFFSET('Hygiene Data'!$E$9,0,10*ROW('Hygiene Data'!E164))),'Data Summary'!DT170="Yes"),OFFSET('Hygiene Data'!$E$9,0,10*ROW('Hygiene Data'!E164)),NA())</f>
        <v>#N/A</v>
      </c>
      <c r="BF170" s="93" t="e">
        <f ca="true">+IF(AND(ISNUMBER(OFFSET('Hygiene Data'!$F$5,0,10*ROW('Hygiene Data'!F164))),'Data Summary'!DU170="Yes"),OFFSET('Hygiene Data'!$F$5,0,10*ROW('Hygiene Data'!F164)),NA())</f>
        <v>#N/A</v>
      </c>
      <c r="BG170" s="93" t="e">
        <f ca="true">+IF(AND(ISNUMBER(OFFSET('Hygiene Data'!$F$7,0,10*ROW('Hygiene Data'!F164))),'Data Summary'!DV170="Yes"),OFFSET('Hygiene Data'!$F$7,0,10*ROW('Hygiene Data'!F164)),NA())</f>
        <v>#N/A</v>
      </c>
      <c r="BH170" s="93" t="e">
        <f ca="true">+IF(AND(ISNUMBER(OFFSET('Hygiene Data'!$F$9,0,10*ROW('Hygiene Data'!F164))),'Data Summary'!DW170="Yes"),OFFSET('Hygiene Data'!$F$9,0,10*ROW('Hygiene Data'!F164)),NA())</f>
        <v>#N/A</v>
      </c>
      <c r="BI170" s="93" t="e">
        <f ca="true">+IF(AND(ISNUMBER(OFFSET('Hygiene Data'!$G$5,0,10*ROW('Hygiene Data'!G164))),'Data Summary'!DX170="Yes"),OFFSET('Hygiene Data'!$G$5,0,10*ROW('Hygiene Data'!G164)),NA())</f>
        <v>#N/A</v>
      </c>
      <c r="BJ170" s="93" t="e">
        <f ca="true">+IF(AND(ISNUMBER(OFFSET('Hygiene Data'!$G$7,0,10*ROW('Hygiene Data'!G164))),'Data Summary'!DY170="Yes"),OFFSET('Hygiene Data'!$G$7,0,10*ROW('Hygiene Data'!G164)),NA())</f>
        <v>#N/A</v>
      </c>
      <c r="BK170" s="93" t="e">
        <f ca="true">+IF(AND(ISNUMBER(OFFSET('Hygiene Data'!$G$9,0,10*ROW('Hygiene Data'!G164))),'Data Summary'!DZ170="Yes"),OFFSET('Hygiene Data'!$G$9,0,10*ROW('Hygiene Data'!G164)),NA())</f>
        <v>#N/A</v>
      </c>
      <c r="BL170" s="93" t="e">
        <f ca="true">+IF(AND(ISNUMBER(OFFSET('Hygiene Data'!$H$5,0,10*ROW('Hygiene Data'!H164))),'Data Summary'!EA170="Yes"),OFFSET('Hygiene Data'!$H$5,0,10*ROW('Hygiene Data'!H164)),NA())</f>
        <v>#N/A</v>
      </c>
      <c r="BM170" s="93" t="e">
        <f ca="true">+IF(AND(ISNUMBER(OFFSET('Hygiene Data'!$H$7,0,10*ROW('Hygiene Data'!H164))),'Data Summary'!EB170="Yes"),OFFSET('Hygiene Data'!$H$7,0,10*ROW('Hygiene Data'!H164)),NA())</f>
        <v>#N/A</v>
      </c>
      <c r="BN170" s="93" t="e">
        <f ca="true">+IF(AND(ISNUMBER(OFFSET('Hygiene Data'!$H$9,0,10*ROW('Hygiene Data'!H164))),'Data Summary'!EC170="Yes"),OFFSET('Hygiene Data'!$H$9,0,10*ROW('Hygiene Data'!H164)),NA())</f>
        <v>#N/A</v>
      </c>
      <c r="BO170" s="93" t="e">
        <f ca="true">+IF(AND(ISNUMBER(OFFSET('Hygiene Data'!$I$5,0,10*ROW('Hygiene Data'!I164))),'Data Summary'!ED170="Yes"),OFFSET('Hygiene Data'!$I$5,0,10*ROW('Hygiene Data'!I164)),NA())</f>
        <v>#N/A</v>
      </c>
      <c r="BP170" s="93" t="e">
        <f ca="true">+IF(AND(ISNUMBER(OFFSET('Hygiene Data'!$I$7,0,10*ROW('Hygiene Data'!I164))),'Data Summary'!EE170="Yes"),OFFSET('Hygiene Data'!$I$7,0,10*ROW('Hygiene Data'!I164)),NA())</f>
        <v>#N/A</v>
      </c>
      <c r="BQ170" s="93" t="e">
        <f ca="true">+IF(AND(ISNUMBER(OFFSET('Hygiene Data'!$I$9,0,10*ROW('Hygiene Data'!I164))),'Data Summary'!EF170="Yes"),OFFSET('Hygiene Data'!$I$9,0,10*ROW('Hygiene Data'!I164)),NA())</f>
        <v>#N/A</v>
      </c>
    </row>
    <row xmlns:x14ac="http://schemas.microsoft.com/office/spreadsheetml/2009/9/ac" r="171" x14ac:dyDescent="0.2">
      <c r="A171" s="357" t="e">
        <f ca="true">+RIGHT('Data Summary'!A171,LEN('Data Summary'!A171)-9)</f>
        <v>#VALUE!</v>
      </c>
      <c r="B171" s="35" t="str">
        <f ca="true">+IF(ISTEXT('Data Summary'!B171),'Data Summary'!B171,"")</f>
        <v/>
      </c>
      <c r="C171" s="356" t="e">
        <f ca="true">+VALUE('Data Summary'!C171)</f>
        <v>#VALUE!</v>
      </c>
      <c r="D171" s="91" t="e">
        <f ca="true">+IF(AND(ISNUMBER(OFFSET('Water Data'!$D$4,0,10*ROW('Water Data'!D165))),'Data Summary'!BS171="Yes"),100-OFFSET('Water Data'!$D$4,0,10*ROW('Water Data'!D165)),NA())</f>
        <v>#N/A</v>
      </c>
      <c r="E171" s="91" t="e">
        <f ca="true">+IF(AND(ISNUMBER(OFFSET('Water Data'!$D$6,0,10*ROW('Water Data'!D165))),'Data Summary'!BT171="Yes"),OFFSET('Water Data'!$D$6,0,10*ROW('Water Data'!D165)),NA())</f>
        <v>#N/A</v>
      </c>
      <c r="F171" s="91" t="e">
        <f ca="true">+IF(AND(ISNUMBER(OFFSET('Water Data'!$D$9,0,10*ROW('Water Data'!D165))),'Data Summary'!BU171="Yes"),OFFSET('Water Data'!$D$9,0,10*ROW('Water Data'!D165)),NA())</f>
        <v>#N/A</v>
      </c>
      <c r="G171" s="91" t="e">
        <f ca="true">+IF(AND(ISNUMBER(OFFSET('Water Data'!$E$4,0,10*ROW('Water Data'!E165))),'Data Summary'!BV171="Yes"),100-OFFSET('Water Data'!$E$4,0,10*ROW('Water Data'!E165)),NA())</f>
        <v>#N/A</v>
      </c>
      <c r="H171" s="91" t="e">
        <f ca="true">+IF(AND(ISNUMBER(OFFSET('Water Data'!$E$6,0,10*ROW('Water Data'!E165))),'Data Summary'!BW171="Yes"),OFFSET('Water Data'!$E$6,0,10*ROW('Water Data'!E165)),NA())</f>
        <v>#N/A</v>
      </c>
      <c r="I171" s="91" t="e">
        <f ca="true">+IF(AND(ISNUMBER(OFFSET('Water Data'!$E$9,0,10*ROW('Water Data'!E165))),'Data Summary'!BX171="Yes"),OFFSET('Water Data'!$E$9,0,10*ROW('Water Data'!E165)),NA())</f>
        <v>#N/A</v>
      </c>
      <c r="J171" s="91" t="e">
        <f ca="true">+IF(AND(ISNUMBER(OFFSET('Water Data'!$F$4,0,10*ROW('Water Data'!F165))),'Data Summary'!BY171="Yes"),100-OFFSET('Water Data'!$F$4,0,10*ROW('Water Data'!F165)),NA())</f>
        <v>#N/A</v>
      </c>
      <c r="K171" s="91" t="e">
        <f ca="true">+IF(AND(ISNUMBER(OFFSET('Water Data'!$F$6,0,10*ROW('Water Data'!F165))),'Data Summary'!BZ171="Yes"),OFFSET('Water Data'!$F$6,0,10*ROW('Water Data'!F165)),NA())</f>
        <v>#N/A</v>
      </c>
      <c r="L171" s="91" t="e">
        <f ca="true">+IF(AND(ISNUMBER(OFFSET('Water Data'!$F$9,0,10*ROW('Water Data'!F165))),'Data Summary'!CA171="Yes"),OFFSET('Water Data'!$F$9,0,10*ROW('Water Data'!F165)),NA())</f>
        <v>#N/A</v>
      </c>
      <c r="M171" s="91" t="e">
        <f ca="true">+IF(AND(ISNUMBER(OFFSET('Water Data'!$G$4,0,10*ROW('Water Data'!G165))),'Data Summary'!CB171="Yes"),100-OFFSET('Water Data'!$G$4,0,10*ROW('Water Data'!G165)),NA())</f>
        <v>#N/A</v>
      </c>
      <c r="N171" s="91" t="e">
        <f ca="true">+IF(AND(ISNUMBER(OFFSET('Water Data'!$G$6,0,10*ROW('Water Data'!G165))),'Data Summary'!CC171="Yes"),OFFSET('Water Data'!$G$6,0,10*ROW('Water Data'!G165)),NA())</f>
        <v>#N/A</v>
      </c>
      <c r="O171" s="91" t="e">
        <f ca="true">+IF(AND(ISNUMBER(OFFSET('Water Data'!$G$9,0,10*ROW('Water Data'!G165))),'Data Summary'!CD171="Yes"),OFFSET('Water Data'!$G$9,0,10*ROW('Water Data'!G165)),NA())</f>
        <v>#N/A</v>
      </c>
      <c r="P171" s="91" t="e">
        <f ca="true">+IF(AND(ISNUMBER(OFFSET('Water Data'!$H$4,0,10*ROW('Water Data'!H165))),'Data Summary'!CE171="Yes"),100-OFFSET('Water Data'!$H$4,0,10*ROW('Water Data'!H165)),NA())</f>
        <v>#N/A</v>
      </c>
      <c r="Q171" s="91" t="e">
        <f ca="true">+IF(AND(ISNUMBER(OFFSET('Water Data'!$H$6,0,10*ROW('Water Data'!H165))),'Data Summary'!CF171="Yes"),OFFSET('Water Data'!$H$6,0,10*ROW('Water Data'!H165)),NA())</f>
        <v>#N/A</v>
      </c>
      <c r="R171" s="91" t="e">
        <f ca="true">+IF(AND(ISNUMBER(OFFSET('Water Data'!$H$9,0,10*ROW('Water Data'!H165))),'Data Summary'!CG171="Yes"),OFFSET('Water Data'!$H$9,0,10*ROW('Water Data'!H165)),NA())</f>
        <v>#N/A</v>
      </c>
      <c r="S171" s="91" t="e">
        <f ca="true">+IF(AND(ISNUMBER(OFFSET('Water Data'!$I$4,0,10*ROW('Water Data'!I165))),'Data Summary'!CH171="Yes"),100-OFFSET('Water Data'!$I$4,0,10*ROW('Water Data'!I165)),NA())</f>
        <v>#N/A</v>
      </c>
      <c r="T171" s="91" t="e">
        <f ca="true">+IF(AND(ISNUMBER(OFFSET('Water Data'!$I$6,0,10*ROW('Water Data'!I165))),'Data Summary'!CI171="Yes"),OFFSET('Water Data'!$I$6,0,10*ROW('Water Data'!I165)),NA())</f>
        <v>#N/A</v>
      </c>
      <c r="U171" s="91" t="e">
        <f ca="true">+IF(AND(ISNUMBER(OFFSET('Water Data'!$I$9,0,10*ROW('Water Data'!I165))),'Data Summary'!CJ171="Yes"),OFFSET('Water Data'!$I$9,0,10*ROW('Water Data'!I165)),NA())</f>
        <v>#N/A</v>
      </c>
      <c r="V171" s="92" t="e">
        <f ca="true">+IF(AND(ISNUMBER(OFFSET('Sanitation Data'!$D$4,0,10*ROW('Sanitation Data'!D165))),'Data Summary'!CK171="Yes"),100-OFFSET('Sanitation Data'!$D$4,0,10*ROW('Sanitation Data'!D165)),NA())</f>
        <v>#N/A</v>
      </c>
      <c r="W171" s="92" t="e">
        <f ca="true">+IF(AND(ISNUMBER(OFFSET('Sanitation Data'!$D$6,0,10*ROW('Sanitation Data'!D165))),'Data Summary'!CL171="Yes"),OFFSET('Sanitation Data'!$D$6,0,10*ROW('Sanitation Data'!D165)),NA())</f>
        <v>#N/A</v>
      </c>
      <c r="X171" s="92" t="e">
        <f ca="true">+IF(AND(ISNUMBER(OFFSET('Sanitation Data'!$D$10,0,10*ROW('Sanitation Data'!D165))),'Data Summary'!CM171="Yes"),OFFSET('Sanitation Data'!$D$10,0,10*ROW('Sanitation Data'!D165)),NA())</f>
        <v>#N/A</v>
      </c>
      <c r="Y171" s="92" t="e">
        <f ca="true">+IF(AND(ISNUMBER(OFFSET('Sanitation Data'!$D$11,0,10*ROW('Sanitation Data'!D165))),'Data Summary'!CN171="Yes"),OFFSET('Sanitation Data'!$D$11,0,10*ROW('Sanitation Data'!D165)),NA())</f>
        <v>#N/A</v>
      </c>
      <c r="Z171" s="92" t="e">
        <f ca="true">+IF(AND(ISNUMBER(OFFSET('Sanitation Data'!$D$12,0,10*ROW('Sanitation Data'!D165))),'Data Summary'!CO171="Yes"),OFFSET('Sanitation Data'!$D$12,0,10*ROW('Sanitation Data'!D165)),NA())</f>
        <v>#N/A</v>
      </c>
      <c r="AA171" s="92" t="e">
        <f ca="true">+IF(AND(ISNUMBER(OFFSET('Sanitation Data'!$E$4,0,10*ROW('Sanitation Data'!E165))),'Data Summary'!CP171="Yes"),100-OFFSET('Sanitation Data'!$E$4,0,10*ROW('Sanitation Data'!E165)),NA())</f>
        <v>#N/A</v>
      </c>
      <c r="AB171" s="92" t="e">
        <f ca="true">+IF(AND(ISNUMBER(OFFSET('Sanitation Data'!$E$6,0,10*ROW('Sanitation Data'!E165))),'Data Summary'!CQ171="Yes"),OFFSET('Sanitation Data'!$E$6,0,10*ROW('Sanitation Data'!E165)),NA())</f>
        <v>#N/A</v>
      </c>
      <c r="AC171" s="92" t="e">
        <f ca="true">+IF(AND(ISNUMBER(OFFSET('Sanitation Data'!$E$10,0,10*ROW('Sanitation Data'!E165))),'Data Summary'!CR171="Yes"),OFFSET('Sanitation Data'!$E$10,0,10*ROW('Sanitation Data'!E165)),NA())</f>
        <v>#N/A</v>
      </c>
      <c r="AD171" s="92" t="e">
        <f ca="true">+IF(AND(ISNUMBER(OFFSET('Sanitation Data'!$E$11,0,10*ROW('Sanitation Data'!E165))),'Data Summary'!CS171="Yes"),OFFSET('Sanitation Data'!$E$11,0,10*ROW('Sanitation Data'!E165)),NA())</f>
        <v>#N/A</v>
      </c>
      <c r="AE171" s="92" t="e">
        <f ca="true">+IF(AND(ISNUMBER(OFFSET('Sanitation Data'!$E$12,0,10*ROW('Sanitation Data'!E165))),'Data Summary'!CT171="Yes"),OFFSET('Sanitation Data'!$E$12,0,10*ROW('Sanitation Data'!E165)),NA())</f>
        <v>#N/A</v>
      </c>
      <c r="AF171" s="92" t="e">
        <f ca="true">+IF(AND(ISNUMBER(OFFSET('Sanitation Data'!$F$4,0,10*ROW('Sanitation Data'!F165))),'Data Summary'!CU171="Yes"),100-OFFSET('Sanitation Data'!$F$4,0,10*ROW('Sanitation Data'!F165)),NA())</f>
        <v>#N/A</v>
      </c>
      <c r="AG171" s="92" t="e">
        <f ca="true">+IF(AND(ISNUMBER(OFFSET('Sanitation Data'!$F$6,0,10*ROW('Sanitation Data'!F165))),'Data Summary'!CV171="Yes"),OFFSET('Sanitation Data'!$F$6,0,10*ROW('Sanitation Data'!F165)),NA())</f>
        <v>#N/A</v>
      </c>
      <c r="AH171" s="92" t="e">
        <f ca="true">+IF(AND(ISNUMBER(OFFSET('Sanitation Data'!$F$10,0,10*ROW('Sanitation Data'!F165))),'Data Summary'!CW171="Yes"),OFFSET('Sanitation Data'!$F$10,0,10*ROW('Sanitation Data'!F165)),NA())</f>
        <v>#N/A</v>
      </c>
      <c r="AI171" s="92" t="e">
        <f ca="true">+IF(AND(ISNUMBER(OFFSET('Sanitation Data'!$F$11,0,10*ROW('Sanitation Data'!F165))),'Data Summary'!CX171="Yes"),OFFSET('Sanitation Data'!$F$11,0,10*ROW('Sanitation Data'!F165)),NA())</f>
        <v>#N/A</v>
      </c>
      <c r="AJ171" s="92" t="e">
        <f ca="true">+IF(AND(ISNUMBER(OFFSET('Sanitation Data'!$F$12,0,10*ROW('Sanitation Data'!F165))),'Data Summary'!CY171="Yes"),OFFSET('Sanitation Data'!$F$12,0,10*ROW('Sanitation Data'!F165)),NA())</f>
        <v>#N/A</v>
      </c>
      <c r="AK171" s="92" t="e">
        <f ca="true">+IF(AND(ISNUMBER(OFFSET('Sanitation Data'!$G$4,0,10*ROW('Sanitation Data'!G165))),'Data Summary'!CZ171="Yes"),100-OFFSET('Sanitation Data'!$G$4,0,10*ROW('Sanitation Data'!G165)),NA())</f>
        <v>#N/A</v>
      </c>
      <c r="AL171" s="92" t="e">
        <f ca="true">+IF(AND(ISNUMBER(OFFSET('Sanitation Data'!$G$6,0,10*ROW('Sanitation Data'!G165))),'Data Summary'!DA171="Yes"),OFFSET('Sanitation Data'!$G$6,0,10*ROW('Sanitation Data'!G165)),NA())</f>
        <v>#N/A</v>
      </c>
      <c r="AM171" s="92" t="e">
        <f ca="true">+IF(AND(ISNUMBER(OFFSET('Sanitation Data'!$G$10,0,10*ROW('Sanitation Data'!G165))),'Data Summary'!DB171="Yes"),OFFSET('Sanitation Data'!$G$10,0,10*ROW('Sanitation Data'!G165)),NA())</f>
        <v>#N/A</v>
      </c>
      <c r="AN171" s="92" t="e">
        <f ca="true">+IF(AND(ISNUMBER(OFFSET('Sanitation Data'!$G$11,0,10*ROW('Sanitation Data'!G165))),'Data Summary'!DC171="Yes"),OFFSET('Sanitation Data'!$G$11,0,10*ROW('Sanitation Data'!G165)),NA())</f>
        <v>#N/A</v>
      </c>
      <c r="AO171" s="92" t="e">
        <f ca="true">+IF(AND(ISNUMBER(OFFSET('Sanitation Data'!$G$12,0,10*ROW('Sanitation Data'!G165))),'Data Summary'!DD171="Yes"),OFFSET('Sanitation Data'!$G$12,0,10*ROW('Sanitation Data'!G165)),NA())</f>
        <v>#N/A</v>
      </c>
      <c r="AP171" s="92" t="e">
        <f ca="true">+IF(AND(ISNUMBER(OFFSET('Sanitation Data'!$H$4,0,10*ROW('Sanitation Data'!H165))),'Data Summary'!DE171="Yes"),100-OFFSET('Sanitation Data'!$H$4,0,10*ROW('Sanitation Data'!H165)),NA())</f>
        <v>#N/A</v>
      </c>
      <c r="AQ171" s="92" t="e">
        <f ca="true">+IF(AND(ISNUMBER(OFFSET('Sanitation Data'!$H$6,0,10*ROW('Sanitation Data'!H165))),'Data Summary'!DF171="Yes"),OFFSET('Sanitation Data'!$H$6,0,10*ROW('Sanitation Data'!H165)),NA())</f>
        <v>#N/A</v>
      </c>
      <c r="AR171" s="92" t="e">
        <f ca="true">+IF(AND(ISNUMBER(OFFSET('Sanitation Data'!$H$10,0,10*ROW('Sanitation Data'!H165))),'Data Summary'!DG171="Yes"),OFFSET('Sanitation Data'!$H$10,0,10*ROW('Sanitation Data'!H165)),NA())</f>
        <v>#N/A</v>
      </c>
      <c r="AS171" s="92" t="e">
        <f ca="true">+IF(AND(ISNUMBER(OFFSET('Sanitation Data'!$H$11,0,10*ROW('Sanitation Data'!H165))),'Data Summary'!DH171="Yes"),OFFSET('Sanitation Data'!$H$11,0,10*ROW('Sanitation Data'!H165)),NA())</f>
        <v>#N/A</v>
      </c>
      <c r="AT171" s="92" t="e">
        <f ca="true">+IF(AND(ISNUMBER(OFFSET('Sanitation Data'!$H$12,0,10*ROW('Sanitation Data'!H165))),'Data Summary'!DI171="Yes"),OFFSET('Sanitation Data'!$H$12,0,10*ROW('Sanitation Data'!H165)),NA())</f>
        <v>#N/A</v>
      </c>
      <c r="AU171" s="92" t="e">
        <f ca="true">+IF(AND(ISNUMBER(OFFSET('Sanitation Data'!$I$4,0,10*ROW('Sanitation Data'!I165))),'Data Summary'!DJ171="Yes"),100-OFFSET('Sanitation Data'!$I$4,0,10*ROW('Sanitation Data'!I165)),NA())</f>
        <v>#N/A</v>
      </c>
      <c r="AV171" s="92" t="e">
        <f ca="true">+IF(AND(ISNUMBER(OFFSET('Sanitation Data'!$I$6,0,10*ROW('Sanitation Data'!I165))),'Data Summary'!DK171="Yes"),OFFSET('Sanitation Data'!$I$6,0,10*ROW('Sanitation Data'!I165)),NA())</f>
        <v>#N/A</v>
      </c>
      <c r="AW171" s="92" t="e">
        <f ca="true">+IF(AND(ISNUMBER(OFFSET('Sanitation Data'!$I$10,0,10*ROW('Sanitation Data'!I165))),'Data Summary'!DL171="Yes"),OFFSET('Sanitation Data'!$I$10,0,10*ROW('Sanitation Data'!I165)),NA())</f>
        <v>#N/A</v>
      </c>
      <c r="AX171" s="92" t="e">
        <f ca="true">+IF(AND(ISNUMBER(OFFSET('Sanitation Data'!$I$11,0,10*ROW('Sanitation Data'!I165))),'Data Summary'!DM171="Yes"),OFFSET('Sanitation Data'!$I$11,0,10*ROW('Sanitation Data'!I165)),NA())</f>
        <v>#N/A</v>
      </c>
      <c r="AY171" s="92" t="e">
        <f ca="true">+IF(AND(ISNUMBER(OFFSET('Sanitation Data'!$I$12,0,10*ROW('Sanitation Data'!I165))),'Data Summary'!DN171="Yes"),OFFSET('Sanitation Data'!$I$12,0,10*ROW('Sanitation Data'!I165)),NA())</f>
        <v>#N/A</v>
      </c>
      <c r="AZ171" s="93" t="e">
        <f ca="true">+IF(AND(ISNUMBER(OFFSET('Hygiene Data'!$D$5,0,10*ROW('Hygiene Data'!D165))),'Data Summary'!DO171="Yes"),OFFSET('Hygiene Data'!$D$5,0,10*ROW('Hygiene Data'!D165)),NA())</f>
        <v>#N/A</v>
      </c>
      <c r="BA171" s="93" t="e">
        <f ca="true">+IF(AND(ISNUMBER(OFFSET('Hygiene Data'!$D$7,0,10*ROW('Hygiene Data'!D165))),'Data Summary'!DP171="Yes"),OFFSET('Hygiene Data'!$D$7,0,10*ROW('Hygiene Data'!D165)),NA())</f>
        <v>#N/A</v>
      </c>
      <c r="BB171" s="93" t="e">
        <f ca="true">+IF(AND(ISNUMBER(OFFSET('Hygiene Data'!$D$9,0,10*ROW('Hygiene Data'!D165))),'Data Summary'!DQ171="Yes"),OFFSET('Hygiene Data'!$D$9,0,10*ROW('Hygiene Data'!D165)),NA())</f>
        <v>#N/A</v>
      </c>
      <c r="BC171" s="93" t="e">
        <f ca="true">+IF(AND(ISNUMBER(OFFSET('Hygiene Data'!$E$5,0,10*ROW('Hygiene Data'!E165))),'Data Summary'!DR171="Yes"),OFFSET('Hygiene Data'!$E$5,0,10*ROW('Hygiene Data'!E165)),NA())</f>
        <v>#N/A</v>
      </c>
      <c r="BD171" s="93" t="e">
        <f ca="true">+IF(AND(ISNUMBER(OFFSET('Hygiene Data'!$E$7,0,10*ROW('Hygiene Data'!E165))),'Data Summary'!DS171="Yes"),OFFSET('Hygiene Data'!$E$7,0,10*ROW('Hygiene Data'!E165)),NA())</f>
        <v>#N/A</v>
      </c>
      <c r="BE171" s="93" t="e">
        <f ca="true">+IF(AND(ISNUMBER(OFFSET('Hygiene Data'!$E$9,0,10*ROW('Hygiene Data'!E165))),'Data Summary'!DT171="Yes"),OFFSET('Hygiene Data'!$E$9,0,10*ROW('Hygiene Data'!E165)),NA())</f>
        <v>#N/A</v>
      </c>
      <c r="BF171" s="93" t="e">
        <f ca="true">+IF(AND(ISNUMBER(OFFSET('Hygiene Data'!$F$5,0,10*ROW('Hygiene Data'!F165))),'Data Summary'!DU171="Yes"),OFFSET('Hygiene Data'!$F$5,0,10*ROW('Hygiene Data'!F165)),NA())</f>
        <v>#N/A</v>
      </c>
      <c r="BG171" s="93" t="e">
        <f ca="true">+IF(AND(ISNUMBER(OFFSET('Hygiene Data'!$F$7,0,10*ROW('Hygiene Data'!F165))),'Data Summary'!DV171="Yes"),OFFSET('Hygiene Data'!$F$7,0,10*ROW('Hygiene Data'!F165)),NA())</f>
        <v>#N/A</v>
      </c>
      <c r="BH171" s="93" t="e">
        <f ca="true">+IF(AND(ISNUMBER(OFFSET('Hygiene Data'!$F$9,0,10*ROW('Hygiene Data'!F165))),'Data Summary'!DW171="Yes"),OFFSET('Hygiene Data'!$F$9,0,10*ROW('Hygiene Data'!F165)),NA())</f>
        <v>#N/A</v>
      </c>
      <c r="BI171" s="93" t="e">
        <f ca="true">+IF(AND(ISNUMBER(OFFSET('Hygiene Data'!$G$5,0,10*ROW('Hygiene Data'!G165))),'Data Summary'!DX171="Yes"),OFFSET('Hygiene Data'!$G$5,0,10*ROW('Hygiene Data'!G165)),NA())</f>
        <v>#N/A</v>
      </c>
      <c r="BJ171" s="93" t="e">
        <f ca="true">+IF(AND(ISNUMBER(OFFSET('Hygiene Data'!$G$7,0,10*ROW('Hygiene Data'!G165))),'Data Summary'!DY171="Yes"),OFFSET('Hygiene Data'!$G$7,0,10*ROW('Hygiene Data'!G165)),NA())</f>
        <v>#N/A</v>
      </c>
      <c r="BK171" s="93" t="e">
        <f ca="true">+IF(AND(ISNUMBER(OFFSET('Hygiene Data'!$G$9,0,10*ROW('Hygiene Data'!G165))),'Data Summary'!DZ171="Yes"),OFFSET('Hygiene Data'!$G$9,0,10*ROW('Hygiene Data'!G165)),NA())</f>
        <v>#N/A</v>
      </c>
      <c r="BL171" s="93" t="e">
        <f ca="true">+IF(AND(ISNUMBER(OFFSET('Hygiene Data'!$H$5,0,10*ROW('Hygiene Data'!H165))),'Data Summary'!EA171="Yes"),OFFSET('Hygiene Data'!$H$5,0,10*ROW('Hygiene Data'!H165)),NA())</f>
        <v>#N/A</v>
      </c>
      <c r="BM171" s="93" t="e">
        <f ca="true">+IF(AND(ISNUMBER(OFFSET('Hygiene Data'!$H$7,0,10*ROW('Hygiene Data'!H165))),'Data Summary'!EB171="Yes"),OFFSET('Hygiene Data'!$H$7,0,10*ROW('Hygiene Data'!H165)),NA())</f>
        <v>#N/A</v>
      </c>
      <c r="BN171" s="93" t="e">
        <f ca="true">+IF(AND(ISNUMBER(OFFSET('Hygiene Data'!$H$9,0,10*ROW('Hygiene Data'!H165))),'Data Summary'!EC171="Yes"),OFFSET('Hygiene Data'!$H$9,0,10*ROW('Hygiene Data'!H165)),NA())</f>
        <v>#N/A</v>
      </c>
      <c r="BO171" s="93" t="e">
        <f ca="true">+IF(AND(ISNUMBER(OFFSET('Hygiene Data'!$I$5,0,10*ROW('Hygiene Data'!I165))),'Data Summary'!ED171="Yes"),OFFSET('Hygiene Data'!$I$5,0,10*ROW('Hygiene Data'!I165)),NA())</f>
        <v>#N/A</v>
      </c>
      <c r="BP171" s="93" t="e">
        <f ca="true">+IF(AND(ISNUMBER(OFFSET('Hygiene Data'!$I$7,0,10*ROW('Hygiene Data'!I165))),'Data Summary'!EE171="Yes"),OFFSET('Hygiene Data'!$I$7,0,10*ROW('Hygiene Data'!I165)),NA())</f>
        <v>#N/A</v>
      </c>
      <c r="BQ171" s="93" t="e">
        <f ca="true">+IF(AND(ISNUMBER(OFFSET('Hygiene Data'!$I$9,0,10*ROW('Hygiene Data'!I165))),'Data Summary'!EF171="Yes"),OFFSET('Hygiene Data'!$I$9,0,10*ROW('Hygiene Data'!I165)),NA())</f>
        <v>#N/A</v>
      </c>
    </row>
    <row xmlns:x14ac="http://schemas.microsoft.com/office/spreadsheetml/2009/9/ac" r="172" x14ac:dyDescent="0.2">
      <c r="A172" s="357" t="e">
        <f ca="true">+RIGHT('Data Summary'!A172,LEN('Data Summary'!A172)-9)</f>
        <v>#VALUE!</v>
      </c>
      <c r="B172" s="35" t="str">
        <f ca="true">+IF(ISTEXT('Data Summary'!B172),'Data Summary'!B172,"")</f>
        <v/>
      </c>
      <c r="C172" s="356" t="e">
        <f ca="true">+VALUE('Data Summary'!C172)</f>
        <v>#VALUE!</v>
      </c>
      <c r="D172" s="91" t="e">
        <f ca="true">+IF(AND(ISNUMBER(OFFSET('Water Data'!$D$4,0,10*ROW('Water Data'!D166))),'Data Summary'!BS172="Yes"),100-OFFSET('Water Data'!$D$4,0,10*ROW('Water Data'!D166)),NA())</f>
        <v>#N/A</v>
      </c>
      <c r="E172" s="91" t="e">
        <f ca="true">+IF(AND(ISNUMBER(OFFSET('Water Data'!$D$6,0,10*ROW('Water Data'!D166))),'Data Summary'!BT172="Yes"),OFFSET('Water Data'!$D$6,0,10*ROW('Water Data'!D166)),NA())</f>
        <v>#N/A</v>
      </c>
      <c r="F172" s="91" t="e">
        <f ca="true">+IF(AND(ISNUMBER(OFFSET('Water Data'!$D$9,0,10*ROW('Water Data'!D166))),'Data Summary'!BU172="Yes"),OFFSET('Water Data'!$D$9,0,10*ROW('Water Data'!D166)),NA())</f>
        <v>#N/A</v>
      </c>
      <c r="G172" s="91" t="e">
        <f ca="true">+IF(AND(ISNUMBER(OFFSET('Water Data'!$E$4,0,10*ROW('Water Data'!E166))),'Data Summary'!BV172="Yes"),100-OFFSET('Water Data'!$E$4,0,10*ROW('Water Data'!E166)),NA())</f>
        <v>#N/A</v>
      </c>
      <c r="H172" s="91" t="e">
        <f ca="true">+IF(AND(ISNUMBER(OFFSET('Water Data'!$E$6,0,10*ROW('Water Data'!E166))),'Data Summary'!BW172="Yes"),OFFSET('Water Data'!$E$6,0,10*ROW('Water Data'!E166)),NA())</f>
        <v>#N/A</v>
      </c>
      <c r="I172" s="91" t="e">
        <f ca="true">+IF(AND(ISNUMBER(OFFSET('Water Data'!$E$9,0,10*ROW('Water Data'!E166))),'Data Summary'!BX172="Yes"),OFFSET('Water Data'!$E$9,0,10*ROW('Water Data'!E166)),NA())</f>
        <v>#N/A</v>
      </c>
      <c r="J172" s="91" t="e">
        <f ca="true">+IF(AND(ISNUMBER(OFFSET('Water Data'!$F$4,0,10*ROW('Water Data'!F166))),'Data Summary'!BY172="Yes"),100-OFFSET('Water Data'!$F$4,0,10*ROW('Water Data'!F166)),NA())</f>
        <v>#N/A</v>
      </c>
      <c r="K172" s="91" t="e">
        <f ca="true">+IF(AND(ISNUMBER(OFFSET('Water Data'!$F$6,0,10*ROW('Water Data'!F166))),'Data Summary'!BZ172="Yes"),OFFSET('Water Data'!$F$6,0,10*ROW('Water Data'!F166)),NA())</f>
        <v>#N/A</v>
      </c>
      <c r="L172" s="91" t="e">
        <f ca="true">+IF(AND(ISNUMBER(OFFSET('Water Data'!$F$9,0,10*ROW('Water Data'!F166))),'Data Summary'!CA172="Yes"),OFFSET('Water Data'!$F$9,0,10*ROW('Water Data'!F166)),NA())</f>
        <v>#N/A</v>
      </c>
      <c r="M172" s="91" t="e">
        <f ca="true">+IF(AND(ISNUMBER(OFFSET('Water Data'!$G$4,0,10*ROW('Water Data'!G166))),'Data Summary'!CB172="Yes"),100-OFFSET('Water Data'!$G$4,0,10*ROW('Water Data'!G166)),NA())</f>
        <v>#N/A</v>
      </c>
      <c r="N172" s="91" t="e">
        <f ca="true">+IF(AND(ISNUMBER(OFFSET('Water Data'!$G$6,0,10*ROW('Water Data'!G166))),'Data Summary'!CC172="Yes"),OFFSET('Water Data'!$G$6,0,10*ROW('Water Data'!G166)),NA())</f>
        <v>#N/A</v>
      </c>
      <c r="O172" s="91" t="e">
        <f ca="true">+IF(AND(ISNUMBER(OFFSET('Water Data'!$G$9,0,10*ROW('Water Data'!G166))),'Data Summary'!CD172="Yes"),OFFSET('Water Data'!$G$9,0,10*ROW('Water Data'!G166)),NA())</f>
        <v>#N/A</v>
      </c>
      <c r="P172" s="91" t="e">
        <f ca="true">+IF(AND(ISNUMBER(OFFSET('Water Data'!$H$4,0,10*ROW('Water Data'!H166))),'Data Summary'!CE172="Yes"),100-OFFSET('Water Data'!$H$4,0,10*ROW('Water Data'!H166)),NA())</f>
        <v>#N/A</v>
      </c>
      <c r="Q172" s="91" t="e">
        <f ca="true">+IF(AND(ISNUMBER(OFFSET('Water Data'!$H$6,0,10*ROW('Water Data'!H166))),'Data Summary'!CF172="Yes"),OFFSET('Water Data'!$H$6,0,10*ROW('Water Data'!H166)),NA())</f>
        <v>#N/A</v>
      </c>
      <c r="R172" s="91" t="e">
        <f ca="true">+IF(AND(ISNUMBER(OFFSET('Water Data'!$H$9,0,10*ROW('Water Data'!H166))),'Data Summary'!CG172="Yes"),OFFSET('Water Data'!$H$9,0,10*ROW('Water Data'!H166)),NA())</f>
        <v>#N/A</v>
      </c>
      <c r="S172" s="91" t="e">
        <f ca="true">+IF(AND(ISNUMBER(OFFSET('Water Data'!$I$4,0,10*ROW('Water Data'!I166))),'Data Summary'!CH172="Yes"),100-OFFSET('Water Data'!$I$4,0,10*ROW('Water Data'!I166)),NA())</f>
        <v>#N/A</v>
      </c>
      <c r="T172" s="91" t="e">
        <f ca="true">+IF(AND(ISNUMBER(OFFSET('Water Data'!$I$6,0,10*ROW('Water Data'!I166))),'Data Summary'!CI172="Yes"),OFFSET('Water Data'!$I$6,0,10*ROW('Water Data'!I166)),NA())</f>
        <v>#N/A</v>
      </c>
      <c r="U172" s="91" t="e">
        <f ca="true">+IF(AND(ISNUMBER(OFFSET('Water Data'!$I$9,0,10*ROW('Water Data'!I166))),'Data Summary'!CJ172="Yes"),OFFSET('Water Data'!$I$9,0,10*ROW('Water Data'!I166)),NA())</f>
        <v>#N/A</v>
      </c>
      <c r="V172" s="92" t="e">
        <f ca="true">+IF(AND(ISNUMBER(OFFSET('Sanitation Data'!$D$4,0,10*ROW('Sanitation Data'!D166))),'Data Summary'!CK172="Yes"),100-OFFSET('Sanitation Data'!$D$4,0,10*ROW('Sanitation Data'!D166)),NA())</f>
        <v>#N/A</v>
      </c>
      <c r="W172" s="92" t="e">
        <f ca="true">+IF(AND(ISNUMBER(OFFSET('Sanitation Data'!$D$6,0,10*ROW('Sanitation Data'!D166))),'Data Summary'!CL172="Yes"),OFFSET('Sanitation Data'!$D$6,0,10*ROW('Sanitation Data'!D166)),NA())</f>
        <v>#N/A</v>
      </c>
      <c r="X172" s="92" t="e">
        <f ca="true">+IF(AND(ISNUMBER(OFFSET('Sanitation Data'!$D$10,0,10*ROW('Sanitation Data'!D166))),'Data Summary'!CM172="Yes"),OFFSET('Sanitation Data'!$D$10,0,10*ROW('Sanitation Data'!D166)),NA())</f>
        <v>#N/A</v>
      </c>
      <c r="Y172" s="92" t="e">
        <f ca="true">+IF(AND(ISNUMBER(OFFSET('Sanitation Data'!$D$11,0,10*ROW('Sanitation Data'!D166))),'Data Summary'!CN172="Yes"),OFFSET('Sanitation Data'!$D$11,0,10*ROW('Sanitation Data'!D166)),NA())</f>
        <v>#N/A</v>
      </c>
      <c r="Z172" s="92" t="e">
        <f ca="true">+IF(AND(ISNUMBER(OFFSET('Sanitation Data'!$D$12,0,10*ROW('Sanitation Data'!D166))),'Data Summary'!CO172="Yes"),OFFSET('Sanitation Data'!$D$12,0,10*ROW('Sanitation Data'!D166)),NA())</f>
        <v>#N/A</v>
      </c>
      <c r="AA172" s="92" t="e">
        <f ca="true">+IF(AND(ISNUMBER(OFFSET('Sanitation Data'!$E$4,0,10*ROW('Sanitation Data'!E166))),'Data Summary'!CP172="Yes"),100-OFFSET('Sanitation Data'!$E$4,0,10*ROW('Sanitation Data'!E166)),NA())</f>
        <v>#N/A</v>
      </c>
      <c r="AB172" s="92" t="e">
        <f ca="true">+IF(AND(ISNUMBER(OFFSET('Sanitation Data'!$E$6,0,10*ROW('Sanitation Data'!E166))),'Data Summary'!CQ172="Yes"),OFFSET('Sanitation Data'!$E$6,0,10*ROW('Sanitation Data'!E166)),NA())</f>
        <v>#N/A</v>
      </c>
      <c r="AC172" s="92" t="e">
        <f ca="true">+IF(AND(ISNUMBER(OFFSET('Sanitation Data'!$E$10,0,10*ROW('Sanitation Data'!E166))),'Data Summary'!CR172="Yes"),OFFSET('Sanitation Data'!$E$10,0,10*ROW('Sanitation Data'!E166)),NA())</f>
        <v>#N/A</v>
      </c>
      <c r="AD172" s="92" t="e">
        <f ca="true">+IF(AND(ISNUMBER(OFFSET('Sanitation Data'!$E$11,0,10*ROW('Sanitation Data'!E166))),'Data Summary'!CS172="Yes"),OFFSET('Sanitation Data'!$E$11,0,10*ROW('Sanitation Data'!E166)),NA())</f>
        <v>#N/A</v>
      </c>
      <c r="AE172" s="92" t="e">
        <f ca="true">+IF(AND(ISNUMBER(OFFSET('Sanitation Data'!$E$12,0,10*ROW('Sanitation Data'!E166))),'Data Summary'!CT172="Yes"),OFFSET('Sanitation Data'!$E$12,0,10*ROW('Sanitation Data'!E166)),NA())</f>
        <v>#N/A</v>
      </c>
      <c r="AF172" s="92" t="e">
        <f ca="true">+IF(AND(ISNUMBER(OFFSET('Sanitation Data'!$F$4,0,10*ROW('Sanitation Data'!F166))),'Data Summary'!CU172="Yes"),100-OFFSET('Sanitation Data'!$F$4,0,10*ROW('Sanitation Data'!F166)),NA())</f>
        <v>#N/A</v>
      </c>
      <c r="AG172" s="92" t="e">
        <f ca="true">+IF(AND(ISNUMBER(OFFSET('Sanitation Data'!$F$6,0,10*ROW('Sanitation Data'!F166))),'Data Summary'!CV172="Yes"),OFFSET('Sanitation Data'!$F$6,0,10*ROW('Sanitation Data'!F166)),NA())</f>
        <v>#N/A</v>
      </c>
      <c r="AH172" s="92" t="e">
        <f ca="true">+IF(AND(ISNUMBER(OFFSET('Sanitation Data'!$F$10,0,10*ROW('Sanitation Data'!F166))),'Data Summary'!CW172="Yes"),OFFSET('Sanitation Data'!$F$10,0,10*ROW('Sanitation Data'!F166)),NA())</f>
        <v>#N/A</v>
      </c>
      <c r="AI172" s="92" t="e">
        <f ca="true">+IF(AND(ISNUMBER(OFFSET('Sanitation Data'!$F$11,0,10*ROW('Sanitation Data'!F166))),'Data Summary'!CX172="Yes"),OFFSET('Sanitation Data'!$F$11,0,10*ROW('Sanitation Data'!F166)),NA())</f>
        <v>#N/A</v>
      </c>
      <c r="AJ172" s="92" t="e">
        <f ca="true">+IF(AND(ISNUMBER(OFFSET('Sanitation Data'!$F$12,0,10*ROW('Sanitation Data'!F166))),'Data Summary'!CY172="Yes"),OFFSET('Sanitation Data'!$F$12,0,10*ROW('Sanitation Data'!F166)),NA())</f>
        <v>#N/A</v>
      </c>
      <c r="AK172" s="92" t="e">
        <f ca="true">+IF(AND(ISNUMBER(OFFSET('Sanitation Data'!$G$4,0,10*ROW('Sanitation Data'!G166))),'Data Summary'!CZ172="Yes"),100-OFFSET('Sanitation Data'!$G$4,0,10*ROW('Sanitation Data'!G166)),NA())</f>
        <v>#N/A</v>
      </c>
      <c r="AL172" s="92" t="e">
        <f ca="true">+IF(AND(ISNUMBER(OFFSET('Sanitation Data'!$G$6,0,10*ROW('Sanitation Data'!G166))),'Data Summary'!DA172="Yes"),OFFSET('Sanitation Data'!$G$6,0,10*ROW('Sanitation Data'!G166)),NA())</f>
        <v>#N/A</v>
      </c>
      <c r="AM172" s="92" t="e">
        <f ca="true">+IF(AND(ISNUMBER(OFFSET('Sanitation Data'!$G$10,0,10*ROW('Sanitation Data'!G166))),'Data Summary'!DB172="Yes"),OFFSET('Sanitation Data'!$G$10,0,10*ROW('Sanitation Data'!G166)),NA())</f>
        <v>#N/A</v>
      </c>
      <c r="AN172" s="92" t="e">
        <f ca="true">+IF(AND(ISNUMBER(OFFSET('Sanitation Data'!$G$11,0,10*ROW('Sanitation Data'!G166))),'Data Summary'!DC172="Yes"),OFFSET('Sanitation Data'!$G$11,0,10*ROW('Sanitation Data'!G166)),NA())</f>
        <v>#N/A</v>
      </c>
      <c r="AO172" s="92" t="e">
        <f ca="true">+IF(AND(ISNUMBER(OFFSET('Sanitation Data'!$G$12,0,10*ROW('Sanitation Data'!G166))),'Data Summary'!DD172="Yes"),OFFSET('Sanitation Data'!$G$12,0,10*ROW('Sanitation Data'!G166)),NA())</f>
        <v>#N/A</v>
      </c>
      <c r="AP172" s="92" t="e">
        <f ca="true">+IF(AND(ISNUMBER(OFFSET('Sanitation Data'!$H$4,0,10*ROW('Sanitation Data'!H166))),'Data Summary'!DE172="Yes"),100-OFFSET('Sanitation Data'!$H$4,0,10*ROW('Sanitation Data'!H166)),NA())</f>
        <v>#N/A</v>
      </c>
      <c r="AQ172" s="92" t="e">
        <f ca="true">+IF(AND(ISNUMBER(OFFSET('Sanitation Data'!$H$6,0,10*ROW('Sanitation Data'!H166))),'Data Summary'!DF172="Yes"),OFFSET('Sanitation Data'!$H$6,0,10*ROW('Sanitation Data'!H166)),NA())</f>
        <v>#N/A</v>
      </c>
      <c r="AR172" s="92" t="e">
        <f ca="true">+IF(AND(ISNUMBER(OFFSET('Sanitation Data'!$H$10,0,10*ROW('Sanitation Data'!H166))),'Data Summary'!DG172="Yes"),OFFSET('Sanitation Data'!$H$10,0,10*ROW('Sanitation Data'!H166)),NA())</f>
        <v>#N/A</v>
      </c>
      <c r="AS172" s="92" t="e">
        <f ca="true">+IF(AND(ISNUMBER(OFFSET('Sanitation Data'!$H$11,0,10*ROW('Sanitation Data'!H166))),'Data Summary'!DH172="Yes"),OFFSET('Sanitation Data'!$H$11,0,10*ROW('Sanitation Data'!H166)),NA())</f>
        <v>#N/A</v>
      </c>
      <c r="AT172" s="92" t="e">
        <f ca="true">+IF(AND(ISNUMBER(OFFSET('Sanitation Data'!$H$12,0,10*ROW('Sanitation Data'!H166))),'Data Summary'!DI172="Yes"),OFFSET('Sanitation Data'!$H$12,0,10*ROW('Sanitation Data'!H166)),NA())</f>
        <v>#N/A</v>
      </c>
      <c r="AU172" s="92" t="e">
        <f ca="true">+IF(AND(ISNUMBER(OFFSET('Sanitation Data'!$I$4,0,10*ROW('Sanitation Data'!I166))),'Data Summary'!DJ172="Yes"),100-OFFSET('Sanitation Data'!$I$4,0,10*ROW('Sanitation Data'!I166)),NA())</f>
        <v>#N/A</v>
      </c>
      <c r="AV172" s="92" t="e">
        <f ca="true">+IF(AND(ISNUMBER(OFFSET('Sanitation Data'!$I$6,0,10*ROW('Sanitation Data'!I166))),'Data Summary'!DK172="Yes"),OFFSET('Sanitation Data'!$I$6,0,10*ROW('Sanitation Data'!I166)),NA())</f>
        <v>#N/A</v>
      </c>
      <c r="AW172" s="92" t="e">
        <f ca="true">+IF(AND(ISNUMBER(OFFSET('Sanitation Data'!$I$10,0,10*ROW('Sanitation Data'!I166))),'Data Summary'!DL172="Yes"),OFFSET('Sanitation Data'!$I$10,0,10*ROW('Sanitation Data'!I166)),NA())</f>
        <v>#N/A</v>
      </c>
      <c r="AX172" s="92" t="e">
        <f ca="true">+IF(AND(ISNUMBER(OFFSET('Sanitation Data'!$I$11,0,10*ROW('Sanitation Data'!I166))),'Data Summary'!DM172="Yes"),OFFSET('Sanitation Data'!$I$11,0,10*ROW('Sanitation Data'!I166)),NA())</f>
        <v>#N/A</v>
      </c>
      <c r="AY172" s="92" t="e">
        <f ca="true">+IF(AND(ISNUMBER(OFFSET('Sanitation Data'!$I$12,0,10*ROW('Sanitation Data'!I166))),'Data Summary'!DN172="Yes"),OFFSET('Sanitation Data'!$I$12,0,10*ROW('Sanitation Data'!I166)),NA())</f>
        <v>#N/A</v>
      </c>
      <c r="AZ172" s="93" t="e">
        <f ca="true">+IF(AND(ISNUMBER(OFFSET('Hygiene Data'!$D$5,0,10*ROW('Hygiene Data'!D166))),'Data Summary'!DO172="Yes"),OFFSET('Hygiene Data'!$D$5,0,10*ROW('Hygiene Data'!D166)),NA())</f>
        <v>#N/A</v>
      </c>
      <c r="BA172" s="93" t="e">
        <f ca="true">+IF(AND(ISNUMBER(OFFSET('Hygiene Data'!$D$7,0,10*ROW('Hygiene Data'!D166))),'Data Summary'!DP172="Yes"),OFFSET('Hygiene Data'!$D$7,0,10*ROW('Hygiene Data'!D166)),NA())</f>
        <v>#N/A</v>
      </c>
      <c r="BB172" s="93" t="e">
        <f ca="true">+IF(AND(ISNUMBER(OFFSET('Hygiene Data'!$D$9,0,10*ROW('Hygiene Data'!D166))),'Data Summary'!DQ172="Yes"),OFFSET('Hygiene Data'!$D$9,0,10*ROW('Hygiene Data'!D166)),NA())</f>
        <v>#N/A</v>
      </c>
      <c r="BC172" s="93" t="e">
        <f ca="true">+IF(AND(ISNUMBER(OFFSET('Hygiene Data'!$E$5,0,10*ROW('Hygiene Data'!E166))),'Data Summary'!DR172="Yes"),OFFSET('Hygiene Data'!$E$5,0,10*ROW('Hygiene Data'!E166)),NA())</f>
        <v>#N/A</v>
      </c>
      <c r="BD172" s="93" t="e">
        <f ca="true">+IF(AND(ISNUMBER(OFFSET('Hygiene Data'!$E$7,0,10*ROW('Hygiene Data'!E166))),'Data Summary'!DS172="Yes"),OFFSET('Hygiene Data'!$E$7,0,10*ROW('Hygiene Data'!E166)),NA())</f>
        <v>#N/A</v>
      </c>
      <c r="BE172" s="93" t="e">
        <f ca="true">+IF(AND(ISNUMBER(OFFSET('Hygiene Data'!$E$9,0,10*ROW('Hygiene Data'!E166))),'Data Summary'!DT172="Yes"),OFFSET('Hygiene Data'!$E$9,0,10*ROW('Hygiene Data'!E166)),NA())</f>
        <v>#N/A</v>
      </c>
      <c r="BF172" s="93" t="e">
        <f ca="true">+IF(AND(ISNUMBER(OFFSET('Hygiene Data'!$F$5,0,10*ROW('Hygiene Data'!F166))),'Data Summary'!DU172="Yes"),OFFSET('Hygiene Data'!$F$5,0,10*ROW('Hygiene Data'!F166)),NA())</f>
        <v>#N/A</v>
      </c>
      <c r="BG172" s="93" t="e">
        <f ca="true">+IF(AND(ISNUMBER(OFFSET('Hygiene Data'!$F$7,0,10*ROW('Hygiene Data'!F166))),'Data Summary'!DV172="Yes"),OFFSET('Hygiene Data'!$F$7,0,10*ROW('Hygiene Data'!F166)),NA())</f>
        <v>#N/A</v>
      </c>
      <c r="BH172" s="93" t="e">
        <f ca="true">+IF(AND(ISNUMBER(OFFSET('Hygiene Data'!$F$9,0,10*ROW('Hygiene Data'!F166))),'Data Summary'!DW172="Yes"),OFFSET('Hygiene Data'!$F$9,0,10*ROW('Hygiene Data'!F166)),NA())</f>
        <v>#N/A</v>
      </c>
      <c r="BI172" s="93" t="e">
        <f ca="true">+IF(AND(ISNUMBER(OFFSET('Hygiene Data'!$G$5,0,10*ROW('Hygiene Data'!G166))),'Data Summary'!DX172="Yes"),OFFSET('Hygiene Data'!$G$5,0,10*ROW('Hygiene Data'!G166)),NA())</f>
        <v>#N/A</v>
      </c>
      <c r="BJ172" s="93" t="e">
        <f ca="true">+IF(AND(ISNUMBER(OFFSET('Hygiene Data'!$G$7,0,10*ROW('Hygiene Data'!G166))),'Data Summary'!DY172="Yes"),OFFSET('Hygiene Data'!$G$7,0,10*ROW('Hygiene Data'!G166)),NA())</f>
        <v>#N/A</v>
      </c>
      <c r="BK172" s="93" t="e">
        <f ca="true">+IF(AND(ISNUMBER(OFFSET('Hygiene Data'!$G$9,0,10*ROW('Hygiene Data'!G166))),'Data Summary'!DZ172="Yes"),OFFSET('Hygiene Data'!$G$9,0,10*ROW('Hygiene Data'!G166)),NA())</f>
        <v>#N/A</v>
      </c>
      <c r="BL172" s="93" t="e">
        <f ca="true">+IF(AND(ISNUMBER(OFFSET('Hygiene Data'!$H$5,0,10*ROW('Hygiene Data'!H166))),'Data Summary'!EA172="Yes"),OFFSET('Hygiene Data'!$H$5,0,10*ROW('Hygiene Data'!H166)),NA())</f>
        <v>#N/A</v>
      </c>
      <c r="BM172" s="93" t="e">
        <f ca="true">+IF(AND(ISNUMBER(OFFSET('Hygiene Data'!$H$7,0,10*ROW('Hygiene Data'!H166))),'Data Summary'!EB172="Yes"),OFFSET('Hygiene Data'!$H$7,0,10*ROW('Hygiene Data'!H166)),NA())</f>
        <v>#N/A</v>
      </c>
      <c r="BN172" s="93" t="e">
        <f ca="true">+IF(AND(ISNUMBER(OFFSET('Hygiene Data'!$H$9,0,10*ROW('Hygiene Data'!H166))),'Data Summary'!EC172="Yes"),OFFSET('Hygiene Data'!$H$9,0,10*ROW('Hygiene Data'!H166)),NA())</f>
        <v>#N/A</v>
      </c>
      <c r="BO172" s="93" t="e">
        <f ca="true">+IF(AND(ISNUMBER(OFFSET('Hygiene Data'!$I$5,0,10*ROW('Hygiene Data'!I166))),'Data Summary'!ED172="Yes"),OFFSET('Hygiene Data'!$I$5,0,10*ROW('Hygiene Data'!I166)),NA())</f>
        <v>#N/A</v>
      </c>
      <c r="BP172" s="93" t="e">
        <f ca="true">+IF(AND(ISNUMBER(OFFSET('Hygiene Data'!$I$7,0,10*ROW('Hygiene Data'!I166))),'Data Summary'!EE172="Yes"),OFFSET('Hygiene Data'!$I$7,0,10*ROW('Hygiene Data'!I166)),NA())</f>
        <v>#N/A</v>
      </c>
      <c r="BQ172" s="93" t="e">
        <f ca="true">+IF(AND(ISNUMBER(OFFSET('Hygiene Data'!$I$9,0,10*ROW('Hygiene Data'!I166))),'Data Summary'!EF172="Yes"),OFFSET('Hygiene Data'!$I$9,0,10*ROW('Hygiene Data'!I166)),NA())</f>
        <v>#N/A</v>
      </c>
    </row>
    <row xmlns:x14ac="http://schemas.microsoft.com/office/spreadsheetml/2009/9/ac" r="173" x14ac:dyDescent="0.2">
      <c r="A173" s="357" t="e">
        <f ca="true">+RIGHT('Data Summary'!A173,LEN('Data Summary'!A173)-9)</f>
        <v>#VALUE!</v>
      </c>
      <c r="B173" s="35" t="str">
        <f ca="true">+IF(ISTEXT('Data Summary'!B173),'Data Summary'!B173,"")</f>
        <v/>
      </c>
      <c r="C173" s="356" t="e">
        <f ca="true">+VALUE('Data Summary'!C173)</f>
        <v>#VALUE!</v>
      </c>
      <c r="D173" s="91" t="e">
        <f ca="true">+IF(AND(ISNUMBER(OFFSET('Water Data'!$D$4,0,10*ROW('Water Data'!D167))),'Data Summary'!BS173="Yes"),100-OFFSET('Water Data'!$D$4,0,10*ROW('Water Data'!D167)),NA())</f>
        <v>#N/A</v>
      </c>
      <c r="E173" s="91" t="e">
        <f ca="true">+IF(AND(ISNUMBER(OFFSET('Water Data'!$D$6,0,10*ROW('Water Data'!D167))),'Data Summary'!BT173="Yes"),OFFSET('Water Data'!$D$6,0,10*ROW('Water Data'!D167)),NA())</f>
        <v>#N/A</v>
      </c>
      <c r="F173" s="91" t="e">
        <f ca="true">+IF(AND(ISNUMBER(OFFSET('Water Data'!$D$9,0,10*ROW('Water Data'!D167))),'Data Summary'!BU173="Yes"),OFFSET('Water Data'!$D$9,0,10*ROW('Water Data'!D167)),NA())</f>
        <v>#N/A</v>
      </c>
      <c r="G173" s="91" t="e">
        <f ca="true">+IF(AND(ISNUMBER(OFFSET('Water Data'!$E$4,0,10*ROW('Water Data'!E167))),'Data Summary'!BV173="Yes"),100-OFFSET('Water Data'!$E$4,0,10*ROW('Water Data'!E167)),NA())</f>
        <v>#N/A</v>
      </c>
      <c r="H173" s="91" t="e">
        <f ca="true">+IF(AND(ISNUMBER(OFFSET('Water Data'!$E$6,0,10*ROW('Water Data'!E167))),'Data Summary'!BW173="Yes"),OFFSET('Water Data'!$E$6,0,10*ROW('Water Data'!E167)),NA())</f>
        <v>#N/A</v>
      </c>
      <c r="I173" s="91" t="e">
        <f ca="true">+IF(AND(ISNUMBER(OFFSET('Water Data'!$E$9,0,10*ROW('Water Data'!E167))),'Data Summary'!BX173="Yes"),OFFSET('Water Data'!$E$9,0,10*ROW('Water Data'!E167)),NA())</f>
        <v>#N/A</v>
      </c>
      <c r="J173" s="91" t="e">
        <f ca="true">+IF(AND(ISNUMBER(OFFSET('Water Data'!$F$4,0,10*ROW('Water Data'!F167))),'Data Summary'!BY173="Yes"),100-OFFSET('Water Data'!$F$4,0,10*ROW('Water Data'!F167)),NA())</f>
        <v>#N/A</v>
      </c>
      <c r="K173" s="91" t="e">
        <f ca="true">+IF(AND(ISNUMBER(OFFSET('Water Data'!$F$6,0,10*ROW('Water Data'!F167))),'Data Summary'!BZ173="Yes"),OFFSET('Water Data'!$F$6,0,10*ROW('Water Data'!F167)),NA())</f>
        <v>#N/A</v>
      </c>
      <c r="L173" s="91" t="e">
        <f ca="true">+IF(AND(ISNUMBER(OFFSET('Water Data'!$F$9,0,10*ROW('Water Data'!F167))),'Data Summary'!CA173="Yes"),OFFSET('Water Data'!$F$9,0,10*ROW('Water Data'!F167)),NA())</f>
        <v>#N/A</v>
      </c>
      <c r="M173" s="91" t="e">
        <f ca="true">+IF(AND(ISNUMBER(OFFSET('Water Data'!$G$4,0,10*ROW('Water Data'!G167))),'Data Summary'!CB173="Yes"),100-OFFSET('Water Data'!$G$4,0,10*ROW('Water Data'!G167)),NA())</f>
        <v>#N/A</v>
      </c>
      <c r="N173" s="91" t="e">
        <f ca="true">+IF(AND(ISNUMBER(OFFSET('Water Data'!$G$6,0,10*ROW('Water Data'!G167))),'Data Summary'!CC173="Yes"),OFFSET('Water Data'!$G$6,0,10*ROW('Water Data'!G167)),NA())</f>
        <v>#N/A</v>
      </c>
      <c r="O173" s="91" t="e">
        <f ca="true">+IF(AND(ISNUMBER(OFFSET('Water Data'!$G$9,0,10*ROW('Water Data'!G167))),'Data Summary'!CD173="Yes"),OFFSET('Water Data'!$G$9,0,10*ROW('Water Data'!G167)),NA())</f>
        <v>#N/A</v>
      </c>
      <c r="P173" s="91" t="e">
        <f ca="true">+IF(AND(ISNUMBER(OFFSET('Water Data'!$H$4,0,10*ROW('Water Data'!H167))),'Data Summary'!CE173="Yes"),100-OFFSET('Water Data'!$H$4,0,10*ROW('Water Data'!H167)),NA())</f>
        <v>#N/A</v>
      </c>
      <c r="Q173" s="91" t="e">
        <f ca="true">+IF(AND(ISNUMBER(OFFSET('Water Data'!$H$6,0,10*ROW('Water Data'!H167))),'Data Summary'!CF173="Yes"),OFFSET('Water Data'!$H$6,0,10*ROW('Water Data'!H167)),NA())</f>
        <v>#N/A</v>
      </c>
      <c r="R173" s="91" t="e">
        <f ca="true">+IF(AND(ISNUMBER(OFFSET('Water Data'!$H$9,0,10*ROW('Water Data'!H167))),'Data Summary'!CG173="Yes"),OFFSET('Water Data'!$H$9,0,10*ROW('Water Data'!H167)),NA())</f>
        <v>#N/A</v>
      </c>
      <c r="S173" s="91" t="e">
        <f ca="true">+IF(AND(ISNUMBER(OFFSET('Water Data'!$I$4,0,10*ROW('Water Data'!I167))),'Data Summary'!CH173="Yes"),100-OFFSET('Water Data'!$I$4,0,10*ROW('Water Data'!I167)),NA())</f>
        <v>#N/A</v>
      </c>
      <c r="T173" s="91" t="e">
        <f ca="true">+IF(AND(ISNUMBER(OFFSET('Water Data'!$I$6,0,10*ROW('Water Data'!I167))),'Data Summary'!CI173="Yes"),OFFSET('Water Data'!$I$6,0,10*ROW('Water Data'!I167)),NA())</f>
        <v>#N/A</v>
      </c>
      <c r="U173" s="91" t="e">
        <f ca="true">+IF(AND(ISNUMBER(OFFSET('Water Data'!$I$9,0,10*ROW('Water Data'!I167))),'Data Summary'!CJ173="Yes"),OFFSET('Water Data'!$I$9,0,10*ROW('Water Data'!I167)),NA())</f>
        <v>#N/A</v>
      </c>
      <c r="V173" s="92" t="e">
        <f ca="true">+IF(AND(ISNUMBER(OFFSET('Sanitation Data'!$D$4,0,10*ROW('Sanitation Data'!D167))),'Data Summary'!CK173="Yes"),100-OFFSET('Sanitation Data'!$D$4,0,10*ROW('Sanitation Data'!D167)),NA())</f>
        <v>#N/A</v>
      </c>
      <c r="W173" s="92" t="e">
        <f ca="true">+IF(AND(ISNUMBER(OFFSET('Sanitation Data'!$D$6,0,10*ROW('Sanitation Data'!D167))),'Data Summary'!CL173="Yes"),OFFSET('Sanitation Data'!$D$6,0,10*ROW('Sanitation Data'!D167)),NA())</f>
        <v>#N/A</v>
      </c>
      <c r="X173" s="92" t="e">
        <f ca="true">+IF(AND(ISNUMBER(OFFSET('Sanitation Data'!$D$10,0,10*ROW('Sanitation Data'!D167))),'Data Summary'!CM173="Yes"),OFFSET('Sanitation Data'!$D$10,0,10*ROW('Sanitation Data'!D167)),NA())</f>
        <v>#N/A</v>
      </c>
      <c r="Y173" s="92" t="e">
        <f ca="true">+IF(AND(ISNUMBER(OFFSET('Sanitation Data'!$D$11,0,10*ROW('Sanitation Data'!D167))),'Data Summary'!CN173="Yes"),OFFSET('Sanitation Data'!$D$11,0,10*ROW('Sanitation Data'!D167)),NA())</f>
        <v>#N/A</v>
      </c>
      <c r="Z173" s="92" t="e">
        <f ca="true">+IF(AND(ISNUMBER(OFFSET('Sanitation Data'!$D$12,0,10*ROW('Sanitation Data'!D167))),'Data Summary'!CO173="Yes"),OFFSET('Sanitation Data'!$D$12,0,10*ROW('Sanitation Data'!D167)),NA())</f>
        <v>#N/A</v>
      </c>
      <c r="AA173" s="92" t="e">
        <f ca="true">+IF(AND(ISNUMBER(OFFSET('Sanitation Data'!$E$4,0,10*ROW('Sanitation Data'!E167))),'Data Summary'!CP173="Yes"),100-OFFSET('Sanitation Data'!$E$4,0,10*ROW('Sanitation Data'!E167)),NA())</f>
        <v>#N/A</v>
      </c>
      <c r="AB173" s="92" t="e">
        <f ca="true">+IF(AND(ISNUMBER(OFFSET('Sanitation Data'!$E$6,0,10*ROW('Sanitation Data'!E167))),'Data Summary'!CQ173="Yes"),OFFSET('Sanitation Data'!$E$6,0,10*ROW('Sanitation Data'!E167)),NA())</f>
        <v>#N/A</v>
      </c>
      <c r="AC173" s="92" t="e">
        <f ca="true">+IF(AND(ISNUMBER(OFFSET('Sanitation Data'!$E$10,0,10*ROW('Sanitation Data'!E167))),'Data Summary'!CR173="Yes"),OFFSET('Sanitation Data'!$E$10,0,10*ROW('Sanitation Data'!E167)),NA())</f>
        <v>#N/A</v>
      </c>
      <c r="AD173" s="92" t="e">
        <f ca="true">+IF(AND(ISNUMBER(OFFSET('Sanitation Data'!$E$11,0,10*ROW('Sanitation Data'!E167))),'Data Summary'!CS173="Yes"),OFFSET('Sanitation Data'!$E$11,0,10*ROW('Sanitation Data'!E167)),NA())</f>
        <v>#N/A</v>
      </c>
      <c r="AE173" s="92" t="e">
        <f ca="true">+IF(AND(ISNUMBER(OFFSET('Sanitation Data'!$E$12,0,10*ROW('Sanitation Data'!E167))),'Data Summary'!CT173="Yes"),OFFSET('Sanitation Data'!$E$12,0,10*ROW('Sanitation Data'!E167)),NA())</f>
        <v>#N/A</v>
      </c>
      <c r="AF173" s="92" t="e">
        <f ca="true">+IF(AND(ISNUMBER(OFFSET('Sanitation Data'!$F$4,0,10*ROW('Sanitation Data'!F167))),'Data Summary'!CU173="Yes"),100-OFFSET('Sanitation Data'!$F$4,0,10*ROW('Sanitation Data'!F167)),NA())</f>
        <v>#N/A</v>
      </c>
      <c r="AG173" s="92" t="e">
        <f ca="true">+IF(AND(ISNUMBER(OFFSET('Sanitation Data'!$F$6,0,10*ROW('Sanitation Data'!F167))),'Data Summary'!CV173="Yes"),OFFSET('Sanitation Data'!$F$6,0,10*ROW('Sanitation Data'!F167)),NA())</f>
        <v>#N/A</v>
      </c>
      <c r="AH173" s="92" t="e">
        <f ca="true">+IF(AND(ISNUMBER(OFFSET('Sanitation Data'!$F$10,0,10*ROW('Sanitation Data'!F167))),'Data Summary'!CW173="Yes"),OFFSET('Sanitation Data'!$F$10,0,10*ROW('Sanitation Data'!F167)),NA())</f>
        <v>#N/A</v>
      </c>
      <c r="AI173" s="92" t="e">
        <f ca="true">+IF(AND(ISNUMBER(OFFSET('Sanitation Data'!$F$11,0,10*ROW('Sanitation Data'!F167))),'Data Summary'!CX173="Yes"),OFFSET('Sanitation Data'!$F$11,0,10*ROW('Sanitation Data'!F167)),NA())</f>
        <v>#N/A</v>
      </c>
      <c r="AJ173" s="92" t="e">
        <f ca="true">+IF(AND(ISNUMBER(OFFSET('Sanitation Data'!$F$12,0,10*ROW('Sanitation Data'!F167))),'Data Summary'!CY173="Yes"),OFFSET('Sanitation Data'!$F$12,0,10*ROW('Sanitation Data'!F167)),NA())</f>
        <v>#N/A</v>
      </c>
      <c r="AK173" s="92" t="e">
        <f ca="true">+IF(AND(ISNUMBER(OFFSET('Sanitation Data'!$G$4,0,10*ROW('Sanitation Data'!G167))),'Data Summary'!CZ173="Yes"),100-OFFSET('Sanitation Data'!$G$4,0,10*ROW('Sanitation Data'!G167)),NA())</f>
        <v>#N/A</v>
      </c>
      <c r="AL173" s="92" t="e">
        <f ca="true">+IF(AND(ISNUMBER(OFFSET('Sanitation Data'!$G$6,0,10*ROW('Sanitation Data'!G167))),'Data Summary'!DA173="Yes"),OFFSET('Sanitation Data'!$G$6,0,10*ROW('Sanitation Data'!G167)),NA())</f>
        <v>#N/A</v>
      </c>
      <c r="AM173" s="92" t="e">
        <f ca="true">+IF(AND(ISNUMBER(OFFSET('Sanitation Data'!$G$10,0,10*ROW('Sanitation Data'!G167))),'Data Summary'!DB173="Yes"),OFFSET('Sanitation Data'!$G$10,0,10*ROW('Sanitation Data'!G167)),NA())</f>
        <v>#N/A</v>
      </c>
      <c r="AN173" s="92" t="e">
        <f ca="true">+IF(AND(ISNUMBER(OFFSET('Sanitation Data'!$G$11,0,10*ROW('Sanitation Data'!G167))),'Data Summary'!DC173="Yes"),OFFSET('Sanitation Data'!$G$11,0,10*ROW('Sanitation Data'!G167)),NA())</f>
        <v>#N/A</v>
      </c>
      <c r="AO173" s="92" t="e">
        <f ca="true">+IF(AND(ISNUMBER(OFFSET('Sanitation Data'!$G$12,0,10*ROW('Sanitation Data'!G167))),'Data Summary'!DD173="Yes"),OFFSET('Sanitation Data'!$G$12,0,10*ROW('Sanitation Data'!G167)),NA())</f>
        <v>#N/A</v>
      </c>
      <c r="AP173" s="92" t="e">
        <f ca="true">+IF(AND(ISNUMBER(OFFSET('Sanitation Data'!$H$4,0,10*ROW('Sanitation Data'!H167))),'Data Summary'!DE173="Yes"),100-OFFSET('Sanitation Data'!$H$4,0,10*ROW('Sanitation Data'!H167)),NA())</f>
        <v>#N/A</v>
      </c>
      <c r="AQ173" s="92" t="e">
        <f ca="true">+IF(AND(ISNUMBER(OFFSET('Sanitation Data'!$H$6,0,10*ROW('Sanitation Data'!H167))),'Data Summary'!DF173="Yes"),OFFSET('Sanitation Data'!$H$6,0,10*ROW('Sanitation Data'!H167)),NA())</f>
        <v>#N/A</v>
      </c>
      <c r="AR173" s="92" t="e">
        <f ca="true">+IF(AND(ISNUMBER(OFFSET('Sanitation Data'!$H$10,0,10*ROW('Sanitation Data'!H167))),'Data Summary'!DG173="Yes"),OFFSET('Sanitation Data'!$H$10,0,10*ROW('Sanitation Data'!H167)),NA())</f>
        <v>#N/A</v>
      </c>
      <c r="AS173" s="92" t="e">
        <f ca="true">+IF(AND(ISNUMBER(OFFSET('Sanitation Data'!$H$11,0,10*ROW('Sanitation Data'!H167))),'Data Summary'!DH173="Yes"),OFFSET('Sanitation Data'!$H$11,0,10*ROW('Sanitation Data'!H167)),NA())</f>
        <v>#N/A</v>
      </c>
      <c r="AT173" s="92" t="e">
        <f ca="true">+IF(AND(ISNUMBER(OFFSET('Sanitation Data'!$H$12,0,10*ROW('Sanitation Data'!H167))),'Data Summary'!DI173="Yes"),OFFSET('Sanitation Data'!$H$12,0,10*ROW('Sanitation Data'!H167)),NA())</f>
        <v>#N/A</v>
      </c>
      <c r="AU173" s="92" t="e">
        <f ca="true">+IF(AND(ISNUMBER(OFFSET('Sanitation Data'!$I$4,0,10*ROW('Sanitation Data'!I167))),'Data Summary'!DJ173="Yes"),100-OFFSET('Sanitation Data'!$I$4,0,10*ROW('Sanitation Data'!I167)),NA())</f>
        <v>#N/A</v>
      </c>
      <c r="AV173" s="92" t="e">
        <f ca="true">+IF(AND(ISNUMBER(OFFSET('Sanitation Data'!$I$6,0,10*ROW('Sanitation Data'!I167))),'Data Summary'!DK173="Yes"),OFFSET('Sanitation Data'!$I$6,0,10*ROW('Sanitation Data'!I167)),NA())</f>
        <v>#N/A</v>
      </c>
      <c r="AW173" s="92" t="e">
        <f ca="true">+IF(AND(ISNUMBER(OFFSET('Sanitation Data'!$I$10,0,10*ROW('Sanitation Data'!I167))),'Data Summary'!DL173="Yes"),OFFSET('Sanitation Data'!$I$10,0,10*ROW('Sanitation Data'!I167)),NA())</f>
        <v>#N/A</v>
      </c>
      <c r="AX173" s="92" t="e">
        <f ca="true">+IF(AND(ISNUMBER(OFFSET('Sanitation Data'!$I$11,0,10*ROW('Sanitation Data'!I167))),'Data Summary'!DM173="Yes"),OFFSET('Sanitation Data'!$I$11,0,10*ROW('Sanitation Data'!I167)),NA())</f>
        <v>#N/A</v>
      </c>
      <c r="AY173" s="92" t="e">
        <f ca="true">+IF(AND(ISNUMBER(OFFSET('Sanitation Data'!$I$12,0,10*ROW('Sanitation Data'!I167))),'Data Summary'!DN173="Yes"),OFFSET('Sanitation Data'!$I$12,0,10*ROW('Sanitation Data'!I167)),NA())</f>
        <v>#N/A</v>
      </c>
      <c r="AZ173" s="93" t="e">
        <f ca="true">+IF(AND(ISNUMBER(OFFSET('Hygiene Data'!$D$5,0,10*ROW('Hygiene Data'!D167))),'Data Summary'!DO173="Yes"),OFFSET('Hygiene Data'!$D$5,0,10*ROW('Hygiene Data'!D167)),NA())</f>
        <v>#N/A</v>
      </c>
      <c r="BA173" s="93" t="e">
        <f ca="true">+IF(AND(ISNUMBER(OFFSET('Hygiene Data'!$D$7,0,10*ROW('Hygiene Data'!D167))),'Data Summary'!DP173="Yes"),OFFSET('Hygiene Data'!$D$7,0,10*ROW('Hygiene Data'!D167)),NA())</f>
        <v>#N/A</v>
      </c>
      <c r="BB173" s="93" t="e">
        <f ca="true">+IF(AND(ISNUMBER(OFFSET('Hygiene Data'!$D$9,0,10*ROW('Hygiene Data'!D167))),'Data Summary'!DQ173="Yes"),OFFSET('Hygiene Data'!$D$9,0,10*ROW('Hygiene Data'!D167)),NA())</f>
        <v>#N/A</v>
      </c>
      <c r="BC173" s="93" t="e">
        <f ca="true">+IF(AND(ISNUMBER(OFFSET('Hygiene Data'!$E$5,0,10*ROW('Hygiene Data'!E167))),'Data Summary'!DR173="Yes"),OFFSET('Hygiene Data'!$E$5,0,10*ROW('Hygiene Data'!E167)),NA())</f>
        <v>#N/A</v>
      </c>
      <c r="BD173" s="93" t="e">
        <f ca="true">+IF(AND(ISNUMBER(OFFSET('Hygiene Data'!$E$7,0,10*ROW('Hygiene Data'!E167))),'Data Summary'!DS173="Yes"),OFFSET('Hygiene Data'!$E$7,0,10*ROW('Hygiene Data'!E167)),NA())</f>
        <v>#N/A</v>
      </c>
      <c r="BE173" s="93" t="e">
        <f ca="true">+IF(AND(ISNUMBER(OFFSET('Hygiene Data'!$E$9,0,10*ROW('Hygiene Data'!E167))),'Data Summary'!DT173="Yes"),OFFSET('Hygiene Data'!$E$9,0,10*ROW('Hygiene Data'!E167)),NA())</f>
        <v>#N/A</v>
      </c>
      <c r="BF173" s="93" t="e">
        <f ca="true">+IF(AND(ISNUMBER(OFFSET('Hygiene Data'!$F$5,0,10*ROW('Hygiene Data'!F167))),'Data Summary'!DU173="Yes"),OFFSET('Hygiene Data'!$F$5,0,10*ROW('Hygiene Data'!F167)),NA())</f>
        <v>#N/A</v>
      </c>
      <c r="BG173" s="93" t="e">
        <f ca="true">+IF(AND(ISNUMBER(OFFSET('Hygiene Data'!$F$7,0,10*ROW('Hygiene Data'!F167))),'Data Summary'!DV173="Yes"),OFFSET('Hygiene Data'!$F$7,0,10*ROW('Hygiene Data'!F167)),NA())</f>
        <v>#N/A</v>
      </c>
      <c r="BH173" s="93" t="e">
        <f ca="true">+IF(AND(ISNUMBER(OFFSET('Hygiene Data'!$F$9,0,10*ROW('Hygiene Data'!F167))),'Data Summary'!DW173="Yes"),OFFSET('Hygiene Data'!$F$9,0,10*ROW('Hygiene Data'!F167)),NA())</f>
        <v>#N/A</v>
      </c>
      <c r="BI173" s="93" t="e">
        <f ca="true">+IF(AND(ISNUMBER(OFFSET('Hygiene Data'!$G$5,0,10*ROW('Hygiene Data'!G167))),'Data Summary'!DX173="Yes"),OFFSET('Hygiene Data'!$G$5,0,10*ROW('Hygiene Data'!G167)),NA())</f>
        <v>#N/A</v>
      </c>
      <c r="BJ173" s="93" t="e">
        <f ca="true">+IF(AND(ISNUMBER(OFFSET('Hygiene Data'!$G$7,0,10*ROW('Hygiene Data'!G167))),'Data Summary'!DY173="Yes"),OFFSET('Hygiene Data'!$G$7,0,10*ROW('Hygiene Data'!G167)),NA())</f>
        <v>#N/A</v>
      </c>
      <c r="BK173" s="93" t="e">
        <f ca="true">+IF(AND(ISNUMBER(OFFSET('Hygiene Data'!$G$9,0,10*ROW('Hygiene Data'!G167))),'Data Summary'!DZ173="Yes"),OFFSET('Hygiene Data'!$G$9,0,10*ROW('Hygiene Data'!G167)),NA())</f>
        <v>#N/A</v>
      </c>
      <c r="BL173" s="93" t="e">
        <f ca="true">+IF(AND(ISNUMBER(OFFSET('Hygiene Data'!$H$5,0,10*ROW('Hygiene Data'!H167))),'Data Summary'!EA173="Yes"),OFFSET('Hygiene Data'!$H$5,0,10*ROW('Hygiene Data'!H167)),NA())</f>
        <v>#N/A</v>
      </c>
      <c r="BM173" s="93" t="e">
        <f ca="true">+IF(AND(ISNUMBER(OFFSET('Hygiene Data'!$H$7,0,10*ROW('Hygiene Data'!H167))),'Data Summary'!EB173="Yes"),OFFSET('Hygiene Data'!$H$7,0,10*ROW('Hygiene Data'!H167)),NA())</f>
        <v>#N/A</v>
      </c>
      <c r="BN173" s="93" t="e">
        <f ca="true">+IF(AND(ISNUMBER(OFFSET('Hygiene Data'!$H$9,0,10*ROW('Hygiene Data'!H167))),'Data Summary'!EC173="Yes"),OFFSET('Hygiene Data'!$H$9,0,10*ROW('Hygiene Data'!H167)),NA())</f>
        <v>#N/A</v>
      </c>
      <c r="BO173" s="93" t="e">
        <f ca="true">+IF(AND(ISNUMBER(OFFSET('Hygiene Data'!$I$5,0,10*ROW('Hygiene Data'!I167))),'Data Summary'!ED173="Yes"),OFFSET('Hygiene Data'!$I$5,0,10*ROW('Hygiene Data'!I167)),NA())</f>
        <v>#N/A</v>
      </c>
      <c r="BP173" s="93" t="e">
        <f ca="true">+IF(AND(ISNUMBER(OFFSET('Hygiene Data'!$I$7,0,10*ROW('Hygiene Data'!I167))),'Data Summary'!EE173="Yes"),OFFSET('Hygiene Data'!$I$7,0,10*ROW('Hygiene Data'!I167)),NA())</f>
        <v>#N/A</v>
      </c>
      <c r="BQ173" s="93" t="e">
        <f ca="true">+IF(AND(ISNUMBER(OFFSET('Hygiene Data'!$I$9,0,10*ROW('Hygiene Data'!I167))),'Data Summary'!EF173="Yes"),OFFSET('Hygiene Data'!$I$9,0,10*ROW('Hygiene Data'!I167)),NA())</f>
        <v>#N/A</v>
      </c>
    </row>
    <row xmlns:x14ac="http://schemas.microsoft.com/office/spreadsheetml/2009/9/ac" r="174" x14ac:dyDescent="0.2">
      <c r="A174" s="357" t="e">
        <f ca="true">+RIGHT('Data Summary'!A174,LEN('Data Summary'!A174)-9)</f>
        <v>#VALUE!</v>
      </c>
      <c r="B174" s="35" t="str">
        <f ca="true">+IF(ISTEXT('Data Summary'!B174),'Data Summary'!B174,"")</f>
        <v/>
      </c>
      <c r="C174" s="356" t="e">
        <f ca="true">+VALUE('Data Summary'!C174)</f>
        <v>#VALUE!</v>
      </c>
      <c r="D174" s="91" t="e">
        <f ca="true">+IF(AND(ISNUMBER(OFFSET('Water Data'!$D$4,0,10*ROW('Water Data'!D168))),'Data Summary'!BS174="Yes"),100-OFFSET('Water Data'!$D$4,0,10*ROW('Water Data'!D168)),NA())</f>
        <v>#N/A</v>
      </c>
      <c r="E174" s="91" t="e">
        <f ca="true">+IF(AND(ISNUMBER(OFFSET('Water Data'!$D$6,0,10*ROW('Water Data'!D168))),'Data Summary'!BT174="Yes"),OFFSET('Water Data'!$D$6,0,10*ROW('Water Data'!D168)),NA())</f>
        <v>#N/A</v>
      </c>
      <c r="F174" s="91" t="e">
        <f ca="true">+IF(AND(ISNUMBER(OFFSET('Water Data'!$D$9,0,10*ROW('Water Data'!D168))),'Data Summary'!BU174="Yes"),OFFSET('Water Data'!$D$9,0,10*ROW('Water Data'!D168)),NA())</f>
        <v>#N/A</v>
      </c>
      <c r="G174" s="91" t="e">
        <f ca="true">+IF(AND(ISNUMBER(OFFSET('Water Data'!$E$4,0,10*ROW('Water Data'!E168))),'Data Summary'!BV174="Yes"),100-OFFSET('Water Data'!$E$4,0,10*ROW('Water Data'!E168)),NA())</f>
        <v>#N/A</v>
      </c>
      <c r="H174" s="91" t="e">
        <f ca="true">+IF(AND(ISNUMBER(OFFSET('Water Data'!$E$6,0,10*ROW('Water Data'!E168))),'Data Summary'!BW174="Yes"),OFFSET('Water Data'!$E$6,0,10*ROW('Water Data'!E168)),NA())</f>
        <v>#N/A</v>
      </c>
      <c r="I174" s="91" t="e">
        <f ca="true">+IF(AND(ISNUMBER(OFFSET('Water Data'!$E$9,0,10*ROW('Water Data'!E168))),'Data Summary'!BX174="Yes"),OFFSET('Water Data'!$E$9,0,10*ROW('Water Data'!E168)),NA())</f>
        <v>#N/A</v>
      </c>
      <c r="J174" s="91" t="e">
        <f ca="true">+IF(AND(ISNUMBER(OFFSET('Water Data'!$F$4,0,10*ROW('Water Data'!F168))),'Data Summary'!BY174="Yes"),100-OFFSET('Water Data'!$F$4,0,10*ROW('Water Data'!F168)),NA())</f>
        <v>#N/A</v>
      </c>
      <c r="K174" s="91" t="e">
        <f ca="true">+IF(AND(ISNUMBER(OFFSET('Water Data'!$F$6,0,10*ROW('Water Data'!F168))),'Data Summary'!BZ174="Yes"),OFFSET('Water Data'!$F$6,0,10*ROW('Water Data'!F168)),NA())</f>
        <v>#N/A</v>
      </c>
      <c r="L174" s="91" t="e">
        <f ca="true">+IF(AND(ISNUMBER(OFFSET('Water Data'!$F$9,0,10*ROW('Water Data'!F168))),'Data Summary'!CA174="Yes"),OFFSET('Water Data'!$F$9,0,10*ROW('Water Data'!F168)),NA())</f>
        <v>#N/A</v>
      </c>
      <c r="M174" s="91" t="e">
        <f ca="true">+IF(AND(ISNUMBER(OFFSET('Water Data'!$G$4,0,10*ROW('Water Data'!G168))),'Data Summary'!CB174="Yes"),100-OFFSET('Water Data'!$G$4,0,10*ROW('Water Data'!G168)),NA())</f>
        <v>#N/A</v>
      </c>
      <c r="N174" s="91" t="e">
        <f ca="true">+IF(AND(ISNUMBER(OFFSET('Water Data'!$G$6,0,10*ROW('Water Data'!G168))),'Data Summary'!CC174="Yes"),OFFSET('Water Data'!$G$6,0,10*ROW('Water Data'!G168)),NA())</f>
        <v>#N/A</v>
      </c>
      <c r="O174" s="91" t="e">
        <f ca="true">+IF(AND(ISNUMBER(OFFSET('Water Data'!$G$9,0,10*ROW('Water Data'!G168))),'Data Summary'!CD174="Yes"),OFFSET('Water Data'!$G$9,0,10*ROW('Water Data'!G168)),NA())</f>
        <v>#N/A</v>
      </c>
      <c r="P174" s="91" t="e">
        <f ca="true">+IF(AND(ISNUMBER(OFFSET('Water Data'!$H$4,0,10*ROW('Water Data'!H168))),'Data Summary'!CE174="Yes"),100-OFFSET('Water Data'!$H$4,0,10*ROW('Water Data'!H168)),NA())</f>
        <v>#N/A</v>
      </c>
      <c r="Q174" s="91" t="e">
        <f ca="true">+IF(AND(ISNUMBER(OFFSET('Water Data'!$H$6,0,10*ROW('Water Data'!H168))),'Data Summary'!CF174="Yes"),OFFSET('Water Data'!$H$6,0,10*ROW('Water Data'!H168)),NA())</f>
        <v>#N/A</v>
      </c>
      <c r="R174" s="91" t="e">
        <f ca="true">+IF(AND(ISNUMBER(OFFSET('Water Data'!$H$9,0,10*ROW('Water Data'!H168))),'Data Summary'!CG174="Yes"),OFFSET('Water Data'!$H$9,0,10*ROW('Water Data'!H168)),NA())</f>
        <v>#N/A</v>
      </c>
      <c r="S174" s="91" t="e">
        <f ca="true">+IF(AND(ISNUMBER(OFFSET('Water Data'!$I$4,0,10*ROW('Water Data'!I168))),'Data Summary'!CH174="Yes"),100-OFFSET('Water Data'!$I$4,0,10*ROW('Water Data'!I168)),NA())</f>
        <v>#N/A</v>
      </c>
      <c r="T174" s="91" t="e">
        <f ca="true">+IF(AND(ISNUMBER(OFFSET('Water Data'!$I$6,0,10*ROW('Water Data'!I168))),'Data Summary'!CI174="Yes"),OFFSET('Water Data'!$I$6,0,10*ROW('Water Data'!I168)),NA())</f>
        <v>#N/A</v>
      </c>
      <c r="U174" s="91" t="e">
        <f ca="true">+IF(AND(ISNUMBER(OFFSET('Water Data'!$I$9,0,10*ROW('Water Data'!I168))),'Data Summary'!CJ174="Yes"),OFFSET('Water Data'!$I$9,0,10*ROW('Water Data'!I168)),NA())</f>
        <v>#N/A</v>
      </c>
      <c r="V174" s="92" t="e">
        <f ca="true">+IF(AND(ISNUMBER(OFFSET('Sanitation Data'!$D$4,0,10*ROW('Sanitation Data'!D168))),'Data Summary'!CK174="Yes"),100-OFFSET('Sanitation Data'!$D$4,0,10*ROW('Sanitation Data'!D168)),NA())</f>
        <v>#N/A</v>
      </c>
      <c r="W174" s="92" t="e">
        <f ca="true">+IF(AND(ISNUMBER(OFFSET('Sanitation Data'!$D$6,0,10*ROW('Sanitation Data'!D168))),'Data Summary'!CL174="Yes"),OFFSET('Sanitation Data'!$D$6,0,10*ROW('Sanitation Data'!D168)),NA())</f>
        <v>#N/A</v>
      </c>
      <c r="X174" s="92" t="e">
        <f ca="true">+IF(AND(ISNUMBER(OFFSET('Sanitation Data'!$D$10,0,10*ROW('Sanitation Data'!D168))),'Data Summary'!CM174="Yes"),OFFSET('Sanitation Data'!$D$10,0,10*ROW('Sanitation Data'!D168)),NA())</f>
        <v>#N/A</v>
      </c>
      <c r="Y174" s="92" t="e">
        <f ca="true">+IF(AND(ISNUMBER(OFFSET('Sanitation Data'!$D$11,0,10*ROW('Sanitation Data'!D168))),'Data Summary'!CN174="Yes"),OFFSET('Sanitation Data'!$D$11,0,10*ROW('Sanitation Data'!D168)),NA())</f>
        <v>#N/A</v>
      </c>
      <c r="Z174" s="92" t="e">
        <f ca="true">+IF(AND(ISNUMBER(OFFSET('Sanitation Data'!$D$12,0,10*ROW('Sanitation Data'!D168))),'Data Summary'!CO174="Yes"),OFFSET('Sanitation Data'!$D$12,0,10*ROW('Sanitation Data'!D168)),NA())</f>
        <v>#N/A</v>
      </c>
      <c r="AA174" s="92" t="e">
        <f ca="true">+IF(AND(ISNUMBER(OFFSET('Sanitation Data'!$E$4,0,10*ROW('Sanitation Data'!E168))),'Data Summary'!CP174="Yes"),100-OFFSET('Sanitation Data'!$E$4,0,10*ROW('Sanitation Data'!E168)),NA())</f>
        <v>#N/A</v>
      </c>
      <c r="AB174" s="92" t="e">
        <f ca="true">+IF(AND(ISNUMBER(OFFSET('Sanitation Data'!$E$6,0,10*ROW('Sanitation Data'!E168))),'Data Summary'!CQ174="Yes"),OFFSET('Sanitation Data'!$E$6,0,10*ROW('Sanitation Data'!E168)),NA())</f>
        <v>#N/A</v>
      </c>
      <c r="AC174" s="92" t="e">
        <f ca="true">+IF(AND(ISNUMBER(OFFSET('Sanitation Data'!$E$10,0,10*ROW('Sanitation Data'!E168))),'Data Summary'!CR174="Yes"),OFFSET('Sanitation Data'!$E$10,0,10*ROW('Sanitation Data'!E168)),NA())</f>
        <v>#N/A</v>
      </c>
      <c r="AD174" s="92" t="e">
        <f ca="true">+IF(AND(ISNUMBER(OFFSET('Sanitation Data'!$E$11,0,10*ROW('Sanitation Data'!E168))),'Data Summary'!CS174="Yes"),OFFSET('Sanitation Data'!$E$11,0,10*ROW('Sanitation Data'!E168)),NA())</f>
        <v>#N/A</v>
      </c>
      <c r="AE174" s="92" t="e">
        <f ca="true">+IF(AND(ISNUMBER(OFFSET('Sanitation Data'!$E$12,0,10*ROW('Sanitation Data'!E168))),'Data Summary'!CT174="Yes"),OFFSET('Sanitation Data'!$E$12,0,10*ROW('Sanitation Data'!E168)),NA())</f>
        <v>#N/A</v>
      </c>
      <c r="AF174" s="92" t="e">
        <f ca="true">+IF(AND(ISNUMBER(OFFSET('Sanitation Data'!$F$4,0,10*ROW('Sanitation Data'!F168))),'Data Summary'!CU174="Yes"),100-OFFSET('Sanitation Data'!$F$4,0,10*ROW('Sanitation Data'!F168)),NA())</f>
        <v>#N/A</v>
      </c>
      <c r="AG174" s="92" t="e">
        <f ca="true">+IF(AND(ISNUMBER(OFFSET('Sanitation Data'!$F$6,0,10*ROW('Sanitation Data'!F168))),'Data Summary'!CV174="Yes"),OFFSET('Sanitation Data'!$F$6,0,10*ROW('Sanitation Data'!F168)),NA())</f>
        <v>#N/A</v>
      </c>
      <c r="AH174" s="92" t="e">
        <f ca="true">+IF(AND(ISNUMBER(OFFSET('Sanitation Data'!$F$10,0,10*ROW('Sanitation Data'!F168))),'Data Summary'!CW174="Yes"),OFFSET('Sanitation Data'!$F$10,0,10*ROW('Sanitation Data'!F168)),NA())</f>
        <v>#N/A</v>
      </c>
      <c r="AI174" s="92" t="e">
        <f ca="true">+IF(AND(ISNUMBER(OFFSET('Sanitation Data'!$F$11,0,10*ROW('Sanitation Data'!F168))),'Data Summary'!CX174="Yes"),OFFSET('Sanitation Data'!$F$11,0,10*ROW('Sanitation Data'!F168)),NA())</f>
        <v>#N/A</v>
      </c>
      <c r="AJ174" s="92" t="e">
        <f ca="true">+IF(AND(ISNUMBER(OFFSET('Sanitation Data'!$F$12,0,10*ROW('Sanitation Data'!F168))),'Data Summary'!CY174="Yes"),OFFSET('Sanitation Data'!$F$12,0,10*ROW('Sanitation Data'!F168)),NA())</f>
        <v>#N/A</v>
      </c>
      <c r="AK174" s="92" t="e">
        <f ca="true">+IF(AND(ISNUMBER(OFFSET('Sanitation Data'!$G$4,0,10*ROW('Sanitation Data'!G168))),'Data Summary'!CZ174="Yes"),100-OFFSET('Sanitation Data'!$G$4,0,10*ROW('Sanitation Data'!G168)),NA())</f>
        <v>#N/A</v>
      </c>
      <c r="AL174" s="92" t="e">
        <f ca="true">+IF(AND(ISNUMBER(OFFSET('Sanitation Data'!$G$6,0,10*ROW('Sanitation Data'!G168))),'Data Summary'!DA174="Yes"),OFFSET('Sanitation Data'!$G$6,0,10*ROW('Sanitation Data'!G168)),NA())</f>
        <v>#N/A</v>
      </c>
      <c r="AM174" s="92" t="e">
        <f ca="true">+IF(AND(ISNUMBER(OFFSET('Sanitation Data'!$G$10,0,10*ROW('Sanitation Data'!G168))),'Data Summary'!DB174="Yes"),OFFSET('Sanitation Data'!$G$10,0,10*ROW('Sanitation Data'!G168)),NA())</f>
        <v>#N/A</v>
      </c>
      <c r="AN174" s="92" t="e">
        <f ca="true">+IF(AND(ISNUMBER(OFFSET('Sanitation Data'!$G$11,0,10*ROW('Sanitation Data'!G168))),'Data Summary'!DC174="Yes"),OFFSET('Sanitation Data'!$G$11,0,10*ROW('Sanitation Data'!G168)),NA())</f>
        <v>#N/A</v>
      </c>
      <c r="AO174" s="92" t="e">
        <f ca="true">+IF(AND(ISNUMBER(OFFSET('Sanitation Data'!$G$12,0,10*ROW('Sanitation Data'!G168))),'Data Summary'!DD174="Yes"),OFFSET('Sanitation Data'!$G$12,0,10*ROW('Sanitation Data'!G168)),NA())</f>
        <v>#N/A</v>
      </c>
      <c r="AP174" s="92" t="e">
        <f ca="true">+IF(AND(ISNUMBER(OFFSET('Sanitation Data'!$H$4,0,10*ROW('Sanitation Data'!H168))),'Data Summary'!DE174="Yes"),100-OFFSET('Sanitation Data'!$H$4,0,10*ROW('Sanitation Data'!H168)),NA())</f>
        <v>#N/A</v>
      </c>
      <c r="AQ174" s="92" t="e">
        <f ca="true">+IF(AND(ISNUMBER(OFFSET('Sanitation Data'!$H$6,0,10*ROW('Sanitation Data'!H168))),'Data Summary'!DF174="Yes"),OFFSET('Sanitation Data'!$H$6,0,10*ROW('Sanitation Data'!H168)),NA())</f>
        <v>#N/A</v>
      </c>
      <c r="AR174" s="92" t="e">
        <f ca="true">+IF(AND(ISNUMBER(OFFSET('Sanitation Data'!$H$10,0,10*ROW('Sanitation Data'!H168))),'Data Summary'!DG174="Yes"),OFFSET('Sanitation Data'!$H$10,0,10*ROW('Sanitation Data'!H168)),NA())</f>
        <v>#N/A</v>
      </c>
      <c r="AS174" s="92" t="e">
        <f ca="true">+IF(AND(ISNUMBER(OFFSET('Sanitation Data'!$H$11,0,10*ROW('Sanitation Data'!H168))),'Data Summary'!DH174="Yes"),OFFSET('Sanitation Data'!$H$11,0,10*ROW('Sanitation Data'!H168)),NA())</f>
        <v>#N/A</v>
      </c>
      <c r="AT174" s="92" t="e">
        <f ca="true">+IF(AND(ISNUMBER(OFFSET('Sanitation Data'!$H$12,0,10*ROW('Sanitation Data'!H168))),'Data Summary'!DI174="Yes"),OFFSET('Sanitation Data'!$H$12,0,10*ROW('Sanitation Data'!H168)),NA())</f>
        <v>#N/A</v>
      </c>
      <c r="AU174" s="92" t="e">
        <f ca="true">+IF(AND(ISNUMBER(OFFSET('Sanitation Data'!$I$4,0,10*ROW('Sanitation Data'!I168))),'Data Summary'!DJ174="Yes"),100-OFFSET('Sanitation Data'!$I$4,0,10*ROW('Sanitation Data'!I168)),NA())</f>
        <v>#N/A</v>
      </c>
      <c r="AV174" s="92" t="e">
        <f ca="true">+IF(AND(ISNUMBER(OFFSET('Sanitation Data'!$I$6,0,10*ROW('Sanitation Data'!I168))),'Data Summary'!DK174="Yes"),OFFSET('Sanitation Data'!$I$6,0,10*ROW('Sanitation Data'!I168)),NA())</f>
        <v>#N/A</v>
      </c>
      <c r="AW174" s="92" t="e">
        <f ca="true">+IF(AND(ISNUMBER(OFFSET('Sanitation Data'!$I$10,0,10*ROW('Sanitation Data'!I168))),'Data Summary'!DL174="Yes"),OFFSET('Sanitation Data'!$I$10,0,10*ROW('Sanitation Data'!I168)),NA())</f>
        <v>#N/A</v>
      </c>
      <c r="AX174" s="92" t="e">
        <f ca="true">+IF(AND(ISNUMBER(OFFSET('Sanitation Data'!$I$11,0,10*ROW('Sanitation Data'!I168))),'Data Summary'!DM174="Yes"),OFFSET('Sanitation Data'!$I$11,0,10*ROW('Sanitation Data'!I168)),NA())</f>
        <v>#N/A</v>
      </c>
      <c r="AY174" s="92" t="e">
        <f ca="true">+IF(AND(ISNUMBER(OFFSET('Sanitation Data'!$I$12,0,10*ROW('Sanitation Data'!I168))),'Data Summary'!DN174="Yes"),OFFSET('Sanitation Data'!$I$12,0,10*ROW('Sanitation Data'!I168)),NA())</f>
        <v>#N/A</v>
      </c>
      <c r="AZ174" s="93" t="e">
        <f ca="true">+IF(AND(ISNUMBER(OFFSET('Hygiene Data'!$D$5,0,10*ROW('Hygiene Data'!D168))),'Data Summary'!DO174="Yes"),OFFSET('Hygiene Data'!$D$5,0,10*ROW('Hygiene Data'!D168)),NA())</f>
        <v>#N/A</v>
      </c>
      <c r="BA174" s="93" t="e">
        <f ca="true">+IF(AND(ISNUMBER(OFFSET('Hygiene Data'!$D$7,0,10*ROW('Hygiene Data'!D168))),'Data Summary'!DP174="Yes"),OFFSET('Hygiene Data'!$D$7,0,10*ROW('Hygiene Data'!D168)),NA())</f>
        <v>#N/A</v>
      </c>
      <c r="BB174" s="93" t="e">
        <f ca="true">+IF(AND(ISNUMBER(OFFSET('Hygiene Data'!$D$9,0,10*ROW('Hygiene Data'!D168))),'Data Summary'!DQ174="Yes"),OFFSET('Hygiene Data'!$D$9,0,10*ROW('Hygiene Data'!D168)),NA())</f>
        <v>#N/A</v>
      </c>
      <c r="BC174" s="93" t="e">
        <f ca="true">+IF(AND(ISNUMBER(OFFSET('Hygiene Data'!$E$5,0,10*ROW('Hygiene Data'!E168))),'Data Summary'!DR174="Yes"),OFFSET('Hygiene Data'!$E$5,0,10*ROW('Hygiene Data'!E168)),NA())</f>
        <v>#N/A</v>
      </c>
      <c r="BD174" s="93" t="e">
        <f ca="true">+IF(AND(ISNUMBER(OFFSET('Hygiene Data'!$E$7,0,10*ROW('Hygiene Data'!E168))),'Data Summary'!DS174="Yes"),OFFSET('Hygiene Data'!$E$7,0,10*ROW('Hygiene Data'!E168)),NA())</f>
        <v>#N/A</v>
      </c>
      <c r="BE174" s="93" t="e">
        <f ca="true">+IF(AND(ISNUMBER(OFFSET('Hygiene Data'!$E$9,0,10*ROW('Hygiene Data'!E168))),'Data Summary'!DT174="Yes"),OFFSET('Hygiene Data'!$E$9,0,10*ROW('Hygiene Data'!E168)),NA())</f>
        <v>#N/A</v>
      </c>
      <c r="BF174" s="93" t="e">
        <f ca="true">+IF(AND(ISNUMBER(OFFSET('Hygiene Data'!$F$5,0,10*ROW('Hygiene Data'!F168))),'Data Summary'!DU174="Yes"),OFFSET('Hygiene Data'!$F$5,0,10*ROW('Hygiene Data'!F168)),NA())</f>
        <v>#N/A</v>
      </c>
      <c r="BG174" s="93" t="e">
        <f ca="true">+IF(AND(ISNUMBER(OFFSET('Hygiene Data'!$F$7,0,10*ROW('Hygiene Data'!F168))),'Data Summary'!DV174="Yes"),OFFSET('Hygiene Data'!$F$7,0,10*ROW('Hygiene Data'!F168)),NA())</f>
        <v>#N/A</v>
      </c>
      <c r="BH174" s="93" t="e">
        <f ca="true">+IF(AND(ISNUMBER(OFFSET('Hygiene Data'!$F$9,0,10*ROW('Hygiene Data'!F168))),'Data Summary'!DW174="Yes"),OFFSET('Hygiene Data'!$F$9,0,10*ROW('Hygiene Data'!F168)),NA())</f>
        <v>#N/A</v>
      </c>
      <c r="BI174" s="93" t="e">
        <f ca="true">+IF(AND(ISNUMBER(OFFSET('Hygiene Data'!$G$5,0,10*ROW('Hygiene Data'!G168))),'Data Summary'!DX174="Yes"),OFFSET('Hygiene Data'!$G$5,0,10*ROW('Hygiene Data'!G168)),NA())</f>
        <v>#N/A</v>
      </c>
      <c r="BJ174" s="93" t="e">
        <f ca="true">+IF(AND(ISNUMBER(OFFSET('Hygiene Data'!$G$7,0,10*ROW('Hygiene Data'!G168))),'Data Summary'!DY174="Yes"),OFFSET('Hygiene Data'!$G$7,0,10*ROW('Hygiene Data'!G168)),NA())</f>
        <v>#N/A</v>
      </c>
      <c r="BK174" s="93" t="e">
        <f ca="true">+IF(AND(ISNUMBER(OFFSET('Hygiene Data'!$G$9,0,10*ROW('Hygiene Data'!G168))),'Data Summary'!DZ174="Yes"),OFFSET('Hygiene Data'!$G$9,0,10*ROW('Hygiene Data'!G168)),NA())</f>
        <v>#N/A</v>
      </c>
      <c r="BL174" s="93" t="e">
        <f ca="true">+IF(AND(ISNUMBER(OFFSET('Hygiene Data'!$H$5,0,10*ROW('Hygiene Data'!H168))),'Data Summary'!EA174="Yes"),OFFSET('Hygiene Data'!$H$5,0,10*ROW('Hygiene Data'!H168)),NA())</f>
        <v>#N/A</v>
      </c>
      <c r="BM174" s="93" t="e">
        <f ca="true">+IF(AND(ISNUMBER(OFFSET('Hygiene Data'!$H$7,0,10*ROW('Hygiene Data'!H168))),'Data Summary'!EB174="Yes"),OFFSET('Hygiene Data'!$H$7,0,10*ROW('Hygiene Data'!H168)),NA())</f>
        <v>#N/A</v>
      </c>
      <c r="BN174" s="93" t="e">
        <f ca="true">+IF(AND(ISNUMBER(OFFSET('Hygiene Data'!$H$9,0,10*ROW('Hygiene Data'!H168))),'Data Summary'!EC174="Yes"),OFFSET('Hygiene Data'!$H$9,0,10*ROW('Hygiene Data'!H168)),NA())</f>
        <v>#N/A</v>
      </c>
      <c r="BO174" s="93" t="e">
        <f ca="true">+IF(AND(ISNUMBER(OFFSET('Hygiene Data'!$I$5,0,10*ROW('Hygiene Data'!I168))),'Data Summary'!ED174="Yes"),OFFSET('Hygiene Data'!$I$5,0,10*ROW('Hygiene Data'!I168)),NA())</f>
        <v>#N/A</v>
      </c>
      <c r="BP174" s="93" t="e">
        <f ca="true">+IF(AND(ISNUMBER(OFFSET('Hygiene Data'!$I$7,0,10*ROW('Hygiene Data'!I168))),'Data Summary'!EE174="Yes"),OFFSET('Hygiene Data'!$I$7,0,10*ROW('Hygiene Data'!I168)),NA())</f>
        <v>#N/A</v>
      </c>
      <c r="BQ174" s="93" t="e">
        <f ca="true">+IF(AND(ISNUMBER(OFFSET('Hygiene Data'!$I$9,0,10*ROW('Hygiene Data'!I168))),'Data Summary'!EF174="Yes"),OFFSET('Hygiene Data'!$I$9,0,10*ROW('Hygiene Data'!I168)),NA())</f>
        <v>#N/A</v>
      </c>
    </row>
    <row xmlns:x14ac="http://schemas.microsoft.com/office/spreadsheetml/2009/9/ac" r="175" x14ac:dyDescent="0.2">
      <c r="A175" s="357" t="e">
        <f ca="true">+RIGHT('Data Summary'!A175,LEN('Data Summary'!A175)-9)</f>
        <v>#VALUE!</v>
      </c>
      <c r="B175" s="35" t="str">
        <f ca="true">+IF(ISTEXT('Data Summary'!B175),'Data Summary'!B175,"")</f>
        <v/>
      </c>
      <c r="C175" s="356" t="e">
        <f ca="true">+VALUE('Data Summary'!C175)</f>
        <v>#VALUE!</v>
      </c>
      <c r="D175" s="91" t="e">
        <f ca="true">+IF(AND(ISNUMBER(OFFSET('Water Data'!$D$4,0,10*ROW('Water Data'!D169))),'Data Summary'!BS175="Yes"),100-OFFSET('Water Data'!$D$4,0,10*ROW('Water Data'!D169)),NA())</f>
        <v>#N/A</v>
      </c>
      <c r="E175" s="91" t="e">
        <f ca="true">+IF(AND(ISNUMBER(OFFSET('Water Data'!$D$6,0,10*ROW('Water Data'!D169))),'Data Summary'!BT175="Yes"),OFFSET('Water Data'!$D$6,0,10*ROW('Water Data'!D169)),NA())</f>
        <v>#N/A</v>
      </c>
      <c r="F175" s="91" t="e">
        <f ca="true">+IF(AND(ISNUMBER(OFFSET('Water Data'!$D$9,0,10*ROW('Water Data'!D169))),'Data Summary'!BU175="Yes"),OFFSET('Water Data'!$D$9,0,10*ROW('Water Data'!D169)),NA())</f>
        <v>#N/A</v>
      </c>
      <c r="G175" s="91" t="e">
        <f ca="true">+IF(AND(ISNUMBER(OFFSET('Water Data'!$E$4,0,10*ROW('Water Data'!E169))),'Data Summary'!BV175="Yes"),100-OFFSET('Water Data'!$E$4,0,10*ROW('Water Data'!E169)),NA())</f>
        <v>#N/A</v>
      </c>
      <c r="H175" s="91" t="e">
        <f ca="true">+IF(AND(ISNUMBER(OFFSET('Water Data'!$E$6,0,10*ROW('Water Data'!E169))),'Data Summary'!BW175="Yes"),OFFSET('Water Data'!$E$6,0,10*ROW('Water Data'!E169)),NA())</f>
        <v>#N/A</v>
      </c>
      <c r="I175" s="91" t="e">
        <f ca="true">+IF(AND(ISNUMBER(OFFSET('Water Data'!$E$9,0,10*ROW('Water Data'!E169))),'Data Summary'!BX175="Yes"),OFFSET('Water Data'!$E$9,0,10*ROW('Water Data'!E169)),NA())</f>
        <v>#N/A</v>
      </c>
      <c r="J175" s="91" t="e">
        <f ca="true">+IF(AND(ISNUMBER(OFFSET('Water Data'!$F$4,0,10*ROW('Water Data'!F169))),'Data Summary'!BY175="Yes"),100-OFFSET('Water Data'!$F$4,0,10*ROW('Water Data'!F169)),NA())</f>
        <v>#N/A</v>
      </c>
      <c r="K175" s="91" t="e">
        <f ca="true">+IF(AND(ISNUMBER(OFFSET('Water Data'!$F$6,0,10*ROW('Water Data'!F169))),'Data Summary'!BZ175="Yes"),OFFSET('Water Data'!$F$6,0,10*ROW('Water Data'!F169)),NA())</f>
        <v>#N/A</v>
      </c>
      <c r="L175" s="91" t="e">
        <f ca="true">+IF(AND(ISNUMBER(OFFSET('Water Data'!$F$9,0,10*ROW('Water Data'!F169))),'Data Summary'!CA175="Yes"),OFFSET('Water Data'!$F$9,0,10*ROW('Water Data'!F169)),NA())</f>
        <v>#N/A</v>
      </c>
      <c r="M175" s="91" t="e">
        <f ca="true">+IF(AND(ISNUMBER(OFFSET('Water Data'!$G$4,0,10*ROW('Water Data'!G169))),'Data Summary'!CB175="Yes"),100-OFFSET('Water Data'!$G$4,0,10*ROW('Water Data'!G169)),NA())</f>
        <v>#N/A</v>
      </c>
      <c r="N175" s="91" t="e">
        <f ca="true">+IF(AND(ISNUMBER(OFFSET('Water Data'!$G$6,0,10*ROW('Water Data'!G169))),'Data Summary'!CC175="Yes"),OFFSET('Water Data'!$G$6,0,10*ROW('Water Data'!G169)),NA())</f>
        <v>#N/A</v>
      </c>
      <c r="O175" s="91" t="e">
        <f ca="true">+IF(AND(ISNUMBER(OFFSET('Water Data'!$G$9,0,10*ROW('Water Data'!G169))),'Data Summary'!CD175="Yes"),OFFSET('Water Data'!$G$9,0,10*ROW('Water Data'!G169)),NA())</f>
        <v>#N/A</v>
      </c>
      <c r="P175" s="91" t="e">
        <f ca="true">+IF(AND(ISNUMBER(OFFSET('Water Data'!$H$4,0,10*ROW('Water Data'!H169))),'Data Summary'!CE175="Yes"),100-OFFSET('Water Data'!$H$4,0,10*ROW('Water Data'!H169)),NA())</f>
        <v>#N/A</v>
      </c>
      <c r="Q175" s="91" t="e">
        <f ca="true">+IF(AND(ISNUMBER(OFFSET('Water Data'!$H$6,0,10*ROW('Water Data'!H169))),'Data Summary'!CF175="Yes"),OFFSET('Water Data'!$H$6,0,10*ROW('Water Data'!H169)),NA())</f>
        <v>#N/A</v>
      </c>
      <c r="R175" s="91" t="e">
        <f ca="true">+IF(AND(ISNUMBER(OFFSET('Water Data'!$H$9,0,10*ROW('Water Data'!H169))),'Data Summary'!CG175="Yes"),OFFSET('Water Data'!$H$9,0,10*ROW('Water Data'!H169)),NA())</f>
        <v>#N/A</v>
      </c>
      <c r="S175" s="91" t="e">
        <f ca="true">+IF(AND(ISNUMBER(OFFSET('Water Data'!$I$4,0,10*ROW('Water Data'!I169))),'Data Summary'!CH175="Yes"),100-OFFSET('Water Data'!$I$4,0,10*ROW('Water Data'!I169)),NA())</f>
        <v>#N/A</v>
      </c>
      <c r="T175" s="91" t="e">
        <f ca="true">+IF(AND(ISNUMBER(OFFSET('Water Data'!$I$6,0,10*ROW('Water Data'!I169))),'Data Summary'!CI175="Yes"),OFFSET('Water Data'!$I$6,0,10*ROW('Water Data'!I169)),NA())</f>
        <v>#N/A</v>
      </c>
      <c r="U175" s="91" t="e">
        <f ca="true">+IF(AND(ISNUMBER(OFFSET('Water Data'!$I$9,0,10*ROW('Water Data'!I169))),'Data Summary'!CJ175="Yes"),OFFSET('Water Data'!$I$9,0,10*ROW('Water Data'!I169)),NA())</f>
        <v>#N/A</v>
      </c>
      <c r="V175" s="92" t="e">
        <f ca="true">+IF(AND(ISNUMBER(OFFSET('Sanitation Data'!$D$4,0,10*ROW('Sanitation Data'!D169))),'Data Summary'!CK175="Yes"),100-OFFSET('Sanitation Data'!$D$4,0,10*ROW('Sanitation Data'!D169)),NA())</f>
        <v>#N/A</v>
      </c>
      <c r="W175" s="92" t="e">
        <f ca="true">+IF(AND(ISNUMBER(OFFSET('Sanitation Data'!$D$6,0,10*ROW('Sanitation Data'!D169))),'Data Summary'!CL175="Yes"),OFFSET('Sanitation Data'!$D$6,0,10*ROW('Sanitation Data'!D169)),NA())</f>
        <v>#N/A</v>
      </c>
      <c r="X175" s="92" t="e">
        <f ca="true">+IF(AND(ISNUMBER(OFFSET('Sanitation Data'!$D$10,0,10*ROW('Sanitation Data'!D169))),'Data Summary'!CM175="Yes"),OFFSET('Sanitation Data'!$D$10,0,10*ROW('Sanitation Data'!D169)),NA())</f>
        <v>#N/A</v>
      </c>
      <c r="Y175" s="92" t="e">
        <f ca="true">+IF(AND(ISNUMBER(OFFSET('Sanitation Data'!$D$11,0,10*ROW('Sanitation Data'!D169))),'Data Summary'!CN175="Yes"),OFFSET('Sanitation Data'!$D$11,0,10*ROW('Sanitation Data'!D169)),NA())</f>
        <v>#N/A</v>
      </c>
      <c r="Z175" s="92" t="e">
        <f ca="true">+IF(AND(ISNUMBER(OFFSET('Sanitation Data'!$D$12,0,10*ROW('Sanitation Data'!D169))),'Data Summary'!CO175="Yes"),OFFSET('Sanitation Data'!$D$12,0,10*ROW('Sanitation Data'!D169)),NA())</f>
        <v>#N/A</v>
      </c>
      <c r="AA175" s="92" t="e">
        <f ca="true">+IF(AND(ISNUMBER(OFFSET('Sanitation Data'!$E$4,0,10*ROW('Sanitation Data'!E169))),'Data Summary'!CP175="Yes"),100-OFFSET('Sanitation Data'!$E$4,0,10*ROW('Sanitation Data'!E169)),NA())</f>
        <v>#N/A</v>
      </c>
      <c r="AB175" s="92" t="e">
        <f ca="true">+IF(AND(ISNUMBER(OFFSET('Sanitation Data'!$E$6,0,10*ROW('Sanitation Data'!E169))),'Data Summary'!CQ175="Yes"),OFFSET('Sanitation Data'!$E$6,0,10*ROW('Sanitation Data'!E169)),NA())</f>
        <v>#N/A</v>
      </c>
      <c r="AC175" s="92" t="e">
        <f ca="true">+IF(AND(ISNUMBER(OFFSET('Sanitation Data'!$E$10,0,10*ROW('Sanitation Data'!E169))),'Data Summary'!CR175="Yes"),OFFSET('Sanitation Data'!$E$10,0,10*ROW('Sanitation Data'!E169)),NA())</f>
        <v>#N/A</v>
      </c>
      <c r="AD175" s="92" t="e">
        <f ca="true">+IF(AND(ISNUMBER(OFFSET('Sanitation Data'!$E$11,0,10*ROW('Sanitation Data'!E169))),'Data Summary'!CS175="Yes"),OFFSET('Sanitation Data'!$E$11,0,10*ROW('Sanitation Data'!E169)),NA())</f>
        <v>#N/A</v>
      </c>
      <c r="AE175" s="92" t="e">
        <f ca="true">+IF(AND(ISNUMBER(OFFSET('Sanitation Data'!$E$12,0,10*ROW('Sanitation Data'!E169))),'Data Summary'!CT175="Yes"),OFFSET('Sanitation Data'!$E$12,0,10*ROW('Sanitation Data'!E169)),NA())</f>
        <v>#N/A</v>
      </c>
      <c r="AF175" s="92" t="e">
        <f ca="true">+IF(AND(ISNUMBER(OFFSET('Sanitation Data'!$F$4,0,10*ROW('Sanitation Data'!F169))),'Data Summary'!CU175="Yes"),100-OFFSET('Sanitation Data'!$F$4,0,10*ROW('Sanitation Data'!F169)),NA())</f>
        <v>#N/A</v>
      </c>
      <c r="AG175" s="92" t="e">
        <f ca="true">+IF(AND(ISNUMBER(OFFSET('Sanitation Data'!$F$6,0,10*ROW('Sanitation Data'!F169))),'Data Summary'!CV175="Yes"),OFFSET('Sanitation Data'!$F$6,0,10*ROW('Sanitation Data'!F169)),NA())</f>
        <v>#N/A</v>
      </c>
      <c r="AH175" s="92" t="e">
        <f ca="true">+IF(AND(ISNUMBER(OFFSET('Sanitation Data'!$F$10,0,10*ROW('Sanitation Data'!F169))),'Data Summary'!CW175="Yes"),OFFSET('Sanitation Data'!$F$10,0,10*ROW('Sanitation Data'!F169)),NA())</f>
        <v>#N/A</v>
      </c>
      <c r="AI175" s="92" t="e">
        <f ca="true">+IF(AND(ISNUMBER(OFFSET('Sanitation Data'!$F$11,0,10*ROW('Sanitation Data'!F169))),'Data Summary'!CX175="Yes"),OFFSET('Sanitation Data'!$F$11,0,10*ROW('Sanitation Data'!F169)),NA())</f>
        <v>#N/A</v>
      </c>
      <c r="AJ175" s="92" t="e">
        <f ca="true">+IF(AND(ISNUMBER(OFFSET('Sanitation Data'!$F$12,0,10*ROW('Sanitation Data'!F169))),'Data Summary'!CY175="Yes"),OFFSET('Sanitation Data'!$F$12,0,10*ROW('Sanitation Data'!F169)),NA())</f>
        <v>#N/A</v>
      </c>
      <c r="AK175" s="92" t="e">
        <f ca="true">+IF(AND(ISNUMBER(OFFSET('Sanitation Data'!$G$4,0,10*ROW('Sanitation Data'!G169))),'Data Summary'!CZ175="Yes"),100-OFFSET('Sanitation Data'!$G$4,0,10*ROW('Sanitation Data'!G169)),NA())</f>
        <v>#N/A</v>
      </c>
      <c r="AL175" s="92" t="e">
        <f ca="true">+IF(AND(ISNUMBER(OFFSET('Sanitation Data'!$G$6,0,10*ROW('Sanitation Data'!G169))),'Data Summary'!DA175="Yes"),OFFSET('Sanitation Data'!$G$6,0,10*ROW('Sanitation Data'!G169)),NA())</f>
        <v>#N/A</v>
      </c>
      <c r="AM175" s="92" t="e">
        <f ca="true">+IF(AND(ISNUMBER(OFFSET('Sanitation Data'!$G$10,0,10*ROW('Sanitation Data'!G169))),'Data Summary'!DB175="Yes"),OFFSET('Sanitation Data'!$G$10,0,10*ROW('Sanitation Data'!G169)),NA())</f>
        <v>#N/A</v>
      </c>
      <c r="AN175" s="92" t="e">
        <f ca="true">+IF(AND(ISNUMBER(OFFSET('Sanitation Data'!$G$11,0,10*ROW('Sanitation Data'!G169))),'Data Summary'!DC175="Yes"),OFFSET('Sanitation Data'!$G$11,0,10*ROW('Sanitation Data'!G169)),NA())</f>
        <v>#N/A</v>
      </c>
      <c r="AO175" s="92" t="e">
        <f ca="true">+IF(AND(ISNUMBER(OFFSET('Sanitation Data'!$G$12,0,10*ROW('Sanitation Data'!G169))),'Data Summary'!DD175="Yes"),OFFSET('Sanitation Data'!$G$12,0,10*ROW('Sanitation Data'!G169)),NA())</f>
        <v>#N/A</v>
      </c>
      <c r="AP175" s="92" t="e">
        <f ca="true">+IF(AND(ISNUMBER(OFFSET('Sanitation Data'!$H$4,0,10*ROW('Sanitation Data'!H169))),'Data Summary'!DE175="Yes"),100-OFFSET('Sanitation Data'!$H$4,0,10*ROW('Sanitation Data'!H169)),NA())</f>
        <v>#N/A</v>
      </c>
      <c r="AQ175" s="92" t="e">
        <f ca="true">+IF(AND(ISNUMBER(OFFSET('Sanitation Data'!$H$6,0,10*ROW('Sanitation Data'!H169))),'Data Summary'!DF175="Yes"),OFFSET('Sanitation Data'!$H$6,0,10*ROW('Sanitation Data'!H169)),NA())</f>
        <v>#N/A</v>
      </c>
      <c r="AR175" s="92" t="e">
        <f ca="true">+IF(AND(ISNUMBER(OFFSET('Sanitation Data'!$H$10,0,10*ROW('Sanitation Data'!H169))),'Data Summary'!DG175="Yes"),OFFSET('Sanitation Data'!$H$10,0,10*ROW('Sanitation Data'!H169)),NA())</f>
        <v>#N/A</v>
      </c>
      <c r="AS175" s="92" t="e">
        <f ca="true">+IF(AND(ISNUMBER(OFFSET('Sanitation Data'!$H$11,0,10*ROW('Sanitation Data'!H169))),'Data Summary'!DH175="Yes"),OFFSET('Sanitation Data'!$H$11,0,10*ROW('Sanitation Data'!H169)),NA())</f>
        <v>#N/A</v>
      </c>
      <c r="AT175" s="92" t="e">
        <f ca="true">+IF(AND(ISNUMBER(OFFSET('Sanitation Data'!$H$12,0,10*ROW('Sanitation Data'!H169))),'Data Summary'!DI175="Yes"),OFFSET('Sanitation Data'!$H$12,0,10*ROW('Sanitation Data'!H169)),NA())</f>
        <v>#N/A</v>
      </c>
      <c r="AU175" s="92" t="e">
        <f ca="true">+IF(AND(ISNUMBER(OFFSET('Sanitation Data'!$I$4,0,10*ROW('Sanitation Data'!I169))),'Data Summary'!DJ175="Yes"),100-OFFSET('Sanitation Data'!$I$4,0,10*ROW('Sanitation Data'!I169)),NA())</f>
        <v>#N/A</v>
      </c>
      <c r="AV175" s="92" t="e">
        <f ca="true">+IF(AND(ISNUMBER(OFFSET('Sanitation Data'!$I$6,0,10*ROW('Sanitation Data'!I169))),'Data Summary'!DK175="Yes"),OFFSET('Sanitation Data'!$I$6,0,10*ROW('Sanitation Data'!I169)),NA())</f>
        <v>#N/A</v>
      </c>
      <c r="AW175" s="92" t="e">
        <f ca="true">+IF(AND(ISNUMBER(OFFSET('Sanitation Data'!$I$10,0,10*ROW('Sanitation Data'!I169))),'Data Summary'!DL175="Yes"),OFFSET('Sanitation Data'!$I$10,0,10*ROW('Sanitation Data'!I169)),NA())</f>
        <v>#N/A</v>
      </c>
      <c r="AX175" s="92" t="e">
        <f ca="true">+IF(AND(ISNUMBER(OFFSET('Sanitation Data'!$I$11,0,10*ROW('Sanitation Data'!I169))),'Data Summary'!DM175="Yes"),OFFSET('Sanitation Data'!$I$11,0,10*ROW('Sanitation Data'!I169)),NA())</f>
        <v>#N/A</v>
      </c>
      <c r="AY175" s="92" t="e">
        <f ca="true">+IF(AND(ISNUMBER(OFFSET('Sanitation Data'!$I$12,0,10*ROW('Sanitation Data'!I169))),'Data Summary'!DN175="Yes"),OFFSET('Sanitation Data'!$I$12,0,10*ROW('Sanitation Data'!I169)),NA())</f>
        <v>#N/A</v>
      </c>
      <c r="AZ175" s="93" t="e">
        <f ca="true">+IF(AND(ISNUMBER(OFFSET('Hygiene Data'!$D$5,0,10*ROW('Hygiene Data'!D169))),'Data Summary'!DO175="Yes"),OFFSET('Hygiene Data'!$D$5,0,10*ROW('Hygiene Data'!D169)),NA())</f>
        <v>#N/A</v>
      </c>
      <c r="BA175" s="93" t="e">
        <f ca="true">+IF(AND(ISNUMBER(OFFSET('Hygiene Data'!$D$7,0,10*ROW('Hygiene Data'!D169))),'Data Summary'!DP175="Yes"),OFFSET('Hygiene Data'!$D$7,0,10*ROW('Hygiene Data'!D169)),NA())</f>
        <v>#N/A</v>
      </c>
      <c r="BB175" s="93" t="e">
        <f ca="true">+IF(AND(ISNUMBER(OFFSET('Hygiene Data'!$D$9,0,10*ROW('Hygiene Data'!D169))),'Data Summary'!DQ175="Yes"),OFFSET('Hygiene Data'!$D$9,0,10*ROW('Hygiene Data'!D169)),NA())</f>
        <v>#N/A</v>
      </c>
      <c r="BC175" s="93" t="e">
        <f ca="true">+IF(AND(ISNUMBER(OFFSET('Hygiene Data'!$E$5,0,10*ROW('Hygiene Data'!E169))),'Data Summary'!DR175="Yes"),OFFSET('Hygiene Data'!$E$5,0,10*ROW('Hygiene Data'!E169)),NA())</f>
        <v>#N/A</v>
      </c>
      <c r="BD175" s="93" t="e">
        <f ca="true">+IF(AND(ISNUMBER(OFFSET('Hygiene Data'!$E$7,0,10*ROW('Hygiene Data'!E169))),'Data Summary'!DS175="Yes"),OFFSET('Hygiene Data'!$E$7,0,10*ROW('Hygiene Data'!E169)),NA())</f>
        <v>#N/A</v>
      </c>
      <c r="BE175" s="93" t="e">
        <f ca="true">+IF(AND(ISNUMBER(OFFSET('Hygiene Data'!$E$9,0,10*ROW('Hygiene Data'!E169))),'Data Summary'!DT175="Yes"),OFFSET('Hygiene Data'!$E$9,0,10*ROW('Hygiene Data'!E169)),NA())</f>
        <v>#N/A</v>
      </c>
      <c r="BF175" s="93" t="e">
        <f ca="true">+IF(AND(ISNUMBER(OFFSET('Hygiene Data'!$F$5,0,10*ROW('Hygiene Data'!F169))),'Data Summary'!DU175="Yes"),OFFSET('Hygiene Data'!$F$5,0,10*ROW('Hygiene Data'!F169)),NA())</f>
        <v>#N/A</v>
      </c>
      <c r="BG175" s="93" t="e">
        <f ca="true">+IF(AND(ISNUMBER(OFFSET('Hygiene Data'!$F$7,0,10*ROW('Hygiene Data'!F169))),'Data Summary'!DV175="Yes"),OFFSET('Hygiene Data'!$F$7,0,10*ROW('Hygiene Data'!F169)),NA())</f>
        <v>#N/A</v>
      </c>
      <c r="BH175" s="93" t="e">
        <f ca="true">+IF(AND(ISNUMBER(OFFSET('Hygiene Data'!$F$9,0,10*ROW('Hygiene Data'!F169))),'Data Summary'!DW175="Yes"),OFFSET('Hygiene Data'!$F$9,0,10*ROW('Hygiene Data'!F169)),NA())</f>
        <v>#N/A</v>
      </c>
      <c r="BI175" s="93" t="e">
        <f ca="true">+IF(AND(ISNUMBER(OFFSET('Hygiene Data'!$G$5,0,10*ROW('Hygiene Data'!G169))),'Data Summary'!DX175="Yes"),OFFSET('Hygiene Data'!$G$5,0,10*ROW('Hygiene Data'!G169)),NA())</f>
        <v>#N/A</v>
      </c>
      <c r="BJ175" s="93" t="e">
        <f ca="true">+IF(AND(ISNUMBER(OFFSET('Hygiene Data'!$G$7,0,10*ROW('Hygiene Data'!G169))),'Data Summary'!DY175="Yes"),OFFSET('Hygiene Data'!$G$7,0,10*ROW('Hygiene Data'!G169)),NA())</f>
        <v>#N/A</v>
      </c>
      <c r="BK175" s="93" t="e">
        <f ca="true">+IF(AND(ISNUMBER(OFFSET('Hygiene Data'!$G$9,0,10*ROW('Hygiene Data'!G169))),'Data Summary'!DZ175="Yes"),OFFSET('Hygiene Data'!$G$9,0,10*ROW('Hygiene Data'!G169)),NA())</f>
        <v>#N/A</v>
      </c>
      <c r="BL175" s="93" t="e">
        <f ca="true">+IF(AND(ISNUMBER(OFFSET('Hygiene Data'!$H$5,0,10*ROW('Hygiene Data'!H169))),'Data Summary'!EA175="Yes"),OFFSET('Hygiene Data'!$H$5,0,10*ROW('Hygiene Data'!H169)),NA())</f>
        <v>#N/A</v>
      </c>
      <c r="BM175" s="93" t="e">
        <f ca="true">+IF(AND(ISNUMBER(OFFSET('Hygiene Data'!$H$7,0,10*ROW('Hygiene Data'!H169))),'Data Summary'!EB175="Yes"),OFFSET('Hygiene Data'!$H$7,0,10*ROW('Hygiene Data'!H169)),NA())</f>
        <v>#N/A</v>
      </c>
      <c r="BN175" s="93" t="e">
        <f ca="true">+IF(AND(ISNUMBER(OFFSET('Hygiene Data'!$H$9,0,10*ROW('Hygiene Data'!H169))),'Data Summary'!EC175="Yes"),OFFSET('Hygiene Data'!$H$9,0,10*ROW('Hygiene Data'!H169)),NA())</f>
        <v>#N/A</v>
      </c>
      <c r="BO175" s="93" t="e">
        <f ca="true">+IF(AND(ISNUMBER(OFFSET('Hygiene Data'!$I$5,0,10*ROW('Hygiene Data'!I169))),'Data Summary'!ED175="Yes"),OFFSET('Hygiene Data'!$I$5,0,10*ROW('Hygiene Data'!I169)),NA())</f>
        <v>#N/A</v>
      </c>
      <c r="BP175" s="93" t="e">
        <f ca="true">+IF(AND(ISNUMBER(OFFSET('Hygiene Data'!$I$7,0,10*ROW('Hygiene Data'!I169))),'Data Summary'!EE175="Yes"),OFFSET('Hygiene Data'!$I$7,0,10*ROW('Hygiene Data'!I169)),NA())</f>
        <v>#N/A</v>
      </c>
      <c r="BQ175" s="93" t="e">
        <f ca="true">+IF(AND(ISNUMBER(OFFSET('Hygiene Data'!$I$9,0,10*ROW('Hygiene Data'!I169))),'Data Summary'!EF175="Yes"),OFFSET('Hygiene Data'!$I$9,0,10*ROW('Hygiene Data'!I169)),NA())</f>
        <v>#N/A</v>
      </c>
    </row>
    <row xmlns:x14ac="http://schemas.microsoft.com/office/spreadsheetml/2009/9/ac" r="176" x14ac:dyDescent="0.2">
      <c r="A176" s="357" t="e">
        <f ca="true">+RIGHT('Data Summary'!A176,LEN('Data Summary'!A176)-9)</f>
        <v>#VALUE!</v>
      </c>
      <c r="B176" s="35" t="str">
        <f ca="true">+IF(ISTEXT('Data Summary'!B176),'Data Summary'!B176,"")</f>
        <v/>
      </c>
      <c r="C176" s="356" t="e">
        <f ca="true">+VALUE('Data Summary'!C176)</f>
        <v>#VALUE!</v>
      </c>
      <c r="D176" s="91" t="e">
        <f ca="true">+IF(AND(ISNUMBER(OFFSET('Water Data'!$D$4,0,10*ROW('Water Data'!D170))),'Data Summary'!BS176="Yes"),100-OFFSET('Water Data'!$D$4,0,10*ROW('Water Data'!D170)),NA())</f>
        <v>#N/A</v>
      </c>
      <c r="E176" s="91" t="e">
        <f ca="true">+IF(AND(ISNUMBER(OFFSET('Water Data'!$D$6,0,10*ROW('Water Data'!D170))),'Data Summary'!BT176="Yes"),OFFSET('Water Data'!$D$6,0,10*ROW('Water Data'!D170)),NA())</f>
        <v>#N/A</v>
      </c>
      <c r="F176" s="91" t="e">
        <f ca="true">+IF(AND(ISNUMBER(OFFSET('Water Data'!$D$9,0,10*ROW('Water Data'!D170))),'Data Summary'!BU176="Yes"),OFFSET('Water Data'!$D$9,0,10*ROW('Water Data'!D170)),NA())</f>
        <v>#N/A</v>
      </c>
      <c r="G176" s="91" t="e">
        <f ca="true">+IF(AND(ISNUMBER(OFFSET('Water Data'!$E$4,0,10*ROW('Water Data'!E170))),'Data Summary'!BV176="Yes"),100-OFFSET('Water Data'!$E$4,0,10*ROW('Water Data'!E170)),NA())</f>
        <v>#N/A</v>
      </c>
      <c r="H176" s="91" t="e">
        <f ca="true">+IF(AND(ISNUMBER(OFFSET('Water Data'!$E$6,0,10*ROW('Water Data'!E170))),'Data Summary'!BW176="Yes"),OFFSET('Water Data'!$E$6,0,10*ROW('Water Data'!E170)),NA())</f>
        <v>#N/A</v>
      </c>
      <c r="I176" s="91" t="e">
        <f ca="true">+IF(AND(ISNUMBER(OFFSET('Water Data'!$E$9,0,10*ROW('Water Data'!E170))),'Data Summary'!BX176="Yes"),OFFSET('Water Data'!$E$9,0,10*ROW('Water Data'!E170)),NA())</f>
        <v>#N/A</v>
      </c>
      <c r="J176" s="91" t="e">
        <f ca="true">+IF(AND(ISNUMBER(OFFSET('Water Data'!$F$4,0,10*ROW('Water Data'!F170))),'Data Summary'!BY176="Yes"),100-OFFSET('Water Data'!$F$4,0,10*ROW('Water Data'!F170)),NA())</f>
        <v>#N/A</v>
      </c>
      <c r="K176" s="91" t="e">
        <f ca="true">+IF(AND(ISNUMBER(OFFSET('Water Data'!$F$6,0,10*ROW('Water Data'!F170))),'Data Summary'!BZ176="Yes"),OFFSET('Water Data'!$F$6,0,10*ROW('Water Data'!F170)),NA())</f>
        <v>#N/A</v>
      </c>
      <c r="L176" s="91" t="e">
        <f ca="true">+IF(AND(ISNUMBER(OFFSET('Water Data'!$F$9,0,10*ROW('Water Data'!F170))),'Data Summary'!CA176="Yes"),OFFSET('Water Data'!$F$9,0,10*ROW('Water Data'!F170)),NA())</f>
        <v>#N/A</v>
      </c>
      <c r="M176" s="91" t="e">
        <f ca="true">+IF(AND(ISNUMBER(OFFSET('Water Data'!$G$4,0,10*ROW('Water Data'!G170))),'Data Summary'!CB176="Yes"),100-OFFSET('Water Data'!$G$4,0,10*ROW('Water Data'!G170)),NA())</f>
        <v>#N/A</v>
      </c>
      <c r="N176" s="91" t="e">
        <f ca="true">+IF(AND(ISNUMBER(OFFSET('Water Data'!$G$6,0,10*ROW('Water Data'!G170))),'Data Summary'!CC176="Yes"),OFFSET('Water Data'!$G$6,0,10*ROW('Water Data'!G170)),NA())</f>
        <v>#N/A</v>
      </c>
      <c r="O176" s="91" t="e">
        <f ca="true">+IF(AND(ISNUMBER(OFFSET('Water Data'!$G$9,0,10*ROW('Water Data'!G170))),'Data Summary'!CD176="Yes"),OFFSET('Water Data'!$G$9,0,10*ROW('Water Data'!G170)),NA())</f>
        <v>#N/A</v>
      </c>
      <c r="P176" s="91" t="e">
        <f ca="true">+IF(AND(ISNUMBER(OFFSET('Water Data'!$H$4,0,10*ROW('Water Data'!H170))),'Data Summary'!CE176="Yes"),100-OFFSET('Water Data'!$H$4,0,10*ROW('Water Data'!H170)),NA())</f>
        <v>#N/A</v>
      </c>
      <c r="Q176" s="91" t="e">
        <f ca="true">+IF(AND(ISNUMBER(OFFSET('Water Data'!$H$6,0,10*ROW('Water Data'!H170))),'Data Summary'!CF176="Yes"),OFFSET('Water Data'!$H$6,0,10*ROW('Water Data'!H170)),NA())</f>
        <v>#N/A</v>
      </c>
      <c r="R176" s="91" t="e">
        <f ca="true">+IF(AND(ISNUMBER(OFFSET('Water Data'!$H$9,0,10*ROW('Water Data'!H170))),'Data Summary'!CG176="Yes"),OFFSET('Water Data'!$H$9,0,10*ROW('Water Data'!H170)),NA())</f>
        <v>#N/A</v>
      </c>
      <c r="S176" s="91" t="e">
        <f ca="true">+IF(AND(ISNUMBER(OFFSET('Water Data'!$I$4,0,10*ROW('Water Data'!I170))),'Data Summary'!CH176="Yes"),100-OFFSET('Water Data'!$I$4,0,10*ROW('Water Data'!I170)),NA())</f>
        <v>#N/A</v>
      </c>
      <c r="T176" s="91" t="e">
        <f ca="true">+IF(AND(ISNUMBER(OFFSET('Water Data'!$I$6,0,10*ROW('Water Data'!I170))),'Data Summary'!CI176="Yes"),OFFSET('Water Data'!$I$6,0,10*ROW('Water Data'!I170)),NA())</f>
        <v>#N/A</v>
      </c>
      <c r="U176" s="91" t="e">
        <f ca="true">+IF(AND(ISNUMBER(OFFSET('Water Data'!$I$9,0,10*ROW('Water Data'!I170))),'Data Summary'!CJ176="Yes"),OFFSET('Water Data'!$I$9,0,10*ROW('Water Data'!I170)),NA())</f>
        <v>#N/A</v>
      </c>
      <c r="V176" s="92" t="e">
        <f ca="true">+IF(AND(ISNUMBER(OFFSET('Sanitation Data'!$D$4,0,10*ROW('Sanitation Data'!D170))),'Data Summary'!CK176="Yes"),100-OFFSET('Sanitation Data'!$D$4,0,10*ROW('Sanitation Data'!D170)),NA())</f>
        <v>#N/A</v>
      </c>
      <c r="W176" s="92" t="e">
        <f ca="true">+IF(AND(ISNUMBER(OFFSET('Sanitation Data'!$D$6,0,10*ROW('Sanitation Data'!D170))),'Data Summary'!CL176="Yes"),OFFSET('Sanitation Data'!$D$6,0,10*ROW('Sanitation Data'!D170)),NA())</f>
        <v>#N/A</v>
      </c>
      <c r="X176" s="92" t="e">
        <f ca="true">+IF(AND(ISNUMBER(OFFSET('Sanitation Data'!$D$10,0,10*ROW('Sanitation Data'!D170))),'Data Summary'!CM176="Yes"),OFFSET('Sanitation Data'!$D$10,0,10*ROW('Sanitation Data'!D170)),NA())</f>
        <v>#N/A</v>
      </c>
      <c r="Y176" s="92" t="e">
        <f ca="true">+IF(AND(ISNUMBER(OFFSET('Sanitation Data'!$D$11,0,10*ROW('Sanitation Data'!D170))),'Data Summary'!CN176="Yes"),OFFSET('Sanitation Data'!$D$11,0,10*ROW('Sanitation Data'!D170)),NA())</f>
        <v>#N/A</v>
      </c>
      <c r="Z176" s="92" t="e">
        <f ca="true">+IF(AND(ISNUMBER(OFFSET('Sanitation Data'!$D$12,0,10*ROW('Sanitation Data'!D170))),'Data Summary'!CO176="Yes"),OFFSET('Sanitation Data'!$D$12,0,10*ROW('Sanitation Data'!D170)),NA())</f>
        <v>#N/A</v>
      </c>
      <c r="AA176" s="92" t="e">
        <f ca="true">+IF(AND(ISNUMBER(OFFSET('Sanitation Data'!$E$4,0,10*ROW('Sanitation Data'!E170))),'Data Summary'!CP176="Yes"),100-OFFSET('Sanitation Data'!$E$4,0,10*ROW('Sanitation Data'!E170)),NA())</f>
        <v>#N/A</v>
      </c>
      <c r="AB176" s="92" t="e">
        <f ca="true">+IF(AND(ISNUMBER(OFFSET('Sanitation Data'!$E$6,0,10*ROW('Sanitation Data'!E170))),'Data Summary'!CQ176="Yes"),OFFSET('Sanitation Data'!$E$6,0,10*ROW('Sanitation Data'!E170)),NA())</f>
        <v>#N/A</v>
      </c>
      <c r="AC176" s="92" t="e">
        <f ca="true">+IF(AND(ISNUMBER(OFFSET('Sanitation Data'!$E$10,0,10*ROW('Sanitation Data'!E170))),'Data Summary'!CR176="Yes"),OFFSET('Sanitation Data'!$E$10,0,10*ROW('Sanitation Data'!E170)),NA())</f>
        <v>#N/A</v>
      </c>
      <c r="AD176" s="92" t="e">
        <f ca="true">+IF(AND(ISNUMBER(OFFSET('Sanitation Data'!$E$11,0,10*ROW('Sanitation Data'!E170))),'Data Summary'!CS176="Yes"),OFFSET('Sanitation Data'!$E$11,0,10*ROW('Sanitation Data'!E170)),NA())</f>
        <v>#N/A</v>
      </c>
      <c r="AE176" s="92" t="e">
        <f ca="true">+IF(AND(ISNUMBER(OFFSET('Sanitation Data'!$E$12,0,10*ROW('Sanitation Data'!E170))),'Data Summary'!CT176="Yes"),OFFSET('Sanitation Data'!$E$12,0,10*ROW('Sanitation Data'!E170)),NA())</f>
        <v>#N/A</v>
      </c>
      <c r="AF176" s="92" t="e">
        <f ca="true">+IF(AND(ISNUMBER(OFFSET('Sanitation Data'!$F$4,0,10*ROW('Sanitation Data'!F170))),'Data Summary'!CU176="Yes"),100-OFFSET('Sanitation Data'!$F$4,0,10*ROW('Sanitation Data'!F170)),NA())</f>
        <v>#N/A</v>
      </c>
      <c r="AG176" s="92" t="e">
        <f ca="true">+IF(AND(ISNUMBER(OFFSET('Sanitation Data'!$F$6,0,10*ROW('Sanitation Data'!F170))),'Data Summary'!CV176="Yes"),OFFSET('Sanitation Data'!$F$6,0,10*ROW('Sanitation Data'!F170)),NA())</f>
        <v>#N/A</v>
      </c>
      <c r="AH176" s="92" t="e">
        <f ca="true">+IF(AND(ISNUMBER(OFFSET('Sanitation Data'!$F$10,0,10*ROW('Sanitation Data'!F170))),'Data Summary'!CW176="Yes"),OFFSET('Sanitation Data'!$F$10,0,10*ROW('Sanitation Data'!F170)),NA())</f>
        <v>#N/A</v>
      </c>
      <c r="AI176" s="92" t="e">
        <f ca="true">+IF(AND(ISNUMBER(OFFSET('Sanitation Data'!$F$11,0,10*ROW('Sanitation Data'!F170))),'Data Summary'!CX176="Yes"),OFFSET('Sanitation Data'!$F$11,0,10*ROW('Sanitation Data'!F170)),NA())</f>
        <v>#N/A</v>
      </c>
      <c r="AJ176" s="92" t="e">
        <f ca="true">+IF(AND(ISNUMBER(OFFSET('Sanitation Data'!$F$12,0,10*ROW('Sanitation Data'!F170))),'Data Summary'!CY176="Yes"),OFFSET('Sanitation Data'!$F$12,0,10*ROW('Sanitation Data'!F170)),NA())</f>
        <v>#N/A</v>
      </c>
      <c r="AK176" s="92" t="e">
        <f ca="true">+IF(AND(ISNUMBER(OFFSET('Sanitation Data'!$G$4,0,10*ROW('Sanitation Data'!G170))),'Data Summary'!CZ176="Yes"),100-OFFSET('Sanitation Data'!$G$4,0,10*ROW('Sanitation Data'!G170)),NA())</f>
        <v>#N/A</v>
      </c>
      <c r="AL176" s="92" t="e">
        <f ca="true">+IF(AND(ISNUMBER(OFFSET('Sanitation Data'!$G$6,0,10*ROW('Sanitation Data'!G170))),'Data Summary'!DA176="Yes"),OFFSET('Sanitation Data'!$G$6,0,10*ROW('Sanitation Data'!G170)),NA())</f>
        <v>#N/A</v>
      </c>
      <c r="AM176" s="92" t="e">
        <f ca="true">+IF(AND(ISNUMBER(OFFSET('Sanitation Data'!$G$10,0,10*ROW('Sanitation Data'!G170))),'Data Summary'!DB176="Yes"),OFFSET('Sanitation Data'!$G$10,0,10*ROW('Sanitation Data'!G170)),NA())</f>
        <v>#N/A</v>
      </c>
      <c r="AN176" s="92" t="e">
        <f ca="true">+IF(AND(ISNUMBER(OFFSET('Sanitation Data'!$G$11,0,10*ROW('Sanitation Data'!G170))),'Data Summary'!DC176="Yes"),OFFSET('Sanitation Data'!$G$11,0,10*ROW('Sanitation Data'!G170)),NA())</f>
        <v>#N/A</v>
      </c>
      <c r="AO176" s="92" t="e">
        <f ca="true">+IF(AND(ISNUMBER(OFFSET('Sanitation Data'!$G$12,0,10*ROW('Sanitation Data'!G170))),'Data Summary'!DD176="Yes"),OFFSET('Sanitation Data'!$G$12,0,10*ROW('Sanitation Data'!G170)),NA())</f>
        <v>#N/A</v>
      </c>
      <c r="AP176" s="92" t="e">
        <f ca="true">+IF(AND(ISNUMBER(OFFSET('Sanitation Data'!$H$4,0,10*ROW('Sanitation Data'!H170))),'Data Summary'!DE176="Yes"),100-OFFSET('Sanitation Data'!$H$4,0,10*ROW('Sanitation Data'!H170)),NA())</f>
        <v>#N/A</v>
      </c>
      <c r="AQ176" s="92" t="e">
        <f ca="true">+IF(AND(ISNUMBER(OFFSET('Sanitation Data'!$H$6,0,10*ROW('Sanitation Data'!H170))),'Data Summary'!DF176="Yes"),OFFSET('Sanitation Data'!$H$6,0,10*ROW('Sanitation Data'!H170)),NA())</f>
        <v>#N/A</v>
      </c>
      <c r="AR176" s="92" t="e">
        <f ca="true">+IF(AND(ISNUMBER(OFFSET('Sanitation Data'!$H$10,0,10*ROW('Sanitation Data'!H170))),'Data Summary'!DG176="Yes"),OFFSET('Sanitation Data'!$H$10,0,10*ROW('Sanitation Data'!H170)),NA())</f>
        <v>#N/A</v>
      </c>
      <c r="AS176" s="92" t="e">
        <f ca="true">+IF(AND(ISNUMBER(OFFSET('Sanitation Data'!$H$11,0,10*ROW('Sanitation Data'!H170))),'Data Summary'!DH176="Yes"),OFFSET('Sanitation Data'!$H$11,0,10*ROW('Sanitation Data'!H170)),NA())</f>
        <v>#N/A</v>
      </c>
      <c r="AT176" s="92" t="e">
        <f ca="true">+IF(AND(ISNUMBER(OFFSET('Sanitation Data'!$H$12,0,10*ROW('Sanitation Data'!H170))),'Data Summary'!DI176="Yes"),OFFSET('Sanitation Data'!$H$12,0,10*ROW('Sanitation Data'!H170)),NA())</f>
        <v>#N/A</v>
      </c>
      <c r="AU176" s="92" t="e">
        <f ca="true">+IF(AND(ISNUMBER(OFFSET('Sanitation Data'!$I$4,0,10*ROW('Sanitation Data'!I170))),'Data Summary'!DJ176="Yes"),100-OFFSET('Sanitation Data'!$I$4,0,10*ROW('Sanitation Data'!I170)),NA())</f>
        <v>#N/A</v>
      </c>
      <c r="AV176" s="92" t="e">
        <f ca="true">+IF(AND(ISNUMBER(OFFSET('Sanitation Data'!$I$6,0,10*ROW('Sanitation Data'!I170))),'Data Summary'!DK176="Yes"),OFFSET('Sanitation Data'!$I$6,0,10*ROW('Sanitation Data'!I170)),NA())</f>
        <v>#N/A</v>
      </c>
      <c r="AW176" s="92" t="e">
        <f ca="true">+IF(AND(ISNUMBER(OFFSET('Sanitation Data'!$I$10,0,10*ROW('Sanitation Data'!I170))),'Data Summary'!DL176="Yes"),OFFSET('Sanitation Data'!$I$10,0,10*ROW('Sanitation Data'!I170)),NA())</f>
        <v>#N/A</v>
      </c>
      <c r="AX176" s="92" t="e">
        <f ca="true">+IF(AND(ISNUMBER(OFFSET('Sanitation Data'!$I$11,0,10*ROW('Sanitation Data'!I170))),'Data Summary'!DM176="Yes"),OFFSET('Sanitation Data'!$I$11,0,10*ROW('Sanitation Data'!I170)),NA())</f>
        <v>#N/A</v>
      </c>
      <c r="AY176" s="92" t="e">
        <f ca="true">+IF(AND(ISNUMBER(OFFSET('Sanitation Data'!$I$12,0,10*ROW('Sanitation Data'!I170))),'Data Summary'!DN176="Yes"),OFFSET('Sanitation Data'!$I$12,0,10*ROW('Sanitation Data'!I170)),NA())</f>
        <v>#N/A</v>
      </c>
      <c r="AZ176" s="93" t="e">
        <f ca="true">+IF(AND(ISNUMBER(OFFSET('Hygiene Data'!$D$5,0,10*ROW('Hygiene Data'!D170))),'Data Summary'!DO176="Yes"),OFFSET('Hygiene Data'!$D$5,0,10*ROW('Hygiene Data'!D170)),NA())</f>
        <v>#N/A</v>
      </c>
      <c r="BA176" s="93" t="e">
        <f ca="true">+IF(AND(ISNUMBER(OFFSET('Hygiene Data'!$D$7,0,10*ROW('Hygiene Data'!D170))),'Data Summary'!DP176="Yes"),OFFSET('Hygiene Data'!$D$7,0,10*ROW('Hygiene Data'!D170)),NA())</f>
        <v>#N/A</v>
      </c>
      <c r="BB176" s="93" t="e">
        <f ca="true">+IF(AND(ISNUMBER(OFFSET('Hygiene Data'!$D$9,0,10*ROW('Hygiene Data'!D170))),'Data Summary'!DQ176="Yes"),OFFSET('Hygiene Data'!$D$9,0,10*ROW('Hygiene Data'!D170)),NA())</f>
        <v>#N/A</v>
      </c>
      <c r="BC176" s="93" t="e">
        <f ca="true">+IF(AND(ISNUMBER(OFFSET('Hygiene Data'!$E$5,0,10*ROW('Hygiene Data'!E170))),'Data Summary'!DR176="Yes"),OFFSET('Hygiene Data'!$E$5,0,10*ROW('Hygiene Data'!E170)),NA())</f>
        <v>#N/A</v>
      </c>
      <c r="BD176" s="93" t="e">
        <f ca="true">+IF(AND(ISNUMBER(OFFSET('Hygiene Data'!$E$7,0,10*ROW('Hygiene Data'!E170))),'Data Summary'!DS176="Yes"),OFFSET('Hygiene Data'!$E$7,0,10*ROW('Hygiene Data'!E170)),NA())</f>
        <v>#N/A</v>
      </c>
      <c r="BE176" s="93" t="e">
        <f ca="true">+IF(AND(ISNUMBER(OFFSET('Hygiene Data'!$E$9,0,10*ROW('Hygiene Data'!E170))),'Data Summary'!DT176="Yes"),OFFSET('Hygiene Data'!$E$9,0,10*ROW('Hygiene Data'!E170)),NA())</f>
        <v>#N/A</v>
      </c>
      <c r="BF176" s="93" t="e">
        <f ca="true">+IF(AND(ISNUMBER(OFFSET('Hygiene Data'!$F$5,0,10*ROW('Hygiene Data'!F170))),'Data Summary'!DU176="Yes"),OFFSET('Hygiene Data'!$F$5,0,10*ROW('Hygiene Data'!F170)),NA())</f>
        <v>#N/A</v>
      </c>
      <c r="BG176" s="93" t="e">
        <f ca="true">+IF(AND(ISNUMBER(OFFSET('Hygiene Data'!$F$7,0,10*ROW('Hygiene Data'!F170))),'Data Summary'!DV176="Yes"),OFFSET('Hygiene Data'!$F$7,0,10*ROW('Hygiene Data'!F170)),NA())</f>
        <v>#N/A</v>
      </c>
      <c r="BH176" s="93" t="e">
        <f ca="true">+IF(AND(ISNUMBER(OFFSET('Hygiene Data'!$F$9,0,10*ROW('Hygiene Data'!F170))),'Data Summary'!DW176="Yes"),OFFSET('Hygiene Data'!$F$9,0,10*ROW('Hygiene Data'!F170)),NA())</f>
        <v>#N/A</v>
      </c>
      <c r="BI176" s="93" t="e">
        <f ca="true">+IF(AND(ISNUMBER(OFFSET('Hygiene Data'!$G$5,0,10*ROW('Hygiene Data'!G170))),'Data Summary'!DX176="Yes"),OFFSET('Hygiene Data'!$G$5,0,10*ROW('Hygiene Data'!G170)),NA())</f>
        <v>#N/A</v>
      </c>
      <c r="BJ176" s="93" t="e">
        <f ca="true">+IF(AND(ISNUMBER(OFFSET('Hygiene Data'!$G$7,0,10*ROW('Hygiene Data'!G170))),'Data Summary'!DY176="Yes"),OFFSET('Hygiene Data'!$G$7,0,10*ROW('Hygiene Data'!G170)),NA())</f>
        <v>#N/A</v>
      </c>
      <c r="BK176" s="93" t="e">
        <f ca="true">+IF(AND(ISNUMBER(OFFSET('Hygiene Data'!$G$9,0,10*ROW('Hygiene Data'!G170))),'Data Summary'!DZ176="Yes"),OFFSET('Hygiene Data'!$G$9,0,10*ROW('Hygiene Data'!G170)),NA())</f>
        <v>#N/A</v>
      </c>
      <c r="BL176" s="93" t="e">
        <f ca="true">+IF(AND(ISNUMBER(OFFSET('Hygiene Data'!$H$5,0,10*ROW('Hygiene Data'!H170))),'Data Summary'!EA176="Yes"),OFFSET('Hygiene Data'!$H$5,0,10*ROW('Hygiene Data'!H170)),NA())</f>
        <v>#N/A</v>
      </c>
      <c r="BM176" s="93" t="e">
        <f ca="true">+IF(AND(ISNUMBER(OFFSET('Hygiene Data'!$H$7,0,10*ROW('Hygiene Data'!H170))),'Data Summary'!EB176="Yes"),OFFSET('Hygiene Data'!$H$7,0,10*ROW('Hygiene Data'!H170)),NA())</f>
        <v>#N/A</v>
      </c>
      <c r="BN176" s="93" t="e">
        <f ca="true">+IF(AND(ISNUMBER(OFFSET('Hygiene Data'!$H$9,0,10*ROW('Hygiene Data'!H170))),'Data Summary'!EC176="Yes"),OFFSET('Hygiene Data'!$H$9,0,10*ROW('Hygiene Data'!H170)),NA())</f>
        <v>#N/A</v>
      </c>
      <c r="BO176" s="93" t="e">
        <f ca="true">+IF(AND(ISNUMBER(OFFSET('Hygiene Data'!$I$5,0,10*ROW('Hygiene Data'!I170))),'Data Summary'!ED176="Yes"),OFFSET('Hygiene Data'!$I$5,0,10*ROW('Hygiene Data'!I170)),NA())</f>
        <v>#N/A</v>
      </c>
      <c r="BP176" s="93" t="e">
        <f ca="true">+IF(AND(ISNUMBER(OFFSET('Hygiene Data'!$I$7,0,10*ROW('Hygiene Data'!I170))),'Data Summary'!EE176="Yes"),OFFSET('Hygiene Data'!$I$7,0,10*ROW('Hygiene Data'!I170)),NA())</f>
        <v>#N/A</v>
      </c>
      <c r="BQ176" s="93" t="e">
        <f ca="true">+IF(AND(ISNUMBER(OFFSET('Hygiene Data'!$I$9,0,10*ROW('Hygiene Data'!I170))),'Data Summary'!EF176="Yes"),OFFSET('Hygiene Data'!$I$9,0,10*ROW('Hygiene Data'!I170)),NA())</f>
        <v>#N/A</v>
      </c>
    </row>
    <row xmlns:x14ac="http://schemas.microsoft.com/office/spreadsheetml/2009/9/ac" r="177" x14ac:dyDescent="0.2">
      <c r="A177" s="357" t="e">
        <f ca="true">+RIGHT('Data Summary'!A177,LEN('Data Summary'!A177)-9)</f>
        <v>#VALUE!</v>
      </c>
      <c r="B177" s="35" t="str">
        <f ca="true">+IF(ISTEXT('Data Summary'!B177),'Data Summary'!B177,"")</f>
        <v/>
      </c>
      <c r="C177" s="356" t="e">
        <f ca="true">+VALUE('Data Summary'!C177)</f>
        <v>#VALUE!</v>
      </c>
      <c r="D177" s="91" t="e">
        <f ca="true">+IF(AND(ISNUMBER(OFFSET('Water Data'!$D$4,0,10*ROW('Water Data'!D171))),'Data Summary'!BS177="Yes"),100-OFFSET('Water Data'!$D$4,0,10*ROW('Water Data'!D171)),NA())</f>
        <v>#N/A</v>
      </c>
      <c r="E177" s="91" t="e">
        <f ca="true">+IF(AND(ISNUMBER(OFFSET('Water Data'!$D$6,0,10*ROW('Water Data'!D171))),'Data Summary'!BT177="Yes"),OFFSET('Water Data'!$D$6,0,10*ROW('Water Data'!D171)),NA())</f>
        <v>#N/A</v>
      </c>
      <c r="F177" s="91" t="e">
        <f ca="true">+IF(AND(ISNUMBER(OFFSET('Water Data'!$D$9,0,10*ROW('Water Data'!D171))),'Data Summary'!BU177="Yes"),OFFSET('Water Data'!$D$9,0,10*ROW('Water Data'!D171)),NA())</f>
        <v>#N/A</v>
      </c>
      <c r="G177" s="91" t="e">
        <f ca="true">+IF(AND(ISNUMBER(OFFSET('Water Data'!$E$4,0,10*ROW('Water Data'!E171))),'Data Summary'!BV177="Yes"),100-OFFSET('Water Data'!$E$4,0,10*ROW('Water Data'!E171)),NA())</f>
        <v>#N/A</v>
      </c>
      <c r="H177" s="91" t="e">
        <f ca="true">+IF(AND(ISNUMBER(OFFSET('Water Data'!$E$6,0,10*ROW('Water Data'!E171))),'Data Summary'!BW177="Yes"),OFFSET('Water Data'!$E$6,0,10*ROW('Water Data'!E171)),NA())</f>
        <v>#N/A</v>
      </c>
      <c r="I177" s="91" t="e">
        <f ca="true">+IF(AND(ISNUMBER(OFFSET('Water Data'!$E$9,0,10*ROW('Water Data'!E171))),'Data Summary'!BX177="Yes"),OFFSET('Water Data'!$E$9,0,10*ROW('Water Data'!E171)),NA())</f>
        <v>#N/A</v>
      </c>
      <c r="J177" s="91" t="e">
        <f ca="true">+IF(AND(ISNUMBER(OFFSET('Water Data'!$F$4,0,10*ROW('Water Data'!F171))),'Data Summary'!BY177="Yes"),100-OFFSET('Water Data'!$F$4,0,10*ROW('Water Data'!F171)),NA())</f>
        <v>#N/A</v>
      </c>
      <c r="K177" s="91" t="e">
        <f ca="true">+IF(AND(ISNUMBER(OFFSET('Water Data'!$F$6,0,10*ROW('Water Data'!F171))),'Data Summary'!BZ177="Yes"),OFFSET('Water Data'!$F$6,0,10*ROW('Water Data'!F171)),NA())</f>
        <v>#N/A</v>
      </c>
      <c r="L177" s="91" t="e">
        <f ca="true">+IF(AND(ISNUMBER(OFFSET('Water Data'!$F$9,0,10*ROW('Water Data'!F171))),'Data Summary'!CA177="Yes"),OFFSET('Water Data'!$F$9,0,10*ROW('Water Data'!F171)),NA())</f>
        <v>#N/A</v>
      </c>
      <c r="M177" s="91" t="e">
        <f ca="true">+IF(AND(ISNUMBER(OFFSET('Water Data'!$G$4,0,10*ROW('Water Data'!G171))),'Data Summary'!CB177="Yes"),100-OFFSET('Water Data'!$G$4,0,10*ROW('Water Data'!G171)),NA())</f>
        <v>#N/A</v>
      </c>
      <c r="N177" s="91" t="e">
        <f ca="true">+IF(AND(ISNUMBER(OFFSET('Water Data'!$G$6,0,10*ROW('Water Data'!G171))),'Data Summary'!CC177="Yes"),OFFSET('Water Data'!$G$6,0,10*ROW('Water Data'!G171)),NA())</f>
        <v>#N/A</v>
      </c>
      <c r="O177" s="91" t="e">
        <f ca="true">+IF(AND(ISNUMBER(OFFSET('Water Data'!$G$9,0,10*ROW('Water Data'!G171))),'Data Summary'!CD177="Yes"),OFFSET('Water Data'!$G$9,0,10*ROW('Water Data'!G171)),NA())</f>
        <v>#N/A</v>
      </c>
      <c r="P177" s="91" t="e">
        <f ca="true">+IF(AND(ISNUMBER(OFFSET('Water Data'!$H$4,0,10*ROW('Water Data'!H171))),'Data Summary'!CE177="Yes"),100-OFFSET('Water Data'!$H$4,0,10*ROW('Water Data'!H171)),NA())</f>
        <v>#N/A</v>
      </c>
      <c r="Q177" s="91" t="e">
        <f ca="true">+IF(AND(ISNUMBER(OFFSET('Water Data'!$H$6,0,10*ROW('Water Data'!H171))),'Data Summary'!CF177="Yes"),OFFSET('Water Data'!$H$6,0,10*ROW('Water Data'!H171)),NA())</f>
        <v>#N/A</v>
      </c>
      <c r="R177" s="91" t="e">
        <f ca="true">+IF(AND(ISNUMBER(OFFSET('Water Data'!$H$9,0,10*ROW('Water Data'!H171))),'Data Summary'!CG177="Yes"),OFFSET('Water Data'!$H$9,0,10*ROW('Water Data'!H171)),NA())</f>
        <v>#N/A</v>
      </c>
      <c r="S177" s="91" t="e">
        <f ca="true">+IF(AND(ISNUMBER(OFFSET('Water Data'!$I$4,0,10*ROW('Water Data'!I171))),'Data Summary'!CH177="Yes"),100-OFFSET('Water Data'!$I$4,0,10*ROW('Water Data'!I171)),NA())</f>
        <v>#N/A</v>
      </c>
      <c r="T177" s="91" t="e">
        <f ca="true">+IF(AND(ISNUMBER(OFFSET('Water Data'!$I$6,0,10*ROW('Water Data'!I171))),'Data Summary'!CI177="Yes"),OFFSET('Water Data'!$I$6,0,10*ROW('Water Data'!I171)),NA())</f>
        <v>#N/A</v>
      </c>
      <c r="U177" s="91" t="e">
        <f ca="true">+IF(AND(ISNUMBER(OFFSET('Water Data'!$I$9,0,10*ROW('Water Data'!I171))),'Data Summary'!CJ177="Yes"),OFFSET('Water Data'!$I$9,0,10*ROW('Water Data'!I171)),NA())</f>
        <v>#N/A</v>
      </c>
      <c r="V177" s="92" t="e">
        <f ca="true">+IF(AND(ISNUMBER(OFFSET('Sanitation Data'!$D$4,0,10*ROW('Sanitation Data'!D171))),'Data Summary'!CK177="Yes"),100-OFFSET('Sanitation Data'!$D$4,0,10*ROW('Sanitation Data'!D171)),NA())</f>
        <v>#N/A</v>
      </c>
      <c r="W177" s="92" t="e">
        <f ca="true">+IF(AND(ISNUMBER(OFFSET('Sanitation Data'!$D$6,0,10*ROW('Sanitation Data'!D171))),'Data Summary'!CL177="Yes"),OFFSET('Sanitation Data'!$D$6,0,10*ROW('Sanitation Data'!D171)),NA())</f>
        <v>#N/A</v>
      </c>
      <c r="X177" s="92" t="e">
        <f ca="true">+IF(AND(ISNUMBER(OFFSET('Sanitation Data'!$D$10,0,10*ROW('Sanitation Data'!D171))),'Data Summary'!CM177="Yes"),OFFSET('Sanitation Data'!$D$10,0,10*ROW('Sanitation Data'!D171)),NA())</f>
        <v>#N/A</v>
      </c>
      <c r="Y177" s="92" t="e">
        <f ca="true">+IF(AND(ISNUMBER(OFFSET('Sanitation Data'!$D$11,0,10*ROW('Sanitation Data'!D171))),'Data Summary'!CN177="Yes"),OFFSET('Sanitation Data'!$D$11,0,10*ROW('Sanitation Data'!D171)),NA())</f>
        <v>#N/A</v>
      </c>
      <c r="Z177" s="92" t="e">
        <f ca="true">+IF(AND(ISNUMBER(OFFSET('Sanitation Data'!$D$12,0,10*ROW('Sanitation Data'!D171))),'Data Summary'!CO177="Yes"),OFFSET('Sanitation Data'!$D$12,0,10*ROW('Sanitation Data'!D171)),NA())</f>
        <v>#N/A</v>
      </c>
      <c r="AA177" s="92" t="e">
        <f ca="true">+IF(AND(ISNUMBER(OFFSET('Sanitation Data'!$E$4,0,10*ROW('Sanitation Data'!E171))),'Data Summary'!CP177="Yes"),100-OFFSET('Sanitation Data'!$E$4,0,10*ROW('Sanitation Data'!E171)),NA())</f>
        <v>#N/A</v>
      </c>
      <c r="AB177" s="92" t="e">
        <f ca="true">+IF(AND(ISNUMBER(OFFSET('Sanitation Data'!$E$6,0,10*ROW('Sanitation Data'!E171))),'Data Summary'!CQ177="Yes"),OFFSET('Sanitation Data'!$E$6,0,10*ROW('Sanitation Data'!E171)),NA())</f>
        <v>#N/A</v>
      </c>
      <c r="AC177" s="92" t="e">
        <f ca="true">+IF(AND(ISNUMBER(OFFSET('Sanitation Data'!$E$10,0,10*ROW('Sanitation Data'!E171))),'Data Summary'!CR177="Yes"),OFFSET('Sanitation Data'!$E$10,0,10*ROW('Sanitation Data'!E171)),NA())</f>
        <v>#N/A</v>
      </c>
      <c r="AD177" s="92" t="e">
        <f ca="true">+IF(AND(ISNUMBER(OFFSET('Sanitation Data'!$E$11,0,10*ROW('Sanitation Data'!E171))),'Data Summary'!CS177="Yes"),OFFSET('Sanitation Data'!$E$11,0,10*ROW('Sanitation Data'!E171)),NA())</f>
        <v>#N/A</v>
      </c>
      <c r="AE177" s="92" t="e">
        <f ca="true">+IF(AND(ISNUMBER(OFFSET('Sanitation Data'!$E$12,0,10*ROW('Sanitation Data'!E171))),'Data Summary'!CT177="Yes"),OFFSET('Sanitation Data'!$E$12,0,10*ROW('Sanitation Data'!E171)),NA())</f>
        <v>#N/A</v>
      </c>
      <c r="AF177" s="92" t="e">
        <f ca="true">+IF(AND(ISNUMBER(OFFSET('Sanitation Data'!$F$4,0,10*ROW('Sanitation Data'!F171))),'Data Summary'!CU177="Yes"),100-OFFSET('Sanitation Data'!$F$4,0,10*ROW('Sanitation Data'!F171)),NA())</f>
        <v>#N/A</v>
      </c>
      <c r="AG177" s="92" t="e">
        <f ca="true">+IF(AND(ISNUMBER(OFFSET('Sanitation Data'!$F$6,0,10*ROW('Sanitation Data'!F171))),'Data Summary'!CV177="Yes"),OFFSET('Sanitation Data'!$F$6,0,10*ROW('Sanitation Data'!F171)),NA())</f>
        <v>#N/A</v>
      </c>
      <c r="AH177" s="92" t="e">
        <f ca="true">+IF(AND(ISNUMBER(OFFSET('Sanitation Data'!$F$10,0,10*ROW('Sanitation Data'!F171))),'Data Summary'!CW177="Yes"),OFFSET('Sanitation Data'!$F$10,0,10*ROW('Sanitation Data'!F171)),NA())</f>
        <v>#N/A</v>
      </c>
      <c r="AI177" s="92" t="e">
        <f ca="true">+IF(AND(ISNUMBER(OFFSET('Sanitation Data'!$F$11,0,10*ROW('Sanitation Data'!F171))),'Data Summary'!CX177="Yes"),OFFSET('Sanitation Data'!$F$11,0,10*ROW('Sanitation Data'!F171)),NA())</f>
        <v>#N/A</v>
      </c>
      <c r="AJ177" s="92" t="e">
        <f ca="true">+IF(AND(ISNUMBER(OFFSET('Sanitation Data'!$F$12,0,10*ROW('Sanitation Data'!F171))),'Data Summary'!CY177="Yes"),OFFSET('Sanitation Data'!$F$12,0,10*ROW('Sanitation Data'!F171)),NA())</f>
        <v>#N/A</v>
      </c>
      <c r="AK177" s="92" t="e">
        <f ca="true">+IF(AND(ISNUMBER(OFFSET('Sanitation Data'!$G$4,0,10*ROW('Sanitation Data'!G171))),'Data Summary'!CZ177="Yes"),100-OFFSET('Sanitation Data'!$G$4,0,10*ROW('Sanitation Data'!G171)),NA())</f>
        <v>#N/A</v>
      </c>
      <c r="AL177" s="92" t="e">
        <f ca="true">+IF(AND(ISNUMBER(OFFSET('Sanitation Data'!$G$6,0,10*ROW('Sanitation Data'!G171))),'Data Summary'!DA177="Yes"),OFFSET('Sanitation Data'!$G$6,0,10*ROW('Sanitation Data'!G171)),NA())</f>
        <v>#N/A</v>
      </c>
      <c r="AM177" s="92" t="e">
        <f ca="true">+IF(AND(ISNUMBER(OFFSET('Sanitation Data'!$G$10,0,10*ROW('Sanitation Data'!G171))),'Data Summary'!DB177="Yes"),OFFSET('Sanitation Data'!$G$10,0,10*ROW('Sanitation Data'!G171)),NA())</f>
        <v>#N/A</v>
      </c>
      <c r="AN177" s="92" t="e">
        <f ca="true">+IF(AND(ISNUMBER(OFFSET('Sanitation Data'!$G$11,0,10*ROW('Sanitation Data'!G171))),'Data Summary'!DC177="Yes"),OFFSET('Sanitation Data'!$G$11,0,10*ROW('Sanitation Data'!G171)),NA())</f>
        <v>#N/A</v>
      </c>
      <c r="AO177" s="92" t="e">
        <f ca="true">+IF(AND(ISNUMBER(OFFSET('Sanitation Data'!$G$12,0,10*ROW('Sanitation Data'!G171))),'Data Summary'!DD177="Yes"),OFFSET('Sanitation Data'!$G$12,0,10*ROW('Sanitation Data'!G171)),NA())</f>
        <v>#N/A</v>
      </c>
      <c r="AP177" s="92" t="e">
        <f ca="true">+IF(AND(ISNUMBER(OFFSET('Sanitation Data'!$H$4,0,10*ROW('Sanitation Data'!H171))),'Data Summary'!DE177="Yes"),100-OFFSET('Sanitation Data'!$H$4,0,10*ROW('Sanitation Data'!H171)),NA())</f>
        <v>#N/A</v>
      </c>
      <c r="AQ177" s="92" t="e">
        <f ca="true">+IF(AND(ISNUMBER(OFFSET('Sanitation Data'!$H$6,0,10*ROW('Sanitation Data'!H171))),'Data Summary'!DF177="Yes"),OFFSET('Sanitation Data'!$H$6,0,10*ROW('Sanitation Data'!H171)),NA())</f>
        <v>#N/A</v>
      </c>
      <c r="AR177" s="92" t="e">
        <f ca="true">+IF(AND(ISNUMBER(OFFSET('Sanitation Data'!$H$10,0,10*ROW('Sanitation Data'!H171))),'Data Summary'!DG177="Yes"),OFFSET('Sanitation Data'!$H$10,0,10*ROW('Sanitation Data'!H171)),NA())</f>
        <v>#N/A</v>
      </c>
      <c r="AS177" s="92" t="e">
        <f ca="true">+IF(AND(ISNUMBER(OFFSET('Sanitation Data'!$H$11,0,10*ROW('Sanitation Data'!H171))),'Data Summary'!DH177="Yes"),OFFSET('Sanitation Data'!$H$11,0,10*ROW('Sanitation Data'!H171)),NA())</f>
        <v>#N/A</v>
      </c>
      <c r="AT177" s="92" t="e">
        <f ca="true">+IF(AND(ISNUMBER(OFFSET('Sanitation Data'!$H$12,0,10*ROW('Sanitation Data'!H171))),'Data Summary'!DI177="Yes"),OFFSET('Sanitation Data'!$H$12,0,10*ROW('Sanitation Data'!H171)),NA())</f>
        <v>#N/A</v>
      </c>
      <c r="AU177" s="92" t="e">
        <f ca="true">+IF(AND(ISNUMBER(OFFSET('Sanitation Data'!$I$4,0,10*ROW('Sanitation Data'!I171))),'Data Summary'!DJ177="Yes"),100-OFFSET('Sanitation Data'!$I$4,0,10*ROW('Sanitation Data'!I171)),NA())</f>
        <v>#N/A</v>
      </c>
      <c r="AV177" s="92" t="e">
        <f ca="true">+IF(AND(ISNUMBER(OFFSET('Sanitation Data'!$I$6,0,10*ROW('Sanitation Data'!I171))),'Data Summary'!DK177="Yes"),OFFSET('Sanitation Data'!$I$6,0,10*ROW('Sanitation Data'!I171)),NA())</f>
        <v>#N/A</v>
      </c>
      <c r="AW177" s="92" t="e">
        <f ca="true">+IF(AND(ISNUMBER(OFFSET('Sanitation Data'!$I$10,0,10*ROW('Sanitation Data'!I171))),'Data Summary'!DL177="Yes"),OFFSET('Sanitation Data'!$I$10,0,10*ROW('Sanitation Data'!I171)),NA())</f>
        <v>#N/A</v>
      </c>
      <c r="AX177" s="92" t="e">
        <f ca="true">+IF(AND(ISNUMBER(OFFSET('Sanitation Data'!$I$11,0,10*ROW('Sanitation Data'!I171))),'Data Summary'!DM177="Yes"),OFFSET('Sanitation Data'!$I$11,0,10*ROW('Sanitation Data'!I171)),NA())</f>
        <v>#N/A</v>
      </c>
      <c r="AY177" s="92" t="e">
        <f ca="true">+IF(AND(ISNUMBER(OFFSET('Sanitation Data'!$I$12,0,10*ROW('Sanitation Data'!I171))),'Data Summary'!DN177="Yes"),OFFSET('Sanitation Data'!$I$12,0,10*ROW('Sanitation Data'!I171)),NA())</f>
        <v>#N/A</v>
      </c>
      <c r="AZ177" s="93" t="e">
        <f ca="true">+IF(AND(ISNUMBER(OFFSET('Hygiene Data'!$D$5,0,10*ROW('Hygiene Data'!D171))),'Data Summary'!DO177="Yes"),OFFSET('Hygiene Data'!$D$5,0,10*ROW('Hygiene Data'!D171)),NA())</f>
        <v>#N/A</v>
      </c>
      <c r="BA177" s="93" t="e">
        <f ca="true">+IF(AND(ISNUMBER(OFFSET('Hygiene Data'!$D$7,0,10*ROW('Hygiene Data'!D171))),'Data Summary'!DP177="Yes"),OFFSET('Hygiene Data'!$D$7,0,10*ROW('Hygiene Data'!D171)),NA())</f>
        <v>#N/A</v>
      </c>
      <c r="BB177" s="93" t="e">
        <f ca="true">+IF(AND(ISNUMBER(OFFSET('Hygiene Data'!$D$9,0,10*ROW('Hygiene Data'!D171))),'Data Summary'!DQ177="Yes"),OFFSET('Hygiene Data'!$D$9,0,10*ROW('Hygiene Data'!D171)),NA())</f>
        <v>#N/A</v>
      </c>
      <c r="BC177" s="93" t="e">
        <f ca="true">+IF(AND(ISNUMBER(OFFSET('Hygiene Data'!$E$5,0,10*ROW('Hygiene Data'!E171))),'Data Summary'!DR177="Yes"),OFFSET('Hygiene Data'!$E$5,0,10*ROW('Hygiene Data'!E171)),NA())</f>
        <v>#N/A</v>
      </c>
      <c r="BD177" s="93" t="e">
        <f ca="true">+IF(AND(ISNUMBER(OFFSET('Hygiene Data'!$E$7,0,10*ROW('Hygiene Data'!E171))),'Data Summary'!DS177="Yes"),OFFSET('Hygiene Data'!$E$7,0,10*ROW('Hygiene Data'!E171)),NA())</f>
        <v>#N/A</v>
      </c>
      <c r="BE177" s="93" t="e">
        <f ca="true">+IF(AND(ISNUMBER(OFFSET('Hygiene Data'!$E$9,0,10*ROW('Hygiene Data'!E171))),'Data Summary'!DT177="Yes"),OFFSET('Hygiene Data'!$E$9,0,10*ROW('Hygiene Data'!E171)),NA())</f>
        <v>#N/A</v>
      </c>
      <c r="BF177" s="93" t="e">
        <f ca="true">+IF(AND(ISNUMBER(OFFSET('Hygiene Data'!$F$5,0,10*ROW('Hygiene Data'!F171))),'Data Summary'!DU177="Yes"),OFFSET('Hygiene Data'!$F$5,0,10*ROW('Hygiene Data'!F171)),NA())</f>
        <v>#N/A</v>
      </c>
      <c r="BG177" s="93" t="e">
        <f ca="true">+IF(AND(ISNUMBER(OFFSET('Hygiene Data'!$F$7,0,10*ROW('Hygiene Data'!F171))),'Data Summary'!DV177="Yes"),OFFSET('Hygiene Data'!$F$7,0,10*ROW('Hygiene Data'!F171)),NA())</f>
        <v>#N/A</v>
      </c>
      <c r="BH177" s="93" t="e">
        <f ca="true">+IF(AND(ISNUMBER(OFFSET('Hygiene Data'!$F$9,0,10*ROW('Hygiene Data'!F171))),'Data Summary'!DW177="Yes"),OFFSET('Hygiene Data'!$F$9,0,10*ROW('Hygiene Data'!F171)),NA())</f>
        <v>#N/A</v>
      </c>
      <c r="BI177" s="93" t="e">
        <f ca="true">+IF(AND(ISNUMBER(OFFSET('Hygiene Data'!$G$5,0,10*ROW('Hygiene Data'!G171))),'Data Summary'!DX177="Yes"),OFFSET('Hygiene Data'!$G$5,0,10*ROW('Hygiene Data'!G171)),NA())</f>
        <v>#N/A</v>
      </c>
      <c r="BJ177" s="93" t="e">
        <f ca="true">+IF(AND(ISNUMBER(OFFSET('Hygiene Data'!$G$7,0,10*ROW('Hygiene Data'!G171))),'Data Summary'!DY177="Yes"),OFFSET('Hygiene Data'!$G$7,0,10*ROW('Hygiene Data'!G171)),NA())</f>
        <v>#N/A</v>
      </c>
      <c r="BK177" s="93" t="e">
        <f ca="true">+IF(AND(ISNUMBER(OFFSET('Hygiene Data'!$G$9,0,10*ROW('Hygiene Data'!G171))),'Data Summary'!DZ177="Yes"),OFFSET('Hygiene Data'!$G$9,0,10*ROW('Hygiene Data'!G171)),NA())</f>
        <v>#N/A</v>
      </c>
      <c r="BL177" s="93" t="e">
        <f ca="true">+IF(AND(ISNUMBER(OFFSET('Hygiene Data'!$H$5,0,10*ROW('Hygiene Data'!H171))),'Data Summary'!EA177="Yes"),OFFSET('Hygiene Data'!$H$5,0,10*ROW('Hygiene Data'!H171)),NA())</f>
        <v>#N/A</v>
      </c>
      <c r="BM177" s="93" t="e">
        <f ca="true">+IF(AND(ISNUMBER(OFFSET('Hygiene Data'!$H$7,0,10*ROW('Hygiene Data'!H171))),'Data Summary'!EB177="Yes"),OFFSET('Hygiene Data'!$H$7,0,10*ROW('Hygiene Data'!H171)),NA())</f>
        <v>#N/A</v>
      </c>
      <c r="BN177" s="93" t="e">
        <f ca="true">+IF(AND(ISNUMBER(OFFSET('Hygiene Data'!$H$9,0,10*ROW('Hygiene Data'!H171))),'Data Summary'!EC177="Yes"),OFFSET('Hygiene Data'!$H$9,0,10*ROW('Hygiene Data'!H171)),NA())</f>
        <v>#N/A</v>
      </c>
      <c r="BO177" s="93" t="e">
        <f ca="true">+IF(AND(ISNUMBER(OFFSET('Hygiene Data'!$I$5,0,10*ROW('Hygiene Data'!I171))),'Data Summary'!ED177="Yes"),OFFSET('Hygiene Data'!$I$5,0,10*ROW('Hygiene Data'!I171)),NA())</f>
        <v>#N/A</v>
      </c>
      <c r="BP177" s="93" t="e">
        <f ca="true">+IF(AND(ISNUMBER(OFFSET('Hygiene Data'!$I$7,0,10*ROW('Hygiene Data'!I171))),'Data Summary'!EE177="Yes"),OFFSET('Hygiene Data'!$I$7,0,10*ROW('Hygiene Data'!I171)),NA())</f>
        <v>#N/A</v>
      </c>
      <c r="BQ177" s="93" t="e">
        <f ca="true">+IF(AND(ISNUMBER(OFFSET('Hygiene Data'!$I$9,0,10*ROW('Hygiene Data'!I171))),'Data Summary'!EF177="Yes"),OFFSET('Hygiene Data'!$I$9,0,10*ROW('Hygiene Data'!I171)),NA())</f>
        <v>#N/A</v>
      </c>
    </row>
    <row xmlns:x14ac="http://schemas.microsoft.com/office/spreadsheetml/2009/9/ac" r="178" x14ac:dyDescent="0.2">
      <c r="A178" s="357" t="e">
        <f ca="true">+RIGHT('Data Summary'!A178,LEN('Data Summary'!A178)-9)</f>
        <v>#VALUE!</v>
      </c>
      <c r="B178" s="35" t="str">
        <f ca="true">+IF(ISTEXT('Data Summary'!B178),'Data Summary'!B178,"")</f>
        <v/>
      </c>
      <c r="C178" s="356" t="e">
        <f ca="true">+VALUE('Data Summary'!C178)</f>
        <v>#VALUE!</v>
      </c>
      <c r="D178" s="91" t="e">
        <f ca="true">+IF(AND(ISNUMBER(OFFSET('Water Data'!$D$4,0,10*ROW('Water Data'!D172))),'Data Summary'!BS178="Yes"),100-OFFSET('Water Data'!$D$4,0,10*ROW('Water Data'!D172)),NA())</f>
        <v>#N/A</v>
      </c>
      <c r="E178" s="91" t="e">
        <f ca="true">+IF(AND(ISNUMBER(OFFSET('Water Data'!$D$6,0,10*ROW('Water Data'!D172))),'Data Summary'!BT178="Yes"),OFFSET('Water Data'!$D$6,0,10*ROW('Water Data'!D172)),NA())</f>
        <v>#N/A</v>
      </c>
      <c r="F178" s="91" t="e">
        <f ca="true">+IF(AND(ISNUMBER(OFFSET('Water Data'!$D$9,0,10*ROW('Water Data'!D172))),'Data Summary'!BU178="Yes"),OFFSET('Water Data'!$D$9,0,10*ROW('Water Data'!D172)),NA())</f>
        <v>#N/A</v>
      </c>
      <c r="G178" s="91" t="e">
        <f ca="true">+IF(AND(ISNUMBER(OFFSET('Water Data'!$E$4,0,10*ROW('Water Data'!E172))),'Data Summary'!BV178="Yes"),100-OFFSET('Water Data'!$E$4,0,10*ROW('Water Data'!E172)),NA())</f>
        <v>#N/A</v>
      </c>
      <c r="H178" s="91" t="e">
        <f ca="true">+IF(AND(ISNUMBER(OFFSET('Water Data'!$E$6,0,10*ROW('Water Data'!E172))),'Data Summary'!BW178="Yes"),OFFSET('Water Data'!$E$6,0,10*ROW('Water Data'!E172)),NA())</f>
        <v>#N/A</v>
      </c>
      <c r="I178" s="91" t="e">
        <f ca="true">+IF(AND(ISNUMBER(OFFSET('Water Data'!$E$9,0,10*ROW('Water Data'!E172))),'Data Summary'!BX178="Yes"),OFFSET('Water Data'!$E$9,0,10*ROW('Water Data'!E172)),NA())</f>
        <v>#N/A</v>
      </c>
      <c r="J178" s="91" t="e">
        <f ca="true">+IF(AND(ISNUMBER(OFFSET('Water Data'!$F$4,0,10*ROW('Water Data'!F172))),'Data Summary'!BY178="Yes"),100-OFFSET('Water Data'!$F$4,0,10*ROW('Water Data'!F172)),NA())</f>
        <v>#N/A</v>
      </c>
      <c r="K178" s="91" t="e">
        <f ca="true">+IF(AND(ISNUMBER(OFFSET('Water Data'!$F$6,0,10*ROW('Water Data'!F172))),'Data Summary'!BZ178="Yes"),OFFSET('Water Data'!$F$6,0,10*ROW('Water Data'!F172)),NA())</f>
        <v>#N/A</v>
      </c>
      <c r="L178" s="91" t="e">
        <f ca="true">+IF(AND(ISNUMBER(OFFSET('Water Data'!$F$9,0,10*ROW('Water Data'!F172))),'Data Summary'!CA178="Yes"),OFFSET('Water Data'!$F$9,0,10*ROW('Water Data'!F172)),NA())</f>
        <v>#N/A</v>
      </c>
      <c r="M178" s="91" t="e">
        <f ca="true">+IF(AND(ISNUMBER(OFFSET('Water Data'!$G$4,0,10*ROW('Water Data'!G172))),'Data Summary'!CB178="Yes"),100-OFFSET('Water Data'!$G$4,0,10*ROW('Water Data'!G172)),NA())</f>
        <v>#N/A</v>
      </c>
      <c r="N178" s="91" t="e">
        <f ca="true">+IF(AND(ISNUMBER(OFFSET('Water Data'!$G$6,0,10*ROW('Water Data'!G172))),'Data Summary'!CC178="Yes"),OFFSET('Water Data'!$G$6,0,10*ROW('Water Data'!G172)),NA())</f>
        <v>#N/A</v>
      </c>
      <c r="O178" s="91" t="e">
        <f ca="true">+IF(AND(ISNUMBER(OFFSET('Water Data'!$G$9,0,10*ROW('Water Data'!G172))),'Data Summary'!CD178="Yes"),OFFSET('Water Data'!$G$9,0,10*ROW('Water Data'!G172)),NA())</f>
        <v>#N/A</v>
      </c>
      <c r="P178" s="91" t="e">
        <f ca="true">+IF(AND(ISNUMBER(OFFSET('Water Data'!$H$4,0,10*ROW('Water Data'!H172))),'Data Summary'!CE178="Yes"),100-OFFSET('Water Data'!$H$4,0,10*ROW('Water Data'!H172)),NA())</f>
        <v>#N/A</v>
      </c>
      <c r="Q178" s="91" t="e">
        <f ca="true">+IF(AND(ISNUMBER(OFFSET('Water Data'!$H$6,0,10*ROW('Water Data'!H172))),'Data Summary'!CF178="Yes"),OFFSET('Water Data'!$H$6,0,10*ROW('Water Data'!H172)),NA())</f>
        <v>#N/A</v>
      </c>
      <c r="R178" s="91" t="e">
        <f ca="true">+IF(AND(ISNUMBER(OFFSET('Water Data'!$H$9,0,10*ROW('Water Data'!H172))),'Data Summary'!CG178="Yes"),OFFSET('Water Data'!$H$9,0,10*ROW('Water Data'!H172)),NA())</f>
        <v>#N/A</v>
      </c>
      <c r="S178" s="91" t="e">
        <f ca="true">+IF(AND(ISNUMBER(OFFSET('Water Data'!$I$4,0,10*ROW('Water Data'!I172))),'Data Summary'!CH178="Yes"),100-OFFSET('Water Data'!$I$4,0,10*ROW('Water Data'!I172)),NA())</f>
        <v>#N/A</v>
      </c>
      <c r="T178" s="91" t="e">
        <f ca="true">+IF(AND(ISNUMBER(OFFSET('Water Data'!$I$6,0,10*ROW('Water Data'!I172))),'Data Summary'!CI178="Yes"),OFFSET('Water Data'!$I$6,0,10*ROW('Water Data'!I172)),NA())</f>
        <v>#N/A</v>
      </c>
      <c r="U178" s="91" t="e">
        <f ca="true">+IF(AND(ISNUMBER(OFFSET('Water Data'!$I$9,0,10*ROW('Water Data'!I172))),'Data Summary'!CJ178="Yes"),OFFSET('Water Data'!$I$9,0,10*ROW('Water Data'!I172)),NA())</f>
        <v>#N/A</v>
      </c>
      <c r="V178" s="92" t="e">
        <f ca="true">+IF(AND(ISNUMBER(OFFSET('Sanitation Data'!$D$4,0,10*ROW('Sanitation Data'!D172))),'Data Summary'!CK178="Yes"),100-OFFSET('Sanitation Data'!$D$4,0,10*ROW('Sanitation Data'!D172)),NA())</f>
        <v>#N/A</v>
      </c>
      <c r="W178" s="92" t="e">
        <f ca="true">+IF(AND(ISNUMBER(OFFSET('Sanitation Data'!$D$6,0,10*ROW('Sanitation Data'!D172))),'Data Summary'!CL178="Yes"),OFFSET('Sanitation Data'!$D$6,0,10*ROW('Sanitation Data'!D172)),NA())</f>
        <v>#N/A</v>
      </c>
      <c r="X178" s="92" t="e">
        <f ca="true">+IF(AND(ISNUMBER(OFFSET('Sanitation Data'!$D$10,0,10*ROW('Sanitation Data'!D172))),'Data Summary'!CM178="Yes"),OFFSET('Sanitation Data'!$D$10,0,10*ROW('Sanitation Data'!D172)),NA())</f>
        <v>#N/A</v>
      </c>
      <c r="Y178" s="92" t="e">
        <f ca="true">+IF(AND(ISNUMBER(OFFSET('Sanitation Data'!$D$11,0,10*ROW('Sanitation Data'!D172))),'Data Summary'!CN178="Yes"),OFFSET('Sanitation Data'!$D$11,0,10*ROW('Sanitation Data'!D172)),NA())</f>
        <v>#N/A</v>
      </c>
      <c r="Z178" s="92" t="e">
        <f ca="true">+IF(AND(ISNUMBER(OFFSET('Sanitation Data'!$D$12,0,10*ROW('Sanitation Data'!D172))),'Data Summary'!CO178="Yes"),OFFSET('Sanitation Data'!$D$12,0,10*ROW('Sanitation Data'!D172)),NA())</f>
        <v>#N/A</v>
      </c>
      <c r="AA178" s="92" t="e">
        <f ca="true">+IF(AND(ISNUMBER(OFFSET('Sanitation Data'!$E$4,0,10*ROW('Sanitation Data'!E172))),'Data Summary'!CP178="Yes"),100-OFFSET('Sanitation Data'!$E$4,0,10*ROW('Sanitation Data'!E172)),NA())</f>
        <v>#N/A</v>
      </c>
      <c r="AB178" s="92" t="e">
        <f ca="true">+IF(AND(ISNUMBER(OFFSET('Sanitation Data'!$E$6,0,10*ROW('Sanitation Data'!E172))),'Data Summary'!CQ178="Yes"),OFFSET('Sanitation Data'!$E$6,0,10*ROW('Sanitation Data'!E172)),NA())</f>
        <v>#N/A</v>
      </c>
      <c r="AC178" s="92" t="e">
        <f ca="true">+IF(AND(ISNUMBER(OFFSET('Sanitation Data'!$E$10,0,10*ROW('Sanitation Data'!E172))),'Data Summary'!CR178="Yes"),OFFSET('Sanitation Data'!$E$10,0,10*ROW('Sanitation Data'!E172)),NA())</f>
        <v>#N/A</v>
      </c>
      <c r="AD178" s="92" t="e">
        <f ca="true">+IF(AND(ISNUMBER(OFFSET('Sanitation Data'!$E$11,0,10*ROW('Sanitation Data'!E172))),'Data Summary'!CS178="Yes"),OFFSET('Sanitation Data'!$E$11,0,10*ROW('Sanitation Data'!E172)),NA())</f>
        <v>#N/A</v>
      </c>
      <c r="AE178" s="92" t="e">
        <f ca="true">+IF(AND(ISNUMBER(OFFSET('Sanitation Data'!$E$12,0,10*ROW('Sanitation Data'!E172))),'Data Summary'!CT178="Yes"),OFFSET('Sanitation Data'!$E$12,0,10*ROW('Sanitation Data'!E172)),NA())</f>
        <v>#N/A</v>
      </c>
      <c r="AF178" s="92" t="e">
        <f ca="true">+IF(AND(ISNUMBER(OFFSET('Sanitation Data'!$F$4,0,10*ROW('Sanitation Data'!F172))),'Data Summary'!CU178="Yes"),100-OFFSET('Sanitation Data'!$F$4,0,10*ROW('Sanitation Data'!F172)),NA())</f>
        <v>#N/A</v>
      </c>
      <c r="AG178" s="92" t="e">
        <f ca="true">+IF(AND(ISNUMBER(OFFSET('Sanitation Data'!$F$6,0,10*ROW('Sanitation Data'!F172))),'Data Summary'!CV178="Yes"),OFFSET('Sanitation Data'!$F$6,0,10*ROW('Sanitation Data'!F172)),NA())</f>
        <v>#N/A</v>
      </c>
      <c r="AH178" s="92" t="e">
        <f ca="true">+IF(AND(ISNUMBER(OFFSET('Sanitation Data'!$F$10,0,10*ROW('Sanitation Data'!F172))),'Data Summary'!CW178="Yes"),OFFSET('Sanitation Data'!$F$10,0,10*ROW('Sanitation Data'!F172)),NA())</f>
        <v>#N/A</v>
      </c>
      <c r="AI178" s="92" t="e">
        <f ca="true">+IF(AND(ISNUMBER(OFFSET('Sanitation Data'!$F$11,0,10*ROW('Sanitation Data'!F172))),'Data Summary'!CX178="Yes"),OFFSET('Sanitation Data'!$F$11,0,10*ROW('Sanitation Data'!F172)),NA())</f>
        <v>#N/A</v>
      </c>
      <c r="AJ178" s="92" t="e">
        <f ca="true">+IF(AND(ISNUMBER(OFFSET('Sanitation Data'!$F$12,0,10*ROW('Sanitation Data'!F172))),'Data Summary'!CY178="Yes"),OFFSET('Sanitation Data'!$F$12,0,10*ROW('Sanitation Data'!F172)),NA())</f>
        <v>#N/A</v>
      </c>
      <c r="AK178" s="92" t="e">
        <f ca="true">+IF(AND(ISNUMBER(OFFSET('Sanitation Data'!$G$4,0,10*ROW('Sanitation Data'!G172))),'Data Summary'!CZ178="Yes"),100-OFFSET('Sanitation Data'!$G$4,0,10*ROW('Sanitation Data'!G172)),NA())</f>
        <v>#N/A</v>
      </c>
      <c r="AL178" s="92" t="e">
        <f ca="true">+IF(AND(ISNUMBER(OFFSET('Sanitation Data'!$G$6,0,10*ROW('Sanitation Data'!G172))),'Data Summary'!DA178="Yes"),OFFSET('Sanitation Data'!$G$6,0,10*ROW('Sanitation Data'!G172)),NA())</f>
        <v>#N/A</v>
      </c>
      <c r="AM178" s="92" t="e">
        <f ca="true">+IF(AND(ISNUMBER(OFFSET('Sanitation Data'!$G$10,0,10*ROW('Sanitation Data'!G172))),'Data Summary'!DB178="Yes"),OFFSET('Sanitation Data'!$G$10,0,10*ROW('Sanitation Data'!G172)),NA())</f>
        <v>#N/A</v>
      </c>
      <c r="AN178" s="92" t="e">
        <f ca="true">+IF(AND(ISNUMBER(OFFSET('Sanitation Data'!$G$11,0,10*ROW('Sanitation Data'!G172))),'Data Summary'!DC178="Yes"),OFFSET('Sanitation Data'!$G$11,0,10*ROW('Sanitation Data'!G172)),NA())</f>
        <v>#N/A</v>
      </c>
      <c r="AO178" s="92" t="e">
        <f ca="true">+IF(AND(ISNUMBER(OFFSET('Sanitation Data'!$G$12,0,10*ROW('Sanitation Data'!G172))),'Data Summary'!DD178="Yes"),OFFSET('Sanitation Data'!$G$12,0,10*ROW('Sanitation Data'!G172)),NA())</f>
        <v>#N/A</v>
      </c>
      <c r="AP178" s="92" t="e">
        <f ca="true">+IF(AND(ISNUMBER(OFFSET('Sanitation Data'!$H$4,0,10*ROW('Sanitation Data'!H172))),'Data Summary'!DE178="Yes"),100-OFFSET('Sanitation Data'!$H$4,0,10*ROW('Sanitation Data'!H172)),NA())</f>
        <v>#N/A</v>
      </c>
      <c r="AQ178" s="92" t="e">
        <f ca="true">+IF(AND(ISNUMBER(OFFSET('Sanitation Data'!$H$6,0,10*ROW('Sanitation Data'!H172))),'Data Summary'!DF178="Yes"),OFFSET('Sanitation Data'!$H$6,0,10*ROW('Sanitation Data'!H172)),NA())</f>
        <v>#N/A</v>
      </c>
      <c r="AR178" s="92" t="e">
        <f ca="true">+IF(AND(ISNUMBER(OFFSET('Sanitation Data'!$H$10,0,10*ROW('Sanitation Data'!H172))),'Data Summary'!DG178="Yes"),OFFSET('Sanitation Data'!$H$10,0,10*ROW('Sanitation Data'!H172)),NA())</f>
        <v>#N/A</v>
      </c>
      <c r="AS178" s="92" t="e">
        <f ca="true">+IF(AND(ISNUMBER(OFFSET('Sanitation Data'!$H$11,0,10*ROW('Sanitation Data'!H172))),'Data Summary'!DH178="Yes"),OFFSET('Sanitation Data'!$H$11,0,10*ROW('Sanitation Data'!H172)),NA())</f>
        <v>#N/A</v>
      </c>
      <c r="AT178" s="92" t="e">
        <f ca="true">+IF(AND(ISNUMBER(OFFSET('Sanitation Data'!$H$12,0,10*ROW('Sanitation Data'!H172))),'Data Summary'!DI178="Yes"),OFFSET('Sanitation Data'!$H$12,0,10*ROW('Sanitation Data'!H172)),NA())</f>
        <v>#N/A</v>
      </c>
      <c r="AU178" s="92" t="e">
        <f ca="true">+IF(AND(ISNUMBER(OFFSET('Sanitation Data'!$I$4,0,10*ROW('Sanitation Data'!I172))),'Data Summary'!DJ178="Yes"),100-OFFSET('Sanitation Data'!$I$4,0,10*ROW('Sanitation Data'!I172)),NA())</f>
        <v>#N/A</v>
      </c>
      <c r="AV178" s="92" t="e">
        <f ca="true">+IF(AND(ISNUMBER(OFFSET('Sanitation Data'!$I$6,0,10*ROW('Sanitation Data'!I172))),'Data Summary'!DK178="Yes"),OFFSET('Sanitation Data'!$I$6,0,10*ROW('Sanitation Data'!I172)),NA())</f>
        <v>#N/A</v>
      </c>
      <c r="AW178" s="92" t="e">
        <f ca="true">+IF(AND(ISNUMBER(OFFSET('Sanitation Data'!$I$10,0,10*ROW('Sanitation Data'!I172))),'Data Summary'!DL178="Yes"),OFFSET('Sanitation Data'!$I$10,0,10*ROW('Sanitation Data'!I172)),NA())</f>
        <v>#N/A</v>
      </c>
      <c r="AX178" s="92" t="e">
        <f ca="true">+IF(AND(ISNUMBER(OFFSET('Sanitation Data'!$I$11,0,10*ROW('Sanitation Data'!I172))),'Data Summary'!DM178="Yes"),OFFSET('Sanitation Data'!$I$11,0,10*ROW('Sanitation Data'!I172)),NA())</f>
        <v>#N/A</v>
      </c>
      <c r="AY178" s="92" t="e">
        <f ca="true">+IF(AND(ISNUMBER(OFFSET('Sanitation Data'!$I$12,0,10*ROW('Sanitation Data'!I172))),'Data Summary'!DN178="Yes"),OFFSET('Sanitation Data'!$I$12,0,10*ROW('Sanitation Data'!I172)),NA())</f>
        <v>#N/A</v>
      </c>
      <c r="AZ178" s="93" t="e">
        <f ca="true">+IF(AND(ISNUMBER(OFFSET('Hygiene Data'!$D$5,0,10*ROW('Hygiene Data'!D172))),'Data Summary'!DO178="Yes"),OFFSET('Hygiene Data'!$D$5,0,10*ROW('Hygiene Data'!D172)),NA())</f>
        <v>#N/A</v>
      </c>
      <c r="BA178" s="93" t="e">
        <f ca="true">+IF(AND(ISNUMBER(OFFSET('Hygiene Data'!$D$7,0,10*ROW('Hygiene Data'!D172))),'Data Summary'!DP178="Yes"),OFFSET('Hygiene Data'!$D$7,0,10*ROW('Hygiene Data'!D172)),NA())</f>
        <v>#N/A</v>
      </c>
      <c r="BB178" s="93" t="e">
        <f ca="true">+IF(AND(ISNUMBER(OFFSET('Hygiene Data'!$D$9,0,10*ROW('Hygiene Data'!D172))),'Data Summary'!DQ178="Yes"),OFFSET('Hygiene Data'!$D$9,0,10*ROW('Hygiene Data'!D172)),NA())</f>
        <v>#N/A</v>
      </c>
      <c r="BC178" s="93" t="e">
        <f ca="true">+IF(AND(ISNUMBER(OFFSET('Hygiene Data'!$E$5,0,10*ROW('Hygiene Data'!E172))),'Data Summary'!DR178="Yes"),OFFSET('Hygiene Data'!$E$5,0,10*ROW('Hygiene Data'!E172)),NA())</f>
        <v>#N/A</v>
      </c>
      <c r="BD178" s="93" t="e">
        <f ca="true">+IF(AND(ISNUMBER(OFFSET('Hygiene Data'!$E$7,0,10*ROW('Hygiene Data'!E172))),'Data Summary'!DS178="Yes"),OFFSET('Hygiene Data'!$E$7,0,10*ROW('Hygiene Data'!E172)),NA())</f>
        <v>#N/A</v>
      </c>
      <c r="BE178" s="93" t="e">
        <f ca="true">+IF(AND(ISNUMBER(OFFSET('Hygiene Data'!$E$9,0,10*ROW('Hygiene Data'!E172))),'Data Summary'!DT178="Yes"),OFFSET('Hygiene Data'!$E$9,0,10*ROW('Hygiene Data'!E172)),NA())</f>
        <v>#N/A</v>
      </c>
      <c r="BF178" s="93" t="e">
        <f ca="true">+IF(AND(ISNUMBER(OFFSET('Hygiene Data'!$F$5,0,10*ROW('Hygiene Data'!F172))),'Data Summary'!DU178="Yes"),OFFSET('Hygiene Data'!$F$5,0,10*ROW('Hygiene Data'!F172)),NA())</f>
        <v>#N/A</v>
      </c>
      <c r="BG178" s="93" t="e">
        <f ca="true">+IF(AND(ISNUMBER(OFFSET('Hygiene Data'!$F$7,0,10*ROW('Hygiene Data'!F172))),'Data Summary'!DV178="Yes"),OFFSET('Hygiene Data'!$F$7,0,10*ROW('Hygiene Data'!F172)),NA())</f>
        <v>#N/A</v>
      </c>
      <c r="BH178" s="93" t="e">
        <f ca="true">+IF(AND(ISNUMBER(OFFSET('Hygiene Data'!$F$9,0,10*ROW('Hygiene Data'!F172))),'Data Summary'!DW178="Yes"),OFFSET('Hygiene Data'!$F$9,0,10*ROW('Hygiene Data'!F172)),NA())</f>
        <v>#N/A</v>
      </c>
      <c r="BI178" s="93" t="e">
        <f ca="true">+IF(AND(ISNUMBER(OFFSET('Hygiene Data'!$G$5,0,10*ROW('Hygiene Data'!G172))),'Data Summary'!DX178="Yes"),OFFSET('Hygiene Data'!$G$5,0,10*ROW('Hygiene Data'!G172)),NA())</f>
        <v>#N/A</v>
      </c>
      <c r="BJ178" s="93" t="e">
        <f ca="true">+IF(AND(ISNUMBER(OFFSET('Hygiene Data'!$G$7,0,10*ROW('Hygiene Data'!G172))),'Data Summary'!DY178="Yes"),OFFSET('Hygiene Data'!$G$7,0,10*ROW('Hygiene Data'!G172)),NA())</f>
        <v>#N/A</v>
      </c>
      <c r="BK178" s="93" t="e">
        <f ca="true">+IF(AND(ISNUMBER(OFFSET('Hygiene Data'!$G$9,0,10*ROW('Hygiene Data'!G172))),'Data Summary'!DZ178="Yes"),OFFSET('Hygiene Data'!$G$9,0,10*ROW('Hygiene Data'!G172)),NA())</f>
        <v>#N/A</v>
      </c>
      <c r="BL178" s="93" t="e">
        <f ca="true">+IF(AND(ISNUMBER(OFFSET('Hygiene Data'!$H$5,0,10*ROW('Hygiene Data'!H172))),'Data Summary'!EA178="Yes"),OFFSET('Hygiene Data'!$H$5,0,10*ROW('Hygiene Data'!H172)),NA())</f>
        <v>#N/A</v>
      </c>
      <c r="BM178" s="93" t="e">
        <f ca="true">+IF(AND(ISNUMBER(OFFSET('Hygiene Data'!$H$7,0,10*ROW('Hygiene Data'!H172))),'Data Summary'!EB178="Yes"),OFFSET('Hygiene Data'!$H$7,0,10*ROW('Hygiene Data'!H172)),NA())</f>
        <v>#N/A</v>
      </c>
      <c r="BN178" s="93" t="e">
        <f ca="true">+IF(AND(ISNUMBER(OFFSET('Hygiene Data'!$H$9,0,10*ROW('Hygiene Data'!H172))),'Data Summary'!EC178="Yes"),OFFSET('Hygiene Data'!$H$9,0,10*ROW('Hygiene Data'!H172)),NA())</f>
        <v>#N/A</v>
      </c>
      <c r="BO178" s="93" t="e">
        <f ca="true">+IF(AND(ISNUMBER(OFFSET('Hygiene Data'!$I$5,0,10*ROW('Hygiene Data'!I172))),'Data Summary'!ED178="Yes"),OFFSET('Hygiene Data'!$I$5,0,10*ROW('Hygiene Data'!I172)),NA())</f>
        <v>#N/A</v>
      </c>
      <c r="BP178" s="93" t="e">
        <f ca="true">+IF(AND(ISNUMBER(OFFSET('Hygiene Data'!$I$7,0,10*ROW('Hygiene Data'!I172))),'Data Summary'!EE178="Yes"),OFFSET('Hygiene Data'!$I$7,0,10*ROW('Hygiene Data'!I172)),NA())</f>
        <v>#N/A</v>
      </c>
      <c r="BQ178" s="93" t="e">
        <f ca="true">+IF(AND(ISNUMBER(OFFSET('Hygiene Data'!$I$9,0,10*ROW('Hygiene Data'!I172))),'Data Summary'!EF178="Yes"),OFFSET('Hygiene Data'!$I$9,0,10*ROW('Hygiene Data'!I172)),NA())</f>
        <v>#N/A</v>
      </c>
    </row>
    <row xmlns:x14ac="http://schemas.microsoft.com/office/spreadsheetml/2009/9/ac" r="179" x14ac:dyDescent="0.2">
      <c r="A179" s="357" t="e">
        <f ca="true">+RIGHT('Data Summary'!A179,LEN('Data Summary'!A179)-9)</f>
        <v>#VALUE!</v>
      </c>
      <c r="B179" s="35" t="str">
        <f ca="true">+IF(ISTEXT('Data Summary'!B179),'Data Summary'!B179,"")</f>
        <v/>
      </c>
      <c r="C179" s="356" t="e">
        <f ca="true">+VALUE('Data Summary'!C179)</f>
        <v>#VALUE!</v>
      </c>
      <c r="D179" s="91" t="e">
        <f ca="true">+IF(AND(ISNUMBER(OFFSET('Water Data'!$D$4,0,10*ROW('Water Data'!D173))),'Data Summary'!BS179="Yes"),100-OFFSET('Water Data'!$D$4,0,10*ROW('Water Data'!D173)),NA())</f>
        <v>#N/A</v>
      </c>
      <c r="E179" s="91" t="e">
        <f ca="true">+IF(AND(ISNUMBER(OFFSET('Water Data'!$D$6,0,10*ROW('Water Data'!D173))),'Data Summary'!BT179="Yes"),OFFSET('Water Data'!$D$6,0,10*ROW('Water Data'!D173)),NA())</f>
        <v>#N/A</v>
      </c>
      <c r="F179" s="91" t="e">
        <f ca="true">+IF(AND(ISNUMBER(OFFSET('Water Data'!$D$9,0,10*ROW('Water Data'!D173))),'Data Summary'!BU179="Yes"),OFFSET('Water Data'!$D$9,0,10*ROW('Water Data'!D173)),NA())</f>
        <v>#N/A</v>
      </c>
      <c r="G179" s="91" t="e">
        <f ca="true">+IF(AND(ISNUMBER(OFFSET('Water Data'!$E$4,0,10*ROW('Water Data'!E173))),'Data Summary'!BV179="Yes"),100-OFFSET('Water Data'!$E$4,0,10*ROW('Water Data'!E173)),NA())</f>
        <v>#N/A</v>
      </c>
      <c r="H179" s="91" t="e">
        <f ca="true">+IF(AND(ISNUMBER(OFFSET('Water Data'!$E$6,0,10*ROW('Water Data'!E173))),'Data Summary'!BW179="Yes"),OFFSET('Water Data'!$E$6,0,10*ROW('Water Data'!E173)),NA())</f>
        <v>#N/A</v>
      </c>
      <c r="I179" s="91" t="e">
        <f ca="true">+IF(AND(ISNUMBER(OFFSET('Water Data'!$E$9,0,10*ROW('Water Data'!E173))),'Data Summary'!BX179="Yes"),OFFSET('Water Data'!$E$9,0,10*ROW('Water Data'!E173)),NA())</f>
        <v>#N/A</v>
      </c>
      <c r="J179" s="91" t="e">
        <f ca="true">+IF(AND(ISNUMBER(OFFSET('Water Data'!$F$4,0,10*ROW('Water Data'!F173))),'Data Summary'!BY179="Yes"),100-OFFSET('Water Data'!$F$4,0,10*ROW('Water Data'!F173)),NA())</f>
        <v>#N/A</v>
      </c>
      <c r="K179" s="91" t="e">
        <f ca="true">+IF(AND(ISNUMBER(OFFSET('Water Data'!$F$6,0,10*ROW('Water Data'!F173))),'Data Summary'!BZ179="Yes"),OFFSET('Water Data'!$F$6,0,10*ROW('Water Data'!F173)),NA())</f>
        <v>#N/A</v>
      </c>
      <c r="L179" s="91" t="e">
        <f ca="true">+IF(AND(ISNUMBER(OFFSET('Water Data'!$F$9,0,10*ROW('Water Data'!F173))),'Data Summary'!CA179="Yes"),OFFSET('Water Data'!$F$9,0,10*ROW('Water Data'!F173)),NA())</f>
        <v>#N/A</v>
      </c>
      <c r="M179" s="91" t="e">
        <f ca="true">+IF(AND(ISNUMBER(OFFSET('Water Data'!$G$4,0,10*ROW('Water Data'!G173))),'Data Summary'!CB179="Yes"),100-OFFSET('Water Data'!$G$4,0,10*ROW('Water Data'!G173)),NA())</f>
        <v>#N/A</v>
      </c>
      <c r="N179" s="91" t="e">
        <f ca="true">+IF(AND(ISNUMBER(OFFSET('Water Data'!$G$6,0,10*ROW('Water Data'!G173))),'Data Summary'!CC179="Yes"),OFFSET('Water Data'!$G$6,0,10*ROW('Water Data'!G173)),NA())</f>
        <v>#N/A</v>
      </c>
      <c r="O179" s="91" t="e">
        <f ca="true">+IF(AND(ISNUMBER(OFFSET('Water Data'!$G$9,0,10*ROW('Water Data'!G173))),'Data Summary'!CD179="Yes"),OFFSET('Water Data'!$G$9,0,10*ROW('Water Data'!G173)),NA())</f>
        <v>#N/A</v>
      </c>
      <c r="P179" s="91" t="e">
        <f ca="true">+IF(AND(ISNUMBER(OFFSET('Water Data'!$H$4,0,10*ROW('Water Data'!H173))),'Data Summary'!CE179="Yes"),100-OFFSET('Water Data'!$H$4,0,10*ROW('Water Data'!H173)),NA())</f>
        <v>#N/A</v>
      </c>
      <c r="Q179" s="91" t="e">
        <f ca="true">+IF(AND(ISNUMBER(OFFSET('Water Data'!$H$6,0,10*ROW('Water Data'!H173))),'Data Summary'!CF179="Yes"),OFFSET('Water Data'!$H$6,0,10*ROW('Water Data'!H173)),NA())</f>
        <v>#N/A</v>
      </c>
      <c r="R179" s="91" t="e">
        <f ca="true">+IF(AND(ISNUMBER(OFFSET('Water Data'!$H$9,0,10*ROW('Water Data'!H173))),'Data Summary'!CG179="Yes"),OFFSET('Water Data'!$H$9,0,10*ROW('Water Data'!H173)),NA())</f>
        <v>#N/A</v>
      </c>
      <c r="S179" s="91" t="e">
        <f ca="true">+IF(AND(ISNUMBER(OFFSET('Water Data'!$I$4,0,10*ROW('Water Data'!I173))),'Data Summary'!CH179="Yes"),100-OFFSET('Water Data'!$I$4,0,10*ROW('Water Data'!I173)),NA())</f>
        <v>#N/A</v>
      </c>
      <c r="T179" s="91" t="e">
        <f ca="true">+IF(AND(ISNUMBER(OFFSET('Water Data'!$I$6,0,10*ROW('Water Data'!I173))),'Data Summary'!CI179="Yes"),OFFSET('Water Data'!$I$6,0,10*ROW('Water Data'!I173)),NA())</f>
        <v>#N/A</v>
      </c>
      <c r="U179" s="91" t="e">
        <f ca="true">+IF(AND(ISNUMBER(OFFSET('Water Data'!$I$9,0,10*ROW('Water Data'!I173))),'Data Summary'!CJ179="Yes"),OFFSET('Water Data'!$I$9,0,10*ROW('Water Data'!I173)),NA())</f>
        <v>#N/A</v>
      </c>
      <c r="V179" s="92" t="e">
        <f ca="true">+IF(AND(ISNUMBER(OFFSET('Sanitation Data'!$D$4,0,10*ROW('Sanitation Data'!D173))),'Data Summary'!CK179="Yes"),100-OFFSET('Sanitation Data'!$D$4,0,10*ROW('Sanitation Data'!D173)),NA())</f>
        <v>#N/A</v>
      </c>
      <c r="W179" s="92" t="e">
        <f ca="true">+IF(AND(ISNUMBER(OFFSET('Sanitation Data'!$D$6,0,10*ROW('Sanitation Data'!D173))),'Data Summary'!CL179="Yes"),OFFSET('Sanitation Data'!$D$6,0,10*ROW('Sanitation Data'!D173)),NA())</f>
        <v>#N/A</v>
      </c>
      <c r="X179" s="92" t="e">
        <f ca="true">+IF(AND(ISNUMBER(OFFSET('Sanitation Data'!$D$10,0,10*ROW('Sanitation Data'!D173))),'Data Summary'!CM179="Yes"),OFFSET('Sanitation Data'!$D$10,0,10*ROW('Sanitation Data'!D173)),NA())</f>
        <v>#N/A</v>
      </c>
      <c r="Y179" s="92" t="e">
        <f ca="true">+IF(AND(ISNUMBER(OFFSET('Sanitation Data'!$D$11,0,10*ROW('Sanitation Data'!D173))),'Data Summary'!CN179="Yes"),OFFSET('Sanitation Data'!$D$11,0,10*ROW('Sanitation Data'!D173)),NA())</f>
        <v>#N/A</v>
      </c>
      <c r="Z179" s="92" t="e">
        <f ca="true">+IF(AND(ISNUMBER(OFFSET('Sanitation Data'!$D$12,0,10*ROW('Sanitation Data'!D173))),'Data Summary'!CO179="Yes"),OFFSET('Sanitation Data'!$D$12,0,10*ROW('Sanitation Data'!D173)),NA())</f>
        <v>#N/A</v>
      </c>
      <c r="AA179" s="92" t="e">
        <f ca="true">+IF(AND(ISNUMBER(OFFSET('Sanitation Data'!$E$4,0,10*ROW('Sanitation Data'!E173))),'Data Summary'!CP179="Yes"),100-OFFSET('Sanitation Data'!$E$4,0,10*ROW('Sanitation Data'!E173)),NA())</f>
        <v>#N/A</v>
      </c>
      <c r="AB179" s="92" t="e">
        <f ca="true">+IF(AND(ISNUMBER(OFFSET('Sanitation Data'!$E$6,0,10*ROW('Sanitation Data'!E173))),'Data Summary'!CQ179="Yes"),OFFSET('Sanitation Data'!$E$6,0,10*ROW('Sanitation Data'!E173)),NA())</f>
        <v>#N/A</v>
      </c>
      <c r="AC179" s="92" t="e">
        <f ca="true">+IF(AND(ISNUMBER(OFFSET('Sanitation Data'!$E$10,0,10*ROW('Sanitation Data'!E173))),'Data Summary'!CR179="Yes"),OFFSET('Sanitation Data'!$E$10,0,10*ROW('Sanitation Data'!E173)),NA())</f>
        <v>#N/A</v>
      </c>
      <c r="AD179" s="92" t="e">
        <f ca="true">+IF(AND(ISNUMBER(OFFSET('Sanitation Data'!$E$11,0,10*ROW('Sanitation Data'!E173))),'Data Summary'!CS179="Yes"),OFFSET('Sanitation Data'!$E$11,0,10*ROW('Sanitation Data'!E173)),NA())</f>
        <v>#N/A</v>
      </c>
      <c r="AE179" s="92" t="e">
        <f ca="true">+IF(AND(ISNUMBER(OFFSET('Sanitation Data'!$E$12,0,10*ROW('Sanitation Data'!E173))),'Data Summary'!CT179="Yes"),OFFSET('Sanitation Data'!$E$12,0,10*ROW('Sanitation Data'!E173)),NA())</f>
        <v>#N/A</v>
      </c>
      <c r="AF179" s="92" t="e">
        <f ca="true">+IF(AND(ISNUMBER(OFFSET('Sanitation Data'!$F$4,0,10*ROW('Sanitation Data'!F173))),'Data Summary'!CU179="Yes"),100-OFFSET('Sanitation Data'!$F$4,0,10*ROW('Sanitation Data'!F173)),NA())</f>
        <v>#N/A</v>
      </c>
      <c r="AG179" s="92" t="e">
        <f ca="true">+IF(AND(ISNUMBER(OFFSET('Sanitation Data'!$F$6,0,10*ROW('Sanitation Data'!F173))),'Data Summary'!CV179="Yes"),OFFSET('Sanitation Data'!$F$6,0,10*ROW('Sanitation Data'!F173)),NA())</f>
        <v>#N/A</v>
      </c>
      <c r="AH179" s="92" t="e">
        <f ca="true">+IF(AND(ISNUMBER(OFFSET('Sanitation Data'!$F$10,0,10*ROW('Sanitation Data'!F173))),'Data Summary'!CW179="Yes"),OFFSET('Sanitation Data'!$F$10,0,10*ROW('Sanitation Data'!F173)),NA())</f>
        <v>#N/A</v>
      </c>
      <c r="AI179" s="92" t="e">
        <f ca="true">+IF(AND(ISNUMBER(OFFSET('Sanitation Data'!$F$11,0,10*ROW('Sanitation Data'!F173))),'Data Summary'!CX179="Yes"),OFFSET('Sanitation Data'!$F$11,0,10*ROW('Sanitation Data'!F173)),NA())</f>
        <v>#N/A</v>
      </c>
      <c r="AJ179" s="92" t="e">
        <f ca="true">+IF(AND(ISNUMBER(OFFSET('Sanitation Data'!$F$12,0,10*ROW('Sanitation Data'!F173))),'Data Summary'!CY179="Yes"),OFFSET('Sanitation Data'!$F$12,0,10*ROW('Sanitation Data'!F173)),NA())</f>
        <v>#N/A</v>
      </c>
      <c r="AK179" s="92" t="e">
        <f ca="true">+IF(AND(ISNUMBER(OFFSET('Sanitation Data'!$G$4,0,10*ROW('Sanitation Data'!G173))),'Data Summary'!CZ179="Yes"),100-OFFSET('Sanitation Data'!$G$4,0,10*ROW('Sanitation Data'!G173)),NA())</f>
        <v>#N/A</v>
      </c>
      <c r="AL179" s="92" t="e">
        <f ca="true">+IF(AND(ISNUMBER(OFFSET('Sanitation Data'!$G$6,0,10*ROW('Sanitation Data'!G173))),'Data Summary'!DA179="Yes"),OFFSET('Sanitation Data'!$G$6,0,10*ROW('Sanitation Data'!G173)),NA())</f>
        <v>#N/A</v>
      </c>
      <c r="AM179" s="92" t="e">
        <f ca="true">+IF(AND(ISNUMBER(OFFSET('Sanitation Data'!$G$10,0,10*ROW('Sanitation Data'!G173))),'Data Summary'!DB179="Yes"),OFFSET('Sanitation Data'!$G$10,0,10*ROW('Sanitation Data'!G173)),NA())</f>
        <v>#N/A</v>
      </c>
      <c r="AN179" s="92" t="e">
        <f ca="true">+IF(AND(ISNUMBER(OFFSET('Sanitation Data'!$G$11,0,10*ROW('Sanitation Data'!G173))),'Data Summary'!DC179="Yes"),OFFSET('Sanitation Data'!$G$11,0,10*ROW('Sanitation Data'!G173)),NA())</f>
        <v>#N/A</v>
      </c>
      <c r="AO179" s="92" t="e">
        <f ca="true">+IF(AND(ISNUMBER(OFFSET('Sanitation Data'!$G$12,0,10*ROW('Sanitation Data'!G173))),'Data Summary'!DD179="Yes"),OFFSET('Sanitation Data'!$G$12,0,10*ROW('Sanitation Data'!G173)),NA())</f>
        <v>#N/A</v>
      </c>
      <c r="AP179" s="92" t="e">
        <f ca="true">+IF(AND(ISNUMBER(OFFSET('Sanitation Data'!$H$4,0,10*ROW('Sanitation Data'!H173))),'Data Summary'!DE179="Yes"),100-OFFSET('Sanitation Data'!$H$4,0,10*ROW('Sanitation Data'!H173)),NA())</f>
        <v>#N/A</v>
      </c>
      <c r="AQ179" s="92" t="e">
        <f ca="true">+IF(AND(ISNUMBER(OFFSET('Sanitation Data'!$H$6,0,10*ROW('Sanitation Data'!H173))),'Data Summary'!DF179="Yes"),OFFSET('Sanitation Data'!$H$6,0,10*ROW('Sanitation Data'!H173)),NA())</f>
        <v>#N/A</v>
      </c>
      <c r="AR179" s="92" t="e">
        <f ca="true">+IF(AND(ISNUMBER(OFFSET('Sanitation Data'!$H$10,0,10*ROW('Sanitation Data'!H173))),'Data Summary'!DG179="Yes"),OFFSET('Sanitation Data'!$H$10,0,10*ROW('Sanitation Data'!H173)),NA())</f>
        <v>#N/A</v>
      </c>
      <c r="AS179" s="92" t="e">
        <f ca="true">+IF(AND(ISNUMBER(OFFSET('Sanitation Data'!$H$11,0,10*ROW('Sanitation Data'!H173))),'Data Summary'!DH179="Yes"),OFFSET('Sanitation Data'!$H$11,0,10*ROW('Sanitation Data'!H173)),NA())</f>
        <v>#N/A</v>
      </c>
      <c r="AT179" s="92" t="e">
        <f ca="true">+IF(AND(ISNUMBER(OFFSET('Sanitation Data'!$H$12,0,10*ROW('Sanitation Data'!H173))),'Data Summary'!DI179="Yes"),OFFSET('Sanitation Data'!$H$12,0,10*ROW('Sanitation Data'!H173)),NA())</f>
        <v>#N/A</v>
      </c>
      <c r="AU179" s="92" t="e">
        <f ca="true">+IF(AND(ISNUMBER(OFFSET('Sanitation Data'!$I$4,0,10*ROW('Sanitation Data'!I173))),'Data Summary'!DJ179="Yes"),100-OFFSET('Sanitation Data'!$I$4,0,10*ROW('Sanitation Data'!I173)),NA())</f>
        <v>#N/A</v>
      </c>
      <c r="AV179" s="92" t="e">
        <f ca="true">+IF(AND(ISNUMBER(OFFSET('Sanitation Data'!$I$6,0,10*ROW('Sanitation Data'!I173))),'Data Summary'!DK179="Yes"),OFFSET('Sanitation Data'!$I$6,0,10*ROW('Sanitation Data'!I173)),NA())</f>
        <v>#N/A</v>
      </c>
      <c r="AW179" s="92" t="e">
        <f ca="true">+IF(AND(ISNUMBER(OFFSET('Sanitation Data'!$I$10,0,10*ROW('Sanitation Data'!I173))),'Data Summary'!DL179="Yes"),OFFSET('Sanitation Data'!$I$10,0,10*ROW('Sanitation Data'!I173)),NA())</f>
        <v>#N/A</v>
      </c>
      <c r="AX179" s="92" t="e">
        <f ca="true">+IF(AND(ISNUMBER(OFFSET('Sanitation Data'!$I$11,0,10*ROW('Sanitation Data'!I173))),'Data Summary'!DM179="Yes"),OFFSET('Sanitation Data'!$I$11,0,10*ROW('Sanitation Data'!I173)),NA())</f>
        <v>#N/A</v>
      </c>
      <c r="AY179" s="92" t="e">
        <f ca="true">+IF(AND(ISNUMBER(OFFSET('Sanitation Data'!$I$12,0,10*ROW('Sanitation Data'!I173))),'Data Summary'!DN179="Yes"),OFFSET('Sanitation Data'!$I$12,0,10*ROW('Sanitation Data'!I173)),NA())</f>
        <v>#N/A</v>
      </c>
      <c r="AZ179" s="93" t="e">
        <f ca="true">+IF(AND(ISNUMBER(OFFSET('Hygiene Data'!$D$5,0,10*ROW('Hygiene Data'!D173))),'Data Summary'!DO179="Yes"),OFFSET('Hygiene Data'!$D$5,0,10*ROW('Hygiene Data'!D173)),NA())</f>
        <v>#N/A</v>
      </c>
      <c r="BA179" s="93" t="e">
        <f ca="true">+IF(AND(ISNUMBER(OFFSET('Hygiene Data'!$D$7,0,10*ROW('Hygiene Data'!D173))),'Data Summary'!DP179="Yes"),OFFSET('Hygiene Data'!$D$7,0,10*ROW('Hygiene Data'!D173)),NA())</f>
        <v>#N/A</v>
      </c>
      <c r="BB179" s="93" t="e">
        <f ca="true">+IF(AND(ISNUMBER(OFFSET('Hygiene Data'!$D$9,0,10*ROW('Hygiene Data'!D173))),'Data Summary'!DQ179="Yes"),OFFSET('Hygiene Data'!$D$9,0,10*ROW('Hygiene Data'!D173)),NA())</f>
        <v>#N/A</v>
      </c>
      <c r="BC179" s="93" t="e">
        <f ca="true">+IF(AND(ISNUMBER(OFFSET('Hygiene Data'!$E$5,0,10*ROW('Hygiene Data'!E173))),'Data Summary'!DR179="Yes"),OFFSET('Hygiene Data'!$E$5,0,10*ROW('Hygiene Data'!E173)),NA())</f>
        <v>#N/A</v>
      </c>
      <c r="BD179" s="93" t="e">
        <f ca="true">+IF(AND(ISNUMBER(OFFSET('Hygiene Data'!$E$7,0,10*ROW('Hygiene Data'!E173))),'Data Summary'!DS179="Yes"),OFFSET('Hygiene Data'!$E$7,0,10*ROW('Hygiene Data'!E173)),NA())</f>
        <v>#N/A</v>
      </c>
      <c r="BE179" s="93" t="e">
        <f ca="true">+IF(AND(ISNUMBER(OFFSET('Hygiene Data'!$E$9,0,10*ROW('Hygiene Data'!E173))),'Data Summary'!DT179="Yes"),OFFSET('Hygiene Data'!$E$9,0,10*ROW('Hygiene Data'!E173)),NA())</f>
        <v>#N/A</v>
      </c>
      <c r="BF179" s="93" t="e">
        <f ca="true">+IF(AND(ISNUMBER(OFFSET('Hygiene Data'!$F$5,0,10*ROW('Hygiene Data'!F173))),'Data Summary'!DU179="Yes"),OFFSET('Hygiene Data'!$F$5,0,10*ROW('Hygiene Data'!F173)),NA())</f>
        <v>#N/A</v>
      </c>
      <c r="BG179" s="93" t="e">
        <f ca="true">+IF(AND(ISNUMBER(OFFSET('Hygiene Data'!$F$7,0,10*ROW('Hygiene Data'!F173))),'Data Summary'!DV179="Yes"),OFFSET('Hygiene Data'!$F$7,0,10*ROW('Hygiene Data'!F173)),NA())</f>
        <v>#N/A</v>
      </c>
      <c r="BH179" s="93" t="e">
        <f ca="true">+IF(AND(ISNUMBER(OFFSET('Hygiene Data'!$F$9,0,10*ROW('Hygiene Data'!F173))),'Data Summary'!DW179="Yes"),OFFSET('Hygiene Data'!$F$9,0,10*ROW('Hygiene Data'!F173)),NA())</f>
        <v>#N/A</v>
      </c>
      <c r="BI179" s="93" t="e">
        <f ca="true">+IF(AND(ISNUMBER(OFFSET('Hygiene Data'!$G$5,0,10*ROW('Hygiene Data'!G173))),'Data Summary'!DX179="Yes"),OFFSET('Hygiene Data'!$G$5,0,10*ROW('Hygiene Data'!G173)),NA())</f>
        <v>#N/A</v>
      </c>
      <c r="BJ179" s="93" t="e">
        <f ca="true">+IF(AND(ISNUMBER(OFFSET('Hygiene Data'!$G$7,0,10*ROW('Hygiene Data'!G173))),'Data Summary'!DY179="Yes"),OFFSET('Hygiene Data'!$G$7,0,10*ROW('Hygiene Data'!G173)),NA())</f>
        <v>#N/A</v>
      </c>
      <c r="BK179" s="93" t="e">
        <f ca="true">+IF(AND(ISNUMBER(OFFSET('Hygiene Data'!$G$9,0,10*ROW('Hygiene Data'!G173))),'Data Summary'!DZ179="Yes"),OFFSET('Hygiene Data'!$G$9,0,10*ROW('Hygiene Data'!G173)),NA())</f>
        <v>#N/A</v>
      </c>
      <c r="BL179" s="93" t="e">
        <f ca="true">+IF(AND(ISNUMBER(OFFSET('Hygiene Data'!$H$5,0,10*ROW('Hygiene Data'!H173))),'Data Summary'!EA179="Yes"),OFFSET('Hygiene Data'!$H$5,0,10*ROW('Hygiene Data'!H173)),NA())</f>
        <v>#N/A</v>
      </c>
      <c r="BM179" s="93" t="e">
        <f ca="true">+IF(AND(ISNUMBER(OFFSET('Hygiene Data'!$H$7,0,10*ROW('Hygiene Data'!H173))),'Data Summary'!EB179="Yes"),OFFSET('Hygiene Data'!$H$7,0,10*ROW('Hygiene Data'!H173)),NA())</f>
        <v>#N/A</v>
      </c>
      <c r="BN179" s="93" t="e">
        <f ca="true">+IF(AND(ISNUMBER(OFFSET('Hygiene Data'!$H$9,0,10*ROW('Hygiene Data'!H173))),'Data Summary'!EC179="Yes"),OFFSET('Hygiene Data'!$H$9,0,10*ROW('Hygiene Data'!H173)),NA())</f>
        <v>#N/A</v>
      </c>
      <c r="BO179" s="93" t="e">
        <f ca="true">+IF(AND(ISNUMBER(OFFSET('Hygiene Data'!$I$5,0,10*ROW('Hygiene Data'!I173))),'Data Summary'!ED179="Yes"),OFFSET('Hygiene Data'!$I$5,0,10*ROW('Hygiene Data'!I173)),NA())</f>
        <v>#N/A</v>
      </c>
      <c r="BP179" s="93" t="e">
        <f ca="true">+IF(AND(ISNUMBER(OFFSET('Hygiene Data'!$I$7,0,10*ROW('Hygiene Data'!I173))),'Data Summary'!EE179="Yes"),OFFSET('Hygiene Data'!$I$7,0,10*ROW('Hygiene Data'!I173)),NA())</f>
        <v>#N/A</v>
      </c>
      <c r="BQ179" s="93" t="e">
        <f ca="true">+IF(AND(ISNUMBER(OFFSET('Hygiene Data'!$I$9,0,10*ROW('Hygiene Data'!I173))),'Data Summary'!EF179="Yes"),OFFSET('Hygiene Data'!$I$9,0,10*ROW('Hygiene Data'!I173)),NA())</f>
        <v>#N/A</v>
      </c>
    </row>
    <row xmlns:x14ac="http://schemas.microsoft.com/office/spreadsheetml/2009/9/ac" r="180" x14ac:dyDescent="0.2">
      <c r="A180" s="357" t="e">
        <f ca="true">+RIGHT('Data Summary'!A180,LEN('Data Summary'!A180)-9)</f>
        <v>#VALUE!</v>
      </c>
      <c r="B180" s="35" t="str">
        <f ca="true">+IF(ISTEXT('Data Summary'!B180),'Data Summary'!B180,"")</f>
        <v/>
      </c>
      <c r="C180" s="356" t="e">
        <f ca="true">+VALUE('Data Summary'!C180)</f>
        <v>#VALUE!</v>
      </c>
      <c r="D180" s="91" t="e">
        <f ca="true">+IF(AND(ISNUMBER(OFFSET('Water Data'!$D$4,0,10*ROW('Water Data'!D174))),'Data Summary'!BS180="Yes"),100-OFFSET('Water Data'!$D$4,0,10*ROW('Water Data'!D174)),NA())</f>
        <v>#N/A</v>
      </c>
      <c r="E180" s="91" t="e">
        <f ca="true">+IF(AND(ISNUMBER(OFFSET('Water Data'!$D$6,0,10*ROW('Water Data'!D174))),'Data Summary'!BT180="Yes"),OFFSET('Water Data'!$D$6,0,10*ROW('Water Data'!D174)),NA())</f>
        <v>#N/A</v>
      </c>
      <c r="F180" s="91" t="e">
        <f ca="true">+IF(AND(ISNUMBER(OFFSET('Water Data'!$D$9,0,10*ROW('Water Data'!D174))),'Data Summary'!BU180="Yes"),OFFSET('Water Data'!$D$9,0,10*ROW('Water Data'!D174)),NA())</f>
        <v>#N/A</v>
      </c>
      <c r="G180" s="91" t="e">
        <f ca="true">+IF(AND(ISNUMBER(OFFSET('Water Data'!$E$4,0,10*ROW('Water Data'!E174))),'Data Summary'!BV180="Yes"),100-OFFSET('Water Data'!$E$4,0,10*ROW('Water Data'!E174)),NA())</f>
        <v>#N/A</v>
      </c>
      <c r="H180" s="91" t="e">
        <f ca="true">+IF(AND(ISNUMBER(OFFSET('Water Data'!$E$6,0,10*ROW('Water Data'!E174))),'Data Summary'!BW180="Yes"),OFFSET('Water Data'!$E$6,0,10*ROW('Water Data'!E174)),NA())</f>
        <v>#N/A</v>
      </c>
      <c r="I180" s="91" t="e">
        <f ca="true">+IF(AND(ISNUMBER(OFFSET('Water Data'!$E$9,0,10*ROW('Water Data'!E174))),'Data Summary'!BX180="Yes"),OFFSET('Water Data'!$E$9,0,10*ROW('Water Data'!E174)),NA())</f>
        <v>#N/A</v>
      </c>
      <c r="J180" s="91" t="e">
        <f ca="true">+IF(AND(ISNUMBER(OFFSET('Water Data'!$F$4,0,10*ROW('Water Data'!F174))),'Data Summary'!BY180="Yes"),100-OFFSET('Water Data'!$F$4,0,10*ROW('Water Data'!F174)),NA())</f>
        <v>#N/A</v>
      </c>
      <c r="K180" s="91" t="e">
        <f ca="true">+IF(AND(ISNUMBER(OFFSET('Water Data'!$F$6,0,10*ROW('Water Data'!F174))),'Data Summary'!BZ180="Yes"),OFFSET('Water Data'!$F$6,0,10*ROW('Water Data'!F174)),NA())</f>
        <v>#N/A</v>
      </c>
      <c r="L180" s="91" t="e">
        <f ca="true">+IF(AND(ISNUMBER(OFFSET('Water Data'!$F$9,0,10*ROW('Water Data'!F174))),'Data Summary'!CA180="Yes"),OFFSET('Water Data'!$F$9,0,10*ROW('Water Data'!F174)),NA())</f>
        <v>#N/A</v>
      </c>
      <c r="M180" s="91" t="e">
        <f ca="true">+IF(AND(ISNUMBER(OFFSET('Water Data'!$G$4,0,10*ROW('Water Data'!G174))),'Data Summary'!CB180="Yes"),100-OFFSET('Water Data'!$G$4,0,10*ROW('Water Data'!G174)),NA())</f>
        <v>#N/A</v>
      </c>
      <c r="N180" s="91" t="e">
        <f ca="true">+IF(AND(ISNUMBER(OFFSET('Water Data'!$G$6,0,10*ROW('Water Data'!G174))),'Data Summary'!CC180="Yes"),OFFSET('Water Data'!$G$6,0,10*ROW('Water Data'!G174)),NA())</f>
        <v>#N/A</v>
      </c>
      <c r="O180" s="91" t="e">
        <f ca="true">+IF(AND(ISNUMBER(OFFSET('Water Data'!$G$9,0,10*ROW('Water Data'!G174))),'Data Summary'!CD180="Yes"),OFFSET('Water Data'!$G$9,0,10*ROW('Water Data'!G174)),NA())</f>
        <v>#N/A</v>
      </c>
      <c r="P180" s="91" t="e">
        <f ca="true">+IF(AND(ISNUMBER(OFFSET('Water Data'!$H$4,0,10*ROW('Water Data'!H174))),'Data Summary'!CE180="Yes"),100-OFFSET('Water Data'!$H$4,0,10*ROW('Water Data'!H174)),NA())</f>
        <v>#N/A</v>
      </c>
      <c r="Q180" s="91" t="e">
        <f ca="true">+IF(AND(ISNUMBER(OFFSET('Water Data'!$H$6,0,10*ROW('Water Data'!H174))),'Data Summary'!CF180="Yes"),OFFSET('Water Data'!$H$6,0,10*ROW('Water Data'!H174)),NA())</f>
        <v>#N/A</v>
      </c>
      <c r="R180" s="91" t="e">
        <f ca="true">+IF(AND(ISNUMBER(OFFSET('Water Data'!$H$9,0,10*ROW('Water Data'!H174))),'Data Summary'!CG180="Yes"),OFFSET('Water Data'!$H$9,0,10*ROW('Water Data'!H174)),NA())</f>
        <v>#N/A</v>
      </c>
      <c r="S180" s="91" t="e">
        <f ca="true">+IF(AND(ISNUMBER(OFFSET('Water Data'!$I$4,0,10*ROW('Water Data'!I174))),'Data Summary'!CH180="Yes"),100-OFFSET('Water Data'!$I$4,0,10*ROW('Water Data'!I174)),NA())</f>
        <v>#N/A</v>
      </c>
      <c r="T180" s="91" t="e">
        <f ca="true">+IF(AND(ISNUMBER(OFFSET('Water Data'!$I$6,0,10*ROW('Water Data'!I174))),'Data Summary'!CI180="Yes"),OFFSET('Water Data'!$I$6,0,10*ROW('Water Data'!I174)),NA())</f>
        <v>#N/A</v>
      </c>
      <c r="U180" s="91" t="e">
        <f ca="true">+IF(AND(ISNUMBER(OFFSET('Water Data'!$I$9,0,10*ROW('Water Data'!I174))),'Data Summary'!CJ180="Yes"),OFFSET('Water Data'!$I$9,0,10*ROW('Water Data'!I174)),NA())</f>
        <v>#N/A</v>
      </c>
      <c r="V180" s="92" t="e">
        <f ca="true">+IF(AND(ISNUMBER(OFFSET('Sanitation Data'!$D$4,0,10*ROW('Sanitation Data'!D174))),'Data Summary'!CK180="Yes"),100-OFFSET('Sanitation Data'!$D$4,0,10*ROW('Sanitation Data'!D174)),NA())</f>
        <v>#N/A</v>
      </c>
      <c r="W180" s="92" t="e">
        <f ca="true">+IF(AND(ISNUMBER(OFFSET('Sanitation Data'!$D$6,0,10*ROW('Sanitation Data'!D174))),'Data Summary'!CL180="Yes"),OFFSET('Sanitation Data'!$D$6,0,10*ROW('Sanitation Data'!D174)),NA())</f>
        <v>#N/A</v>
      </c>
      <c r="X180" s="92" t="e">
        <f ca="true">+IF(AND(ISNUMBER(OFFSET('Sanitation Data'!$D$10,0,10*ROW('Sanitation Data'!D174))),'Data Summary'!CM180="Yes"),OFFSET('Sanitation Data'!$D$10,0,10*ROW('Sanitation Data'!D174)),NA())</f>
        <v>#N/A</v>
      </c>
      <c r="Y180" s="92" t="e">
        <f ca="true">+IF(AND(ISNUMBER(OFFSET('Sanitation Data'!$D$11,0,10*ROW('Sanitation Data'!D174))),'Data Summary'!CN180="Yes"),OFFSET('Sanitation Data'!$D$11,0,10*ROW('Sanitation Data'!D174)),NA())</f>
        <v>#N/A</v>
      </c>
      <c r="Z180" s="92" t="e">
        <f ca="true">+IF(AND(ISNUMBER(OFFSET('Sanitation Data'!$D$12,0,10*ROW('Sanitation Data'!D174))),'Data Summary'!CO180="Yes"),OFFSET('Sanitation Data'!$D$12,0,10*ROW('Sanitation Data'!D174)),NA())</f>
        <v>#N/A</v>
      </c>
      <c r="AA180" s="92" t="e">
        <f ca="true">+IF(AND(ISNUMBER(OFFSET('Sanitation Data'!$E$4,0,10*ROW('Sanitation Data'!E174))),'Data Summary'!CP180="Yes"),100-OFFSET('Sanitation Data'!$E$4,0,10*ROW('Sanitation Data'!E174)),NA())</f>
        <v>#N/A</v>
      </c>
      <c r="AB180" s="92" t="e">
        <f ca="true">+IF(AND(ISNUMBER(OFFSET('Sanitation Data'!$E$6,0,10*ROW('Sanitation Data'!E174))),'Data Summary'!CQ180="Yes"),OFFSET('Sanitation Data'!$E$6,0,10*ROW('Sanitation Data'!E174)),NA())</f>
        <v>#N/A</v>
      </c>
      <c r="AC180" s="92" t="e">
        <f ca="true">+IF(AND(ISNUMBER(OFFSET('Sanitation Data'!$E$10,0,10*ROW('Sanitation Data'!E174))),'Data Summary'!CR180="Yes"),OFFSET('Sanitation Data'!$E$10,0,10*ROW('Sanitation Data'!E174)),NA())</f>
        <v>#N/A</v>
      </c>
      <c r="AD180" s="92" t="e">
        <f ca="true">+IF(AND(ISNUMBER(OFFSET('Sanitation Data'!$E$11,0,10*ROW('Sanitation Data'!E174))),'Data Summary'!CS180="Yes"),OFFSET('Sanitation Data'!$E$11,0,10*ROW('Sanitation Data'!E174)),NA())</f>
        <v>#N/A</v>
      </c>
      <c r="AE180" s="92" t="e">
        <f ca="true">+IF(AND(ISNUMBER(OFFSET('Sanitation Data'!$E$12,0,10*ROW('Sanitation Data'!E174))),'Data Summary'!CT180="Yes"),OFFSET('Sanitation Data'!$E$12,0,10*ROW('Sanitation Data'!E174)),NA())</f>
        <v>#N/A</v>
      </c>
      <c r="AF180" s="92" t="e">
        <f ca="true">+IF(AND(ISNUMBER(OFFSET('Sanitation Data'!$F$4,0,10*ROW('Sanitation Data'!F174))),'Data Summary'!CU180="Yes"),100-OFFSET('Sanitation Data'!$F$4,0,10*ROW('Sanitation Data'!F174)),NA())</f>
        <v>#N/A</v>
      </c>
      <c r="AG180" s="92" t="e">
        <f ca="true">+IF(AND(ISNUMBER(OFFSET('Sanitation Data'!$F$6,0,10*ROW('Sanitation Data'!F174))),'Data Summary'!CV180="Yes"),OFFSET('Sanitation Data'!$F$6,0,10*ROW('Sanitation Data'!F174)),NA())</f>
        <v>#N/A</v>
      </c>
      <c r="AH180" s="92" t="e">
        <f ca="true">+IF(AND(ISNUMBER(OFFSET('Sanitation Data'!$F$10,0,10*ROW('Sanitation Data'!F174))),'Data Summary'!CW180="Yes"),OFFSET('Sanitation Data'!$F$10,0,10*ROW('Sanitation Data'!F174)),NA())</f>
        <v>#N/A</v>
      </c>
      <c r="AI180" s="92" t="e">
        <f ca="true">+IF(AND(ISNUMBER(OFFSET('Sanitation Data'!$F$11,0,10*ROW('Sanitation Data'!F174))),'Data Summary'!CX180="Yes"),OFFSET('Sanitation Data'!$F$11,0,10*ROW('Sanitation Data'!F174)),NA())</f>
        <v>#N/A</v>
      </c>
      <c r="AJ180" s="92" t="e">
        <f ca="true">+IF(AND(ISNUMBER(OFFSET('Sanitation Data'!$F$12,0,10*ROW('Sanitation Data'!F174))),'Data Summary'!CY180="Yes"),OFFSET('Sanitation Data'!$F$12,0,10*ROW('Sanitation Data'!F174)),NA())</f>
        <v>#N/A</v>
      </c>
      <c r="AK180" s="92" t="e">
        <f ca="true">+IF(AND(ISNUMBER(OFFSET('Sanitation Data'!$G$4,0,10*ROW('Sanitation Data'!G174))),'Data Summary'!CZ180="Yes"),100-OFFSET('Sanitation Data'!$G$4,0,10*ROW('Sanitation Data'!G174)),NA())</f>
        <v>#N/A</v>
      </c>
      <c r="AL180" s="92" t="e">
        <f ca="true">+IF(AND(ISNUMBER(OFFSET('Sanitation Data'!$G$6,0,10*ROW('Sanitation Data'!G174))),'Data Summary'!DA180="Yes"),OFFSET('Sanitation Data'!$G$6,0,10*ROW('Sanitation Data'!G174)),NA())</f>
        <v>#N/A</v>
      </c>
      <c r="AM180" s="92" t="e">
        <f ca="true">+IF(AND(ISNUMBER(OFFSET('Sanitation Data'!$G$10,0,10*ROW('Sanitation Data'!G174))),'Data Summary'!DB180="Yes"),OFFSET('Sanitation Data'!$G$10,0,10*ROW('Sanitation Data'!G174)),NA())</f>
        <v>#N/A</v>
      </c>
      <c r="AN180" s="92" t="e">
        <f ca="true">+IF(AND(ISNUMBER(OFFSET('Sanitation Data'!$G$11,0,10*ROW('Sanitation Data'!G174))),'Data Summary'!DC180="Yes"),OFFSET('Sanitation Data'!$G$11,0,10*ROW('Sanitation Data'!G174)),NA())</f>
        <v>#N/A</v>
      </c>
      <c r="AO180" s="92" t="e">
        <f ca="true">+IF(AND(ISNUMBER(OFFSET('Sanitation Data'!$G$12,0,10*ROW('Sanitation Data'!G174))),'Data Summary'!DD180="Yes"),OFFSET('Sanitation Data'!$G$12,0,10*ROW('Sanitation Data'!G174)),NA())</f>
        <v>#N/A</v>
      </c>
      <c r="AP180" s="92" t="e">
        <f ca="true">+IF(AND(ISNUMBER(OFFSET('Sanitation Data'!$H$4,0,10*ROW('Sanitation Data'!H174))),'Data Summary'!DE180="Yes"),100-OFFSET('Sanitation Data'!$H$4,0,10*ROW('Sanitation Data'!H174)),NA())</f>
        <v>#N/A</v>
      </c>
      <c r="AQ180" s="92" t="e">
        <f ca="true">+IF(AND(ISNUMBER(OFFSET('Sanitation Data'!$H$6,0,10*ROW('Sanitation Data'!H174))),'Data Summary'!DF180="Yes"),OFFSET('Sanitation Data'!$H$6,0,10*ROW('Sanitation Data'!H174)),NA())</f>
        <v>#N/A</v>
      </c>
      <c r="AR180" s="92" t="e">
        <f ca="true">+IF(AND(ISNUMBER(OFFSET('Sanitation Data'!$H$10,0,10*ROW('Sanitation Data'!H174))),'Data Summary'!DG180="Yes"),OFFSET('Sanitation Data'!$H$10,0,10*ROW('Sanitation Data'!H174)),NA())</f>
        <v>#N/A</v>
      </c>
      <c r="AS180" s="92" t="e">
        <f ca="true">+IF(AND(ISNUMBER(OFFSET('Sanitation Data'!$H$11,0,10*ROW('Sanitation Data'!H174))),'Data Summary'!DH180="Yes"),OFFSET('Sanitation Data'!$H$11,0,10*ROW('Sanitation Data'!H174)),NA())</f>
        <v>#N/A</v>
      </c>
      <c r="AT180" s="92" t="e">
        <f ca="true">+IF(AND(ISNUMBER(OFFSET('Sanitation Data'!$H$12,0,10*ROW('Sanitation Data'!H174))),'Data Summary'!DI180="Yes"),OFFSET('Sanitation Data'!$H$12,0,10*ROW('Sanitation Data'!H174)),NA())</f>
        <v>#N/A</v>
      </c>
      <c r="AU180" s="92" t="e">
        <f ca="true">+IF(AND(ISNUMBER(OFFSET('Sanitation Data'!$I$4,0,10*ROW('Sanitation Data'!I174))),'Data Summary'!DJ180="Yes"),100-OFFSET('Sanitation Data'!$I$4,0,10*ROW('Sanitation Data'!I174)),NA())</f>
        <v>#N/A</v>
      </c>
      <c r="AV180" s="92" t="e">
        <f ca="true">+IF(AND(ISNUMBER(OFFSET('Sanitation Data'!$I$6,0,10*ROW('Sanitation Data'!I174))),'Data Summary'!DK180="Yes"),OFFSET('Sanitation Data'!$I$6,0,10*ROW('Sanitation Data'!I174)),NA())</f>
        <v>#N/A</v>
      </c>
      <c r="AW180" s="92" t="e">
        <f ca="true">+IF(AND(ISNUMBER(OFFSET('Sanitation Data'!$I$10,0,10*ROW('Sanitation Data'!I174))),'Data Summary'!DL180="Yes"),OFFSET('Sanitation Data'!$I$10,0,10*ROW('Sanitation Data'!I174)),NA())</f>
        <v>#N/A</v>
      </c>
      <c r="AX180" s="92" t="e">
        <f ca="true">+IF(AND(ISNUMBER(OFFSET('Sanitation Data'!$I$11,0,10*ROW('Sanitation Data'!I174))),'Data Summary'!DM180="Yes"),OFFSET('Sanitation Data'!$I$11,0,10*ROW('Sanitation Data'!I174)),NA())</f>
        <v>#N/A</v>
      </c>
      <c r="AY180" s="92" t="e">
        <f ca="true">+IF(AND(ISNUMBER(OFFSET('Sanitation Data'!$I$12,0,10*ROW('Sanitation Data'!I174))),'Data Summary'!DN180="Yes"),OFFSET('Sanitation Data'!$I$12,0,10*ROW('Sanitation Data'!I174)),NA())</f>
        <v>#N/A</v>
      </c>
      <c r="AZ180" s="93" t="e">
        <f ca="true">+IF(AND(ISNUMBER(OFFSET('Hygiene Data'!$D$5,0,10*ROW('Hygiene Data'!D174))),'Data Summary'!DO180="Yes"),OFFSET('Hygiene Data'!$D$5,0,10*ROW('Hygiene Data'!D174)),NA())</f>
        <v>#N/A</v>
      </c>
      <c r="BA180" s="93" t="e">
        <f ca="true">+IF(AND(ISNUMBER(OFFSET('Hygiene Data'!$D$7,0,10*ROW('Hygiene Data'!D174))),'Data Summary'!DP180="Yes"),OFFSET('Hygiene Data'!$D$7,0,10*ROW('Hygiene Data'!D174)),NA())</f>
        <v>#N/A</v>
      </c>
      <c r="BB180" s="93" t="e">
        <f ca="true">+IF(AND(ISNUMBER(OFFSET('Hygiene Data'!$D$9,0,10*ROW('Hygiene Data'!D174))),'Data Summary'!DQ180="Yes"),OFFSET('Hygiene Data'!$D$9,0,10*ROW('Hygiene Data'!D174)),NA())</f>
        <v>#N/A</v>
      </c>
      <c r="BC180" s="93" t="e">
        <f ca="true">+IF(AND(ISNUMBER(OFFSET('Hygiene Data'!$E$5,0,10*ROW('Hygiene Data'!E174))),'Data Summary'!DR180="Yes"),OFFSET('Hygiene Data'!$E$5,0,10*ROW('Hygiene Data'!E174)),NA())</f>
        <v>#N/A</v>
      </c>
      <c r="BD180" s="93" t="e">
        <f ca="true">+IF(AND(ISNUMBER(OFFSET('Hygiene Data'!$E$7,0,10*ROW('Hygiene Data'!E174))),'Data Summary'!DS180="Yes"),OFFSET('Hygiene Data'!$E$7,0,10*ROW('Hygiene Data'!E174)),NA())</f>
        <v>#N/A</v>
      </c>
      <c r="BE180" s="93" t="e">
        <f ca="true">+IF(AND(ISNUMBER(OFFSET('Hygiene Data'!$E$9,0,10*ROW('Hygiene Data'!E174))),'Data Summary'!DT180="Yes"),OFFSET('Hygiene Data'!$E$9,0,10*ROW('Hygiene Data'!E174)),NA())</f>
        <v>#N/A</v>
      </c>
      <c r="BF180" s="93" t="e">
        <f ca="true">+IF(AND(ISNUMBER(OFFSET('Hygiene Data'!$F$5,0,10*ROW('Hygiene Data'!F174))),'Data Summary'!DU180="Yes"),OFFSET('Hygiene Data'!$F$5,0,10*ROW('Hygiene Data'!F174)),NA())</f>
        <v>#N/A</v>
      </c>
      <c r="BG180" s="93" t="e">
        <f ca="true">+IF(AND(ISNUMBER(OFFSET('Hygiene Data'!$F$7,0,10*ROW('Hygiene Data'!F174))),'Data Summary'!DV180="Yes"),OFFSET('Hygiene Data'!$F$7,0,10*ROW('Hygiene Data'!F174)),NA())</f>
        <v>#N/A</v>
      </c>
      <c r="BH180" s="93" t="e">
        <f ca="true">+IF(AND(ISNUMBER(OFFSET('Hygiene Data'!$F$9,0,10*ROW('Hygiene Data'!F174))),'Data Summary'!DW180="Yes"),OFFSET('Hygiene Data'!$F$9,0,10*ROW('Hygiene Data'!F174)),NA())</f>
        <v>#N/A</v>
      </c>
      <c r="BI180" s="93" t="e">
        <f ca="true">+IF(AND(ISNUMBER(OFFSET('Hygiene Data'!$G$5,0,10*ROW('Hygiene Data'!G174))),'Data Summary'!DX180="Yes"),OFFSET('Hygiene Data'!$G$5,0,10*ROW('Hygiene Data'!G174)),NA())</f>
        <v>#N/A</v>
      </c>
      <c r="BJ180" s="93" t="e">
        <f ca="true">+IF(AND(ISNUMBER(OFFSET('Hygiene Data'!$G$7,0,10*ROW('Hygiene Data'!G174))),'Data Summary'!DY180="Yes"),OFFSET('Hygiene Data'!$G$7,0,10*ROW('Hygiene Data'!G174)),NA())</f>
        <v>#N/A</v>
      </c>
      <c r="BK180" s="93" t="e">
        <f ca="true">+IF(AND(ISNUMBER(OFFSET('Hygiene Data'!$G$9,0,10*ROW('Hygiene Data'!G174))),'Data Summary'!DZ180="Yes"),OFFSET('Hygiene Data'!$G$9,0,10*ROW('Hygiene Data'!G174)),NA())</f>
        <v>#N/A</v>
      </c>
      <c r="BL180" s="93" t="e">
        <f ca="true">+IF(AND(ISNUMBER(OFFSET('Hygiene Data'!$H$5,0,10*ROW('Hygiene Data'!H174))),'Data Summary'!EA180="Yes"),OFFSET('Hygiene Data'!$H$5,0,10*ROW('Hygiene Data'!H174)),NA())</f>
        <v>#N/A</v>
      </c>
      <c r="BM180" s="93" t="e">
        <f ca="true">+IF(AND(ISNUMBER(OFFSET('Hygiene Data'!$H$7,0,10*ROW('Hygiene Data'!H174))),'Data Summary'!EB180="Yes"),OFFSET('Hygiene Data'!$H$7,0,10*ROW('Hygiene Data'!H174)),NA())</f>
        <v>#N/A</v>
      </c>
      <c r="BN180" s="93" t="e">
        <f ca="true">+IF(AND(ISNUMBER(OFFSET('Hygiene Data'!$H$9,0,10*ROW('Hygiene Data'!H174))),'Data Summary'!EC180="Yes"),OFFSET('Hygiene Data'!$H$9,0,10*ROW('Hygiene Data'!H174)),NA())</f>
        <v>#N/A</v>
      </c>
      <c r="BO180" s="93" t="e">
        <f ca="true">+IF(AND(ISNUMBER(OFFSET('Hygiene Data'!$I$5,0,10*ROW('Hygiene Data'!I174))),'Data Summary'!ED180="Yes"),OFFSET('Hygiene Data'!$I$5,0,10*ROW('Hygiene Data'!I174)),NA())</f>
        <v>#N/A</v>
      </c>
      <c r="BP180" s="93" t="e">
        <f ca="true">+IF(AND(ISNUMBER(OFFSET('Hygiene Data'!$I$7,0,10*ROW('Hygiene Data'!I174))),'Data Summary'!EE180="Yes"),OFFSET('Hygiene Data'!$I$7,0,10*ROW('Hygiene Data'!I174)),NA())</f>
        <v>#N/A</v>
      </c>
      <c r="BQ180" s="93" t="e">
        <f ca="true">+IF(AND(ISNUMBER(OFFSET('Hygiene Data'!$I$9,0,10*ROW('Hygiene Data'!I174))),'Data Summary'!EF180="Yes"),OFFSET('Hygiene Data'!$I$9,0,10*ROW('Hygiene Data'!I174)),NA())</f>
        <v>#N/A</v>
      </c>
    </row>
    <row xmlns:x14ac="http://schemas.microsoft.com/office/spreadsheetml/2009/9/ac" r="181" x14ac:dyDescent="0.2">
      <c r="A181" s="357" t="e">
        <f ca="true">+RIGHT('Data Summary'!A181,LEN('Data Summary'!A181)-9)</f>
        <v>#VALUE!</v>
      </c>
      <c r="B181" s="35" t="str">
        <f ca="true">+IF(ISTEXT('Data Summary'!B181),'Data Summary'!B181,"")</f>
        <v/>
      </c>
      <c r="C181" s="356" t="e">
        <f ca="true">+VALUE('Data Summary'!C181)</f>
        <v>#VALUE!</v>
      </c>
      <c r="D181" s="91" t="e">
        <f ca="true">+IF(AND(ISNUMBER(OFFSET('Water Data'!$D$4,0,10*ROW('Water Data'!D175))),'Data Summary'!BS181="Yes"),100-OFFSET('Water Data'!$D$4,0,10*ROW('Water Data'!D175)),NA())</f>
        <v>#N/A</v>
      </c>
      <c r="E181" s="91" t="e">
        <f ca="true">+IF(AND(ISNUMBER(OFFSET('Water Data'!$D$6,0,10*ROW('Water Data'!D175))),'Data Summary'!BT181="Yes"),OFFSET('Water Data'!$D$6,0,10*ROW('Water Data'!D175)),NA())</f>
        <v>#N/A</v>
      </c>
      <c r="F181" s="91" t="e">
        <f ca="true">+IF(AND(ISNUMBER(OFFSET('Water Data'!$D$9,0,10*ROW('Water Data'!D175))),'Data Summary'!BU181="Yes"),OFFSET('Water Data'!$D$9,0,10*ROW('Water Data'!D175)),NA())</f>
        <v>#N/A</v>
      </c>
      <c r="G181" s="91" t="e">
        <f ca="true">+IF(AND(ISNUMBER(OFFSET('Water Data'!$E$4,0,10*ROW('Water Data'!E175))),'Data Summary'!BV181="Yes"),100-OFFSET('Water Data'!$E$4,0,10*ROW('Water Data'!E175)),NA())</f>
        <v>#N/A</v>
      </c>
      <c r="H181" s="91" t="e">
        <f ca="true">+IF(AND(ISNUMBER(OFFSET('Water Data'!$E$6,0,10*ROW('Water Data'!E175))),'Data Summary'!BW181="Yes"),OFFSET('Water Data'!$E$6,0,10*ROW('Water Data'!E175)),NA())</f>
        <v>#N/A</v>
      </c>
      <c r="I181" s="91" t="e">
        <f ca="true">+IF(AND(ISNUMBER(OFFSET('Water Data'!$E$9,0,10*ROW('Water Data'!E175))),'Data Summary'!BX181="Yes"),OFFSET('Water Data'!$E$9,0,10*ROW('Water Data'!E175)),NA())</f>
        <v>#N/A</v>
      </c>
      <c r="J181" s="91" t="e">
        <f ca="true">+IF(AND(ISNUMBER(OFFSET('Water Data'!$F$4,0,10*ROW('Water Data'!F175))),'Data Summary'!BY181="Yes"),100-OFFSET('Water Data'!$F$4,0,10*ROW('Water Data'!F175)),NA())</f>
        <v>#N/A</v>
      </c>
      <c r="K181" s="91" t="e">
        <f ca="true">+IF(AND(ISNUMBER(OFFSET('Water Data'!$F$6,0,10*ROW('Water Data'!F175))),'Data Summary'!BZ181="Yes"),OFFSET('Water Data'!$F$6,0,10*ROW('Water Data'!F175)),NA())</f>
        <v>#N/A</v>
      </c>
      <c r="L181" s="91" t="e">
        <f ca="true">+IF(AND(ISNUMBER(OFFSET('Water Data'!$F$9,0,10*ROW('Water Data'!F175))),'Data Summary'!CA181="Yes"),OFFSET('Water Data'!$F$9,0,10*ROW('Water Data'!F175)),NA())</f>
        <v>#N/A</v>
      </c>
      <c r="M181" s="91" t="e">
        <f ca="true">+IF(AND(ISNUMBER(OFFSET('Water Data'!$G$4,0,10*ROW('Water Data'!G175))),'Data Summary'!CB181="Yes"),100-OFFSET('Water Data'!$G$4,0,10*ROW('Water Data'!G175)),NA())</f>
        <v>#N/A</v>
      </c>
      <c r="N181" s="91" t="e">
        <f ca="true">+IF(AND(ISNUMBER(OFFSET('Water Data'!$G$6,0,10*ROW('Water Data'!G175))),'Data Summary'!CC181="Yes"),OFFSET('Water Data'!$G$6,0,10*ROW('Water Data'!G175)),NA())</f>
        <v>#N/A</v>
      </c>
      <c r="O181" s="91" t="e">
        <f ca="true">+IF(AND(ISNUMBER(OFFSET('Water Data'!$G$9,0,10*ROW('Water Data'!G175))),'Data Summary'!CD181="Yes"),OFFSET('Water Data'!$G$9,0,10*ROW('Water Data'!G175)),NA())</f>
        <v>#N/A</v>
      </c>
      <c r="P181" s="91" t="e">
        <f ca="true">+IF(AND(ISNUMBER(OFFSET('Water Data'!$H$4,0,10*ROW('Water Data'!H175))),'Data Summary'!CE181="Yes"),100-OFFSET('Water Data'!$H$4,0,10*ROW('Water Data'!H175)),NA())</f>
        <v>#N/A</v>
      </c>
      <c r="Q181" s="91" t="e">
        <f ca="true">+IF(AND(ISNUMBER(OFFSET('Water Data'!$H$6,0,10*ROW('Water Data'!H175))),'Data Summary'!CF181="Yes"),OFFSET('Water Data'!$H$6,0,10*ROW('Water Data'!H175)),NA())</f>
        <v>#N/A</v>
      </c>
      <c r="R181" s="91" t="e">
        <f ca="true">+IF(AND(ISNUMBER(OFFSET('Water Data'!$H$9,0,10*ROW('Water Data'!H175))),'Data Summary'!CG181="Yes"),OFFSET('Water Data'!$H$9,0,10*ROW('Water Data'!H175)),NA())</f>
        <v>#N/A</v>
      </c>
      <c r="S181" s="91" t="e">
        <f ca="true">+IF(AND(ISNUMBER(OFFSET('Water Data'!$I$4,0,10*ROW('Water Data'!I175))),'Data Summary'!CH181="Yes"),100-OFFSET('Water Data'!$I$4,0,10*ROW('Water Data'!I175)),NA())</f>
        <v>#N/A</v>
      </c>
      <c r="T181" s="91" t="e">
        <f ca="true">+IF(AND(ISNUMBER(OFFSET('Water Data'!$I$6,0,10*ROW('Water Data'!I175))),'Data Summary'!CI181="Yes"),OFFSET('Water Data'!$I$6,0,10*ROW('Water Data'!I175)),NA())</f>
        <v>#N/A</v>
      </c>
      <c r="U181" s="91" t="e">
        <f ca="true">+IF(AND(ISNUMBER(OFFSET('Water Data'!$I$9,0,10*ROW('Water Data'!I175))),'Data Summary'!CJ181="Yes"),OFFSET('Water Data'!$I$9,0,10*ROW('Water Data'!I175)),NA())</f>
        <v>#N/A</v>
      </c>
      <c r="V181" s="92" t="e">
        <f ca="true">+IF(AND(ISNUMBER(OFFSET('Sanitation Data'!$D$4,0,10*ROW('Sanitation Data'!D175))),'Data Summary'!CK181="Yes"),100-OFFSET('Sanitation Data'!$D$4,0,10*ROW('Sanitation Data'!D175)),NA())</f>
        <v>#N/A</v>
      </c>
      <c r="W181" s="92" t="e">
        <f ca="true">+IF(AND(ISNUMBER(OFFSET('Sanitation Data'!$D$6,0,10*ROW('Sanitation Data'!D175))),'Data Summary'!CL181="Yes"),OFFSET('Sanitation Data'!$D$6,0,10*ROW('Sanitation Data'!D175)),NA())</f>
        <v>#N/A</v>
      </c>
      <c r="X181" s="92" t="e">
        <f ca="true">+IF(AND(ISNUMBER(OFFSET('Sanitation Data'!$D$10,0,10*ROW('Sanitation Data'!D175))),'Data Summary'!CM181="Yes"),OFFSET('Sanitation Data'!$D$10,0,10*ROW('Sanitation Data'!D175)),NA())</f>
        <v>#N/A</v>
      </c>
      <c r="Y181" s="92" t="e">
        <f ca="true">+IF(AND(ISNUMBER(OFFSET('Sanitation Data'!$D$11,0,10*ROW('Sanitation Data'!D175))),'Data Summary'!CN181="Yes"),OFFSET('Sanitation Data'!$D$11,0,10*ROW('Sanitation Data'!D175)),NA())</f>
        <v>#N/A</v>
      </c>
      <c r="Z181" s="92" t="e">
        <f ca="true">+IF(AND(ISNUMBER(OFFSET('Sanitation Data'!$D$12,0,10*ROW('Sanitation Data'!D175))),'Data Summary'!CO181="Yes"),OFFSET('Sanitation Data'!$D$12,0,10*ROW('Sanitation Data'!D175)),NA())</f>
        <v>#N/A</v>
      </c>
      <c r="AA181" s="92" t="e">
        <f ca="true">+IF(AND(ISNUMBER(OFFSET('Sanitation Data'!$E$4,0,10*ROW('Sanitation Data'!E175))),'Data Summary'!CP181="Yes"),100-OFFSET('Sanitation Data'!$E$4,0,10*ROW('Sanitation Data'!E175)),NA())</f>
        <v>#N/A</v>
      </c>
      <c r="AB181" s="92" t="e">
        <f ca="true">+IF(AND(ISNUMBER(OFFSET('Sanitation Data'!$E$6,0,10*ROW('Sanitation Data'!E175))),'Data Summary'!CQ181="Yes"),OFFSET('Sanitation Data'!$E$6,0,10*ROW('Sanitation Data'!E175)),NA())</f>
        <v>#N/A</v>
      </c>
      <c r="AC181" s="92" t="e">
        <f ca="true">+IF(AND(ISNUMBER(OFFSET('Sanitation Data'!$E$10,0,10*ROW('Sanitation Data'!E175))),'Data Summary'!CR181="Yes"),OFFSET('Sanitation Data'!$E$10,0,10*ROW('Sanitation Data'!E175)),NA())</f>
        <v>#N/A</v>
      </c>
      <c r="AD181" s="92" t="e">
        <f ca="true">+IF(AND(ISNUMBER(OFFSET('Sanitation Data'!$E$11,0,10*ROW('Sanitation Data'!E175))),'Data Summary'!CS181="Yes"),OFFSET('Sanitation Data'!$E$11,0,10*ROW('Sanitation Data'!E175)),NA())</f>
        <v>#N/A</v>
      </c>
      <c r="AE181" s="92" t="e">
        <f ca="true">+IF(AND(ISNUMBER(OFFSET('Sanitation Data'!$E$12,0,10*ROW('Sanitation Data'!E175))),'Data Summary'!CT181="Yes"),OFFSET('Sanitation Data'!$E$12,0,10*ROW('Sanitation Data'!E175)),NA())</f>
        <v>#N/A</v>
      </c>
      <c r="AF181" s="92" t="e">
        <f ca="true">+IF(AND(ISNUMBER(OFFSET('Sanitation Data'!$F$4,0,10*ROW('Sanitation Data'!F175))),'Data Summary'!CU181="Yes"),100-OFFSET('Sanitation Data'!$F$4,0,10*ROW('Sanitation Data'!F175)),NA())</f>
        <v>#N/A</v>
      </c>
      <c r="AG181" s="92" t="e">
        <f ca="true">+IF(AND(ISNUMBER(OFFSET('Sanitation Data'!$F$6,0,10*ROW('Sanitation Data'!F175))),'Data Summary'!CV181="Yes"),OFFSET('Sanitation Data'!$F$6,0,10*ROW('Sanitation Data'!F175)),NA())</f>
        <v>#N/A</v>
      </c>
      <c r="AH181" s="92" t="e">
        <f ca="true">+IF(AND(ISNUMBER(OFFSET('Sanitation Data'!$F$10,0,10*ROW('Sanitation Data'!F175))),'Data Summary'!CW181="Yes"),OFFSET('Sanitation Data'!$F$10,0,10*ROW('Sanitation Data'!F175)),NA())</f>
        <v>#N/A</v>
      </c>
      <c r="AI181" s="92" t="e">
        <f ca="true">+IF(AND(ISNUMBER(OFFSET('Sanitation Data'!$F$11,0,10*ROW('Sanitation Data'!F175))),'Data Summary'!CX181="Yes"),OFFSET('Sanitation Data'!$F$11,0,10*ROW('Sanitation Data'!F175)),NA())</f>
        <v>#N/A</v>
      </c>
      <c r="AJ181" s="92" t="e">
        <f ca="true">+IF(AND(ISNUMBER(OFFSET('Sanitation Data'!$F$12,0,10*ROW('Sanitation Data'!F175))),'Data Summary'!CY181="Yes"),OFFSET('Sanitation Data'!$F$12,0,10*ROW('Sanitation Data'!F175)),NA())</f>
        <v>#N/A</v>
      </c>
      <c r="AK181" s="92" t="e">
        <f ca="true">+IF(AND(ISNUMBER(OFFSET('Sanitation Data'!$G$4,0,10*ROW('Sanitation Data'!G175))),'Data Summary'!CZ181="Yes"),100-OFFSET('Sanitation Data'!$G$4,0,10*ROW('Sanitation Data'!G175)),NA())</f>
        <v>#N/A</v>
      </c>
      <c r="AL181" s="92" t="e">
        <f ca="true">+IF(AND(ISNUMBER(OFFSET('Sanitation Data'!$G$6,0,10*ROW('Sanitation Data'!G175))),'Data Summary'!DA181="Yes"),OFFSET('Sanitation Data'!$G$6,0,10*ROW('Sanitation Data'!G175)),NA())</f>
        <v>#N/A</v>
      </c>
      <c r="AM181" s="92" t="e">
        <f ca="true">+IF(AND(ISNUMBER(OFFSET('Sanitation Data'!$G$10,0,10*ROW('Sanitation Data'!G175))),'Data Summary'!DB181="Yes"),OFFSET('Sanitation Data'!$G$10,0,10*ROW('Sanitation Data'!G175)),NA())</f>
        <v>#N/A</v>
      </c>
      <c r="AN181" s="92" t="e">
        <f ca="true">+IF(AND(ISNUMBER(OFFSET('Sanitation Data'!$G$11,0,10*ROW('Sanitation Data'!G175))),'Data Summary'!DC181="Yes"),OFFSET('Sanitation Data'!$G$11,0,10*ROW('Sanitation Data'!G175)),NA())</f>
        <v>#N/A</v>
      </c>
      <c r="AO181" s="92" t="e">
        <f ca="true">+IF(AND(ISNUMBER(OFFSET('Sanitation Data'!$G$12,0,10*ROW('Sanitation Data'!G175))),'Data Summary'!DD181="Yes"),OFFSET('Sanitation Data'!$G$12,0,10*ROW('Sanitation Data'!G175)),NA())</f>
        <v>#N/A</v>
      </c>
      <c r="AP181" s="92" t="e">
        <f ca="true">+IF(AND(ISNUMBER(OFFSET('Sanitation Data'!$H$4,0,10*ROW('Sanitation Data'!H175))),'Data Summary'!DE181="Yes"),100-OFFSET('Sanitation Data'!$H$4,0,10*ROW('Sanitation Data'!H175)),NA())</f>
        <v>#N/A</v>
      </c>
      <c r="AQ181" s="92" t="e">
        <f ca="true">+IF(AND(ISNUMBER(OFFSET('Sanitation Data'!$H$6,0,10*ROW('Sanitation Data'!H175))),'Data Summary'!DF181="Yes"),OFFSET('Sanitation Data'!$H$6,0,10*ROW('Sanitation Data'!H175)),NA())</f>
        <v>#N/A</v>
      </c>
      <c r="AR181" s="92" t="e">
        <f ca="true">+IF(AND(ISNUMBER(OFFSET('Sanitation Data'!$H$10,0,10*ROW('Sanitation Data'!H175))),'Data Summary'!DG181="Yes"),OFFSET('Sanitation Data'!$H$10,0,10*ROW('Sanitation Data'!H175)),NA())</f>
        <v>#N/A</v>
      </c>
      <c r="AS181" s="92" t="e">
        <f ca="true">+IF(AND(ISNUMBER(OFFSET('Sanitation Data'!$H$11,0,10*ROW('Sanitation Data'!H175))),'Data Summary'!DH181="Yes"),OFFSET('Sanitation Data'!$H$11,0,10*ROW('Sanitation Data'!H175)),NA())</f>
        <v>#N/A</v>
      </c>
      <c r="AT181" s="92" t="e">
        <f ca="true">+IF(AND(ISNUMBER(OFFSET('Sanitation Data'!$H$12,0,10*ROW('Sanitation Data'!H175))),'Data Summary'!DI181="Yes"),OFFSET('Sanitation Data'!$H$12,0,10*ROW('Sanitation Data'!H175)),NA())</f>
        <v>#N/A</v>
      </c>
      <c r="AU181" s="92" t="e">
        <f ca="true">+IF(AND(ISNUMBER(OFFSET('Sanitation Data'!$I$4,0,10*ROW('Sanitation Data'!I175))),'Data Summary'!DJ181="Yes"),100-OFFSET('Sanitation Data'!$I$4,0,10*ROW('Sanitation Data'!I175)),NA())</f>
        <v>#N/A</v>
      </c>
      <c r="AV181" s="92" t="e">
        <f ca="true">+IF(AND(ISNUMBER(OFFSET('Sanitation Data'!$I$6,0,10*ROW('Sanitation Data'!I175))),'Data Summary'!DK181="Yes"),OFFSET('Sanitation Data'!$I$6,0,10*ROW('Sanitation Data'!I175)),NA())</f>
        <v>#N/A</v>
      </c>
      <c r="AW181" s="92" t="e">
        <f ca="true">+IF(AND(ISNUMBER(OFFSET('Sanitation Data'!$I$10,0,10*ROW('Sanitation Data'!I175))),'Data Summary'!DL181="Yes"),OFFSET('Sanitation Data'!$I$10,0,10*ROW('Sanitation Data'!I175)),NA())</f>
        <v>#N/A</v>
      </c>
      <c r="AX181" s="92" t="e">
        <f ca="true">+IF(AND(ISNUMBER(OFFSET('Sanitation Data'!$I$11,0,10*ROW('Sanitation Data'!I175))),'Data Summary'!DM181="Yes"),OFFSET('Sanitation Data'!$I$11,0,10*ROW('Sanitation Data'!I175)),NA())</f>
        <v>#N/A</v>
      </c>
      <c r="AY181" s="92" t="e">
        <f ca="true">+IF(AND(ISNUMBER(OFFSET('Sanitation Data'!$I$12,0,10*ROW('Sanitation Data'!I175))),'Data Summary'!DN181="Yes"),OFFSET('Sanitation Data'!$I$12,0,10*ROW('Sanitation Data'!I175)),NA())</f>
        <v>#N/A</v>
      </c>
      <c r="AZ181" s="93" t="e">
        <f ca="true">+IF(AND(ISNUMBER(OFFSET('Hygiene Data'!$D$5,0,10*ROW('Hygiene Data'!D175))),'Data Summary'!DO181="Yes"),OFFSET('Hygiene Data'!$D$5,0,10*ROW('Hygiene Data'!D175)),NA())</f>
        <v>#N/A</v>
      </c>
      <c r="BA181" s="93" t="e">
        <f ca="true">+IF(AND(ISNUMBER(OFFSET('Hygiene Data'!$D$7,0,10*ROW('Hygiene Data'!D175))),'Data Summary'!DP181="Yes"),OFFSET('Hygiene Data'!$D$7,0,10*ROW('Hygiene Data'!D175)),NA())</f>
        <v>#N/A</v>
      </c>
      <c r="BB181" s="93" t="e">
        <f ca="true">+IF(AND(ISNUMBER(OFFSET('Hygiene Data'!$D$9,0,10*ROW('Hygiene Data'!D175))),'Data Summary'!DQ181="Yes"),OFFSET('Hygiene Data'!$D$9,0,10*ROW('Hygiene Data'!D175)),NA())</f>
        <v>#N/A</v>
      </c>
      <c r="BC181" s="93" t="e">
        <f ca="true">+IF(AND(ISNUMBER(OFFSET('Hygiene Data'!$E$5,0,10*ROW('Hygiene Data'!E175))),'Data Summary'!DR181="Yes"),OFFSET('Hygiene Data'!$E$5,0,10*ROW('Hygiene Data'!E175)),NA())</f>
        <v>#N/A</v>
      </c>
      <c r="BD181" s="93" t="e">
        <f ca="true">+IF(AND(ISNUMBER(OFFSET('Hygiene Data'!$E$7,0,10*ROW('Hygiene Data'!E175))),'Data Summary'!DS181="Yes"),OFFSET('Hygiene Data'!$E$7,0,10*ROW('Hygiene Data'!E175)),NA())</f>
        <v>#N/A</v>
      </c>
      <c r="BE181" s="93" t="e">
        <f ca="true">+IF(AND(ISNUMBER(OFFSET('Hygiene Data'!$E$9,0,10*ROW('Hygiene Data'!E175))),'Data Summary'!DT181="Yes"),OFFSET('Hygiene Data'!$E$9,0,10*ROW('Hygiene Data'!E175)),NA())</f>
        <v>#N/A</v>
      </c>
      <c r="BF181" s="93" t="e">
        <f ca="true">+IF(AND(ISNUMBER(OFFSET('Hygiene Data'!$F$5,0,10*ROW('Hygiene Data'!F175))),'Data Summary'!DU181="Yes"),OFFSET('Hygiene Data'!$F$5,0,10*ROW('Hygiene Data'!F175)),NA())</f>
        <v>#N/A</v>
      </c>
      <c r="BG181" s="93" t="e">
        <f ca="true">+IF(AND(ISNUMBER(OFFSET('Hygiene Data'!$F$7,0,10*ROW('Hygiene Data'!F175))),'Data Summary'!DV181="Yes"),OFFSET('Hygiene Data'!$F$7,0,10*ROW('Hygiene Data'!F175)),NA())</f>
        <v>#N/A</v>
      </c>
      <c r="BH181" s="93" t="e">
        <f ca="true">+IF(AND(ISNUMBER(OFFSET('Hygiene Data'!$F$9,0,10*ROW('Hygiene Data'!F175))),'Data Summary'!DW181="Yes"),OFFSET('Hygiene Data'!$F$9,0,10*ROW('Hygiene Data'!F175)),NA())</f>
        <v>#N/A</v>
      </c>
      <c r="BI181" s="93" t="e">
        <f ca="true">+IF(AND(ISNUMBER(OFFSET('Hygiene Data'!$G$5,0,10*ROW('Hygiene Data'!G175))),'Data Summary'!DX181="Yes"),OFFSET('Hygiene Data'!$G$5,0,10*ROW('Hygiene Data'!G175)),NA())</f>
        <v>#N/A</v>
      </c>
      <c r="BJ181" s="93" t="e">
        <f ca="true">+IF(AND(ISNUMBER(OFFSET('Hygiene Data'!$G$7,0,10*ROW('Hygiene Data'!G175))),'Data Summary'!DY181="Yes"),OFFSET('Hygiene Data'!$G$7,0,10*ROW('Hygiene Data'!G175)),NA())</f>
        <v>#N/A</v>
      </c>
      <c r="BK181" s="93" t="e">
        <f ca="true">+IF(AND(ISNUMBER(OFFSET('Hygiene Data'!$G$9,0,10*ROW('Hygiene Data'!G175))),'Data Summary'!DZ181="Yes"),OFFSET('Hygiene Data'!$G$9,0,10*ROW('Hygiene Data'!G175)),NA())</f>
        <v>#N/A</v>
      </c>
      <c r="BL181" s="93" t="e">
        <f ca="true">+IF(AND(ISNUMBER(OFFSET('Hygiene Data'!$H$5,0,10*ROW('Hygiene Data'!H175))),'Data Summary'!EA181="Yes"),OFFSET('Hygiene Data'!$H$5,0,10*ROW('Hygiene Data'!H175)),NA())</f>
        <v>#N/A</v>
      </c>
      <c r="BM181" s="93" t="e">
        <f ca="true">+IF(AND(ISNUMBER(OFFSET('Hygiene Data'!$H$7,0,10*ROW('Hygiene Data'!H175))),'Data Summary'!EB181="Yes"),OFFSET('Hygiene Data'!$H$7,0,10*ROW('Hygiene Data'!H175)),NA())</f>
        <v>#N/A</v>
      </c>
      <c r="BN181" s="93" t="e">
        <f ca="true">+IF(AND(ISNUMBER(OFFSET('Hygiene Data'!$H$9,0,10*ROW('Hygiene Data'!H175))),'Data Summary'!EC181="Yes"),OFFSET('Hygiene Data'!$H$9,0,10*ROW('Hygiene Data'!H175)),NA())</f>
        <v>#N/A</v>
      </c>
      <c r="BO181" s="93" t="e">
        <f ca="true">+IF(AND(ISNUMBER(OFFSET('Hygiene Data'!$I$5,0,10*ROW('Hygiene Data'!I175))),'Data Summary'!ED181="Yes"),OFFSET('Hygiene Data'!$I$5,0,10*ROW('Hygiene Data'!I175)),NA())</f>
        <v>#N/A</v>
      </c>
      <c r="BP181" s="93" t="e">
        <f ca="true">+IF(AND(ISNUMBER(OFFSET('Hygiene Data'!$I$7,0,10*ROW('Hygiene Data'!I175))),'Data Summary'!EE181="Yes"),OFFSET('Hygiene Data'!$I$7,0,10*ROW('Hygiene Data'!I175)),NA())</f>
        <v>#N/A</v>
      </c>
      <c r="BQ181" s="93" t="e">
        <f ca="true">+IF(AND(ISNUMBER(OFFSET('Hygiene Data'!$I$9,0,10*ROW('Hygiene Data'!I175))),'Data Summary'!EF181="Yes"),OFFSET('Hygiene Data'!$I$9,0,10*ROW('Hygiene Data'!I175)),NA())</f>
        <v>#N/A</v>
      </c>
    </row>
    <row xmlns:x14ac="http://schemas.microsoft.com/office/spreadsheetml/2009/9/ac" r="182" x14ac:dyDescent="0.2">
      <c r="A182" s="357" t="e">
        <f ca="true">+RIGHT('Data Summary'!A182,LEN('Data Summary'!A182)-9)</f>
        <v>#VALUE!</v>
      </c>
      <c r="B182" s="35" t="str">
        <f ca="true">+IF(ISTEXT('Data Summary'!B182),'Data Summary'!B182,"")</f>
        <v/>
      </c>
      <c r="C182" s="356" t="e">
        <f ca="true">+VALUE('Data Summary'!C182)</f>
        <v>#VALUE!</v>
      </c>
      <c r="D182" s="91" t="e">
        <f ca="true">+IF(AND(ISNUMBER(OFFSET('Water Data'!$D$4,0,10*ROW('Water Data'!D176))),'Data Summary'!BS182="Yes"),100-OFFSET('Water Data'!$D$4,0,10*ROW('Water Data'!D176)),NA())</f>
        <v>#N/A</v>
      </c>
      <c r="E182" s="91" t="e">
        <f ca="true">+IF(AND(ISNUMBER(OFFSET('Water Data'!$D$6,0,10*ROW('Water Data'!D176))),'Data Summary'!BT182="Yes"),OFFSET('Water Data'!$D$6,0,10*ROW('Water Data'!D176)),NA())</f>
        <v>#N/A</v>
      </c>
      <c r="F182" s="91" t="e">
        <f ca="true">+IF(AND(ISNUMBER(OFFSET('Water Data'!$D$9,0,10*ROW('Water Data'!D176))),'Data Summary'!BU182="Yes"),OFFSET('Water Data'!$D$9,0,10*ROW('Water Data'!D176)),NA())</f>
        <v>#N/A</v>
      </c>
      <c r="G182" s="91" t="e">
        <f ca="true">+IF(AND(ISNUMBER(OFFSET('Water Data'!$E$4,0,10*ROW('Water Data'!E176))),'Data Summary'!BV182="Yes"),100-OFFSET('Water Data'!$E$4,0,10*ROW('Water Data'!E176)),NA())</f>
        <v>#N/A</v>
      </c>
      <c r="H182" s="91" t="e">
        <f ca="true">+IF(AND(ISNUMBER(OFFSET('Water Data'!$E$6,0,10*ROW('Water Data'!E176))),'Data Summary'!BW182="Yes"),OFFSET('Water Data'!$E$6,0,10*ROW('Water Data'!E176)),NA())</f>
        <v>#N/A</v>
      </c>
      <c r="I182" s="91" t="e">
        <f ca="true">+IF(AND(ISNUMBER(OFFSET('Water Data'!$E$9,0,10*ROW('Water Data'!E176))),'Data Summary'!BX182="Yes"),OFFSET('Water Data'!$E$9,0,10*ROW('Water Data'!E176)),NA())</f>
        <v>#N/A</v>
      </c>
      <c r="J182" s="91" t="e">
        <f ca="true">+IF(AND(ISNUMBER(OFFSET('Water Data'!$F$4,0,10*ROW('Water Data'!F176))),'Data Summary'!BY182="Yes"),100-OFFSET('Water Data'!$F$4,0,10*ROW('Water Data'!F176)),NA())</f>
        <v>#N/A</v>
      </c>
      <c r="K182" s="91" t="e">
        <f ca="true">+IF(AND(ISNUMBER(OFFSET('Water Data'!$F$6,0,10*ROW('Water Data'!F176))),'Data Summary'!BZ182="Yes"),OFFSET('Water Data'!$F$6,0,10*ROW('Water Data'!F176)),NA())</f>
        <v>#N/A</v>
      </c>
      <c r="L182" s="91" t="e">
        <f ca="true">+IF(AND(ISNUMBER(OFFSET('Water Data'!$F$9,0,10*ROW('Water Data'!F176))),'Data Summary'!CA182="Yes"),OFFSET('Water Data'!$F$9,0,10*ROW('Water Data'!F176)),NA())</f>
        <v>#N/A</v>
      </c>
      <c r="M182" s="91" t="e">
        <f ca="true">+IF(AND(ISNUMBER(OFFSET('Water Data'!$G$4,0,10*ROW('Water Data'!G176))),'Data Summary'!CB182="Yes"),100-OFFSET('Water Data'!$G$4,0,10*ROW('Water Data'!G176)),NA())</f>
        <v>#N/A</v>
      </c>
      <c r="N182" s="91" t="e">
        <f ca="true">+IF(AND(ISNUMBER(OFFSET('Water Data'!$G$6,0,10*ROW('Water Data'!G176))),'Data Summary'!CC182="Yes"),OFFSET('Water Data'!$G$6,0,10*ROW('Water Data'!G176)),NA())</f>
        <v>#N/A</v>
      </c>
      <c r="O182" s="91" t="e">
        <f ca="true">+IF(AND(ISNUMBER(OFFSET('Water Data'!$G$9,0,10*ROW('Water Data'!G176))),'Data Summary'!CD182="Yes"),OFFSET('Water Data'!$G$9,0,10*ROW('Water Data'!G176)),NA())</f>
        <v>#N/A</v>
      </c>
      <c r="P182" s="91" t="e">
        <f ca="true">+IF(AND(ISNUMBER(OFFSET('Water Data'!$H$4,0,10*ROW('Water Data'!H176))),'Data Summary'!CE182="Yes"),100-OFFSET('Water Data'!$H$4,0,10*ROW('Water Data'!H176)),NA())</f>
        <v>#N/A</v>
      </c>
      <c r="Q182" s="91" t="e">
        <f ca="true">+IF(AND(ISNUMBER(OFFSET('Water Data'!$H$6,0,10*ROW('Water Data'!H176))),'Data Summary'!CF182="Yes"),OFFSET('Water Data'!$H$6,0,10*ROW('Water Data'!H176)),NA())</f>
        <v>#N/A</v>
      </c>
      <c r="R182" s="91" t="e">
        <f ca="true">+IF(AND(ISNUMBER(OFFSET('Water Data'!$H$9,0,10*ROW('Water Data'!H176))),'Data Summary'!CG182="Yes"),OFFSET('Water Data'!$H$9,0,10*ROW('Water Data'!H176)),NA())</f>
        <v>#N/A</v>
      </c>
      <c r="S182" s="91" t="e">
        <f ca="true">+IF(AND(ISNUMBER(OFFSET('Water Data'!$I$4,0,10*ROW('Water Data'!I176))),'Data Summary'!CH182="Yes"),100-OFFSET('Water Data'!$I$4,0,10*ROW('Water Data'!I176)),NA())</f>
        <v>#N/A</v>
      </c>
      <c r="T182" s="91" t="e">
        <f ca="true">+IF(AND(ISNUMBER(OFFSET('Water Data'!$I$6,0,10*ROW('Water Data'!I176))),'Data Summary'!CI182="Yes"),OFFSET('Water Data'!$I$6,0,10*ROW('Water Data'!I176)),NA())</f>
        <v>#N/A</v>
      </c>
      <c r="U182" s="91" t="e">
        <f ca="true">+IF(AND(ISNUMBER(OFFSET('Water Data'!$I$9,0,10*ROW('Water Data'!I176))),'Data Summary'!CJ182="Yes"),OFFSET('Water Data'!$I$9,0,10*ROW('Water Data'!I176)),NA())</f>
        <v>#N/A</v>
      </c>
      <c r="V182" s="92" t="e">
        <f ca="true">+IF(AND(ISNUMBER(OFFSET('Sanitation Data'!$D$4,0,10*ROW('Sanitation Data'!D176))),'Data Summary'!CK182="Yes"),100-OFFSET('Sanitation Data'!$D$4,0,10*ROW('Sanitation Data'!D176)),NA())</f>
        <v>#N/A</v>
      </c>
      <c r="W182" s="92" t="e">
        <f ca="true">+IF(AND(ISNUMBER(OFFSET('Sanitation Data'!$D$6,0,10*ROW('Sanitation Data'!D176))),'Data Summary'!CL182="Yes"),OFFSET('Sanitation Data'!$D$6,0,10*ROW('Sanitation Data'!D176)),NA())</f>
        <v>#N/A</v>
      </c>
      <c r="X182" s="92" t="e">
        <f ca="true">+IF(AND(ISNUMBER(OFFSET('Sanitation Data'!$D$10,0,10*ROW('Sanitation Data'!D176))),'Data Summary'!CM182="Yes"),OFFSET('Sanitation Data'!$D$10,0,10*ROW('Sanitation Data'!D176)),NA())</f>
        <v>#N/A</v>
      </c>
      <c r="Y182" s="92" t="e">
        <f ca="true">+IF(AND(ISNUMBER(OFFSET('Sanitation Data'!$D$11,0,10*ROW('Sanitation Data'!D176))),'Data Summary'!CN182="Yes"),OFFSET('Sanitation Data'!$D$11,0,10*ROW('Sanitation Data'!D176)),NA())</f>
        <v>#N/A</v>
      </c>
      <c r="Z182" s="92" t="e">
        <f ca="true">+IF(AND(ISNUMBER(OFFSET('Sanitation Data'!$D$12,0,10*ROW('Sanitation Data'!D176))),'Data Summary'!CO182="Yes"),OFFSET('Sanitation Data'!$D$12,0,10*ROW('Sanitation Data'!D176)),NA())</f>
        <v>#N/A</v>
      </c>
      <c r="AA182" s="92" t="e">
        <f ca="true">+IF(AND(ISNUMBER(OFFSET('Sanitation Data'!$E$4,0,10*ROW('Sanitation Data'!E176))),'Data Summary'!CP182="Yes"),100-OFFSET('Sanitation Data'!$E$4,0,10*ROW('Sanitation Data'!E176)),NA())</f>
        <v>#N/A</v>
      </c>
      <c r="AB182" s="92" t="e">
        <f ca="true">+IF(AND(ISNUMBER(OFFSET('Sanitation Data'!$E$6,0,10*ROW('Sanitation Data'!E176))),'Data Summary'!CQ182="Yes"),OFFSET('Sanitation Data'!$E$6,0,10*ROW('Sanitation Data'!E176)),NA())</f>
        <v>#N/A</v>
      </c>
      <c r="AC182" s="92" t="e">
        <f ca="true">+IF(AND(ISNUMBER(OFFSET('Sanitation Data'!$E$10,0,10*ROW('Sanitation Data'!E176))),'Data Summary'!CR182="Yes"),OFFSET('Sanitation Data'!$E$10,0,10*ROW('Sanitation Data'!E176)),NA())</f>
        <v>#N/A</v>
      </c>
      <c r="AD182" s="92" t="e">
        <f ca="true">+IF(AND(ISNUMBER(OFFSET('Sanitation Data'!$E$11,0,10*ROW('Sanitation Data'!E176))),'Data Summary'!CS182="Yes"),OFFSET('Sanitation Data'!$E$11,0,10*ROW('Sanitation Data'!E176)),NA())</f>
        <v>#N/A</v>
      </c>
      <c r="AE182" s="92" t="e">
        <f ca="true">+IF(AND(ISNUMBER(OFFSET('Sanitation Data'!$E$12,0,10*ROW('Sanitation Data'!E176))),'Data Summary'!CT182="Yes"),OFFSET('Sanitation Data'!$E$12,0,10*ROW('Sanitation Data'!E176)),NA())</f>
        <v>#N/A</v>
      </c>
      <c r="AF182" s="92" t="e">
        <f ca="true">+IF(AND(ISNUMBER(OFFSET('Sanitation Data'!$F$4,0,10*ROW('Sanitation Data'!F176))),'Data Summary'!CU182="Yes"),100-OFFSET('Sanitation Data'!$F$4,0,10*ROW('Sanitation Data'!F176)),NA())</f>
        <v>#N/A</v>
      </c>
      <c r="AG182" s="92" t="e">
        <f ca="true">+IF(AND(ISNUMBER(OFFSET('Sanitation Data'!$F$6,0,10*ROW('Sanitation Data'!F176))),'Data Summary'!CV182="Yes"),OFFSET('Sanitation Data'!$F$6,0,10*ROW('Sanitation Data'!F176)),NA())</f>
        <v>#N/A</v>
      </c>
      <c r="AH182" s="92" t="e">
        <f ca="true">+IF(AND(ISNUMBER(OFFSET('Sanitation Data'!$F$10,0,10*ROW('Sanitation Data'!F176))),'Data Summary'!CW182="Yes"),OFFSET('Sanitation Data'!$F$10,0,10*ROW('Sanitation Data'!F176)),NA())</f>
        <v>#N/A</v>
      </c>
      <c r="AI182" s="92" t="e">
        <f ca="true">+IF(AND(ISNUMBER(OFFSET('Sanitation Data'!$F$11,0,10*ROW('Sanitation Data'!F176))),'Data Summary'!CX182="Yes"),OFFSET('Sanitation Data'!$F$11,0,10*ROW('Sanitation Data'!F176)),NA())</f>
        <v>#N/A</v>
      </c>
      <c r="AJ182" s="92" t="e">
        <f ca="true">+IF(AND(ISNUMBER(OFFSET('Sanitation Data'!$F$12,0,10*ROW('Sanitation Data'!F176))),'Data Summary'!CY182="Yes"),OFFSET('Sanitation Data'!$F$12,0,10*ROW('Sanitation Data'!F176)),NA())</f>
        <v>#N/A</v>
      </c>
      <c r="AK182" s="92" t="e">
        <f ca="true">+IF(AND(ISNUMBER(OFFSET('Sanitation Data'!$G$4,0,10*ROW('Sanitation Data'!G176))),'Data Summary'!CZ182="Yes"),100-OFFSET('Sanitation Data'!$G$4,0,10*ROW('Sanitation Data'!G176)),NA())</f>
        <v>#N/A</v>
      </c>
      <c r="AL182" s="92" t="e">
        <f ca="true">+IF(AND(ISNUMBER(OFFSET('Sanitation Data'!$G$6,0,10*ROW('Sanitation Data'!G176))),'Data Summary'!DA182="Yes"),OFFSET('Sanitation Data'!$G$6,0,10*ROW('Sanitation Data'!G176)),NA())</f>
        <v>#N/A</v>
      </c>
      <c r="AM182" s="92" t="e">
        <f ca="true">+IF(AND(ISNUMBER(OFFSET('Sanitation Data'!$G$10,0,10*ROW('Sanitation Data'!G176))),'Data Summary'!DB182="Yes"),OFFSET('Sanitation Data'!$G$10,0,10*ROW('Sanitation Data'!G176)),NA())</f>
        <v>#N/A</v>
      </c>
      <c r="AN182" s="92" t="e">
        <f ca="true">+IF(AND(ISNUMBER(OFFSET('Sanitation Data'!$G$11,0,10*ROW('Sanitation Data'!G176))),'Data Summary'!DC182="Yes"),OFFSET('Sanitation Data'!$G$11,0,10*ROW('Sanitation Data'!G176)),NA())</f>
        <v>#N/A</v>
      </c>
      <c r="AO182" s="92" t="e">
        <f ca="true">+IF(AND(ISNUMBER(OFFSET('Sanitation Data'!$G$12,0,10*ROW('Sanitation Data'!G176))),'Data Summary'!DD182="Yes"),OFFSET('Sanitation Data'!$G$12,0,10*ROW('Sanitation Data'!G176)),NA())</f>
        <v>#N/A</v>
      </c>
      <c r="AP182" s="92" t="e">
        <f ca="true">+IF(AND(ISNUMBER(OFFSET('Sanitation Data'!$H$4,0,10*ROW('Sanitation Data'!H176))),'Data Summary'!DE182="Yes"),100-OFFSET('Sanitation Data'!$H$4,0,10*ROW('Sanitation Data'!H176)),NA())</f>
        <v>#N/A</v>
      </c>
      <c r="AQ182" s="92" t="e">
        <f ca="true">+IF(AND(ISNUMBER(OFFSET('Sanitation Data'!$H$6,0,10*ROW('Sanitation Data'!H176))),'Data Summary'!DF182="Yes"),OFFSET('Sanitation Data'!$H$6,0,10*ROW('Sanitation Data'!H176)),NA())</f>
        <v>#N/A</v>
      </c>
      <c r="AR182" s="92" t="e">
        <f ca="true">+IF(AND(ISNUMBER(OFFSET('Sanitation Data'!$H$10,0,10*ROW('Sanitation Data'!H176))),'Data Summary'!DG182="Yes"),OFFSET('Sanitation Data'!$H$10,0,10*ROW('Sanitation Data'!H176)),NA())</f>
        <v>#N/A</v>
      </c>
      <c r="AS182" s="92" t="e">
        <f ca="true">+IF(AND(ISNUMBER(OFFSET('Sanitation Data'!$H$11,0,10*ROW('Sanitation Data'!H176))),'Data Summary'!DH182="Yes"),OFFSET('Sanitation Data'!$H$11,0,10*ROW('Sanitation Data'!H176)),NA())</f>
        <v>#N/A</v>
      </c>
      <c r="AT182" s="92" t="e">
        <f ca="true">+IF(AND(ISNUMBER(OFFSET('Sanitation Data'!$H$12,0,10*ROW('Sanitation Data'!H176))),'Data Summary'!DI182="Yes"),OFFSET('Sanitation Data'!$H$12,0,10*ROW('Sanitation Data'!H176)),NA())</f>
        <v>#N/A</v>
      </c>
      <c r="AU182" s="92" t="e">
        <f ca="true">+IF(AND(ISNUMBER(OFFSET('Sanitation Data'!$I$4,0,10*ROW('Sanitation Data'!I176))),'Data Summary'!DJ182="Yes"),100-OFFSET('Sanitation Data'!$I$4,0,10*ROW('Sanitation Data'!I176)),NA())</f>
        <v>#N/A</v>
      </c>
      <c r="AV182" s="92" t="e">
        <f ca="true">+IF(AND(ISNUMBER(OFFSET('Sanitation Data'!$I$6,0,10*ROW('Sanitation Data'!I176))),'Data Summary'!DK182="Yes"),OFFSET('Sanitation Data'!$I$6,0,10*ROW('Sanitation Data'!I176)),NA())</f>
        <v>#N/A</v>
      </c>
      <c r="AW182" s="92" t="e">
        <f ca="true">+IF(AND(ISNUMBER(OFFSET('Sanitation Data'!$I$10,0,10*ROW('Sanitation Data'!I176))),'Data Summary'!DL182="Yes"),OFFSET('Sanitation Data'!$I$10,0,10*ROW('Sanitation Data'!I176)),NA())</f>
        <v>#N/A</v>
      </c>
      <c r="AX182" s="92" t="e">
        <f ca="true">+IF(AND(ISNUMBER(OFFSET('Sanitation Data'!$I$11,0,10*ROW('Sanitation Data'!I176))),'Data Summary'!DM182="Yes"),OFFSET('Sanitation Data'!$I$11,0,10*ROW('Sanitation Data'!I176)),NA())</f>
        <v>#N/A</v>
      </c>
      <c r="AY182" s="92" t="e">
        <f ca="true">+IF(AND(ISNUMBER(OFFSET('Sanitation Data'!$I$12,0,10*ROW('Sanitation Data'!I176))),'Data Summary'!DN182="Yes"),OFFSET('Sanitation Data'!$I$12,0,10*ROW('Sanitation Data'!I176)),NA())</f>
        <v>#N/A</v>
      </c>
      <c r="AZ182" s="93" t="e">
        <f ca="true">+IF(AND(ISNUMBER(OFFSET('Hygiene Data'!$D$5,0,10*ROW('Hygiene Data'!D176))),'Data Summary'!DO182="Yes"),OFFSET('Hygiene Data'!$D$5,0,10*ROW('Hygiene Data'!D176)),NA())</f>
        <v>#N/A</v>
      </c>
      <c r="BA182" s="93" t="e">
        <f ca="true">+IF(AND(ISNUMBER(OFFSET('Hygiene Data'!$D$7,0,10*ROW('Hygiene Data'!D176))),'Data Summary'!DP182="Yes"),OFFSET('Hygiene Data'!$D$7,0,10*ROW('Hygiene Data'!D176)),NA())</f>
        <v>#N/A</v>
      </c>
      <c r="BB182" s="93" t="e">
        <f ca="true">+IF(AND(ISNUMBER(OFFSET('Hygiene Data'!$D$9,0,10*ROW('Hygiene Data'!D176))),'Data Summary'!DQ182="Yes"),OFFSET('Hygiene Data'!$D$9,0,10*ROW('Hygiene Data'!D176)),NA())</f>
        <v>#N/A</v>
      </c>
      <c r="BC182" s="93" t="e">
        <f ca="true">+IF(AND(ISNUMBER(OFFSET('Hygiene Data'!$E$5,0,10*ROW('Hygiene Data'!E176))),'Data Summary'!DR182="Yes"),OFFSET('Hygiene Data'!$E$5,0,10*ROW('Hygiene Data'!E176)),NA())</f>
        <v>#N/A</v>
      </c>
      <c r="BD182" s="93" t="e">
        <f ca="true">+IF(AND(ISNUMBER(OFFSET('Hygiene Data'!$E$7,0,10*ROW('Hygiene Data'!E176))),'Data Summary'!DS182="Yes"),OFFSET('Hygiene Data'!$E$7,0,10*ROW('Hygiene Data'!E176)),NA())</f>
        <v>#N/A</v>
      </c>
      <c r="BE182" s="93" t="e">
        <f ca="true">+IF(AND(ISNUMBER(OFFSET('Hygiene Data'!$E$9,0,10*ROW('Hygiene Data'!E176))),'Data Summary'!DT182="Yes"),OFFSET('Hygiene Data'!$E$9,0,10*ROW('Hygiene Data'!E176)),NA())</f>
        <v>#N/A</v>
      </c>
      <c r="BF182" s="93" t="e">
        <f ca="true">+IF(AND(ISNUMBER(OFFSET('Hygiene Data'!$F$5,0,10*ROW('Hygiene Data'!F176))),'Data Summary'!DU182="Yes"),OFFSET('Hygiene Data'!$F$5,0,10*ROW('Hygiene Data'!F176)),NA())</f>
        <v>#N/A</v>
      </c>
      <c r="BG182" s="93" t="e">
        <f ca="true">+IF(AND(ISNUMBER(OFFSET('Hygiene Data'!$F$7,0,10*ROW('Hygiene Data'!F176))),'Data Summary'!DV182="Yes"),OFFSET('Hygiene Data'!$F$7,0,10*ROW('Hygiene Data'!F176)),NA())</f>
        <v>#N/A</v>
      </c>
      <c r="BH182" s="93" t="e">
        <f ca="true">+IF(AND(ISNUMBER(OFFSET('Hygiene Data'!$F$9,0,10*ROW('Hygiene Data'!F176))),'Data Summary'!DW182="Yes"),OFFSET('Hygiene Data'!$F$9,0,10*ROW('Hygiene Data'!F176)),NA())</f>
        <v>#N/A</v>
      </c>
      <c r="BI182" s="93" t="e">
        <f ca="true">+IF(AND(ISNUMBER(OFFSET('Hygiene Data'!$G$5,0,10*ROW('Hygiene Data'!G176))),'Data Summary'!DX182="Yes"),OFFSET('Hygiene Data'!$G$5,0,10*ROW('Hygiene Data'!G176)),NA())</f>
        <v>#N/A</v>
      </c>
      <c r="BJ182" s="93" t="e">
        <f ca="true">+IF(AND(ISNUMBER(OFFSET('Hygiene Data'!$G$7,0,10*ROW('Hygiene Data'!G176))),'Data Summary'!DY182="Yes"),OFFSET('Hygiene Data'!$G$7,0,10*ROW('Hygiene Data'!G176)),NA())</f>
        <v>#N/A</v>
      </c>
      <c r="BK182" s="93" t="e">
        <f ca="true">+IF(AND(ISNUMBER(OFFSET('Hygiene Data'!$G$9,0,10*ROW('Hygiene Data'!G176))),'Data Summary'!DZ182="Yes"),OFFSET('Hygiene Data'!$G$9,0,10*ROW('Hygiene Data'!G176)),NA())</f>
        <v>#N/A</v>
      </c>
      <c r="BL182" s="93" t="e">
        <f ca="true">+IF(AND(ISNUMBER(OFFSET('Hygiene Data'!$H$5,0,10*ROW('Hygiene Data'!H176))),'Data Summary'!EA182="Yes"),OFFSET('Hygiene Data'!$H$5,0,10*ROW('Hygiene Data'!H176)),NA())</f>
        <v>#N/A</v>
      </c>
      <c r="BM182" s="93" t="e">
        <f ca="true">+IF(AND(ISNUMBER(OFFSET('Hygiene Data'!$H$7,0,10*ROW('Hygiene Data'!H176))),'Data Summary'!EB182="Yes"),OFFSET('Hygiene Data'!$H$7,0,10*ROW('Hygiene Data'!H176)),NA())</f>
        <v>#N/A</v>
      </c>
      <c r="BN182" s="93" t="e">
        <f ca="true">+IF(AND(ISNUMBER(OFFSET('Hygiene Data'!$H$9,0,10*ROW('Hygiene Data'!H176))),'Data Summary'!EC182="Yes"),OFFSET('Hygiene Data'!$H$9,0,10*ROW('Hygiene Data'!H176)),NA())</f>
        <v>#N/A</v>
      </c>
      <c r="BO182" s="93" t="e">
        <f ca="true">+IF(AND(ISNUMBER(OFFSET('Hygiene Data'!$I$5,0,10*ROW('Hygiene Data'!I176))),'Data Summary'!ED182="Yes"),OFFSET('Hygiene Data'!$I$5,0,10*ROW('Hygiene Data'!I176)),NA())</f>
        <v>#N/A</v>
      </c>
      <c r="BP182" s="93" t="e">
        <f ca="true">+IF(AND(ISNUMBER(OFFSET('Hygiene Data'!$I$7,0,10*ROW('Hygiene Data'!I176))),'Data Summary'!EE182="Yes"),OFFSET('Hygiene Data'!$I$7,0,10*ROW('Hygiene Data'!I176)),NA())</f>
        <v>#N/A</v>
      </c>
      <c r="BQ182" s="93" t="e">
        <f ca="true">+IF(AND(ISNUMBER(OFFSET('Hygiene Data'!$I$9,0,10*ROW('Hygiene Data'!I176))),'Data Summary'!EF182="Yes"),OFFSET('Hygiene Data'!$I$9,0,10*ROW('Hygiene Data'!I176)),NA())</f>
        <v>#N/A</v>
      </c>
    </row>
    <row xmlns:x14ac="http://schemas.microsoft.com/office/spreadsheetml/2009/9/ac" r="183" x14ac:dyDescent="0.2">
      <c r="A183" s="357" t="e">
        <f ca="true">+RIGHT('Data Summary'!A183,LEN('Data Summary'!A183)-9)</f>
        <v>#VALUE!</v>
      </c>
      <c r="B183" s="35" t="str">
        <f ca="true">+IF(ISTEXT('Data Summary'!B183),'Data Summary'!B183,"")</f>
        <v/>
      </c>
      <c r="C183" s="356" t="e">
        <f ca="true">+VALUE('Data Summary'!C183)</f>
        <v>#VALUE!</v>
      </c>
      <c r="D183" s="91" t="e">
        <f ca="true">+IF(AND(ISNUMBER(OFFSET('Water Data'!$D$4,0,10*ROW('Water Data'!D177))),'Data Summary'!BS183="Yes"),100-OFFSET('Water Data'!$D$4,0,10*ROW('Water Data'!D177)),NA())</f>
        <v>#N/A</v>
      </c>
      <c r="E183" s="91" t="e">
        <f ca="true">+IF(AND(ISNUMBER(OFFSET('Water Data'!$D$6,0,10*ROW('Water Data'!D177))),'Data Summary'!BT183="Yes"),OFFSET('Water Data'!$D$6,0,10*ROW('Water Data'!D177)),NA())</f>
        <v>#N/A</v>
      </c>
      <c r="F183" s="91" t="e">
        <f ca="true">+IF(AND(ISNUMBER(OFFSET('Water Data'!$D$9,0,10*ROW('Water Data'!D177))),'Data Summary'!BU183="Yes"),OFFSET('Water Data'!$D$9,0,10*ROW('Water Data'!D177)),NA())</f>
        <v>#N/A</v>
      </c>
      <c r="G183" s="91" t="e">
        <f ca="true">+IF(AND(ISNUMBER(OFFSET('Water Data'!$E$4,0,10*ROW('Water Data'!E177))),'Data Summary'!BV183="Yes"),100-OFFSET('Water Data'!$E$4,0,10*ROW('Water Data'!E177)),NA())</f>
        <v>#N/A</v>
      </c>
      <c r="H183" s="91" t="e">
        <f ca="true">+IF(AND(ISNUMBER(OFFSET('Water Data'!$E$6,0,10*ROW('Water Data'!E177))),'Data Summary'!BW183="Yes"),OFFSET('Water Data'!$E$6,0,10*ROW('Water Data'!E177)),NA())</f>
        <v>#N/A</v>
      </c>
      <c r="I183" s="91" t="e">
        <f ca="true">+IF(AND(ISNUMBER(OFFSET('Water Data'!$E$9,0,10*ROW('Water Data'!E177))),'Data Summary'!BX183="Yes"),OFFSET('Water Data'!$E$9,0,10*ROW('Water Data'!E177)),NA())</f>
        <v>#N/A</v>
      </c>
      <c r="J183" s="91" t="e">
        <f ca="true">+IF(AND(ISNUMBER(OFFSET('Water Data'!$F$4,0,10*ROW('Water Data'!F177))),'Data Summary'!BY183="Yes"),100-OFFSET('Water Data'!$F$4,0,10*ROW('Water Data'!F177)),NA())</f>
        <v>#N/A</v>
      </c>
      <c r="K183" s="91" t="e">
        <f ca="true">+IF(AND(ISNUMBER(OFFSET('Water Data'!$F$6,0,10*ROW('Water Data'!F177))),'Data Summary'!BZ183="Yes"),OFFSET('Water Data'!$F$6,0,10*ROW('Water Data'!F177)),NA())</f>
        <v>#N/A</v>
      </c>
      <c r="L183" s="91" t="e">
        <f ca="true">+IF(AND(ISNUMBER(OFFSET('Water Data'!$F$9,0,10*ROW('Water Data'!F177))),'Data Summary'!CA183="Yes"),OFFSET('Water Data'!$F$9,0,10*ROW('Water Data'!F177)),NA())</f>
        <v>#N/A</v>
      </c>
      <c r="M183" s="91" t="e">
        <f ca="true">+IF(AND(ISNUMBER(OFFSET('Water Data'!$G$4,0,10*ROW('Water Data'!G177))),'Data Summary'!CB183="Yes"),100-OFFSET('Water Data'!$G$4,0,10*ROW('Water Data'!G177)),NA())</f>
        <v>#N/A</v>
      </c>
      <c r="N183" s="91" t="e">
        <f ca="true">+IF(AND(ISNUMBER(OFFSET('Water Data'!$G$6,0,10*ROW('Water Data'!G177))),'Data Summary'!CC183="Yes"),OFFSET('Water Data'!$G$6,0,10*ROW('Water Data'!G177)),NA())</f>
        <v>#N/A</v>
      </c>
      <c r="O183" s="91" t="e">
        <f ca="true">+IF(AND(ISNUMBER(OFFSET('Water Data'!$G$9,0,10*ROW('Water Data'!G177))),'Data Summary'!CD183="Yes"),OFFSET('Water Data'!$G$9,0,10*ROW('Water Data'!G177)),NA())</f>
        <v>#N/A</v>
      </c>
      <c r="P183" s="91" t="e">
        <f ca="true">+IF(AND(ISNUMBER(OFFSET('Water Data'!$H$4,0,10*ROW('Water Data'!H177))),'Data Summary'!CE183="Yes"),100-OFFSET('Water Data'!$H$4,0,10*ROW('Water Data'!H177)),NA())</f>
        <v>#N/A</v>
      </c>
      <c r="Q183" s="91" t="e">
        <f ca="true">+IF(AND(ISNUMBER(OFFSET('Water Data'!$H$6,0,10*ROW('Water Data'!H177))),'Data Summary'!CF183="Yes"),OFFSET('Water Data'!$H$6,0,10*ROW('Water Data'!H177)),NA())</f>
        <v>#N/A</v>
      </c>
      <c r="R183" s="91" t="e">
        <f ca="true">+IF(AND(ISNUMBER(OFFSET('Water Data'!$H$9,0,10*ROW('Water Data'!H177))),'Data Summary'!CG183="Yes"),OFFSET('Water Data'!$H$9,0,10*ROW('Water Data'!H177)),NA())</f>
        <v>#N/A</v>
      </c>
      <c r="S183" s="91" t="e">
        <f ca="true">+IF(AND(ISNUMBER(OFFSET('Water Data'!$I$4,0,10*ROW('Water Data'!I177))),'Data Summary'!CH183="Yes"),100-OFFSET('Water Data'!$I$4,0,10*ROW('Water Data'!I177)),NA())</f>
        <v>#N/A</v>
      </c>
      <c r="T183" s="91" t="e">
        <f ca="true">+IF(AND(ISNUMBER(OFFSET('Water Data'!$I$6,0,10*ROW('Water Data'!I177))),'Data Summary'!CI183="Yes"),OFFSET('Water Data'!$I$6,0,10*ROW('Water Data'!I177)),NA())</f>
        <v>#N/A</v>
      </c>
      <c r="U183" s="91" t="e">
        <f ca="true">+IF(AND(ISNUMBER(OFFSET('Water Data'!$I$9,0,10*ROW('Water Data'!I177))),'Data Summary'!CJ183="Yes"),OFFSET('Water Data'!$I$9,0,10*ROW('Water Data'!I177)),NA())</f>
        <v>#N/A</v>
      </c>
      <c r="V183" s="92" t="e">
        <f ca="true">+IF(AND(ISNUMBER(OFFSET('Sanitation Data'!$D$4,0,10*ROW('Sanitation Data'!D177))),'Data Summary'!CK183="Yes"),100-OFFSET('Sanitation Data'!$D$4,0,10*ROW('Sanitation Data'!D177)),NA())</f>
        <v>#N/A</v>
      </c>
      <c r="W183" s="92" t="e">
        <f ca="true">+IF(AND(ISNUMBER(OFFSET('Sanitation Data'!$D$6,0,10*ROW('Sanitation Data'!D177))),'Data Summary'!CL183="Yes"),OFFSET('Sanitation Data'!$D$6,0,10*ROW('Sanitation Data'!D177)),NA())</f>
        <v>#N/A</v>
      </c>
      <c r="X183" s="92" t="e">
        <f ca="true">+IF(AND(ISNUMBER(OFFSET('Sanitation Data'!$D$10,0,10*ROW('Sanitation Data'!D177))),'Data Summary'!CM183="Yes"),OFFSET('Sanitation Data'!$D$10,0,10*ROW('Sanitation Data'!D177)),NA())</f>
        <v>#N/A</v>
      </c>
      <c r="Y183" s="92" t="e">
        <f ca="true">+IF(AND(ISNUMBER(OFFSET('Sanitation Data'!$D$11,0,10*ROW('Sanitation Data'!D177))),'Data Summary'!CN183="Yes"),OFFSET('Sanitation Data'!$D$11,0,10*ROW('Sanitation Data'!D177)),NA())</f>
        <v>#N/A</v>
      </c>
      <c r="Z183" s="92" t="e">
        <f ca="true">+IF(AND(ISNUMBER(OFFSET('Sanitation Data'!$D$12,0,10*ROW('Sanitation Data'!D177))),'Data Summary'!CO183="Yes"),OFFSET('Sanitation Data'!$D$12,0,10*ROW('Sanitation Data'!D177)),NA())</f>
        <v>#N/A</v>
      </c>
      <c r="AA183" s="92" t="e">
        <f ca="true">+IF(AND(ISNUMBER(OFFSET('Sanitation Data'!$E$4,0,10*ROW('Sanitation Data'!E177))),'Data Summary'!CP183="Yes"),100-OFFSET('Sanitation Data'!$E$4,0,10*ROW('Sanitation Data'!E177)),NA())</f>
        <v>#N/A</v>
      </c>
      <c r="AB183" s="92" t="e">
        <f ca="true">+IF(AND(ISNUMBER(OFFSET('Sanitation Data'!$E$6,0,10*ROW('Sanitation Data'!E177))),'Data Summary'!CQ183="Yes"),OFFSET('Sanitation Data'!$E$6,0,10*ROW('Sanitation Data'!E177)),NA())</f>
        <v>#N/A</v>
      </c>
      <c r="AC183" s="92" t="e">
        <f ca="true">+IF(AND(ISNUMBER(OFFSET('Sanitation Data'!$E$10,0,10*ROW('Sanitation Data'!E177))),'Data Summary'!CR183="Yes"),OFFSET('Sanitation Data'!$E$10,0,10*ROW('Sanitation Data'!E177)),NA())</f>
        <v>#N/A</v>
      </c>
      <c r="AD183" s="92" t="e">
        <f ca="true">+IF(AND(ISNUMBER(OFFSET('Sanitation Data'!$E$11,0,10*ROW('Sanitation Data'!E177))),'Data Summary'!CS183="Yes"),OFFSET('Sanitation Data'!$E$11,0,10*ROW('Sanitation Data'!E177)),NA())</f>
        <v>#N/A</v>
      </c>
      <c r="AE183" s="92" t="e">
        <f ca="true">+IF(AND(ISNUMBER(OFFSET('Sanitation Data'!$E$12,0,10*ROW('Sanitation Data'!E177))),'Data Summary'!CT183="Yes"),OFFSET('Sanitation Data'!$E$12,0,10*ROW('Sanitation Data'!E177)),NA())</f>
        <v>#N/A</v>
      </c>
      <c r="AF183" s="92" t="e">
        <f ca="true">+IF(AND(ISNUMBER(OFFSET('Sanitation Data'!$F$4,0,10*ROW('Sanitation Data'!F177))),'Data Summary'!CU183="Yes"),100-OFFSET('Sanitation Data'!$F$4,0,10*ROW('Sanitation Data'!F177)),NA())</f>
        <v>#N/A</v>
      </c>
      <c r="AG183" s="92" t="e">
        <f ca="true">+IF(AND(ISNUMBER(OFFSET('Sanitation Data'!$F$6,0,10*ROW('Sanitation Data'!F177))),'Data Summary'!CV183="Yes"),OFFSET('Sanitation Data'!$F$6,0,10*ROW('Sanitation Data'!F177)),NA())</f>
        <v>#N/A</v>
      </c>
      <c r="AH183" s="92" t="e">
        <f ca="true">+IF(AND(ISNUMBER(OFFSET('Sanitation Data'!$F$10,0,10*ROW('Sanitation Data'!F177))),'Data Summary'!CW183="Yes"),OFFSET('Sanitation Data'!$F$10,0,10*ROW('Sanitation Data'!F177)),NA())</f>
        <v>#N/A</v>
      </c>
      <c r="AI183" s="92" t="e">
        <f ca="true">+IF(AND(ISNUMBER(OFFSET('Sanitation Data'!$F$11,0,10*ROW('Sanitation Data'!F177))),'Data Summary'!CX183="Yes"),OFFSET('Sanitation Data'!$F$11,0,10*ROW('Sanitation Data'!F177)),NA())</f>
        <v>#N/A</v>
      </c>
      <c r="AJ183" s="92" t="e">
        <f ca="true">+IF(AND(ISNUMBER(OFFSET('Sanitation Data'!$F$12,0,10*ROW('Sanitation Data'!F177))),'Data Summary'!CY183="Yes"),OFFSET('Sanitation Data'!$F$12,0,10*ROW('Sanitation Data'!F177)),NA())</f>
        <v>#N/A</v>
      </c>
      <c r="AK183" s="92" t="e">
        <f ca="true">+IF(AND(ISNUMBER(OFFSET('Sanitation Data'!$G$4,0,10*ROW('Sanitation Data'!G177))),'Data Summary'!CZ183="Yes"),100-OFFSET('Sanitation Data'!$G$4,0,10*ROW('Sanitation Data'!G177)),NA())</f>
        <v>#N/A</v>
      </c>
      <c r="AL183" s="92" t="e">
        <f ca="true">+IF(AND(ISNUMBER(OFFSET('Sanitation Data'!$G$6,0,10*ROW('Sanitation Data'!G177))),'Data Summary'!DA183="Yes"),OFFSET('Sanitation Data'!$G$6,0,10*ROW('Sanitation Data'!G177)),NA())</f>
        <v>#N/A</v>
      </c>
      <c r="AM183" s="92" t="e">
        <f ca="true">+IF(AND(ISNUMBER(OFFSET('Sanitation Data'!$G$10,0,10*ROW('Sanitation Data'!G177))),'Data Summary'!DB183="Yes"),OFFSET('Sanitation Data'!$G$10,0,10*ROW('Sanitation Data'!G177)),NA())</f>
        <v>#N/A</v>
      </c>
      <c r="AN183" s="92" t="e">
        <f ca="true">+IF(AND(ISNUMBER(OFFSET('Sanitation Data'!$G$11,0,10*ROW('Sanitation Data'!G177))),'Data Summary'!DC183="Yes"),OFFSET('Sanitation Data'!$G$11,0,10*ROW('Sanitation Data'!G177)),NA())</f>
        <v>#N/A</v>
      </c>
      <c r="AO183" s="92" t="e">
        <f ca="true">+IF(AND(ISNUMBER(OFFSET('Sanitation Data'!$G$12,0,10*ROW('Sanitation Data'!G177))),'Data Summary'!DD183="Yes"),OFFSET('Sanitation Data'!$G$12,0,10*ROW('Sanitation Data'!G177)),NA())</f>
        <v>#N/A</v>
      </c>
      <c r="AP183" s="92" t="e">
        <f ca="true">+IF(AND(ISNUMBER(OFFSET('Sanitation Data'!$H$4,0,10*ROW('Sanitation Data'!H177))),'Data Summary'!DE183="Yes"),100-OFFSET('Sanitation Data'!$H$4,0,10*ROW('Sanitation Data'!H177)),NA())</f>
        <v>#N/A</v>
      </c>
      <c r="AQ183" s="92" t="e">
        <f ca="true">+IF(AND(ISNUMBER(OFFSET('Sanitation Data'!$H$6,0,10*ROW('Sanitation Data'!H177))),'Data Summary'!DF183="Yes"),OFFSET('Sanitation Data'!$H$6,0,10*ROW('Sanitation Data'!H177)),NA())</f>
        <v>#N/A</v>
      </c>
      <c r="AR183" s="92" t="e">
        <f ca="true">+IF(AND(ISNUMBER(OFFSET('Sanitation Data'!$H$10,0,10*ROW('Sanitation Data'!H177))),'Data Summary'!DG183="Yes"),OFFSET('Sanitation Data'!$H$10,0,10*ROW('Sanitation Data'!H177)),NA())</f>
        <v>#N/A</v>
      </c>
      <c r="AS183" s="92" t="e">
        <f ca="true">+IF(AND(ISNUMBER(OFFSET('Sanitation Data'!$H$11,0,10*ROW('Sanitation Data'!H177))),'Data Summary'!DH183="Yes"),OFFSET('Sanitation Data'!$H$11,0,10*ROW('Sanitation Data'!H177)),NA())</f>
        <v>#N/A</v>
      </c>
      <c r="AT183" s="92" t="e">
        <f ca="true">+IF(AND(ISNUMBER(OFFSET('Sanitation Data'!$H$12,0,10*ROW('Sanitation Data'!H177))),'Data Summary'!DI183="Yes"),OFFSET('Sanitation Data'!$H$12,0,10*ROW('Sanitation Data'!H177)),NA())</f>
        <v>#N/A</v>
      </c>
      <c r="AU183" s="92" t="e">
        <f ca="true">+IF(AND(ISNUMBER(OFFSET('Sanitation Data'!$I$4,0,10*ROW('Sanitation Data'!I177))),'Data Summary'!DJ183="Yes"),100-OFFSET('Sanitation Data'!$I$4,0,10*ROW('Sanitation Data'!I177)),NA())</f>
        <v>#N/A</v>
      </c>
      <c r="AV183" s="92" t="e">
        <f ca="true">+IF(AND(ISNUMBER(OFFSET('Sanitation Data'!$I$6,0,10*ROW('Sanitation Data'!I177))),'Data Summary'!DK183="Yes"),OFFSET('Sanitation Data'!$I$6,0,10*ROW('Sanitation Data'!I177)),NA())</f>
        <v>#N/A</v>
      </c>
      <c r="AW183" s="92" t="e">
        <f ca="true">+IF(AND(ISNUMBER(OFFSET('Sanitation Data'!$I$10,0,10*ROW('Sanitation Data'!I177))),'Data Summary'!DL183="Yes"),OFFSET('Sanitation Data'!$I$10,0,10*ROW('Sanitation Data'!I177)),NA())</f>
        <v>#N/A</v>
      </c>
      <c r="AX183" s="92" t="e">
        <f ca="true">+IF(AND(ISNUMBER(OFFSET('Sanitation Data'!$I$11,0,10*ROW('Sanitation Data'!I177))),'Data Summary'!DM183="Yes"),OFFSET('Sanitation Data'!$I$11,0,10*ROW('Sanitation Data'!I177)),NA())</f>
        <v>#N/A</v>
      </c>
      <c r="AY183" s="92" t="e">
        <f ca="true">+IF(AND(ISNUMBER(OFFSET('Sanitation Data'!$I$12,0,10*ROW('Sanitation Data'!I177))),'Data Summary'!DN183="Yes"),OFFSET('Sanitation Data'!$I$12,0,10*ROW('Sanitation Data'!I177)),NA())</f>
        <v>#N/A</v>
      </c>
      <c r="AZ183" s="93" t="e">
        <f ca="true">+IF(AND(ISNUMBER(OFFSET('Hygiene Data'!$D$5,0,10*ROW('Hygiene Data'!D177))),'Data Summary'!DO183="Yes"),OFFSET('Hygiene Data'!$D$5,0,10*ROW('Hygiene Data'!D177)),NA())</f>
        <v>#N/A</v>
      </c>
      <c r="BA183" s="93" t="e">
        <f ca="true">+IF(AND(ISNUMBER(OFFSET('Hygiene Data'!$D$7,0,10*ROW('Hygiene Data'!D177))),'Data Summary'!DP183="Yes"),OFFSET('Hygiene Data'!$D$7,0,10*ROW('Hygiene Data'!D177)),NA())</f>
        <v>#N/A</v>
      </c>
      <c r="BB183" s="93" t="e">
        <f ca="true">+IF(AND(ISNUMBER(OFFSET('Hygiene Data'!$D$9,0,10*ROW('Hygiene Data'!D177))),'Data Summary'!DQ183="Yes"),OFFSET('Hygiene Data'!$D$9,0,10*ROW('Hygiene Data'!D177)),NA())</f>
        <v>#N/A</v>
      </c>
      <c r="BC183" s="93" t="e">
        <f ca="true">+IF(AND(ISNUMBER(OFFSET('Hygiene Data'!$E$5,0,10*ROW('Hygiene Data'!E177))),'Data Summary'!DR183="Yes"),OFFSET('Hygiene Data'!$E$5,0,10*ROW('Hygiene Data'!E177)),NA())</f>
        <v>#N/A</v>
      </c>
      <c r="BD183" s="93" t="e">
        <f ca="true">+IF(AND(ISNUMBER(OFFSET('Hygiene Data'!$E$7,0,10*ROW('Hygiene Data'!E177))),'Data Summary'!DS183="Yes"),OFFSET('Hygiene Data'!$E$7,0,10*ROW('Hygiene Data'!E177)),NA())</f>
        <v>#N/A</v>
      </c>
      <c r="BE183" s="93" t="e">
        <f ca="true">+IF(AND(ISNUMBER(OFFSET('Hygiene Data'!$E$9,0,10*ROW('Hygiene Data'!E177))),'Data Summary'!DT183="Yes"),OFFSET('Hygiene Data'!$E$9,0,10*ROW('Hygiene Data'!E177)),NA())</f>
        <v>#N/A</v>
      </c>
      <c r="BF183" s="93" t="e">
        <f ca="true">+IF(AND(ISNUMBER(OFFSET('Hygiene Data'!$F$5,0,10*ROW('Hygiene Data'!F177))),'Data Summary'!DU183="Yes"),OFFSET('Hygiene Data'!$F$5,0,10*ROW('Hygiene Data'!F177)),NA())</f>
        <v>#N/A</v>
      </c>
      <c r="BG183" s="93" t="e">
        <f ca="true">+IF(AND(ISNUMBER(OFFSET('Hygiene Data'!$F$7,0,10*ROW('Hygiene Data'!F177))),'Data Summary'!DV183="Yes"),OFFSET('Hygiene Data'!$F$7,0,10*ROW('Hygiene Data'!F177)),NA())</f>
        <v>#N/A</v>
      </c>
      <c r="BH183" s="93" t="e">
        <f ca="true">+IF(AND(ISNUMBER(OFFSET('Hygiene Data'!$F$9,0,10*ROW('Hygiene Data'!F177))),'Data Summary'!DW183="Yes"),OFFSET('Hygiene Data'!$F$9,0,10*ROW('Hygiene Data'!F177)),NA())</f>
        <v>#N/A</v>
      </c>
      <c r="BI183" s="93" t="e">
        <f ca="true">+IF(AND(ISNUMBER(OFFSET('Hygiene Data'!$G$5,0,10*ROW('Hygiene Data'!G177))),'Data Summary'!DX183="Yes"),OFFSET('Hygiene Data'!$G$5,0,10*ROW('Hygiene Data'!G177)),NA())</f>
        <v>#N/A</v>
      </c>
      <c r="BJ183" s="93" t="e">
        <f ca="true">+IF(AND(ISNUMBER(OFFSET('Hygiene Data'!$G$7,0,10*ROW('Hygiene Data'!G177))),'Data Summary'!DY183="Yes"),OFFSET('Hygiene Data'!$G$7,0,10*ROW('Hygiene Data'!G177)),NA())</f>
        <v>#N/A</v>
      </c>
      <c r="BK183" s="93" t="e">
        <f ca="true">+IF(AND(ISNUMBER(OFFSET('Hygiene Data'!$G$9,0,10*ROW('Hygiene Data'!G177))),'Data Summary'!DZ183="Yes"),OFFSET('Hygiene Data'!$G$9,0,10*ROW('Hygiene Data'!G177)),NA())</f>
        <v>#N/A</v>
      </c>
      <c r="BL183" s="93" t="e">
        <f ca="true">+IF(AND(ISNUMBER(OFFSET('Hygiene Data'!$H$5,0,10*ROW('Hygiene Data'!H177))),'Data Summary'!EA183="Yes"),OFFSET('Hygiene Data'!$H$5,0,10*ROW('Hygiene Data'!H177)),NA())</f>
        <v>#N/A</v>
      </c>
      <c r="BM183" s="93" t="e">
        <f ca="true">+IF(AND(ISNUMBER(OFFSET('Hygiene Data'!$H$7,0,10*ROW('Hygiene Data'!H177))),'Data Summary'!EB183="Yes"),OFFSET('Hygiene Data'!$H$7,0,10*ROW('Hygiene Data'!H177)),NA())</f>
        <v>#N/A</v>
      </c>
      <c r="BN183" s="93" t="e">
        <f ca="true">+IF(AND(ISNUMBER(OFFSET('Hygiene Data'!$H$9,0,10*ROW('Hygiene Data'!H177))),'Data Summary'!EC183="Yes"),OFFSET('Hygiene Data'!$H$9,0,10*ROW('Hygiene Data'!H177)),NA())</f>
        <v>#N/A</v>
      </c>
      <c r="BO183" s="93" t="e">
        <f ca="true">+IF(AND(ISNUMBER(OFFSET('Hygiene Data'!$I$5,0,10*ROW('Hygiene Data'!I177))),'Data Summary'!ED183="Yes"),OFFSET('Hygiene Data'!$I$5,0,10*ROW('Hygiene Data'!I177)),NA())</f>
        <v>#N/A</v>
      </c>
      <c r="BP183" s="93" t="e">
        <f ca="true">+IF(AND(ISNUMBER(OFFSET('Hygiene Data'!$I$7,0,10*ROW('Hygiene Data'!I177))),'Data Summary'!EE183="Yes"),OFFSET('Hygiene Data'!$I$7,0,10*ROW('Hygiene Data'!I177)),NA())</f>
        <v>#N/A</v>
      </c>
      <c r="BQ183" s="93" t="e">
        <f ca="true">+IF(AND(ISNUMBER(OFFSET('Hygiene Data'!$I$9,0,10*ROW('Hygiene Data'!I177))),'Data Summary'!EF183="Yes"),OFFSET('Hygiene Data'!$I$9,0,10*ROW('Hygiene Data'!I177)),NA())</f>
        <v>#N/A</v>
      </c>
    </row>
    <row xmlns:x14ac="http://schemas.microsoft.com/office/spreadsheetml/2009/9/ac" r="184" x14ac:dyDescent="0.2">
      <c r="A184" s="357" t="e">
        <f ca="true">+RIGHT('Data Summary'!A184,LEN('Data Summary'!A184)-9)</f>
        <v>#VALUE!</v>
      </c>
      <c r="B184" s="35" t="str">
        <f ca="true">+IF(ISTEXT('Data Summary'!B184),'Data Summary'!B184,"")</f>
        <v/>
      </c>
      <c r="C184" s="356" t="e">
        <f ca="true">+VALUE('Data Summary'!C184)</f>
        <v>#VALUE!</v>
      </c>
      <c r="D184" s="91" t="e">
        <f ca="true">+IF(AND(ISNUMBER(OFFSET('Water Data'!$D$4,0,10*ROW('Water Data'!D178))),'Data Summary'!BS184="Yes"),100-OFFSET('Water Data'!$D$4,0,10*ROW('Water Data'!D178)),NA())</f>
        <v>#N/A</v>
      </c>
      <c r="E184" s="91" t="e">
        <f ca="true">+IF(AND(ISNUMBER(OFFSET('Water Data'!$D$6,0,10*ROW('Water Data'!D178))),'Data Summary'!BT184="Yes"),OFFSET('Water Data'!$D$6,0,10*ROW('Water Data'!D178)),NA())</f>
        <v>#N/A</v>
      </c>
      <c r="F184" s="91" t="e">
        <f ca="true">+IF(AND(ISNUMBER(OFFSET('Water Data'!$D$9,0,10*ROW('Water Data'!D178))),'Data Summary'!BU184="Yes"),OFFSET('Water Data'!$D$9,0,10*ROW('Water Data'!D178)),NA())</f>
        <v>#N/A</v>
      </c>
      <c r="G184" s="91" t="e">
        <f ca="true">+IF(AND(ISNUMBER(OFFSET('Water Data'!$E$4,0,10*ROW('Water Data'!E178))),'Data Summary'!BV184="Yes"),100-OFFSET('Water Data'!$E$4,0,10*ROW('Water Data'!E178)),NA())</f>
        <v>#N/A</v>
      </c>
      <c r="H184" s="91" t="e">
        <f ca="true">+IF(AND(ISNUMBER(OFFSET('Water Data'!$E$6,0,10*ROW('Water Data'!E178))),'Data Summary'!BW184="Yes"),OFFSET('Water Data'!$E$6,0,10*ROW('Water Data'!E178)),NA())</f>
        <v>#N/A</v>
      </c>
      <c r="I184" s="91" t="e">
        <f ca="true">+IF(AND(ISNUMBER(OFFSET('Water Data'!$E$9,0,10*ROW('Water Data'!E178))),'Data Summary'!BX184="Yes"),OFFSET('Water Data'!$E$9,0,10*ROW('Water Data'!E178)),NA())</f>
        <v>#N/A</v>
      </c>
      <c r="J184" s="91" t="e">
        <f ca="true">+IF(AND(ISNUMBER(OFFSET('Water Data'!$F$4,0,10*ROW('Water Data'!F178))),'Data Summary'!BY184="Yes"),100-OFFSET('Water Data'!$F$4,0,10*ROW('Water Data'!F178)),NA())</f>
        <v>#N/A</v>
      </c>
      <c r="K184" s="91" t="e">
        <f ca="true">+IF(AND(ISNUMBER(OFFSET('Water Data'!$F$6,0,10*ROW('Water Data'!F178))),'Data Summary'!BZ184="Yes"),OFFSET('Water Data'!$F$6,0,10*ROW('Water Data'!F178)),NA())</f>
        <v>#N/A</v>
      </c>
      <c r="L184" s="91" t="e">
        <f ca="true">+IF(AND(ISNUMBER(OFFSET('Water Data'!$F$9,0,10*ROW('Water Data'!F178))),'Data Summary'!CA184="Yes"),OFFSET('Water Data'!$F$9,0,10*ROW('Water Data'!F178)),NA())</f>
        <v>#N/A</v>
      </c>
      <c r="M184" s="91" t="e">
        <f ca="true">+IF(AND(ISNUMBER(OFFSET('Water Data'!$G$4,0,10*ROW('Water Data'!G178))),'Data Summary'!CB184="Yes"),100-OFFSET('Water Data'!$G$4,0,10*ROW('Water Data'!G178)),NA())</f>
        <v>#N/A</v>
      </c>
      <c r="N184" s="91" t="e">
        <f ca="true">+IF(AND(ISNUMBER(OFFSET('Water Data'!$G$6,0,10*ROW('Water Data'!G178))),'Data Summary'!CC184="Yes"),OFFSET('Water Data'!$G$6,0,10*ROW('Water Data'!G178)),NA())</f>
        <v>#N/A</v>
      </c>
      <c r="O184" s="91" t="e">
        <f ca="true">+IF(AND(ISNUMBER(OFFSET('Water Data'!$G$9,0,10*ROW('Water Data'!G178))),'Data Summary'!CD184="Yes"),OFFSET('Water Data'!$G$9,0,10*ROW('Water Data'!G178)),NA())</f>
        <v>#N/A</v>
      </c>
      <c r="P184" s="91" t="e">
        <f ca="true">+IF(AND(ISNUMBER(OFFSET('Water Data'!$H$4,0,10*ROW('Water Data'!H178))),'Data Summary'!CE184="Yes"),100-OFFSET('Water Data'!$H$4,0,10*ROW('Water Data'!H178)),NA())</f>
        <v>#N/A</v>
      </c>
      <c r="Q184" s="91" t="e">
        <f ca="true">+IF(AND(ISNUMBER(OFFSET('Water Data'!$H$6,0,10*ROW('Water Data'!H178))),'Data Summary'!CF184="Yes"),OFFSET('Water Data'!$H$6,0,10*ROW('Water Data'!H178)),NA())</f>
        <v>#N/A</v>
      </c>
      <c r="R184" s="91" t="e">
        <f ca="true">+IF(AND(ISNUMBER(OFFSET('Water Data'!$H$9,0,10*ROW('Water Data'!H178))),'Data Summary'!CG184="Yes"),OFFSET('Water Data'!$H$9,0,10*ROW('Water Data'!H178)),NA())</f>
        <v>#N/A</v>
      </c>
      <c r="S184" s="91" t="e">
        <f ca="true">+IF(AND(ISNUMBER(OFFSET('Water Data'!$I$4,0,10*ROW('Water Data'!I178))),'Data Summary'!CH184="Yes"),100-OFFSET('Water Data'!$I$4,0,10*ROW('Water Data'!I178)),NA())</f>
        <v>#N/A</v>
      </c>
      <c r="T184" s="91" t="e">
        <f ca="true">+IF(AND(ISNUMBER(OFFSET('Water Data'!$I$6,0,10*ROW('Water Data'!I178))),'Data Summary'!CI184="Yes"),OFFSET('Water Data'!$I$6,0,10*ROW('Water Data'!I178)),NA())</f>
        <v>#N/A</v>
      </c>
      <c r="U184" s="91" t="e">
        <f ca="true">+IF(AND(ISNUMBER(OFFSET('Water Data'!$I$9,0,10*ROW('Water Data'!I178))),'Data Summary'!CJ184="Yes"),OFFSET('Water Data'!$I$9,0,10*ROW('Water Data'!I178)),NA())</f>
        <v>#N/A</v>
      </c>
      <c r="V184" s="92" t="e">
        <f ca="true">+IF(AND(ISNUMBER(OFFSET('Sanitation Data'!$D$4,0,10*ROW('Sanitation Data'!D178))),'Data Summary'!CK184="Yes"),100-OFFSET('Sanitation Data'!$D$4,0,10*ROW('Sanitation Data'!D178)),NA())</f>
        <v>#N/A</v>
      </c>
      <c r="W184" s="92" t="e">
        <f ca="true">+IF(AND(ISNUMBER(OFFSET('Sanitation Data'!$D$6,0,10*ROW('Sanitation Data'!D178))),'Data Summary'!CL184="Yes"),OFFSET('Sanitation Data'!$D$6,0,10*ROW('Sanitation Data'!D178)),NA())</f>
        <v>#N/A</v>
      </c>
      <c r="X184" s="92" t="e">
        <f ca="true">+IF(AND(ISNUMBER(OFFSET('Sanitation Data'!$D$10,0,10*ROW('Sanitation Data'!D178))),'Data Summary'!CM184="Yes"),OFFSET('Sanitation Data'!$D$10,0,10*ROW('Sanitation Data'!D178)),NA())</f>
        <v>#N/A</v>
      </c>
      <c r="Y184" s="92" t="e">
        <f ca="true">+IF(AND(ISNUMBER(OFFSET('Sanitation Data'!$D$11,0,10*ROW('Sanitation Data'!D178))),'Data Summary'!CN184="Yes"),OFFSET('Sanitation Data'!$D$11,0,10*ROW('Sanitation Data'!D178)),NA())</f>
        <v>#N/A</v>
      </c>
      <c r="Z184" s="92" t="e">
        <f ca="true">+IF(AND(ISNUMBER(OFFSET('Sanitation Data'!$D$12,0,10*ROW('Sanitation Data'!D178))),'Data Summary'!CO184="Yes"),OFFSET('Sanitation Data'!$D$12,0,10*ROW('Sanitation Data'!D178)),NA())</f>
        <v>#N/A</v>
      </c>
      <c r="AA184" s="92" t="e">
        <f ca="true">+IF(AND(ISNUMBER(OFFSET('Sanitation Data'!$E$4,0,10*ROW('Sanitation Data'!E178))),'Data Summary'!CP184="Yes"),100-OFFSET('Sanitation Data'!$E$4,0,10*ROW('Sanitation Data'!E178)),NA())</f>
        <v>#N/A</v>
      </c>
      <c r="AB184" s="92" t="e">
        <f ca="true">+IF(AND(ISNUMBER(OFFSET('Sanitation Data'!$E$6,0,10*ROW('Sanitation Data'!E178))),'Data Summary'!CQ184="Yes"),OFFSET('Sanitation Data'!$E$6,0,10*ROW('Sanitation Data'!E178)),NA())</f>
        <v>#N/A</v>
      </c>
      <c r="AC184" s="92" t="e">
        <f ca="true">+IF(AND(ISNUMBER(OFFSET('Sanitation Data'!$E$10,0,10*ROW('Sanitation Data'!E178))),'Data Summary'!CR184="Yes"),OFFSET('Sanitation Data'!$E$10,0,10*ROW('Sanitation Data'!E178)),NA())</f>
        <v>#N/A</v>
      </c>
      <c r="AD184" s="92" t="e">
        <f ca="true">+IF(AND(ISNUMBER(OFFSET('Sanitation Data'!$E$11,0,10*ROW('Sanitation Data'!E178))),'Data Summary'!CS184="Yes"),OFFSET('Sanitation Data'!$E$11,0,10*ROW('Sanitation Data'!E178)),NA())</f>
        <v>#N/A</v>
      </c>
      <c r="AE184" s="92" t="e">
        <f ca="true">+IF(AND(ISNUMBER(OFFSET('Sanitation Data'!$E$12,0,10*ROW('Sanitation Data'!E178))),'Data Summary'!CT184="Yes"),OFFSET('Sanitation Data'!$E$12,0,10*ROW('Sanitation Data'!E178)),NA())</f>
        <v>#N/A</v>
      </c>
      <c r="AF184" s="92" t="e">
        <f ca="true">+IF(AND(ISNUMBER(OFFSET('Sanitation Data'!$F$4,0,10*ROW('Sanitation Data'!F178))),'Data Summary'!CU184="Yes"),100-OFFSET('Sanitation Data'!$F$4,0,10*ROW('Sanitation Data'!F178)),NA())</f>
        <v>#N/A</v>
      </c>
      <c r="AG184" s="92" t="e">
        <f ca="true">+IF(AND(ISNUMBER(OFFSET('Sanitation Data'!$F$6,0,10*ROW('Sanitation Data'!F178))),'Data Summary'!CV184="Yes"),OFFSET('Sanitation Data'!$F$6,0,10*ROW('Sanitation Data'!F178)),NA())</f>
        <v>#N/A</v>
      </c>
      <c r="AH184" s="92" t="e">
        <f ca="true">+IF(AND(ISNUMBER(OFFSET('Sanitation Data'!$F$10,0,10*ROW('Sanitation Data'!F178))),'Data Summary'!CW184="Yes"),OFFSET('Sanitation Data'!$F$10,0,10*ROW('Sanitation Data'!F178)),NA())</f>
        <v>#N/A</v>
      </c>
      <c r="AI184" s="92" t="e">
        <f ca="true">+IF(AND(ISNUMBER(OFFSET('Sanitation Data'!$F$11,0,10*ROW('Sanitation Data'!F178))),'Data Summary'!CX184="Yes"),OFFSET('Sanitation Data'!$F$11,0,10*ROW('Sanitation Data'!F178)),NA())</f>
        <v>#N/A</v>
      </c>
      <c r="AJ184" s="92" t="e">
        <f ca="true">+IF(AND(ISNUMBER(OFFSET('Sanitation Data'!$F$12,0,10*ROW('Sanitation Data'!F178))),'Data Summary'!CY184="Yes"),OFFSET('Sanitation Data'!$F$12,0,10*ROW('Sanitation Data'!F178)),NA())</f>
        <v>#N/A</v>
      </c>
      <c r="AK184" s="92" t="e">
        <f ca="true">+IF(AND(ISNUMBER(OFFSET('Sanitation Data'!$G$4,0,10*ROW('Sanitation Data'!G178))),'Data Summary'!CZ184="Yes"),100-OFFSET('Sanitation Data'!$G$4,0,10*ROW('Sanitation Data'!G178)),NA())</f>
        <v>#N/A</v>
      </c>
      <c r="AL184" s="92" t="e">
        <f ca="true">+IF(AND(ISNUMBER(OFFSET('Sanitation Data'!$G$6,0,10*ROW('Sanitation Data'!G178))),'Data Summary'!DA184="Yes"),OFFSET('Sanitation Data'!$G$6,0,10*ROW('Sanitation Data'!G178)),NA())</f>
        <v>#N/A</v>
      </c>
      <c r="AM184" s="92" t="e">
        <f ca="true">+IF(AND(ISNUMBER(OFFSET('Sanitation Data'!$G$10,0,10*ROW('Sanitation Data'!G178))),'Data Summary'!DB184="Yes"),OFFSET('Sanitation Data'!$G$10,0,10*ROW('Sanitation Data'!G178)),NA())</f>
        <v>#N/A</v>
      </c>
      <c r="AN184" s="92" t="e">
        <f ca="true">+IF(AND(ISNUMBER(OFFSET('Sanitation Data'!$G$11,0,10*ROW('Sanitation Data'!G178))),'Data Summary'!DC184="Yes"),OFFSET('Sanitation Data'!$G$11,0,10*ROW('Sanitation Data'!G178)),NA())</f>
        <v>#N/A</v>
      </c>
      <c r="AO184" s="92" t="e">
        <f ca="true">+IF(AND(ISNUMBER(OFFSET('Sanitation Data'!$G$12,0,10*ROW('Sanitation Data'!G178))),'Data Summary'!DD184="Yes"),OFFSET('Sanitation Data'!$G$12,0,10*ROW('Sanitation Data'!G178)),NA())</f>
        <v>#N/A</v>
      </c>
      <c r="AP184" s="92" t="e">
        <f ca="true">+IF(AND(ISNUMBER(OFFSET('Sanitation Data'!$H$4,0,10*ROW('Sanitation Data'!H178))),'Data Summary'!DE184="Yes"),100-OFFSET('Sanitation Data'!$H$4,0,10*ROW('Sanitation Data'!H178)),NA())</f>
        <v>#N/A</v>
      </c>
      <c r="AQ184" s="92" t="e">
        <f ca="true">+IF(AND(ISNUMBER(OFFSET('Sanitation Data'!$H$6,0,10*ROW('Sanitation Data'!H178))),'Data Summary'!DF184="Yes"),OFFSET('Sanitation Data'!$H$6,0,10*ROW('Sanitation Data'!H178)),NA())</f>
        <v>#N/A</v>
      </c>
      <c r="AR184" s="92" t="e">
        <f ca="true">+IF(AND(ISNUMBER(OFFSET('Sanitation Data'!$H$10,0,10*ROW('Sanitation Data'!H178))),'Data Summary'!DG184="Yes"),OFFSET('Sanitation Data'!$H$10,0,10*ROW('Sanitation Data'!H178)),NA())</f>
        <v>#N/A</v>
      </c>
      <c r="AS184" s="92" t="e">
        <f ca="true">+IF(AND(ISNUMBER(OFFSET('Sanitation Data'!$H$11,0,10*ROW('Sanitation Data'!H178))),'Data Summary'!DH184="Yes"),OFFSET('Sanitation Data'!$H$11,0,10*ROW('Sanitation Data'!H178)),NA())</f>
        <v>#N/A</v>
      </c>
      <c r="AT184" s="92" t="e">
        <f ca="true">+IF(AND(ISNUMBER(OFFSET('Sanitation Data'!$H$12,0,10*ROW('Sanitation Data'!H178))),'Data Summary'!DI184="Yes"),OFFSET('Sanitation Data'!$H$12,0,10*ROW('Sanitation Data'!H178)),NA())</f>
        <v>#N/A</v>
      </c>
      <c r="AU184" s="92" t="e">
        <f ca="true">+IF(AND(ISNUMBER(OFFSET('Sanitation Data'!$I$4,0,10*ROW('Sanitation Data'!I178))),'Data Summary'!DJ184="Yes"),100-OFFSET('Sanitation Data'!$I$4,0,10*ROW('Sanitation Data'!I178)),NA())</f>
        <v>#N/A</v>
      </c>
      <c r="AV184" s="92" t="e">
        <f ca="true">+IF(AND(ISNUMBER(OFFSET('Sanitation Data'!$I$6,0,10*ROW('Sanitation Data'!I178))),'Data Summary'!DK184="Yes"),OFFSET('Sanitation Data'!$I$6,0,10*ROW('Sanitation Data'!I178)),NA())</f>
        <v>#N/A</v>
      </c>
      <c r="AW184" s="92" t="e">
        <f ca="true">+IF(AND(ISNUMBER(OFFSET('Sanitation Data'!$I$10,0,10*ROW('Sanitation Data'!I178))),'Data Summary'!DL184="Yes"),OFFSET('Sanitation Data'!$I$10,0,10*ROW('Sanitation Data'!I178)),NA())</f>
        <v>#N/A</v>
      </c>
      <c r="AX184" s="92" t="e">
        <f ca="true">+IF(AND(ISNUMBER(OFFSET('Sanitation Data'!$I$11,0,10*ROW('Sanitation Data'!I178))),'Data Summary'!DM184="Yes"),OFFSET('Sanitation Data'!$I$11,0,10*ROW('Sanitation Data'!I178)),NA())</f>
        <v>#N/A</v>
      </c>
      <c r="AY184" s="92" t="e">
        <f ca="true">+IF(AND(ISNUMBER(OFFSET('Sanitation Data'!$I$12,0,10*ROW('Sanitation Data'!I178))),'Data Summary'!DN184="Yes"),OFFSET('Sanitation Data'!$I$12,0,10*ROW('Sanitation Data'!I178)),NA())</f>
        <v>#N/A</v>
      </c>
      <c r="AZ184" s="93" t="e">
        <f ca="true">+IF(AND(ISNUMBER(OFFSET('Hygiene Data'!$D$5,0,10*ROW('Hygiene Data'!D178))),'Data Summary'!DO184="Yes"),OFFSET('Hygiene Data'!$D$5,0,10*ROW('Hygiene Data'!D178)),NA())</f>
        <v>#N/A</v>
      </c>
      <c r="BA184" s="93" t="e">
        <f ca="true">+IF(AND(ISNUMBER(OFFSET('Hygiene Data'!$D$7,0,10*ROW('Hygiene Data'!D178))),'Data Summary'!DP184="Yes"),OFFSET('Hygiene Data'!$D$7,0,10*ROW('Hygiene Data'!D178)),NA())</f>
        <v>#N/A</v>
      </c>
      <c r="BB184" s="93" t="e">
        <f ca="true">+IF(AND(ISNUMBER(OFFSET('Hygiene Data'!$D$9,0,10*ROW('Hygiene Data'!D178))),'Data Summary'!DQ184="Yes"),OFFSET('Hygiene Data'!$D$9,0,10*ROW('Hygiene Data'!D178)),NA())</f>
        <v>#N/A</v>
      </c>
      <c r="BC184" s="93" t="e">
        <f ca="true">+IF(AND(ISNUMBER(OFFSET('Hygiene Data'!$E$5,0,10*ROW('Hygiene Data'!E178))),'Data Summary'!DR184="Yes"),OFFSET('Hygiene Data'!$E$5,0,10*ROW('Hygiene Data'!E178)),NA())</f>
        <v>#N/A</v>
      </c>
      <c r="BD184" s="93" t="e">
        <f ca="true">+IF(AND(ISNUMBER(OFFSET('Hygiene Data'!$E$7,0,10*ROW('Hygiene Data'!E178))),'Data Summary'!DS184="Yes"),OFFSET('Hygiene Data'!$E$7,0,10*ROW('Hygiene Data'!E178)),NA())</f>
        <v>#N/A</v>
      </c>
      <c r="BE184" s="93" t="e">
        <f ca="true">+IF(AND(ISNUMBER(OFFSET('Hygiene Data'!$E$9,0,10*ROW('Hygiene Data'!E178))),'Data Summary'!DT184="Yes"),OFFSET('Hygiene Data'!$E$9,0,10*ROW('Hygiene Data'!E178)),NA())</f>
        <v>#N/A</v>
      </c>
      <c r="BF184" s="93" t="e">
        <f ca="true">+IF(AND(ISNUMBER(OFFSET('Hygiene Data'!$F$5,0,10*ROW('Hygiene Data'!F178))),'Data Summary'!DU184="Yes"),OFFSET('Hygiene Data'!$F$5,0,10*ROW('Hygiene Data'!F178)),NA())</f>
        <v>#N/A</v>
      </c>
      <c r="BG184" s="93" t="e">
        <f ca="true">+IF(AND(ISNUMBER(OFFSET('Hygiene Data'!$F$7,0,10*ROW('Hygiene Data'!F178))),'Data Summary'!DV184="Yes"),OFFSET('Hygiene Data'!$F$7,0,10*ROW('Hygiene Data'!F178)),NA())</f>
        <v>#N/A</v>
      </c>
      <c r="BH184" s="93" t="e">
        <f ca="true">+IF(AND(ISNUMBER(OFFSET('Hygiene Data'!$F$9,0,10*ROW('Hygiene Data'!F178))),'Data Summary'!DW184="Yes"),OFFSET('Hygiene Data'!$F$9,0,10*ROW('Hygiene Data'!F178)),NA())</f>
        <v>#N/A</v>
      </c>
      <c r="BI184" s="93" t="e">
        <f ca="true">+IF(AND(ISNUMBER(OFFSET('Hygiene Data'!$G$5,0,10*ROW('Hygiene Data'!G178))),'Data Summary'!DX184="Yes"),OFFSET('Hygiene Data'!$G$5,0,10*ROW('Hygiene Data'!G178)),NA())</f>
        <v>#N/A</v>
      </c>
      <c r="BJ184" s="93" t="e">
        <f ca="true">+IF(AND(ISNUMBER(OFFSET('Hygiene Data'!$G$7,0,10*ROW('Hygiene Data'!G178))),'Data Summary'!DY184="Yes"),OFFSET('Hygiene Data'!$G$7,0,10*ROW('Hygiene Data'!G178)),NA())</f>
        <v>#N/A</v>
      </c>
      <c r="BK184" s="93" t="e">
        <f ca="true">+IF(AND(ISNUMBER(OFFSET('Hygiene Data'!$G$9,0,10*ROW('Hygiene Data'!G178))),'Data Summary'!DZ184="Yes"),OFFSET('Hygiene Data'!$G$9,0,10*ROW('Hygiene Data'!G178)),NA())</f>
        <v>#N/A</v>
      </c>
      <c r="BL184" s="93" t="e">
        <f ca="true">+IF(AND(ISNUMBER(OFFSET('Hygiene Data'!$H$5,0,10*ROW('Hygiene Data'!H178))),'Data Summary'!EA184="Yes"),OFFSET('Hygiene Data'!$H$5,0,10*ROW('Hygiene Data'!H178)),NA())</f>
        <v>#N/A</v>
      </c>
      <c r="BM184" s="93" t="e">
        <f ca="true">+IF(AND(ISNUMBER(OFFSET('Hygiene Data'!$H$7,0,10*ROW('Hygiene Data'!H178))),'Data Summary'!EB184="Yes"),OFFSET('Hygiene Data'!$H$7,0,10*ROW('Hygiene Data'!H178)),NA())</f>
        <v>#N/A</v>
      </c>
      <c r="BN184" s="93" t="e">
        <f ca="true">+IF(AND(ISNUMBER(OFFSET('Hygiene Data'!$H$9,0,10*ROW('Hygiene Data'!H178))),'Data Summary'!EC184="Yes"),OFFSET('Hygiene Data'!$H$9,0,10*ROW('Hygiene Data'!H178)),NA())</f>
        <v>#N/A</v>
      </c>
      <c r="BO184" s="93" t="e">
        <f ca="true">+IF(AND(ISNUMBER(OFFSET('Hygiene Data'!$I$5,0,10*ROW('Hygiene Data'!I178))),'Data Summary'!ED184="Yes"),OFFSET('Hygiene Data'!$I$5,0,10*ROW('Hygiene Data'!I178)),NA())</f>
        <v>#N/A</v>
      </c>
      <c r="BP184" s="93" t="e">
        <f ca="true">+IF(AND(ISNUMBER(OFFSET('Hygiene Data'!$I$7,0,10*ROW('Hygiene Data'!I178))),'Data Summary'!EE184="Yes"),OFFSET('Hygiene Data'!$I$7,0,10*ROW('Hygiene Data'!I178)),NA())</f>
        <v>#N/A</v>
      </c>
      <c r="BQ184" s="93" t="e">
        <f ca="true">+IF(AND(ISNUMBER(OFFSET('Hygiene Data'!$I$9,0,10*ROW('Hygiene Data'!I178))),'Data Summary'!EF184="Yes"),OFFSET('Hygiene Data'!$I$9,0,10*ROW('Hygiene Data'!I178)),NA())</f>
        <v>#N/A</v>
      </c>
    </row>
    <row xmlns:x14ac="http://schemas.microsoft.com/office/spreadsheetml/2009/9/ac" r="185" x14ac:dyDescent="0.2">
      <c r="A185" s="357" t="e">
        <f ca="true">+RIGHT('Data Summary'!A185,LEN('Data Summary'!A185)-9)</f>
        <v>#VALUE!</v>
      </c>
      <c r="B185" s="35" t="str">
        <f ca="true">+IF(ISTEXT('Data Summary'!B185),'Data Summary'!B185,"")</f>
        <v/>
      </c>
      <c r="C185" s="356" t="e">
        <f ca="true">+VALUE('Data Summary'!C185)</f>
        <v>#VALUE!</v>
      </c>
      <c r="D185" s="91" t="e">
        <f ca="true">+IF(AND(ISNUMBER(OFFSET('Water Data'!$D$4,0,10*ROW('Water Data'!D179))),'Data Summary'!BS185="Yes"),100-OFFSET('Water Data'!$D$4,0,10*ROW('Water Data'!D179)),NA())</f>
        <v>#N/A</v>
      </c>
      <c r="E185" s="91" t="e">
        <f ca="true">+IF(AND(ISNUMBER(OFFSET('Water Data'!$D$6,0,10*ROW('Water Data'!D179))),'Data Summary'!BT185="Yes"),OFFSET('Water Data'!$D$6,0,10*ROW('Water Data'!D179)),NA())</f>
        <v>#N/A</v>
      </c>
      <c r="F185" s="91" t="e">
        <f ca="true">+IF(AND(ISNUMBER(OFFSET('Water Data'!$D$9,0,10*ROW('Water Data'!D179))),'Data Summary'!BU185="Yes"),OFFSET('Water Data'!$D$9,0,10*ROW('Water Data'!D179)),NA())</f>
        <v>#N/A</v>
      </c>
      <c r="G185" s="91" t="e">
        <f ca="true">+IF(AND(ISNUMBER(OFFSET('Water Data'!$E$4,0,10*ROW('Water Data'!E179))),'Data Summary'!BV185="Yes"),100-OFFSET('Water Data'!$E$4,0,10*ROW('Water Data'!E179)),NA())</f>
        <v>#N/A</v>
      </c>
      <c r="H185" s="91" t="e">
        <f ca="true">+IF(AND(ISNUMBER(OFFSET('Water Data'!$E$6,0,10*ROW('Water Data'!E179))),'Data Summary'!BW185="Yes"),OFFSET('Water Data'!$E$6,0,10*ROW('Water Data'!E179)),NA())</f>
        <v>#N/A</v>
      </c>
      <c r="I185" s="91" t="e">
        <f ca="true">+IF(AND(ISNUMBER(OFFSET('Water Data'!$E$9,0,10*ROW('Water Data'!E179))),'Data Summary'!BX185="Yes"),OFFSET('Water Data'!$E$9,0,10*ROW('Water Data'!E179)),NA())</f>
        <v>#N/A</v>
      </c>
      <c r="J185" s="91" t="e">
        <f ca="true">+IF(AND(ISNUMBER(OFFSET('Water Data'!$F$4,0,10*ROW('Water Data'!F179))),'Data Summary'!BY185="Yes"),100-OFFSET('Water Data'!$F$4,0,10*ROW('Water Data'!F179)),NA())</f>
        <v>#N/A</v>
      </c>
      <c r="K185" s="91" t="e">
        <f ca="true">+IF(AND(ISNUMBER(OFFSET('Water Data'!$F$6,0,10*ROW('Water Data'!F179))),'Data Summary'!BZ185="Yes"),OFFSET('Water Data'!$F$6,0,10*ROW('Water Data'!F179)),NA())</f>
        <v>#N/A</v>
      </c>
      <c r="L185" s="91" t="e">
        <f ca="true">+IF(AND(ISNUMBER(OFFSET('Water Data'!$F$9,0,10*ROW('Water Data'!F179))),'Data Summary'!CA185="Yes"),OFFSET('Water Data'!$F$9,0,10*ROW('Water Data'!F179)),NA())</f>
        <v>#N/A</v>
      </c>
      <c r="M185" s="91" t="e">
        <f ca="true">+IF(AND(ISNUMBER(OFFSET('Water Data'!$G$4,0,10*ROW('Water Data'!G179))),'Data Summary'!CB185="Yes"),100-OFFSET('Water Data'!$G$4,0,10*ROW('Water Data'!G179)),NA())</f>
        <v>#N/A</v>
      </c>
      <c r="N185" s="91" t="e">
        <f ca="true">+IF(AND(ISNUMBER(OFFSET('Water Data'!$G$6,0,10*ROW('Water Data'!G179))),'Data Summary'!CC185="Yes"),OFFSET('Water Data'!$G$6,0,10*ROW('Water Data'!G179)),NA())</f>
        <v>#N/A</v>
      </c>
      <c r="O185" s="91" t="e">
        <f ca="true">+IF(AND(ISNUMBER(OFFSET('Water Data'!$G$9,0,10*ROW('Water Data'!G179))),'Data Summary'!CD185="Yes"),OFFSET('Water Data'!$G$9,0,10*ROW('Water Data'!G179)),NA())</f>
        <v>#N/A</v>
      </c>
      <c r="P185" s="91" t="e">
        <f ca="true">+IF(AND(ISNUMBER(OFFSET('Water Data'!$H$4,0,10*ROW('Water Data'!H179))),'Data Summary'!CE185="Yes"),100-OFFSET('Water Data'!$H$4,0,10*ROW('Water Data'!H179)),NA())</f>
        <v>#N/A</v>
      </c>
      <c r="Q185" s="91" t="e">
        <f ca="true">+IF(AND(ISNUMBER(OFFSET('Water Data'!$H$6,0,10*ROW('Water Data'!H179))),'Data Summary'!CF185="Yes"),OFFSET('Water Data'!$H$6,0,10*ROW('Water Data'!H179)),NA())</f>
        <v>#N/A</v>
      </c>
      <c r="R185" s="91" t="e">
        <f ca="true">+IF(AND(ISNUMBER(OFFSET('Water Data'!$H$9,0,10*ROW('Water Data'!H179))),'Data Summary'!CG185="Yes"),OFFSET('Water Data'!$H$9,0,10*ROW('Water Data'!H179)),NA())</f>
        <v>#N/A</v>
      </c>
      <c r="S185" s="91" t="e">
        <f ca="true">+IF(AND(ISNUMBER(OFFSET('Water Data'!$I$4,0,10*ROW('Water Data'!I179))),'Data Summary'!CH185="Yes"),100-OFFSET('Water Data'!$I$4,0,10*ROW('Water Data'!I179)),NA())</f>
        <v>#N/A</v>
      </c>
      <c r="T185" s="91" t="e">
        <f ca="true">+IF(AND(ISNUMBER(OFFSET('Water Data'!$I$6,0,10*ROW('Water Data'!I179))),'Data Summary'!CI185="Yes"),OFFSET('Water Data'!$I$6,0,10*ROW('Water Data'!I179)),NA())</f>
        <v>#N/A</v>
      </c>
      <c r="U185" s="91" t="e">
        <f ca="true">+IF(AND(ISNUMBER(OFFSET('Water Data'!$I$9,0,10*ROW('Water Data'!I179))),'Data Summary'!CJ185="Yes"),OFFSET('Water Data'!$I$9,0,10*ROW('Water Data'!I179)),NA())</f>
        <v>#N/A</v>
      </c>
      <c r="V185" s="92" t="e">
        <f ca="true">+IF(AND(ISNUMBER(OFFSET('Sanitation Data'!$D$4,0,10*ROW('Sanitation Data'!D179))),'Data Summary'!CK185="Yes"),100-OFFSET('Sanitation Data'!$D$4,0,10*ROW('Sanitation Data'!D179)),NA())</f>
        <v>#N/A</v>
      </c>
      <c r="W185" s="92" t="e">
        <f ca="true">+IF(AND(ISNUMBER(OFFSET('Sanitation Data'!$D$6,0,10*ROW('Sanitation Data'!D179))),'Data Summary'!CL185="Yes"),OFFSET('Sanitation Data'!$D$6,0,10*ROW('Sanitation Data'!D179)),NA())</f>
        <v>#N/A</v>
      </c>
      <c r="X185" s="92" t="e">
        <f ca="true">+IF(AND(ISNUMBER(OFFSET('Sanitation Data'!$D$10,0,10*ROW('Sanitation Data'!D179))),'Data Summary'!CM185="Yes"),OFFSET('Sanitation Data'!$D$10,0,10*ROW('Sanitation Data'!D179)),NA())</f>
        <v>#N/A</v>
      </c>
      <c r="Y185" s="92" t="e">
        <f ca="true">+IF(AND(ISNUMBER(OFFSET('Sanitation Data'!$D$11,0,10*ROW('Sanitation Data'!D179))),'Data Summary'!CN185="Yes"),OFFSET('Sanitation Data'!$D$11,0,10*ROW('Sanitation Data'!D179)),NA())</f>
        <v>#N/A</v>
      </c>
      <c r="Z185" s="92" t="e">
        <f ca="true">+IF(AND(ISNUMBER(OFFSET('Sanitation Data'!$D$12,0,10*ROW('Sanitation Data'!D179))),'Data Summary'!CO185="Yes"),OFFSET('Sanitation Data'!$D$12,0,10*ROW('Sanitation Data'!D179)),NA())</f>
        <v>#N/A</v>
      </c>
      <c r="AA185" s="92" t="e">
        <f ca="true">+IF(AND(ISNUMBER(OFFSET('Sanitation Data'!$E$4,0,10*ROW('Sanitation Data'!E179))),'Data Summary'!CP185="Yes"),100-OFFSET('Sanitation Data'!$E$4,0,10*ROW('Sanitation Data'!E179)),NA())</f>
        <v>#N/A</v>
      </c>
      <c r="AB185" s="92" t="e">
        <f ca="true">+IF(AND(ISNUMBER(OFFSET('Sanitation Data'!$E$6,0,10*ROW('Sanitation Data'!E179))),'Data Summary'!CQ185="Yes"),OFFSET('Sanitation Data'!$E$6,0,10*ROW('Sanitation Data'!E179)),NA())</f>
        <v>#N/A</v>
      </c>
      <c r="AC185" s="92" t="e">
        <f ca="true">+IF(AND(ISNUMBER(OFFSET('Sanitation Data'!$E$10,0,10*ROW('Sanitation Data'!E179))),'Data Summary'!CR185="Yes"),OFFSET('Sanitation Data'!$E$10,0,10*ROW('Sanitation Data'!E179)),NA())</f>
        <v>#N/A</v>
      </c>
      <c r="AD185" s="92" t="e">
        <f ca="true">+IF(AND(ISNUMBER(OFFSET('Sanitation Data'!$E$11,0,10*ROW('Sanitation Data'!E179))),'Data Summary'!CS185="Yes"),OFFSET('Sanitation Data'!$E$11,0,10*ROW('Sanitation Data'!E179)),NA())</f>
        <v>#N/A</v>
      </c>
      <c r="AE185" s="92" t="e">
        <f ca="true">+IF(AND(ISNUMBER(OFFSET('Sanitation Data'!$E$12,0,10*ROW('Sanitation Data'!E179))),'Data Summary'!CT185="Yes"),OFFSET('Sanitation Data'!$E$12,0,10*ROW('Sanitation Data'!E179)),NA())</f>
        <v>#N/A</v>
      </c>
      <c r="AF185" s="92" t="e">
        <f ca="true">+IF(AND(ISNUMBER(OFFSET('Sanitation Data'!$F$4,0,10*ROW('Sanitation Data'!F179))),'Data Summary'!CU185="Yes"),100-OFFSET('Sanitation Data'!$F$4,0,10*ROW('Sanitation Data'!F179)),NA())</f>
        <v>#N/A</v>
      </c>
      <c r="AG185" s="92" t="e">
        <f ca="true">+IF(AND(ISNUMBER(OFFSET('Sanitation Data'!$F$6,0,10*ROW('Sanitation Data'!F179))),'Data Summary'!CV185="Yes"),OFFSET('Sanitation Data'!$F$6,0,10*ROW('Sanitation Data'!F179)),NA())</f>
        <v>#N/A</v>
      </c>
      <c r="AH185" s="92" t="e">
        <f ca="true">+IF(AND(ISNUMBER(OFFSET('Sanitation Data'!$F$10,0,10*ROW('Sanitation Data'!F179))),'Data Summary'!CW185="Yes"),OFFSET('Sanitation Data'!$F$10,0,10*ROW('Sanitation Data'!F179)),NA())</f>
        <v>#N/A</v>
      </c>
      <c r="AI185" s="92" t="e">
        <f ca="true">+IF(AND(ISNUMBER(OFFSET('Sanitation Data'!$F$11,0,10*ROW('Sanitation Data'!F179))),'Data Summary'!CX185="Yes"),OFFSET('Sanitation Data'!$F$11,0,10*ROW('Sanitation Data'!F179)),NA())</f>
        <v>#N/A</v>
      </c>
      <c r="AJ185" s="92" t="e">
        <f ca="true">+IF(AND(ISNUMBER(OFFSET('Sanitation Data'!$F$12,0,10*ROW('Sanitation Data'!F179))),'Data Summary'!CY185="Yes"),OFFSET('Sanitation Data'!$F$12,0,10*ROW('Sanitation Data'!F179)),NA())</f>
        <v>#N/A</v>
      </c>
      <c r="AK185" s="92" t="e">
        <f ca="true">+IF(AND(ISNUMBER(OFFSET('Sanitation Data'!$G$4,0,10*ROW('Sanitation Data'!G179))),'Data Summary'!CZ185="Yes"),100-OFFSET('Sanitation Data'!$G$4,0,10*ROW('Sanitation Data'!G179)),NA())</f>
        <v>#N/A</v>
      </c>
      <c r="AL185" s="92" t="e">
        <f ca="true">+IF(AND(ISNUMBER(OFFSET('Sanitation Data'!$G$6,0,10*ROW('Sanitation Data'!G179))),'Data Summary'!DA185="Yes"),OFFSET('Sanitation Data'!$G$6,0,10*ROW('Sanitation Data'!G179)),NA())</f>
        <v>#N/A</v>
      </c>
      <c r="AM185" s="92" t="e">
        <f ca="true">+IF(AND(ISNUMBER(OFFSET('Sanitation Data'!$G$10,0,10*ROW('Sanitation Data'!G179))),'Data Summary'!DB185="Yes"),OFFSET('Sanitation Data'!$G$10,0,10*ROW('Sanitation Data'!G179)),NA())</f>
        <v>#N/A</v>
      </c>
      <c r="AN185" s="92" t="e">
        <f ca="true">+IF(AND(ISNUMBER(OFFSET('Sanitation Data'!$G$11,0,10*ROW('Sanitation Data'!G179))),'Data Summary'!DC185="Yes"),OFFSET('Sanitation Data'!$G$11,0,10*ROW('Sanitation Data'!G179)),NA())</f>
        <v>#N/A</v>
      </c>
      <c r="AO185" s="92" t="e">
        <f ca="true">+IF(AND(ISNUMBER(OFFSET('Sanitation Data'!$G$12,0,10*ROW('Sanitation Data'!G179))),'Data Summary'!DD185="Yes"),OFFSET('Sanitation Data'!$G$12,0,10*ROW('Sanitation Data'!G179)),NA())</f>
        <v>#N/A</v>
      </c>
      <c r="AP185" s="92" t="e">
        <f ca="true">+IF(AND(ISNUMBER(OFFSET('Sanitation Data'!$H$4,0,10*ROW('Sanitation Data'!H179))),'Data Summary'!DE185="Yes"),100-OFFSET('Sanitation Data'!$H$4,0,10*ROW('Sanitation Data'!H179)),NA())</f>
        <v>#N/A</v>
      </c>
      <c r="AQ185" s="92" t="e">
        <f ca="true">+IF(AND(ISNUMBER(OFFSET('Sanitation Data'!$H$6,0,10*ROW('Sanitation Data'!H179))),'Data Summary'!DF185="Yes"),OFFSET('Sanitation Data'!$H$6,0,10*ROW('Sanitation Data'!H179)),NA())</f>
        <v>#N/A</v>
      </c>
      <c r="AR185" s="92" t="e">
        <f ca="true">+IF(AND(ISNUMBER(OFFSET('Sanitation Data'!$H$10,0,10*ROW('Sanitation Data'!H179))),'Data Summary'!DG185="Yes"),OFFSET('Sanitation Data'!$H$10,0,10*ROW('Sanitation Data'!H179)),NA())</f>
        <v>#N/A</v>
      </c>
      <c r="AS185" s="92" t="e">
        <f ca="true">+IF(AND(ISNUMBER(OFFSET('Sanitation Data'!$H$11,0,10*ROW('Sanitation Data'!H179))),'Data Summary'!DH185="Yes"),OFFSET('Sanitation Data'!$H$11,0,10*ROW('Sanitation Data'!H179)),NA())</f>
        <v>#N/A</v>
      </c>
      <c r="AT185" s="92" t="e">
        <f ca="true">+IF(AND(ISNUMBER(OFFSET('Sanitation Data'!$H$12,0,10*ROW('Sanitation Data'!H179))),'Data Summary'!DI185="Yes"),OFFSET('Sanitation Data'!$H$12,0,10*ROW('Sanitation Data'!H179)),NA())</f>
        <v>#N/A</v>
      </c>
      <c r="AU185" s="92" t="e">
        <f ca="true">+IF(AND(ISNUMBER(OFFSET('Sanitation Data'!$I$4,0,10*ROW('Sanitation Data'!I179))),'Data Summary'!DJ185="Yes"),100-OFFSET('Sanitation Data'!$I$4,0,10*ROW('Sanitation Data'!I179)),NA())</f>
        <v>#N/A</v>
      </c>
      <c r="AV185" s="92" t="e">
        <f ca="true">+IF(AND(ISNUMBER(OFFSET('Sanitation Data'!$I$6,0,10*ROW('Sanitation Data'!I179))),'Data Summary'!DK185="Yes"),OFFSET('Sanitation Data'!$I$6,0,10*ROW('Sanitation Data'!I179)),NA())</f>
        <v>#N/A</v>
      </c>
      <c r="AW185" s="92" t="e">
        <f ca="true">+IF(AND(ISNUMBER(OFFSET('Sanitation Data'!$I$10,0,10*ROW('Sanitation Data'!I179))),'Data Summary'!DL185="Yes"),OFFSET('Sanitation Data'!$I$10,0,10*ROW('Sanitation Data'!I179)),NA())</f>
        <v>#N/A</v>
      </c>
      <c r="AX185" s="92" t="e">
        <f ca="true">+IF(AND(ISNUMBER(OFFSET('Sanitation Data'!$I$11,0,10*ROW('Sanitation Data'!I179))),'Data Summary'!DM185="Yes"),OFFSET('Sanitation Data'!$I$11,0,10*ROW('Sanitation Data'!I179)),NA())</f>
        <v>#N/A</v>
      </c>
      <c r="AY185" s="92" t="e">
        <f ca="true">+IF(AND(ISNUMBER(OFFSET('Sanitation Data'!$I$12,0,10*ROW('Sanitation Data'!I179))),'Data Summary'!DN185="Yes"),OFFSET('Sanitation Data'!$I$12,0,10*ROW('Sanitation Data'!I179)),NA())</f>
        <v>#N/A</v>
      </c>
      <c r="AZ185" s="93" t="e">
        <f ca="true">+IF(AND(ISNUMBER(OFFSET('Hygiene Data'!$D$5,0,10*ROW('Hygiene Data'!D179))),'Data Summary'!DO185="Yes"),OFFSET('Hygiene Data'!$D$5,0,10*ROW('Hygiene Data'!D179)),NA())</f>
        <v>#N/A</v>
      </c>
      <c r="BA185" s="93" t="e">
        <f ca="true">+IF(AND(ISNUMBER(OFFSET('Hygiene Data'!$D$7,0,10*ROW('Hygiene Data'!D179))),'Data Summary'!DP185="Yes"),OFFSET('Hygiene Data'!$D$7,0,10*ROW('Hygiene Data'!D179)),NA())</f>
        <v>#N/A</v>
      </c>
      <c r="BB185" s="93" t="e">
        <f ca="true">+IF(AND(ISNUMBER(OFFSET('Hygiene Data'!$D$9,0,10*ROW('Hygiene Data'!D179))),'Data Summary'!DQ185="Yes"),OFFSET('Hygiene Data'!$D$9,0,10*ROW('Hygiene Data'!D179)),NA())</f>
        <v>#N/A</v>
      </c>
      <c r="BC185" s="93" t="e">
        <f ca="true">+IF(AND(ISNUMBER(OFFSET('Hygiene Data'!$E$5,0,10*ROW('Hygiene Data'!E179))),'Data Summary'!DR185="Yes"),OFFSET('Hygiene Data'!$E$5,0,10*ROW('Hygiene Data'!E179)),NA())</f>
        <v>#N/A</v>
      </c>
      <c r="BD185" s="93" t="e">
        <f ca="true">+IF(AND(ISNUMBER(OFFSET('Hygiene Data'!$E$7,0,10*ROW('Hygiene Data'!E179))),'Data Summary'!DS185="Yes"),OFFSET('Hygiene Data'!$E$7,0,10*ROW('Hygiene Data'!E179)),NA())</f>
        <v>#N/A</v>
      </c>
      <c r="BE185" s="93" t="e">
        <f ca="true">+IF(AND(ISNUMBER(OFFSET('Hygiene Data'!$E$9,0,10*ROW('Hygiene Data'!E179))),'Data Summary'!DT185="Yes"),OFFSET('Hygiene Data'!$E$9,0,10*ROW('Hygiene Data'!E179)),NA())</f>
        <v>#N/A</v>
      </c>
      <c r="BF185" s="93" t="e">
        <f ca="true">+IF(AND(ISNUMBER(OFFSET('Hygiene Data'!$F$5,0,10*ROW('Hygiene Data'!F179))),'Data Summary'!DU185="Yes"),OFFSET('Hygiene Data'!$F$5,0,10*ROW('Hygiene Data'!F179)),NA())</f>
        <v>#N/A</v>
      </c>
      <c r="BG185" s="93" t="e">
        <f ca="true">+IF(AND(ISNUMBER(OFFSET('Hygiene Data'!$F$7,0,10*ROW('Hygiene Data'!F179))),'Data Summary'!DV185="Yes"),OFFSET('Hygiene Data'!$F$7,0,10*ROW('Hygiene Data'!F179)),NA())</f>
        <v>#N/A</v>
      </c>
      <c r="BH185" s="93" t="e">
        <f ca="true">+IF(AND(ISNUMBER(OFFSET('Hygiene Data'!$F$9,0,10*ROW('Hygiene Data'!F179))),'Data Summary'!DW185="Yes"),OFFSET('Hygiene Data'!$F$9,0,10*ROW('Hygiene Data'!F179)),NA())</f>
        <v>#N/A</v>
      </c>
      <c r="BI185" s="93" t="e">
        <f ca="true">+IF(AND(ISNUMBER(OFFSET('Hygiene Data'!$G$5,0,10*ROW('Hygiene Data'!G179))),'Data Summary'!DX185="Yes"),OFFSET('Hygiene Data'!$G$5,0,10*ROW('Hygiene Data'!G179)),NA())</f>
        <v>#N/A</v>
      </c>
      <c r="BJ185" s="93" t="e">
        <f ca="true">+IF(AND(ISNUMBER(OFFSET('Hygiene Data'!$G$7,0,10*ROW('Hygiene Data'!G179))),'Data Summary'!DY185="Yes"),OFFSET('Hygiene Data'!$G$7,0,10*ROW('Hygiene Data'!G179)),NA())</f>
        <v>#N/A</v>
      </c>
      <c r="BK185" s="93" t="e">
        <f ca="true">+IF(AND(ISNUMBER(OFFSET('Hygiene Data'!$G$9,0,10*ROW('Hygiene Data'!G179))),'Data Summary'!DZ185="Yes"),OFFSET('Hygiene Data'!$G$9,0,10*ROW('Hygiene Data'!G179)),NA())</f>
        <v>#N/A</v>
      </c>
      <c r="BL185" s="93" t="e">
        <f ca="true">+IF(AND(ISNUMBER(OFFSET('Hygiene Data'!$H$5,0,10*ROW('Hygiene Data'!H179))),'Data Summary'!EA185="Yes"),OFFSET('Hygiene Data'!$H$5,0,10*ROW('Hygiene Data'!H179)),NA())</f>
        <v>#N/A</v>
      </c>
      <c r="BM185" s="93" t="e">
        <f ca="true">+IF(AND(ISNUMBER(OFFSET('Hygiene Data'!$H$7,0,10*ROW('Hygiene Data'!H179))),'Data Summary'!EB185="Yes"),OFFSET('Hygiene Data'!$H$7,0,10*ROW('Hygiene Data'!H179)),NA())</f>
        <v>#N/A</v>
      </c>
      <c r="BN185" s="93" t="e">
        <f ca="true">+IF(AND(ISNUMBER(OFFSET('Hygiene Data'!$H$9,0,10*ROW('Hygiene Data'!H179))),'Data Summary'!EC185="Yes"),OFFSET('Hygiene Data'!$H$9,0,10*ROW('Hygiene Data'!H179)),NA())</f>
        <v>#N/A</v>
      </c>
      <c r="BO185" s="93" t="e">
        <f ca="true">+IF(AND(ISNUMBER(OFFSET('Hygiene Data'!$I$5,0,10*ROW('Hygiene Data'!I179))),'Data Summary'!ED185="Yes"),OFFSET('Hygiene Data'!$I$5,0,10*ROW('Hygiene Data'!I179)),NA())</f>
        <v>#N/A</v>
      </c>
      <c r="BP185" s="93" t="e">
        <f ca="true">+IF(AND(ISNUMBER(OFFSET('Hygiene Data'!$I$7,0,10*ROW('Hygiene Data'!I179))),'Data Summary'!EE185="Yes"),OFFSET('Hygiene Data'!$I$7,0,10*ROW('Hygiene Data'!I179)),NA())</f>
        <v>#N/A</v>
      </c>
      <c r="BQ185" s="93" t="e">
        <f ca="true">+IF(AND(ISNUMBER(OFFSET('Hygiene Data'!$I$9,0,10*ROW('Hygiene Data'!I179))),'Data Summary'!EF185="Yes"),OFFSET('Hygiene Data'!$I$9,0,10*ROW('Hygiene Data'!I179)),NA())</f>
        <v>#N/A</v>
      </c>
    </row>
    <row xmlns:x14ac="http://schemas.microsoft.com/office/spreadsheetml/2009/9/ac" r="186" x14ac:dyDescent="0.2">
      <c r="A186" s="357" t="e">
        <f ca="true">+RIGHT('Data Summary'!A186,LEN('Data Summary'!A186)-9)</f>
        <v>#VALUE!</v>
      </c>
      <c r="B186" s="35" t="str">
        <f ca="true">+IF(ISTEXT('Data Summary'!B186),'Data Summary'!B186,"")</f>
        <v/>
      </c>
      <c r="C186" s="356" t="e">
        <f ca="true">+VALUE('Data Summary'!C186)</f>
        <v>#VALUE!</v>
      </c>
      <c r="D186" s="91" t="e">
        <f ca="true">+IF(AND(ISNUMBER(OFFSET('Water Data'!$D$4,0,10*ROW('Water Data'!D180))),'Data Summary'!BS186="Yes"),100-OFFSET('Water Data'!$D$4,0,10*ROW('Water Data'!D180)),NA())</f>
        <v>#N/A</v>
      </c>
      <c r="E186" s="91" t="e">
        <f ca="true">+IF(AND(ISNUMBER(OFFSET('Water Data'!$D$6,0,10*ROW('Water Data'!D180))),'Data Summary'!BT186="Yes"),OFFSET('Water Data'!$D$6,0,10*ROW('Water Data'!D180)),NA())</f>
        <v>#N/A</v>
      </c>
      <c r="F186" s="91" t="e">
        <f ca="true">+IF(AND(ISNUMBER(OFFSET('Water Data'!$D$9,0,10*ROW('Water Data'!D180))),'Data Summary'!BU186="Yes"),OFFSET('Water Data'!$D$9,0,10*ROW('Water Data'!D180)),NA())</f>
        <v>#N/A</v>
      </c>
      <c r="G186" s="91" t="e">
        <f ca="true">+IF(AND(ISNUMBER(OFFSET('Water Data'!$E$4,0,10*ROW('Water Data'!E180))),'Data Summary'!BV186="Yes"),100-OFFSET('Water Data'!$E$4,0,10*ROW('Water Data'!E180)),NA())</f>
        <v>#N/A</v>
      </c>
      <c r="H186" s="91" t="e">
        <f ca="true">+IF(AND(ISNUMBER(OFFSET('Water Data'!$E$6,0,10*ROW('Water Data'!E180))),'Data Summary'!BW186="Yes"),OFFSET('Water Data'!$E$6,0,10*ROW('Water Data'!E180)),NA())</f>
        <v>#N/A</v>
      </c>
      <c r="I186" s="91" t="e">
        <f ca="true">+IF(AND(ISNUMBER(OFFSET('Water Data'!$E$9,0,10*ROW('Water Data'!E180))),'Data Summary'!BX186="Yes"),OFFSET('Water Data'!$E$9,0,10*ROW('Water Data'!E180)),NA())</f>
        <v>#N/A</v>
      </c>
      <c r="J186" s="91" t="e">
        <f ca="true">+IF(AND(ISNUMBER(OFFSET('Water Data'!$F$4,0,10*ROW('Water Data'!F180))),'Data Summary'!BY186="Yes"),100-OFFSET('Water Data'!$F$4,0,10*ROW('Water Data'!F180)),NA())</f>
        <v>#N/A</v>
      </c>
      <c r="K186" s="91" t="e">
        <f ca="true">+IF(AND(ISNUMBER(OFFSET('Water Data'!$F$6,0,10*ROW('Water Data'!F180))),'Data Summary'!BZ186="Yes"),OFFSET('Water Data'!$F$6,0,10*ROW('Water Data'!F180)),NA())</f>
        <v>#N/A</v>
      </c>
      <c r="L186" s="91" t="e">
        <f ca="true">+IF(AND(ISNUMBER(OFFSET('Water Data'!$F$9,0,10*ROW('Water Data'!F180))),'Data Summary'!CA186="Yes"),OFFSET('Water Data'!$F$9,0,10*ROW('Water Data'!F180)),NA())</f>
        <v>#N/A</v>
      </c>
      <c r="M186" s="91" t="e">
        <f ca="true">+IF(AND(ISNUMBER(OFFSET('Water Data'!$G$4,0,10*ROW('Water Data'!G180))),'Data Summary'!CB186="Yes"),100-OFFSET('Water Data'!$G$4,0,10*ROW('Water Data'!G180)),NA())</f>
        <v>#N/A</v>
      </c>
      <c r="N186" s="91" t="e">
        <f ca="true">+IF(AND(ISNUMBER(OFFSET('Water Data'!$G$6,0,10*ROW('Water Data'!G180))),'Data Summary'!CC186="Yes"),OFFSET('Water Data'!$G$6,0,10*ROW('Water Data'!G180)),NA())</f>
        <v>#N/A</v>
      </c>
      <c r="O186" s="91" t="e">
        <f ca="true">+IF(AND(ISNUMBER(OFFSET('Water Data'!$G$9,0,10*ROW('Water Data'!G180))),'Data Summary'!CD186="Yes"),OFFSET('Water Data'!$G$9,0,10*ROW('Water Data'!G180)),NA())</f>
        <v>#N/A</v>
      </c>
      <c r="P186" s="91" t="e">
        <f ca="true">+IF(AND(ISNUMBER(OFFSET('Water Data'!$H$4,0,10*ROW('Water Data'!H180))),'Data Summary'!CE186="Yes"),100-OFFSET('Water Data'!$H$4,0,10*ROW('Water Data'!H180)),NA())</f>
        <v>#N/A</v>
      </c>
      <c r="Q186" s="91" t="e">
        <f ca="true">+IF(AND(ISNUMBER(OFFSET('Water Data'!$H$6,0,10*ROW('Water Data'!H180))),'Data Summary'!CF186="Yes"),OFFSET('Water Data'!$H$6,0,10*ROW('Water Data'!H180)),NA())</f>
        <v>#N/A</v>
      </c>
      <c r="R186" s="91" t="e">
        <f ca="true">+IF(AND(ISNUMBER(OFFSET('Water Data'!$H$9,0,10*ROW('Water Data'!H180))),'Data Summary'!CG186="Yes"),OFFSET('Water Data'!$H$9,0,10*ROW('Water Data'!H180)),NA())</f>
        <v>#N/A</v>
      </c>
      <c r="S186" s="91" t="e">
        <f ca="true">+IF(AND(ISNUMBER(OFFSET('Water Data'!$I$4,0,10*ROW('Water Data'!I180))),'Data Summary'!CH186="Yes"),100-OFFSET('Water Data'!$I$4,0,10*ROW('Water Data'!I180)),NA())</f>
        <v>#N/A</v>
      </c>
      <c r="T186" s="91" t="e">
        <f ca="true">+IF(AND(ISNUMBER(OFFSET('Water Data'!$I$6,0,10*ROW('Water Data'!I180))),'Data Summary'!CI186="Yes"),OFFSET('Water Data'!$I$6,0,10*ROW('Water Data'!I180)),NA())</f>
        <v>#N/A</v>
      </c>
      <c r="U186" s="91" t="e">
        <f ca="true">+IF(AND(ISNUMBER(OFFSET('Water Data'!$I$9,0,10*ROW('Water Data'!I180))),'Data Summary'!CJ186="Yes"),OFFSET('Water Data'!$I$9,0,10*ROW('Water Data'!I180)),NA())</f>
        <v>#N/A</v>
      </c>
      <c r="V186" s="92" t="e">
        <f ca="true">+IF(AND(ISNUMBER(OFFSET('Sanitation Data'!$D$4,0,10*ROW('Sanitation Data'!D180))),'Data Summary'!CK186="Yes"),100-OFFSET('Sanitation Data'!$D$4,0,10*ROW('Sanitation Data'!D180)),NA())</f>
        <v>#N/A</v>
      </c>
      <c r="W186" s="92" t="e">
        <f ca="true">+IF(AND(ISNUMBER(OFFSET('Sanitation Data'!$D$6,0,10*ROW('Sanitation Data'!D180))),'Data Summary'!CL186="Yes"),OFFSET('Sanitation Data'!$D$6,0,10*ROW('Sanitation Data'!D180)),NA())</f>
        <v>#N/A</v>
      </c>
      <c r="X186" s="92" t="e">
        <f ca="true">+IF(AND(ISNUMBER(OFFSET('Sanitation Data'!$D$10,0,10*ROW('Sanitation Data'!D180))),'Data Summary'!CM186="Yes"),OFFSET('Sanitation Data'!$D$10,0,10*ROW('Sanitation Data'!D180)),NA())</f>
        <v>#N/A</v>
      </c>
      <c r="Y186" s="92" t="e">
        <f ca="true">+IF(AND(ISNUMBER(OFFSET('Sanitation Data'!$D$11,0,10*ROW('Sanitation Data'!D180))),'Data Summary'!CN186="Yes"),OFFSET('Sanitation Data'!$D$11,0,10*ROW('Sanitation Data'!D180)),NA())</f>
        <v>#N/A</v>
      </c>
      <c r="Z186" s="92" t="e">
        <f ca="true">+IF(AND(ISNUMBER(OFFSET('Sanitation Data'!$D$12,0,10*ROW('Sanitation Data'!D180))),'Data Summary'!CO186="Yes"),OFFSET('Sanitation Data'!$D$12,0,10*ROW('Sanitation Data'!D180)),NA())</f>
        <v>#N/A</v>
      </c>
      <c r="AA186" s="92" t="e">
        <f ca="true">+IF(AND(ISNUMBER(OFFSET('Sanitation Data'!$E$4,0,10*ROW('Sanitation Data'!E180))),'Data Summary'!CP186="Yes"),100-OFFSET('Sanitation Data'!$E$4,0,10*ROW('Sanitation Data'!E180)),NA())</f>
        <v>#N/A</v>
      </c>
      <c r="AB186" s="92" t="e">
        <f ca="true">+IF(AND(ISNUMBER(OFFSET('Sanitation Data'!$E$6,0,10*ROW('Sanitation Data'!E180))),'Data Summary'!CQ186="Yes"),OFFSET('Sanitation Data'!$E$6,0,10*ROW('Sanitation Data'!E180)),NA())</f>
        <v>#N/A</v>
      </c>
      <c r="AC186" s="92" t="e">
        <f ca="true">+IF(AND(ISNUMBER(OFFSET('Sanitation Data'!$E$10,0,10*ROW('Sanitation Data'!E180))),'Data Summary'!CR186="Yes"),OFFSET('Sanitation Data'!$E$10,0,10*ROW('Sanitation Data'!E180)),NA())</f>
        <v>#N/A</v>
      </c>
      <c r="AD186" s="92" t="e">
        <f ca="true">+IF(AND(ISNUMBER(OFFSET('Sanitation Data'!$E$11,0,10*ROW('Sanitation Data'!E180))),'Data Summary'!CS186="Yes"),OFFSET('Sanitation Data'!$E$11,0,10*ROW('Sanitation Data'!E180)),NA())</f>
        <v>#N/A</v>
      </c>
      <c r="AE186" s="92" t="e">
        <f ca="true">+IF(AND(ISNUMBER(OFFSET('Sanitation Data'!$E$12,0,10*ROW('Sanitation Data'!E180))),'Data Summary'!CT186="Yes"),OFFSET('Sanitation Data'!$E$12,0,10*ROW('Sanitation Data'!E180)),NA())</f>
        <v>#N/A</v>
      </c>
      <c r="AF186" s="92" t="e">
        <f ca="true">+IF(AND(ISNUMBER(OFFSET('Sanitation Data'!$F$4,0,10*ROW('Sanitation Data'!F180))),'Data Summary'!CU186="Yes"),100-OFFSET('Sanitation Data'!$F$4,0,10*ROW('Sanitation Data'!F180)),NA())</f>
        <v>#N/A</v>
      </c>
      <c r="AG186" s="92" t="e">
        <f ca="true">+IF(AND(ISNUMBER(OFFSET('Sanitation Data'!$F$6,0,10*ROW('Sanitation Data'!F180))),'Data Summary'!CV186="Yes"),OFFSET('Sanitation Data'!$F$6,0,10*ROW('Sanitation Data'!F180)),NA())</f>
        <v>#N/A</v>
      </c>
      <c r="AH186" s="92" t="e">
        <f ca="true">+IF(AND(ISNUMBER(OFFSET('Sanitation Data'!$F$10,0,10*ROW('Sanitation Data'!F180))),'Data Summary'!CW186="Yes"),OFFSET('Sanitation Data'!$F$10,0,10*ROW('Sanitation Data'!F180)),NA())</f>
        <v>#N/A</v>
      </c>
      <c r="AI186" s="92" t="e">
        <f ca="true">+IF(AND(ISNUMBER(OFFSET('Sanitation Data'!$F$11,0,10*ROW('Sanitation Data'!F180))),'Data Summary'!CX186="Yes"),OFFSET('Sanitation Data'!$F$11,0,10*ROW('Sanitation Data'!F180)),NA())</f>
        <v>#N/A</v>
      </c>
      <c r="AJ186" s="92" t="e">
        <f ca="true">+IF(AND(ISNUMBER(OFFSET('Sanitation Data'!$F$12,0,10*ROW('Sanitation Data'!F180))),'Data Summary'!CY186="Yes"),OFFSET('Sanitation Data'!$F$12,0,10*ROW('Sanitation Data'!F180)),NA())</f>
        <v>#N/A</v>
      </c>
      <c r="AK186" s="92" t="e">
        <f ca="true">+IF(AND(ISNUMBER(OFFSET('Sanitation Data'!$G$4,0,10*ROW('Sanitation Data'!G180))),'Data Summary'!CZ186="Yes"),100-OFFSET('Sanitation Data'!$G$4,0,10*ROW('Sanitation Data'!G180)),NA())</f>
        <v>#N/A</v>
      </c>
      <c r="AL186" s="92" t="e">
        <f ca="true">+IF(AND(ISNUMBER(OFFSET('Sanitation Data'!$G$6,0,10*ROW('Sanitation Data'!G180))),'Data Summary'!DA186="Yes"),OFFSET('Sanitation Data'!$G$6,0,10*ROW('Sanitation Data'!G180)),NA())</f>
        <v>#N/A</v>
      </c>
      <c r="AM186" s="92" t="e">
        <f ca="true">+IF(AND(ISNUMBER(OFFSET('Sanitation Data'!$G$10,0,10*ROW('Sanitation Data'!G180))),'Data Summary'!DB186="Yes"),OFFSET('Sanitation Data'!$G$10,0,10*ROW('Sanitation Data'!G180)),NA())</f>
        <v>#N/A</v>
      </c>
      <c r="AN186" s="92" t="e">
        <f ca="true">+IF(AND(ISNUMBER(OFFSET('Sanitation Data'!$G$11,0,10*ROW('Sanitation Data'!G180))),'Data Summary'!DC186="Yes"),OFFSET('Sanitation Data'!$G$11,0,10*ROW('Sanitation Data'!G180)),NA())</f>
        <v>#N/A</v>
      </c>
      <c r="AO186" s="92" t="e">
        <f ca="true">+IF(AND(ISNUMBER(OFFSET('Sanitation Data'!$G$12,0,10*ROW('Sanitation Data'!G180))),'Data Summary'!DD186="Yes"),OFFSET('Sanitation Data'!$G$12,0,10*ROW('Sanitation Data'!G180)),NA())</f>
        <v>#N/A</v>
      </c>
      <c r="AP186" s="92" t="e">
        <f ca="true">+IF(AND(ISNUMBER(OFFSET('Sanitation Data'!$H$4,0,10*ROW('Sanitation Data'!H180))),'Data Summary'!DE186="Yes"),100-OFFSET('Sanitation Data'!$H$4,0,10*ROW('Sanitation Data'!H180)),NA())</f>
        <v>#N/A</v>
      </c>
      <c r="AQ186" s="92" t="e">
        <f ca="true">+IF(AND(ISNUMBER(OFFSET('Sanitation Data'!$H$6,0,10*ROW('Sanitation Data'!H180))),'Data Summary'!DF186="Yes"),OFFSET('Sanitation Data'!$H$6,0,10*ROW('Sanitation Data'!H180)),NA())</f>
        <v>#N/A</v>
      </c>
      <c r="AR186" s="92" t="e">
        <f ca="true">+IF(AND(ISNUMBER(OFFSET('Sanitation Data'!$H$10,0,10*ROW('Sanitation Data'!H180))),'Data Summary'!DG186="Yes"),OFFSET('Sanitation Data'!$H$10,0,10*ROW('Sanitation Data'!H180)),NA())</f>
        <v>#N/A</v>
      </c>
      <c r="AS186" s="92" t="e">
        <f ca="true">+IF(AND(ISNUMBER(OFFSET('Sanitation Data'!$H$11,0,10*ROW('Sanitation Data'!H180))),'Data Summary'!DH186="Yes"),OFFSET('Sanitation Data'!$H$11,0,10*ROW('Sanitation Data'!H180)),NA())</f>
        <v>#N/A</v>
      </c>
      <c r="AT186" s="92" t="e">
        <f ca="true">+IF(AND(ISNUMBER(OFFSET('Sanitation Data'!$H$12,0,10*ROW('Sanitation Data'!H180))),'Data Summary'!DI186="Yes"),OFFSET('Sanitation Data'!$H$12,0,10*ROW('Sanitation Data'!H180)),NA())</f>
        <v>#N/A</v>
      </c>
      <c r="AU186" s="92" t="e">
        <f ca="true">+IF(AND(ISNUMBER(OFFSET('Sanitation Data'!$I$4,0,10*ROW('Sanitation Data'!I180))),'Data Summary'!DJ186="Yes"),100-OFFSET('Sanitation Data'!$I$4,0,10*ROW('Sanitation Data'!I180)),NA())</f>
        <v>#N/A</v>
      </c>
      <c r="AV186" s="92" t="e">
        <f ca="true">+IF(AND(ISNUMBER(OFFSET('Sanitation Data'!$I$6,0,10*ROW('Sanitation Data'!I180))),'Data Summary'!DK186="Yes"),OFFSET('Sanitation Data'!$I$6,0,10*ROW('Sanitation Data'!I180)),NA())</f>
        <v>#N/A</v>
      </c>
      <c r="AW186" s="92" t="e">
        <f ca="true">+IF(AND(ISNUMBER(OFFSET('Sanitation Data'!$I$10,0,10*ROW('Sanitation Data'!I180))),'Data Summary'!DL186="Yes"),OFFSET('Sanitation Data'!$I$10,0,10*ROW('Sanitation Data'!I180)),NA())</f>
        <v>#N/A</v>
      </c>
      <c r="AX186" s="92" t="e">
        <f ca="true">+IF(AND(ISNUMBER(OFFSET('Sanitation Data'!$I$11,0,10*ROW('Sanitation Data'!I180))),'Data Summary'!DM186="Yes"),OFFSET('Sanitation Data'!$I$11,0,10*ROW('Sanitation Data'!I180)),NA())</f>
        <v>#N/A</v>
      </c>
      <c r="AY186" s="92" t="e">
        <f ca="true">+IF(AND(ISNUMBER(OFFSET('Sanitation Data'!$I$12,0,10*ROW('Sanitation Data'!I180))),'Data Summary'!DN186="Yes"),OFFSET('Sanitation Data'!$I$12,0,10*ROW('Sanitation Data'!I180)),NA())</f>
        <v>#N/A</v>
      </c>
      <c r="AZ186" s="93" t="e">
        <f ca="true">+IF(AND(ISNUMBER(OFFSET('Hygiene Data'!$D$5,0,10*ROW('Hygiene Data'!D180))),'Data Summary'!DO186="Yes"),OFFSET('Hygiene Data'!$D$5,0,10*ROW('Hygiene Data'!D180)),NA())</f>
        <v>#N/A</v>
      </c>
      <c r="BA186" s="93" t="e">
        <f ca="true">+IF(AND(ISNUMBER(OFFSET('Hygiene Data'!$D$7,0,10*ROW('Hygiene Data'!D180))),'Data Summary'!DP186="Yes"),OFFSET('Hygiene Data'!$D$7,0,10*ROW('Hygiene Data'!D180)),NA())</f>
        <v>#N/A</v>
      </c>
      <c r="BB186" s="93" t="e">
        <f ca="true">+IF(AND(ISNUMBER(OFFSET('Hygiene Data'!$D$9,0,10*ROW('Hygiene Data'!D180))),'Data Summary'!DQ186="Yes"),OFFSET('Hygiene Data'!$D$9,0,10*ROW('Hygiene Data'!D180)),NA())</f>
        <v>#N/A</v>
      </c>
      <c r="BC186" s="93" t="e">
        <f ca="true">+IF(AND(ISNUMBER(OFFSET('Hygiene Data'!$E$5,0,10*ROW('Hygiene Data'!E180))),'Data Summary'!DR186="Yes"),OFFSET('Hygiene Data'!$E$5,0,10*ROW('Hygiene Data'!E180)),NA())</f>
        <v>#N/A</v>
      </c>
      <c r="BD186" s="93" t="e">
        <f ca="true">+IF(AND(ISNUMBER(OFFSET('Hygiene Data'!$E$7,0,10*ROW('Hygiene Data'!E180))),'Data Summary'!DS186="Yes"),OFFSET('Hygiene Data'!$E$7,0,10*ROW('Hygiene Data'!E180)),NA())</f>
        <v>#N/A</v>
      </c>
      <c r="BE186" s="93" t="e">
        <f ca="true">+IF(AND(ISNUMBER(OFFSET('Hygiene Data'!$E$9,0,10*ROW('Hygiene Data'!E180))),'Data Summary'!DT186="Yes"),OFFSET('Hygiene Data'!$E$9,0,10*ROW('Hygiene Data'!E180)),NA())</f>
        <v>#N/A</v>
      </c>
      <c r="BF186" s="93" t="e">
        <f ca="true">+IF(AND(ISNUMBER(OFFSET('Hygiene Data'!$F$5,0,10*ROW('Hygiene Data'!F180))),'Data Summary'!DU186="Yes"),OFFSET('Hygiene Data'!$F$5,0,10*ROW('Hygiene Data'!F180)),NA())</f>
        <v>#N/A</v>
      </c>
      <c r="BG186" s="93" t="e">
        <f ca="true">+IF(AND(ISNUMBER(OFFSET('Hygiene Data'!$F$7,0,10*ROW('Hygiene Data'!F180))),'Data Summary'!DV186="Yes"),OFFSET('Hygiene Data'!$F$7,0,10*ROW('Hygiene Data'!F180)),NA())</f>
        <v>#N/A</v>
      </c>
      <c r="BH186" s="93" t="e">
        <f ca="true">+IF(AND(ISNUMBER(OFFSET('Hygiene Data'!$F$9,0,10*ROW('Hygiene Data'!F180))),'Data Summary'!DW186="Yes"),OFFSET('Hygiene Data'!$F$9,0,10*ROW('Hygiene Data'!F180)),NA())</f>
        <v>#N/A</v>
      </c>
      <c r="BI186" s="93" t="e">
        <f ca="true">+IF(AND(ISNUMBER(OFFSET('Hygiene Data'!$G$5,0,10*ROW('Hygiene Data'!G180))),'Data Summary'!DX186="Yes"),OFFSET('Hygiene Data'!$G$5,0,10*ROW('Hygiene Data'!G180)),NA())</f>
        <v>#N/A</v>
      </c>
      <c r="BJ186" s="93" t="e">
        <f ca="true">+IF(AND(ISNUMBER(OFFSET('Hygiene Data'!$G$7,0,10*ROW('Hygiene Data'!G180))),'Data Summary'!DY186="Yes"),OFFSET('Hygiene Data'!$G$7,0,10*ROW('Hygiene Data'!G180)),NA())</f>
        <v>#N/A</v>
      </c>
      <c r="BK186" s="93" t="e">
        <f ca="true">+IF(AND(ISNUMBER(OFFSET('Hygiene Data'!$G$9,0,10*ROW('Hygiene Data'!G180))),'Data Summary'!DZ186="Yes"),OFFSET('Hygiene Data'!$G$9,0,10*ROW('Hygiene Data'!G180)),NA())</f>
        <v>#N/A</v>
      </c>
      <c r="BL186" s="93" t="e">
        <f ca="true">+IF(AND(ISNUMBER(OFFSET('Hygiene Data'!$H$5,0,10*ROW('Hygiene Data'!H180))),'Data Summary'!EA186="Yes"),OFFSET('Hygiene Data'!$H$5,0,10*ROW('Hygiene Data'!H180)),NA())</f>
        <v>#N/A</v>
      </c>
      <c r="BM186" s="93" t="e">
        <f ca="true">+IF(AND(ISNUMBER(OFFSET('Hygiene Data'!$H$7,0,10*ROW('Hygiene Data'!H180))),'Data Summary'!EB186="Yes"),OFFSET('Hygiene Data'!$H$7,0,10*ROW('Hygiene Data'!H180)),NA())</f>
        <v>#N/A</v>
      </c>
      <c r="BN186" s="93" t="e">
        <f ca="true">+IF(AND(ISNUMBER(OFFSET('Hygiene Data'!$H$9,0,10*ROW('Hygiene Data'!H180))),'Data Summary'!EC186="Yes"),OFFSET('Hygiene Data'!$H$9,0,10*ROW('Hygiene Data'!H180)),NA())</f>
        <v>#N/A</v>
      </c>
      <c r="BO186" s="93" t="e">
        <f ca="true">+IF(AND(ISNUMBER(OFFSET('Hygiene Data'!$I$5,0,10*ROW('Hygiene Data'!I180))),'Data Summary'!ED186="Yes"),OFFSET('Hygiene Data'!$I$5,0,10*ROW('Hygiene Data'!I180)),NA())</f>
        <v>#N/A</v>
      </c>
      <c r="BP186" s="93" t="e">
        <f ca="true">+IF(AND(ISNUMBER(OFFSET('Hygiene Data'!$I$7,0,10*ROW('Hygiene Data'!I180))),'Data Summary'!EE186="Yes"),OFFSET('Hygiene Data'!$I$7,0,10*ROW('Hygiene Data'!I180)),NA())</f>
        <v>#N/A</v>
      </c>
      <c r="BQ186" s="93" t="e">
        <f ca="true">+IF(AND(ISNUMBER(OFFSET('Hygiene Data'!$I$9,0,10*ROW('Hygiene Data'!I180))),'Data Summary'!EF186="Yes"),OFFSET('Hygiene Data'!$I$9,0,10*ROW('Hygiene Data'!I180)),NA())</f>
        <v>#N/A</v>
      </c>
    </row>
    <row xmlns:x14ac="http://schemas.microsoft.com/office/spreadsheetml/2009/9/ac" r="187" x14ac:dyDescent="0.2">
      <c r="A187" s="357" t="e">
        <f ca="true">+RIGHT('Data Summary'!A187,LEN('Data Summary'!A187)-9)</f>
        <v>#VALUE!</v>
      </c>
      <c r="B187" s="35" t="str">
        <f ca="true">+IF(ISTEXT('Data Summary'!B187),'Data Summary'!B187,"")</f>
        <v/>
      </c>
      <c r="C187" s="356" t="e">
        <f ca="true">+VALUE('Data Summary'!C187)</f>
        <v>#VALUE!</v>
      </c>
      <c r="D187" s="91" t="e">
        <f ca="true">+IF(AND(ISNUMBER(OFFSET('Water Data'!$D$4,0,10*ROW('Water Data'!D181))),'Data Summary'!BS187="Yes"),100-OFFSET('Water Data'!$D$4,0,10*ROW('Water Data'!D181)),NA())</f>
        <v>#N/A</v>
      </c>
      <c r="E187" s="91" t="e">
        <f ca="true">+IF(AND(ISNUMBER(OFFSET('Water Data'!$D$6,0,10*ROW('Water Data'!D181))),'Data Summary'!BT187="Yes"),OFFSET('Water Data'!$D$6,0,10*ROW('Water Data'!D181)),NA())</f>
        <v>#N/A</v>
      </c>
      <c r="F187" s="91" t="e">
        <f ca="true">+IF(AND(ISNUMBER(OFFSET('Water Data'!$D$9,0,10*ROW('Water Data'!D181))),'Data Summary'!BU187="Yes"),OFFSET('Water Data'!$D$9,0,10*ROW('Water Data'!D181)),NA())</f>
        <v>#N/A</v>
      </c>
      <c r="G187" s="91" t="e">
        <f ca="true">+IF(AND(ISNUMBER(OFFSET('Water Data'!$E$4,0,10*ROW('Water Data'!E181))),'Data Summary'!BV187="Yes"),100-OFFSET('Water Data'!$E$4,0,10*ROW('Water Data'!E181)),NA())</f>
        <v>#N/A</v>
      </c>
      <c r="H187" s="91" t="e">
        <f ca="true">+IF(AND(ISNUMBER(OFFSET('Water Data'!$E$6,0,10*ROW('Water Data'!E181))),'Data Summary'!BW187="Yes"),OFFSET('Water Data'!$E$6,0,10*ROW('Water Data'!E181)),NA())</f>
        <v>#N/A</v>
      </c>
      <c r="I187" s="91" t="e">
        <f ca="true">+IF(AND(ISNUMBER(OFFSET('Water Data'!$E$9,0,10*ROW('Water Data'!E181))),'Data Summary'!BX187="Yes"),OFFSET('Water Data'!$E$9,0,10*ROW('Water Data'!E181)),NA())</f>
        <v>#N/A</v>
      </c>
      <c r="J187" s="91" t="e">
        <f ca="true">+IF(AND(ISNUMBER(OFFSET('Water Data'!$F$4,0,10*ROW('Water Data'!F181))),'Data Summary'!BY187="Yes"),100-OFFSET('Water Data'!$F$4,0,10*ROW('Water Data'!F181)),NA())</f>
        <v>#N/A</v>
      </c>
      <c r="K187" s="91" t="e">
        <f ca="true">+IF(AND(ISNUMBER(OFFSET('Water Data'!$F$6,0,10*ROW('Water Data'!F181))),'Data Summary'!BZ187="Yes"),OFFSET('Water Data'!$F$6,0,10*ROW('Water Data'!F181)),NA())</f>
        <v>#N/A</v>
      </c>
      <c r="L187" s="91" t="e">
        <f ca="true">+IF(AND(ISNUMBER(OFFSET('Water Data'!$F$9,0,10*ROW('Water Data'!F181))),'Data Summary'!CA187="Yes"),OFFSET('Water Data'!$F$9,0,10*ROW('Water Data'!F181)),NA())</f>
        <v>#N/A</v>
      </c>
      <c r="M187" s="91" t="e">
        <f ca="true">+IF(AND(ISNUMBER(OFFSET('Water Data'!$G$4,0,10*ROW('Water Data'!G181))),'Data Summary'!CB187="Yes"),100-OFFSET('Water Data'!$G$4,0,10*ROW('Water Data'!G181)),NA())</f>
        <v>#N/A</v>
      </c>
      <c r="N187" s="91" t="e">
        <f ca="true">+IF(AND(ISNUMBER(OFFSET('Water Data'!$G$6,0,10*ROW('Water Data'!G181))),'Data Summary'!CC187="Yes"),OFFSET('Water Data'!$G$6,0,10*ROW('Water Data'!G181)),NA())</f>
        <v>#N/A</v>
      </c>
      <c r="O187" s="91" t="e">
        <f ca="true">+IF(AND(ISNUMBER(OFFSET('Water Data'!$G$9,0,10*ROW('Water Data'!G181))),'Data Summary'!CD187="Yes"),OFFSET('Water Data'!$G$9,0,10*ROW('Water Data'!G181)),NA())</f>
        <v>#N/A</v>
      </c>
      <c r="P187" s="91" t="e">
        <f ca="true">+IF(AND(ISNUMBER(OFFSET('Water Data'!$H$4,0,10*ROW('Water Data'!H181))),'Data Summary'!CE187="Yes"),100-OFFSET('Water Data'!$H$4,0,10*ROW('Water Data'!H181)),NA())</f>
        <v>#N/A</v>
      </c>
      <c r="Q187" s="91" t="e">
        <f ca="true">+IF(AND(ISNUMBER(OFFSET('Water Data'!$H$6,0,10*ROW('Water Data'!H181))),'Data Summary'!CF187="Yes"),OFFSET('Water Data'!$H$6,0,10*ROW('Water Data'!H181)),NA())</f>
        <v>#N/A</v>
      </c>
      <c r="R187" s="91" t="e">
        <f ca="true">+IF(AND(ISNUMBER(OFFSET('Water Data'!$H$9,0,10*ROW('Water Data'!H181))),'Data Summary'!CG187="Yes"),OFFSET('Water Data'!$H$9,0,10*ROW('Water Data'!H181)),NA())</f>
        <v>#N/A</v>
      </c>
      <c r="S187" s="91" t="e">
        <f ca="true">+IF(AND(ISNUMBER(OFFSET('Water Data'!$I$4,0,10*ROW('Water Data'!I181))),'Data Summary'!CH187="Yes"),100-OFFSET('Water Data'!$I$4,0,10*ROW('Water Data'!I181)),NA())</f>
        <v>#N/A</v>
      </c>
      <c r="T187" s="91" t="e">
        <f ca="true">+IF(AND(ISNUMBER(OFFSET('Water Data'!$I$6,0,10*ROW('Water Data'!I181))),'Data Summary'!CI187="Yes"),OFFSET('Water Data'!$I$6,0,10*ROW('Water Data'!I181)),NA())</f>
        <v>#N/A</v>
      </c>
      <c r="U187" s="91" t="e">
        <f ca="true">+IF(AND(ISNUMBER(OFFSET('Water Data'!$I$9,0,10*ROW('Water Data'!I181))),'Data Summary'!CJ187="Yes"),OFFSET('Water Data'!$I$9,0,10*ROW('Water Data'!I181)),NA())</f>
        <v>#N/A</v>
      </c>
      <c r="V187" s="92" t="e">
        <f ca="true">+IF(AND(ISNUMBER(OFFSET('Sanitation Data'!$D$4,0,10*ROW('Sanitation Data'!D181))),'Data Summary'!CK187="Yes"),100-OFFSET('Sanitation Data'!$D$4,0,10*ROW('Sanitation Data'!D181)),NA())</f>
        <v>#N/A</v>
      </c>
      <c r="W187" s="92" t="e">
        <f ca="true">+IF(AND(ISNUMBER(OFFSET('Sanitation Data'!$D$6,0,10*ROW('Sanitation Data'!D181))),'Data Summary'!CL187="Yes"),OFFSET('Sanitation Data'!$D$6,0,10*ROW('Sanitation Data'!D181)),NA())</f>
        <v>#N/A</v>
      </c>
      <c r="X187" s="92" t="e">
        <f ca="true">+IF(AND(ISNUMBER(OFFSET('Sanitation Data'!$D$10,0,10*ROW('Sanitation Data'!D181))),'Data Summary'!CM187="Yes"),OFFSET('Sanitation Data'!$D$10,0,10*ROW('Sanitation Data'!D181)),NA())</f>
        <v>#N/A</v>
      </c>
      <c r="Y187" s="92" t="e">
        <f ca="true">+IF(AND(ISNUMBER(OFFSET('Sanitation Data'!$D$11,0,10*ROW('Sanitation Data'!D181))),'Data Summary'!CN187="Yes"),OFFSET('Sanitation Data'!$D$11,0,10*ROW('Sanitation Data'!D181)),NA())</f>
        <v>#N/A</v>
      </c>
      <c r="Z187" s="92" t="e">
        <f ca="true">+IF(AND(ISNUMBER(OFFSET('Sanitation Data'!$D$12,0,10*ROW('Sanitation Data'!D181))),'Data Summary'!CO187="Yes"),OFFSET('Sanitation Data'!$D$12,0,10*ROW('Sanitation Data'!D181)),NA())</f>
        <v>#N/A</v>
      </c>
      <c r="AA187" s="92" t="e">
        <f ca="true">+IF(AND(ISNUMBER(OFFSET('Sanitation Data'!$E$4,0,10*ROW('Sanitation Data'!E181))),'Data Summary'!CP187="Yes"),100-OFFSET('Sanitation Data'!$E$4,0,10*ROW('Sanitation Data'!E181)),NA())</f>
        <v>#N/A</v>
      </c>
      <c r="AB187" s="92" t="e">
        <f ca="true">+IF(AND(ISNUMBER(OFFSET('Sanitation Data'!$E$6,0,10*ROW('Sanitation Data'!E181))),'Data Summary'!CQ187="Yes"),OFFSET('Sanitation Data'!$E$6,0,10*ROW('Sanitation Data'!E181)),NA())</f>
        <v>#N/A</v>
      </c>
      <c r="AC187" s="92" t="e">
        <f ca="true">+IF(AND(ISNUMBER(OFFSET('Sanitation Data'!$E$10,0,10*ROW('Sanitation Data'!E181))),'Data Summary'!CR187="Yes"),OFFSET('Sanitation Data'!$E$10,0,10*ROW('Sanitation Data'!E181)),NA())</f>
        <v>#N/A</v>
      </c>
      <c r="AD187" s="92" t="e">
        <f ca="true">+IF(AND(ISNUMBER(OFFSET('Sanitation Data'!$E$11,0,10*ROW('Sanitation Data'!E181))),'Data Summary'!CS187="Yes"),OFFSET('Sanitation Data'!$E$11,0,10*ROW('Sanitation Data'!E181)),NA())</f>
        <v>#N/A</v>
      </c>
      <c r="AE187" s="92" t="e">
        <f ca="true">+IF(AND(ISNUMBER(OFFSET('Sanitation Data'!$E$12,0,10*ROW('Sanitation Data'!E181))),'Data Summary'!CT187="Yes"),OFFSET('Sanitation Data'!$E$12,0,10*ROW('Sanitation Data'!E181)),NA())</f>
        <v>#N/A</v>
      </c>
      <c r="AF187" s="92" t="e">
        <f ca="true">+IF(AND(ISNUMBER(OFFSET('Sanitation Data'!$F$4,0,10*ROW('Sanitation Data'!F181))),'Data Summary'!CU187="Yes"),100-OFFSET('Sanitation Data'!$F$4,0,10*ROW('Sanitation Data'!F181)),NA())</f>
        <v>#N/A</v>
      </c>
      <c r="AG187" s="92" t="e">
        <f ca="true">+IF(AND(ISNUMBER(OFFSET('Sanitation Data'!$F$6,0,10*ROW('Sanitation Data'!F181))),'Data Summary'!CV187="Yes"),OFFSET('Sanitation Data'!$F$6,0,10*ROW('Sanitation Data'!F181)),NA())</f>
        <v>#N/A</v>
      </c>
      <c r="AH187" s="92" t="e">
        <f ca="true">+IF(AND(ISNUMBER(OFFSET('Sanitation Data'!$F$10,0,10*ROW('Sanitation Data'!F181))),'Data Summary'!CW187="Yes"),OFFSET('Sanitation Data'!$F$10,0,10*ROW('Sanitation Data'!F181)),NA())</f>
        <v>#N/A</v>
      </c>
      <c r="AI187" s="92" t="e">
        <f ca="true">+IF(AND(ISNUMBER(OFFSET('Sanitation Data'!$F$11,0,10*ROW('Sanitation Data'!F181))),'Data Summary'!CX187="Yes"),OFFSET('Sanitation Data'!$F$11,0,10*ROW('Sanitation Data'!F181)),NA())</f>
        <v>#N/A</v>
      </c>
      <c r="AJ187" s="92" t="e">
        <f ca="true">+IF(AND(ISNUMBER(OFFSET('Sanitation Data'!$F$12,0,10*ROW('Sanitation Data'!F181))),'Data Summary'!CY187="Yes"),OFFSET('Sanitation Data'!$F$12,0,10*ROW('Sanitation Data'!F181)),NA())</f>
        <v>#N/A</v>
      </c>
      <c r="AK187" s="92" t="e">
        <f ca="true">+IF(AND(ISNUMBER(OFFSET('Sanitation Data'!$G$4,0,10*ROW('Sanitation Data'!G181))),'Data Summary'!CZ187="Yes"),100-OFFSET('Sanitation Data'!$G$4,0,10*ROW('Sanitation Data'!G181)),NA())</f>
        <v>#N/A</v>
      </c>
      <c r="AL187" s="92" t="e">
        <f ca="true">+IF(AND(ISNUMBER(OFFSET('Sanitation Data'!$G$6,0,10*ROW('Sanitation Data'!G181))),'Data Summary'!DA187="Yes"),OFFSET('Sanitation Data'!$G$6,0,10*ROW('Sanitation Data'!G181)),NA())</f>
        <v>#N/A</v>
      </c>
      <c r="AM187" s="92" t="e">
        <f ca="true">+IF(AND(ISNUMBER(OFFSET('Sanitation Data'!$G$10,0,10*ROW('Sanitation Data'!G181))),'Data Summary'!DB187="Yes"),OFFSET('Sanitation Data'!$G$10,0,10*ROW('Sanitation Data'!G181)),NA())</f>
        <v>#N/A</v>
      </c>
      <c r="AN187" s="92" t="e">
        <f ca="true">+IF(AND(ISNUMBER(OFFSET('Sanitation Data'!$G$11,0,10*ROW('Sanitation Data'!G181))),'Data Summary'!DC187="Yes"),OFFSET('Sanitation Data'!$G$11,0,10*ROW('Sanitation Data'!G181)),NA())</f>
        <v>#N/A</v>
      </c>
      <c r="AO187" s="92" t="e">
        <f ca="true">+IF(AND(ISNUMBER(OFFSET('Sanitation Data'!$G$12,0,10*ROW('Sanitation Data'!G181))),'Data Summary'!DD187="Yes"),OFFSET('Sanitation Data'!$G$12,0,10*ROW('Sanitation Data'!G181)),NA())</f>
        <v>#N/A</v>
      </c>
      <c r="AP187" s="92" t="e">
        <f ca="true">+IF(AND(ISNUMBER(OFFSET('Sanitation Data'!$H$4,0,10*ROW('Sanitation Data'!H181))),'Data Summary'!DE187="Yes"),100-OFFSET('Sanitation Data'!$H$4,0,10*ROW('Sanitation Data'!H181)),NA())</f>
        <v>#N/A</v>
      </c>
      <c r="AQ187" s="92" t="e">
        <f ca="true">+IF(AND(ISNUMBER(OFFSET('Sanitation Data'!$H$6,0,10*ROW('Sanitation Data'!H181))),'Data Summary'!DF187="Yes"),OFFSET('Sanitation Data'!$H$6,0,10*ROW('Sanitation Data'!H181)),NA())</f>
        <v>#N/A</v>
      </c>
      <c r="AR187" s="92" t="e">
        <f ca="true">+IF(AND(ISNUMBER(OFFSET('Sanitation Data'!$H$10,0,10*ROW('Sanitation Data'!H181))),'Data Summary'!DG187="Yes"),OFFSET('Sanitation Data'!$H$10,0,10*ROW('Sanitation Data'!H181)),NA())</f>
        <v>#N/A</v>
      </c>
      <c r="AS187" s="92" t="e">
        <f ca="true">+IF(AND(ISNUMBER(OFFSET('Sanitation Data'!$H$11,0,10*ROW('Sanitation Data'!H181))),'Data Summary'!DH187="Yes"),OFFSET('Sanitation Data'!$H$11,0,10*ROW('Sanitation Data'!H181)),NA())</f>
        <v>#N/A</v>
      </c>
      <c r="AT187" s="92" t="e">
        <f ca="true">+IF(AND(ISNUMBER(OFFSET('Sanitation Data'!$H$12,0,10*ROW('Sanitation Data'!H181))),'Data Summary'!DI187="Yes"),OFFSET('Sanitation Data'!$H$12,0,10*ROW('Sanitation Data'!H181)),NA())</f>
        <v>#N/A</v>
      </c>
      <c r="AU187" s="92" t="e">
        <f ca="true">+IF(AND(ISNUMBER(OFFSET('Sanitation Data'!$I$4,0,10*ROW('Sanitation Data'!I181))),'Data Summary'!DJ187="Yes"),100-OFFSET('Sanitation Data'!$I$4,0,10*ROW('Sanitation Data'!I181)),NA())</f>
        <v>#N/A</v>
      </c>
      <c r="AV187" s="92" t="e">
        <f ca="true">+IF(AND(ISNUMBER(OFFSET('Sanitation Data'!$I$6,0,10*ROW('Sanitation Data'!I181))),'Data Summary'!DK187="Yes"),OFFSET('Sanitation Data'!$I$6,0,10*ROW('Sanitation Data'!I181)),NA())</f>
        <v>#N/A</v>
      </c>
      <c r="AW187" s="92" t="e">
        <f ca="true">+IF(AND(ISNUMBER(OFFSET('Sanitation Data'!$I$10,0,10*ROW('Sanitation Data'!I181))),'Data Summary'!DL187="Yes"),OFFSET('Sanitation Data'!$I$10,0,10*ROW('Sanitation Data'!I181)),NA())</f>
        <v>#N/A</v>
      </c>
      <c r="AX187" s="92" t="e">
        <f ca="true">+IF(AND(ISNUMBER(OFFSET('Sanitation Data'!$I$11,0,10*ROW('Sanitation Data'!I181))),'Data Summary'!DM187="Yes"),OFFSET('Sanitation Data'!$I$11,0,10*ROW('Sanitation Data'!I181)),NA())</f>
        <v>#N/A</v>
      </c>
      <c r="AY187" s="92" t="e">
        <f ca="true">+IF(AND(ISNUMBER(OFFSET('Sanitation Data'!$I$12,0,10*ROW('Sanitation Data'!I181))),'Data Summary'!DN187="Yes"),OFFSET('Sanitation Data'!$I$12,0,10*ROW('Sanitation Data'!I181)),NA())</f>
        <v>#N/A</v>
      </c>
      <c r="AZ187" s="93" t="e">
        <f ca="true">+IF(AND(ISNUMBER(OFFSET('Hygiene Data'!$D$5,0,10*ROW('Hygiene Data'!D181))),'Data Summary'!DO187="Yes"),OFFSET('Hygiene Data'!$D$5,0,10*ROW('Hygiene Data'!D181)),NA())</f>
        <v>#N/A</v>
      </c>
      <c r="BA187" s="93" t="e">
        <f ca="true">+IF(AND(ISNUMBER(OFFSET('Hygiene Data'!$D$7,0,10*ROW('Hygiene Data'!D181))),'Data Summary'!DP187="Yes"),OFFSET('Hygiene Data'!$D$7,0,10*ROW('Hygiene Data'!D181)),NA())</f>
        <v>#N/A</v>
      </c>
      <c r="BB187" s="93" t="e">
        <f ca="true">+IF(AND(ISNUMBER(OFFSET('Hygiene Data'!$D$9,0,10*ROW('Hygiene Data'!D181))),'Data Summary'!DQ187="Yes"),OFFSET('Hygiene Data'!$D$9,0,10*ROW('Hygiene Data'!D181)),NA())</f>
        <v>#N/A</v>
      </c>
      <c r="BC187" s="93" t="e">
        <f ca="true">+IF(AND(ISNUMBER(OFFSET('Hygiene Data'!$E$5,0,10*ROW('Hygiene Data'!E181))),'Data Summary'!DR187="Yes"),OFFSET('Hygiene Data'!$E$5,0,10*ROW('Hygiene Data'!E181)),NA())</f>
        <v>#N/A</v>
      </c>
      <c r="BD187" s="93" t="e">
        <f ca="true">+IF(AND(ISNUMBER(OFFSET('Hygiene Data'!$E$7,0,10*ROW('Hygiene Data'!E181))),'Data Summary'!DS187="Yes"),OFFSET('Hygiene Data'!$E$7,0,10*ROW('Hygiene Data'!E181)),NA())</f>
        <v>#N/A</v>
      </c>
      <c r="BE187" s="93" t="e">
        <f ca="true">+IF(AND(ISNUMBER(OFFSET('Hygiene Data'!$E$9,0,10*ROW('Hygiene Data'!E181))),'Data Summary'!DT187="Yes"),OFFSET('Hygiene Data'!$E$9,0,10*ROW('Hygiene Data'!E181)),NA())</f>
        <v>#N/A</v>
      </c>
      <c r="BF187" s="93" t="e">
        <f ca="true">+IF(AND(ISNUMBER(OFFSET('Hygiene Data'!$F$5,0,10*ROW('Hygiene Data'!F181))),'Data Summary'!DU187="Yes"),OFFSET('Hygiene Data'!$F$5,0,10*ROW('Hygiene Data'!F181)),NA())</f>
        <v>#N/A</v>
      </c>
      <c r="BG187" s="93" t="e">
        <f ca="true">+IF(AND(ISNUMBER(OFFSET('Hygiene Data'!$F$7,0,10*ROW('Hygiene Data'!F181))),'Data Summary'!DV187="Yes"),OFFSET('Hygiene Data'!$F$7,0,10*ROW('Hygiene Data'!F181)),NA())</f>
        <v>#N/A</v>
      </c>
      <c r="BH187" s="93" t="e">
        <f ca="true">+IF(AND(ISNUMBER(OFFSET('Hygiene Data'!$F$9,0,10*ROW('Hygiene Data'!F181))),'Data Summary'!DW187="Yes"),OFFSET('Hygiene Data'!$F$9,0,10*ROW('Hygiene Data'!F181)),NA())</f>
        <v>#N/A</v>
      </c>
      <c r="BI187" s="93" t="e">
        <f ca="true">+IF(AND(ISNUMBER(OFFSET('Hygiene Data'!$G$5,0,10*ROW('Hygiene Data'!G181))),'Data Summary'!DX187="Yes"),OFFSET('Hygiene Data'!$G$5,0,10*ROW('Hygiene Data'!G181)),NA())</f>
        <v>#N/A</v>
      </c>
      <c r="BJ187" s="93" t="e">
        <f ca="true">+IF(AND(ISNUMBER(OFFSET('Hygiene Data'!$G$7,0,10*ROW('Hygiene Data'!G181))),'Data Summary'!DY187="Yes"),OFFSET('Hygiene Data'!$G$7,0,10*ROW('Hygiene Data'!G181)),NA())</f>
        <v>#N/A</v>
      </c>
      <c r="BK187" s="93" t="e">
        <f ca="true">+IF(AND(ISNUMBER(OFFSET('Hygiene Data'!$G$9,0,10*ROW('Hygiene Data'!G181))),'Data Summary'!DZ187="Yes"),OFFSET('Hygiene Data'!$G$9,0,10*ROW('Hygiene Data'!G181)),NA())</f>
        <v>#N/A</v>
      </c>
      <c r="BL187" s="93" t="e">
        <f ca="true">+IF(AND(ISNUMBER(OFFSET('Hygiene Data'!$H$5,0,10*ROW('Hygiene Data'!H181))),'Data Summary'!EA187="Yes"),OFFSET('Hygiene Data'!$H$5,0,10*ROW('Hygiene Data'!H181)),NA())</f>
        <v>#N/A</v>
      </c>
      <c r="BM187" s="93" t="e">
        <f ca="true">+IF(AND(ISNUMBER(OFFSET('Hygiene Data'!$H$7,0,10*ROW('Hygiene Data'!H181))),'Data Summary'!EB187="Yes"),OFFSET('Hygiene Data'!$H$7,0,10*ROW('Hygiene Data'!H181)),NA())</f>
        <v>#N/A</v>
      </c>
      <c r="BN187" s="93" t="e">
        <f ca="true">+IF(AND(ISNUMBER(OFFSET('Hygiene Data'!$H$9,0,10*ROW('Hygiene Data'!H181))),'Data Summary'!EC187="Yes"),OFFSET('Hygiene Data'!$H$9,0,10*ROW('Hygiene Data'!H181)),NA())</f>
        <v>#N/A</v>
      </c>
      <c r="BO187" s="93" t="e">
        <f ca="true">+IF(AND(ISNUMBER(OFFSET('Hygiene Data'!$I$5,0,10*ROW('Hygiene Data'!I181))),'Data Summary'!ED187="Yes"),OFFSET('Hygiene Data'!$I$5,0,10*ROW('Hygiene Data'!I181)),NA())</f>
        <v>#N/A</v>
      </c>
      <c r="BP187" s="93" t="e">
        <f ca="true">+IF(AND(ISNUMBER(OFFSET('Hygiene Data'!$I$7,0,10*ROW('Hygiene Data'!I181))),'Data Summary'!EE187="Yes"),OFFSET('Hygiene Data'!$I$7,0,10*ROW('Hygiene Data'!I181)),NA())</f>
        <v>#N/A</v>
      </c>
      <c r="BQ187" s="93" t="e">
        <f ca="true">+IF(AND(ISNUMBER(OFFSET('Hygiene Data'!$I$9,0,10*ROW('Hygiene Data'!I181))),'Data Summary'!EF187="Yes"),OFFSET('Hygiene Data'!$I$9,0,10*ROW('Hygiene Data'!I181)),NA())</f>
        <v>#N/A</v>
      </c>
    </row>
    <row xmlns:x14ac="http://schemas.microsoft.com/office/spreadsheetml/2009/9/ac" r="188" x14ac:dyDescent="0.2">
      <c r="A188" s="357" t="e">
        <f ca="true">+RIGHT('Data Summary'!A188,LEN('Data Summary'!A188)-9)</f>
        <v>#VALUE!</v>
      </c>
      <c r="B188" s="35" t="str">
        <f ca="true">+IF(ISTEXT('Data Summary'!B188),'Data Summary'!B188,"")</f>
        <v/>
      </c>
      <c r="C188" s="356" t="e">
        <f ca="true">+VALUE('Data Summary'!C188)</f>
        <v>#VALUE!</v>
      </c>
      <c r="D188" s="91" t="e">
        <f ca="true">+IF(AND(ISNUMBER(OFFSET('Water Data'!$D$4,0,10*ROW('Water Data'!D182))),'Data Summary'!BS188="Yes"),100-OFFSET('Water Data'!$D$4,0,10*ROW('Water Data'!D182)),NA())</f>
        <v>#N/A</v>
      </c>
      <c r="E188" s="91" t="e">
        <f ca="true">+IF(AND(ISNUMBER(OFFSET('Water Data'!$D$6,0,10*ROW('Water Data'!D182))),'Data Summary'!BT188="Yes"),OFFSET('Water Data'!$D$6,0,10*ROW('Water Data'!D182)),NA())</f>
        <v>#N/A</v>
      </c>
      <c r="F188" s="91" t="e">
        <f ca="true">+IF(AND(ISNUMBER(OFFSET('Water Data'!$D$9,0,10*ROW('Water Data'!D182))),'Data Summary'!BU188="Yes"),OFFSET('Water Data'!$D$9,0,10*ROW('Water Data'!D182)),NA())</f>
        <v>#N/A</v>
      </c>
      <c r="G188" s="91" t="e">
        <f ca="true">+IF(AND(ISNUMBER(OFFSET('Water Data'!$E$4,0,10*ROW('Water Data'!E182))),'Data Summary'!BV188="Yes"),100-OFFSET('Water Data'!$E$4,0,10*ROW('Water Data'!E182)),NA())</f>
        <v>#N/A</v>
      </c>
      <c r="H188" s="91" t="e">
        <f ca="true">+IF(AND(ISNUMBER(OFFSET('Water Data'!$E$6,0,10*ROW('Water Data'!E182))),'Data Summary'!BW188="Yes"),OFFSET('Water Data'!$E$6,0,10*ROW('Water Data'!E182)),NA())</f>
        <v>#N/A</v>
      </c>
      <c r="I188" s="91" t="e">
        <f ca="true">+IF(AND(ISNUMBER(OFFSET('Water Data'!$E$9,0,10*ROW('Water Data'!E182))),'Data Summary'!BX188="Yes"),OFFSET('Water Data'!$E$9,0,10*ROW('Water Data'!E182)),NA())</f>
        <v>#N/A</v>
      </c>
      <c r="J188" s="91" t="e">
        <f ca="true">+IF(AND(ISNUMBER(OFFSET('Water Data'!$F$4,0,10*ROW('Water Data'!F182))),'Data Summary'!BY188="Yes"),100-OFFSET('Water Data'!$F$4,0,10*ROW('Water Data'!F182)),NA())</f>
        <v>#N/A</v>
      </c>
      <c r="K188" s="91" t="e">
        <f ca="true">+IF(AND(ISNUMBER(OFFSET('Water Data'!$F$6,0,10*ROW('Water Data'!F182))),'Data Summary'!BZ188="Yes"),OFFSET('Water Data'!$F$6,0,10*ROW('Water Data'!F182)),NA())</f>
        <v>#N/A</v>
      </c>
      <c r="L188" s="91" t="e">
        <f ca="true">+IF(AND(ISNUMBER(OFFSET('Water Data'!$F$9,0,10*ROW('Water Data'!F182))),'Data Summary'!CA188="Yes"),OFFSET('Water Data'!$F$9,0,10*ROW('Water Data'!F182)),NA())</f>
        <v>#N/A</v>
      </c>
      <c r="M188" s="91" t="e">
        <f ca="true">+IF(AND(ISNUMBER(OFFSET('Water Data'!$G$4,0,10*ROW('Water Data'!G182))),'Data Summary'!CB188="Yes"),100-OFFSET('Water Data'!$G$4,0,10*ROW('Water Data'!G182)),NA())</f>
        <v>#N/A</v>
      </c>
      <c r="N188" s="91" t="e">
        <f ca="true">+IF(AND(ISNUMBER(OFFSET('Water Data'!$G$6,0,10*ROW('Water Data'!G182))),'Data Summary'!CC188="Yes"),OFFSET('Water Data'!$G$6,0,10*ROW('Water Data'!G182)),NA())</f>
        <v>#N/A</v>
      </c>
      <c r="O188" s="91" t="e">
        <f ca="true">+IF(AND(ISNUMBER(OFFSET('Water Data'!$G$9,0,10*ROW('Water Data'!G182))),'Data Summary'!CD188="Yes"),OFFSET('Water Data'!$G$9,0,10*ROW('Water Data'!G182)),NA())</f>
        <v>#N/A</v>
      </c>
      <c r="P188" s="91" t="e">
        <f ca="true">+IF(AND(ISNUMBER(OFFSET('Water Data'!$H$4,0,10*ROW('Water Data'!H182))),'Data Summary'!CE188="Yes"),100-OFFSET('Water Data'!$H$4,0,10*ROW('Water Data'!H182)),NA())</f>
        <v>#N/A</v>
      </c>
      <c r="Q188" s="91" t="e">
        <f ca="true">+IF(AND(ISNUMBER(OFFSET('Water Data'!$H$6,0,10*ROW('Water Data'!H182))),'Data Summary'!CF188="Yes"),OFFSET('Water Data'!$H$6,0,10*ROW('Water Data'!H182)),NA())</f>
        <v>#N/A</v>
      </c>
      <c r="R188" s="91" t="e">
        <f ca="true">+IF(AND(ISNUMBER(OFFSET('Water Data'!$H$9,0,10*ROW('Water Data'!H182))),'Data Summary'!CG188="Yes"),OFFSET('Water Data'!$H$9,0,10*ROW('Water Data'!H182)),NA())</f>
        <v>#N/A</v>
      </c>
      <c r="S188" s="91" t="e">
        <f ca="true">+IF(AND(ISNUMBER(OFFSET('Water Data'!$I$4,0,10*ROW('Water Data'!I182))),'Data Summary'!CH188="Yes"),100-OFFSET('Water Data'!$I$4,0,10*ROW('Water Data'!I182)),NA())</f>
        <v>#N/A</v>
      </c>
      <c r="T188" s="91" t="e">
        <f ca="true">+IF(AND(ISNUMBER(OFFSET('Water Data'!$I$6,0,10*ROW('Water Data'!I182))),'Data Summary'!CI188="Yes"),OFFSET('Water Data'!$I$6,0,10*ROW('Water Data'!I182)),NA())</f>
        <v>#N/A</v>
      </c>
      <c r="U188" s="91" t="e">
        <f ca="true">+IF(AND(ISNUMBER(OFFSET('Water Data'!$I$9,0,10*ROW('Water Data'!I182))),'Data Summary'!CJ188="Yes"),OFFSET('Water Data'!$I$9,0,10*ROW('Water Data'!I182)),NA())</f>
        <v>#N/A</v>
      </c>
      <c r="V188" s="92" t="e">
        <f ca="true">+IF(AND(ISNUMBER(OFFSET('Sanitation Data'!$D$4,0,10*ROW('Sanitation Data'!D182))),'Data Summary'!CK188="Yes"),100-OFFSET('Sanitation Data'!$D$4,0,10*ROW('Sanitation Data'!D182)),NA())</f>
        <v>#N/A</v>
      </c>
      <c r="W188" s="92" t="e">
        <f ca="true">+IF(AND(ISNUMBER(OFFSET('Sanitation Data'!$D$6,0,10*ROW('Sanitation Data'!D182))),'Data Summary'!CL188="Yes"),OFFSET('Sanitation Data'!$D$6,0,10*ROW('Sanitation Data'!D182)),NA())</f>
        <v>#N/A</v>
      </c>
      <c r="X188" s="92" t="e">
        <f ca="true">+IF(AND(ISNUMBER(OFFSET('Sanitation Data'!$D$10,0,10*ROW('Sanitation Data'!D182))),'Data Summary'!CM188="Yes"),OFFSET('Sanitation Data'!$D$10,0,10*ROW('Sanitation Data'!D182)),NA())</f>
        <v>#N/A</v>
      </c>
      <c r="Y188" s="92" t="e">
        <f ca="true">+IF(AND(ISNUMBER(OFFSET('Sanitation Data'!$D$11,0,10*ROW('Sanitation Data'!D182))),'Data Summary'!CN188="Yes"),OFFSET('Sanitation Data'!$D$11,0,10*ROW('Sanitation Data'!D182)),NA())</f>
        <v>#N/A</v>
      </c>
      <c r="Z188" s="92" t="e">
        <f ca="true">+IF(AND(ISNUMBER(OFFSET('Sanitation Data'!$D$12,0,10*ROW('Sanitation Data'!D182))),'Data Summary'!CO188="Yes"),OFFSET('Sanitation Data'!$D$12,0,10*ROW('Sanitation Data'!D182)),NA())</f>
        <v>#N/A</v>
      </c>
      <c r="AA188" s="92" t="e">
        <f ca="true">+IF(AND(ISNUMBER(OFFSET('Sanitation Data'!$E$4,0,10*ROW('Sanitation Data'!E182))),'Data Summary'!CP188="Yes"),100-OFFSET('Sanitation Data'!$E$4,0,10*ROW('Sanitation Data'!E182)),NA())</f>
        <v>#N/A</v>
      </c>
      <c r="AB188" s="92" t="e">
        <f ca="true">+IF(AND(ISNUMBER(OFFSET('Sanitation Data'!$E$6,0,10*ROW('Sanitation Data'!E182))),'Data Summary'!CQ188="Yes"),OFFSET('Sanitation Data'!$E$6,0,10*ROW('Sanitation Data'!E182)),NA())</f>
        <v>#N/A</v>
      </c>
      <c r="AC188" s="92" t="e">
        <f ca="true">+IF(AND(ISNUMBER(OFFSET('Sanitation Data'!$E$10,0,10*ROW('Sanitation Data'!E182))),'Data Summary'!CR188="Yes"),OFFSET('Sanitation Data'!$E$10,0,10*ROW('Sanitation Data'!E182)),NA())</f>
        <v>#N/A</v>
      </c>
      <c r="AD188" s="92" t="e">
        <f ca="true">+IF(AND(ISNUMBER(OFFSET('Sanitation Data'!$E$11,0,10*ROW('Sanitation Data'!E182))),'Data Summary'!CS188="Yes"),OFFSET('Sanitation Data'!$E$11,0,10*ROW('Sanitation Data'!E182)),NA())</f>
        <v>#N/A</v>
      </c>
      <c r="AE188" s="92" t="e">
        <f ca="true">+IF(AND(ISNUMBER(OFFSET('Sanitation Data'!$E$12,0,10*ROW('Sanitation Data'!E182))),'Data Summary'!CT188="Yes"),OFFSET('Sanitation Data'!$E$12,0,10*ROW('Sanitation Data'!E182)),NA())</f>
        <v>#N/A</v>
      </c>
      <c r="AF188" s="92" t="e">
        <f ca="true">+IF(AND(ISNUMBER(OFFSET('Sanitation Data'!$F$4,0,10*ROW('Sanitation Data'!F182))),'Data Summary'!CU188="Yes"),100-OFFSET('Sanitation Data'!$F$4,0,10*ROW('Sanitation Data'!F182)),NA())</f>
        <v>#N/A</v>
      </c>
      <c r="AG188" s="92" t="e">
        <f ca="true">+IF(AND(ISNUMBER(OFFSET('Sanitation Data'!$F$6,0,10*ROW('Sanitation Data'!F182))),'Data Summary'!CV188="Yes"),OFFSET('Sanitation Data'!$F$6,0,10*ROW('Sanitation Data'!F182)),NA())</f>
        <v>#N/A</v>
      </c>
      <c r="AH188" s="92" t="e">
        <f ca="true">+IF(AND(ISNUMBER(OFFSET('Sanitation Data'!$F$10,0,10*ROW('Sanitation Data'!F182))),'Data Summary'!CW188="Yes"),OFFSET('Sanitation Data'!$F$10,0,10*ROW('Sanitation Data'!F182)),NA())</f>
        <v>#N/A</v>
      </c>
      <c r="AI188" s="92" t="e">
        <f ca="true">+IF(AND(ISNUMBER(OFFSET('Sanitation Data'!$F$11,0,10*ROW('Sanitation Data'!F182))),'Data Summary'!CX188="Yes"),OFFSET('Sanitation Data'!$F$11,0,10*ROW('Sanitation Data'!F182)),NA())</f>
        <v>#N/A</v>
      </c>
      <c r="AJ188" s="92" t="e">
        <f ca="true">+IF(AND(ISNUMBER(OFFSET('Sanitation Data'!$F$12,0,10*ROW('Sanitation Data'!F182))),'Data Summary'!CY188="Yes"),OFFSET('Sanitation Data'!$F$12,0,10*ROW('Sanitation Data'!F182)),NA())</f>
        <v>#N/A</v>
      </c>
      <c r="AK188" s="92" t="e">
        <f ca="true">+IF(AND(ISNUMBER(OFFSET('Sanitation Data'!$G$4,0,10*ROW('Sanitation Data'!G182))),'Data Summary'!CZ188="Yes"),100-OFFSET('Sanitation Data'!$G$4,0,10*ROW('Sanitation Data'!G182)),NA())</f>
        <v>#N/A</v>
      </c>
      <c r="AL188" s="92" t="e">
        <f ca="true">+IF(AND(ISNUMBER(OFFSET('Sanitation Data'!$G$6,0,10*ROW('Sanitation Data'!G182))),'Data Summary'!DA188="Yes"),OFFSET('Sanitation Data'!$G$6,0,10*ROW('Sanitation Data'!G182)),NA())</f>
        <v>#N/A</v>
      </c>
      <c r="AM188" s="92" t="e">
        <f ca="true">+IF(AND(ISNUMBER(OFFSET('Sanitation Data'!$G$10,0,10*ROW('Sanitation Data'!G182))),'Data Summary'!DB188="Yes"),OFFSET('Sanitation Data'!$G$10,0,10*ROW('Sanitation Data'!G182)),NA())</f>
        <v>#N/A</v>
      </c>
      <c r="AN188" s="92" t="e">
        <f ca="true">+IF(AND(ISNUMBER(OFFSET('Sanitation Data'!$G$11,0,10*ROW('Sanitation Data'!G182))),'Data Summary'!DC188="Yes"),OFFSET('Sanitation Data'!$G$11,0,10*ROW('Sanitation Data'!G182)),NA())</f>
        <v>#N/A</v>
      </c>
      <c r="AO188" s="92" t="e">
        <f ca="true">+IF(AND(ISNUMBER(OFFSET('Sanitation Data'!$G$12,0,10*ROW('Sanitation Data'!G182))),'Data Summary'!DD188="Yes"),OFFSET('Sanitation Data'!$G$12,0,10*ROW('Sanitation Data'!G182)),NA())</f>
        <v>#N/A</v>
      </c>
      <c r="AP188" s="92" t="e">
        <f ca="true">+IF(AND(ISNUMBER(OFFSET('Sanitation Data'!$H$4,0,10*ROW('Sanitation Data'!H182))),'Data Summary'!DE188="Yes"),100-OFFSET('Sanitation Data'!$H$4,0,10*ROW('Sanitation Data'!H182)),NA())</f>
        <v>#N/A</v>
      </c>
      <c r="AQ188" s="92" t="e">
        <f ca="true">+IF(AND(ISNUMBER(OFFSET('Sanitation Data'!$H$6,0,10*ROW('Sanitation Data'!H182))),'Data Summary'!DF188="Yes"),OFFSET('Sanitation Data'!$H$6,0,10*ROW('Sanitation Data'!H182)),NA())</f>
        <v>#N/A</v>
      </c>
      <c r="AR188" s="92" t="e">
        <f ca="true">+IF(AND(ISNUMBER(OFFSET('Sanitation Data'!$H$10,0,10*ROW('Sanitation Data'!H182))),'Data Summary'!DG188="Yes"),OFFSET('Sanitation Data'!$H$10,0,10*ROW('Sanitation Data'!H182)),NA())</f>
        <v>#N/A</v>
      </c>
      <c r="AS188" s="92" t="e">
        <f ca="true">+IF(AND(ISNUMBER(OFFSET('Sanitation Data'!$H$11,0,10*ROW('Sanitation Data'!H182))),'Data Summary'!DH188="Yes"),OFFSET('Sanitation Data'!$H$11,0,10*ROW('Sanitation Data'!H182)),NA())</f>
        <v>#N/A</v>
      </c>
      <c r="AT188" s="92" t="e">
        <f ca="true">+IF(AND(ISNUMBER(OFFSET('Sanitation Data'!$H$12,0,10*ROW('Sanitation Data'!H182))),'Data Summary'!DI188="Yes"),OFFSET('Sanitation Data'!$H$12,0,10*ROW('Sanitation Data'!H182)),NA())</f>
        <v>#N/A</v>
      </c>
      <c r="AU188" s="92" t="e">
        <f ca="true">+IF(AND(ISNUMBER(OFFSET('Sanitation Data'!$I$4,0,10*ROW('Sanitation Data'!I182))),'Data Summary'!DJ188="Yes"),100-OFFSET('Sanitation Data'!$I$4,0,10*ROW('Sanitation Data'!I182)),NA())</f>
        <v>#N/A</v>
      </c>
      <c r="AV188" s="92" t="e">
        <f ca="true">+IF(AND(ISNUMBER(OFFSET('Sanitation Data'!$I$6,0,10*ROW('Sanitation Data'!I182))),'Data Summary'!DK188="Yes"),OFFSET('Sanitation Data'!$I$6,0,10*ROW('Sanitation Data'!I182)),NA())</f>
        <v>#N/A</v>
      </c>
      <c r="AW188" s="92" t="e">
        <f ca="true">+IF(AND(ISNUMBER(OFFSET('Sanitation Data'!$I$10,0,10*ROW('Sanitation Data'!I182))),'Data Summary'!DL188="Yes"),OFFSET('Sanitation Data'!$I$10,0,10*ROW('Sanitation Data'!I182)),NA())</f>
        <v>#N/A</v>
      </c>
      <c r="AX188" s="92" t="e">
        <f ca="true">+IF(AND(ISNUMBER(OFFSET('Sanitation Data'!$I$11,0,10*ROW('Sanitation Data'!I182))),'Data Summary'!DM188="Yes"),OFFSET('Sanitation Data'!$I$11,0,10*ROW('Sanitation Data'!I182)),NA())</f>
        <v>#N/A</v>
      </c>
      <c r="AY188" s="92" t="e">
        <f ca="true">+IF(AND(ISNUMBER(OFFSET('Sanitation Data'!$I$12,0,10*ROW('Sanitation Data'!I182))),'Data Summary'!DN188="Yes"),OFFSET('Sanitation Data'!$I$12,0,10*ROW('Sanitation Data'!I182)),NA())</f>
        <v>#N/A</v>
      </c>
      <c r="AZ188" s="93" t="e">
        <f ca="true">+IF(AND(ISNUMBER(OFFSET('Hygiene Data'!$D$5,0,10*ROW('Hygiene Data'!D182))),'Data Summary'!DO188="Yes"),OFFSET('Hygiene Data'!$D$5,0,10*ROW('Hygiene Data'!D182)),NA())</f>
        <v>#N/A</v>
      </c>
      <c r="BA188" s="93" t="e">
        <f ca="true">+IF(AND(ISNUMBER(OFFSET('Hygiene Data'!$D$7,0,10*ROW('Hygiene Data'!D182))),'Data Summary'!DP188="Yes"),OFFSET('Hygiene Data'!$D$7,0,10*ROW('Hygiene Data'!D182)),NA())</f>
        <v>#N/A</v>
      </c>
      <c r="BB188" s="93" t="e">
        <f ca="true">+IF(AND(ISNUMBER(OFFSET('Hygiene Data'!$D$9,0,10*ROW('Hygiene Data'!D182))),'Data Summary'!DQ188="Yes"),OFFSET('Hygiene Data'!$D$9,0,10*ROW('Hygiene Data'!D182)),NA())</f>
        <v>#N/A</v>
      </c>
      <c r="BC188" s="93" t="e">
        <f ca="true">+IF(AND(ISNUMBER(OFFSET('Hygiene Data'!$E$5,0,10*ROW('Hygiene Data'!E182))),'Data Summary'!DR188="Yes"),OFFSET('Hygiene Data'!$E$5,0,10*ROW('Hygiene Data'!E182)),NA())</f>
        <v>#N/A</v>
      </c>
      <c r="BD188" s="93" t="e">
        <f ca="true">+IF(AND(ISNUMBER(OFFSET('Hygiene Data'!$E$7,0,10*ROW('Hygiene Data'!E182))),'Data Summary'!DS188="Yes"),OFFSET('Hygiene Data'!$E$7,0,10*ROW('Hygiene Data'!E182)),NA())</f>
        <v>#N/A</v>
      </c>
      <c r="BE188" s="93" t="e">
        <f ca="true">+IF(AND(ISNUMBER(OFFSET('Hygiene Data'!$E$9,0,10*ROW('Hygiene Data'!E182))),'Data Summary'!DT188="Yes"),OFFSET('Hygiene Data'!$E$9,0,10*ROW('Hygiene Data'!E182)),NA())</f>
        <v>#N/A</v>
      </c>
      <c r="BF188" s="93" t="e">
        <f ca="true">+IF(AND(ISNUMBER(OFFSET('Hygiene Data'!$F$5,0,10*ROW('Hygiene Data'!F182))),'Data Summary'!DU188="Yes"),OFFSET('Hygiene Data'!$F$5,0,10*ROW('Hygiene Data'!F182)),NA())</f>
        <v>#N/A</v>
      </c>
      <c r="BG188" s="93" t="e">
        <f ca="true">+IF(AND(ISNUMBER(OFFSET('Hygiene Data'!$F$7,0,10*ROW('Hygiene Data'!F182))),'Data Summary'!DV188="Yes"),OFFSET('Hygiene Data'!$F$7,0,10*ROW('Hygiene Data'!F182)),NA())</f>
        <v>#N/A</v>
      </c>
      <c r="BH188" s="93" t="e">
        <f ca="true">+IF(AND(ISNUMBER(OFFSET('Hygiene Data'!$F$9,0,10*ROW('Hygiene Data'!F182))),'Data Summary'!DW188="Yes"),OFFSET('Hygiene Data'!$F$9,0,10*ROW('Hygiene Data'!F182)),NA())</f>
        <v>#N/A</v>
      </c>
      <c r="BI188" s="93" t="e">
        <f ca="true">+IF(AND(ISNUMBER(OFFSET('Hygiene Data'!$G$5,0,10*ROW('Hygiene Data'!G182))),'Data Summary'!DX188="Yes"),OFFSET('Hygiene Data'!$G$5,0,10*ROW('Hygiene Data'!G182)),NA())</f>
        <v>#N/A</v>
      </c>
      <c r="BJ188" s="93" t="e">
        <f ca="true">+IF(AND(ISNUMBER(OFFSET('Hygiene Data'!$G$7,0,10*ROW('Hygiene Data'!G182))),'Data Summary'!DY188="Yes"),OFFSET('Hygiene Data'!$G$7,0,10*ROW('Hygiene Data'!G182)),NA())</f>
        <v>#N/A</v>
      </c>
      <c r="BK188" s="93" t="e">
        <f ca="true">+IF(AND(ISNUMBER(OFFSET('Hygiene Data'!$G$9,0,10*ROW('Hygiene Data'!G182))),'Data Summary'!DZ188="Yes"),OFFSET('Hygiene Data'!$G$9,0,10*ROW('Hygiene Data'!G182)),NA())</f>
        <v>#N/A</v>
      </c>
      <c r="BL188" s="93" t="e">
        <f ca="true">+IF(AND(ISNUMBER(OFFSET('Hygiene Data'!$H$5,0,10*ROW('Hygiene Data'!H182))),'Data Summary'!EA188="Yes"),OFFSET('Hygiene Data'!$H$5,0,10*ROW('Hygiene Data'!H182)),NA())</f>
        <v>#N/A</v>
      </c>
      <c r="BM188" s="93" t="e">
        <f ca="true">+IF(AND(ISNUMBER(OFFSET('Hygiene Data'!$H$7,0,10*ROW('Hygiene Data'!H182))),'Data Summary'!EB188="Yes"),OFFSET('Hygiene Data'!$H$7,0,10*ROW('Hygiene Data'!H182)),NA())</f>
        <v>#N/A</v>
      </c>
      <c r="BN188" s="93" t="e">
        <f ca="true">+IF(AND(ISNUMBER(OFFSET('Hygiene Data'!$H$9,0,10*ROW('Hygiene Data'!H182))),'Data Summary'!EC188="Yes"),OFFSET('Hygiene Data'!$H$9,0,10*ROW('Hygiene Data'!H182)),NA())</f>
        <v>#N/A</v>
      </c>
      <c r="BO188" s="93" t="e">
        <f ca="true">+IF(AND(ISNUMBER(OFFSET('Hygiene Data'!$I$5,0,10*ROW('Hygiene Data'!I182))),'Data Summary'!ED188="Yes"),OFFSET('Hygiene Data'!$I$5,0,10*ROW('Hygiene Data'!I182)),NA())</f>
        <v>#N/A</v>
      </c>
      <c r="BP188" s="93" t="e">
        <f ca="true">+IF(AND(ISNUMBER(OFFSET('Hygiene Data'!$I$7,0,10*ROW('Hygiene Data'!I182))),'Data Summary'!EE188="Yes"),OFFSET('Hygiene Data'!$I$7,0,10*ROW('Hygiene Data'!I182)),NA())</f>
        <v>#N/A</v>
      </c>
      <c r="BQ188" s="93" t="e">
        <f ca="true">+IF(AND(ISNUMBER(OFFSET('Hygiene Data'!$I$9,0,10*ROW('Hygiene Data'!I182))),'Data Summary'!EF188="Yes"),OFFSET('Hygiene Data'!$I$9,0,10*ROW('Hygiene Data'!I182)),NA())</f>
        <v>#N/A</v>
      </c>
    </row>
    <row xmlns:x14ac="http://schemas.microsoft.com/office/spreadsheetml/2009/9/ac" r="189" x14ac:dyDescent="0.2">
      <c r="A189" s="357" t="e">
        <f ca="true">+RIGHT('Data Summary'!A189,LEN('Data Summary'!A189)-9)</f>
        <v>#VALUE!</v>
      </c>
      <c r="B189" s="35" t="str">
        <f ca="true">+IF(ISTEXT('Data Summary'!B189),'Data Summary'!B189,"")</f>
        <v/>
      </c>
      <c r="C189" s="356" t="e">
        <f ca="true">+VALUE('Data Summary'!C189)</f>
        <v>#VALUE!</v>
      </c>
      <c r="D189" s="91" t="e">
        <f ca="true">+IF(AND(ISNUMBER(OFFSET('Water Data'!$D$4,0,10*ROW('Water Data'!D183))),'Data Summary'!BS189="Yes"),100-OFFSET('Water Data'!$D$4,0,10*ROW('Water Data'!D183)),NA())</f>
        <v>#N/A</v>
      </c>
      <c r="E189" s="91" t="e">
        <f ca="true">+IF(AND(ISNUMBER(OFFSET('Water Data'!$D$6,0,10*ROW('Water Data'!D183))),'Data Summary'!BT189="Yes"),OFFSET('Water Data'!$D$6,0,10*ROW('Water Data'!D183)),NA())</f>
        <v>#N/A</v>
      </c>
      <c r="F189" s="91" t="e">
        <f ca="true">+IF(AND(ISNUMBER(OFFSET('Water Data'!$D$9,0,10*ROW('Water Data'!D183))),'Data Summary'!BU189="Yes"),OFFSET('Water Data'!$D$9,0,10*ROW('Water Data'!D183)),NA())</f>
        <v>#N/A</v>
      </c>
      <c r="G189" s="91" t="e">
        <f ca="true">+IF(AND(ISNUMBER(OFFSET('Water Data'!$E$4,0,10*ROW('Water Data'!E183))),'Data Summary'!BV189="Yes"),100-OFFSET('Water Data'!$E$4,0,10*ROW('Water Data'!E183)),NA())</f>
        <v>#N/A</v>
      </c>
      <c r="H189" s="91" t="e">
        <f ca="true">+IF(AND(ISNUMBER(OFFSET('Water Data'!$E$6,0,10*ROW('Water Data'!E183))),'Data Summary'!BW189="Yes"),OFFSET('Water Data'!$E$6,0,10*ROW('Water Data'!E183)),NA())</f>
        <v>#N/A</v>
      </c>
      <c r="I189" s="91" t="e">
        <f ca="true">+IF(AND(ISNUMBER(OFFSET('Water Data'!$E$9,0,10*ROW('Water Data'!E183))),'Data Summary'!BX189="Yes"),OFFSET('Water Data'!$E$9,0,10*ROW('Water Data'!E183)),NA())</f>
        <v>#N/A</v>
      </c>
      <c r="J189" s="91" t="e">
        <f ca="true">+IF(AND(ISNUMBER(OFFSET('Water Data'!$F$4,0,10*ROW('Water Data'!F183))),'Data Summary'!BY189="Yes"),100-OFFSET('Water Data'!$F$4,0,10*ROW('Water Data'!F183)),NA())</f>
        <v>#N/A</v>
      </c>
      <c r="K189" s="91" t="e">
        <f ca="true">+IF(AND(ISNUMBER(OFFSET('Water Data'!$F$6,0,10*ROW('Water Data'!F183))),'Data Summary'!BZ189="Yes"),OFFSET('Water Data'!$F$6,0,10*ROW('Water Data'!F183)),NA())</f>
        <v>#N/A</v>
      </c>
      <c r="L189" s="91" t="e">
        <f ca="true">+IF(AND(ISNUMBER(OFFSET('Water Data'!$F$9,0,10*ROW('Water Data'!F183))),'Data Summary'!CA189="Yes"),OFFSET('Water Data'!$F$9,0,10*ROW('Water Data'!F183)),NA())</f>
        <v>#N/A</v>
      </c>
      <c r="M189" s="91" t="e">
        <f ca="true">+IF(AND(ISNUMBER(OFFSET('Water Data'!$G$4,0,10*ROW('Water Data'!G183))),'Data Summary'!CB189="Yes"),100-OFFSET('Water Data'!$G$4,0,10*ROW('Water Data'!G183)),NA())</f>
        <v>#N/A</v>
      </c>
      <c r="N189" s="91" t="e">
        <f ca="true">+IF(AND(ISNUMBER(OFFSET('Water Data'!$G$6,0,10*ROW('Water Data'!G183))),'Data Summary'!CC189="Yes"),OFFSET('Water Data'!$G$6,0,10*ROW('Water Data'!G183)),NA())</f>
        <v>#N/A</v>
      </c>
      <c r="O189" s="91" t="e">
        <f ca="true">+IF(AND(ISNUMBER(OFFSET('Water Data'!$G$9,0,10*ROW('Water Data'!G183))),'Data Summary'!CD189="Yes"),OFFSET('Water Data'!$G$9,0,10*ROW('Water Data'!G183)),NA())</f>
        <v>#N/A</v>
      </c>
      <c r="P189" s="91" t="e">
        <f ca="true">+IF(AND(ISNUMBER(OFFSET('Water Data'!$H$4,0,10*ROW('Water Data'!H183))),'Data Summary'!CE189="Yes"),100-OFFSET('Water Data'!$H$4,0,10*ROW('Water Data'!H183)),NA())</f>
        <v>#N/A</v>
      </c>
      <c r="Q189" s="91" t="e">
        <f ca="true">+IF(AND(ISNUMBER(OFFSET('Water Data'!$H$6,0,10*ROW('Water Data'!H183))),'Data Summary'!CF189="Yes"),OFFSET('Water Data'!$H$6,0,10*ROW('Water Data'!H183)),NA())</f>
        <v>#N/A</v>
      </c>
      <c r="R189" s="91" t="e">
        <f ca="true">+IF(AND(ISNUMBER(OFFSET('Water Data'!$H$9,0,10*ROW('Water Data'!H183))),'Data Summary'!CG189="Yes"),OFFSET('Water Data'!$H$9,0,10*ROW('Water Data'!H183)),NA())</f>
        <v>#N/A</v>
      </c>
      <c r="S189" s="91" t="e">
        <f ca="true">+IF(AND(ISNUMBER(OFFSET('Water Data'!$I$4,0,10*ROW('Water Data'!I183))),'Data Summary'!CH189="Yes"),100-OFFSET('Water Data'!$I$4,0,10*ROW('Water Data'!I183)),NA())</f>
        <v>#N/A</v>
      </c>
      <c r="T189" s="91" t="e">
        <f ca="true">+IF(AND(ISNUMBER(OFFSET('Water Data'!$I$6,0,10*ROW('Water Data'!I183))),'Data Summary'!CI189="Yes"),OFFSET('Water Data'!$I$6,0,10*ROW('Water Data'!I183)),NA())</f>
        <v>#N/A</v>
      </c>
      <c r="U189" s="91" t="e">
        <f ca="true">+IF(AND(ISNUMBER(OFFSET('Water Data'!$I$9,0,10*ROW('Water Data'!I183))),'Data Summary'!CJ189="Yes"),OFFSET('Water Data'!$I$9,0,10*ROW('Water Data'!I183)),NA())</f>
        <v>#N/A</v>
      </c>
      <c r="V189" s="92" t="e">
        <f ca="true">+IF(AND(ISNUMBER(OFFSET('Sanitation Data'!$D$4,0,10*ROW('Sanitation Data'!D183))),'Data Summary'!CK189="Yes"),100-OFFSET('Sanitation Data'!$D$4,0,10*ROW('Sanitation Data'!D183)),NA())</f>
        <v>#N/A</v>
      </c>
      <c r="W189" s="92" t="e">
        <f ca="true">+IF(AND(ISNUMBER(OFFSET('Sanitation Data'!$D$6,0,10*ROW('Sanitation Data'!D183))),'Data Summary'!CL189="Yes"),OFFSET('Sanitation Data'!$D$6,0,10*ROW('Sanitation Data'!D183)),NA())</f>
        <v>#N/A</v>
      </c>
      <c r="X189" s="92" t="e">
        <f ca="true">+IF(AND(ISNUMBER(OFFSET('Sanitation Data'!$D$10,0,10*ROW('Sanitation Data'!D183))),'Data Summary'!CM189="Yes"),OFFSET('Sanitation Data'!$D$10,0,10*ROW('Sanitation Data'!D183)),NA())</f>
        <v>#N/A</v>
      </c>
      <c r="Y189" s="92" t="e">
        <f ca="true">+IF(AND(ISNUMBER(OFFSET('Sanitation Data'!$D$11,0,10*ROW('Sanitation Data'!D183))),'Data Summary'!CN189="Yes"),OFFSET('Sanitation Data'!$D$11,0,10*ROW('Sanitation Data'!D183)),NA())</f>
        <v>#N/A</v>
      </c>
      <c r="Z189" s="92" t="e">
        <f ca="true">+IF(AND(ISNUMBER(OFFSET('Sanitation Data'!$D$12,0,10*ROW('Sanitation Data'!D183))),'Data Summary'!CO189="Yes"),OFFSET('Sanitation Data'!$D$12,0,10*ROW('Sanitation Data'!D183)),NA())</f>
        <v>#N/A</v>
      </c>
      <c r="AA189" s="92" t="e">
        <f ca="true">+IF(AND(ISNUMBER(OFFSET('Sanitation Data'!$E$4,0,10*ROW('Sanitation Data'!E183))),'Data Summary'!CP189="Yes"),100-OFFSET('Sanitation Data'!$E$4,0,10*ROW('Sanitation Data'!E183)),NA())</f>
        <v>#N/A</v>
      </c>
      <c r="AB189" s="92" t="e">
        <f ca="true">+IF(AND(ISNUMBER(OFFSET('Sanitation Data'!$E$6,0,10*ROW('Sanitation Data'!E183))),'Data Summary'!CQ189="Yes"),OFFSET('Sanitation Data'!$E$6,0,10*ROW('Sanitation Data'!E183)),NA())</f>
        <v>#N/A</v>
      </c>
      <c r="AC189" s="92" t="e">
        <f ca="true">+IF(AND(ISNUMBER(OFFSET('Sanitation Data'!$E$10,0,10*ROW('Sanitation Data'!E183))),'Data Summary'!CR189="Yes"),OFFSET('Sanitation Data'!$E$10,0,10*ROW('Sanitation Data'!E183)),NA())</f>
        <v>#N/A</v>
      </c>
      <c r="AD189" s="92" t="e">
        <f ca="true">+IF(AND(ISNUMBER(OFFSET('Sanitation Data'!$E$11,0,10*ROW('Sanitation Data'!E183))),'Data Summary'!CS189="Yes"),OFFSET('Sanitation Data'!$E$11,0,10*ROW('Sanitation Data'!E183)),NA())</f>
        <v>#N/A</v>
      </c>
      <c r="AE189" s="92" t="e">
        <f ca="true">+IF(AND(ISNUMBER(OFFSET('Sanitation Data'!$E$12,0,10*ROW('Sanitation Data'!E183))),'Data Summary'!CT189="Yes"),OFFSET('Sanitation Data'!$E$12,0,10*ROW('Sanitation Data'!E183)),NA())</f>
        <v>#N/A</v>
      </c>
      <c r="AF189" s="92" t="e">
        <f ca="true">+IF(AND(ISNUMBER(OFFSET('Sanitation Data'!$F$4,0,10*ROW('Sanitation Data'!F183))),'Data Summary'!CU189="Yes"),100-OFFSET('Sanitation Data'!$F$4,0,10*ROW('Sanitation Data'!F183)),NA())</f>
        <v>#N/A</v>
      </c>
      <c r="AG189" s="92" t="e">
        <f ca="true">+IF(AND(ISNUMBER(OFFSET('Sanitation Data'!$F$6,0,10*ROW('Sanitation Data'!F183))),'Data Summary'!CV189="Yes"),OFFSET('Sanitation Data'!$F$6,0,10*ROW('Sanitation Data'!F183)),NA())</f>
        <v>#N/A</v>
      </c>
      <c r="AH189" s="92" t="e">
        <f ca="true">+IF(AND(ISNUMBER(OFFSET('Sanitation Data'!$F$10,0,10*ROW('Sanitation Data'!F183))),'Data Summary'!CW189="Yes"),OFFSET('Sanitation Data'!$F$10,0,10*ROW('Sanitation Data'!F183)),NA())</f>
        <v>#N/A</v>
      </c>
      <c r="AI189" s="92" t="e">
        <f ca="true">+IF(AND(ISNUMBER(OFFSET('Sanitation Data'!$F$11,0,10*ROW('Sanitation Data'!F183))),'Data Summary'!CX189="Yes"),OFFSET('Sanitation Data'!$F$11,0,10*ROW('Sanitation Data'!F183)),NA())</f>
        <v>#N/A</v>
      </c>
      <c r="AJ189" s="92" t="e">
        <f ca="true">+IF(AND(ISNUMBER(OFFSET('Sanitation Data'!$F$12,0,10*ROW('Sanitation Data'!F183))),'Data Summary'!CY189="Yes"),OFFSET('Sanitation Data'!$F$12,0,10*ROW('Sanitation Data'!F183)),NA())</f>
        <v>#N/A</v>
      </c>
      <c r="AK189" s="92" t="e">
        <f ca="true">+IF(AND(ISNUMBER(OFFSET('Sanitation Data'!$G$4,0,10*ROW('Sanitation Data'!G183))),'Data Summary'!CZ189="Yes"),100-OFFSET('Sanitation Data'!$G$4,0,10*ROW('Sanitation Data'!G183)),NA())</f>
        <v>#N/A</v>
      </c>
      <c r="AL189" s="92" t="e">
        <f ca="true">+IF(AND(ISNUMBER(OFFSET('Sanitation Data'!$G$6,0,10*ROW('Sanitation Data'!G183))),'Data Summary'!DA189="Yes"),OFFSET('Sanitation Data'!$G$6,0,10*ROW('Sanitation Data'!G183)),NA())</f>
        <v>#N/A</v>
      </c>
      <c r="AM189" s="92" t="e">
        <f ca="true">+IF(AND(ISNUMBER(OFFSET('Sanitation Data'!$G$10,0,10*ROW('Sanitation Data'!G183))),'Data Summary'!DB189="Yes"),OFFSET('Sanitation Data'!$G$10,0,10*ROW('Sanitation Data'!G183)),NA())</f>
        <v>#N/A</v>
      </c>
      <c r="AN189" s="92" t="e">
        <f ca="true">+IF(AND(ISNUMBER(OFFSET('Sanitation Data'!$G$11,0,10*ROW('Sanitation Data'!G183))),'Data Summary'!DC189="Yes"),OFFSET('Sanitation Data'!$G$11,0,10*ROW('Sanitation Data'!G183)),NA())</f>
        <v>#N/A</v>
      </c>
      <c r="AO189" s="92" t="e">
        <f ca="true">+IF(AND(ISNUMBER(OFFSET('Sanitation Data'!$G$12,0,10*ROW('Sanitation Data'!G183))),'Data Summary'!DD189="Yes"),OFFSET('Sanitation Data'!$G$12,0,10*ROW('Sanitation Data'!G183)),NA())</f>
        <v>#N/A</v>
      </c>
      <c r="AP189" s="92" t="e">
        <f ca="true">+IF(AND(ISNUMBER(OFFSET('Sanitation Data'!$H$4,0,10*ROW('Sanitation Data'!H183))),'Data Summary'!DE189="Yes"),100-OFFSET('Sanitation Data'!$H$4,0,10*ROW('Sanitation Data'!H183)),NA())</f>
        <v>#N/A</v>
      </c>
      <c r="AQ189" s="92" t="e">
        <f ca="true">+IF(AND(ISNUMBER(OFFSET('Sanitation Data'!$H$6,0,10*ROW('Sanitation Data'!H183))),'Data Summary'!DF189="Yes"),OFFSET('Sanitation Data'!$H$6,0,10*ROW('Sanitation Data'!H183)),NA())</f>
        <v>#N/A</v>
      </c>
      <c r="AR189" s="92" t="e">
        <f ca="true">+IF(AND(ISNUMBER(OFFSET('Sanitation Data'!$H$10,0,10*ROW('Sanitation Data'!H183))),'Data Summary'!DG189="Yes"),OFFSET('Sanitation Data'!$H$10,0,10*ROW('Sanitation Data'!H183)),NA())</f>
        <v>#N/A</v>
      </c>
      <c r="AS189" s="92" t="e">
        <f ca="true">+IF(AND(ISNUMBER(OFFSET('Sanitation Data'!$H$11,0,10*ROW('Sanitation Data'!H183))),'Data Summary'!DH189="Yes"),OFFSET('Sanitation Data'!$H$11,0,10*ROW('Sanitation Data'!H183)),NA())</f>
        <v>#N/A</v>
      </c>
      <c r="AT189" s="92" t="e">
        <f ca="true">+IF(AND(ISNUMBER(OFFSET('Sanitation Data'!$H$12,0,10*ROW('Sanitation Data'!H183))),'Data Summary'!DI189="Yes"),OFFSET('Sanitation Data'!$H$12,0,10*ROW('Sanitation Data'!H183)),NA())</f>
        <v>#N/A</v>
      </c>
      <c r="AU189" s="92" t="e">
        <f ca="true">+IF(AND(ISNUMBER(OFFSET('Sanitation Data'!$I$4,0,10*ROW('Sanitation Data'!I183))),'Data Summary'!DJ189="Yes"),100-OFFSET('Sanitation Data'!$I$4,0,10*ROW('Sanitation Data'!I183)),NA())</f>
        <v>#N/A</v>
      </c>
      <c r="AV189" s="92" t="e">
        <f ca="true">+IF(AND(ISNUMBER(OFFSET('Sanitation Data'!$I$6,0,10*ROW('Sanitation Data'!I183))),'Data Summary'!DK189="Yes"),OFFSET('Sanitation Data'!$I$6,0,10*ROW('Sanitation Data'!I183)),NA())</f>
        <v>#N/A</v>
      </c>
      <c r="AW189" s="92" t="e">
        <f ca="true">+IF(AND(ISNUMBER(OFFSET('Sanitation Data'!$I$10,0,10*ROW('Sanitation Data'!I183))),'Data Summary'!DL189="Yes"),OFFSET('Sanitation Data'!$I$10,0,10*ROW('Sanitation Data'!I183)),NA())</f>
        <v>#N/A</v>
      </c>
      <c r="AX189" s="92" t="e">
        <f ca="true">+IF(AND(ISNUMBER(OFFSET('Sanitation Data'!$I$11,0,10*ROW('Sanitation Data'!I183))),'Data Summary'!DM189="Yes"),OFFSET('Sanitation Data'!$I$11,0,10*ROW('Sanitation Data'!I183)),NA())</f>
        <v>#N/A</v>
      </c>
      <c r="AY189" s="92" t="e">
        <f ca="true">+IF(AND(ISNUMBER(OFFSET('Sanitation Data'!$I$12,0,10*ROW('Sanitation Data'!I183))),'Data Summary'!DN189="Yes"),OFFSET('Sanitation Data'!$I$12,0,10*ROW('Sanitation Data'!I183)),NA())</f>
        <v>#N/A</v>
      </c>
      <c r="AZ189" s="93" t="e">
        <f ca="true">+IF(AND(ISNUMBER(OFFSET('Hygiene Data'!$D$5,0,10*ROW('Hygiene Data'!D183))),'Data Summary'!DO189="Yes"),OFFSET('Hygiene Data'!$D$5,0,10*ROW('Hygiene Data'!D183)),NA())</f>
        <v>#N/A</v>
      </c>
      <c r="BA189" s="93" t="e">
        <f ca="true">+IF(AND(ISNUMBER(OFFSET('Hygiene Data'!$D$7,0,10*ROW('Hygiene Data'!D183))),'Data Summary'!DP189="Yes"),OFFSET('Hygiene Data'!$D$7,0,10*ROW('Hygiene Data'!D183)),NA())</f>
        <v>#N/A</v>
      </c>
      <c r="BB189" s="93" t="e">
        <f ca="true">+IF(AND(ISNUMBER(OFFSET('Hygiene Data'!$D$9,0,10*ROW('Hygiene Data'!D183))),'Data Summary'!DQ189="Yes"),OFFSET('Hygiene Data'!$D$9,0,10*ROW('Hygiene Data'!D183)),NA())</f>
        <v>#N/A</v>
      </c>
      <c r="BC189" s="93" t="e">
        <f ca="true">+IF(AND(ISNUMBER(OFFSET('Hygiene Data'!$E$5,0,10*ROW('Hygiene Data'!E183))),'Data Summary'!DR189="Yes"),OFFSET('Hygiene Data'!$E$5,0,10*ROW('Hygiene Data'!E183)),NA())</f>
        <v>#N/A</v>
      </c>
      <c r="BD189" s="93" t="e">
        <f ca="true">+IF(AND(ISNUMBER(OFFSET('Hygiene Data'!$E$7,0,10*ROW('Hygiene Data'!E183))),'Data Summary'!DS189="Yes"),OFFSET('Hygiene Data'!$E$7,0,10*ROW('Hygiene Data'!E183)),NA())</f>
        <v>#N/A</v>
      </c>
      <c r="BE189" s="93" t="e">
        <f ca="true">+IF(AND(ISNUMBER(OFFSET('Hygiene Data'!$E$9,0,10*ROW('Hygiene Data'!E183))),'Data Summary'!DT189="Yes"),OFFSET('Hygiene Data'!$E$9,0,10*ROW('Hygiene Data'!E183)),NA())</f>
        <v>#N/A</v>
      </c>
      <c r="BF189" s="93" t="e">
        <f ca="true">+IF(AND(ISNUMBER(OFFSET('Hygiene Data'!$F$5,0,10*ROW('Hygiene Data'!F183))),'Data Summary'!DU189="Yes"),OFFSET('Hygiene Data'!$F$5,0,10*ROW('Hygiene Data'!F183)),NA())</f>
        <v>#N/A</v>
      </c>
      <c r="BG189" s="93" t="e">
        <f ca="true">+IF(AND(ISNUMBER(OFFSET('Hygiene Data'!$F$7,0,10*ROW('Hygiene Data'!F183))),'Data Summary'!DV189="Yes"),OFFSET('Hygiene Data'!$F$7,0,10*ROW('Hygiene Data'!F183)),NA())</f>
        <v>#N/A</v>
      </c>
      <c r="BH189" s="93" t="e">
        <f ca="true">+IF(AND(ISNUMBER(OFFSET('Hygiene Data'!$F$9,0,10*ROW('Hygiene Data'!F183))),'Data Summary'!DW189="Yes"),OFFSET('Hygiene Data'!$F$9,0,10*ROW('Hygiene Data'!F183)),NA())</f>
        <v>#N/A</v>
      </c>
      <c r="BI189" s="93" t="e">
        <f ca="true">+IF(AND(ISNUMBER(OFFSET('Hygiene Data'!$G$5,0,10*ROW('Hygiene Data'!G183))),'Data Summary'!DX189="Yes"),OFFSET('Hygiene Data'!$G$5,0,10*ROW('Hygiene Data'!G183)),NA())</f>
        <v>#N/A</v>
      </c>
      <c r="BJ189" s="93" t="e">
        <f ca="true">+IF(AND(ISNUMBER(OFFSET('Hygiene Data'!$G$7,0,10*ROW('Hygiene Data'!G183))),'Data Summary'!DY189="Yes"),OFFSET('Hygiene Data'!$G$7,0,10*ROW('Hygiene Data'!G183)),NA())</f>
        <v>#N/A</v>
      </c>
      <c r="BK189" s="93" t="e">
        <f ca="true">+IF(AND(ISNUMBER(OFFSET('Hygiene Data'!$G$9,0,10*ROW('Hygiene Data'!G183))),'Data Summary'!DZ189="Yes"),OFFSET('Hygiene Data'!$G$9,0,10*ROW('Hygiene Data'!G183)),NA())</f>
        <v>#N/A</v>
      </c>
      <c r="BL189" s="93" t="e">
        <f ca="true">+IF(AND(ISNUMBER(OFFSET('Hygiene Data'!$H$5,0,10*ROW('Hygiene Data'!H183))),'Data Summary'!EA189="Yes"),OFFSET('Hygiene Data'!$H$5,0,10*ROW('Hygiene Data'!H183)),NA())</f>
        <v>#N/A</v>
      </c>
      <c r="BM189" s="93" t="e">
        <f ca="true">+IF(AND(ISNUMBER(OFFSET('Hygiene Data'!$H$7,0,10*ROW('Hygiene Data'!H183))),'Data Summary'!EB189="Yes"),OFFSET('Hygiene Data'!$H$7,0,10*ROW('Hygiene Data'!H183)),NA())</f>
        <v>#N/A</v>
      </c>
      <c r="BN189" s="93" t="e">
        <f ca="true">+IF(AND(ISNUMBER(OFFSET('Hygiene Data'!$H$9,0,10*ROW('Hygiene Data'!H183))),'Data Summary'!EC189="Yes"),OFFSET('Hygiene Data'!$H$9,0,10*ROW('Hygiene Data'!H183)),NA())</f>
        <v>#N/A</v>
      </c>
      <c r="BO189" s="93" t="e">
        <f ca="true">+IF(AND(ISNUMBER(OFFSET('Hygiene Data'!$I$5,0,10*ROW('Hygiene Data'!I183))),'Data Summary'!ED189="Yes"),OFFSET('Hygiene Data'!$I$5,0,10*ROW('Hygiene Data'!I183)),NA())</f>
        <v>#N/A</v>
      </c>
      <c r="BP189" s="93" t="e">
        <f ca="true">+IF(AND(ISNUMBER(OFFSET('Hygiene Data'!$I$7,0,10*ROW('Hygiene Data'!I183))),'Data Summary'!EE189="Yes"),OFFSET('Hygiene Data'!$I$7,0,10*ROW('Hygiene Data'!I183)),NA())</f>
        <v>#N/A</v>
      </c>
      <c r="BQ189" s="93" t="e">
        <f ca="true">+IF(AND(ISNUMBER(OFFSET('Hygiene Data'!$I$9,0,10*ROW('Hygiene Data'!I183))),'Data Summary'!EF189="Yes"),OFFSET('Hygiene Data'!$I$9,0,10*ROW('Hygiene Data'!I183)),NA())</f>
        <v>#N/A</v>
      </c>
    </row>
    <row xmlns:x14ac="http://schemas.microsoft.com/office/spreadsheetml/2009/9/ac" r="190" x14ac:dyDescent="0.2">
      <c r="A190" s="357" t="e">
        <f ca="true">+RIGHT('Data Summary'!A190,LEN('Data Summary'!A190)-9)</f>
        <v>#VALUE!</v>
      </c>
      <c r="B190" s="35" t="str">
        <f ca="true">+IF(ISTEXT('Data Summary'!B190),'Data Summary'!B190,"")</f>
        <v/>
      </c>
      <c r="C190" s="356" t="e">
        <f ca="true">+VALUE('Data Summary'!C190)</f>
        <v>#VALUE!</v>
      </c>
      <c r="D190" s="91" t="e">
        <f ca="true">+IF(AND(ISNUMBER(OFFSET('Water Data'!$D$4,0,10*ROW('Water Data'!D184))),'Data Summary'!BS190="Yes"),100-OFFSET('Water Data'!$D$4,0,10*ROW('Water Data'!D184)),NA())</f>
        <v>#N/A</v>
      </c>
      <c r="E190" s="91" t="e">
        <f ca="true">+IF(AND(ISNUMBER(OFFSET('Water Data'!$D$6,0,10*ROW('Water Data'!D184))),'Data Summary'!BT190="Yes"),OFFSET('Water Data'!$D$6,0,10*ROW('Water Data'!D184)),NA())</f>
        <v>#N/A</v>
      </c>
      <c r="F190" s="91" t="e">
        <f ca="true">+IF(AND(ISNUMBER(OFFSET('Water Data'!$D$9,0,10*ROW('Water Data'!D184))),'Data Summary'!BU190="Yes"),OFFSET('Water Data'!$D$9,0,10*ROW('Water Data'!D184)),NA())</f>
        <v>#N/A</v>
      </c>
      <c r="G190" s="91" t="e">
        <f ca="true">+IF(AND(ISNUMBER(OFFSET('Water Data'!$E$4,0,10*ROW('Water Data'!E184))),'Data Summary'!BV190="Yes"),100-OFFSET('Water Data'!$E$4,0,10*ROW('Water Data'!E184)),NA())</f>
        <v>#N/A</v>
      </c>
      <c r="H190" s="91" t="e">
        <f ca="true">+IF(AND(ISNUMBER(OFFSET('Water Data'!$E$6,0,10*ROW('Water Data'!E184))),'Data Summary'!BW190="Yes"),OFFSET('Water Data'!$E$6,0,10*ROW('Water Data'!E184)),NA())</f>
        <v>#N/A</v>
      </c>
      <c r="I190" s="91" t="e">
        <f ca="true">+IF(AND(ISNUMBER(OFFSET('Water Data'!$E$9,0,10*ROW('Water Data'!E184))),'Data Summary'!BX190="Yes"),OFFSET('Water Data'!$E$9,0,10*ROW('Water Data'!E184)),NA())</f>
        <v>#N/A</v>
      </c>
      <c r="J190" s="91" t="e">
        <f ca="true">+IF(AND(ISNUMBER(OFFSET('Water Data'!$F$4,0,10*ROW('Water Data'!F184))),'Data Summary'!BY190="Yes"),100-OFFSET('Water Data'!$F$4,0,10*ROW('Water Data'!F184)),NA())</f>
        <v>#N/A</v>
      </c>
      <c r="K190" s="91" t="e">
        <f ca="true">+IF(AND(ISNUMBER(OFFSET('Water Data'!$F$6,0,10*ROW('Water Data'!F184))),'Data Summary'!BZ190="Yes"),OFFSET('Water Data'!$F$6,0,10*ROW('Water Data'!F184)),NA())</f>
        <v>#N/A</v>
      </c>
      <c r="L190" s="91" t="e">
        <f ca="true">+IF(AND(ISNUMBER(OFFSET('Water Data'!$F$9,0,10*ROW('Water Data'!F184))),'Data Summary'!CA190="Yes"),OFFSET('Water Data'!$F$9,0,10*ROW('Water Data'!F184)),NA())</f>
        <v>#N/A</v>
      </c>
      <c r="M190" s="91" t="e">
        <f ca="true">+IF(AND(ISNUMBER(OFFSET('Water Data'!$G$4,0,10*ROW('Water Data'!G184))),'Data Summary'!CB190="Yes"),100-OFFSET('Water Data'!$G$4,0,10*ROW('Water Data'!G184)),NA())</f>
        <v>#N/A</v>
      </c>
      <c r="N190" s="91" t="e">
        <f ca="true">+IF(AND(ISNUMBER(OFFSET('Water Data'!$G$6,0,10*ROW('Water Data'!G184))),'Data Summary'!CC190="Yes"),OFFSET('Water Data'!$G$6,0,10*ROW('Water Data'!G184)),NA())</f>
        <v>#N/A</v>
      </c>
      <c r="O190" s="91" t="e">
        <f ca="true">+IF(AND(ISNUMBER(OFFSET('Water Data'!$G$9,0,10*ROW('Water Data'!G184))),'Data Summary'!CD190="Yes"),OFFSET('Water Data'!$G$9,0,10*ROW('Water Data'!G184)),NA())</f>
        <v>#N/A</v>
      </c>
      <c r="P190" s="91" t="e">
        <f ca="true">+IF(AND(ISNUMBER(OFFSET('Water Data'!$H$4,0,10*ROW('Water Data'!H184))),'Data Summary'!CE190="Yes"),100-OFFSET('Water Data'!$H$4,0,10*ROW('Water Data'!H184)),NA())</f>
        <v>#N/A</v>
      </c>
      <c r="Q190" s="91" t="e">
        <f ca="true">+IF(AND(ISNUMBER(OFFSET('Water Data'!$H$6,0,10*ROW('Water Data'!H184))),'Data Summary'!CF190="Yes"),OFFSET('Water Data'!$H$6,0,10*ROW('Water Data'!H184)),NA())</f>
        <v>#N/A</v>
      </c>
      <c r="R190" s="91" t="e">
        <f ca="true">+IF(AND(ISNUMBER(OFFSET('Water Data'!$H$9,0,10*ROW('Water Data'!H184))),'Data Summary'!CG190="Yes"),OFFSET('Water Data'!$H$9,0,10*ROW('Water Data'!H184)),NA())</f>
        <v>#N/A</v>
      </c>
      <c r="S190" s="91" t="e">
        <f ca="true">+IF(AND(ISNUMBER(OFFSET('Water Data'!$I$4,0,10*ROW('Water Data'!I184))),'Data Summary'!CH190="Yes"),100-OFFSET('Water Data'!$I$4,0,10*ROW('Water Data'!I184)),NA())</f>
        <v>#N/A</v>
      </c>
      <c r="T190" s="91" t="e">
        <f ca="true">+IF(AND(ISNUMBER(OFFSET('Water Data'!$I$6,0,10*ROW('Water Data'!I184))),'Data Summary'!CI190="Yes"),OFFSET('Water Data'!$I$6,0,10*ROW('Water Data'!I184)),NA())</f>
        <v>#N/A</v>
      </c>
      <c r="U190" s="91" t="e">
        <f ca="true">+IF(AND(ISNUMBER(OFFSET('Water Data'!$I$9,0,10*ROW('Water Data'!I184))),'Data Summary'!CJ190="Yes"),OFFSET('Water Data'!$I$9,0,10*ROW('Water Data'!I184)),NA())</f>
        <v>#N/A</v>
      </c>
      <c r="V190" s="92" t="e">
        <f ca="true">+IF(AND(ISNUMBER(OFFSET('Sanitation Data'!$D$4,0,10*ROW('Sanitation Data'!D184))),'Data Summary'!CK190="Yes"),100-OFFSET('Sanitation Data'!$D$4,0,10*ROW('Sanitation Data'!D184)),NA())</f>
        <v>#N/A</v>
      </c>
      <c r="W190" s="92" t="e">
        <f ca="true">+IF(AND(ISNUMBER(OFFSET('Sanitation Data'!$D$6,0,10*ROW('Sanitation Data'!D184))),'Data Summary'!CL190="Yes"),OFFSET('Sanitation Data'!$D$6,0,10*ROW('Sanitation Data'!D184)),NA())</f>
        <v>#N/A</v>
      </c>
      <c r="X190" s="92" t="e">
        <f ca="true">+IF(AND(ISNUMBER(OFFSET('Sanitation Data'!$D$10,0,10*ROW('Sanitation Data'!D184))),'Data Summary'!CM190="Yes"),OFFSET('Sanitation Data'!$D$10,0,10*ROW('Sanitation Data'!D184)),NA())</f>
        <v>#N/A</v>
      </c>
      <c r="Y190" s="92" t="e">
        <f ca="true">+IF(AND(ISNUMBER(OFFSET('Sanitation Data'!$D$11,0,10*ROW('Sanitation Data'!D184))),'Data Summary'!CN190="Yes"),OFFSET('Sanitation Data'!$D$11,0,10*ROW('Sanitation Data'!D184)),NA())</f>
        <v>#N/A</v>
      </c>
      <c r="Z190" s="92" t="e">
        <f ca="true">+IF(AND(ISNUMBER(OFFSET('Sanitation Data'!$D$12,0,10*ROW('Sanitation Data'!D184))),'Data Summary'!CO190="Yes"),OFFSET('Sanitation Data'!$D$12,0,10*ROW('Sanitation Data'!D184)),NA())</f>
        <v>#N/A</v>
      </c>
      <c r="AA190" s="92" t="e">
        <f ca="true">+IF(AND(ISNUMBER(OFFSET('Sanitation Data'!$E$4,0,10*ROW('Sanitation Data'!E184))),'Data Summary'!CP190="Yes"),100-OFFSET('Sanitation Data'!$E$4,0,10*ROW('Sanitation Data'!E184)),NA())</f>
        <v>#N/A</v>
      </c>
      <c r="AB190" s="92" t="e">
        <f ca="true">+IF(AND(ISNUMBER(OFFSET('Sanitation Data'!$E$6,0,10*ROW('Sanitation Data'!E184))),'Data Summary'!CQ190="Yes"),OFFSET('Sanitation Data'!$E$6,0,10*ROW('Sanitation Data'!E184)),NA())</f>
        <v>#N/A</v>
      </c>
      <c r="AC190" s="92" t="e">
        <f ca="true">+IF(AND(ISNUMBER(OFFSET('Sanitation Data'!$E$10,0,10*ROW('Sanitation Data'!E184))),'Data Summary'!CR190="Yes"),OFFSET('Sanitation Data'!$E$10,0,10*ROW('Sanitation Data'!E184)),NA())</f>
        <v>#N/A</v>
      </c>
      <c r="AD190" s="92" t="e">
        <f ca="true">+IF(AND(ISNUMBER(OFFSET('Sanitation Data'!$E$11,0,10*ROW('Sanitation Data'!E184))),'Data Summary'!CS190="Yes"),OFFSET('Sanitation Data'!$E$11,0,10*ROW('Sanitation Data'!E184)),NA())</f>
        <v>#N/A</v>
      </c>
      <c r="AE190" s="92" t="e">
        <f ca="true">+IF(AND(ISNUMBER(OFFSET('Sanitation Data'!$E$12,0,10*ROW('Sanitation Data'!E184))),'Data Summary'!CT190="Yes"),OFFSET('Sanitation Data'!$E$12,0,10*ROW('Sanitation Data'!E184)),NA())</f>
        <v>#N/A</v>
      </c>
      <c r="AF190" s="92" t="e">
        <f ca="true">+IF(AND(ISNUMBER(OFFSET('Sanitation Data'!$F$4,0,10*ROW('Sanitation Data'!F184))),'Data Summary'!CU190="Yes"),100-OFFSET('Sanitation Data'!$F$4,0,10*ROW('Sanitation Data'!F184)),NA())</f>
        <v>#N/A</v>
      </c>
      <c r="AG190" s="92" t="e">
        <f ca="true">+IF(AND(ISNUMBER(OFFSET('Sanitation Data'!$F$6,0,10*ROW('Sanitation Data'!F184))),'Data Summary'!CV190="Yes"),OFFSET('Sanitation Data'!$F$6,0,10*ROW('Sanitation Data'!F184)),NA())</f>
        <v>#N/A</v>
      </c>
      <c r="AH190" s="92" t="e">
        <f ca="true">+IF(AND(ISNUMBER(OFFSET('Sanitation Data'!$F$10,0,10*ROW('Sanitation Data'!F184))),'Data Summary'!CW190="Yes"),OFFSET('Sanitation Data'!$F$10,0,10*ROW('Sanitation Data'!F184)),NA())</f>
        <v>#N/A</v>
      </c>
      <c r="AI190" s="92" t="e">
        <f ca="true">+IF(AND(ISNUMBER(OFFSET('Sanitation Data'!$F$11,0,10*ROW('Sanitation Data'!F184))),'Data Summary'!CX190="Yes"),OFFSET('Sanitation Data'!$F$11,0,10*ROW('Sanitation Data'!F184)),NA())</f>
        <v>#N/A</v>
      </c>
      <c r="AJ190" s="92" t="e">
        <f ca="true">+IF(AND(ISNUMBER(OFFSET('Sanitation Data'!$F$12,0,10*ROW('Sanitation Data'!F184))),'Data Summary'!CY190="Yes"),OFFSET('Sanitation Data'!$F$12,0,10*ROW('Sanitation Data'!F184)),NA())</f>
        <v>#N/A</v>
      </c>
      <c r="AK190" s="92" t="e">
        <f ca="true">+IF(AND(ISNUMBER(OFFSET('Sanitation Data'!$G$4,0,10*ROW('Sanitation Data'!G184))),'Data Summary'!CZ190="Yes"),100-OFFSET('Sanitation Data'!$G$4,0,10*ROW('Sanitation Data'!G184)),NA())</f>
        <v>#N/A</v>
      </c>
      <c r="AL190" s="92" t="e">
        <f ca="true">+IF(AND(ISNUMBER(OFFSET('Sanitation Data'!$G$6,0,10*ROW('Sanitation Data'!G184))),'Data Summary'!DA190="Yes"),OFFSET('Sanitation Data'!$G$6,0,10*ROW('Sanitation Data'!G184)),NA())</f>
        <v>#N/A</v>
      </c>
      <c r="AM190" s="92" t="e">
        <f ca="true">+IF(AND(ISNUMBER(OFFSET('Sanitation Data'!$G$10,0,10*ROW('Sanitation Data'!G184))),'Data Summary'!DB190="Yes"),OFFSET('Sanitation Data'!$G$10,0,10*ROW('Sanitation Data'!G184)),NA())</f>
        <v>#N/A</v>
      </c>
      <c r="AN190" s="92" t="e">
        <f ca="true">+IF(AND(ISNUMBER(OFFSET('Sanitation Data'!$G$11,0,10*ROW('Sanitation Data'!G184))),'Data Summary'!DC190="Yes"),OFFSET('Sanitation Data'!$G$11,0,10*ROW('Sanitation Data'!G184)),NA())</f>
        <v>#N/A</v>
      </c>
      <c r="AO190" s="92" t="e">
        <f ca="true">+IF(AND(ISNUMBER(OFFSET('Sanitation Data'!$G$12,0,10*ROW('Sanitation Data'!G184))),'Data Summary'!DD190="Yes"),OFFSET('Sanitation Data'!$G$12,0,10*ROW('Sanitation Data'!G184)),NA())</f>
        <v>#N/A</v>
      </c>
      <c r="AP190" s="92" t="e">
        <f ca="true">+IF(AND(ISNUMBER(OFFSET('Sanitation Data'!$H$4,0,10*ROW('Sanitation Data'!H184))),'Data Summary'!DE190="Yes"),100-OFFSET('Sanitation Data'!$H$4,0,10*ROW('Sanitation Data'!H184)),NA())</f>
        <v>#N/A</v>
      </c>
      <c r="AQ190" s="92" t="e">
        <f ca="true">+IF(AND(ISNUMBER(OFFSET('Sanitation Data'!$H$6,0,10*ROW('Sanitation Data'!H184))),'Data Summary'!DF190="Yes"),OFFSET('Sanitation Data'!$H$6,0,10*ROW('Sanitation Data'!H184)),NA())</f>
        <v>#N/A</v>
      </c>
      <c r="AR190" s="92" t="e">
        <f ca="true">+IF(AND(ISNUMBER(OFFSET('Sanitation Data'!$H$10,0,10*ROW('Sanitation Data'!H184))),'Data Summary'!DG190="Yes"),OFFSET('Sanitation Data'!$H$10,0,10*ROW('Sanitation Data'!H184)),NA())</f>
        <v>#N/A</v>
      </c>
      <c r="AS190" s="92" t="e">
        <f ca="true">+IF(AND(ISNUMBER(OFFSET('Sanitation Data'!$H$11,0,10*ROW('Sanitation Data'!H184))),'Data Summary'!DH190="Yes"),OFFSET('Sanitation Data'!$H$11,0,10*ROW('Sanitation Data'!H184)),NA())</f>
        <v>#N/A</v>
      </c>
      <c r="AT190" s="92" t="e">
        <f ca="true">+IF(AND(ISNUMBER(OFFSET('Sanitation Data'!$H$12,0,10*ROW('Sanitation Data'!H184))),'Data Summary'!DI190="Yes"),OFFSET('Sanitation Data'!$H$12,0,10*ROW('Sanitation Data'!H184)),NA())</f>
        <v>#N/A</v>
      </c>
      <c r="AU190" s="92" t="e">
        <f ca="true">+IF(AND(ISNUMBER(OFFSET('Sanitation Data'!$I$4,0,10*ROW('Sanitation Data'!I184))),'Data Summary'!DJ190="Yes"),100-OFFSET('Sanitation Data'!$I$4,0,10*ROW('Sanitation Data'!I184)),NA())</f>
        <v>#N/A</v>
      </c>
      <c r="AV190" s="92" t="e">
        <f ca="true">+IF(AND(ISNUMBER(OFFSET('Sanitation Data'!$I$6,0,10*ROW('Sanitation Data'!I184))),'Data Summary'!DK190="Yes"),OFFSET('Sanitation Data'!$I$6,0,10*ROW('Sanitation Data'!I184)),NA())</f>
        <v>#N/A</v>
      </c>
      <c r="AW190" s="92" t="e">
        <f ca="true">+IF(AND(ISNUMBER(OFFSET('Sanitation Data'!$I$10,0,10*ROW('Sanitation Data'!I184))),'Data Summary'!DL190="Yes"),OFFSET('Sanitation Data'!$I$10,0,10*ROW('Sanitation Data'!I184)),NA())</f>
        <v>#N/A</v>
      </c>
      <c r="AX190" s="92" t="e">
        <f ca="true">+IF(AND(ISNUMBER(OFFSET('Sanitation Data'!$I$11,0,10*ROW('Sanitation Data'!I184))),'Data Summary'!DM190="Yes"),OFFSET('Sanitation Data'!$I$11,0,10*ROW('Sanitation Data'!I184)),NA())</f>
        <v>#N/A</v>
      </c>
      <c r="AY190" s="92" t="e">
        <f ca="true">+IF(AND(ISNUMBER(OFFSET('Sanitation Data'!$I$12,0,10*ROW('Sanitation Data'!I184))),'Data Summary'!DN190="Yes"),OFFSET('Sanitation Data'!$I$12,0,10*ROW('Sanitation Data'!I184)),NA())</f>
        <v>#N/A</v>
      </c>
      <c r="AZ190" s="93" t="e">
        <f ca="true">+IF(AND(ISNUMBER(OFFSET('Hygiene Data'!$D$5,0,10*ROW('Hygiene Data'!D184))),'Data Summary'!DO190="Yes"),OFFSET('Hygiene Data'!$D$5,0,10*ROW('Hygiene Data'!D184)),NA())</f>
        <v>#N/A</v>
      </c>
      <c r="BA190" s="93" t="e">
        <f ca="true">+IF(AND(ISNUMBER(OFFSET('Hygiene Data'!$D$7,0,10*ROW('Hygiene Data'!D184))),'Data Summary'!DP190="Yes"),OFFSET('Hygiene Data'!$D$7,0,10*ROW('Hygiene Data'!D184)),NA())</f>
        <v>#N/A</v>
      </c>
      <c r="BB190" s="93" t="e">
        <f ca="true">+IF(AND(ISNUMBER(OFFSET('Hygiene Data'!$D$9,0,10*ROW('Hygiene Data'!D184))),'Data Summary'!DQ190="Yes"),OFFSET('Hygiene Data'!$D$9,0,10*ROW('Hygiene Data'!D184)),NA())</f>
        <v>#N/A</v>
      </c>
      <c r="BC190" s="93" t="e">
        <f ca="true">+IF(AND(ISNUMBER(OFFSET('Hygiene Data'!$E$5,0,10*ROW('Hygiene Data'!E184))),'Data Summary'!DR190="Yes"),OFFSET('Hygiene Data'!$E$5,0,10*ROW('Hygiene Data'!E184)),NA())</f>
        <v>#N/A</v>
      </c>
      <c r="BD190" s="93" t="e">
        <f ca="true">+IF(AND(ISNUMBER(OFFSET('Hygiene Data'!$E$7,0,10*ROW('Hygiene Data'!E184))),'Data Summary'!DS190="Yes"),OFFSET('Hygiene Data'!$E$7,0,10*ROW('Hygiene Data'!E184)),NA())</f>
        <v>#N/A</v>
      </c>
      <c r="BE190" s="93" t="e">
        <f ca="true">+IF(AND(ISNUMBER(OFFSET('Hygiene Data'!$E$9,0,10*ROW('Hygiene Data'!E184))),'Data Summary'!DT190="Yes"),OFFSET('Hygiene Data'!$E$9,0,10*ROW('Hygiene Data'!E184)),NA())</f>
        <v>#N/A</v>
      </c>
      <c r="BF190" s="93" t="e">
        <f ca="true">+IF(AND(ISNUMBER(OFFSET('Hygiene Data'!$F$5,0,10*ROW('Hygiene Data'!F184))),'Data Summary'!DU190="Yes"),OFFSET('Hygiene Data'!$F$5,0,10*ROW('Hygiene Data'!F184)),NA())</f>
        <v>#N/A</v>
      </c>
      <c r="BG190" s="93" t="e">
        <f ca="true">+IF(AND(ISNUMBER(OFFSET('Hygiene Data'!$F$7,0,10*ROW('Hygiene Data'!F184))),'Data Summary'!DV190="Yes"),OFFSET('Hygiene Data'!$F$7,0,10*ROW('Hygiene Data'!F184)),NA())</f>
        <v>#N/A</v>
      </c>
      <c r="BH190" s="93" t="e">
        <f ca="true">+IF(AND(ISNUMBER(OFFSET('Hygiene Data'!$F$9,0,10*ROW('Hygiene Data'!F184))),'Data Summary'!DW190="Yes"),OFFSET('Hygiene Data'!$F$9,0,10*ROW('Hygiene Data'!F184)),NA())</f>
        <v>#N/A</v>
      </c>
      <c r="BI190" s="93" t="e">
        <f ca="true">+IF(AND(ISNUMBER(OFFSET('Hygiene Data'!$G$5,0,10*ROW('Hygiene Data'!G184))),'Data Summary'!DX190="Yes"),OFFSET('Hygiene Data'!$G$5,0,10*ROW('Hygiene Data'!G184)),NA())</f>
        <v>#N/A</v>
      </c>
      <c r="BJ190" s="93" t="e">
        <f ca="true">+IF(AND(ISNUMBER(OFFSET('Hygiene Data'!$G$7,0,10*ROW('Hygiene Data'!G184))),'Data Summary'!DY190="Yes"),OFFSET('Hygiene Data'!$G$7,0,10*ROW('Hygiene Data'!G184)),NA())</f>
        <v>#N/A</v>
      </c>
      <c r="BK190" s="93" t="e">
        <f ca="true">+IF(AND(ISNUMBER(OFFSET('Hygiene Data'!$G$9,0,10*ROW('Hygiene Data'!G184))),'Data Summary'!DZ190="Yes"),OFFSET('Hygiene Data'!$G$9,0,10*ROW('Hygiene Data'!G184)),NA())</f>
        <v>#N/A</v>
      </c>
      <c r="BL190" s="93" t="e">
        <f ca="true">+IF(AND(ISNUMBER(OFFSET('Hygiene Data'!$H$5,0,10*ROW('Hygiene Data'!H184))),'Data Summary'!EA190="Yes"),OFFSET('Hygiene Data'!$H$5,0,10*ROW('Hygiene Data'!H184)),NA())</f>
        <v>#N/A</v>
      </c>
      <c r="BM190" s="93" t="e">
        <f ca="true">+IF(AND(ISNUMBER(OFFSET('Hygiene Data'!$H$7,0,10*ROW('Hygiene Data'!H184))),'Data Summary'!EB190="Yes"),OFFSET('Hygiene Data'!$H$7,0,10*ROW('Hygiene Data'!H184)),NA())</f>
        <v>#N/A</v>
      </c>
      <c r="BN190" s="93" t="e">
        <f ca="true">+IF(AND(ISNUMBER(OFFSET('Hygiene Data'!$H$9,0,10*ROW('Hygiene Data'!H184))),'Data Summary'!EC190="Yes"),OFFSET('Hygiene Data'!$H$9,0,10*ROW('Hygiene Data'!H184)),NA())</f>
        <v>#N/A</v>
      </c>
      <c r="BO190" s="93" t="e">
        <f ca="true">+IF(AND(ISNUMBER(OFFSET('Hygiene Data'!$I$5,0,10*ROW('Hygiene Data'!I184))),'Data Summary'!ED190="Yes"),OFFSET('Hygiene Data'!$I$5,0,10*ROW('Hygiene Data'!I184)),NA())</f>
        <v>#N/A</v>
      </c>
      <c r="BP190" s="93" t="e">
        <f ca="true">+IF(AND(ISNUMBER(OFFSET('Hygiene Data'!$I$7,0,10*ROW('Hygiene Data'!I184))),'Data Summary'!EE190="Yes"),OFFSET('Hygiene Data'!$I$7,0,10*ROW('Hygiene Data'!I184)),NA())</f>
        <v>#N/A</v>
      </c>
      <c r="BQ190" s="93" t="e">
        <f ca="true">+IF(AND(ISNUMBER(OFFSET('Hygiene Data'!$I$9,0,10*ROW('Hygiene Data'!I184))),'Data Summary'!EF190="Yes"),OFFSET('Hygiene Data'!$I$9,0,10*ROW('Hygiene Data'!I184)),NA())</f>
        <v>#N/A</v>
      </c>
    </row>
    <row xmlns:x14ac="http://schemas.microsoft.com/office/spreadsheetml/2009/9/ac" r="191" x14ac:dyDescent="0.2">
      <c r="A191" s="357" t="e">
        <f ca="true">+RIGHT('Data Summary'!A191,LEN('Data Summary'!A191)-9)</f>
        <v>#VALUE!</v>
      </c>
      <c r="B191" s="35" t="str">
        <f ca="true">+IF(ISTEXT('Data Summary'!B191),'Data Summary'!B191,"")</f>
        <v/>
      </c>
      <c r="C191" s="356" t="e">
        <f ca="true">+VALUE('Data Summary'!C191)</f>
        <v>#VALUE!</v>
      </c>
      <c r="D191" s="91" t="e">
        <f ca="true">+IF(AND(ISNUMBER(OFFSET('Water Data'!$D$4,0,10*ROW('Water Data'!D185))),'Data Summary'!BS191="Yes"),100-OFFSET('Water Data'!$D$4,0,10*ROW('Water Data'!D185)),NA())</f>
        <v>#N/A</v>
      </c>
      <c r="E191" s="91" t="e">
        <f ca="true">+IF(AND(ISNUMBER(OFFSET('Water Data'!$D$6,0,10*ROW('Water Data'!D185))),'Data Summary'!BT191="Yes"),OFFSET('Water Data'!$D$6,0,10*ROW('Water Data'!D185)),NA())</f>
        <v>#N/A</v>
      </c>
      <c r="F191" s="91" t="e">
        <f ca="true">+IF(AND(ISNUMBER(OFFSET('Water Data'!$D$9,0,10*ROW('Water Data'!D185))),'Data Summary'!BU191="Yes"),OFFSET('Water Data'!$D$9,0,10*ROW('Water Data'!D185)),NA())</f>
        <v>#N/A</v>
      </c>
      <c r="G191" s="91" t="e">
        <f ca="true">+IF(AND(ISNUMBER(OFFSET('Water Data'!$E$4,0,10*ROW('Water Data'!E185))),'Data Summary'!BV191="Yes"),100-OFFSET('Water Data'!$E$4,0,10*ROW('Water Data'!E185)),NA())</f>
        <v>#N/A</v>
      </c>
      <c r="H191" s="91" t="e">
        <f ca="true">+IF(AND(ISNUMBER(OFFSET('Water Data'!$E$6,0,10*ROW('Water Data'!E185))),'Data Summary'!BW191="Yes"),OFFSET('Water Data'!$E$6,0,10*ROW('Water Data'!E185)),NA())</f>
        <v>#N/A</v>
      </c>
      <c r="I191" s="91" t="e">
        <f ca="true">+IF(AND(ISNUMBER(OFFSET('Water Data'!$E$9,0,10*ROW('Water Data'!E185))),'Data Summary'!BX191="Yes"),OFFSET('Water Data'!$E$9,0,10*ROW('Water Data'!E185)),NA())</f>
        <v>#N/A</v>
      </c>
      <c r="J191" s="91" t="e">
        <f ca="true">+IF(AND(ISNUMBER(OFFSET('Water Data'!$F$4,0,10*ROW('Water Data'!F185))),'Data Summary'!BY191="Yes"),100-OFFSET('Water Data'!$F$4,0,10*ROW('Water Data'!F185)),NA())</f>
        <v>#N/A</v>
      </c>
      <c r="K191" s="91" t="e">
        <f ca="true">+IF(AND(ISNUMBER(OFFSET('Water Data'!$F$6,0,10*ROW('Water Data'!F185))),'Data Summary'!BZ191="Yes"),OFFSET('Water Data'!$F$6,0,10*ROW('Water Data'!F185)),NA())</f>
        <v>#N/A</v>
      </c>
      <c r="L191" s="91" t="e">
        <f ca="true">+IF(AND(ISNUMBER(OFFSET('Water Data'!$F$9,0,10*ROW('Water Data'!F185))),'Data Summary'!CA191="Yes"),OFFSET('Water Data'!$F$9,0,10*ROW('Water Data'!F185)),NA())</f>
        <v>#N/A</v>
      </c>
      <c r="M191" s="91" t="e">
        <f ca="true">+IF(AND(ISNUMBER(OFFSET('Water Data'!$G$4,0,10*ROW('Water Data'!G185))),'Data Summary'!CB191="Yes"),100-OFFSET('Water Data'!$G$4,0,10*ROW('Water Data'!G185)),NA())</f>
        <v>#N/A</v>
      </c>
      <c r="N191" s="91" t="e">
        <f ca="true">+IF(AND(ISNUMBER(OFFSET('Water Data'!$G$6,0,10*ROW('Water Data'!G185))),'Data Summary'!CC191="Yes"),OFFSET('Water Data'!$G$6,0,10*ROW('Water Data'!G185)),NA())</f>
        <v>#N/A</v>
      </c>
      <c r="O191" s="91" t="e">
        <f ca="true">+IF(AND(ISNUMBER(OFFSET('Water Data'!$G$9,0,10*ROW('Water Data'!G185))),'Data Summary'!CD191="Yes"),OFFSET('Water Data'!$G$9,0,10*ROW('Water Data'!G185)),NA())</f>
        <v>#N/A</v>
      </c>
      <c r="P191" s="91" t="e">
        <f ca="true">+IF(AND(ISNUMBER(OFFSET('Water Data'!$H$4,0,10*ROW('Water Data'!H185))),'Data Summary'!CE191="Yes"),100-OFFSET('Water Data'!$H$4,0,10*ROW('Water Data'!H185)),NA())</f>
        <v>#N/A</v>
      </c>
      <c r="Q191" s="91" t="e">
        <f ca="true">+IF(AND(ISNUMBER(OFFSET('Water Data'!$H$6,0,10*ROW('Water Data'!H185))),'Data Summary'!CF191="Yes"),OFFSET('Water Data'!$H$6,0,10*ROW('Water Data'!H185)),NA())</f>
        <v>#N/A</v>
      </c>
      <c r="R191" s="91" t="e">
        <f ca="true">+IF(AND(ISNUMBER(OFFSET('Water Data'!$H$9,0,10*ROW('Water Data'!H185))),'Data Summary'!CG191="Yes"),OFFSET('Water Data'!$H$9,0,10*ROW('Water Data'!H185)),NA())</f>
        <v>#N/A</v>
      </c>
      <c r="S191" s="91" t="e">
        <f ca="true">+IF(AND(ISNUMBER(OFFSET('Water Data'!$I$4,0,10*ROW('Water Data'!I185))),'Data Summary'!CH191="Yes"),100-OFFSET('Water Data'!$I$4,0,10*ROW('Water Data'!I185)),NA())</f>
        <v>#N/A</v>
      </c>
      <c r="T191" s="91" t="e">
        <f ca="true">+IF(AND(ISNUMBER(OFFSET('Water Data'!$I$6,0,10*ROW('Water Data'!I185))),'Data Summary'!CI191="Yes"),OFFSET('Water Data'!$I$6,0,10*ROW('Water Data'!I185)),NA())</f>
        <v>#N/A</v>
      </c>
      <c r="U191" s="91" t="e">
        <f ca="true">+IF(AND(ISNUMBER(OFFSET('Water Data'!$I$9,0,10*ROW('Water Data'!I185))),'Data Summary'!CJ191="Yes"),OFFSET('Water Data'!$I$9,0,10*ROW('Water Data'!I185)),NA())</f>
        <v>#N/A</v>
      </c>
      <c r="V191" s="92" t="e">
        <f ca="true">+IF(AND(ISNUMBER(OFFSET('Sanitation Data'!$D$4,0,10*ROW('Sanitation Data'!D185))),'Data Summary'!CK191="Yes"),100-OFFSET('Sanitation Data'!$D$4,0,10*ROW('Sanitation Data'!D185)),NA())</f>
        <v>#N/A</v>
      </c>
      <c r="W191" s="92" t="e">
        <f ca="true">+IF(AND(ISNUMBER(OFFSET('Sanitation Data'!$D$6,0,10*ROW('Sanitation Data'!D185))),'Data Summary'!CL191="Yes"),OFFSET('Sanitation Data'!$D$6,0,10*ROW('Sanitation Data'!D185)),NA())</f>
        <v>#N/A</v>
      </c>
      <c r="X191" s="92" t="e">
        <f ca="true">+IF(AND(ISNUMBER(OFFSET('Sanitation Data'!$D$10,0,10*ROW('Sanitation Data'!D185))),'Data Summary'!CM191="Yes"),OFFSET('Sanitation Data'!$D$10,0,10*ROW('Sanitation Data'!D185)),NA())</f>
        <v>#N/A</v>
      </c>
      <c r="Y191" s="92" t="e">
        <f ca="true">+IF(AND(ISNUMBER(OFFSET('Sanitation Data'!$D$11,0,10*ROW('Sanitation Data'!D185))),'Data Summary'!CN191="Yes"),OFFSET('Sanitation Data'!$D$11,0,10*ROW('Sanitation Data'!D185)),NA())</f>
        <v>#N/A</v>
      </c>
      <c r="Z191" s="92" t="e">
        <f ca="true">+IF(AND(ISNUMBER(OFFSET('Sanitation Data'!$D$12,0,10*ROW('Sanitation Data'!D185))),'Data Summary'!CO191="Yes"),OFFSET('Sanitation Data'!$D$12,0,10*ROW('Sanitation Data'!D185)),NA())</f>
        <v>#N/A</v>
      </c>
      <c r="AA191" s="92" t="e">
        <f ca="true">+IF(AND(ISNUMBER(OFFSET('Sanitation Data'!$E$4,0,10*ROW('Sanitation Data'!E185))),'Data Summary'!CP191="Yes"),100-OFFSET('Sanitation Data'!$E$4,0,10*ROW('Sanitation Data'!E185)),NA())</f>
        <v>#N/A</v>
      </c>
      <c r="AB191" s="92" t="e">
        <f ca="true">+IF(AND(ISNUMBER(OFFSET('Sanitation Data'!$E$6,0,10*ROW('Sanitation Data'!E185))),'Data Summary'!CQ191="Yes"),OFFSET('Sanitation Data'!$E$6,0,10*ROW('Sanitation Data'!E185)),NA())</f>
        <v>#N/A</v>
      </c>
      <c r="AC191" s="92" t="e">
        <f ca="true">+IF(AND(ISNUMBER(OFFSET('Sanitation Data'!$E$10,0,10*ROW('Sanitation Data'!E185))),'Data Summary'!CR191="Yes"),OFFSET('Sanitation Data'!$E$10,0,10*ROW('Sanitation Data'!E185)),NA())</f>
        <v>#N/A</v>
      </c>
      <c r="AD191" s="92" t="e">
        <f ca="true">+IF(AND(ISNUMBER(OFFSET('Sanitation Data'!$E$11,0,10*ROW('Sanitation Data'!E185))),'Data Summary'!CS191="Yes"),OFFSET('Sanitation Data'!$E$11,0,10*ROW('Sanitation Data'!E185)),NA())</f>
        <v>#N/A</v>
      </c>
      <c r="AE191" s="92" t="e">
        <f ca="true">+IF(AND(ISNUMBER(OFFSET('Sanitation Data'!$E$12,0,10*ROW('Sanitation Data'!E185))),'Data Summary'!CT191="Yes"),OFFSET('Sanitation Data'!$E$12,0,10*ROW('Sanitation Data'!E185)),NA())</f>
        <v>#N/A</v>
      </c>
      <c r="AF191" s="92" t="e">
        <f ca="true">+IF(AND(ISNUMBER(OFFSET('Sanitation Data'!$F$4,0,10*ROW('Sanitation Data'!F185))),'Data Summary'!CU191="Yes"),100-OFFSET('Sanitation Data'!$F$4,0,10*ROW('Sanitation Data'!F185)),NA())</f>
        <v>#N/A</v>
      </c>
      <c r="AG191" s="92" t="e">
        <f ca="true">+IF(AND(ISNUMBER(OFFSET('Sanitation Data'!$F$6,0,10*ROW('Sanitation Data'!F185))),'Data Summary'!CV191="Yes"),OFFSET('Sanitation Data'!$F$6,0,10*ROW('Sanitation Data'!F185)),NA())</f>
        <v>#N/A</v>
      </c>
      <c r="AH191" s="92" t="e">
        <f ca="true">+IF(AND(ISNUMBER(OFFSET('Sanitation Data'!$F$10,0,10*ROW('Sanitation Data'!F185))),'Data Summary'!CW191="Yes"),OFFSET('Sanitation Data'!$F$10,0,10*ROW('Sanitation Data'!F185)),NA())</f>
        <v>#N/A</v>
      </c>
      <c r="AI191" s="92" t="e">
        <f ca="true">+IF(AND(ISNUMBER(OFFSET('Sanitation Data'!$F$11,0,10*ROW('Sanitation Data'!F185))),'Data Summary'!CX191="Yes"),OFFSET('Sanitation Data'!$F$11,0,10*ROW('Sanitation Data'!F185)),NA())</f>
        <v>#N/A</v>
      </c>
      <c r="AJ191" s="92" t="e">
        <f ca="true">+IF(AND(ISNUMBER(OFFSET('Sanitation Data'!$F$12,0,10*ROW('Sanitation Data'!F185))),'Data Summary'!CY191="Yes"),OFFSET('Sanitation Data'!$F$12,0,10*ROW('Sanitation Data'!F185)),NA())</f>
        <v>#N/A</v>
      </c>
      <c r="AK191" s="92" t="e">
        <f ca="true">+IF(AND(ISNUMBER(OFFSET('Sanitation Data'!$G$4,0,10*ROW('Sanitation Data'!G185))),'Data Summary'!CZ191="Yes"),100-OFFSET('Sanitation Data'!$G$4,0,10*ROW('Sanitation Data'!G185)),NA())</f>
        <v>#N/A</v>
      </c>
      <c r="AL191" s="92" t="e">
        <f ca="true">+IF(AND(ISNUMBER(OFFSET('Sanitation Data'!$G$6,0,10*ROW('Sanitation Data'!G185))),'Data Summary'!DA191="Yes"),OFFSET('Sanitation Data'!$G$6,0,10*ROW('Sanitation Data'!G185)),NA())</f>
        <v>#N/A</v>
      </c>
      <c r="AM191" s="92" t="e">
        <f ca="true">+IF(AND(ISNUMBER(OFFSET('Sanitation Data'!$G$10,0,10*ROW('Sanitation Data'!G185))),'Data Summary'!DB191="Yes"),OFFSET('Sanitation Data'!$G$10,0,10*ROW('Sanitation Data'!G185)),NA())</f>
        <v>#N/A</v>
      </c>
      <c r="AN191" s="92" t="e">
        <f ca="true">+IF(AND(ISNUMBER(OFFSET('Sanitation Data'!$G$11,0,10*ROW('Sanitation Data'!G185))),'Data Summary'!DC191="Yes"),OFFSET('Sanitation Data'!$G$11,0,10*ROW('Sanitation Data'!G185)),NA())</f>
        <v>#N/A</v>
      </c>
      <c r="AO191" s="92" t="e">
        <f ca="true">+IF(AND(ISNUMBER(OFFSET('Sanitation Data'!$G$12,0,10*ROW('Sanitation Data'!G185))),'Data Summary'!DD191="Yes"),OFFSET('Sanitation Data'!$G$12,0,10*ROW('Sanitation Data'!G185)),NA())</f>
        <v>#N/A</v>
      </c>
      <c r="AP191" s="92" t="e">
        <f ca="true">+IF(AND(ISNUMBER(OFFSET('Sanitation Data'!$H$4,0,10*ROW('Sanitation Data'!H185))),'Data Summary'!DE191="Yes"),100-OFFSET('Sanitation Data'!$H$4,0,10*ROW('Sanitation Data'!H185)),NA())</f>
        <v>#N/A</v>
      </c>
      <c r="AQ191" s="92" t="e">
        <f ca="true">+IF(AND(ISNUMBER(OFFSET('Sanitation Data'!$H$6,0,10*ROW('Sanitation Data'!H185))),'Data Summary'!DF191="Yes"),OFFSET('Sanitation Data'!$H$6,0,10*ROW('Sanitation Data'!H185)),NA())</f>
        <v>#N/A</v>
      </c>
      <c r="AR191" s="92" t="e">
        <f ca="true">+IF(AND(ISNUMBER(OFFSET('Sanitation Data'!$H$10,0,10*ROW('Sanitation Data'!H185))),'Data Summary'!DG191="Yes"),OFFSET('Sanitation Data'!$H$10,0,10*ROW('Sanitation Data'!H185)),NA())</f>
        <v>#N/A</v>
      </c>
      <c r="AS191" s="92" t="e">
        <f ca="true">+IF(AND(ISNUMBER(OFFSET('Sanitation Data'!$H$11,0,10*ROW('Sanitation Data'!H185))),'Data Summary'!DH191="Yes"),OFFSET('Sanitation Data'!$H$11,0,10*ROW('Sanitation Data'!H185)),NA())</f>
        <v>#N/A</v>
      </c>
      <c r="AT191" s="92" t="e">
        <f ca="true">+IF(AND(ISNUMBER(OFFSET('Sanitation Data'!$H$12,0,10*ROW('Sanitation Data'!H185))),'Data Summary'!DI191="Yes"),OFFSET('Sanitation Data'!$H$12,0,10*ROW('Sanitation Data'!H185)),NA())</f>
        <v>#N/A</v>
      </c>
      <c r="AU191" s="92" t="e">
        <f ca="true">+IF(AND(ISNUMBER(OFFSET('Sanitation Data'!$I$4,0,10*ROW('Sanitation Data'!I185))),'Data Summary'!DJ191="Yes"),100-OFFSET('Sanitation Data'!$I$4,0,10*ROW('Sanitation Data'!I185)),NA())</f>
        <v>#N/A</v>
      </c>
      <c r="AV191" s="92" t="e">
        <f ca="true">+IF(AND(ISNUMBER(OFFSET('Sanitation Data'!$I$6,0,10*ROW('Sanitation Data'!I185))),'Data Summary'!DK191="Yes"),OFFSET('Sanitation Data'!$I$6,0,10*ROW('Sanitation Data'!I185)),NA())</f>
        <v>#N/A</v>
      </c>
      <c r="AW191" s="92" t="e">
        <f ca="true">+IF(AND(ISNUMBER(OFFSET('Sanitation Data'!$I$10,0,10*ROW('Sanitation Data'!I185))),'Data Summary'!DL191="Yes"),OFFSET('Sanitation Data'!$I$10,0,10*ROW('Sanitation Data'!I185)),NA())</f>
        <v>#N/A</v>
      </c>
      <c r="AX191" s="92" t="e">
        <f ca="true">+IF(AND(ISNUMBER(OFFSET('Sanitation Data'!$I$11,0,10*ROW('Sanitation Data'!I185))),'Data Summary'!DM191="Yes"),OFFSET('Sanitation Data'!$I$11,0,10*ROW('Sanitation Data'!I185)),NA())</f>
        <v>#N/A</v>
      </c>
      <c r="AY191" s="92" t="e">
        <f ca="true">+IF(AND(ISNUMBER(OFFSET('Sanitation Data'!$I$12,0,10*ROW('Sanitation Data'!I185))),'Data Summary'!DN191="Yes"),OFFSET('Sanitation Data'!$I$12,0,10*ROW('Sanitation Data'!I185)),NA())</f>
        <v>#N/A</v>
      </c>
      <c r="AZ191" s="93" t="e">
        <f ca="true">+IF(AND(ISNUMBER(OFFSET('Hygiene Data'!$D$5,0,10*ROW('Hygiene Data'!D185))),'Data Summary'!DO191="Yes"),OFFSET('Hygiene Data'!$D$5,0,10*ROW('Hygiene Data'!D185)),NA())</f>
        <v>#N/A</v>
      </c>
      <c r="BA191" s="93" t="e">
        <f ca="true">+IF(AND(ISNUMBER(OFFSET('Hygiene Data'!$D$7,0,10*ROW('Hygiene Data'!D185))),'Data Summary'!DP191="Yes"),OFFSET('Hygiene Data'!$D$7,0,10*ROW('Hygiene Data'!D185)),NA())</f>
        <v>#N/A</v>
      </c>
      <c r="BB191" s="93" t="e">
        <f ca="true">+IF(AND(ISNUMBER(OFFSET('Hygiene Data'!$D$9,0,10*ROW('Hygiene Data'!D185))),'Data Summary'!DQ191="Yes"),OFFSET('Hygiene Data'!$D$9,0,10*ROW('Hygiene Data'!D185)),NA())</f>
        <v>#N/A</v>
      </c>
      <c r="BC191" s="93" t="e">
        <f ca="true">+IF(AND(ISNUMBER(OFFSET('Hygiene Data'!$E$5,0,10*ROW('Hygiene Data'!E185))),'Data Summary'!DR191="Yes"),OFFSET('Hygiene Data'!$E$5,0,10*ROW('Hygiene Data'!E185)),NA())</f>
        <v>#N/A</v>
      </c>
      <c r="BD191" s="93" t="e">
        <f ca="true">+IF(AND(ISNUMBER(OFFSET('Hygiene Data'!$E$7,0,10*ROW('Hygiene Data'!E185))),'Data Summary'!DS191="Yes"),OFFSET('Hygiene Data'!$E$7,0,10*ROW('Hygiene Data'!E185)),NA())</f>
        <v>#N/A</v>
      </c>
      <c r="BE191" s="93" t="e">
        <f ca="true">+IF(AND(ISNUMBER(OFFSET('Hygiene Data'!$E$9,0,10*ROW('Hygiene Data'!E185))),'Data Summary'!DT191="Yes"),OFFSET('Hygiene Data'!$E$9,0,10*ROW('Hygiene Data'!E185)),NA())</f>
        <v>#N/A</v>
      </c>
      <c r="BF191" s="93" t="e">
        <f ca="true">+IF(AND(ISNUMBER(OFFSET('Hygiene Data'!$F$5,0,10*ROW('Hygiene Data'!F185))),'Data Summary'!DU191="Yes"),OFFSET('Hygiene Data'!$F$5,0,10*ROW('Hygiene Data'!F185)),NA())</f>
        <v>#N/A</v>
      </c>
      <c r="BG191" s="93" t="e">
        <f ca="true">+IF(AND(ISNUMBER(OFFSET('Hygiene Data'!$F$7,0,10*ROW('Hygiene Data'!F185))),'Data Summary'!DV191="Yes"),OFFSET('Hygiene Data'!$F$7,0,10*ROW('Hygiene Data'!F185)),NA())</f>
        <v>#N/A</v>
      </c>
      <c r="BH191" s="93" t="e">
        <f ca="true">+IF(AND(ISNUMBER(OFFSET('Hygiene Data'!$F$9,0,10*ROW('Hygiene Data'!F185))),'Data Summary'!DW191="Yes"),OFFSET('Hygiene Data'!$F$9,0,10*ROW('Hygiene Data'!F185)),NA())</f>
        <v>#N/A</v>
      </c>
      <c r="BI191" s="93" t="e">
        <f ca="true">+IF(AND(ISNUMBER(OFFSET('Hygiene Data'!$G$5,0,10*ROW('Hygiene Data'!G185))),'Data Summary'!DX191="Yes"),OFFSET('Hygiene Data'!$G$5,0,10*ROW('Hygiene Data'!G185)),NA())</f>
        <v>#N/A</v>
      </c>
      <c r="BJ191" s="93" t="e">
        <f ca="true">+IF(AND(ISNUMBER(OFFSET('Hygiene Data'!$G$7,0,10*ROW('Hygiene Data'!G185))),'Data Summary'!DY191="Yes"),OFFSET('Hygiene Data'!$G$7,0,10*ROW('Hygiene Data'!G185)),NA())</f>
        <v>#N/A</v>
      </c>
      <c r="BK191" s="93" t="e">
        <f ca="true">+IF(AND(ISNUMBER(OFFSET('Hygiene Data'!$G$9,0,10*ROW('Hygiene Data'!G185))),'Data Summary'!DZ191="Yes"),OFFSET('Hygiene Data'!$G$9,0,10*ROW('Hygiene Data'!G185)),NA())</f>
        <v>#N/A</v>
      </c>
      <c r="BL191" s="93" t="e">
        <f ca="true">+IF(AND(ISNUMBER(OFFSET('Hygiene Data'!$H$5,0,10*ROW('Hygiene Data'!H185))),'Data Summary'!EA191="Yes"),OFFSET('Hygiene Data'!$H$5,0,10*ROW('Hygiene Data'!H185)),NA())</f>
        <v>#N/A</v>
      </c>
      <c r="BM191" s="93" t="e">
        <f ca="true">+IF(AND(ISNUMBER(OFFSET('Hygiene Data'!$H$7,0,10*ROW('Hygiene Data'!H185))),'Data Summary'!EB191="Yes"),OFFSET('Hygiene Data'!$H$7,0,10*ROW('Hygiene Data'!H185)),NA())</f>
        <v>#N/A</v>
      </c>
      <c r="BN191" s="93" t="e">
        <f ca="true">+IF(AND(ISNUMBER(OFFSET('Hygiene Data'!$H$9,0,10*ROW('Hygiene Data'!H185))),'Data Summary'!EC191="Yes"),OFFSET('Hygiene Data'!$H$9,0,10*ROW('Hygiene Data'!H185)),NA())</f>
        <v>#N/A</v>
      </c>
      <c r="BO191" s="93" t="e">
        <f ca="true">+IF(AND(ISNUMBER(OFFSET('Hygiene Data'!$I$5,0,10*ROW('Hygiene Data'!I185))),'Data Summary'!ED191="Yes"),OFFSET('Hygiene Data'!$I$5,0,10*ROW('Hygiene Data'!I185)),NA())</f>
        <v>#N/A</v>
      </c>
      <c r="BP191" s="93" t="e">
        <f ca="true">+IF(AND(ISNUMBER(OFFSET('Hygiene Data'!$I$7,0,10*ROW('Hygiene Data'!I185))),'Data Summary'!EE191="Yes"),OFFSET('Hygiene Data'!$I$7,0,10*ROW('Hygiene Data'!I185)),NA())</f>
        <v>#N/A</v>
      </c>
      <c r="BQ191" s="93" t="e">
        <f ca="true">+IF(AND(ISNUMBER(OFFSET('Hygiene Data'!$I$9,0,10*ROW('Hygiene Data'!I185))),'Data Summary'!EF191="Yes"),OFFSET('Hygiene Data'!$I$9,0,10*ROW('Hygiene Data'!I185)),NA())</f>
        <v>#N/A</v>
      </c>
    </row>
    <row xmlns:x14ac="http://schemas.microsoft.com/office/spreadsheetml/2009/9/ac" r="192" x14ac:dyDescent="0.2">
      <c r="A192" s="357" t="e">
        <f ca="true">+RIGHT('Data Summary'!A192,LEN('Data Summary'!A192)-9)</f>
        <v>#VALUE!</v>
      </c>
      <c r="B192" s="35" t="str">
        <f ca="true">+IF(ISTEXT('Data Summary'!B192),'Data Summary'!B192,"")</f>
        <v/>
      </c>
      <c r="C192" s="356" t="e">
        <f ca="true">+VALUE('Data Summary'!C192)</f>
        <v>#VALUE!</v>
      </c>
      <c r="D192" s="91" t="e">
        <f ca="true">+IF(AND(ISNUMBER(OFFSET('Water Data'!$D$4,0,10*ROW('Water Data'!D186))),'Data Summary'!BS192="Yes"),100-OFFSET('Water Data'!$D$4,0,10*ROW('Water Data'!D186)),NA())</f>
        <v>#N/A</v>
      </c>
      <c r="E192" s="91" t="e">
        <f ca="true">+IF(AND(ISNUMBER(OFFSET('Water Data'!$D$6,0,10*ROW('Water Data'!D186))),'Data Summary'!BT192="Yes"),OFFSET('Water Data'!$D$6,0,10*ROW('Water Data'!D186)),NA())</f>
        <v>#N/A</v>
      </c>
      <c r="F192" s="91" t="e">
        <f ca="true">+IF(AND(ISNUMBER(OFFSET('Water Data'!$D$9,0,10*ROW('Water Data'!D186))),'Data Summary'!BU192="Yes"),OFFSET('Water Data'!$D$9,0,10*ROW('Water Data'!D186)),NA())</f>
        <v>#N/A</v>
      </c>
      <c r="G192" s="91" t="e">
        <f ca="true">+IF(AND(ISNUMBER(OFFSET('Water Data'!$E$4,0,10*ROW('Water Data'!E186))),'Data Summary'!BV192="Yes"),100-OFFSET('Water Data'!$E$4,0,10*ROW('Water Data'!E186)),NA())</f>
        <v>#N/A</v>
      </c>
      <c r="H192" s="91" t="e">
        <f ca="true">+IF(AND(ISNUMBER(OFFSET('Water Data'!$E$6,0,10*ROW('Water Data'!E186))),'Data Summary'!BW192="Yes"),OFFSET('Water Data'!$E$6,0,10*ROW('Water Data'!E186)),NA())</f>
        <v>#N/A</v>
      </c>
      <c r="I192" s="91" t="e">
        <f ca="true">+IF(AND(ISNUMBER(OFFSET('Water Data'!$E$9,0,10*ROW('Water Data'!E186))),'Data Summary'!BX192="Yes"),OFFSET('Water Data'!$E$9,0,10*ROW('Water Data'!E186)),NA())</f>
        <v>#N/A</v>
      </c>
      <c r="J192" s="91" t="e">
        <f ca="true">+IF(AND(ISNUMBER(OFFSET('Water Data'!$F$4,0,10*ROW('Water Data'!F186))),'Data Summary'!BY192="Yes"),100-OFFSET('Water Data'!$F$4,0,10*ROW('Water Data'!F186)),NA())</f>
        <v>#N/A</v>
      </c>
      <c r="K192" s="91" t="e">
        <f ca="true">+IF(AND(ISNUMBER(OFFSET('Water Data'!$F$6,0,10*ROW('Water Data'!F186))),'Data Summary'!BZ192="Yes"),OFFSET('Water Data'!$F$6,0,10*ROW('Water Data'!F186)),NA())</f>
        <v>#N/A</v>
      </c>
      <c r="L192" s="91" t="e">
        <f ca="true">+IF(AND(ISNUMBER(OFFSET('Water Data'!$F$9,0,10*ROW('Water Data'!F186))),'Data Summary'!CA192="Yes"),OFFSET('Water Data'!$F$9,0,10*ROW('Water Data'!F186)),NA())</f>
        <v>#N/A</v>
      </c>
      <c r="M192" s="91" t="e">
        <f ca="true">+IF(AND(ISNUMBER(OFFSET('Water Data'!$G$4,0,10*ROW('Water Data'!G186))),'Data Summary'!CB192="Yes"),100-OFFSET('Water Data'!$G$4,0,10*ROW('Water Data'!G186)),NA())</f>
        <v>#N/A</v>
      </c>
      <c r="N192" s="91" t="e">
        <f ca="true">+IF(AND(ISNUMBER(OFFSET('Water Data'!$G$6,0,10*ROW('Water Data'!G186))),'Data Summary'!CC192="Yes"),OFFSET('Water Data'!$G$6,0,10*ROW('Water Data'!G186)),NA())</f>
        <v>#N/A</v>
      </c>
      <c r="O192" s="91" t="e">
        <f ca="true">+IF(AND(ISNUMBER(OFFSET('Water Data'!$G$9,0,10*ROW('Water Data'!G186))),'Data Summary'!CD192="Yes"),OFFSET('Water Data'!$G$9,0,10*ROW('Water Data'!G186)),NA())</f>
        <v>#N/A</v>
      </c>
      <c r="P192" s="91" t="e">
        <f ca="true">+IF(AND(ISNUMBER(OFFSET('Water Data'!$H$4,0,10*ROW('Water Data'!H186))),'Data Summary'!CE192="Yes"),100-OFFSET('Water Data'!$H$4,0,10*ROW('Water Data'!H186)),NA())</f>
        <v>#N/A</v>
      </c>
      <c r="Q192" s="91" t="e">
        <f ca="true">+IF(AND(ISNUMBER(OFFSET('Water Data'!$H$6,0,10*ROW('Water Data'!H186))),'Data Summary'!CF192="Yes"),OFFSET('Water Data'!$H$6,0,10*ROW('Water Data'!H186)),NA())</f>
        <v>#N/A</v>
      </c>
      <c r="R192" s="91" t="e">
        <f ca="true">+IF(AND(ISNUMBER(OFFSET('Water Data'!$H$9,0,10*ROW('Water Data'!H186))),'Data Summary'!CG192="Yes"),OFFSET('Water Data'!$H$9,0,10*ROW('Water Data'!H186)),NA())</f>
        <v>#N/A</v>
      </c>
      <c r="S192" s="91" t="e">
        <f ca="true">+IF(AND(ISNUMBER(OFFSET('Water Data'!$I$4,0,10*ROW('Water Data'!I186))),'Data Summary'!CH192="Yes"),100-OFFSET('Water Data'!$I$4,0,10*ROW('Water Data'!I186)),NA())</f>
        <v>#N/A</v>
      </c>
      <c r="T192" s="91" t="e">
        <f ca="true">+IF(AND(ISNUMBER(OFFSET('Water Data'!$I$6,0,10*ROW('Water Data'!I186))),'Data Summary'!CI192="Yes"),OFFSET('Water Data'!$I$6,0,10*ROW('Water Data'!I186)),NA())</f>
        <v>#N/A</v>
      </c>
      <c r="U192" s="91" t="e">
        <f ca="true">+IF(AND(ISNUMBER(OFFSET('Water Data'!$I$9,0,10*ROW('Water Data'!I186))),'Data Summary'!CJ192="Yes"),OFFSET('Water Data'!$I$9,0,10*ROW('Water Data'!I186)),NA())</f>
        <v>#N/A</v>
      </c>
      <c r="V192" s="92" t="e">
        <f ca="true">+IF(AND(ISNUMBER(OFFSET('Sanitation Data'!$D$4,0,10*ROW('Sanitation Data'!D186))),'Data Summary'!CK192="Yes"),100-OFFSET('Sanitation Data'!$D$4,0,10*ROW('Sanitation Data'!D186)),NA())</f>
        <v>#N/A</v>
      </c>
      <c r="W192" s="92" t="e">
        <f ca="true">+IF(AND(ISNUMBER(OFFSET('Sanitation Data'!$D$6,0,10*ROW('Sanitation Data'!D186))),'Data Summary'!CL192="Yes"),OFFSET('Sanitation Data'!$D$6,0,10*ROW('Sanitation Data'!D186)),NA())</f>
        <v>#N/A</v>
      </c>
      <c r="X192" s="92" t="e">
        <f ca="true">+IF(AND(ISNUMBER(OFFSET('Sanitation Data'!$D$10,0,10*ROW('Sanitation Data'!D186))),'Data Summary'!CM192="Yes"),OFFSET('Sanitation Data'!$D$10,0,10*ROW('Sanitation Data'!D186)),NA())</f>
        <v>#N/A</v>
      </c>
      <c r="Y192" s="92" t="e">
        <f ca="true">+IF(AND(ISNUMBER(OFFSET('Sanitation Data'!$D$11,0,10*ROW('Sanitation Data'!D186))),'Data Summary'!CN192="Yes"),OFFSET('Sanitation Data'!$D$11,0,10*ROW('Sanitation Data'!D186)),NA())</f>
        <v>#N/A</v>
      </c>
      <c r="Z192" s="92" t="e">
        <f ca="true">+IF(AND(ISNUMBER(OFFSET('Sanitation Data'!$D$12,0,10*ROW('Sanitation Data'!D186))),'Data Summary'!CO192="Yes"),OFFSET('Sanitation Data'!$D$12,0,10*ROW('Sanitation Data'!D186)),NA())</f>
        <v>#N/A</v>
      </c>
      <c r="AA192" s="92" t="e">
        <f ca="true">+IF(AND(ISNUMBER(OFFSET('Sanitation Data'!$E$4,0,10*ROW('Sanitation Data'!E186))),'Data Summary'!CP192="Yes"),100-OFFSET('Sanitation Data'!$E$4,0,10*ROW('Sanitation Data'!E186)),NA())</f>
        <v>#N/A</v>
      </c>
      <c r="AB192" s="92" t="e">
        <f ca="true">+IF(AND(ISNUMBER(OFFSET('Sanitation Data'!$E$6,0,10*ROW('Sanitation Data'!E186))),'Data Summary'!CQ192="Yes"),OFFSET('Sanitation Data'!$E$6,0,10*ROW('Sanitation Data'!E186)),NA())</f>
        <v>#N/A</v>
      </c>
      <c r="AC192" s="92" t="e">
        <f ca="true">+IF(AND(ISNUMBER(OFFSET('Sanitation Data'!$E$10,0,10*ROW('Sanitation Data'!E186))),'Data Summary'!CR192="Yes"),OFFSET('Sanitation Data'!$E$10,0,10*ROW('Sanitation Data'!E186)),NA())</f>
        <v>#N/A</v>
      </c>
      <c r="AD192" s="92" t="e">
        <f ca="true">+IF(AND(ISNUMBER(OFFSET('Sanitation Data'!$E$11,0,10*ROW('Sanitation Data'!E186))),'Data Summary'!CS192="Yes"),OFFSET('Sanitation Data'!$E$11,0,10*ROW('Sanitation Data'!E186)),NA())</f>
        <v>#N/A</v>
      </c>
      <c r="AE192" s="92" t="e">
        <f ca="true">+IF(AND(ISNUMBER(OFFSET('Sanitation Data'!$E$12,0,10*ROW('Sanitation Data'!E186))),'Data Summary'!CT192="Yes"),OFFSET('Sanitation Data'!$E$12,0,10*ROW('Sanitation Data'!E186)),NA())</f>
        <v>#N/A</v>
      </c>
      <c r="AF192" s="92" t="e">
        <f ca="true">+IF(AND(ISNUMBER(OFFSET('Sanitation Data'!$F$4,0,10*ROW('Sanitation Data'!F186))),'Data Summary'!CU192="Yes"),100-OFFSET('Sanitation Data'!$F$4,0,10*ROW('Sanitation Data'!F186)),NA())</f>
        <v>#N/A</v>
      </c>
      <c r="AG192" s="92" t="e">
        <f ca="true">+IF(AND(ISNUMBER(OFFSET('Sanitation Data'!$F$6,0,10*ROW('Sanitation Data'!F186))),'Data Summary'!CV192="Yes"),OFFSET('Sanitation Data'!$F$6,0,10*ROW('Sanitation Data'!F186)),NA())</f>
        <v>#N/A</v>
      </c>
      <c r="AH192" s="92" t="e">
        <f ca="true">+IF(AND(ISNUMBER(OFFSET('Sanitation Data'!$F$10,0,10*ROW('Sanitation Data'!F186))),'Data Summary'!CW192="Yes"),OFFSET('Sanitation Data'!$F$10,0,10*ROW('Sanitation Data'!F186)),NA())</f>
        <v>#N/A</v>
      </c>
      <c r="AI192" s="92" t="e">
        <f ca="true">+IF(AND(ISNUMBER(OFFSET('Sanitation Data'!$F$11,0,10*ROW('Sanitation Data'!F186))),'Data Summary'!CX192="Yes"),OFFSET('Sanitation Data'!$F$11,0,10*ROW('Sanitation Data'!F186)),NA())</f>
        <v>#N/A</v>
      </c>
      <c r="AJ192" s="92" t="e">
        <f ca="true">+IF(AND(ISNUMBER(OFFSET('Sanitation Data'!$F$12,0,10*ROW('Sanitation Data'!F186))),'Data Summary'!CY192="Yes"),OFFSET('Sanitation Data'!$F$12,0,10*ROW('Sanitation Data'!F186)),NA())</f>
        <v>#N/A</v>
      </c>
      <c r="AK192" s="92" t="e">
        <f ca="true">+IF(AND(ISNUMBER(OFFSET('Sanitation Data'!$G$4,0,10*ROW('Sanitation Data'!G186))),'Data Summary'!CZ192="Yes"),100-OFFSET('Sanitation Data'!$G$4,0,10*ROW('Sanitation Data'!G186)),NA())</f>
        <v>#N/A</v>
      </c>
      <c r="AL192" s="92" t="e">
        <f ca="true">+IF(AND(ISNUMBER(OFFSET('Sanitation Data'!$G$6,0,10*ROW('Sanitation Data'!G186))),'Data Summary'!DA192="Yes"),OFFSET('Sanitation Data'!$G$6,0,10*ROW('Sanitation Data'!G186)),NA())</f>
        <v>#N/A</v>
      </c>
      <c r="AM192" s="92" t="e">
        <f ca="true">+IF(AND(ISNUMBER(OFFSET('Sanitation Data'!$G$10,0,10*ROW('Sanitation Data'!G186))),'Data Summary'!DB192="Yes"),OFFSET('Sanitation Data'!$G$10,0,10*ROW('Sanitation Data'!G186)),NA())</f>
        <v>#N/A</v>
      </c>
      <c r="AN192" s="92" t="e">
        <f ca="true">+IF(AND(ISNUMBER(OFFSET('Sanitation Data'!$G$11,0,10*ROW('Sanitation Data'!G186))),'Data Summary'!DC192="Yes"),OFFSET('Sanitation Data'!$G$11,0,10*ROW('Sanitation Data'!G186)),NA())</f>
        <v>#N/A</v>
      </c>
      <c r="AO192" s="92" t="e">
        <f ca="true">+IF(AND(ISNUMBER(OFFSET('Sanitation Data'!$G$12,0,10*ROW('Sanitation Data'!G186))),'Data Summary'!DD192="Yes"),OFFSET('Sanitation Data'!$G$12,0,10*ROW('Sanitation Data'!G186)),NA())</f>
        <v>#N/A</v>
      </c>
      <c r="AP192" s="92" t="e">
        <f ca="true">+IF(AND(ISNUMBER(OFFSET('Sanitation Data'!$H$4,0,10*ROW('Sanitation Data'!H186))),'Data Summary'!DE192="Yes"),100-OFFSET('Sanitation Data'!$H$4,0,10*ROW('Sanitation Data'!H186)),NA())</f>
        <v>#N/A</v>
      </c>
      <c r="AQ192" s="92" t="e">
        <f ca="true">+IF(AND(ISNUMBER(OFFSET('Sanitation Data'!$H$6,0,10*ROW('Sanitation Data'!H186))),'Data Summary'!DF192="Yes"),OFFSET('Sanitation Data'!$H$6,0,10*ROW('Sanitation Data'!H186)),NA())</f>
        <v>#N/A</v>
      </c>
      <c r="AR192" s="92" t="e">
        <f ca="true">+IF(AND(ISNUMBER(OFFSET('Sanitation Data'!$H$10,0,10*ROW('Sanitation Data'!H186))),'Data Summary'!DG192="Yes"),OFFSET('Sanitation Data'!$H$10,0,10*ROW('Sanitation Data'!H186)),NA())</f>
        <v>#N/A</v>
      </c>
      <c r="AS192" s="92" t="e">
        <f ca="true">+IF(AND(ISNUMBER(OFFSET('Sanitation Data'!$H$11,0,10*ROW('Sanitation Data'!H186))),'Data Summary'!DH192="Yes"),OFFSET('Sanitation Data'!$H$11,0,10*ROW('Sanitation Data'!H186)),NA())</f>
        <v>#N/A</v>
      </c>
      <c r="AT192" s="92" t="e">
        <f ca="true">+IF(AND(ISNUMBER(OFFSET('Sanitation Data'!$H$12,0,10*ROW('Sanitation Data'!H186))),'Data Summary'!DI192="Yes"),OFFSET('Sanitation Data'!$H$12,0,10*ROW('Sanitation Data'!H186)),NA())</f>
        <v>#N/A</v>
      </c>
      <c r="AU192" s="92" t="e">
        <f ca="true">+IF(AND(ISNUMBER(OFFSET('Sanitation Data'!$I$4,0,10*ROW('Sanitation Data'!I186))),'Data Summary'!DJ192="Yes"),100-OFFSET('Sanitation Data'!$I$4,0,10*ROW('Sanitation Data'!I186)),NA())</f>
        <v>#N/A</v>
      </c>
      <c r="AV192" s="92" t="e">
        <f ca="true">+IF(AND(ISNUMBER(OFFSET('Sanitation Data'!$I$6,0,10*ROW('Sanitation Data'!I186))),'Data Summary'!DK192="Yes"),OFFSET('Sanitation Data'!$I$6,0,10*ROW('Sanitation Data'!I186)),NA())</f>
        <v>#N/A</v>
      </c>
      <c r="AW192" s="92" t="e">
        <f ca="true">+IF(AND(ISNUMBER(OFFSET('Sanitation Data'!$I$10,0,10*ROW('Sanitation Data'!I186))),'Data Summary'!DL192="Yes"),OFFSET('Sanitation Data'!$I$10,0,10*ROW('Sanitation Data'!I186)),NA())</f>
        <v>#N/A</v>
      </c>
      <c r="AX192" s="92" t="e">
        <f ca="true">+IF(AND(ISNUMBER(OFFSET('Sanitation Data'!$I$11,0,10*ROW('Sanitation Data'!I186))),'Data Summary'!DM192="Yes"),OFFSET('Sanitation Data'!$I$11,0,10*ROW('Sanitation Data'!I186)),NA())</f>
        <v>#N/A</v>
      </c>
      <c r="AY192" s="92" t="e">
        <f ca="true">+IF(AND(ISNUMBER(OFFSET('Sanitation Data'!$I$12,0,10*ROW('Sanitation Data'!I186))),'Data Summary'!DN192="Yes"),OFFSET('Sanitation Data'!$I$12,0,10*ROW('Sanitation Data'!I186)),NA())</f>
        <v>#N/A</v>
      </c>
      <c r="AZ192" s="93" t="e">
        <f ca="true">+IF(AND(ISNUMBER(OFFSET('Hygiene Data'!$D$5,0,10*ROW('Hygiene Data'!D186))),'Data Summary'!DO192="Yes"),OFFSET('Hygiene Data'!$D$5,0,10*ROW('Hygiene Data'!D186)),NA())</f>
        <v>#N/A</v>
      </c>
      <c r="BA192" s="93" t="e">
        <f ca="true">+IF(AND(ISNUMBER(OFFSET('Hygiene Data'!$D$7,0,10*ROW('Hygiene Data'!D186))),'Data Summary'!DP192="Yes"),OFFSET('Hygiene Data'!$D$7,0,10*ROW('Hygiene Data'!D186)),NA())</f>
        <v>#N/A</v>
      </c>
      <c r="BB192" s="93" t="e">
        <f ca="true">+IF(AND(ISNUMBER(OFFSET('Hygiene Data'!$D$9,0,10*ROW('Hygiene Data'!D186))),'Data Summary'!DQ192="Yes"),OFFSET('Hygiene Data'!$D$9,0,10*ROW('Hygiene Data'!D186)),NA())</f>
        <v>#N/A</v>
      </c>
      <c r="BC192" s="93" t="e">
        <f ca="true">+IF(AND(ISNUMBER(OFFSET('Hygiene Data'!$E$5,0,10*ROW('Hygiene Data'!E186))),'Data Summary'!DR192="Yes"),OFFSET('Hygiene Data'!$E$5,0,10*ROW('Hygiene Data'!E186)),NA())</f>
        <v>#N/A</v>
      </c>
      <c r="BD192" s="93" t="e">
        <f ca="true">+IF(AND(ISNUMBER(OFFSET('Hygiene Data'!$E$7,0,10*ROW('Hygiene Data'!E186))),'Data Summary'!DS192="Yes"),OFFSET('Hygiene Data'!$E$7,0,10*ROW('Hygiene Data'!E186)),NA())</f>
        <v>#N/A</v>
      </c>
      <c r="BE192" s="93" t="e">
        <f ca="true">+IF(AND(ISNUMBER(OFFSET('Hygiene Data'!$E$9,0,10*ROW('Hygiene Data'!E186))),'Data Summary'!DT192="Yes"),OFFSET('Hygiene Data'!$E$9,0,10*ROW('Hygiene Data'!E186)),NA())</f>
        <v>#N/A</v>
      </c>
      <c r="BF192" s="93" t="e">
        <f ca="true">+IF(AND(ISNUMBER(OFFSET('Hygiene Data'!$F$5,0,10*ROW('Hygiene Data'!F186))),'Data Summary'!DU192="Yes"),OFFSET('Hygiene Data'!$F$5,0,10*ROW('Hygiene Data'!F186)),NA())</f>
        <v>#N/A</v>
      </c>
      <c r="BG192" s="93" t="e">
        <f ca="true">+IF(AND(ISNUMBER(OFFSET('Hygiene Data'!$F$7,0,10*ROW('Hygiene Data'!F186))),'Data Summary'!DV192="Yes"),OFFSET('Hygiene Data'!$F$7,0,10*ROW('Hygiene Data'!F186)),NA())</f>
        <v>#N/A</v>
      </c>
      <c r="BH192" s="93" t="e">
        <f ca="true">+IF(AND(ISNUMBER(OFFSET('Hygiene Data'!$F$9,0,10*ROW('Hygiene Data'!F186))),'Data Summary'!DW192="Yes"),OFFSET('Hygiene Data'!$F$9,0,10*ROW('Hygiene Data'!F186)),NA())</f>
        <v>#N/A</v>
      </c>
      <c r="BI192" s="93" t="e">
        <f ca="true">+IF(AND(ISNUMBER(OFFSET('Hygiene Data'!$G$5,0,10*ROW('Hygiene Data'!G186))),'Data Summary'!DX192="Yes"),OFFSET('Hygiene Data'!$G$5,0,10*ROW('Hygiene Data'!G186)),NA())</f>
        <v>#N/A</v>
      </c>
      <c r="BJ192" s="93" t="e">
        <f ca="true">+IF(AND(ISNUMBER(OFFSET('Hygiene Data'!$G$7,0,10*ROW('Hygiene Data'!G186))),'Data Summary'!DY192="Yes"),OFFSET('Hygiene Data'!$G$7,0,10*ROW('Hygiene Data'!G186)),NA())</f>
        <v>#N/A</v>
      </c>
      <c r="BK192" s="93" t="e">
        <f ca="true">+IF(AND(ISNUMBER(OFFSET('Hygiene Data'!$G$9,0,10*ROW('Hygiene Data'!G186))),'Data Summary'!DZ192="Yes"),OFFSET('Hygiene Data'!$G$9,0,10*ROW('Hygiene Data'!G186)),NA())</f>
        <v>#N/A</v>
      </c>
      <c r="BL192" s="93" t="e">
        <f ca="true">+IF(AND(ISNUMBER(OFFSET('Hygiene Data'!$H$5,0,10*ROW('Hygiene Data'!H186))),'Data Summary'!EA192="Yes"),OFFSET('Hygiene Data'!$H$5,0,10*ROW('Hygiene Data'!H186)),NA())</f>
        <v>#N/A</v>
      </c>
      <c r="BM192" s="93" t="e">
        <f ca="true">+IF(AND(ISNUMBER(OFFSET('Hygiene Data'!$H$7,0,10*ROW('Hygiene Data'!H186))),'Data Summary'!EB192="Yes"),OFFSET('Hygiene Data'!$H$7,0,10*ROW('Hygiene Data'!H186)),NA())</f>
        <v>#N/A</v>
      </c>
      <c r="BN192" s="93" t="e">
        <f ca="true">+IF(AND(ISNUMBER(OFFSET('Hygiene Data'!$H$9,0,10*ROW('Hygiene Data'!H186))),'Data Summary'!EC192="Yes"),OFFSET('Hygiene Data'!$H$9,0,10*ROW('Hygiene Data'!H186)),NA())</f>
        <v>#N/A</v>
      </c>
      <c r="BO192" s="93" t="e">
        <f ca="true">+IF(AND(ISNUMBER(OFFSET('Hygiene Data'!$I$5,0,10*ROW('Hygiene Data'!I186))),'Data Summary'!ED192="Yes"),OFFSET('Hygiene Data'!$I$5,0,10*ROW('Hygiene Data'!I186)),NA())</f>
        <v>#N/A</v>
      </c>
      <c r="BP192" s="93" t="e">
        <f ca="true">+IF(AND(ISNUMBER(OFFSET('Hygiene Data'!$I$7,0,10*ROW('Hygiene Data'!I186))),'Data Summary'!EE192="Yes"),OFFSET('Hygiene Data'!$I$7,0,10*ROW('Hygiene Data'!I186)),NA())</f>
        <v>#N/A</v>
      </c>
      <c r="BQ192" s="93" t="e">
        <f ca="true">+IF(AND(ISNUMBER(OFFSET('Hygiene Data'!$I$9,0,10*ROW('Hygiene Data'!I186))),'Data Summary'!EF192="Yes"),OFFSET('Hygiene Data'!$I$9,0,10*ROW('Hygiene Data'!I186)),NA())</f>
        <v>#N/A</v>
      </c>
    </row>
    <row xmlns:x14ac="http://schemas.microsoft.com/office/spreadsheetml/2009/9/ac" r="193" x14ac:dyDescent="0.2">
      <c r="A193" s="357" t="e">
        <f ca="true">+RIGHT('Data Summary'!A193,LEN('Data Summary'!A193)-9)</f>
        <v>#VALUE!</v>
      </c>
      <c r="B193" s="35" t="str">
        <f ca="true">+IF(ISTEXT('Data Summary'!B193),'Data Summary'!B193,"")</f>
        <v/>
      </c>
      <c r="C193" s="356" t="e">
        <f ca="true">+VALUE('Data Summary'!C193)</f>
        <v>#VALUE!</v>
      </c>
      <c r="D193" s="91" t="e">
        <f ca="true">+IF(AND(ISNUMBER(OFFSET('Water Data'!$D$4,0,10*ROW('Water Data'!D187))),'Data Summary'!BS193="Yes"),100-OFFSET('Water Data'!$D$4,0,10*ROW('Water Data'!D187)),NA())</f>
        <v>#N/A</v>
      </c>
      <c r="E193" s="91" t="e">
        <f ca="true">+IF(AND(ISNUMBER(OFFSET('Water Data'!$D$6,0,10*ROW('Water Data'!D187))),'Data Summary'!BT193="Yes"),OFFSET('Water Data'!$D$6,0,10*ROW('Water Data'!D187)),NA())</f>
        <v>#N/A</v>
      </c>
      <c r="F193" s="91" t="e">
        <f ca="true">+IF(AND(ISNUMBER(OFFSET('Water Data'!$D$9,0,10*ROW('Water Data'!D187))),'Data Summary'!BU193="Yes"),OFFSET('Water Data'!$D$9,0,10*ROW('Water Data'!D187)),NA())</f>
        <v>#N/A</v>
      </c>
      <c r="G193" s="91" t="e">
        <f ca="true">+IF(AND(ISNUMBER(OFFSET('Water Data'!$E$4,0,10*ROW('Water Data'!E187))),'Data Summary'!BV193="Yes"),100-OFFSET('Water Data'!$E$4,0,10*ROW('Water Data'!E187)),NA())</f>
        <v>#N/A</v>
      </c>
      <c r="H193" s="91" t="e">
        <f ca="true">+IF(AND(ISNUMBER(OFFSET('Water Data'!$E$6,0,10*ROW('Water Data'!E187))),'Data Summary'!BW193="Yes"),OFFSET('Water Data'!$E$6,0,10*ROW('Water Data'!E187)),NA())</f>
        <v>#N/A</v>
      </c>
      <c r="I193" s="91" t="e">
        <f ca="true">+IF(AND(ISNUMBER(OFFSET('Water Data'!$E$9,0,10*ROW('Water Data'!E187))),'Data Summary'!BX193="Yes"),OFFSET('Water Data'!$E$9,0,10*ROW('Water Data'!E187)),NA())</f>
        <v>#N/A</v>
      </c>
      <c r="J193" s="91" t="e">
        <f ca="true">+IF(AND(ISNUMBER(OFFSET('Water Data'!$F$4,0,10*ROW('Water Data'!F187))),'Data Summary'!BY193="Yes"),100-OFFSET('Water Data'!$F$4,0,10*ROW('Water Data'!F187)),NA())</f>
        <v>#N/A</v>
      </c>
      <c r="K193" s="91" t="e">
        <f ca="true">+IF(AND(ISNUMBER(OFFSET('Water Data'!$F$6,0,10*ROW('Water Data'!F187))),'Data Summary'!BZ193="Yes"),OFFSET('Water Data'!$F$6,0,10*ROW('Water Data'!F187)),NA())</f>
        <v>#N/A</v>
      </c>
      <c r="L193" s="91" t="e">
        <f ca="true">+IF(AND(ISNUMBER(OFFSET('Water Data'!$F$9,0,10*ROW('Water Data'!F187))),'Data Summary'!CA193="Yes"),OFFSET('Water Data'!$F$9,0,10*ROW('Water Data'!F187)),NA())</f>
        <v>#N/A</v>
      </c>
      <c r="M193" s="91" t="e">
        <f ca="true">+IF(AND(ISNUMBER(OFFSET('Water Data'!$G$4,0,10*ROW('Water Data'!G187))),'Data Summary'!CB193="Yes"),100-OFFSET('Water Data'!$G$4,0,10*ROW('Water Data'!G187)),NA())</f>
        <v>#N/A</v>
      </c>
      <c r="N193" s="91" t="e">
        <f ca="true">+IF(AND(ISNUMBER(OFFSET('Water Data'!$G$6,0,10*ROW('Water Data'!G187))),'Data Summary'!CC193="Yes"),OFFSET('Water Data'!$G$6,0,10*ROW('Water Data'!G187)),NA())</f>
        <v>#N/A</v>
      </c>
      <c r="O193" s="91" t="e">
        <f ca="true">+IF(AND(ISNUMBER(OFFSET('Water Data'!$G$9,0,10*ROW('Water Data'!G187))),'Data Summary'!CD193="Yes"),OFFSET('Water Data'!$G$9,0,10*ROW('Water Data'!G187)),NA())</f>
        <v>#N/A</v>
      </c>
      <c r="P193" s="91" t="e">
        <f ca="true">+IF(AND(ISNUMBER(OFFSET('Water Data'!$H$4,0,10*ROW('Water Data'!H187))),'Data Summary'!CE193="Yes"),100-OFFSET('Water Data'!$H$4,0,10*ROW('Water Data'!H187)),NA())</f>
        <v>#N/A</v>
      </c>
      <c r="Q193" s="91" t="e">
        <f ca="true">+IF(AND(ISNUMBER(OFFSET('Water Data'!$H$6,0,10*ROW('Water Data'!H187))),'Data Summary'!CF193="Yes"),OFFSET('Water Data'!$H$6,0,10*ROW('Water Data'!H187)),NA())</f>
        <v>#N/A</v>
      </c>
      <c r="R193" s="91" t="e">
        <f ca="true">+IF(AND(ISNUMBER(OFFSET('Water Data'!$H$9,0,10*ROW('Water Data'!H187))),'Data Summary'!CG193="Yes"),OFFSET('Water Data'!$H$9,0,10*ROW('Water Data'!H187)),NA())</f>
        <v>#N/A</v>
      </c>
      <c r="S193" s="91" t="e">
        <f ca="true">+IF(AND(ISNUMBER(OFFSET('Water Data'!$I$4,0,10*ROW('Water Data'!I187))),'Data Summary'!CH193="Yes"),100-OFFSET('Water Data'!$I$4,0,10*ROW('Water Data'!I187)),NA())</f>
        <v>#N/A</v>
      </c>
      <c r="T193" s="91" t="e">
        <f ca="true">+IF(AND(ISNUMBER(OFFSET('Water Data'!$I$6,0,10*ROW('Water Data'!I187))),'Data Summary'!CI193="Yes"),OFFSET('Water Data'!$I$6,0,10*ROW('Water Data'!I187)),NA())</f>
        <v>#N/A</v>
      </c>
      <c r="U193" s="91" t="e">
        <f ca="true">+IF(AND(ISNUMBER(OFFSET('Water Data'!$I$9,0,10*ROW('Water Data'!I187))),'Data Summary'!CJ193="Yes"),OFFSET('Water Data'!$I$9,0,10*ROW('Water Data'!I187)),NA())</f>
        <v>#N/A</v>
      </c>
      <c r="V193" s="92" t="e">
        <f ca="true">+IF(AND(ISNUMBER(OFFSET('Sanitation Data'!$D$4,0,10*ROW('Sanitation Data'!D187))),'Data Summary'!CK193="Yes"),100-OFFSET('Sanitation Data'!$D$4,0,10*ROW('Sanitation Data'!D187)),NA())</f>
        <v>#N/A</v>
      </c>
      <c r="W193" s="92" t="e">
        <f ca="true">+IF(AND(ISNUMBER(OFFSET('Sanitation Data'!$D$6,0,10*ROW('Sanitation Data'!D187))),'Data Summary'!CL193="Yes"),OFFSET('Sanitation Data'!$D$6,0,10*ROW('Sanitation Data'!D187)),NA())</f>
        <v>#N/A</v>
      </c>
      <c r="X193" s="92" t="e">
        <f ca="true">+IF(AND(ISNUMBER(OFFSET('Sanitation Data'!$D$10,0,10*ROW('Sanitation Data'!D187))),'Data Summary'!CM193="Yes"),OFFSET('Sanitation Data'!$D$10,0,10*ROW('Sanitation Data'!D187)),NA())</f>
        <v>#N/A</v>
      </c>
      <c r="Y193" s="92" t="e">
        <f ca="true">+IF(AND(ISNUMBER(OFFSET('Sanitation Data'!$D$11,0,10*ROW('Sanitation Data'!D187))),'Data Summary'!CN193="Yes"),OFFSET('Sanitation Data'!$D$11,0,10*ROW('Sanitation Data'!D187)),NA())</f>
        <v>#N/A</v>
      </c>
      <c r="Z193" s="92" t="e">
        <f ca="true">+IF(AND(ISNUMBER(OFFSET('Sanitation Data'!$D$12,0,10*ROW('Sanitation Data'!D187))),'Data Summary'!CO193="Yes"),OFFSET('Sanitation Data'!$D$12,0,10*ROW('Sanitation Data'!D187)),NA())</f>
        <v>#N/A</v>
      </c>
      <c r="AA193" s="92" t="e">
        <f ca="true">+IF(AND(ISNUMBER(OFFSET('Sanitation Data'!$E$4,0,10*ROW('Sanitation Data'!E187))),'Data Summary'!CP193="Yes"),100-OFFSET('Sanitation Data'!$E$4,0,10*ROW('Sanitation Data'!E187)),NA())</f>
        <v>#N/A</v>
      </c>
      <c r="AB193" s="92" t="e">
        <f ca="true">+IF(AND(ISNUMBER(OFFSET('Sanitation Data'!$E$6,0,10*ROW('Sanitation Data'!E187))),'Data Summary'!CQ193="Yes"),OFFSET('Sanitation Data'!$E$6,0,10*ROW('Sanitation Data'!E187)),NA())</f>
        <v>#N/A</v>
      </c>
      <c r="AC193" s="92" t="e">
        <f ca="true">+IF(AND(ISNUMBER(OFFSET('Sanitation Data'!$E$10,0,10*ROW('Sanitation Data'!E187))),'Data Summary'!CR193="Yes"),OFFSET('Sanitation Data'!$E$10,0,10*ROW('Sanitation Data'!E187)),NA())</f>
        <v>#N/A</v>
      </c>
      <c r="AD193" s="92" t="e">
        <f ca="true">+IF(AND(ISNUMBER(OFFSET('Sanitation Data'!$E$11,0,10*ROW('Sanitation Data'!E187))),'Data Summary'!CS193="Yes"),OFFSET('Sanitation Data'!$E$11,0,10*ROW('Sanitation Data'!E187)),NA())</f>
        <v>#N/A</v>
      </c>
      <c r="AE193" s="92" t="e">
        <f ca="true">+IF(AND(ISNUMBER(OFFSET('Sanitation Data'!$E$12,0,10*ROW('Sanitation Data'!E187))),'Data Summary'!CT193="Yes"),OFFSET('Sanitation Data'!$E$12,0,10*ROW('Sanitation Data'!E187)),NA())</f>
        <v>#N/A</v>
      </c>
      <c r="AF193" s="92" t="e">
        <f ca="true">+IF(AND(ISNUMBER(OFFSET('Sanitation Data'!$F$4,0,10*ROW('Sanitation Data'!F187))),'Data Summary'!CU193="Yes"),100-OFFSET('Sanitation Data'!$F$4,0,10*ROW('Sanitation Data'!F187)),NA())</f>
        <v>#N/A</v>
      </c>
      <c r="AG193" s="92" t="e">
        <f ca="true">+IF(AND(ISNUMBER(OFFSET('Sanitation Data'!$F$6,0,10*ROW('Sanitation Data'!F187))),'Data Summary'!CV193="Yes"),OFFSET('Sanitation Data'!$F$6,0,10*ROW('Sanitation Data'!F187)),NA())</f>
        <v>#N/A</v>
      </c>
      <c r="AH193" s="92" t="e">
        <f ca="true">+IF(AND(ISNUMBER(OFFSET('Sanitation Data'!$F$10,0,10*ROW('Sanitation Data'!F187))),'Data Summary'!CW193="Yes"),OFFSET('Sanitation Data'!$F$10,0,10*ROW('Sanitation Data'!F187)),NA())</f>
        <v>#N/A</v>
      </c>
      <c r="AI193" s="92" t="e">
        <f ca="true">+IF(AND(ISNUMBER(OFFSET('Sanitation Data'!$F$11,0,10*ROW('Sanitation Data'!F187))),'Data Summary'!CX193="Yes"),OFFSET('Sanitation Data'!$F$11,0,10*ROW('Sanitation Data'!F187)),NA())</f>
        <v>#N/A</v>
      </c>
      <c r="AJ193" s="92" t="e">
        <f ca="true">+IF(AND(ISNUMBER(OFFSET('Sanitation Data'!$F$12,0,10*ROW('Sanitation Data'!F187))),'Data Summary'!CY193="Yes"),OFFSET('Sanitation Data'!$F$12,0,10*ROW('Sanitation Data'!F187)),NA())</f>
        <v>#N/A</v>
      </c>
      <c r="AK193" s="92" t="e">
        <f ca="true">+IF(AND(ISNUMBER(OFFSET('Sanitation Data'!$G$4,0,10*ROW('Sanitation Data'!G187))),'Data Summary'!CZ193="Yes"),100-OFFSET('Sanitation Data'!$G$4,0,10*ROW('Sanitation Data'!G187)),NA())</f>
        <v>#N/A</v>
      </c>
      <c r="AL193" s="92" t="e">
        <f ca="true">+IF(AND(ISNUMBER(OFFSET('Sanitation Data'!$G$6,0,10*ROW('Sanitation Data'!G187))),'Data Summary'!DA193="Yes"),OFFSET('Sanitation Data'!$G$6,0,10*ROW('Sanitation Data'!G187)),NA())</f>
        <v>#N/A</v>
      </c>
      <c r="AM193" s="92" t="e">
        <f ca="true">+IF(AND(ISNUMBER(OFFSET('Sanitation Data'!$G$10,0,10*ROW('Sanitation Data'!G187))),'Data Summary'!DB193="Yes"),OFFSET('Sanitation Data'!$G$10,0,10*ROW('Sanitation Data'!G187)),NA())</f>
        <v>#N/A</v>
      </c>
      <c r="AN193" s="92" t="e">
        <f ca="true">+IF(AND(ISNUMBER(OFFSET('Sanitation Data'!$G$11,0,10*ROW('Sanitation Data'!G187))),'Data Summary'!DC193="Yes"),OFFSET('Sanitation Data'!$G$11,0,10*ROW('Sanitation Data'!G187)),NA())</f>
        <v>#N/A</v>
      </c>
      <c r="AO193" s="92" t="e">
        <f ca="true">+IF(AND(ISNUMBER(OFFSET('Sanitation Data'!$G$12,0,10*ROW('Sanitation Data'!G187))),'Data Summary'!DD193="Yes"),OFFSET('Sanitation Data'!$G$12,0,10*ROW('Sanitation Data'!G187)),NA())</f>
        <v>#N/A</v>
      </c>
      <c r="AP193" s="92" t="e">
        <f ca="true">+IF(AND(ISNUMBER(OFFSET('Sanitation Data'!$H$4,0,10*ROW('Sanitation Data'!H187))),'Data Summary'!DE193="Yes"),100-OFFSET('Sanitation Data'!$H$4,0,10*ROW('Sanitation Data'!H187)),NA())</f>
        <v>#N/A</v>
      </c>
      <c r="AQ193" s="92" t="e">
        <f ca="true">+IF(AND(ISNUMBER(OFFSET('Sanitation Data'!$H$6,0,10*ROW('Sanitation Data'!H187))),'Data Summary'!DF193="Yes"),OFFSET('Sanitation Data'!$H$6,0,10*ROW('Sanitation Data'!H187)),NA())</f>
        <v>#N/A</v>
      </c>
      <c r="AR193" s="92" t="e">
        <f ca="true">+IF(AND(ISNUMBER(OFFSET('Sanitation Data'!$H$10,0,10*ROW('Sanitation Data'!H187))),'Data Summary'!DG193="Yes"),OFFSET('Sanitation Data'!$H$10,0,10*ROW('Sanitation Data'!H187)),NA())</f>
        <v>#N/A</v>
      </c>
      <c r="AS193" s="92" t="e">
        <f ca="true">+IF(AND(ISNUMBER(OFFSET('Sanitation Data'!$H$11,0,10*ROW('Sanitation Data'!H187))),'Data Summary'!DH193="Yes"),OFFSET('Sanitation Data'!$H$11,0,10*ROW('Sanitation Data'!H187)),NA())</f>
        <v>#N/A</v>
      </c>
      <c r="AT193" s="92" t="e">
        <f ca="true">+IF(AND(ISNUMBER(OFFSET('Sanitation Data'!$H$12,0,10*ROW('Sanitation Data'!H187))),'Data Summary'!DI193="Yes"),OFFSET('Sanitation Data'!$H$12,0,10*ROW('Sanitation Data'!H187)),NA())</f>
        <v>#N/A</v>
      </c>
      <c r="AU193" s="92" t="e">
        <f ca="true">+IF(AND(ISNUMBER(OFFSET('Sanitation Data'!$I$4,0,10*ROW('Sanitation Data'!I187))),'Data Summary'!DJ193="Yes"),100-OFFSET('Sanitation Data'!$I$4,0,10*ROW('Sanitation Data'!I187)),NA())</f>
        <v>#N/A</v>
      </c>
      <c r="AV193" s="92" t="e">
        <f ca="true">+IF(AND(ISNUMBER(OFFSET('Sanitation Data'!$I$6,0,10*ROW('Sanitation Data'!I187))),'Data Summary'!DK193="Yes"),OFFSET('Sanitation Data'!$I$6,0,10*ROW('Sanitation Data'!I187)),NA())</f>
        <v>#N/A</v>
      </c>
      <c r="AW193" s="92" t="e">
        <f ca="true">+IF(AND(ISNUMBER(OFFSET('Sanitation Data'!$I$10,0,10*ROW('Sanitation Data'!I187))),'Data Summary'!DL193="Yes"),OFFSET('Sanitation Data'!$I$10,0,10*ROW('Sanitation Data'!I187)),NA())</f>
        <v>#N/A</v>
      </c>
      <c r="AX193" s="92" t="e">
        <f ca="true">+IF(AND(ISNUMBER(OFFSET('Sanitation Data'!$I$11,0,10*ROW('Sanitation Data'!I187))),'Data Summary'!DM193="Yes"),OFFSET('Sanitation Data'!$I$11,0,10*ROW('Sanitation Data'!I187)),NA())</f>
        <v>#N/A</v>
      </c>
      <c r="AY193" s="92" t="e">
        <f ca="true">+IF(AND(ISNUMBER(OFFSET('Sanitation Data'!$I$12,0,10*ROW('Sanitation Data'!I187))),'Data Summary'!DN193="Yes"),OFFSET('Sanitation Data'!$I$12,0,10*ROW('Sanitation Data'!I187)),NA())</f>
        <v>#N/A</v>
      </c>
      <c r="AZ193" s="93" t="e">
        <f ca="true">+IF(AND(ISNUMBER(OFFSET('Hygiene Data'!$D$5,0,10*ROW('Hygiene Data'!D187))),'Data Summary'!DO193="Yes"),OFFSET('Hygiene Data'!$D$5,0,10*ROW('Hygiene Data'!D187)),NA())</f>
        <v>#N/A</v>
      </c>
      <c r="BA193" s="93" t="e">
        <f ca="true">+IF(AND(ISNUMBER(OFFSET('Hygiene Data'!$D$7,0,10*ROW('Hygiene Data'!D187))),'Data Summary'!DP193="Yes"),OFFSET('Hygiene Data'!$D$7,0,10*ROW('Hygiene Data'!D187)),NA())</f>
        <v>#N/A</v>
      </c>
      <c r="BB193" s="93" t="e">
        <f ca="true">+IF(AND(ISNUMBER(OFFSET('Hygiene Data'!$D$9,0,10*ROW('Hygiene Data'!D187))),'Data Summary'!DQ193="Yes"),OFFSET('Hygiene Data'!$D$9,0,10*ROW('Hygiene Data'!D187)),NA())</f>
        <v>#N/A</v>
      </c>
      <c r="BC193" s="93" t="e">
        <f ca="true">+IF(AND(ISNUMBER(OFFSET('Hygiene Data'!$E$5,0,10*ROW('Hygiene Data'!E187))),'Data Summary'!DR193="Yes"),OFFSET('Hygiene Data'!$E$5,0,10*ROW('Hygiene Data'!E187)),NA())</f>
        <v>#N/A</v>
      </c>
      <c r="BD193" s="93" t="e">
        <f ca="true">+IF(AND(ISNUMBER(OFFSET('Hygiene Data'!$E$7,0,10*ROW('Hygiene Data'!E187))),'Data Summary'!DS193="Yes"),OFFSET('Hygiene Data'!$E$7,0,10*ROW('Hygiene Data'!E187)),NA())</f>
        <v>#N/A</v>
      </c>
      <c r="BE193" s="93" t="e">
        <f ca="true">+IF(AND(ISNUMBER(OFFSET('Hygiene Data'!$E$9,0,10*ROW('Hygiene Data'!E187))),'Data Summary'!DT193="Yes"),OFFSET('Hygiene Data'!$E$9,0,10*ROW('Hygiene Data'!E187)),NA())</f>
        <v>#N/A</v>
      </c>
      <c r="BF193" s="93" t="e">
        <f ca="true">+IF(AND(ISNUMBER(OFFSET('Hygiene Data'!$F$5,0,10*ROW('Hygiene Data'!F187))),'Data Summary'!DU193="Yes"),OFFSET('Hygiene Data'!$F$5,0,10*ROW('Hygiene Data'!F187)),NA())</f>
        <v>#N/A</v>
      </c>
      <c r="BG193" s="93" t="e">
        <f ca="true">+IF(AND(ISNUMBER(OFFSET('Hygiene Data'!$F$7,0,10*ROW('Hygiene Data'!F187))),'Data Summary'!DV193="Yes"),OFFSET('Hygiene Data'!$F$7,0,10*ROW('Hygiene Data'!F187)),NA())</f>
        <v>#N/A</v>
      </c>
      <c r="BH193" s="93" t="e">
        <f ca="true">+IF(AND(ISNUMBER(OFFSET('Hygiene Data'!$F$9,0,10*ROW('Hygiene Data'!F187))),'Data Summary'!DW193="Yes"),OFFSET('Hygiene Data'!$F$9,0,10*ROW('Hygiene Data'!F187)),NA())</f>
        <v>#N/A</v>
      </c>
      <c r="BI193" s="93" t="e">
        <f ca="true">+IF(AND(ISNUMBER(OFFSET('Hygiene Data'!$G$5,0,10*ROW('Hygiene Data'!G187))),'Data Summary'!DX193="Yes"),OFFSET('Hygiene Data'!$G$5,0,10*ROW('Hygiene Data'!G187)),NA())</f>
        <v>#N/A</v>
      </c>
      <c r="BJ193" s="93" t="e">
        <f ca="true">+IF(AND(ISNUMBER(OFFSET('Hygiene Data'!$G$7,0,10*ROW('Hygiene Data'!G187))),'Data Summary'!DY193="Yes"),OFFSET('Hygiene Data'!$G$7,0,10*ROW('Hygiene Data'!G187)),NA())</f>
        <v>#N/A</v>
      </c>
      <c r="BK193" s="93" t="e">
        <f ca="true">+IF(AND(ISNUMBER(OFFSET('Hygiene Data'!$G$9,0,10*ROW('Hygiene Data'!G187))),'Data Summary'!DZ193="Yes"),OFFSET('Hygiene Data'!$G$9,0,10*ROW('Hygiene Data'!G187)),NA())</f>
        <v>#N/A</v>
      </c>
      <c r="BL193" s="93" t="e">
        <f ca="true">+IF(AND(ISNUMBER(OFFSET('Hygiene Data'!$H$5,0,10*ROW('Hygiene Data'!H187))),'Data Summary'!EA193="Yes"),OFFSET('Hygiene Data'!$H$5,0,10*ROW('Hygiene Data'!H187)),NA())</f>
        <v>#N/A</v>
      </c>
      <c r="BM193" s="93" t="e">
        <f ca="true">+IF(AND(ISNUMBER(OFFSET('Hygiene Data'!$H$7,0,10*ROW('Hygiene Data'!H187))),'Data Summary'!EB193="Yes"),OFFSET('Hygiene Data'!$H$7,0,10*ROW('Hygiene Data'!H187)),NA())</f>
        <v>#N/A</v>
      </c>
      <c r="BN193" s="93" t="e">
        <f ca="true">+IF(AND(ISNUMBER(OFFSET('Hygiene Data'!$H$9,0,10*ROW('Hygiene Data'!H187))),'Data Summary'!EC193="Yes"),OFFSET('Hygiene Data'!$H$9,0,10*ROW('Hygiene Data'!H187)),NA())</f>
        <v>#N/A</v>
      </c>
      <c r="BO193" s="93" t="e">
        <f ca="true">+IF(AND(ISNUMBER(OFFSET('Hygiene Data'!$I$5,0,10*ROW('Hygiene Data'!I187))),'Data Summary'!ED193="Yes"),OFFSET('Hygiene Data'!$I$5,0,10*ROW('Hygiene Data'!I187)),NA())</f>
        <v>#N/A</v>
      </c>
      <c r="BP193" s="93" t="e">
        <f ca="true">+IF(AND(ISNUMBER(OFFSET('Hygiene Data'!$I$7,0,10*ROW('Hygiene Data'!I187))),'Data Summary'!EE193="Yes"),OFFSET('Hygiene Data'!$I$7,0,10*ROW('Hygiene Data'!I187)),NA())</f>
        <v>#N/A</v>
      </c>
      <c r="BQ193" s="93" t="e">
        <f ca="true">+IF(AND(ISNUMBER(OFFSET('Hygiene Data'!$I$9,0,10*ROW('Hygiene Data'!I187))),'Data Summary'!EF193="Yes"),OFFSET('Hygiene Data'!$I$9,0,10*ROW('Hygiene Data'!I187)),NA())</f>
        <v>#N/A</v>
      </c>
    </row>
    <row xmlns:x14ac="http://schemas.microsoft.com/office/spreadsheetml/2009/9/ac" r="194" x14ac:dyDescent="0.2">
      <c r="A194" s="357" t="e">
        <f ca="true">+RIGHT('Data Summary'!A194,LEN('Data Summary'!A194)-9)</f>
        <v>#VALUE!</v>
      </c>
      <c r="B194" s="35" t="str">
        <f ca="true">+IF(ISTEXT('Data Summary'!B194),'Data Summary'!B194,"")</f>
        <v/>
      </c>
      <c r="C194" s="356" t="e">
        <f ca="true">+VALUE('Data Summary'!C194)</f>
        <v>#VALUE!</v>
      </c>
      <c r="D194" s="91" t="e">
        <f ca="true">+IF(AND(ISNUMBER(OFFSET('Water Data'!$D$4,0,10*ROW('Water Data'!D188))),'Data Summary'!BS194="Yes"),100-OFFSET('Water Data'!$D$4,0,10*ROW('Water Data'!D188)),NA())</f>
        <v>#N/A</v>
      </c>
      <c r="E194" s="91" t="e">
        <f ca="true">+IF(AND(ISNUMBER(OFFSET('Water Data'!$D$6,0,10*ROW('Water Data'!D188))),'Data Summary'!BT194="Yes"),OFFSET('Water Data'!$D$6,0,10*ROW('Water Data'!D188)),NA())</f>
        <v>#N/A</v>
      </c>
      <c r="F194" s="91" t="e">
        <f ca="true">+IF(AND(ISNUMBER(OFFSET('Water Data'!$D$9,0,10*ROW('Water Data'!D188))),'Data Summary'!BU194="Yes"),OFFSET('Water Data'!$D$9,0,10*ROW('Water Data'!D188)),NA())</f>
        <v>#N/A</v>
      </c>
      <c r="G194" s="91" t="e">
        <f ca="true">+IF(AND(ISNUMBER(OFFSET('Water Data'!$E$4,0,10*ROW('Water Data'!E188))),'Data Summary'!BV194="Yes"),100-OFFSET('Water Data'!$E$4,0,10*ROW('Water Data'!E188)),NA())</f>
        <v>#N/A</v>
      </c>
      <c r="H194" s="91" t="e">
        <f ca="true">+IF(AND(ISNUMBER(OFFSET('Water Data'!$E$6,0,10*ROW('Water Data'!E188))),'Data Summary'!BW194="Yes"),OFFSET('Water Data'!$E$6,0,10*ROW('Water Data'!E188)),NA())</f>
        <v>#N/A</v>
      </c>
      <c r="I194" s="91" t="e">
        <f ca="true">+IF(AND(ISNUMBER(OFFSET('Water Data'!$E$9,0,10*ROW('Water Data'!E188))),'Data Summary'!BX194="Yes"),OFFSET('Water Data'!$E$9,0,10*ROW('Water Data'!E188)),NA())</f>
        <v>#N/A</v>
      </c>
      <c r="J194" s="91" t="e">
        <f ca="true">+IF(AND(ISNUMBER(OFFSET('Water Data'!$F$4,0,10*ROW('Water Data'!F188))),'Data Summary'!BY194="Yes"),100-OFFSET('Water Data'!$F$4,0,10*ROW('Water Data'!F188)),NA())</f>
        <v>#N/A</v>
      </c>
      <c r="K194" s="91" t="e">
        <f ca="true">+IF(AND(ISNUMBER(OFFSET('Water Data'!$F$6,0,10*ROW('Water Data'!F188))),'Data Summary'!BZ194="Yes"),OFFSET('Water Data'!$F$6,0,10*ROW('Water Data'!F188)),NA())</f>
        <v>#N/A</v>
      </c>
      <c r="L194" s="91" t="e">
        <f ca="true">+IF(AND(ISNUMBER(OFFSET('Water Data'!$F$9,0,10*ROW('Water Data'!F188))),'Data Summary'!CA194="Yes"),OFFSET('Water Data'!$F$9,0,10*ROW('Water Data'!F188)),NA())</f>
        <v>#N/A</v>
      </c>
      <c r="M194" s="91" t="e">
        <f ca="true">+IF(AND(ISNUMBER(OFFSET('Water Data'!$G$4,0,10*ROW('Water Data'!G188))),'Data Summary'!CB194="Yes"),100-OFFSET('Water Data'!$G$4,0,10*ROW('Water Data'!G188)),NA())</f>
        <v>#N/A</v>
      </c>
      <c r="N194" s="91" t="e">
        <f ca="true">+IF(AND(ISNUMBER(OFFSET('Water Data'!$G$6,0,10*ROW('Water Data'!G188))),'Data Summary'!CC194="Yes"),OFFSET('Water Data'!$G$6,0,10*ROW('Water Data'!G188)),NA())</f>
        <v>#N/A</v>
      </c>
      <c r="O194" s="91" t="e">
        <f ca="true">+IF(AND(ISNUMBER(OFFSET('Water Data'!$G$9,0,10*ROW('Water Data'!G188))),'Data Summary'!CD194="Yes"),OFFSET('Water Data'!$G$9,0,10*ROW('Water Data'!G188)),NA())</f>
        <v>#N/A</v>
      </c>
      <c r="P194" s="91" t="e">
        <f ca="true">+IF(AND(ISNUMBER(OFFSET('Water Data'!$H$4,0,10*ROW('Water Data'!H188))),'Data Summary'!CE194="Yes"),100-OFFSET('Water Data'!$H$4,0,10*ROW('Water Data'!H188)),NA())</f>
        <v>#N/A</v>
      </c>
      <c r="Q194" s="91" t="e">
        <f ca="true">+IF(AND(ISNUMBER(OFFSET('Water Data'!$H$6,0,10*ROW('Water Data'!H188))),'Data Summary'!CF194="Yes"),OFFSET('Water Data'!$H$6,0,10*ROW('Water Data'!H188)),NA())</f>
        <v>#N/A</v>
      </c>
      <c r="R194" s="91" t="e">
        <f ca="true">+IF(AND(ISNUMBER(OFFSET('Water Data'!$H$9,0,10*ROW('Water Data'!H188))),'Data Summary'!CG194="Yes"),OFFSET('Water Data'!$H$9,0,10*ROW('Water Data'!H188)),NA())</f>
        <v>#N/A</v>
      </c>
      <c r="S194" s="91" t="e">
        <f ca="true">+IF(AND(ISNUMBER(OFFSET('Water Data'!$I$4,0,10*ROW('Water Data'!I188))),'Data Summary'!CH194="Yes"),100-OFFSET('Water Data'!$I$4,0,10*ROW('Water Data'!I188)),NA())</f>
        <v>#N/A</v>
      </c>
      <c r="T194" s="91" t="e">
        <f ca="true">+IF(AND(ISNUMBER(OFFSET('Water Data'!$I$6,0,10*ROW('Water Data'!I188))),'Data Summary'!CI194="Yes"),OFFSET('Water Data'!$I$6,0,10*ROW('Water Data'!I188)),NA())</f>
        <v>#N/A</v>
      </c>
      <c r="U194" s="91" t="e">
        <f ca="true">+IF(AND(ISNUMBER(OFFSET('Water Data'!$I$9,0,10*ROW('Water Data'!I188))),'Data Summary'!CJ194="Yes"),OFFSET('Water Data'!$I$9,0,10*ROW('Water Data'!I188)),NA())</f>
        <v>#N/A</v>
      </c>
      <c r="V194" s="92" t="e">
        <f ca="true">+IF(AND(ISNUMBER(OFFSET('Sanitation Data'!$D$4,0,10*ROW('Sanitation Data'!D188))),'Data Summary'!CK194="Yes"),100-OFFSET('Sanitation Data'!$D$4,0,10*ROW('Sanitation Data'!D188)),NA())</f>
        <v>#N/A</v>
      </c>
      <c r="W194" s="92" t="e">
        <f ca="true">+IF(AND(ISNUMBER(OFFSET('Sanitation Data'!$D$6,0,10*ROW('Sanitation Data'!D188))),'Data Summary'!CL194="Yes"),OFFSET('Sanitation Data'!$D$6,0,10*ROW('Sanitation Data'!D188)),NA())</f>
        <v>#N/A</v>
      </c>
      <c r="X194" s="92" t="e">
        <f ca="true">+IF(AND(ISNUMBER(OFFSET('Sanitation Data'!$D$10,0,10*ROW('Sanitation Data'!D188))),'Data Summary'!CM194="Yes"),OFFSET('Sanitation Data'!$D$10,0,10*ROW('Sanitation Data'!D188)),NA())</f>
        <v>#N/A</v>
      </c>
      <c r="Y194" s="92" t="e">
        <f ca="true">+IF(AND(ISNUMBER(OFFSET('Sanitation Data'!$D$11,0,10*ROW('Sanitation Data'!D188))),'Data Summary'!CN194="Yes"),OFFSET('Sanitation Data'!$D$11,0,10*ROW('Sanitation Data'!D188)),NA())</f>
        <v>#N/A</v>
      </c>
      <c r="Z194" s="92" t="e">
        <f ca="true">+IF(AND(ISNUMBER(OFFSET('Sanitation Data'!$D$12,0,10*ROW('Sanitation Data'!D188))),'Data Summary'!CO194="Yes"),OFFSET('Sanitation Data'!$D$12,0,10*ROW('Sanitation Data'!D188)),NA())</f>
        <v>#N/A</v>
      </c>
      <c r="AA194" s="92" t="e">
        <f ca="true">+IF(AND(ISNUMBER(OFFSET('Sanitation Data'!$E$4,0,10*ROW('Sanitation Data'!E188))),'Data Summary'!CP194="Yes"),100-OFFSET('Sanitation Data'!$E$4,0,10*ROW('Sanitation Data'!E188)),NA())</f>
        <v>#N/A</v>
      </c>
      <c r="AB194" s="92" t="e">
        <f ca="true">+IF(AND(ISNUMBER(OFFSET('Sanitation Data'!$E$6,0,10*ROW('Sanitation Data'!E188))),'Data Summary'!CQ194="Yes"),OFFSET('Sanitation Data'!$E$6,0,10*ROW('Sanitation Data'!E188)),NA())</f>
        <v>#N/A</v>
      </c>
      <c r="AC194" s="92" t="e">
        <f ca="true">+IF(AND(ISNUMBER(OFFSET('Sanitation Data'!$E$10,0,10*ROW('Sanitation Data'!E188))),'Data Summary'!CR194="Yes"),OFFSET('Sanitation Data'!$E$10,0,10*ROW('Sanitation Data'!E188)),NA())</f>
        <v>#N/A</v>
      </c>
      <c r="AD194" s="92" t="e">
        <f ca="true">+IF(AND(ISNUMBER(OFFSET('Sanitation Data'!$E$11,0,10*ROW('Sanitation Data'!E188))),'Data Summary'!CS194="Yes"),OFFSET('Sanitation Data'!$E$11,0,10*ROW('Sanitation Data'!E188)),NA())</f>
        <v>#N/A</v>
      </c>
      <c r="AE194" s="92" t="e">
        <f ca="true">+IF(AND(ISNUMBER(OFFSET('Sanitation Data'!$E$12,0,10*ROW('Sanitation Data'!E188))),'Data Summary'!CT194="Yes"),OFFSET('Sanitation Data'!$E$12,0,10*ROW('Sanitation Data'!E188)),NA())</f>
        <v>#N/A</v>
      </c>
      <c r="AF194" s="92" t="e">
        <f ca="true">+IF(AND(ISNUMBER(OFFSET('Sanitation Data'!$F$4,0,10*ROW('Sanitation Data'!F188))),'Data Summary'!CU194="Yes"),100-OFFSET('Sanitation Data'!$F$4,0,10*ROW('Sanitation Data'!F188)),NA())</f>
        <v>#N/A</v>
      </c>
      <c r="AG194" s="92" t="e">
        <f ca="true">+IF(AND(ISNUMBER(OFFSET('Sanitation Data'!$F$6,0,10*ROW('Sanitation Data'!F188))),'Data Summary'!CV194="Yes"),OFFSET('Sanitation Data'!$F$6,0,10*ROW('Sanitation Data'!F188)),NA())</f>
        <v>#N/A</v>
      </c>
      <c r="AH194" s="92" t="e">
        <f ca="true">+IF(AND(ISNUMBER(OFFSET('Sanitation Data'!$F$10,0,10*ROW('Sanitation Data'!F188))),'Data Summary'!CW194="Yes"),OFFSET('Sanitation Data'!$F$10,0,10*ROW('Sanitation Data'!F188)),NA())</f>
        <v>#N/A</v>
      </c>
      <c r="AI194" s="92" t="e">
        <f ca="true">+IF(AND(ISNUMBER(OFFSET('Sanitation Data'!$F$11,0,10*ROW('Sanitation Data'!F188))),'Data Summary'!CX194="Yes"),OFFSET('Sanitation Data'!$F$11,0,10*ROW('Sanitation Data'!F188)),NA())</f>
        <v>#N/A</v>
      </c>
      <c r="AJ194" s="92" t="e">
        <f ca="true">+IF(AND(ISNUMBER(OFFSET('Sanitation Data'!$F$12,0,10*ROW('Sanitation Data'!F188))),'Data Summary'!CY194="Yes"),OFFSET('Sanitation Data'!$F$12,0,10*ROW('Sanitation Data'!F188)),NA())</f>
        <v>#N/A</v>
      </c>
      <c r="AK194" s="92" t="e">
        <f ca="true">+IF(AND(ISNUMBER(OFFSET('Sanitation Data'!$G$4,0,10*ROW('Sanitation Data'!G188))),'Data Summary'!CZ194="Yes"),100-OFFSET('Sanitation Data'!$G$4,0,10*ROW('Sanitation Data'!G188)),NA())</f>
        <v>#N/A</v>
      </c>
      <c r="AL194" s="92" t="e">
        <f ca="true">+IF(AND(ISNUMBER(OFFSET('Sanitation Data'!$G$6,0,10*ROW('Sanitation Data'!G188))),'Data Summary'!DA194="Yes"),OFFSET('Sanitation Data'!$G$6,0,10*ROW('Sanitation Data'!G188)),NA())</f>
        <v>#N/A</v>
      </c>
      <c r="AM194" s="92" t="e">
        <f ca="true">+IF(AND(ISNUMBER(OFFSET('Sanitation Data'!$G$10,0,10*ROW('Sanitation Data'!G188))),'Data Summary'!DB194="Yes"),OFFSET('Sanitation Data'!$G$10,0,10*ROW('Sanitation Data'!G188)),NA())</f>
        <v>#N/A</v>
      </c>
      <c r="AN194" s="92" t="e">
        <f ca="true">+IF(AND(ISNUMBER(OFFSET('Sanitation Data'!$G$11,0,10*ROW('Sanitation Data'!G188))),'Data Summary'!DC194="Yes"),OFFSET('Sanitation Data'!$G$11,0,10*ROW('Sanitation Data'!G188)),NA())</f>
        <v>#N/A</v>
      </c>
      <c r="AO194" s="92" t="e">
        <f ca="true">+IF(AND(ISNUMBER(OFFSET('Sanitation Data'!$G$12,0,10*ROW('Sanitation Data'!G188))),'Data Summary'!DD194="Yes"),OFFSET('Sanitation Data'!$G$12,0,10*ROW('Sanitation Data'!G188)),NA())</f>
        <v>#N/A</v>
      </c>
      <c r="AP194" s="92" t="e">
        <f ca="true">+IF(AND(ISNUMBER(OFFSET('Sanitation Data'!$H$4,0,10*ROW('Sanitation Data'!H188))),'Data Summary'!DE194="Yes"),100-OFFSET('Sanitation Data'!$H$4,0,10*ROW('Sanitation Data'!H188)),NA())</f>
        <v>#N/A</v>
      </c>
      <c r="AQ194" s="92" t="e">
        <f ca="true">+IF(AND(ISNUMBER(OFFSET('Sanitation Data'!$H$6,0,10*ROW('Sanitation Data'!H188))),'Data Summary'!DF194="Yes"),OFFSET('Sanitation Data'!$H$6,0,10*ROW('Sanitation Data'!H188)),NA())</f>
        <v>#N/A</v>
      </c>
      <c r="AR194" s="92" t="e">
        <f ca="true">+IF(AND(ISNUMBER(OFFSET('Sanitation Data'!$H$10,0,10*ROW('Sanitation Data'!H188))),'Data Summary'!DG194="Yes"),OFFSET('Sanitation Data'!$H$10,0,10*ROW('Sanitation Data'!H188)),NA())</f>
        <v>#N/A</v>
      </c>
      <c r="AS194" s="92" t="e">
        <f ca="true">+IF(AND(ISNUMBER(OFFSET('Sanitation Data'!$H$11,0,10*ROW('Sanitation Data'!H188))),'Data Summary'!DH194="Yes"),OFFSET('Sanitation Data'!$H$11,0,10*ROW('Sanitation Data'!H188)),NA())</f>
        <v>#N/A</v>
      </c>
      <c r="AT194" s="92" t="e">
        <f ca="true">+IF(AND(ISNUMBER(OFFSET('Sanitation Data'!$H$12,0,10*ROW('Sanitation Data'!H188))),'Data Summary'!DI194="Yes"),OFFSET('Sanitation Data'!$H$12,0,10*ROW('Sanitation Data'!H188)),NA())</f>
        <v>#N/A</v>
      </c>
      <c r="AU194" s="92" t="e">
        <f ca="true">+IF(AND(ISNUMBER(OFFSET('Sanitation Data'!$I$4,0,10*ROW('Sanitation Data'!I188))),'Data Summary'!DJ194="Yes"),100-OFFSET('Sanitation Data'!$I$4,0,10*ROW('Sanitation Data'!I188)),NA())</f>
        <v>#N/A</v>
      </c>
      <c r="AV194" s="92" t="e">
        <f ca="true">+IF(AND(ISNUMBER(OFFSET('Sanitation Data'!$I$6,0,10*ROW('Sanitation Data'!I188))),'Data Summary'!DK194="Yes"),OFFSET('Sanitation Data'!$I$6,0,10*ROW('Sanitation Data'!I188)),NA())</f>
        <v>#N/A</v>
      </c>
      <c r="AW194" s="92" t="e">
        <f ca="true">+IF(AND(ISNUMBER(OFFSET('Sanitation Data'!$I$10,0,10*ROW('Sanitation Data'!I188))),'Data Summary'!DL194="Yes"),OFFSET('Sanitation Data'!$I$10,0,10*ROW('Sanitation Data'!I188)),NA())</f>
        <v>#N/A</v>
      </c>
      <c r="AX194" s="92" t="e">
        <f ca="true">+IF(AND(ISNUMBER(OFFSET('Sanitation Data'!$I$11,0,10*ROW('Sanitation Data'!I188))),'Data Summary'!DM194="Yes"),OFFSET('Sanitation Data'!$I$11,0,10*ROW('Sanitation Data'!I188)),NA())</f>
        <v>#N/A</v>
      </c>
      <c r="AY194" s="92" t="e">
        <f ca="true">+IF(AND(ISNUMBER(OFFSET('Sanitation Data'!$I$12,0,10*ROW('Sanitation Data'!I188))),'Data Summary'!DN194="Yes"),OFFSET('Sanitation Data'!$I$12,0,10*ROW('Sanitation Data'!I188)),NA())</f>
        <v>#N/A</v>
      </c>
      <c r="AZ194" s="93" t="e">
        <f ca="true">+IF(AND(ISNUMBER(OFFSET('Hygiene Data'!$D$5,0,10*ROW('Hygiene Data'!D188))),'Data Summary'!DO194="Yes"),OFFSET('Hygiene Data'!$D$5,0,10*ROW('Hygiene Data'!D188)),NA())</f>
        <v>#N/A</v>
      </c>
      <c r="BA194" s="93" t="e">
        <f ca="true">+IF(AND(ISNUMBER(OFFSET('Hygiene Data'!$D$7,0,10*ROW('Hygiene Data'!D188))),'Data Summary'!DP194="Yes"),OFFSET('Hygiene Data'!$D$7,0,10*ROW('Hygiene Data'!D188)),NA())</f>
        <v>#N/A</v>
      </c>
      <c r="BB194" s="93" t="e">
        <f ca="true">+IF(AND(ISNUMBER(OFFSET('Hygiene Data'!$D$9,0,10*ROW('Hygiene Data'!D188))),'Data Summary'!DQ194="Yes"),OFFSET('Hygiene Data'!$D$9,0,10*ROW('Hygiene Data'!D188)),NA())</f>
        <v>#N/A</v>
      </c>
      <c r="BC194" s="93" t="e">
        <f ca="true">+IF(AND(ISNUMBER(OFFSET('Hygiene Data'!$E$5,0,10*ROW('Hygiene Data'!E188))),'Data Summary'!DR194="Yes"),OFFSET('Hygiene Data'!$E$5,0,10*ROW('Hygiene Data'!E188)),NA())</f>
        <v>#N/A</v>
      </c>
      <c r="BD194" s="93" t="e">
        <f ca="true">+IF(AND(ISNUMBER(OFFSET('Hygiene Data'!$E$7,0,10*ROW('Hygiene Data'!E188))),'Data Summary'!DS194="Yes"),OFFSET('Hygiene Data'!$E$7,0,10*ROW('Hygiene Data'!E188)),NA())</f>
        <v>#N/A</v>
      </c>
      <c r="BE194" s="93" t="e">
        <f ca="true">+IF(AND(ISNUMBER(OFFSET('Hygiene Data'!$E$9,0,10*ROW('Hygiene Data'!E188))),'Data Summary'!DT194="Yes"),OFFSET('Hygiene Data'!$E$9,0,10*ROW('Hygiene Data'!E188)),NA())</f>
        <v>#N/A</v>
      </c>
      <c r="BF194" s="93" t="e">
        <f ca="true">+IF(AND(ISNUMBER(OFFSET('Hygiene Data'!$F$5,0,10*ROW('Hygiene Data'!F188))),'Data Summary'!DU194="Yes"),OFFSET('Hygiene Data'!$F$5,0,10*ROW('Hygiene Data'!F188)),NA())</f>
        <v>#N/A</v>
      </c>
      <c r="BG194" s="93" t="e">
        <f ca="true">+IF(AND(ISNUMBER(OFFSET('Hygiene Data'!$F$7,0,10*ROW('Hygiene Data'!F188))),'Data Summary'!DV194="Yes"),OFFSET('Hygiene Data'!$F$7,0,10*ROW('Hygiene Data'!F188)),NA())</f>
        <v>#N/A</v>
      </c>
      <c r="BH194" s="93" t="e">
        <f ca="true">+IF(AND(ISNUMBER(OFFSET('Hygiene Data'!$F$9,0,10*ROW('Hygiene Data'!F188))),'Data Summary'!DW194="Yes"),OFFSET('Hygiene Data'!$F$9,0,10*ROW('Hygiene Data'!F188)),NA())</f>
        <v>#N/A</v>
      </c>
      <c r="BI194" s="93" t="e">
        <f ca="true">+IF(AND(ISNUMBER(OFFSET('Hygiene Data'!$G$5,0,10*ROW('Hygiene Data'!G188))),'Data Summary'!DX194="Yes"),OFFSET('Hygiene Data'!$G$5,0,10*ROW('Hygiene Data'!G188)),NA())</f>
        <v>#N/A</v>
      </c>
      <c r="BJ194" s="93" t="e">
        <f ca="true">+IF(AND(ISNUMBER(OFFSET('Hygiene Data'!$G$7,0,10*ROW('Hygiene Data'!G188))),'Data Summary'!DY194="Yes"),OFFSET('Hygiene Data'!$G$7,0,10*ROW('Hygiene Data'!G188)),NA())</f>
        <v>#N/A</v>
      </c>
      <c r="BK194" s="93" t="e">
        <f ca="true">+IF(AND(ISNUMBER(OFFSET('Hygiene Data'!$G$9,0,10*ROW('Hygiene Data'!G188))),'Data Summary'!DZ194="Yes"),OFFSET('Hygiene Data'!$G$9,0,10*ROW('Hygiene Data'!G188)),NA())</f>
        <v>#N/A</v>
      </c>
      <c r="BL194" s="93" t="e">
        <f ca="true">+IF(AND(ISNUMBER(OFFSET('Hygiene Data'!$H$5,0,10*ROW('Hygiene Data'!H188))),'Data Summary'!EA194="Yes"),OFFSET('Hygiene Data'!$H$5,0,10*ROW('Hygiene Data'!H188)),NA())</f>
        <v>#N/A</v>
      </c>
      <c r="BM194" s="93" t="e">
        <f ca="true">+IF(AND(ISNUMBER(OFFSET('Hygiene Data'!$H$7,0,10*ROW('Hygiene Data'!H188))),'Data Summary'!EB194="Yes"),OFFSET('Hygiene Data'!$H$7,0,10*ROW('Hygiene Data'!H188)),NA())</f>
        <v>#N/A</v>
      </c>
      <c r="BN194" s="93" t="e">
        <f ca="true">+IF(AND(ISNUMBER(OFFSET('Hygiene Data'!$H$9,0,10*ROW('Hygiene Data'!H188))),'Data Summary'!EC194="Yes"),OFFSET('Hygiene Data'!$H$9,0,10*ROW('Hygiene Data'!H188)),NA())</f>
        <v>#N/A</v>
      </c>
      <c r="BO194" s="93" t="e">
        <f ca="true">+IF(AND(ISNUMBER(OFFSET('Hygiene Data'!$I$5,0,10*ROW('Hygiene Data'!I188))),'Data Summary'!ED194="Yes"),OFFSET('Hygiene Data'!$I$5,0,10*ROW('Hygiene Data'!I188)),NA())</f>
        <v>#N/A</v>
      </c>
      <c r="BP194" s="93" t="e">
        <f ca="true">+IF(AND(ISNUMBER(OFFSET('Hygiene Data'!$I$7,0,10*ROW('Hygiene Data'!I188))),'Data Summary'!EE194="Yes"),OFFSET('Hygiene Data'!$I$7,0,10*ROW('Hygiene Data'!I188)),NA())</f>
        <v>#N/A</v>
      </c>
      <c r="BQ194" s="93" t="e">
        <f ca="true">+IF(AND(ISNUMBER(OFFSET('Hygiene Data'!$I$9,0,10*ROW('Hygiene Data'!I188))),'Data Summary'!EF194="Yes"),OFFSET('Hygiene Data'!$I$9,0,10*ROW('Hygiene Data'!I188)),NA())</f>
        <v>#N/A</v>
      </c>
    </row>
    <row xmlns:x14ac="http://schemas.microsoft.com/office/spreadsheetml/2009/9/ac" r="195" x14ac:dyDescent="0.2">
      <c r="A195" s="357" t="e">
        <f ca="true">+RIGHT('Data Summary'!A195,LEN('Data Summary'!A195)-9)</f>
        <v>#VALUE!</v>
      </c>
      <c r="B195" s="35" t="str">
        <f ca="true">+IF(ISTEXT('Data Summary'!B195),'Data Summary'!B195,"")</f>
        <v/>
      </c>
      <c r="C195" s="356" t="e">
        <f ca="true">+VALUE('Data Summary'!C195)</f>
        <v>#VALUE!</v>
      </c>
      <c r="D195" s="91" t="e">
        <f ca="true">+IF(AND(ISNUMBER(OFFSET('Water Data'!$D$4,0,10*ROW('Water Data'!D189))),'Data Summary'!BS195="Yes"),100-OFFSET('Water Data'!$D$4,0,10*ROW('Water Data'!D189)),NA())</f>
        <v>#N/A</v>
      </c>
      <c r="E195" s="91" t="e">
        <f ca="true">+IF(AND(ISNUMBER(OFFSET('Water Data'!$D$6,0,10*ROW('Water Data'!D189))),'Data Summary'!BT195="Yes"),OFFSET('Water Data'!$D$6,0,10*ROW('Water Data'!D189)),NA())</f>
        <v>#N/A</v>
      </c>
      <c r="F195" s="91" t="e">
        <f ca="true">+IF(AND(ISNUMBER(OFFSET('Water Data'!$D$9,0,10*ROW('Water Data'!D189))),'Data Summary'!BU195="Yes"),OFFSET('Water Data'!$D$9,0,10*ROW('Water Data'!D189)),NA())</f>
        <v>#N/A</v>
      </c>
      <c r="G195" s="91" t="e">
        <f ca="true">+IF(AND(ISNUMBER(OFFSET('Water Data'!$E$4,0,10*ROW('Water Data'!E189))),'Data Summary'!BV195="Yes"),100-OFFSET('Water Data'!$E$4,0,10*ROW('Water Data'!E189)),NA())</f>
        <v>#N/A</v>
      </c>
      <c r="H195" s="91" t="e">
        <f ca="true">+IF(AND(ISNUMBER(OFFSET('Water Data'!$E$6,0,10*ROW('Water Data'!E189))),'Data Summary'!BW195="Yes"),OFFSET('Water Data'!$E$6,0,10*ROW('Water Data'!E189)),NA())</f>
        <v>#N/A</v>
      </c>
      <c r="I195" s="91" t="e">
        <f ca="true">+IF(AND(ISNUMBER(OFFSET('Water Data'!$E$9,0,10*ROW('Water Data'!E189))),'Data Summary'!BX195="Yes"),OFFSET('Water Data'!$E$9,0,10*ROW('Water Data'!E189)),NA())</f>
        <v>#N/A</v>
      </c>
      <c r="J195" s="91" t="e">
        <f ca="true">+IF(AND(ISNUMBER(OFFSET('Water Data'!$F$4,0,10*ROW('Water Data'!F189))),'Data Summary'!BY195="Yes"),100-OFFSET('Water Data'!$F$4,0,10*ROW('Water Data'!F189)),NA())</f>
        <v>#N/A</v>
      </c>
      <c r="K195" s="91" t="e">
        <f ca="true">+IF(AND(ISNUMBER(OFFSET('Water Data'!$F$6,0,10*ROW('Water Data'!F189))),'Data Summary'!BZ195="Yes"),OFFSET('Water Data'!$F$6,0,10*ROW('Water Data'!F189)),NA())</f>
        <v>#N/A</v>
      </c>
      <c r="L195" s="91" t="e">
        <f ca="true">+IF(AND(ISNUMBER(OFFSET('Water Data'!$F$9,0,10*ROW('Water Data'!F189))),'Data Summary'!CA195="Yes"),OFFSET('Water Data'!$F$9,0,10*ROW('Water Data'!F189)),NA())</f>
        <v>#N/A</v>
      </c>
      <c r="M195" s="91" t="e">
        <f ca="true">+IF(AND(ISNUMBER(OFFSET('Water Data'!$G$4,0,10*ROW('Water Data'!G189))),'Data Summary'!CB195="Yes"),100-OFFSET('Water Data'!$G$4,0,10*ROW('Water Data'!G189)),NA())</f>
        <v>#N/A</v>
      </c>
      <c r="N195" s="91" t="e">
        <f ca="true">+IF(AND(ISNUMBER(OFFSET('Water Data'!$G$6,0,10*ROW('Water Data'!G189))),'Data Summary'!CC195="Yes"),OFFSET('Water Data'!$G$6,0,10*ROW('Water Data'!G189)),NA())</f>
        <v>#N/A</v>
      </c>
      <c r="O195" s="91" t="e">
        <f ca="true">+IF(AND(ISNUMBER(OFFSET('Water Data'!$G$9,0,10*ROW('Water Data'!G189))),'Data Summary'!CD195="Yes"),OFFSET('Water Data'!$G$9,0,10*ROW('Water Data'!G189)),NA())</f>
        <v>#N/A</v>
      </c>
      <c r="P195" s="91" t="e">
        <f ca="true">+IF(AND(ISNUMBER(OFFSET('Water Data'!$H$4,0,10*ROW('Water Data'!H189))),'Data Summary'!CE195="Yes"),100-OFFSET('Water Data'!$H$4,0,10*ROW('Water Data'!H189)),NA())</f>
        <v>#N/A</v>
      </c>
      <c r="Q195" s="91" t="e">
        <f ca="true">+IF(AND(ISNUMBER(OFFSET('Water Data'!$H$6,0,10*ROW('Water Data'!H189))),'Data Summary'!CF195="Yes"),OFFSET('Water Data'!$H$6,0,10*ROW('Water Data'!H189)),NA())</f>
        <v>#N/A</v>
      </c>
      <c r="R195" s="91" t="e">
        <f ca="true">+IF(AND(ISNUMBER(OFFSET('Water Data'!$H$9,0,10*ROW('Water Data'!H189))),'Data Summary'!CG195="Yes"),OFFSET('Water Data'!$H$9,0,10*ROW('Water Data'!H189)),NA())</f>
        <v>#N/A</v>
      </c>
      <c r="S195" s="91" t="e">
        <f ca="true">+IF(AND(ISNUMBER(OFFSET('Water Data'!$I$4,0,10*ROW('Water Data'!I189))),'Data Summary'!CH195="Yes"),100-OFFSET('Water Data'!$I$4,0,10*ROW('Water Data'!I189)),NA())</f>
        <v>#N/A</v>
      </c>
      <c r="T195" s="91" t="e">
        <f ca="true">+IF(AND(ISNUMBER(OFFSET('Water Data'!$I$6,0,10*ROW('Water Data'!I189))),'Data Summary'!CI195="Yes"),OFFSET('Water Data'!$I$6,0,10*ROW('Water Data'!I189)),NA())</f>
        <v>#N/A</v>
      </c>
      <c r="U195" s="91" t="e">
        <f ca="true">+IF(AND(ISNUMBER(OFFSET('Water Data'!$I$9,0,10*ROW('Water Data'!I189))),'Data Summary'!CJ195="Yes"),OFFSET('Water Data'!$I$9,0,10*ROW('Water Data'!I189)),NA())</f>
        <v>#N/A</v>
      </c>
      <c r="V195" s="92" t="e">
        <f ca="true">+IF(AND(ISNUMBER(OFFSET('Sanitation Data'!$D$4,0,10*ROW('Sanitation Data'!D189))),'Data Summary'!CK195="Yes"),100-OFFSET('Sanitation Data'!$D$4,0,10*ROW('Sanitation Data'!D189)),NA())</f>
        <v>#N/A</v>
      </c>
      <c r="W195" s="92" t="e">
        <f ca="true">+IF(AND(ISNUMBER(OFFSET('Sanitation Data'!$D$6,0,10*ROW('Sanitation Data'!D189))),'Data Summary'!CL195="Yes"),OFFSET('Sanitation Data'!$D$6,0,10*ROW('Sanitation Data'!D189)),NA())</f>
        <v>#N/A</v>
      </c>
      <c r="X195" s="92" t="e">
        <f ca="true">+IF(AND(ISNUMBER(OFFSET('Sanitation Data'!$D$10,0,10*ROW('Sanitation Data'!D189))),'Data Summary'!CM195="Yes"),OFFSET('Sanitation Data'!$D$10,0,10*ROW('Sanitation Data'!D189)),NA())</f>
        <v>#N/A</v>
      </c>
      <c r="Y195" s="92" t="e">
        <f ca="true">+IF(AND(ISNUMBER(OFFSET('Sanitation Data'!$D$11,0,10*ROW('Sanitation Data'!D189))),'Data Summary'!CN195="Yes"),OFFSET('Sanitation Data'!$D$11,0,10*ROW('Sanitation Data'!D189)),NA())</f>
        <v>#N/A</v>
      </c>
      <c r="Z195" s="92" t="e">
        <f ca="true">+IF(AND(ISNUMBER(OFFSET('Sanitation Data'!$D$12,0,10*ROW('Sanitation Data'!D189))),'Data Summary'!CO195="Yes"),OFFSET('Sanitation Data'!$D$12,0,10*ROW('Sanitation Data'!D189)),NA())</f>
        <v>#N/A</v>
      </c>
      <c r="AA195" s="92" t="e">
        <f ca="true">+IF(AND(ISNUMBER(OFFSET('Sanitation Data'!$E$4,0,10*ROW('Sanitation Data'!E189))),'Data Summary'!CP195="Yes"),100-OFFSET('Sanitation Data'!$E$4,0,10*ROW('Sanitation Data'!E189)),NA())</f>
        <v>#N/A</v>
      </c>
      <c r="AB195" s="92" t="e">
        <f ca="true">+IF(AND(ISNUMBER(OFFSET('Sanitation Data'!$E$6,0,10*ROW('Sanitation Data'!E189))),'Data Summary'!CQ195="Yes"),OFFSET('Sanitation Data'!$E$6,0,10*ROW('Sanitation Data'!E189)),NA())</f>
        <v>#N/A</v>
      </c>
      <c r="AC195" s="92" t="e">
        <f ca="true">+IF(AND(ISNUMBER(OFFSET('Sanitation Data'!$E$10,0,10*ROW('Sanitation Data'!E189))),'Data Summary'!CR195="Yes"),OFFSET('Sanitation Data'!$E$10,0,10*ROW('Sanitation Data'!E189)),NA())</f>
        <v>#N/A</v>
      </c>
      <c r="AD195" s="92" t="e">
        <f ca="true">+IF(AND(ISNUMBER(OFFSET('Sanitation Data'!$E$11,0,10*ROW('Sanitation Data'!E189))),'Data Summary'!CS195="Yes"),OFFSET('Sanitation Data'!$E$11,0,10*ROW('Sanitation Data'!E189)),NA())</f>
        <v>#N/A</v>
      </c>
      <c r="AE195" s="92" t="e">
        <f ca="true">+IF(AND(ISNUMBER(OFFSET('Sanitation Data'!$E$12,0,10*ROW('Sanitation Data'!E189))),'Data Summary'!CT195="Yes"),OFFSET('Sanitation Data'!$E$12,0,10*ROW('Sanitation Data'!E189)),NA())</f>
        <v>#N/A</v>
      </c>
      <c r="AF195" s="92" t="e">
        <f ca="true">+IF(AND(ISNUMBER(OFFSET('Sanitation Data'!$F$4,0,10*ROW('Sanitation Data'!F189))),'Data Summary'!CU195="Yes"),100-OFFSET('Sanitation Data'!$F$4,0,10*ROW('Sanitation Data'!F189)),NA())</f>
        <v>#N/A</v>
      </c>
      <c r="AG195" s="92" t="e">
        <f ca="true">+IF(AND(ISNUMBER(OFFSET('Sanitation Data'!$F$6,0,10*ROW('Sanitation Data'!F189))),'Data Summary'!CV195="Yes"),OFFSET('Sanitation Data'!$F$6,0,10*ROW('Sanitation Data'!F189)),NA())</f>
        <v>#N/A</v>
      </c>
      <c r="AH195" s="92" t="e">
        <f ca="true">+IF(AND(ISNUMBER(OFFSET('Sanitation Data'!$F$10,0,10*ROW('Sanitation Data'!F189))),'Data Summary'!CW195="Yes"),OFFSET('Sanitation Data'!$F$10,0,10*ROW('Sanitation Data'!F189)),NA())</f>
        <v>#N/A</v>
      </c>
      <c r="AI195" s="92" t="e">
        <f ca="true">+IF(AND(ISNUMBER(OFFSET('Sanitation Data'!$F$11,0,10*ROW('Sanitation Data'!F189))),'Data Summary'!CX195="Yes"),OFFSET('Sanitation Data'!$F$11,0,10*ROW('Sanitation Data'!F189)),NA())</f>
        <v>#N/A</v>
      </c>
      <c r="AJ195" s="92" t="e">
        <f ca="true">+IF(AND(ISNUMBER(OFFSET('Sanitation Data'!$F$12,0,10*ROW('Sanitation Data'!F189))),'Data Summary'!CY195="Yes"),OFFSET('Sanitation Data'!$F$12,0,10*ROW('Sanitation Data'!F189)),NA())</f>
        <v>#N/A</v>
      </c>
      <c r="AK195" s="92" t="e">
        <f ca="true">+IF(AND(ISNUMBER(OFFSET('Sanitation Data'!$G$4,0,10*ROW('Sanitation Data'!G189))),'Data Summary'!CZ195="Yes"),100-OFFSET('Sanitation Data'!$G$4,0,10*ROW('Sanitation Data'!G189)),NA())</f>
        <v>#N/A</v>
      </c>
      <c r="AL195" s="92" t="e">
        <f ca="true">+IF(AND(ISNUMBER(OFFSET('Sanitation Data'!$G$6,0,10*ROW('Sanitation Data'!G189))),'Data Summary'!DA195="Yes"),OFFSET('Sanitation Data'!$G$6,0,10*ROW('Sanitation Data'!G189)),NA())</f>
        <v>#N/A</v>
      </c>
      <c r="AM195" s="92" t="e">
        <f ca="true">+IF(AND(ISNUMBER(OFFSET('Sanitation Data'!$G$10,0,10*ROW('Sanitation Data'!G189))),'Data Summary'!DB195="Yes"),OFFSET('Sanitation Data'!$G$10,0,10*ROW('Sanitation Data'!G189)),NA())</f>
        <v>#N/A</v>
      </c>
      <c r="AN195" s="92" t="e">
        <f ca="true">+IF(AND(ISNUMBER(OFFSET('Sanitation Data'!$G$11,0,10*ROW('Sanitation Data'!G189))),'Data Summary'!DC195="Yes"),OFFSET('Sanitation Data'!$G$11,0,10*ROW('Sanitation Data'!G189)),NA())</f>
        <v>#N/A</v>
      </c>
      <c r="AO195" s="92" t="e">
        <f ca="true">+IF(AND(ISNUMBER(OFFSET('Sanitation Data'!$G$12,0,10*ROW('Sanitation Data'!G189))),'Data Summary'!DD195="Yes"),OFFSET('Sanitation Data'!$G$12,0,10*ROW('Sanitation Data'!G189)),NA())</f>
        <v>#N/A</v>
      </c>
      <c r="AP195" s="92" t="e">
        <f ca="true">+IF(AND(ISNUMBER(OFFSET('Sanitation Data'!$H$4,0,10*ROW('Sanitation Data'!H189))),'Data Summary'!DE195="Yes"),100-OFFSET('Sanitation Data'!$H$4,0,10*ROW('Sanitation Data'!H189)),NA())</f>
        <v>#N/A</v>
      </c>
      <c r="AQ195" s="92" t="e">
        <f ca="true">+IF(AND(ISNUMBER(OFFSET('Sanitation Data'!$H$6,0,10*ROW('Sanitation Data'!H189))),'Data Summary'!DF195="Yes"),OFFSET('Sanitation Data'!$H$6,0,10*ROW('Sanitation Data'!H189)),NA())</f>
        <v>#N/A</v>
      </c>
      <c r="AR195" s="92" t="e">
        <f ca="true">+IF(AND(ISNUMBER(OFFSET('Sanitation Data'!$H$10,0,10*ROW('Sanitation Data'!H189))),'Data Summary'!DG195="Yes"),OFFSET('Sanitation Data'!$H$10,0,10*ROW('Sanitation Data'!H189)),NA())</f>
        <v>#N/A</v>
      </c>
      <c r="AS195" s="92" t="e">
        <f ca="true">+IF(AND(ISNUMBER(OFFSET('Sanitation Data'!$H$11,0,10*ROW('Sanitation Data'!H189))),'Data Summary'!DH195="Yes"),OFFSET('Sanitation Data'!$H$11,0,10*ROW('Sanitation Data'!H189)),NA())</f>
        <v>#N/A</v>
      </c>
      <c r="AT195" s="92" t="e">
        <f ca="true">+IF(AND(ISNUMBER(OFFSET('Sanitation Data'!$H$12,0,10*ROW('Sanitation Data'!H189))),'Data Summary'!DI195="Yes"),OFFSET('Sanitation Data'!$H$12,0,10*ROW('Sanitation Data'!H189)),NA())</f>
        <v>#N/A</v>
      </c>
      <c r="AU195" s="92" t="e">
        <f ca="true">+IF(AND(ISNUMBER(OFFSET('Sanitation Data'!$I$4,0,10*ROW('Sanitation Data'!I189))),'Data Summary'!DJ195="Yes"),100-OFFSET('Sanitation Data'!$I$4,0,10*ROW('Sanitation Data'!I189)),NA())</f>
        <v>#N/A</v>
      </c>
      <c r="AV195" s="92" t="e">
        <f ca="true">+IF(AND(ISNUMBER(OFFSET('Sanitation Data'!$I$6,0,10*ROW('Sanitation Data'!I189))),'Data Summary'!DK195="Yes"),OFFSET('Sanitation Data'!$I$6,0,10*ROW('Sanitation Data'!I189)),NA())</f>
        <v>#N/A</v>
      </c>
      <c r="AW195" s="92" t="e">
        <f ca="true">+IF(AND(ISNUMBER(OFFSET('Sanitation Data'!$I$10,0,10*ROW('Sanitation Data'!I189))),'Data Summary'!DL195="Yes"),OFFSET('Sanitation Data'!$I$10,0,10*ROW('Sanitation Data'!I189)),NA())</f>
        <v>#N/A</v>
      </c>
      <c r="AX195" s="92" t="e">
        <f ca="true">+IF(AND(ISNUMBER(OFFSET('Sanitation Data'!$I$11,0,10*ROW('Sanitation Data'!I189))),'Data Summary'!DM195="Yes"),OFFSET('Sanitation Data'!$I$11,0,10*ROW('Sanitation Data'!I189)),NA())</f>
        <v>#N/A</v>
      </c>
      <c r="AY195" s="92" t="e">
        <f ca="true">+IF(AND(ISNUMBER(OFFSET('Sanitation Data'!$I$12,0,10*ROW('Sanitation Data'!I189))),'Data Summary'!DN195="Yes"),OFFSET('Sanitation Data'!$I$12,0,10*ROW('Sanitation Data'!I189)),NA())</f>
        <v>#N/A</v>
      </c>
      <c r="AZ195" s="93" t="e">
        <f ca="true">+IF(AND(ISNUMBER(OFFSET('Hygiene Data'!$D$5,0,10*ROW('Hygiene Data'!D189))),'Data Summary'!DO195="Yes"),OFFSET('Hygiene Data'!$D$5,0,10*ROW('Hygiene Data'!D189)),NA())</f>
        <v>#N/A</v>
      </c>
      <c r="BA195" s="93" t="e">
        <f ca="true">+IF(AND(ISNUMBER(OFFSET('Hygiene Data'!$D$7,0,10*ROW('Hygiene Data'!D189))),'Data Summary'!DP195="Yes"),OFFSET('Hygiene Data'!$D$7,0,10*ROW('Hygiene Data'!D189)),NA())</f>
        <v>#N/A</v>
      </c>
      <c r="BB195" s="93" t="e">
        <f ca="true">+IF(AND(ISNUMBER(OFFSET('Hygiene Data'!$D$9,0,10*ROW('Hygiene Data'!D189))),'Data Summary'!DQ195="Yes"),OFFSET('Hygiene Data'!$D$9,0,10*ROW('Hygiene Data'!D189)),NA())</f>
        <v>#N/A</v>
      </c>
      <c r="BC195" s="93" t="e">
        <f ca="true">+IF(AND(ISNUMBER(OFFSET('Hygiene Data'!$E$5,0,10*ROW('Hygiene Data'!E189))),'Data Summary'!DR195="Yes"),OFFSET('Hygiene Data'!$E$5,0,10*ROW('Hygiene Data'!E189)),NA())</f>
        <v>#N/A</v>
      </c>
      <c r="BD195" s="93" t="e">
        <f ca="true">+IF(AND(ISNUMBER(OFFSET('Hygiene Data'!$E$7,0,10*ROW('Hygiene Data'!E189))),'Data Summary'!DS195="Yes"),OFFSET('Hygiene Data'!$E$7,0,10*ROW('Hygiene Data'!E189)),NA())</f>
        <v>#N/A</v>
      </c>
      <c r="BE195" s="93" t="e">
        <f ca="true">+IF(AND(ISNUMBER(OFFSET('Hygiene Data'!$E$9,0,10*ROW('Hygiene Data'!E189))),'Data Summary'!DT195="Yes"),OFFSET('Hygiene Data'!$E$9,0,10*ROW('Hygiene Data'!E189)),NA())</f>
        <v>#N/A</v>
      </c>
      <c r="BF195" s="93" t="e">
        <f ca="true">+IF(AND(ISNUMBER(OFFSET('Hygiene Data'!$F$5,0,10*ROW('Hygiene Data'!F189))),'Data Summary'!DU195="Yes"),OFFSET('Hygiene Data'!$F$5,0,10*ROW('Hygiene Data'!F189)),NA())</f>
        <v>#N/A</v>
      </c>
      <c r="BG195" s="93" t="e">
        <f ca="true">+IF(AND(ISNUMBER(OFFSET('Hygiene Data'!$F$7,0,10*ROW('Hygiene Data'!F189))),'Data Summary'!DV195="Yes"),OFFSET('Hygiene Data'!$F$7,0,10*ROW('Hygiene Data'!F189)),NA())</f>
        <v>#N/A</v>
      </c>
      <c r="BH195" s="93" t="e">
        <f ca="true">+IF(AND(ISNUMBER(OFFSET('Hygiene Data'!$F$9,0,10*ROW('Hygiene Data'!F189))),'Data Summary'!DW195="Yes"),OFFSET('Hygiene Data'!$F$9,0,10*ROW('Hygiene Data'!F189)),NA())</f>
        <v>#N/A</v>
      </c>
      <c r="BI195" s="93" t="e">
        <f ca="true">+IF(AND(ISNUMBER(OFFSET('Hygiene Data'!$G$5,0,10*ROW('Hygiene Data'!G189))),'Data Summary'!DX195="Yes"),OFFSET('Hygiene Data'!$G$5,0,10*ROW('Hygiene Data'!G189)),NA())</f>
        <v>#N/A</v>
      </c>
      <c r="BJ195" s="93" t="e">
        <f ca="true">+IF(AND(ISNUMBER(OFFSET('Hygiene Data'!$G$7,0,10*ROW('Hygiene Data'!G189))),'Data Summary'!DY195="Yes"),OFFSET('Hygiene Data'!$G$7,0,10*ROW('Hygiene Data'!G189)),NA())</f>
        <v>#N/A</v>
      </c>
      <c r="BK195" s="93" t="e">
        <f ca="true">+IF(AND(ISNUMBER(OFFSET('Hygiene Data'!$G$9,0,10*ROW('Hygiene Data'!G189))),'Data Summary'!DZ195="Yes"),OFFSET('Hygiene Data'!$G$9,0,10*ROW('Hygiene Data'!G189)),NA())</f>
        <v>#N/A</v>
      </c>
      <c r="BL195" s="93" t="e">
        <f ca="true">+IF(AND(ISNUMBER(OFFSET('Hygiene Data'!$H$5,0,10*ROW('Hygiene Data'!H189))),'Data Summary'!EA195="Yes"),OFFSET('Hygiene Data'!$H$5,0,10*ROW('Hygiene Data'!H189)),NA())</f>
        <v>#N/A</v>
      </c>
      <c r="BM195" s="93" t="e">
        <f ca="true">+IF(AND(ISNUMBER(OFFSET('Hygiene Data'!$H$7,0,10*ROW('Hygiene Data'!H189))),'Data Summary'!EB195="Yes"),OFFSET('Hygiene Data'!$H$7,0,10*ROW('Hygiene Data'!H189)),NA())</f>
        <v>#N/A</v>
      </c>
      <c r="BN195" s="93" t="e">
        <f ca="true">+IF(AND(ISNUMBER(OFFSET('Hygiene Data'!$H$9,0,10*ROW('Hygiene Data'!H189))),'Data Summary'!EC195="Yes"),OFFSET('Hygiene Data'!$H$9,0,10*ROW('Hygiene Data'!H189)),NA())</f>
        <v>#N/A</v>
      </c>
      <c r="BO195" s="93" t="e">
        <f ca="true">+IF(AND(ISNUMBER(OFFSET('Hygiene Data'!$I$5,0,10*ROW('Hygiene Data'!I189))),'Data Summary'!ED195="Yes"),OFFSET('Hygiene Data'!$I$5,0,10*ROW('Hygiene Data'!I189)),NA())</f>
        <v>#N/A</v>
      </c>
      <c r="BP195" s="93" t="e">
        <f ca="true">+IF(AND(ISNUMBER(OFFSET('Hygiene Data'!$I$7,0,10*ROW('Hygiene Data'!I189))),'Data Summary'!EE195="Yes"),OFFSET('Hygiene Data'!$I$7,0,10*ROW('Hygiene Data'!I189)),NA())</f>
        <v>#N/A</v>
      </c>
      <c r="BQ195" s="93" t="e">
        <f ca="true">+IF(AND(ISNUMBER(OFFSET('Hygiene Data'!$I$9,0,10*ROW('Hygiene Data'!I189))),'Data Summary'!EF195="Yes"),OFFSET('Hygiene Data'!$I$9,0,10*ROW('Hygiene Data'!I189)),NA())</f>
        <v>#N/A</v>
      </c>
    </row>
    <row xmlns:x14ac="http://schemas.microsoft.com/office/spreadsheetml/2009/9/ac" r="196" x14ac:dyDescent="0.2">
      <c r="A196" s="357" t="e">
        <f ca="true">+RIGHT('Data Summary'!A196,LEN('Data Summary'!A196)-9)</f>
        <v>#VALUE!</v>
      </c>
      <c r="B196" s="35" t="str">
        <f ca="true">+IF(ISTEXT('Data Summary'!B196),'Data Summary'!B196,"")</f>
        <v/>
      </c>
      <c r="C196" s="356" t="e">
        <f ca="true">+VALUE('Data Summary'!C196)</f>
        <v>#VALUE!</v>
      </c>
      <c r="D196" s="91" t="e">
        <f ca="true">+IF(AND(ISNUMBER(OFFSET('Water Data'!$D$4,0,10*ROW('Water Data'!D190))),'Data Summary'!BS196="Yes"),100-OFFSET('Water Data'!$D$4,0,10*ROW('Water Data'!D190)),NA())</f>
        <v>#N/A</v>
      </c>
      <c r="E196" s="91" t="e">
        <f ca="true">+IF(AND(ISNUMBER(OFFSET('Water Data'!$D$6,0,10*ROW('Water Data'!D190))),'Data Summary'!BT196="Yes"),OFFSET('Water Data'!$D$6,0,10*ROW('Water Data'!D190)),NA())</f>
        <v>#N/A</v>
      </c>
      <c r="F196" s="91" t="e">
        <f ca="true">+IF(AND(ISNUMBER(OFFSET('Water Data'!$D$9,0,10*ROW('Water Data'!D190))),'Data Summary'!BU196="Yes"),OFFSET('Water Data'!$D$9,0,10*ROW('Water Data'!D190)),NA())</f>
        <v>#N/A</v>
      </c>
      <c r="G196" s="91" t="e">
        <f ca="true">+IF(AND(ISNUMBER(OFFSET('Water Data'!$E$4,0,10*ROW('Water Data'!E190))),'Data Summary'!BV196="Yes"),100-OFFSET('Water Data'!$E$4,0,10*ROW('Water Data'!E190)),NA())</f>
        <v>#N/A</v>
      </c>
      <c r="H196" s="91" t="e">
        <f ca="true">+IF(AND(ISNUMBER(OFFSET('Water Data'!$E$6,0,10*ROW('Water Data'!E190))),'Data Summary'!BW196="Yes"),OFFSET('Water Data'!$E$6,0,10*ROW('Water Data'!E190)),NA())</f>
        <v>#N/A</v>
      </c>
      <c r="I196" s="91" t="e">
        <f ca="true">+IF(AND(ISNUMBER(OFFSET('Water Data'!$E$9,0,10*ROW('Water Data'!E190))),'Data Summary'!BX196="Yes"),OFFSET('Water Data'!$E$9,0,10*ROW('Water Data'!E190)),NA())</f>
        <v>#N/A</v>
      </c>
      <c r="J196" s="91" t="e">
        <f ca="true">+IF(AND(ISNUMBER(OFFSET('Water Data'!$F$4,0,10*ROW('Water Data'!F190))),'Data Summary'!BY196="Yes"),100-OFFSET('Water Data'!$F$4,0,10*ROW('Water Data'!F190)),NA())</f>
        <v>#N/A</v>
      </c>
      <c r="K196" s="91" t="e">
        <f ca="true">+IF(AND(ISNUMBER(OFFSET('Water Data'!$F$6,0,10*ROW('Water Data'!F190))),'Data Summary'!BZ196="Yes"),OFFSET('Water Data'!$F$6,0,10*ROW('Water Data'!F190)),NA())</f>
        <v>#N/A</v>
      </c>
      <c r="L196" s="91" t="e">
        <f ca="true">+IF(AND(ISNUMBER(OFFSET('Water Data'!$F$9,0,10*ROW('Water Data'!F190))),'Data Summary'!CA196="Yes"),OFFSET('Water Data'!$F$9,0,10*ROW('Water Data'!F190)),NA())</f>
        <v>#N/A</v>
      </c>
      <c r="M196" s="91" t="e">
        <f ca="true">+IF(AND(ISNUMBER(OFFSET('Water Data'!$G$4,0,10*ROW('Water Data'!G190))),'Data Summary'!CB196="Yes"),100-OFFSET('Water Data'!$G$4,0,10*ROW('Water Data'!G190)),NA())</f>
        <v>#N/A</v>
      </c>
      <c r="N196" s="91" t="e">
        <f ca="true">+IF(AND(ISNUMBER(OFFSET('Water Data'!$G$6,0,10*ROW('Water Data'!G190))),'Data Summary'!CC196="Yes"),OFFSET('Water Data'!$G$6,0,10*ROW('Water Data'!G190)),NA())</f>
        <v>#N/A</v>
      </c>
      <c r="O196" s="91" t="e">
        <f ca="true">+IF(AND(ISNUMBER(OFFSET('Water Data'!$G$9,0,10*ROW('Water Data'!G190))),'Data Summary'!CD196="Yes"),OFFSET('Water Data'!$G$9,0,10*ROW('Water Data'!G190)),NA())</f>
        <v>#N/A</v>
      </c>
      <c r="P196" s="91" t="e">
        <f ca="true">+IF(AND(ISNUMBER(OFFSET('Water Data'!$H$4,0,10*ROW('Water Data'!H190))),'Data Summary'!CE196="Yes"),100-OFFSET('Water Data'!$H$4,0,10*ROW('Water Data'!H190)),NA())</f>
        <v>#N/A</v>
      </c>
      <c r="Q196" s="91" t="e">
        <f ca="true">+IF(AND(ISNUMBER(OFFSET('Water Data'!$H$6,0,10*ROW('Water Data'!H190))),'Data Summary'!CF196="Yes"),OFFSET('Water Data'!$H$6,0,10*ROW('Water Data'!H190)),NA())</f>
        <v>#N/A</v>
      </c>
      <c r="R196" s="91" t="e">
        <f ca="true">+IF(AND(ISNUMBER(OFFSET('Water Data'!$H$9,0,10*ROW('Water Data'!H190))),'Data Summary'!CG196="Yes"),OFFSET('Water Data'!$H$9,0,10*ROW('Water Data'!H190)),NA())</f>
        <v>#N/A</v>
      </c>
      <c r="S196" s="91" t="e">
        <f ca="true">+IF(AND(ISNUMBER(OFFSET('Water Data'!$I$4,0,10*ROW('Water Data'!I190))),'Data Summary'!CH196="Yes"),100-OFFSET('Water Data'!$I$4,0,10*ROW('Water Data'!I190)),NA())</f>
        <v>#N/A</v>
      </c>
      <c r="T196" s="91" t="e">
        <f ca="true">+IF(AND(ISNUMBER(OFFSET('Water Data'!$I$6,0,10*ROW('Water Data'!I190))),'Data Summary'!CI196="Yes"),OFFSET('Water Data'!$I$6,0,10*ROW('Water Data'!I190)),NA())</f>
        <v>#N/A</v>
      </c>
      <c r="U196" s="91" t="e">
        <f ca="true">+IF(AND(ISNUMBER(OFFSET('Water Data'!$I$9,0,10*ROW('Water Data'!I190))),'Data Summary'!CJ196="Yes"),OFFSET('Water Data'!$I$9,0,10*ROW('Water Data'!I190)),NA())</f>
        <v>#N/A</v>
      </c>
      <c r="V196" s="92" t="e">
        <f ca="true">+IF(AND(ISNUMBER(OFFSET('Sanitation Data'!$D$4,0,10*ROW('Sanitation Data'!D190))),'Data Summary'!CK196="Yes"),100-OFFSET('Sanitation Data'!$D$4,0,10*ROW('Sanitation Data'!D190)),NA())</f>
        <v>#N/A</v>
      </c>
      <c r="W196" s="92" t="e">
        <f ca="true">+IF(AND(ISNUMBER(OFFSET('Sanitation Data'!$D$6,0,10*ROW('Sanitation Data'!D190))),'Data Summary'!CL196="Yes"),OFFSET('Sanitation Data'!$D$6,0,10*ROW('Sanitation Data'!D190)),NA())</f>
        <v>#N/A</v>
      </c>
      <c r="X196" s="92" t="e">
        <f ca="true">+IF(AND(ISNUMBER(OFFSET('Sanitation Data'!$D$10,0,10*ROW('Sanitation Data'!D190))),'Data Summary'!CM196="Yes"),OFFSET('Sanitation Data'!$D$10,0,10*ROW('Sanitation Data'!D190)),NA())</f>
        <v>#N/A</v>
      </c>
      <c r="Y196" s="92" t="e">
        <f ca="true">+IF(AND(ISNUMBER(OFFSET('Sanitation Data'!$D$11,0,10*ROW('Sanitation Data'!D190))),'Data Summary'!CN196="Yes"),OFFSET('Sanitation Data'!$D$11,0,10*ROW('Sanitation Data'!D190)),NA())</f>
        <v>#N/A</v>
      </c>
      <c r="Z196" s="92" t="e">
        <f ca="true">+IF(AND(ISNUMBER(OFFSET('Sanitation Data'!$D$12,0,10*ROW('Sanitation Data'!D190))),'Data Summary'!CO196="Yes"),OFFSET('Sanitation Data'!$D$12,0,10*ROW('Sanitation Data'!D190)),NA())</f>
        <v>#N/A</v>
      </c>
      <c r="AA196" s="92" t="e">
        <f ca="true">+IF(AND(ISNUMBER(OFFSET('Sanitation Data'!$E$4,0,10*ROW('Sanitation Data'!E190))),'Data Summary'!CP196="Yes"),100-OFFSET('Sanitation Data'!$E$4,0,10*ROW('Sanitation Data'!E190)),NA())</f>
        <v>#N/A</v>
      </c>
      <c r="AB196" s="92" t="e">
        <f ca="true">+IF(AND(ISNUMBER(OFFSET('Sanitation Data'!$E$6,0,10*ROW('Sanitation Data'!E190))),'Data Summary'!CQ196="Yes"),OFFSET('Sanitation Data'!$E$6,0,10*ROW('Sanitation Data'!E190)),NA())</f>
        <v>#N/A</v>
      </c>
      <c r="AC196" s="92" t="e">
        <f ca="true">+IF(AND(ISNUMBER(OFFSET('Sanitation Data'!$E$10,0,10*ROW('Sanitation Data'!E190))),'Data Summary'!CR196="Yes"),OFFSET('Sanitation Data'!$E$10,0,10*ROW('Sanitation Data'!E190)),NA())</f>
        <v>#N/A</v>
      </c>
      <c r="AD196" s="92" t="e">
        <f ca="true">+IF(AND(ISNUMBER(OFFSET('Sanitation Data'!$E$11,0,10*ROW('Sanitation Data'!E190))),'Data Summary'!CS196="Yes"),OFFSET('Sanitation Data'!$E$11,0,10*ROW('Sanitation Data'!E190)),NA())</f>
        <v>#N/A</v>
      </c>
      <c r="AE196" s="92" t="e">
        <f ca="true">+IF(AND(ISNUMBER(OFFSET('Sanitation Data'!$E$12,0,10*ROW('Sanitation Data'!E190))),'Data Summary'!CT196="Yes"),OFFSET('Sanitation Data'!$E$12,0,10*ROW('Sanitation Data'!E190)),NA())</f>
        <v>#N/A</v>
      </c>
      <c r="AF196" s="92" t="e">
        <f ca="true">+IF(AND(ISNUMBER(OFFSET('Sanitation Data'!$F$4,0,10*ROW('Sanitation Data'!F190))),'Data Summary'!CU196="Yes"),100-OFFSET('Sanitation Data'!$F$4,0,10*ROW('Sanitation Data'!F190)),NA())</f>
        <v>#N/A</v>
      </c>
      <c r="AG196" s="92" t="e">
        <f ca="true">+IF(AND(ISNUMBER(OFFSET('Sanitation Data'!$F$6,0,10*ROW('Sanitation Data'!F190))),'Data Summary'!CV196="Yes"),OFFSET('Sanitation Data'!$F$6,0,10*ROW('Sanitation Data'!F190)),NA())</f>
        <v>#N/A</v>
      </c>
      <c r="AH196" s="92" t="e">
        <f ca="true">+IF(AND(ISNUMBER(OFFSET('Sanitation Data'!$F$10,0,10*ROW('Sanitation Data'!F190))),'Data Summary'!CW196="Yes"),OFFSET('Sanitation Data'!$F$10,0,10*ROW('Sanitation Data'!F190)),NA())</f>
        <v>#N/A</v>
      </c>
      <c r="AI196" s="92" t="e">
        <f ca="true">+IF(AND(ISNUMBER(OFFSET('Sanitation Data'!$F$11,0,10*ROW('Sanitation Data'!F190))),'Data Summary'!CX196="Yes"),OFFSET('Sanitation Data'!$F$11,0,10*ROW('Sanitation Data'!F190)),NA())</f>
        <v>#N/A</v>
      </c>
      <c r="AJ196" s="92" t="e">
        <f ca="true">+IF(AND(ISNUMBER(OFFSET('Sanitation Data'!$F$12,0,10*ROW('Sanitation Data'!F190))),'Data Summary'!CY196="Yes"),OFFSET('Sanitation Data'!$F$12,0,10*ROW('Sanitation Data'!F190)),NA())</f>
        <v>#N/A</v>
      </c>
      <c r="AK196" s="92" t="e">
        <f ca="true">+IF(AND(ISNUMBER(OFFSET('Sanitation Data'!$G$4,0,10*ROW('Sanitation Data'!G190))),'Data Summary'!CZ196="Yes"),100-OFFSET('Sanitation Data'!$G$4,0,10*ROW('Sanitation Data'!G190)),NA())</f>
        <v>#N/A</v>
      </c>
      <c r="AL196" s="92" t="e">
        <f ca="true">+IF(AND(ISNUMBER(OFFSET('Sanitation Data'!$G$6,0,10*ROW('Sanitation Data'!G190))),'Data Summary'!DA196="Yes"),OFFSET('Sanitation Data'!$G$6,0,10*ROW('Sanitation Data'!G190)),NA())</f>
        <v>#N/A</v>
      </c>
      <c r="AM196" s="92" t="e">
        <f ca="true">+IF(AND(ISNUMBER(OFFSET('Sanitation Data'!$G$10,0,10*ROW('Sanitation Data'!G190))),'Data Summary'!DB196="Yes"),OFFSET('Sanitation Data'!$G$10,0,10*ROW('Sanitation Data'!G190)),NA())</f>
        <v>#N/A</v>
      </c>
      <c r="AN196" s="92" t="e">
        <f ca="true">+IF(AND(ISNUMBER(OFFSET('Sanitation Data'!$G$11,0,10*ROW('Sanitation Data'!G190))),'Data Summary'!DC196="Yes"),OFFSET('Sanitation Data'!$G$11,0,10*ROW('Sanitation Data'!G190)),NA())</f>
        <v>#N/A</v>
      </c>
      <c r="AO196" s="92" t="e">
        <f ca="true">+IF(AND(ISNUMBER(OFFSET('Sanitation Data'!$G$12,0,10*ROW('Sanitation Data'!G190))),'Data Summary'!DD196="Yes"),OFFSET('Sanitation Data'!$G$12,0,10*ROW('Sanitation Data'!G190)),NA())</f>
        <v>#N/A</v>
      </c>
      <c r="AP196" s="92" t="e">
        <f ca="true">+IF(AND(ISNUMBER(OFFSET('Sanitation Data'!$H$4,0,10*ROW('Sanitation Data'!H190))),'Data Summary'!DE196="Yes"),100-OFFSET('Sanitation Data'!$H$4,0,10*ROW('Sanitation Data'!H190)),NA())</f>
        <v>#N/A</v>
      </c>
      <c r="AQ196" s="92" t="e">
        <f ca="true">+IF(AND(ISNUMBER(OFFSET('Sanitation Data'!$H$6,0,10*ROW('Sanitation Data'!H190))),'Data Summary'!DF196="Yes"),OFFSET('Sanitation Data'!$H$6,0,10*ROW('Sanitation Data'!H190)),NA())</f>
        <v>#N/A</v>
      </c>
      <c r="AR196" s="92" t="e">
        <f ca="true">+IF(AND(ISNUMBER(OFFSET('Sanitation Data'!$H$10,0,10*ROW('Sanitation Data'!H190))),'Data Summary'!DG196="Yes"),OFFSET('Sanitation Data'!$H$10,0,10*ROW('Sanitation Data'!H190)),NA())</f>
        <v>#N/A</v>
      </c>
      <c r="AS196" s="92" t="e">
        <f ca="true">+IF(AND(ISNUMBER(OFFSET('Sanitation Data'!$H$11,0,10*ROW('Sanitation Data'!H190))),'Data Summary'!DH196="Yes"),OFFSET('Sanitation Data'!$H$11,0,10*ROW('Sanitation Data'!H190)),NA())</f>
        <v>#N/A</v>
      </c>
      <c r="AT196" s="92" t="e">
        <f ca="true">+IF(AND(ISNUMBER(OFFSET('Sanitation Data'!$H$12,0,10*ROW('Sanitation Data'!H190))),'Data Summary'!DI196="Yes"),OFFSET('Sanitation Data'!$H$12,0,10*ROW('Sanitation Data'!H190)),NA())</f>
        <v>#N/A</v>
      </c>
      <c r="AU196" s="92" t="e">
        <f ca="true">+IF(AND(ISNUMBER(OFFSET('Sanitation Data'!$I$4,0,10*ROW('Sanitation Data'!I190))),'Data Summary'!DJ196="Yes"),100-OFFSET('Sanitation Data'!$I$4,0,10*ROW('Sanitation Data'!I190)),NA())</f>
        <v>#N/A</v>
      </c>
      <c r="AV196" s="92" t="e">
        <f ca="true">+IF(AND(ISNUMBER(OFFSET('Sanitation Data'!$I$6,0,10*ROW('Sanitation Data'!I190))),'Data Summary'!DK196="Yes"),OFFSET('Sanitation Data'!$I$6,0,10*ROW('Sanitation Data'!I190)),NA())</f>
        <v>#N/A</v>
      </c>
      <c r="AW196" s="92" t="e">
        <f ca="true">+IF(AND(ISNUMBER(OFFSET('Sanitation Data'!$I$10,0,10*ROW('Sanitation Data'!I190))),'Data Summary'!DL196="Yes"),OFFSET('Sanitation Data'!$I$10,0,10*ROW('Sanitation Data'!I190)),NA())</f>
        <v>#N/A</v>
      </c>
      <c r="AX196" s="92" t="e">
        <f ca="true">+IF(AND(ISNUMBER(OFFSET('Sanitation Data'!$I$11,0,10*ROW('Sanitation Data'!I190))),'Data Summary'!DM196="Yes"),OFFSET('Sanitation Data'!$I$11,0,10*ROW('Sanitation Data'!I190)),NA())</f>
        <v>#N/A</v>
      </c>
      <c r="AY196" s="92" t="e">
        <f ca="true">+IF(AND(ISNUMBER(OFFSET('Sanitation Data'!$I$12,0,10*ROW('Sanitation Data'!I190))),'Data Summary'!DN196="Yes"),OFFSET('Sanitation Data'!$I$12,0,10*ROW('Sanitation Data'!I190)),NA())</f>
        <v>#N/A</v>
      </c>
      <c r="AZ196" s="93" t="e">
        <f ca="true">+IF(AND(ISNUMBER(OFFSET('Hygiene Data'!$D$5,0,10*ROW('Hygiene Data'!D190))),'Data Summary'!DO196="Yes"),OFFSET('Hygiene Data'!$D$5,0,10*ROW('Hygiene Data'!D190)),NA())</f>
        <v>#N/A</v>
      </c>
      <c r="BA196" s="93" t="e">
        <f ca="true">+IF(AND(ISNUMBER(OFFSET('Hygiene Data'!$D$7,0,10*ROW('Hygiene Data'!D190))),'Data Summary'!DP196="Yes"),OFFSET('Hygiene Data'!$D$7,0,10*ROW('Hygiene Data'!D190)),NA())</f>
        <v>#N/A</v>
      </c>
      <c r="BB196" s="93" t="e">
        <f ca="true">+IF(AND(ISNUMBER(OFFSET('Hygiene Data'!$D$9,0,10*ROW('Hygiene Data'!D190))),'Data Summary'!DQ196="Yes"),OFFSET('Hygiene Data'!$D$9,0,10*ROW('Hygiene Data'!D190)),NA())</f>
        <v>#N/A</v>
      </c>
      <c r="BC196" s="93" t="e">
        <f ca="true">+IF(AND(ISNUMBER(OFFSET('Hygiene Data'!$E$5,0,10*ROW('Hygiene Data'!E190))),'Data Summary'!DR196="Yes"),OFFSET('Hygiene Data'!$E$5,0,10*ROW('Hygiene Data'!E190)),NA())</f>
        <v>#N/A</v>
      </c>
      <c r="BD196" s="93" t="e">
        <f ca="true">+IF(AND(ISNUMBER(OFFSET('Hygiene Data'!$E$7,0,10*ROW('Hygiene Data'!E190))),'Data Summary'!DS196="Yes"),OFFSET('Hygiene Data'!$E$7,0,10*ROW('Hygiene Data'!E190)),NA())</f>
        <v>#N/A</v>
      </c>
      <c r="BE196" s="93" t="e">
        <f ca="true">+IF(AND(ISNUMBER(OFFSET('Hygiene Data'!$E$9,0,10*ROW('Hygiene Data'!E190))),'Data Summary'!DT196="Yes"),OFFSET('Hygiene Data'!$E$9,0,10*ROW('Hygiene Data'!E190)),NA())</f>
        <v>#N/A</v>
      </c>
      <c r="BF196" s="93" t="e">
        <f ca="true">+IF(AND(ISNUMBER(OFFSET('Hygiene Data'!$F$5,0,10*ROW('Hygiene Data'!F190))),'Data Summary'!DU196="Yes"),OFFSET('Hygiene Data'!$F$5,0,10*ROW('Hygiene Data'!F190)),NA())</f>
        <v>#N/A</v>
      </c>
      <c r="BG196" s="93" t="e">
        <f ca="true">+IF(AND(ISNUMBER(OFFSET('Hygiene Data'!$F$7,0,10*ROW('Hygiene Data'!F190))),'Data Summary'!DV196="Yes"),OFFSET('Hygiene Data'!$F$7,0,10*ROW('Hygiene Data'!F190)),NA())</f>
        <v>#N/A</v>
      </c>
      <c r="BH196" s="93" t="e">
        <f ca="true">+IF(AND(ISNUMBER(OFFSET('Hygiene Data'!$F$9,0,10*ROW('Hygiene Data'!F190))),'Data Summary'!DW196="Yes"),OFFSET('Hygiene Data'!$F$9,0,10*ROW('Hygiene Data'!F190)),NA())</f>
        <v>#N/A</v>
      </c>
      <c r="BI196" s="93" t="e">
        <f ca="true">+IF(AND(ISNUMBER(OFFSET('Hygiene Data'!$G$5,0,10*ROW('Hygiene Data'!G190))),'Data Summary'!DX196="Yes"),OFFSET('Hygiene Data'!$G$5,0,10*ROW('Hygiene Data'!G190)),NA())</f>
        <v>#N/A</v>
      </c>
      <c r="BJ196" s="93" t="e">
        <f ca="true">+IF(AND(ISNUMBER(OFFSET('Hygiene Data'!$G$7,0,10*ROW('Hygiene Data'!G190))),'Data Summary'!DY196="Yes"),OFFSET('Hygiene Data'!$G$7,0,10*ROW('Hygiene Data'!G190)),NA())</f>
        <v>#N/A</v>
      </c>
      <c r="BK196" s="93" t="e">
        <f ca="true">+IF(AND(ISNUMBER(OFFSET('Hygiene Data'!$G$9,0,10*ROW('Hygiene Data'!G190))),'Data Summary'!DZ196="Yes"),OFFSET('Hygiene Data'!$G$9,0,10*ROW('Hygiene Data'!G190)),NA())</f>
        <v>#N/A</v>
      </c>
      <c r="BL196" s="93" t="e">
        <f ca="true">+IF(AND(ISNUMBER(OFFSET('Hygiene Data'!$H$5,0,10*ROW('Hygiene Data'!H190))),'Data Summary'!EA196="Yes"),OFFSET('Hygiene Data'!$H$5,0,10*ROW('Hygiene Data'!H190)),NA())</f>
        <v>#N/A</v>
      </c>
      <c r="BM196" s="93" t="e">
        <f ca="true">+IF(AND(ISNUMBER(OFFSET('Hygiene Data'!$H$7,0,10*ROW('Hygiene Data'!H190))),'Data Summary'!EB196="Yes"),OFFSET('Hygiene Data'!$H$7,0,10*ROW('Hygiene Data'!H190)),NA())</f>
        <v>#N/A</v>
      </c>
      <c r="BN196" s="93" t="e">
        <f ca="true">+IF(AND(ISNUMBER(OFFSET('Hygiene Data'!$H$9,0,10*ROW('Hygiene Data'!H190))),'Data Summary'!EC196="Yes"),OFFSET('Hygiene Data'!$H$9,0,10*ROW('Hygiene Data'!H190)),NA())</f>
        <v>#N/A</v>
      </c>
      <c r="BO196" s="93" t="e">
        <f ca="true">+IF(AND(ISNUMBER(OFFSET('Hygiene Data'!$I$5,0,10*ROW('Hygiene Data'!I190))),'Data Summary'!ED196="Yes"),OFFSET('Hygiene Data'!$I$5,0,10*ROW('Hygiene Data'!I190)),NA())</f>
        <v>#N/A</v>
      </c>
      <c r="BP196" s="93" t="e">
        <f ca="true">+IF(AND(ISNUMBER(OFFSET('Hygiene Data'!$I$7,0,10*ROW('Hygiene Data'!I190))),'Data Summary'!EE196="Yes"),OFFSET('Hygiene Data'!$I$7,0,10*ROW('Hygiene Data'!I190)),NA())</f>
        <v>#N/A</v>
      </c>
      <c r="BQ196" s="93" t="e">
        <f ca="true">+IF(AND(ISNUMBER(OFFSET('Hygiene Data'!$I$9,0,10*ROW('Hygiene Data'!I190))),'Data Summary'!EF196="Yes"),OFFSET('Hygiene Data'!$I$9,0,10*ROW('Hygiene Data'!I190)),NA())</f>
        <v>#N/A</v>
      </c>
    </row>
    <row xmlns:x14ac="http://schemas.microsoft.com/office/spreadsheetml/2009/9/ac" r="197" x14ac:dyDescent="0.2">
      <c r="A197" s="357" t="e">
        <f ca="true">+RIGHT('Data Summary'!A197,LEN('Data Summary'!A197)-9)</f>
        <v>#VALUE!</v>
      </c>
      <c r="B197" s="35" t="str">
        <f ca="true">+IF(ISTEXT('Data Summary'!B197),'Data Summary'!B197,"")</f>
        <v/>
      </c>
      <c r="C197" s="356" t="e">
        <f ca="true">+VALUE('Data Summary'!C197)</f>
        <v>#VALUE!</v>
      </c>
      <c r="D197" s="91" t="e">
        <f ca="true">+IF(AND(ISNUMBER(OFFSET('Water Data'!$D$4,0,10*ROW('Water Data'!D191))),'Data Summary'!BS197="Yes"),100-OFFSET('Water Data'!$D$4,0,10*ROW('Water Data'!D191)),NA())</f>
        <v>#N/A</v>
      </c>
      <c r="E197" s="91" t="e">
        <f ca="true">+IF(AND(ISNUMBER(OFFSET('Water Data'!$D$6,0,10*ROW('Water Data'!D191))),'Data Summary'!BT197="Yes"),OFFSET('Water Data'!$D$6,0,10*ROW('Water Data'!D191)),NA())</f>
        <v>#N/A</v>
      </c>
      <c r="F197" s="91" t="e">
        <f ca="true">+IF(AND(ISNUMBER(OFFSET('Water Data'!$D$9,0,10*ROW('Water Data'!D191))),'Data Summary'!BU197="Yes"),OFFSET('Water Data'!$D$9,0,10*ROW('Water Data'!D191)),NA())</f>
        <v>#N/A</v>
      </c>
      <c r="G197" s="91" t="e">
        <f ca="true">+IF(AND(ISNUMBER(OFFSET('Water Data'!$E$4,0,10*ROW('Water Data'!E191))),'Data Summary'!BV197="Yes"),100-OFFSET('Water Data'!$E$4,0,10*ROW('Water Data'!E191)),NA())</f>
        <v>#N/A</v>
      </c>
      <c r="H197" s="91" t="e">
        <f ca="true">+IF(AND(ISNUMBER(OFFSET('Water Data'!$E$6,0,10*ROW('Water Data'!E191))),'Data Summary'!BW197="Yes"),OFFSET('Water Data'!$E$6,0,10*ROW('Water Data'!E191)),NA())</f>
        <v>#N/A</v>
      </c>
      <c r="I197" s="91" t="e">
        <f ca="true">+IF(AND(ISNUMBER(OFFSET('Water Data'!$E$9,0,10*ROW('Water Data'!E191))),'Data Summary'!BX197="Yes"),OFFSET('Water Data'!$E$9,0,10*ROW('Water Data'!E191)),NA())</f>
        <v>#N/A</v>
      </c>
      <c r="J197" s="91" t="e">
        <f ca="true">+IF(AND(ISNUMBER(OFFSET('Water Data'!$F$4,0,10*ROW('Water Data'!F191))),'Data Summary'!BY197="Yes"),100-OFFSET('Water Data'!$F$4,0,10*ROW('Water Data'!F191)),NA())</f>
        <v>#N/A</v>
      </c>
      <c r="K197" s="91" t="e">
        <f ca="true">+IF(AND(ISNUMBER(OFFSET('Water Data'!$F$6,0,10*ROW('Water Data'!F191))),'Data Summary'!BZ197="Yes"),OFFSET('Water Data'!$F$6,0,10*ROW('Water Data'!F191)),NA())</f>
        <v>#N/A</v>
      </c>
      <c r="L197" s="91" t="e">
        <f ca="true">+IF(AND(ISNUMBER(OFFSET('Water Data'!$F$9,0,10*ROW('Water Data'!F191))),'Data Summary'!CA197="Yes"),OFFSET('Water Data'!$F$9,0,10*ROW('Water Data'!F191)),NA())</f>
        <v>#N/A</v>
      </c>
      <c r="M197" s="91" t="e">
        <f ca="true">+IF(AND(ISNUMBER(OFFSET('Water Data'!$G$4,0,10*ROW('Water Data'!G191))),'Data Summary'!CB197="Yes"),100-OFFSET('Water Data'!$G$4,0,10*ROW('Water Data'!G191)),NA())</f>
        <v>#N/A</v>
      </c>
      <c r="N197" s="91" t="e">
        <f ca="true">+IF(AND(ISNUMBER(OFFSET('Water Data'!$G$6,0,10*ROW('Water Data'!G191))),'Data Summary'!CC197="Yes"),OFFSET('Water Data'!$G$6,0,10*ROW('Water Data'!G191)),NA())</f>
        <v>#N/A</v>
      </c>
      <c r="O197" s="91" t="e">
        <f ca="true">+IF(AND(ISNUMBER(OFFSET('Water Data'!$G$9,0,10*ROW('Water Data'!G191))),'Data Summary'!CD197="Yes"),OFFSET('Water Data'!$G$9,0,10*ROW('Water Data'!G191)),NA())</f>
        <v>#N/A</v>
      </c>
      <c r="P197" s="91" t="e">
        <f ca="true">+IF(AND(ISNUMBER(OFFSET('Water Data'!$H$4,0,10*ROW('Water Data'!H191))),'Data Summary'!CE197="Yes"),100-OFFSET('Water Data'!$H$4,0,10*ROW('Water Data'!H191)),NA())</f>
        <v>#N/A</v>
      </c>
      <c r="Q197" s="91" t="e">
        <f ca="true">+IF(AND(ISNUMBER(OFFSET('Water Data'!$H$6,0,10*ROW('Water Data'!H191))),'Data Summary'!CF197="Yes"),OFFSET('Water Data'!$H$6,0,10*ROW('Water Data'!H191)),NA())</f>
        <v>#N/A</v>
      </c>
      <c r="R197" s="91" t="e">
        <f ca="true">+IF(AND(ISNUMBER(OFFSET('Water Data'!$H$9,0,10*ROW('Water Data'!H191))),'Data Summary'!CG197="Yes"),OFFSET('Water Data'!$H$9,0,10*ROW('Water Data'!H191)),NA())</f>
        <v>#N/A</v>
      </c>
      <c r="S197" s="91" t="e">
        <f ca="true">+IF(AND(ISNUMBER(OFFSET('Water Data'!$I$4,0,10*ROW('Water Data'!I191))),'Data Summary'!CH197="Yes"),100-OFFSET('Water Data'!$I$4,0,10*ROW('Water Data'!I191)),NA())</f>
        <v>#N/A</v>
      </c>
      <c r="T197" s="91" t="e">
        <f ca="true">+IF(AND(ISNUMBER(OFFSET('Water Data'!$I$6,0,10*ROW('Water Data'!I191))),'Data Summary'!CI197="Yes"),OFFSET('Water Data'!$I$6,0,10*ROW('Water Data'!I191)),NA())</f>
        <v>#N/A</v>
      </c>
      <c r="U197" s="91" t="e">
        <f ca="true">+IF(AND(ISNUMBER(OFFSET('Water Data'!$I$9,0,10*ROW('Water Data'!I191))),'Data Summary'!CJ197="Yes"),OFFSET('Water Data'!$I$9,0,10*ROW('Water Data'!I191)),NA())</f>
        <v>#N/A</v>
      </c>
      <c r="V197" s="92" t="e">
        <f ca="true">+IF(AND(ISNUMBER(OFFSET('Sanitation Data'!$D$4,0,10*ROW('Sanitation Data'!D191))),'Data Summary'!CK197="Yes"),100-OFFSET('Sanitation Data'!$D$4,0,10*ROW('Sanitation Data'!D191)),NA())</f>
        <v>#N/A</v>
      </c>
      <c r="W197" s="92" t="e">
        <f ca="true">+IF(AND(ISNUMBER(OFFSET('Sanitation Data'!$D$6,0,10*ROW('Sanitation Data'!D191))),'Data Summary'!CL197="Yes"),OFFSET('Sanitation Data'!$D$6,0,10*ROW('Sanitation Data'!D191)),NA())</f>
        <v>#N/A</v>
      </c>
      <c r="X197" s="92" t="e">
        <f ca="true">+IF(AND(ISNUMBER(OFFSET('Sanitation Data'!$D$10,0,10*ROW('Sanitation Data'!D191))),'Data Summary'!CM197="Yes"),OFFSET('Sanitation Data'!$D$10,0,10*ROW('Sanitation Data'!D191)),NA())</f>
        <v>#N/A</v>
      </c>
      <c r="Y197" s="92" t="e">
        <f ca="true">+IF(AND(ISNUMBER(OFFSET('Sanitation Data'!$D$11,0,10*ROW('Sanitation Data'!D191))),'Data Summary'!CN197="Yes"),OFFSET('Sanitation Data'!$D$11,0,10*ROW('Sanitation Data'!D191)),NA())</f>
        <v>#N/A</v>
      </c>
      <c r="Z197" s="92" t="e">
        <f ca="true">+IF(AND(ISNUMBER(OFFSET('Sanitation Data'!$D$12,0,10*ROW('Sanitation Data'!D191))),'Data Summary'!CO197="Yes"),OFFSET('Sanitation Data'!$D$12,0,10*ROW('Sanitation Data'!D191)),NA())</f>
        <v>#N/A</v>
      </c>
      <c r="AA197" s="92" t="e">
        <f ca="true">+IF(AND(ISNUMBER(OFFSET('Sanitation Data'!$E$4,0,10*ROW('Sanitation Data'!E191))),'Data Summary'!CP197="Yes"),100-OFFSET('Sanitation Data'!$E$4,0,10*ROW('Sanitation Data'!E191)),NA())</f>
        <v>#N/A</v>
      </c>
      <c r="AB197" s="92" t="e">
        <f ca="true">+IF(AND(ISNUMBER(OFFSET('Sanitation Data'!$E$6,0,10*ROW('Sanitation Data'!E191))),'Data Summary'!CQ197="Yes"),OFFSET('Sanitation Data'!$E$6,0,10*ROW('Sanitation Data'!E191)),NA())</f>
        <v>#N/A</v>
      </c>
      <c r="AC197" s="92" t="e">
        <f ca="true">+IF(AND(ISNUMBER(OFFSET('Sanitation Data'!$E$10,0,10*ROW('Sanitation Data'!E191))),'Data Summary'!CR197="Yes"),OFFSET('Sanitation Data'!$E$10,0,10*ROW('Sanitation Data'!E191)),NA())</f>
        <v>#N/A</v>
      </c>
      <c r="AD197" s="92" t="e">
        <f ca="true">+IF(AND(ISNUMBER(OFFSET('Sanitation Data'!$E$11,0,10*ROW('Sanitation Data'!E191))),'Data Summary'!CS197="Yes"),OFFSET('Sanitation Data'!$E$11,0,10*ROW('Sanitation Data'!E191)),NA())</f>
        <v>#N/A</v>
      </c>
      <c r="AE197" s="92" t="e">
        <f ca="true">+IF(AND(ISNUMBER(OFFSET('Sanitation Data'!$E$12,0,10*ROW('Sanitation Data'!E191))),'Data Summary'!CT197="Yes"),OFFSET('Sanitation Data'!$E$12,0,10*ROW('Sanitation Data'!E191)),NA())</f>
        <v>#N/A</v>
      </c>
      <c r="AF197" s="92" t="e">
        <f ca="true">+IF(AND(ISNUMBER(OFFSET('Sanitation Data'!$F$4,0,10*ROW('Sanitation Data'!F191))),'Data Summary'!CU197="Yes"),100-OFFSET('Sanitation Data'!$F$4,0,10*ROW('Sanitation Data'!F191)),NA())</f>
        <v>#N/A</v>
      </c>
      <c r="AG197" s="92" t="e">
        <f ca="true">+IF(AND(ISNUMBER(OFFSET('Sanitation Data'!$F$6,0,10*ROW('Sanitation Data'!F191))),'Data Summary'!CV197="Yes"),OFFSET('Sanitation Data'!$F$6,0,10*ROW('Sanitation Data'!F191)),NA())</f>
        <v>#N/A</v>
      </c>
      <c r="AH197" s="92" t="e">
        <f ca="true">+IF(AND(ISNUMBER(OFFSET('Sanitation Data'!$F$10,0,10*ROW('Sanitation Data'!F191))),'Data Summary'!CW197="Yes"),OFFSET('Sanitation Data'!$F$10,0,10*ROW('Sanitation Data'!F191)),NA())</f>
        <v>#N/A</v>
      </c>
      <c r="AI197" s="92" t="e">
        <f ca="true">+IF(AND(ISNUMBER(OFFSET('Sanitation Data'!$F$11,0,10*ROW('Sanitation Data'!F191))),'Data Summary'!CX197="Yes"),OFFSET('Sanitation Data'!$F$11,0,10*ROW('Sanitation Data'!F191)),NA())</f>
        <v>#N/A</v>
      </c>
      <c r="AJ197" s="92" t="e">
        <f ca="true">+IF(AND(ISNUMBER(OFFSET('Sanitation Data'!$F$12,0,10*ROW('Sanitation Data'!F191))),'Data Summary'!CY197="Yes"),OFFSET('Sanitation Data'!$F$12,0,10*ROW('Sanitation Data'!F191)),NA())</f>
        <v>#N/A</v>
      </c>
      <c r="AK197" s="92" t="e">
        <f ca="true">+IF(AND(ISNUMBER(OFFSET('Sanitation Data'!$G$4,0,10*ROW('Sanitation Data'!G191))),'Data Summary'!CZ197="Yes"),100-OFFSET('Sanitation Data'!$G$4,0,10*ROW('Sanitation Data'!G191)),NA())</f>
        <v>#N/A</v>
      </c>
      <c r="AL197" s="92" t="e">
        <f ca="true">+IF(AND(ISNUMBER(OFFSET('Sanitation Data'!$G$6,0,10*ROW('Sanitation Data'!G191))),'Data Summary'!DA197="Yes"),OFFSET('Sanitation Data'!$G$6,0,10*ROW('Sanitation Data'!G191)),NA())</f>
        <v>#N/A</v>
      </c>
      <c r="AM197" s="92" t="e">
        <f ca="true">+IF(AND(ISNUMBER(OFFSET('Sanitation Data'!$G$10,0,10*ROW('Sanitation Data'!G191))),'Data Summary'!DB197="Yes"),OFFSET('Sanitation Data'!$G$10,0,10*ROW('Sanitation Data'!G191)),NA())</f>
        <v>#N/A</v>
      </c>
      <c r="AN197" s="92" t="e">
        <f ca="true">+IF(AND(ISNUMBER(OFFSET('Sanitation Data'!$G$11,0,10*ROW('Sanitation Data'!G191))),'Data Summary'!DC197="Yes"),OFFSET('Sanitation Data'!$G$11,0,10*ROW('Sanitation Data'!G191)),NA())</f>
        <v>#N/A</v>
      </c>
      <c r="AO197" s="92" t="e">
        <f ca="true">+IF(AND(ISNUMBER(OFFSET('Sanitation Data'!$G$12,0,10*ROW('Sanitation Data'!G191))),'Data Summary'!DD197="Yes"),OFFSET('Sanitation Data'!$G$12,0,10*ROW('Sanitation Data'!G191)),NA())</f>
        <v>#N/A</v>
      </c>
      <c r="AP197" s="92" t="e">
        <f ca="true">+IF(AND(ISNUMBER(OFFSET('Sanitation Data'!$H$4,0,10*ROW('Sanitation Data'!H191))),'Data Summary'!DE197="Yes"),100-OFFSET('Sanitation Data'!$H$4,0,10*ROW('Sanitation Data'!H191)),NA())</f>
        <v>#N/A</v>
      </c>
      <c r="AQ197" s="92" t="e">
        <f ca="true">+IF(AND(ISNUMBER(OFFSET('Sanitation Data'!$H$6,0,10*ROW('Sanitation Data'!H191))),'Data Summary'!DF197="Yes"),OFFSET('Sanitation Data'!$H$6,0,10*ROW('Sanitation Data'!H191)),NA())</f>
        <v>#N/A</v>
      </c>
      <c r="AR197" s="92" t="e">
        <f ca="true">+IF(AND(ISNUMBER(OFFSET('Sanitation Data'!$H$10,0,10*ROW('Sanitation Data'!H191))),'Data Summary'!DG197="Yes"),OFFSET('Sanitation Data'!$H$10,0,10*ROW('Sanitation Data'!H191)),NA())</f>
        <v>#N/A</v>
      </c>
      <c r="AS197" s="92" t="e">
        <f ca="true">+IF(AND(ISNUMBER(OFFSET('Sanitation Data'!$H$11,0,10*ROW('Sanitation Data'!H191))),'Data Summary'!DH197="Yes"),OFFSET('Sanitation Data'!$H$11,0,10*ROW('Sanitation Data'!H191)),NA())</f>
        <v>#N/A</v>
      </c>
      <c r="AT197" s="92" t="e">
        <f ca="true">+IF(AND(ISNUMBER(OFFSET('Sanitation Data'!$H$12,0,10*ROW('Sanitation Data'!H191))),'Data Summary'!DI197="Yes"),OFFSET('Sanitation Data'!$H$12,0,10*ROW('Sanitation Data'!H191)),NA())</f>
        <v>#N/A</v>
      </c>
      <c r="AU197" s="92" t="e">
        <f ca="true">+IF(AND(ISNUMBER(OFFSET('Sanitation Data'!$I$4,0,10*ROW('Sanitation Data'!I191))),'Data Summary'!DJ197="Yes"),100-OFFSET('Sanitation Data'!$I$4,0,10*ROW('Sanitation Data'!I191)),NA())</f>
        <v>#N/A</v>
      </c>
      <c r="AV197" s="92" t="e">
        <f ca="true">+IF(AND(ISNUMBER(OFFSET('Sanitation Data'!$I$6,0,10*ROW('Sanitation Data'!I191))),'Data Summary'!DK197="Yes"),OFFSET('Sanitation Data'!$I$6,0,10*ROW('Sanitation Data'!I191)),NA())</f>
        <v>#N/A</v>
      </c>
      <c r="AW197" s="92" t="e">
        <f ca="true">+IF(AND(ISNUMBER(OFFSET('Sanitation Data'!$I$10,0,10*ROW('Sanitation Data'!I191))),'Data Summary'!DL197="Yes"),OFFSET('Sanitation Data'!$I$10,0,10*ROW('Sanitation Data'!I191)),NA())</f>
        <v>#N/A</v>
      </c>
      <c r="AX197" s="92" t="e">
        <f ca="true">+IF(AND(ISNUMBER(OFFSET('Sanitation Data'!$I$11,0,10*ROW('Sanitation Data'!I191))),'Data Summary'!DM197="Yes"),OFFSET('Sanitation Data'!$I$11,0,10*ROW('Sanitation Data'!I191)),NA())</f>
        <v>#N/A</v>
      </c>
      <c r="AY197" s="92" t="e">
        <f ca="true">+IF(AND(ISNUMBER(OFFSET('Sanitation Data'!$I$12,0,10*ROW('Sanitation Data'!I191))),'Data Summary'!DN197="Yes"),OFFSET('Sanitation Data'!$I$12,0,10*ROW('Sanitation Data'!I191)),NA())</f>
        <v>#N/A</v>
      </c>
      <c r="AZ197" s="93" t="e">
        <f ca="true">+IF(AND(ISNUMBER(OFFSET('Hygiene Data'!$D$5,0,10*ROW('Hygiene Data'!D191))),'Data Summary'!DO197="Yes"),OFFSET('Hygiene Data'!$D$5,0,10*ROW('Hygiene Data'!D191)),NA())</f>
        <v>#N/A</v>
      </c>
      <c r="BA197" s="93" t="e">
        <f ca="true">+IF(AND(ISNUMBER(OFFSET('Hygiene Data'!$D$7,0,10*ROW('Hygiene Data'!D191))),'Data Summary'!DP197="Yes"),OFFSET('Hygiene Data'!$D$7,0,10*ROW('Hygiene Data'!D191)),NA())</f>
        <v>#N/A</v>
      </c>
      <c r="BB197" s="93" t="e">
        <f ca="true">+IF(AND(ISNUMBER(OFFSET('Hygiene Data'!$D$9,0,10*ROW('Hygiene Data'!D191))),'Data Summary'!DQ197="Yes"),OFFSET('Hygiene Data'!$D$9,0,10*ROW('Hygiene Data'!D191)),NA())</f>
        <v>#N/A</v>
      </c>
      <c r="BC197" s="93" t="e">
        <f ca="true">+IF(AND(ISNUMBER(OFFSET('Hygiene Data'!$E$5,0,10*ROW('Hygiene Data'!E191))),'Data Summary'!DR197="Yes"),OFFSET('Hygiene Data'!$E$5,0,10*ROW('Hygiene Data'!E191)),NA())</f>
        <v>#N/A</v>
      </c>
      <c r="BD197" s="93" t="e">
        <f ca="true">+IF(AND(ISNUMBER(OFFSET('Hygiene Data'!$E$7,0,10*ROW('Hygiene Data'!E191))),'Data Summary'!DS197="Yes"),OFFSET('Hygiene Data'!$E$7,0,10*ROW('Hygiene Data'!E191)),NA())</f>
        <v>#N/A</v>
      </c>
      <c r="BE197" s="93" t="e">
        <f ca="true">+IF(AND(ISNUMBER(OFFSET('Hygiene Data'!$E$9,0,10*ROW('Hygiene Data'!E191))),'Data Summary'!DT197="Yes"),OFFSET('Hygiene Data'!$E$9,0,10*ROW('Hygiene Data'!E191)),NA())</f>
        <v>#N/A</v>
      </c>
      <c r="BF197" s="93" t="e">
        <f ca="true">+IF(AND(ISNUMBER(OFFSET('Hygiene Data'!$F$5,0,10*ROW('Hygiene Data'!F191))),'Data Summary'!DU197="Yes"),OFFSET('Hygiene Data'!$F$5,0,10*ROW('Hygiene Data'!F191)),NA())</f>
        <v>#N/A</v>
      </c>
      <c r="BG197" s="93" t="e">
        <f ca="true">+IF(AND(ISNUMBER(OFFSET('Hygiene Data'!$F$7,0,10*ROW('Hygiene Data'!F191))),'Data Summary'!DV197="Yes"),OFFSET('Hygiene Data'!$F$7,0,10*ROW('Hygiene Data'!F191)),NA())</f>
        <v>#N/A</v>
      </c>
      <c r="BH197" s="93" t="e">
        <f ca="true">+IF(AND(ISNUMBER(OFFSET('Hygiene Data'!$F$9,0,10*ROW('Hygiene Data'!F191))),'Data Summary'!DW197="Yes"),OFFSET('Hygiene Data'!$F$9,0,10*ROW('Hygiene Data'!F191)),NA())</f>
        <v>#N/A</v>
      </c>
      <c r="BI197" s="93" t="e">
        <f ca="true">+IF(AND(ISNUMBER(OFFSET('Hygiene Data'!$G$5,0,10*ROW('Hygiene Data'!G191))),'Data Summary'!DX197="Yes"),OFFSET('Hygiene Data'!$G$5,0,10*ROW('Hygiene Data'!G191)),NA())</f>
        <v>#N/A</v>
      </c>
      <c r="BJ197" s="93" t="e">
        <f ca="true">+IF(AND(ISNUMBER(OFFSET('Hygiene Data'!$G$7,0,10*ROW('Hygiene Data'!G191))),'Data Summary'!DY197="Yes"),OFFSET('Hygiene Data'!$G$7,0,10*ROW('Hygiene Data'!G191)),NA())</f>
        <v>#N/A</v>
      </c>
      <c r="BK197" s="93" t="e">
        <f ca="true">+IF(AND(ISNUMBER(OFFSET('Hygiene Data'!$G$9,0,10*ROW('Hygiene Data'!G191))),'Data Summary'!DZ197="Yes"),OFFSET('Hygiene Data'!$G$9,0,10*ROW('Hygiene Data'!G191)),NA())</f>
        <v>#N/A</v>
      </c>
      <c r="BL197" s="93" t="e">
        <f ca="true">+IF(AND(ISNUMBER(OFFSET('Hygiene Data'!$H$5,0,10*ROW('Hygiene Data'!H191))),'Data Summary'!EA197="Yes"),OFFSET('Hygiene Data'!$H$5,0,10*ROW('Hygiene Data'!H191)),NA())</f>
        <v>#N/A</v>
      </c>
      <c r="BM197" s="93" t="e">
        <f ca="true">+IF(AND(ISNUMBER(OFFSET('Hygiene Data'!$H$7,0,10*ROW('Hygiene Data'!H191))),'Data Summary'!EB197="Yes"),OFFSET('Hygiene Data'!$H$7,0,10*ROW('Hygiene Data'!H191)),NA())</f>
        <v>#N/A</v>
      </c>
      <c r="BN197" s="93" t="e">
        <f ca="true">+IF(AND(ISNUMBER(OFFSET('Hygiene Data'!$H$9,0,10*ROW('Hygiene Data'!H191))),'Data Summary'!EC197="Yes"),OFFSET('Hygiene Data'!$H$9,0,10*ROW('Hygiene Data'!H191)),NA())</f>
        <v>#N/A</v>
      </c>
      <c r="BO197" s="93" t="e">
        <f ca="true">+IF(AND(ISNUMBER(OFFSET('Hygiene Data'!$I$5,0,10*ROW('Hygiene Data'!I191))),'Data Summary'!ED197="Yes"),OFFSET('Hygiene Data'!$I$5,0,10*ROW('Hygiene Data'!I191)),NA())</f>
        <v>#N/A</v>
      </c>
      <c r="BP197" s="93" t="e">
        <f ca="true">+IF(AND(ISNUMBER(OFFSET('Hygiene Data'!$I$7,0,10*ROW('Hygiene Data'!I191))),'Data Summary'!EE197="Yes"),OFFSET('Hygiene Data'!$I$7,0,10*ROW('Hygiene Data'!I191)),NA())</f>
        <v>#N/A</v>
      </c>
      <c r="BQ197" s="93" t="e">
        <f ca="true">+IF(AND(ISNUMBER(OFFSET('Hygiene Data'!$I$9,0,10*ROW('Hygiene Data'!I191))),'Data Summary'!EF197="Yes"),OFFSET('Hygiene Data'!$I$9,0,10*ROW('Hygiene Data'!I191)),NA())</f>
        <v>#N/A</v>
      </c>
    </row>
    <row xmlns:x14ac="http://schemas.microsoft.com/office/spreadsheetml/2009/9/ac" r="198" x14ac:dyDescent="0.2">
      <c r="A198" s="357" t="e">
        <f ca="true">+RIGHT('Data Summary'!A198,LEN('Data Summary'!A198)-9)</f>
        <v>#VALUE!</v>
      </c>
      <c r="B198" s="35" t="str">
        <f ca="true">+IF(ISTEXT('Data Summary'!B198),'Data Summary'!B198,"")</f>
        <v/>
      </c>
      <c r="C198" s="356" t="e">
        <f ca="true">+VALUE('Data Summary'!C198)</f>
        <v>#VALUE!</v>
      </c>
      <c r="D198" s="91" t="e">
        <f ca="true">+IF(AND(ISNUMBER(OFFSET('Water Data'!$D$4,0,10*ROW('Water Data'!D192))),'Data Summary'!BS198="Yes"),100-OFFSET('Water Data'!$D$4,0,10*ROW('Water Data'!D192)),NA())</f>
        <v>#N/A</v>
      </c>
      <c r="E198" s="91" t="e">
        <f ca="true">+IF(AND(ISNUMBER(OFFSET('Water Data'!$D$6,0,10*ROW('Water Data'!D192))),'Data Summary'!BT198="Yes"),OFFSET('Water Data'!$D$6,0,10*ROW('Water Data'!D192)),NA())</f>
        <v>#N/A</v>
      </c>
      <c r="F198" s="91" t="e">
        <f ca="true">+IF(AND(ISNUMBER(OFFSET('Water Data'!$D$9,0,10*ROW('Water Data'!D192))),'Data Summary'!BU198="Yes"),OFFSET('Water Data'!$D$9,0,10*ROW('Water Data'!D192)),NA())</f>
        <v>#N/A</v>
      </c>
      <c r="G198" s="91" t="e">
        <f ca="true">+IF(AND(ISNUMBER(OFFSET('Water Data'!$E$4,0,10*ROW('Water Data'!E192))),'Data Summary'!BV198="Yes"),100-OFFSET('Water Data'!$E$4,0,10*ROW('Water Data'!E192)),NA())</f>
        <v>#N/A</v>
      </c>
      <c r="H198" s="91" t="e">
        <f ca="true">+IF(AND(ISNUMBER(OFFSET('Water Data'!$E$6,0,10*ROW('Water Data'!E192))),'Data Summary'!BW198="Yes"),OFFSET('Water Data'!$E$6,0,10*ROW('Water Data'!E192)),NA())</f>
        <v>#N/A</v>
      </c>
      <c r="I198" s="91" t="e">
        <f ca="true">+IF(AND(ISNUMBER(OFFSET('Water Data'!$E$9,0,10*ROW('Water Data'!E192))),'Data Summary'!BX198="Yes"),OFFSET('Water Data'!$E$9,0,10*ROW('Water Data'!E192)),NA())</f>
        <v>#N/A</v>
      </c>
      <c r="J198" s="91" t="e">
        <f ca="true">+IF(AND(ISNUMBER(OFFSET('Water Data'!$F$4,0,10*ROW('Water Data'!F192))),'Data Summary'!BY198="Yes"),100-OFFSET('Water Data'!$F$4,0,10*ROW('Water Data'!F192)),NA())</f>
        <v>#N/A</v>
      </c>
      <c r="K198" s="91" t="e">
        <f ca="true">+IF(AND(ISNUMBER(OFFSET('Water Data'!$F$6,0,10*ROW('Water Data'!F192))),'Data Summary'!BZ198="Yes"),OFFSET('Water Data'!$F$6,0,10*ROW('Water Data'!F192)),NA())</f>
        <v>#N/A</v>
      </c>
      <c r="L198" s="91" t="e">
        <f ca="true">+IF(AND(ISNUMBER(OFFSET('Water Data'!$F$9,0,10*ROW('Water Data'!F192))),'Data Summary'!CA198="Yes"),OFFSET('Water Data'!$F$9,0,10*ROW('Water Data'!F192)),NA())</f>
        <v>#N/A</v>
      </c>
      <c r="M198" s="91" t="e">
        <f ca="true">+IF(AND(ISNUMBER(OFFSET('Water Data'!$G$4,0,10*ROW('Water Data'!G192))),'Data Summary'!CB198="Yes"),100-OFFSET('Water Data'!$G$4,0,10*ROW('Water Data'!G192)),NA())</f>
        <v>#N/A</v>
      </c>
      <c r="N198" s="91" t="e">
        <f ca="true">+IF(AND(ISNUMBER(OFFSET('Water Data'!$G$6,0,10*ROW('Water Data'!G192))),'Data Summary'!CC198="Yes"),OFFSET('Water Data'!$G$6,0,10*ROW('Water Data'!G192)),NA())</f>
        <v>#N/A</v>
      </c>
      <c r="O198" s="91" t="e">
        <f ca="true">+IF(AND(ISNUMBER(OFFSET('Water Data'!$G$9,0,10*ROW('Water Data'!G192))),'Data Summary'!CD198="Yes"),OFFSET('Water Data'!$G$9,0,10*ROW('Water Data'!G192)),NA())</f>
        <v>#N/A</v>
      </c>
      <c r="P198" s="91" t="e">
        <f ca="true">+IF(AND(ISNUMBER(OFFSET('Water Data'!$H$4,0,10*ROW('Water Data'!H192))),'Data Summary'!CE198="Yes"),100-OFFSET('Water Data'!$H$4,0,10*ROW('Water Data'!H192)),NA())</f>
        <v>#N/A</v>
      </c>
      <c r="Q198" s="91" t="e">
        <f ca="true">+IF(AND(ISNUMBER(OFFSET('Water Data'!$H$6,0,10*ROW('Water Data'!H192))),'Data Summary'!CF198="Yes"),OFFSET('Water Data'!$H$6,0,10*ROW('Water Data'!H192)),NA())</f>
        <v>#N/A</v>
      </c>
      <c r="R198" s="91" t="e">
        <f ca="true">+IF(AND(ISNUMBER(OFFSET('Water Data'!$H$9,0,10*ROW('Water Data'!H192))),'Data Summary'!CG198="Yes"),OFFSET('Water Data'!$H$9,0,10*ROW('Water Data'!H192)),NA())</f>
        <v>#N/A</v>
      </c>
      <c r="S198" s="91" t="e">
        <f ca="true">+IF(AND(ISNUMBER(OFFSET('Water Data'!$I$4,0,10*ROW('Water Data'!I192))),'Data Summary'!CH198="Yes"),100-OFFSET('Water Data'!$I$4,0,10*ROW('Water Data'!I192)),NA())</f>
        <v>#N/A</v>
      </c>
      <c r="T198" s="91" t="e">
        <f ca="true">+IF(AND(ISNUMBER(OFFSET('Water Data'!$I$6,0,10*ROW('Water Data'!I192))),'Data Summary'!CI198="Yes"),OFFSET('Water Data'!$I$6,0,10*ROW('Water Data'!I192)),NA())</f>
        <v>#N/A</v>
      </c>
      <c r="U198" s="91" t="e">
        <f ca="true">+IF(AND(ISNUMBER(OFFSET('Water Data'!$I$9,0,10*ROW('Water Data'!I192))),'Data Summary'!CJ198="Yes"),OFFSET('Water Data'!$I$9,0,10*ROW('Water Data'!I192)),NA())</f>
        <v>#N/A</v>
      </c>
      <c r="V198" s="92" t="e">
        <f ca="true">+IF(AND(ISNUMBER(OFFSET('Sanitation Data'!$D$4,0,10*ROW('Sanitation Data'!D192))),'Data Summary'!CK198="Yes"),100-OFFSET('Sanitation Data'!$D$4,0,10*ROW('Sanitation Data'!D192)),NA())</f>
        <v>#N/A</v>
      </c>
      <c r="W198" s="92" t="e">
        <f ca="true">+IF(AND(ISNUMBER(OFFSET('Sanitation Data'!$D$6,0,10*ROW('Sanitation Data'!D192))),'Data Summary'!CL198="Yes"),OFFSET('Sanitation Data'!$D$6,0,10*ROW('Sanitation Data'!D192)),NA())</f>
        <v>#N/A</v>
      </c>
      <c r="X198" s="92" t="e">
        <f ca="true">+IF(AND(ISNUMBER(OFFSET('Sanitation Data'!$D$10,0,10*ROW('Sanitation Data'!D192))),'Data Summary'!CM198="Yes"),OFFSET('Sanitation Data'!$D$10,0,10*ROW('Sanitation Data'!D192)),NA())</f>
        <v>#N/A</v>
      </c>
      <c r="Y198" s="92" t="e">
        <f ca="true">+IF(AND(ISNUMBER(OFFSET('Sanitation Data'!$D$11,0,10*ROW('Sanitation Data'!D192))),'Data Summary'!CN198="Yes"),OFFSET('Sanitation Data'!$D$11,0,10*ROW('Sanitation Data'!D192)),NA())</f>
        <v>#N/A</v>
      </c>
      <c r="Z198" s="92" t="e">
        <f ca="true">+IF(AND(ISNUMBER(OFFSET('Sanitation Data'!$D$12,0,10*ROW('Sanitation Data'!D192))),'Data Summary'!CO198="Yes"),OFFSET('Sanitation Data'!$D$12,0,10*ROW('Sanitation Data'!D192)),NA())</f>
        <v>#N/A</v>
      </c>
      <c r="AA198" s="92" t="e">
        <f ca="true">+IF(AND(ISNUMBER(OFFSET('Sanitation Data'!$E$4,0,10*ROW('Sanitation Data'!E192))),'Data Summary'!CP198="Yes"),100-OFFSET('Sanitation Data'!$E$4,0,10*ROW('Sanitation Data'!E192)),NA())</f>
        <v>#N/A</v>
      </c>
      <c r="AB198" s="92" t="e">
        <f ca="true">+IF(AND(ISNUMBER(OFFSET('Sanitation Data'!$E$6,0,10*ROW('Sanitation Data'!E192))),'Data Summary'!CQ198="Yes"),OFFSET('Sanitation Data'!$E$6,0,10*ROW('Sanitation Data'!E192)),NA())</f>
        <v>#N/A</v>
      </c>
      <c r="AC198" s="92" t="e">
        <f ca="true">+IF(AND(ISNUMBER(OFFSET('Sanitation Data'!$E$10,0,10*ROW('Sanitation Data'!E192))),'Data Summary'!CR198="Yes"),OFFSET('Sanitation Data'!$E$10,0,10*ROW('Sanitation Data'!E192)),NA())</f>
        <v>#N/A</v>
      </c>
      <c r="AD198" s="92" t="e">
        <f ca="true">+IF(AND(ISNUMBER(OFFSET('Sanitation Data'!$E$11,0,10*ROW('Sanitation Data'!E192))),'Data Summary'!CS198="Yes"),OFFSET('Sanitation Data'!$E$11,0,10*ROW('Sanitation Data'!E192)),NA())</f>
        <v>#N/A</v>
      </c>
      <c r="AE198" s="92" t="e">
        <f ca="true">+IF(AND(ISNUMBER(OFFSET('Sanitation Data'!$E$12,0,10*ROW('Sanitation Data'!E192))),'Data Summary'!CT198="Yes"),OFFSET('Sanitation Data'!$E$12,0,10*ROW('Sanitation Data'!E192)),NA())</f>
        <v>#N/A</v>
      </c>
      <c r="AF198" s="92" t="e">
        <f ca="true">+IF(AND(ISNUMBER(OFFSET('Sanitation Data'!$F$4,0,10*ROW('Sanitation Data'!F192))),'Data Summary'!CU198="Yes"),100-OFFSET('Sanitation Data'!$F$4,0,10*ROW('Sanitation Data'!F192)),NA())</f>
        <v>#N/A</v>
      </c>
      <c r="AG198" s="92" t="e">
        <f ca="true">+IF(AND(ISNUMBER(OFFSET('Sanitation Data'!$F$6,0,10*ROW('Sanitation Data'!F192))),'Data Summary'!CV198="Yes"),OFFSET('Sanitation Data'!$F$6,0,10*ROW('Sanitation Data'!F192)),NA())</f>
        <v>#N/A</v>
      </c>
      <c r="AH198" s="92" t="e">
        <f ca="true">+IF(AND(ISNUMBER(OFFSET('Sanitation Data'!$F$10,0,10*ROW('Sanitation Data'!F192))),'Data Summary'!CW198="Yes"),OFFSET('Sanitation Data'!$F$10,0,10*ROW('Sanitation Data'!F192)),NA())</f>
        <v>#N/A</v>
      </c>
      <c r="AI198" s="92" t="e">
        <f ca="true">+IF(AND(ISNUMBER(OFFSET('Sanitation Data'!$F$11,0,10*ROW('Sanitation Data'!F192))),'Data Summary'!CX198="Yes"),OFFSET('Sanitation Data'!$F$11,0,10*ROW('Sanitation Data'!F192)),NA())</f>
        <v>#N/A</v>
      </c>
      <c r="AJ198" s="92" t="e">
        <f ca="true">+IF(AND(ISNUMBER(OFFSET('Sanitation Data'!$F$12,0,10*ROW('Sanitation Data'!F192))),'Data Summary'!CY198="Yes"),OFFSET('Sanitation Data'!$F$12,0,10*ROW('Sanitation Data'!F192)),NA())</f>
        <v>#N/A</v>
      </c>
      <c r="AK198" s="92" t="e">
        <f ca="true">+IF(AND(ISNUMBER(OFFSET('Sanitation Data'!$G$4,0,10*ROW('Sanitation Data'!G192))),'Data Summary'!CZ198="Yes"),100-OFFSET('Sanitation Data'!$G$4,0,10*ROW('Sanitation Data'!G192)),NA())</f>
        <v>#N/A</v>
      </c>
      <c r="AL198" s="92" t="e">
        <f ca="true">+IF(AND(ISNUMBER(OFFSET('Sanitation Data'!$G$6,0,10*ROW('Sanitation Data'!G192))),'Data Summary'!DA198="Yes"),OFFSET('Sanitation Data'!$G$6,0,10*ROW('Sanitation Data'!G192)),NA())</f>
        <v>#N/A</v>
      </c>
      <c r="AM198" s="92" t="e">
        <f ca="true">+IF(AND(ISNUMBER(OFFSET('Sanitation Data'!$G$10,0,10*ROW('Sanitation Data'!G192))),'Data Summary'!DB198="Yes"),OFFSET('Sanitation Data'!$G$10,0,10*ROW('Sanitation Data'!G192)),NA())</f>
        <v>#N/A</v>
      </c>
      <c r="AN198" s="92" t="e">
        <f ca="true">+IF(AND(ISNUMBER(OFFSET('Sanitation Data'!$G$11,0,10*ROW('Sanitation Data'!G192))),'Data Summary'!DC198="Yes"),OFFSET('Sanitation Data'!$G$11,0,10*ROW('Sanitation Data'!G192)),NA())</f>
        <v>#N/A</v>
      </c>
      <c r="AO198" s="92" t="e">
        <f ca="true">+IF(AND(ISNUMBER(OFFSET('Sanitation Data'!$G$12,0,10*ROW('Sanitation Data'!G192))),'Data Summary'!DD198="Yes"),OFFSET('Sanitation Data'!$G$12,0,10*ROW('Sanitation Data'!G192)),NA())</f>
        <v>#N/A</v>
      </c>
      <c r="AP198" s="92" t="e">
        <f ca="true">+IF(AND(ISNUMBER(OFFSET('Sanitation Data'!$H$4,0,10*ROW('Sanitation Data'!H192))),'Data Summary'!DE198="Yes"),100-OFFSET('Sanitation Data'!$H$4,0,10*ROW('Sanitation Data'!H192)),NA())</f>
        <v>#N/A</v>
      </c>
      <c r="AQ198" s="92" t="e">
        <f ca="true">+IF(AND(ISNUMBER(OFFSET('Sanitation Data'!$H$6,0,10*ROW('Sanitation Data'!H192))),'Data Summary'!DF198="Yes"),OFFSET('Sanitation Data'!$H$6,0,10*ROW('Sanitation Data'!H192)),NA())</f>
        <v>#N/A</v>
      </c>
      <c r="AR198" s="92" t="e">
        <f ca="true">+IF(AND(ISNUMBER(OFFSET('Sanitation Data'!$H$10,0,10*ROW('Sanitation Data'!H192))),'Data Summary'!DG198="Yes"),OFFSET('Sanitation Data'!$H$10,0,10*ROW('Sanitation Data'!H192)),NA())</f>
        <v>#N/A</v>
      </c>
      <c r="AS198" s="92" t="e">
        <f ca="true">+IF(AND(ISNUMBER(OFFSET('Sanitation Data'!$H$11,0,10*ROW('Sanitation Data'!H192))),'Data Summary'!DH198="Yes"),OFFSET('Sanitation Data'!$H$11,0,10*ROW('Sanitation Data'!H192)),NA())</f>
        <v>#N/A</v>
      </c>
      <c r="AT198" s="92" t="e">
        <f ca="true">+IF(AND(ISNUMBER(OFFSET('Sanitation Data'!$H$12,0,10*ROW('Sanitation Data'!H192))),'Data Summary'!DI198="Yes"),OFFSET('Sanitation Data'!$H$12,0,10*ROW('Sanitation Data'!H192)),NA())</f>
        <v>#N/A</v>
      </c>
      <c r="AU198" s="92" t="e">
        <f ca="true">+IF(AND(ISNUMBER(OFFSET('Sanitation Data'!$I$4,0,10*ROW('Sanitation Data'!I192))),'Data Summary'!DJ198="Yes"),100-OFFSET('Sanitation Data'!$I$4,0,10*ROW('Sanitation Data'!I192)),NA())</f>
        <v>#N/A</v>
      </c>
      <c r="AV198" s="92" t="e">
        <f ca="true">+IF(AND(ISNUMBER(OFFSET('Sanitation Data'!$I$6,0,10*ROW('Sanitation Data'!I192))),'Data Summary'!DK198="Yes"),OFFSET('Sanitation Data'!$I$6,0,10*ROW('Sanitation Data'!I192)),NA())</f>
        <v>#N/A</v>
      </c>
      <c r="AW198" s="92" t="e">
        <f ca="true">+IF(AND(ISNUMBER(OFFSET('Sanitation Data'!$I$10,0,10*ROW('Sanitation Data'!I192))),'Data Summary'!DL198="Yes"),OFFSET('Sanitation Data'!$I$10,0,10*ROW('Sanitation Data'!I192)),NA())</f>
        <v>#N/A</v>
      </c>
      <c r="AX198" s="92" t="e">
        <f ca="true">+IF(AND(ISNUMBER(OFFSET('Sanitation Data'!$I$11,0,10*ROW('Sanitation Data'!I192))),'Data Summary'!DM198="Yes"),OFFSET('Sanitation Data'!$I$11,0,10*ROW('Sanitation Data'!I192)),NA())</f>
        <v>#N/A</v>
      </c>
      <c r="AY198" s="92" t="e">
        <f ca="true">+IF(AND(ISNUMBER(OFFSET('Sanitation Data'!$I$12,0,10*ROW('Sanitation Data'!I192))),'Data Summary'!DN198="Yes"),OFFSET('Sanitation Data'!$I$12,0,10*ROW('Sanitation Data'!I192)),NA())</f>
        <v>#N/A</v>
      </c>
      <c r="AZ198" s="93" t="e">
        <f ca="true">+IF(AND(ISNUMBER(OFFSET('Hygiene Data'!$D$5,0,10*ROW('Hygiene Data'!D192))),'Data Summary'!DO198="Yes"),OFFSET('Hygiene Data'!$D$5,0,10*ROW('Hygiene Data'!D192)),NA())</f>
        <v>#N/A</v>
      </c>
      <c r="BA198" s="93" t="e">
        <f ca="true">+IF(AND(ISNUMBER(OFFSET('Hygiene Data'!$D$7,0,10*ROW('Hygiene Data'!D192))),'Data Summary'!DP198="Yes"),OFFSET('Hygiene Data'!$D$7,0,10*ROW('Hygiene Data'!D192)),NA())</f>
        <v>#N/A</v>
      </c>
      <c r="BB198" s="93" t="e">
        <f ca="true">+IF(AND(ISNUMBER(OFFSET('Hygiene Data'!$D$9,0,10*ROW('Hygiene Data'!D192))),'Data Summary'!DQ198="Yes"),OFFSET('Hygiene Data'!$D$9,0,10*ROW('Hygiene Data'!D192)),NA())</f>
        <v>#N/A</v>
      </c>
      <c r="BC198" s="93" t="e">
        <f ca="true">+IF(AND(ISNUMBER(OFFSET('Hygiene Data'!$E$5,0,10*ROW('Hygiene Data'!E192))),'Data Summary'!DR198="Yes"),OFFSET('Hygiene Data'!$E$5,0,10*ROW('Hygiene Data'!E192)),NA())</f>
        <v>#N/A</v>
      </c>
      <c r="BD198" s="93" t="e">
        <f ca="true">+IF(AND(ISNUMBER(OFFSET('Hygiene Data'!$E$7,0,10*ROW('Hygiene Data'!E192))),'Data Summary'!DS198="Yes"),OFFSET('Hygiene Data'!$E$7,0,10*ROW('Hygiene Data'!E192)),NA())</f>
        <v>#N/A</v>
      </c>
      <c r="BE198" s="93" t="e">
        <f ca="true">+IF(AND(ISNUMBER(OFFSET('Hygiene Data'!$E$9,0,10*ROW('Hygiene Data'!E192))),'Data Summary'!DT198="Yes"),OFFSET('Hygiene Data'!$E$9,0,10*ROW('Hygiene Data'!E192)),NA())</f>
        <v>#N/A</v>
      </c>
      <c r="BF198" s="93" t="e">
        <f ca="true">+IF(AND(ISNUMBER(OFFSET('Hygiene Data'!$F$5,0,10*ROW('Hygiene Data'!F192))),'Data Summary'!DU198="Yes"),OFFSET('Hygiene Data'!$F$5,0,10*ROW('Hygiene Data'!F192)),NA())</f>
        <v>#N/A</v>
      </c>
      <c r="BG198" s="93" t="e">
        <f ca="true">+IF(AND(ISNUMBER(OFFSET('Hygiene Data'!$F$7,0,10*ROW('Hygiene Data'!F192))),'Data Summary'!DV198="Yes"),OFFSET('Hygiene Data'!$F$7,0,10*ROW('Hygiene Data'!F192)),NA())</f>
        <v>#N/A</v>
      </c>
      <c r="BH198" s="93" t="e">
        <f ca="true">+IF(AND(ISNUMBER(OFFSET('Hygiene Data'!$F$9,0,10*ROW('Hygiene Data'!F192))),'Data Summary'!DW198="Yes"),OFFSET('Hygiene Data'!$F$9,0,10*ROW('Hygiene Data'!F192)),NA())</f>
        <v>#N/A</v>
      </c>
      <c r="BI198" s="93" t="e">
        <f ca="true">+IF(AND(ISNUMBER(OFFSET('Hygiene Data'!$G$5,0,10*ROW('Hygiene Data'!G192))),'Data Summary'!DX198="Yes"),OFFSET('Hygiene Data'!$G$5,0,10*ROW('Hygiene Data'!G192)),NA())</f>
        <v>#N/A</v>
      </c>
      <c r="BJ198" s="93" t="e">
        <f ca="true">+IF(AND(ISNUMBER(OFFSET('Hygiene Data'!$G$7,0,10*ROW('Hygiene Data'!G192))),'Data Summary'!DY198="Yes"),OFFSET('Hygiene Data'!$G$7,0,10*ROW('Hygiene Data'!G192)),NA())</f>
        <v>#N/A</v>
      </c>
      <c r="BK198" s="93" t="e">
        <f ca="true">+IF(AND(ISNUMBER(OFFSET('Hygiene Data'!$G$9,0,10*ROW('Hygiene Data'!G192))),'Data Summary'!DZ198="Yes"),OFFSET('Hygiene Data'!$G$9,0,10*ROW('Hygiene Data'!G192)),NA())</f>
        <v>#N/A</v>
      </c>
      <c r="BL198" s="93" t="e">
        <f ca="true">+IF(AND(ISNUMBER(OFFSET('Hygiene Data'!$H$5,0,10*ROW('Hygiene Data'!H192))),'Data Summary'!EA198="Yes"),OFFSET('Hygiene Data'!$H$5,0,10*ROW('Hygiene Data'!H192)),NA())</f>
        <v>#N/A</v>
      </c>
      <c r="BM198" s="93" t="e">
        <f ca="true">+IF(AND(ISNUMBER(OFFSET('Hygiene Data'!$H$7,0,10*ROW('Hygiene Data'!H192))),'Data Summary'!EB198="Yes"),OFFSET('Hygiene Data'!$H$7,0,10*ROW('Hygiene Data'!H192)),NA())</f>
        <v>#N/A</v>
      </c>
      <c r="BN198" s="93" t="e">
        <f ca="true">+IF(AND(ISNUMBER(OFFSET('Hygiene Data'!$H$9,0,10*ROW('Hygiene Data'!H192))),'Data Summary'!EC198="Yes"),OFFSET('Hygiene Data'!$H$9,0,10*ROW('Hygiene Data'!H192)),NA())</f>
        <v>#N/A</v>
      </c>
      <c r="BO198" s="93" t="e">
        <f ca="true">+IF(AND(ISNUMBER(OFFSET('Hygiene Data'!$I$5,0,10*ROW('Hygiene Data'!I192))),'Data Summary'!ED198="Yes"),OFFSET('Hygiene Data'!$I$5,0,10*ROW('Hygiene Data'!I192)),NA())</f>
        <v>#N/A</v>
      </c>
      <c r="BP198" s="93" t="e">
        <f ca="true">+IF(AND(ISNUMBER(OFFSET('Hygiene Data'!$I$7,0,10*ROW('Hygiene Data'!I192))),'Data Summary'!EE198="Yes"),OFFSET('Hygiene Data'!$I$7,0,10*ROW('Hygiene Data'!I192)),NA())</f>
        <v>#N/A</v>
      </c>
      <c r="BQ198" s="93" t="e">
        <f ca="true">+IF(AND(ISNUMBER(OFFSET('Hygiene Data'!$I$9,0,10*ROW('Hygiene Data'!I192))),'Data Summary'!EF198="Yes"),OFFSET('Hygiene Data'!$I$9,0,10*ROW('Hygiene Data'!I192)),NA())</f>
        <v>#N/A</v>
      </c>
    </row>
    <row xmlns:x14ac="http://schemas.microsoft.com/office/spreadsheetml/2009/9/ac" r="199" x14ac:dyDescent="0.2">
      <c r="A199" s="357" t="e">
        <f ca="true">+RIGHT('Data Summary'!A199,LEN('Data Summary'!A199)-9)</f>
        <v>#VALUE!</v>
      </c>
      <c r="B199" s="35" t="str">
        <f ca="true">+IF(ISTEXT('Data Summary'!B199),'Data Summary'!B199,"")</f>
        <v/>
      </c>
      <c r="C199" s="356" t="e">
        <f ca="true">+VALUE('Data Summary'!C199)</f>
        <v>#VALUE!</v>
      </c>
      <c r="D199" s="91" t="e">
        <f ca="true">+IF(AND(ISNUMBER(OFFSET('Water Data'!$D$4,0,10*ROW('Water Data'!D193))),'Data Summary'!BS199="Yes"),100-OFFSET('Water Data'!$D$4,0,10*ROW('Water Data'!D193)),NA())</f>
        <v>#N/A</v>
      </c>
      <c r="E199" s="91" t="e">
        <f ca="true">+IF(AND(ISNUMBER(OFFSET('Water Data'!$D$6,0,10*ROW('Water Data'!D193))),'Data Summary'!BT199="Yes"),OFFSET('Water Data'!$D$6,0,10*ROW('Water Data'!D193)),NA())</f>
        <v>#N/A</v>
      </c>
      <c r="F199" s="91" t="e">
        <f ca="true">+IF(AND(ISNUMBER(OFFSET('Water Data'!$D$9,0,10*ROW('Water Data'!D193))),'Data Summary'!BU199="Yes"),OFFSET('Water Data'!$D$9,0,10*ROW('Water Data'!D193)),NA())</f>
        <v>#N/A</v>
      </c>
      <c r="G199" s="91" t="e">
        <f ca="true">+IF(AND(ISNUMBER(OFFSET('Water Data'!$E$4,0,10*ROW('Water Data'!E193))),'Data Summary'!BV199="Yes"),100-OFFSET('Water Data'!$E$4,0,10*ROW('Water Data'!E193)),NA())</f>
        <v>#N/A</v>
      </c>
      <c r="H199" s="91" t="e">
        <f ca="true">+IF(AND(ISNUMBER(OFFSET('Water Data'!$E$6,0,10*ROW('Water Data'!E193))),'Data Summary'!BW199="Yes"),OFFSET('Water Data'!$E$6,0,10*ROW('Water Data'!E193)),NA())</f>
        <v>#N/A</v>
      </c>
      <c r="I199" s="91" t="e">
        <f ca="true">+IF(AND(ISNUMBER(OFFSET('Water Data'!$E$9,0,10*ROW('Water Data'!E193))),'Data Summary'!BX199="Yes"),OFFSET('Water Data'!$E$9,0,10*ROW('Water Data'!E193)),NA())</f>
        <v>#N/A</v>
      </c>
      <c r="J199" s="91" t="e">
        <f ca="true">+IF(AND(ISNUMBER(OFFSET('Water Data'!$F$4,0,10*ROW('Water Data'!F193))),'Data Summary'!BY199="Yes"),100-OFFSET('Water Data'!$F$4,0,10*ROW('Water Data'!F193)),NA())</f>
        <v>#N/A</v>
      </c>
      <c r="K199" s="91" t="e">
        <f ca="true">+IF(AND(ISNUMBER(OFFSET('Water Data'!$F$6,0,10*ROW('Water Data'!F193))),'Data Summary'!BZ199="Yes"),OFFSET('Water Data'!$F$6,0,10*ROW('Water Data'!F193)),NA())</f>
        <v>#N/A</v>
      </c>
      <c r="L199" s="91" t="e">
        <f ca="true">+IF(AND(ISNUMBER(OFFSET('Water Data'!$F$9,0,10*ROW('Water Data'!F193))),'Data Summary'!CA199="Yes"),OFFSET('Water Data'!$F$9,0,10*ROW('Water Data'!F193)),NA())</f>
        <v>#N/A</v>
      </c>
      <c r="M199" s="91" t="e">
        <f ca="true">+IF(AND(ISNUMBER(OFFSET('Water Data'!$G$4,0,10*ROW('Water Data'!G193))),'Data Summary'!CB199="Yes"),100-OFFSET('Water Data'!$G$4,0,10*ROW('Water Data'!G193)),NA())</f>
        <v>#N/A</v>
      </c>
      <c r="N199" s="91" t="e">
        <f ca="true">+IF(AND(ISNUMBER(OFFSET('Water Data'!$G$6,0,10*ROW('Water Data'!G193))),'Data Summary'!CC199="Yes"),OFFSET('Water Data'!$G$6,0,10*ROW('Water Data'!G193)),NA())</f>
        <v>#N/A</v>
      </c>
      <c r="O199" s="91" t="e">
        <f ca="true">+IF(AND(ISNUMBER(OFFSET('Water Data'!$G$9,0,10*ROW('Water Data'!G193))),'Data Summary'!CD199="Yes"),OFFSET('Water Data'!$G$9,0,10*ROW('Water Data'!G193)),NA())</f>
        <v>#N/A</v>
      </c>
      <c r="P199" s="91" t="e">
        <f ca="true">+IF(AND(ISNUMBER(OFFSET('Water Data'!$H$4,0,10*ROW('Water Data'!H193))),'Data Summary'!CE199="Yes"),100-OFFSET('Water Data'!$H$4,0,10*ROW('Water Data'!H193)),NA())</f>
        <v>#N/A</v>
      </c>
      <c r="Q199" s="91" t="e">
        <f ca="true">+IF(AND(ISNUMBER(OFFSET('Water Data'!$H$6,0,10*ROW('Water Data'!H193))),'Data Summary'!CF199="Yes"),OFFSET('Water Data'!$H$6,0,10*ROW('Water Data'!H193)),NA())</f>
        <v>#N/A</v>
      </c>
      <c r="R199" s="91" t="e">
        <f ca="true">+IF(AND(ISNUMBER(OFFSET('Water Data'!$H$9,0,10*ROW('Water Data'!H193))),'Data Summary'!CG199="Yes"),OFFSET('Water Data'!$H$9,0,10*ROW('Water Data'!H193)),NA())</f>
        <v>#N/A</v>
      </c>
      <c r="S199" s="91" t="e">
        <f ca="true">+IF(AND(ISNUMBER(OFFSET('Water Data'!$I$4,0,10*ROW('Water Data'!I193))),'Data Summary'!CH199="Yes"),100-OFFSET('Water Data'!$I$4,0,10*ROW('Water Data'!I193)),NA())</f>
        <v>#N/A</v>
      </c>
      <c r="T199" s="91" t="e">
        <f ca="true">+IF(AND(ISNUMBER(OFFSET('Water Data'!$I$6,0,10*ROW('Water Data'!I193))),'Data Summary'!CI199="Yes"),OFFSET('Water Data'!$I$6,0,10*ROW('Water Data'!I193)),NA())</f>
        <v>#N/A</v>
      </c>
      <c r="U199" s="91" t="e">
        <f ca="true">+IF(AND(ISNUMBER(OFFSET('Water Data'!$I$9,0,10*ROW('Water Data'!I193))),'Data Summary'!CJ199="Yes"),OFFSET('Water Data'!$I$9,0,10*ROW('Water Data'!I193)),NA())</f>
        <v>#N/A</v>
      </c>
      <c r="V199" s="92" t="e">
        <f ca="true">+IF(AND(ISNUMBER(OFFSET('Sanitation Data'!$D$4,0,10*ROW('Sanitation Data'!D193))),'Data Summary'!CK199="Yes"),100-OFFSET('Sanitation Data'!$D$4,0,10*ROW('Sanitation Data'!D193)),NA())</f>
        <v>#N/A</v>
      </c>
      <c r="W199" s="92" t="e">
        <f ca="true">+IF(AND(ISNUMBER(OFFSET('Sanitation Data'!$D$6,0,10*ROW('Sanitation Data'!D193))),'Data Summary'!CL199="Yes"),OFFSET('Sanitation Data'!$D$6,0,10*ROW('Sanitation Data'!D193)),NA())</f>
        <v>#N/A</v>
      </c>
      <c r="X199" s="92" t="e">
        <f ca="true">+IF(AND(ISNUMBER(OFFSET('Sanitation Data'!$D$10,0,10*ROW('Sanitation Data'!D193))),'Data Summary'!CM199="Yes"),OFFSET('Sanitation Data'!$D$10,0,10*ROW('Sanitation Data'!D193)),NA())</f>
        <v>#N/A</v>
      </c>
      <c r="Y199" s="92" t="e">
        <f ca="true">+IF(AND(ISNUMBER(OFFSET('Sanitation Data'!$D$11,0,10*ROW('Sanitation Data'!D193))),'Data Summary'!CN199="Yes"),OFFSET('Sanitation Data'!$D$11,0,10*ROW('Sanitation Data'!D193)),NA())</f>
        <v>#N/A</v>
      </c>
      <c r="Z199" s="92" t="e">
        <f ca="true">+IF(AND(ISNUMBER(OFFSET('Sanitation Data'!$D$12,0,10*ROW('Sanitation Data'!D193))),'Data Summary'!CO199="Yes"),OFFSET('Sanitation Data'!$D$12,0,10*ROW('Sanitation Data'!D193)),NA())</f>
        <v>#N/A</v>
      </c>
      <c r="AA199" s="92" t="e">
        <f ca="true">+IF(AND(ISNUMBER(OFFSET('Sanitation Data'!$E$4,0,10*ROW('Sanitation Data'!E193))),'Data Summary'!CP199="Yes"),100-OFFSET('Sanitation Data'!$E$4,0,10*ROW('Sanitation Data'!E193)),NA())</f>
        <v>#N/A</v>
      </c>
      <c r="AB199" s="92" t="e">
        <f ca="true">+IF(AND(ISNUMBER(OFFSET('Sanitation Data'!$E$6,0,10*ROW('Sanitation Data'!E193))),'Data Summary'!CQ199="Yes"),OFFSET('Sanitation Data'!$E$6,0,10*ROW('Sanitation Data'!E193)),NA())</f>
        <v>#N/A</v>
      </c>
      <c r="AC199" s="92" t="e">
        <f ca="true">+IF(AND(ISNUMBER(OFFSET('Sanitation Data'!$E$10,0,10*ROW('Sanitation Data'!E193))),'Data Summary'!CR199="Yes"),OFFSET('Sanitation Data'!$E$10,0,10*ROW('Sanitation Data'!E193)),NA())</f>
        <v>#N/A</v>
      </c>
      <c r="AD199" s="92" t="e">
        <f ca="true">+IF(AND(ISNUMBER(OFFSET('Sanitation Data'!$E$11,0,10*ROW('Sanitation Data'!E193))),'Data Summary'!CS199="Yes"),OFFSET('Sanitation Data'!$E$11,0,10*ROW('Sanitation Data'!E193)),NA())</f>
        <v>#N/A</v>
      </c>
      <c r="AE199" s="92" t="e">
        <f ca="true">+IF(AND(ISNUMBER(OFFSET('Sanitation Data'!$E$12,0,10*ROW('Sanitation Data'!E193))),'Data Summary'!CT199="Yes"),OFFSET('Sanitation Data'!$E$12,0,10*ROW('Sanitation Data'!E193)),NA())</f>
        <v>#N/A</v>
      </c>
      <c r="AF199" s="92" t="e">
        <f ca="true">+IF(AND(ISNUMBER(OFFSET('Sanitation Data'!$F$4,0,10*ROW('Sanitation Data'!F193))),'Data Summary'!CU199="Yes"),100-OFFSET('Sanitation Data'!$F$4,0,10*ROW('Sanitation Data'!F193)),NA())</f>
        <v>#N/A</v>
      </c>
      <c r="AG199" s="92" t="e">
        <f ca="true">+IF(AND(ISNUMBER(OFFSET('Sanitation Data'!$F$6,0,10*ROW('Sanitation Data'!F193))),'Data Summary'!CV199="Yes"),OFFSET('Sanitation Data'!$F$6,0,10*ROW('Sanitation Data'!F193)),NA())</f>
        <v>#N/A</v>
      </c>
      <c r="AH199" s="92" t="e">
        <f ca="true">+IF(AND(ISNUMBER(OFFSET('Sanitation Data'!$F$10,0,10*ROW('Sanitation Data'!F193))),'Data Summary'!CW199="Yes"),OFFSET('Sanitation Data'!$F$10,0,10*ROW('Sanitation Data'!F193)),NA())</f>
        <v>#N/A</v>
      </c>
      <c r="AI199" s="92" t="e">
        <f ca="true">+IF(AND(ISNUMBER(OFFSET('Sanitation Data'!$F$11,0,10*ROW('Sanitation Data'!F193))),'Data Summary'!CX199="Yes"),OFFSET('Sanitation Data'!$F$11,0,10*ROW('Sanitation Data'!F193)),NA())</f>
        <v>#N/A</v>
      </c>
      <c r="AJ199" s="92" t="e">
        <f ca="true">+IF(AND(ISNUMBER(OFFSET('Sanitation Data'!$F$12,0,10*ROW('Sanitation Data'!F193))),'Data Summary'!CY199="Yes"),OFFSET('Sanitation Data'!$F$12,0,10*ROW('Sanitation Data'!F193)),NA())</f>
        <v>#N/A</v>
      </c>
      <c r="AK199" s="92" t="e">
        <f ca="true">+IF(AND(ISNUMBER(OFFSET('Sanitation Data'!$G$4,0,10*ROW('Sanitation Data'!G193))),'Data Summary'!CZ199="Yes"),100-OFFSET('Sanitation Data'!$G$4,0,10*ROW('Sanitation Data'!G193)),NA())</f>
        <v>#N/A</v>
      </c>
      <c r="AL199" s="92" t="e">
        <f ca="true">+IF(AND(ISNUMBER(OFFSET('Sanitation Data'!$G$6,0,10*ROW('Sanitation Data'!G193))),'Data Summary'!DA199="Yes"),OFFSET('Sanitation Data'!$G$6,0,10*ROW('Sanitation Data'!G193)),NA())</f>
        <v>#N/A</v>
      </c>
      <c r="AM199" s="92" t="e">
        <f ca="true">+IF(AND(ISNUMBER(OFFSET('Sanitation Data'!$G$10,0,10*ROW('Sanitation Data'!G193))),'Data Summary'!DB199="Yes"),OFFSET('Sanitation Data'!$G$10,0,10*ROW('Sanitation Data'!G193)),NA())</f>
        <v>#N/A</v>
      </c>
      <c r="AN199" s="92" t="e">
        <f ca="true">+IF(AND(ISNUMBER(OFFSET('Sanitation Data'!$G$11,0,10*ROW('Sanitation Data'!G193))),'Data Summary'!DC199="Yes"),OFFSET('Sanitation Data'!$G$11,0,10*ROW('Sanitation Data'!G193)),NA())</f>
        <v>#N/A</v>
      </c>
      <c r="AO199" s="92" t="e">
        <f ca="true">+IF(AND(ISNUMBER(OFFSET('Sanitation Data'!$G$12,0,10*ROW('Sanitation Data'!G193))),'Data Summary'!DD199="Yes"),OFFSET('Sanitation Data'!$G$12,0,10*ROW('Sanitation Data'!G193)),NA())</f>
        <v>#N/A</v>
      </c>
      <c r="AP199" s="92" t="e">
        <f ca="true">+IF(AND(ISNUMBER(OFFSET('Sanitation Data'!$H$4,0,10*ROW('Sanitation Data'!H193))),'Data Summary'!DE199="Yes"),100-OFFSET('Sanitation Data'!$H$4,0,10*ROW('Sanitation Data'!H193)),NA())</f>
        <v>#N/A</v>
      </c>
      <c r="AQ199" s="92" t="e">
        <f ca="true">+IF(AND(ISNUMBER(OFFSET('Sanitation Data'!$H$6,0,10*ROW('Sanitation Data'!H193))),'Data Summary'!DF199="Yes"),OFFSET('Sanitation Data'!$H$6,0,10*ROW('Sanitation Data'!H193)),NA())</f>
        <v>#N/A</v>
      </c>
      <c r="AR199" s="92" t="e">
        <f ca="true">+IF(AND(ISNUMBER(OFFSET('Sanitation Data'!$H$10,0,10*ROW('Sanitation Data'!H193))),'Data Summary'!DG199="Yes"),OFFSET('Sanitation Data'!$H$10,0,10*ROW('Sanitation Data'!H193)),NA())</f>
        <v>#N/A</v>
      </c>
      <c r="AS199" s="92" t="e">
        <f ca="true">+IF(AND(ISNUMBER(OFFSET('Sanitation Data'!$H$11,0,10*ROW('Sanitation Data'!H193))),'Data Summary'!DH199="Yes"),OFFSET('Sanitation Data'!$H$11,0,10*ROW('Sanitation Data'!H193)),NA())</f>
        <v>#N/A</v>
      </c>
      <c r="AT199" s="92" t="e">
        <f ca="true">+IF(AND(ISNUMBER(OFFSET('Sanitation Data'!$H$12,0,10*ROW('Sanitation Data'!H193))),'Data Summary'!DI199="Yes"),OFFSET('Sanitation Data'!$H$12,0,10*ROW('Sanitation Data'!H193)),NA())</f>
        <v>#N/A</v>
      </c>
      <c r="AU199" s="92" t="e">
        <f ca="true">+IF(AND(ISNUMBER(OFFSET('Sanitation Data'!$I$4,0,10*ROW('Sanitation Data'!I193))),'Data Summary'!DJ199="Yes"),100-OFFSET('Sanitation Data'!$I$4,0,10*ROW('Sanitation Data'!I193)),NA())</f>
        <v>#N/A</v>
      </c>
      <c r="AV199" s="92" t="e">
        <f ca="true">+IF(AND(ISNUMBER(OFFSET('Sanitation Data'!$I$6,0,10*ROW('Sanitation Data'!I193))),'Data Summary'!DK199="Yes"),OFFSET('Sanitation Data'!$I$6,0,10*ROW('Sanitation Data'!I193)),NA())</f>
        <v>#N/A</v>
      </c>
      <c r="AW199" s="92" t="e">
        <f ca="true">+IF(AND(ISNUMBER(OFFSET('Sanitation Data'!$I$10,0,10*ROW('Sanitation Data'!I193))),'Data Summary'!DL199="Yes"),OFFSET('Sanitation Data'!$I$10,0,10*ROW('Sanitation Data'!I193)),NA())</f>
        <v>#N/A</v>
      </c>
      <c r="AX199" s="92" t="e">
        <f ca="true">+IF(AND(ISNUMBER(OFFSET('Sanitation Data'!$I$11,0,10*ROW('Sanitation Data'!I193))),'Data Summary'!DM199="Yes"),OFFSET('Sanitation Data'!$I$11,0,10*ROW('Sanitation Data'!I193)),NA())</f>
        <v>#N/A</v>
      </c>
      <c r="AY199" s="92" t="e">
        <f ca="true">+IF(AND(ISNUMBER(OFFSET('Sanitation Data'!$I$12,0,10*ROW('Sanitation Data'!I193))),'Data Summary'!DN199="Yes"),OFFSET('Sanitation Data'!$I$12,0,10*ROW('Sanitation Data'!I193)),NA())</f>
        <v>#N/A</v>
      </c>
      <c r="AZ199" s="93" t="e">
        <f ca="true">+IF(AND(ISNUMBER(OFFSET('Hygiene Data'!$D$5,0,10*ROW('Hygiene Data'!D193))),'Data Summary'!DO199="Yes"),OFFSET('Hygiene Data'!$D$5,0,10*ROW('Hygiene Data'!D193)),NA())</f>
        <v>#N/A</v>
      </c>
      <c r="BA199" s="93" t="e">
        <f ca="true">+IF(AND(ISNUMBER(OFFSET('Hygiene Data'!$D$7,0,10*ROW('Hygiene Data'!D193))),'Data Summary'!DP199="Yes"),OFFSET('Hygiene Data'!$D$7,0,10*ROW('Hygiene Data'!D193)),NA())</f>
        <v>#N/A</v>
      </c>
      <c r="BB199" s="93" t="e">
        <f ca="true">+IF(AND(ISNUMBER(OFFSET('Hygiene Data'!$D$9,0,10*ROW('Hygiene Data'!D193))),'Data Summary'!DQ199="Yes"),OFFSET('Hygiene Data'!$D$9,0,10*ROW('Hygiene Data'!D193)),NA())</f>
        <v>#N/A</v>
      </c>
      <c r="BC199" s="93" t="e">
        <f ca="true">+IF(AND(ISNUMBER(OFFSET('Hygiene Data'!$E$5,0,10*ROW('Hygiene Data'!E193))),'Data Summary'!DR199="Yes"),OFFSET('Hygiene Data'!$E$5,0,10*ROW('Hygiene Data'!E193)),NA())</f>
        <v>#N/A</v>
      </c>
      <c r="BD199" s="93" t="e">
        <f ca="true">+IF(AND(ISNUMBER(OFFSET('Hygiene Data'!$E$7,0,10*ROW('Hygiene Data'!E193))),'Data Summary'!DS199="Yes"),OFFSET('Hygiene Data'!$E$7,0,10*ROW('Hygiene Data'!E193)),NA())</f>
        <v>#N/A</v>
      </c>
      <c r="BE199" s="93" t="e">
        <f ca="true">+IF(AND(ISNUMBER(OFFSET('Hygiene Data'!$E$9,0,10*ROW('Hygiene Data'!E193))),'Data Summary'!DT199="Yes"),OFFSET('Hygiene Data'!$E$9,0,10*ROW('Hygiene Data'!E193)),NA())</f>
        <v>#N/A</v>
      </c>
      <c r="BF199" s="93" t="e">
        <f ca="true">+IF(AND(ISNUMBER(OFFSET('Hygiene Data'!$F$5,0,10*ROW('Hygiene Data'!F193))),'Data Summary'!DU199="Yes"),OFFSET('Hygiene Data'!$F$5,0,10*ROW('Hygiene Data'!F193)),NA())</f>
        <v>#N/A</v>
      </c>
      <c r="BG199" s="93" t="e">
        <f ca="true">+IF(AND(ISNUMBER(OFFSET('Hygiene Data'!$F$7,0,10*ROW('Hygiene Data'!F193))),'Data Summary'!DV199="Yes"),OFFSET('Hygiene Data'!$F$7,0,10*ROW('Hygiene Data'!F193)),NA())</f>
        <v>#N/A</v>
      </c>
      <c r="BH199" s="93" t="e">
        <f ca="true">+IF(AND(ISNUMBER(OFFSET('Hygiene Data'!$F$9,0,10*ROW('Hygiene Data'!F193))),'Data Summary'!DW199="Yes"),OFFSET('Hygiene Data'!$F$9,0,10*ROW('Hygiene Data'!F193)),NA())</f>
        <v>#N/A</v>
      </c>
      <c r="BI199" s="93" t="e">
        <f ca="true">+IF(AND(ISNUMBER(OFFSET('Hygiene Data'!$G$5,0,10*ROW('Hygiene Data'!G193))),'Data Summary'!DX199="Yes"),OFFSET('Hygiene Data'!$G$5,0,10*ROW('Hygiene Data'!G193)),NA())</f>
        <v>#N/A</v>
      </c>
      <c r="BJ199" s="93" t="e">
        <f ca="true">+IF(AND(ISNUMBER(OFFSET('Hygiene Data'!$G$7,0,10*ROW('Hygiene Data'!G193))),'Data Summary'!DY199="Yes"),OFFSET('Hygiene Data'!$G$7,0,10*ROW('Hygiene Data'!G193)),NA())</f>
        <v>#N/A</v>
      </c>
      <c r="BK199" s="93" t="e">
        <f ca="true">+IF(AND(ISNUMBER(OFFSET('Hygiene Data'!$G$9,0,10*ROW('Hygiene Data'!G193))),'Data Summary'!DZ199="Yes"),OFFSET('Hygiene Data'!$G$9,0,10*ROW('Hygiene Data'!G193)),NA())</f>
        <v>#N/A</v>
      </c>
      <c r="BL199" s="93" t="e">
        <f ca="true">+IF(AND(ISNUMBER(OFFSET('Hygiene Data'!$H$5,0,10*ROW('Hygiene Data'!H193))),'Data Summary'!EA199="Yes"),OFFSET('Hygiene Data'!$H$5,0,10*ROW('Hygiene Data'!H193)),NA())</f>
        <v>#N/A</v>
      </c>
      <c r="BM199" s="93" t="e">
        <f ca="true">+IF(AND(ISNUMBER(OFFSET('Hygiene Data'!$H$7,0,10*ROW('Hygiene Data'!H193))),'Data Summary'!EB199="Yes"),OFFSET('Hygiene Data'!$H$7,0,10*ROW('Hygiene Data'!H193)),NA())</f>
        <v>#N/A</v>
      </c>
      <c r="BN199" s="93" t="e">
        <f ca="true">+IF(AND(ISNUMBER(OFFSET('Hygiene Data'!$H$9,0,10*ROW('Hygiene Data'!H193))),'Data Summary'!EC199="Yes"),OFFSET('Hygiene Data'!$H$9,0,10*ROW('Hygiene Data'!H193)),NA())</f>
        <v>#N/A</v>
      </c>
      <c r="BO199" s="93" t="e">
        <f ca="true">+IF(AND(ISNUMBER(OFFSET('Hygiene Data'!$I$5,0,10*ROW('Hygiene Data'!I193))),'Data Summary'!ED199="Yes"),OFFSET('Hygiene Data'!$I$5,0,10*ROW('Hygiene Data'!I193)),NA())</f>
        <v>#N/A</v>
      </c>
      <c r="BP199" s="93" t="e">
        <f ca="true">+IF(AND(ISNUMBER(OFFSET('Hygiene Data'!$I$7,0,10*ROW('Hygiene Data'!I193))),'Data Summary'!EE199="Yes"),OFFSET('Hygiene Data'!$I$7,0,10*ROW('Hygiene Data'!I193)),NA())</f>
        <v>#N/A</v>
      </c>
      <c r="BQ199" s="93" t="e">
        <f ca="true">+IF(AND(ISNUMBER(OFFSET('Hygiene Data'!$I$9,0,10*ROW('Hygiene Data'!I193))),'Data Summary'!EF199="Yes"),OFFSET('Hygiene Data'!$I$9,0,10*ROW('Hygiene Data'!I193)),NA())</f>
        <v>#N/A</v>
      </c>
    </row>
    <row xmlns:x14ac="http://schemas.microsoft.com/office/spreadsheetml/2009/9/ac" r="200" x14ac:dyDescent="0.2">
      <c r="A200" s="357" t="e">
        <f ca="true">+RIGHT('Data Summary'!A200,LEN('Data Summary'!A200)-9)</f>
        <v>#VALUE!</v>
      </c>
      <c r="B200" s="35" t="str">
        <f ca="true">+IF(ISTEXT('Data Summary'!B200),'Data Summary'!B200,"")</f>
        <v/>
      </c>
      <c r="C200" s="356" t="e">
        <f ca="true">+VALUE('Data Summary'!C200)</f>
        <v>#VALUE!</v>
      </c>
      <c r="D200" s="91" t="e">
        <f ca="true">+IF(AND(ISNUMBER(OFFSET('Water Data'!$D$4,0,10*ROW('Water Data'!D194))),'Data Summary'!BS200="Yes"),100-OFFSET('Water Data'!$D$4,0,10*ROW('Water Data'!D194)),NA())</f>
        <v>#N/A</v>
      </c>
      <c r="E200" s="91" t="e">
        <f ca="true">+IF(AND(ISNUMBER(OFFSET('Water Data'!$D$6,0,10*ROW('Water Data'!D194))),'Data Summary'!BT200="Yes"),OFFSET('Water Data'!$D$6,0,10*ROW('Water Data'!D194)),NA())</f>
        <v>#N/A</v>
      </c>
      <c r="F200" s="91" t="e">
        <f ca="true">+IF(AND(ISNUMBER(OFFSET('Water Data'!$D$9,0,10*ROW('Water Data'!D194))),'Data Summary'!BU200="Yes"),OFFSET('Water Data'!$D$9,0,10*ROW('Water Data'!D194)),NA())</f>
        <v>#N/A</v>
      </c>
      <c r="G200" s="91" t="e">
        <f ca="true">+IF(AND(ISNUMBER(OFFSET('Water Data'!$E$4,0,10*ROW('Water Data'!E194))),'Data Summary'!BV200="Yes"),100-OFFSET('Water Data'!$E$4,0,10*ROW('Water Data'!E194)),NA())</f>
        <v>#N/A</v>
      </c>
      <c r="H200" s="91" t="e">
        <f ca="true">+IF(AND(ISNUMBER(OFFSET('Water Data'!$E$6,0,10*ROW('Water Data'!E194))),'Data Summary'!BW200="Yes"),OFFSET('Water Data'!$E$6,0,10*ROW('Water Data'!E194)),NA())</f>
        <v>#N/A</v>
      </c>
      <c r="I200" s="91" t="e">
        <f ca="true">+IF(AND(ISNUMBER(OFFSET('Water Data'!$E$9,0,10*ROW('Water Data'!E194))),'Data Summary'!BX200="Yes"),OFFSET('Water Data'!$E$9,0,10*ROW('Water Data'!E194)),NA())</f>
        <v>#N/A</v>
      </c>
      <c r="J200" s="91" t="e">
        <f ca="true">+IF(AND(ISNUMBER(OFFSET('Water Data'!$F$4,0,10*ROW('Water Data'!F194))),'Data Summary'!BY200="Yes"),100-OFFSET('Water Data'!$F$4,0,10*ROW('Water Data'!F194)),NA())</f>
        <v>#N/A</v>
      </c>
      <c r="K200" s="91" t="e">
        <f ca="true">+IF(AND(ISNUMBER(OFFSET('Water Data'!$F$6,0,10*ROW('Water Data'!F194))),'Data Summary'!BZ200="Yes"),OFFSET('Water Data'!$F$6,0,10*ROW('Water Data'!F194)),NA())</f>
        <v>#N/A</v>
      </c>
      <c r="L200" s="91" t="e">
        <f ca="true">+IF(AND(ISNUMBER(OFFSET('Water Data'!$F$9,0,10*ROW('Water Data'!F194))),'Data Summary'!CA200="Yes"),OFFSET('Water Data'!$F$9,0,10*ROW('Water Data'!F194)),NA())</f>
        <v>#N/A</v>
      </c>
      <c r="M200" s="91" t="e">
        <f ca="true">+IF(AND(ISNUMBER(OFFSET('Water Data'!$G$4,0,10*ROW('Water Data'!G194))),'Data Summary'!CB200="Yes"),100-OFFSET('Water Data'!$G$4,0,10*ROW('Water Data'!G194)),NA())</f>
        <v>#N/A</v>
      </c>
      <c r="N200" s="91" t="e">
        <f ca="true">+IF(AND(ISNUMBER(OFFSET('Water Data'!$G$6,0,10*ROW('Water Data'!G194))),'Data Summary'!CC200="Yes"),OFFSET('Water Data'!$G$6,0,10*ROW('Water Data'!G194)),NA())</f>
        <v>#N/A</v>
      </c>
      <c r="O200" s="91" t="e">
        <f ca="true">+IF(AND(ISNUMBER(OFFSET('Water Data'!$G$9,0,10*ROW('Water Data'!G194))),'Data Summary'!CD200="Yes"),OFFSET('Water Data'!$G$9,0,10*ROW('Water Data'!G194)),NA())</f>
        <v>#N/A</v>
      </c>
      <c r="P200" s="91" t="e">
        <f ca="true">+IF(AND(ISNUMBER(OFFSET('Water Data'!$H$4,0,10*ROW('Water Data'!H194))),'Data Summary'!CE200="Yes"),100-OFFSET('Water Data'!$H$4,0,10*ROW('Water Data'!H194)),NA())</f>
        <v>#N/A</v>
      </c>
      <c r="Q200" s="91" t="e">
        <f ca="true">+IF(AND(ISNUMBER(OFFSET('Water Data'!$H$6,0,10*ROW('Water Data'!H194))),'Data Summary'!CF200="Yes"),OFFSET('Water Data'!$H$6,0,10*ROW('Water Data'!H194)),NA())</f>
        <v>#N/A</v>
      </c>
      <c r="R200" s="91" t="e">
        <f ca="true">+IF(AND(ISNUMBER(OFFSET('Water Data'!$H$9,0,10*ROW('Water Data'!H194))),'Data Summary'!CG200="Yes"),OFFSET('Water Data'!$H$9,0,10*ROW('Water Data'!H194)),NA())</f>
        <v>#N/A</v>
      </c>
      <c r="S200" s="91" t="e">
        <f ca="true">+IF(AND(ISNUMBER(OFFSET('Water Data'!$I$4,0,10*ROW('Water Data'!I194))),'Data Summary'!CH200="Yes"),100-OFFSET('Water Data'!$I$4,0,10*ROW('Water Data'!I194)),NA())</f>
        <v>#N/A</v>
      </c>
      <c r="T200" s="91" t="e">
        <f ca="true">+IF(AND(ISNUMBER(OFFSET('Water Data'!$I$6,0,10*ROW('Water Data'!I194))),'Data Summary'!CI200="Yes"),OFFSET('Water Data'!$I$6,0,10*ROW('Water Data'!I194)),NA())</f>
        <v>#N/A</v>
      </c>
      <c r="U200" s="91" t="e">
        <f ca="true">+IF(AND(ISNUMBER(OFFSET('Water Data'!$I$9,0,10*ROW('Water Data'!I194))),'Data Summary'!CJ200="Yes"),OFFSET('Water Data'!$I$9,0,10*ROW('Water Data'!I194)),NA())</f>
        <v>#N/A</v>
      </c>
      <c r="V200" s="92" t="e">
        <f ca="true">+IF(AND(ISNUMBER(OFFSET('Sanitation Data'!$D$4,0,10*ROW('Sanitation Data'!D194))),'Data Summary'!CK200="Yes"),100-OFFSET('Sanitation Data'!$D$4,0,10*ROW('Sanitation Data'!D194)),NA())</f>
        <v>#N/A</v>
      </c>
      <c r="W200" s="92" t="e">
        <f ca="true">+IF(AND(ISNUMBER(OFFSET('Sanitation Data'!$D$6,0,10*ROW('Sanitation Data'!D194))),'Data Summary'!CL200="Yes"),OFFSET('Sanitation Data'!$D$6,0,10*ROW('Sanitation Data'!D194)),NA())</f>
        <v>#N/A</v>
      </c>
      <c r="X200" s="92" t="e">
        <f ca="true">+IF(AND(ISNUMBER(OFFSET('Sanitation Data'!$D$10,0,10*ROW('Sanitation Data'!D194))),'Data Summary'!CM200="Yes"),OFFSET('Sanitation Data'!$D$10,0,10*ROW('Sanitation Data'!D194)),NA())</f>
        <v>#N/A</v>
      </c>
      <c r="Y200" s="92" t="e">
        <f ca="true">+IF(AND(ISNUMBER(OFFSET('Sanitation Data'!$D$11,0,10*ROW('Sanitation Data'!D194))),'Data Summary'!CN200="Yes"),OFFSET('Sanitation Data'!$D$11,0,10*ROW('Sanitation Data'!D194)),NA())</f>
        <v>#N/A</v>
      </c>
      <c r="Z200" s="92" t="e">
        <f ca="true">+IF(AND(ISNUMBER(OFFSET('Sanitation Data'!$D$12,0,10*ROW('Sanitation Data'!D194))),'Data Summary'!CO200="Yes"),OFFSET('Sanitation Data'!$D$12,0,10*ROW('Sanitation Data'!D194)),NA())</f>
        <v>#N/A</v>
      </c>
      <c r="AA200" s="92" t="e">
        <f ca="true">+IF(AND(ISNUMBER(OFFSET('Sanitation Data'!$E$4,0,10*ROW('Sanitation Data'!E194))),'Data Summary'!CP200="Yes"),100-OFFSET('Sanitation Data'!$E$4,0,10*ROW('Sanitation Data'!E194)),NA())</f>
        <v>#N/A</v>
      </c>
      <c r="AB200" s="92" t="e">
        <f ca="true">+IF(AND(ISNUMBER(OFFSET('Sanitation Data'!$E$6,0,10*ROW('Sanitation Data'!E194))),'Data Summary'!CQ200="Yes"),OFFSET('Sanitation Data'!$E$6,0,10*ROW('Sanitation Data'!E194)),NA())</f>
        <v>#N/A</v>
      </c>
      <c r="AC200" s="92" t="e">
        <f ca="true">+IF(AND(ISNUMBER(OFFSET('Sanitation Data'!$E$10,0,10*ROW('Sanitation Data'!E194))),'Data Summary'!CR200="Yes"),OFFSET('Sanitation Data'!$E$10,0,10*ROW('Sanitation Data'!E194)),NA())</f>
        <v>#N/A</v>
      </c>
      <c r="AD200" s="92" t="e">
        <f ca="true">+IF(AND(ISNUMBER(OFFSET('Sanitation Data'!$E$11,0,10*ROW('Sanitation Data'!E194))),'Data Summary'!CS200="Yes"),OFFSET('Sanitation Data'!$E$11,0,10*ROW('Sanitation Data'!E194)),NA())</f>
        <v>#N/A</v>
      </c>
      <c r="AE200" s="92" t="e">
        <f ca="true">+IF(AND(ISNUMBER(OFFSET('Sanitation Data'!$E$12,0,10*ROW('Sanitation Data'!E194))),'Data Summary'!CT200="Yes"),OFFSET('Sanitation Data'!$E$12,0,10*ROW('Sanitation Data'!E194)),NA())</f>
        <v>#N/A</v>
      </c>
      <c r="AF200" s="92" t="e">
        <f ca="true">+IF(AND(ISNUMBER(OFFSET('Sanitation Data'!$F$4,0,10*ROW('Sanitation Data'!F194))),'Data Summary'!CU200="Yes"),100-OFFSET('Sanitation Data'!$F$4,0,10*ROW('Sanitation Data'!F194)),NA())</f>
        <v>#N/A</v>
      </c>
      <c r="AG200" s="92" t="e">
        <f ca="true">+IF(AND(ISNUMBER(OFFSET('Sanitation Data'!$F$6,0,10*ROW('Sanitation Data'!F194))),'Data Summary'!CV200="Yes"),OFFSET('Sanitation Data'!$F$6,0,10*ROW('Sanitation Data'!F194)),NA())</f>
        <v>#N/A</v>
      </c>
      <c r="AH200" s="92" t="e">
        <f ca="true">+IF(AND(ISNUMBER(OFFSET('Sanitation Data'!$F$10,0,10*ROW('Sanitation Data'!F194))),'Data Summary'!CW200="Yes"),OFFSET('Sanitation Data'!$F$10,0,10*ROW('Sanitation Data'!F194)),NA())</f>
        <v>#N/A</v>
      </c>
      <c r="AI200" s="92" t="e">
        <f ca="true">+IF(AND(ISNUMBER(OFFSET('Sanitation Data'!$F$11,0,10*ROW('Sanitation Data'!F194))),'Data Summary'!CX200="Yes"),OFFSET('Sanitation Data'!$F$11,0,10*ROW('Sanitation Data'!F194)),NA())</f>
        <v>#N/A</v>
      </c>
      <c r="AJ200" s="92" t="e">
        <f ca="true">+IF(AND(ISNUMBER(OFFSET('Sanitation Data'!$F$12,0,10*ROW('Sanitation Data'!F194))),'Data Summary'!CY200="Yes"),OFFSET('Sanitation Data'!$F$12,0,10*ROW('Sanitation Data'!F194)),NA())</f>
        <v>#N/A</v>
      </c>
      <c r="AK200" s="92" t="e">
        <f ca="true">+IF(AND(ISNUMBER(OFFSET('Sanitation Data'!$G$4,0,10*ROW('Sanitation Data'!G194))),'Data Summary'!CZ200="Yes"),100-OFFSET('Sanitation Data'!$G$4,0,10*ROW('Sanitation Data'!G194)),NA())</f>
        <v>#N/A</v>
      </c>
      <c r="AL200" s="92" t="e">
        <f ca="true">+IF(AND(ISNUMBER(OFFSET('Sanitation Data'!$G$6,0,10*ROW('Sanitation Data'!G194))),'Data Summary'!DA200="Yes"),OFFSET('Sanitation Data'!$G$6,0,10*ROW('Sanitation Data'!G194)),NA())</f>
        <v>#N/A</v>
      </c>
      <c r="AM200" s="92" t="e">
        <f ca="true">+IF(AND(ISNUMBER(OFFSET('Sanitation Data'!$G$10,0,10*ROW('Sanitation Data'!G194))),'Data Summary'!DB200="Yes"),OFFSET('Sanitation Data'!$G$10,0,10*ROW('Sanitation Data'!G194)),NA())</f>
        <v>#N/A</v>
      </c>
      <c r="AN200" s="92" t="e">
        <f ca="true">+IF(AND(ISNUMBER(OFFSET('Sanitation Data'!$G$11,0,10*ROW('Sanitation Data'!G194))),'Data Summary'!DC200="Yes"),OFFSET('Sanitation Data'!$G$11,0,10*ROW('Sanitation Data'!G194)),NA())</f>
        <v>#N/A</v>
      </c>
      <c r="AO200" s="92" t="e">
        <f ca="true">+IF(AND(ISNUMBER(OFFSET('Sanitation Data'!$G$12,0,10*ROW('Sanitation Data'!G194))),'Data Summary'!DD200="Yes"),OFFSET('Sanitation Data'!$G$12,0,10*ROW('Sanitation Data'!G194)),NA())</f>
        <v>#N/A</v>
      </c>
      <c r="AP200" s="92" t="e">
        <f ca="true">+IF(AND(ISNUMBER(OFFSET('Sanitation Data'!$H$4,0,10*ROW('Sanitation Data'!H194))),'Data Summary'!DE200="Yes"),100-OFFSET('Sanitation Data'!$H$4,0,10*ROW('Sanitation Data'!H194)),NA())</f>
        <v>#N/A</v>
      </c>
      <c r="AQ200" s="92" t="e">
        <f ca="true">+IF(AND(ISNUMBER(OFFSET('Sanitation Data'!$H$6,0,10*ROW('Sanitation Data'!H194))),'Data Summary'!DF200="Yes"),OFFSET('Sanitation Data'!$H$6,0,10*ROW('Sanitation Data'!H194)),NA())</f>
        <v>#N/A</v>
      </c>
      <c r="AR200" s="92" t="e">
        <f ca="true">+IF(AND(ISNUMBER(OFFSET('Sanitation Data'!$H$10,0,10*ROW('Sanitation Data'!H194))),'Data Summary'!DG200="Yes"),OFFSET('Sanitation Data'!$H$10,0,10*ROW('Sanitation Data'!H194)),NA())</f>
        <v>#N/A</v>
      </c>
      <c r="AS200" s="92" t="e">
        <f ca="true">+IF(AND(ISNUMBER(OFFSET('Sanitation Data'!$H$11,0,10*ROW('Sanitation Data'!H194))),'Data Summary'!DH200="Yes"),OFFSET('Sanitation Data'!$H$11,0,10*ROW('Sanitation Data'!H194)),NA())</f>
        <v>#N/A</v>
      </c>
      <c r="AT200" s="92" t="e">
        <f ca="true">+IF(AND(ISNUMBER(OFFSET('Sanitation Data'!$H$12,0,10*ROW('Sanitation Data'!H194))),'Data Summary'!DI200="Yes"),OFFSET('Sanitation Data'!$H$12,0,10*ROW('Sanitation Data'!H194)),NA())</f>
        <v>#N/A</v>
      </c>
      <c r="AU200" s="92" t="e">
        <f ca="true">+IF(AND(ISNUMBER(OFFSET('Sanitation Data'!$I$4,0,10*ROW('Sanitation Data'!I194))),'Data Summary'!DJ200="Yes"),100-OFFSET('Sanitation Data'!$I$4,0,10*ROW('Sanitation Data'!I194)),NA())</f>
        <v>#N/A</v>
      </c>
      <c r="AV200" s="92" t="e">
        <f ca="true">+IF(AND(ISNUMBER(OFFSET('Sanitation Data'!$I$6,0,10*ROW('Sanitation Data'!I194))),'Data Summary'!DK200="Yes"),OFFSET('Sanitation Data'!$I$6,0,10*ROW('Sanitation Data'!I194)),NA())</f>
        <v>#N/A</v>
      </c>
      <c r="AW200" s="92" t="e">
        <f ca="true">+IF(AND(ISNUMBER(OFFSET('Sanitation Data'!$I$10,0,10*ROW('Sanitation Data'!I194))),'Data Summary'!DL200="Yes"),OFFSET('Sanitation Data'!$I$10,0,10*ROW('Sanitation Data'!I194)),NA())</f>
        <v>#N/A</v>
      </c>
      <c r="AX200" s="92" t="e">
        <f ca="true">+IF(AND(ISNUMBER(OFFSET('Sanitation Data'!$I$11,0,10*ROW('Sanitation Data'!I194))),'Data Summary'!DM200="Yes"),OFFSET('Sanitation Data'!$I$11,0,10*ROW('Sanitation Data'!I194)),NA())</f>
        <v>#N/A</v>
      </c>
      <c r="AY200" s="92" t="e">
        <f ca="true">+IF(AND(ISNUMBER(OFFSET('Sanitation Data'!$I$12,0,10*ROW('Sanitation Data'!I194))),'Data Summary'!DN200="Yes"),OFFSET('Sanitation Data'!$I$12,0,10*ROW('Sanitation Data'!I194)),NA())</f>
        <v>#N/A</v>
      </c>
      <c r="AZ200" s="93" t="e">
        <f ca="true">+IF(AND(ISNUMBER(OFFSET('Hygiene Data'!$D$5,0,10*ROW('Hygiene Data'!D194))),'Data Summary'!DO200="Yes"),OFFSET('Hygiene Data'!$D$5,0,10*ROW('Hygiene Data'!D194)),NA())</f>
        <v>#N/A</v>
      </c>
      <c r="BA200" s="93" t="e">
        <f ca="true">+IF(AND(ISNUMBER(OFFSET('Hygiene Data'!$D$7,0,10*ROW('Hygiene Data'!D194))),'Data Summary'!DP200="Yes"),OFFSET('Hygiene Data'!$D$7,0,10*ROW('Hygiene Data'!D194)),NA())</f>
        <v>#N/A</v>
      </c>
      <c r="BB200" s="93" t="e">
        <f ca="true">+IF(AND(ISNUMBER(OFFSET('Hygiene Data'!$D$9,0,10*ROW('Hygiene Data'!D194))),'Data Summary'!DQ200="Yes"),OFFSET('Hygiene Data'!$D$9,0,10*ROW('Hygiene Data'!D194)),NA())</f>
        <v>#N/A</v>
      </c>
      <c r="BC200" s="93" t="e">
        <f ca="true">+IF(AND(ISNUMBER(OFFSET('Hygiene Data'!$E$5,0,10*ROW('Hygiene Data'!E194))),'Data Summary'!DR200="Yes"),OFFSET('Hygiene Data'!$E$5,0,10*ROW('Hygiene Data'!E194)),NA())</f>
        <v>#N/A</v>
      </c>
      <c r="BD200" s="93" t="e">
        <f ca="true">+IF(AND(ISNUMBER(OFFSET('Hygiene Data'!$E$7,0,10*ROW('Hygiene Data'!E194))),'Data Summary'!DS200="Yes"),OFFSET('Hygiene Data'!$E$7,0,10*ROW('Hygiene Data'!E194)),NA())</f>
        <v>#N/A</v>
      </c>
      <c r="BE200" s="93" t="e">
        <f ca="true">+IF(AND(ISNUMBER(OFFSET('Hygiene Data'!$E$9,0,10*ROW('Hygiene Data'!E194))),'Data Summary'!DT200="Yes"),OFFSET('Hygiene Data'!$E$9,0,10*ROW('Hygiene Data'!E194)),NA())</f>
        <v>#N/A</v>
      </c>
      <c r="BF200" s="93" t="e">
        <f ca="true">+IF(AND(ISNUMBER(OFFSET('Hygiene Data'!$F$5,0,10*ROW('Hygiene Data'!F194))),'Data Summary'!DU200="Yes"),OFFSET('Hygiene Data'!$F$5,0,10*ROW('Hygiene Data'!F194)),NA())</f>
        <v>#N/A</v>
      </c>
      <c r="BG200" s="93" t="e">
        <f ca="true">+IF(AND(ISNUMBER(OFFSET('Hygiene Data'!$F$7,0,10*ROW('Hygiene Data'!F194))),'Data Summary'!DV200="Yes"),OFFSET('Hygiene Data'!$F$7,0,10*ROW('Hygiene Data'!F194)),NA())</f>
        <v>#N/A</v>
      </c>
      <c r="BH200" s="93" t="e">
        <f ca="true">+IF(AND(ISNUMBER(OFFSET('Hygiene Data'!$F$9,0,10*ROW('Hygiene Data'!F194))),'Data Summary'!DW200="Yes"),OFFSET('Hygiene Data'!$F$9,0,10*ROW('Hygiene Data'!F194)),NA())</f>
        <v>#N/A</v>
      </c>
      <c r="BI200" s="93" t="e">
        <f ca="true">+IF(AND(ISNUMBER(OFFSET('Hygiene Data'!$G$5,0,10*ROW('Hygiene Data'!G194))),'Data Summary'!DX200="Yes"),OFFSET('Hygiene Data'!$G$5,0,10*ROW('Hygiene Data'!G194)),NA())</f>
        <v>#N/A</v>
      </c>
      <c r="BJ200" s="93" t="e">
        <f ca="true">+IF(AND(ISNUMBER(OFFSET('Hygiene Data'!$G$7,0,10*ROW('Hygiene Data'!G194))),'Data Summary'!DY200="Yes"),OFFSET('Hygiene Data'!$G$7,0,10*ROW('Hygiene Data'!G194)),NA())</f>
        <v>#N/A</v>
      </c>
      <c r="BK200" s="93" t="e">
        <f ca="true">+IF(AND(ISNUMBER(OFFSET('Hygiene Data'!$G$9,0,10*ROW('Hygiene Data'!G194))),'Data Summary'!DZ200="Yes"),OFFSET('Hygiene Data'!$G$9,0,10*ROW('Hygiene Data'!G194)),NA())</f>
        <v>#N/A</v>
      </c>
      <c r="BL200" s="93" t="e">
        <f ca="true">+IF(AND(ISNUMBER(OFFSET('Hygiene Data'!$H$5,0,10*ROW('Hygiene Data'!H194))),'Data Summary'!EA200="Yes"),OFFSET('Hygiene Data'!$H$5,0,10*ROW('Hygiene Data'!H194)),NA())</f>
        <v>#N/A</v>
      </c>
      <c r="BM200" s="93" t="e">
        <f ca="true">+IF(AND(ISNUMBER(OFFSET('Hygiene Data'!$H$7,0,10*ROW('Hygiene Data'!H194))),'Data Summary'!EB200="Yes"),OFFSET('Hygiene Data'!$H$7,0,10*ROW('Hygiene Data'!H194)),NA())</f>
        <v>#N/A</v>
      </c>
      <c r="BN200" s="93" t="e">
        <f ca="true">+IF(AND(ISNUMBER(OFFSET('Hygiene Data'!$H$9,0,10*ROW('Hygiene Data'!H194))),'Data Summary'!EC200="Yes"),OFFSET('Hygiene Data'!$H$9,0,10*ROW('Hygiene Data'!H194)),NA())</f>
        <v>#N/A</v>
      </c>
      <c r="BO200" s="93" t="e">
        <f ca="true">+IF(AND(ISNUMBER(OFFSET('Hygiene Data'!$I$5,0,10*ROW('Hygiene Data'!I194))),'Data Summary'!ED200="Yes"),OFFSET('Hygiene Data'!$I$5,0,10*ROW('Hygiene Data'!I194)),NA())</f>
        <v>#N/A</v>
      </c>
      <c r="BP200" s="93" t="e">
        <f ca="true">+IF(AND(ISNUMBER(OFFSET('Hygiene Data'!$I$7,0,10*ROW('Hygiene Data'!I194))),'Data Summary'!EE200="Yes"),OFFSET('Hygiene Data'!$I$7,0,10*ROW('Hygiene Data'!I194)),NA())</f>
        <v>#N/A</v>
      </c>
      <c r="BQ200" s="93" t="e">
        <f ca="true">+IF(AND(ISNUMBER(OFFSET('Hygiene Data'!$I$9,0,10*ROW('Hygiene Data'!I194))),'Data Summary'!EF200="Yes"),OFFSET('Hygiene Data'!$I$9,0,10*ROW('Hygiene Data'!I194)),NA())</f>
        <v>#N/A</v>
      </c>
    </row>
    <row xmlns:x14ac="http://schemas.microsoft.com/office/spreadsheetml/2009/9/ac" r="201" x14ac:dyDescent="0.2">
      <c r="A201" s="357" t="e">
        <f ca="true">+RIGHT('Data Summary'!A201,LEN('Data Summary'!A201)-9)</f>
        <v>#VALUE!</v>
      </c>
      <c r="B201" s="35" t="str">
        <f ca="true">+IF(ISTEXT('Data Summary'!B201),'Data Summary'!B201,"")</f>
        <v/>
      </c>
      <c r="C201" s="356" t="e">
        <f ca="true">+VALUE('Data Summary'!C201)</f>
        <v>#VALUE!</v>
      </c>
      <c r="D201" s="91" t="e">
        <f ca="true">+IF(AND(ISNUMBER(OFFSET('Water Data'!$D$4,0,10*ROW('Water Data'!D195))),'Data Summary'!BS201="Yes"),100-OFFSET('Water Data'!$D$4,0,10*ROW('Water Data'!D195)),NA())</f>
        <v>#N/A</v>
      </c>
      <c r="E201" s="91" t="e">
        <f ca="true">+IF(AND(ISNUMBER(OFFSET('Water Data'!$D$6,0,10*ROW('Water Data'!D195))),'Data Summary'!BT201="Yes"),OFFSET('Water Data'!$D$6,0,10*ROW('Water Data'!D195)),NA())</f>
        <v>#N/A</v>
      </c>
      <c r="F201" s="91" t="e">
        <f ca="true">+IF(AND(ISNUMBER(OFFSET('Water Data'!$D$9,0,10*ROW('Water Data'!D195))),'Data Summary'!BU201="Yes"),OFFSET('Water Data'!$D$9,0,10*ROW('Water Data'!D195)),NA())</f>
        <v>#N/A</v>
      </c>
      <c r="G201" s="91" t="e">
        <f ca="true">+IF(AND(ISNUMBER(OFFSET('Water Data'!$E$4,0,10*ROW('Water Data'!E195))),'Data Summary'!BV201="Yes"),100-OFFSET('Water Data'!$E$4,0,10*ROW('Water Data'!E195)),NA())</f>
        <v>#N/A</v>
      </c>
      <c r="H201" s="91" t="e">
        <f ca="true">+IF(AND(ISNUMBER(OFFSET('Water Data'!$E$6,0,10*ROW('Water Data'!E195))),'Data Summary'!BW201="Yes"),OFFSET('Water Data'!$E$6,0,10*ROW('Water Data'!E195)),NA())</f>
        <v>#N/A</v>
      </c>
      <c r="I201" s="91" t="e">
        <f ca="true">+IF(AND(ISNUMBER(OFFSET('Water Data'!$E$9,0,10*ROW('Water Data'!E195))),'Data Summary'!BX201="Yes"),OFFSET('Water Data'!$E$9,0,10*ROW('Water Data'!E195)),NA())</f>
        <v>#N/A</v>
      </c>
      <c r="J201" s="91" t="e">
        <f ca="true">+IF(AND(ISNUMBER(OFFSET('Water Data'!$F$4,0,10*ROW('Water Data'!F195))),'Data Summary'!BY201="Yes"),100-OFFSET('Water Data'!$F$4,0,10*ROW('Water Data'!F195)),NA())</f>
        <v>#N/A</v>
      </c>
      <c r="K201" s="91" t="e">
        <f ca="true">+IF(AND(ISNUMBER(OFFSET('Water Data'!$F$6,0,10*ROW('Water Data'!F195))),'Data Summary'!BZ201="Yes"),OFFSET('Water Data'!$F$6,0,10*ROW('Water Data'!F195)),NA())</f>
        <v>#N/A</v>
      </c>
      <c r="L201" s="91" t="e">
        <f ca="true">+IF(AND(ISNUMBER(OFFSET('Water Data'!$F$9,0,10*ROW('Water Data'!F195))),'Data Summary'!CA201="Yes"),OFFSET('Water Data'!$F$9,0,10*ROW('Water Data'!F195)),NA())</f>
        <v>#N/A</v>
      </c>
      <c r="M201" s="91" t="e">
        <f ca="true">+IF(AND(ISNUMBER(OFFSET('Water Data'!$G$4,0,10*ROW('Water Data'!G195))),'Data Summary'!CB201="Yes"),100-OFFSET('Water Data'!$G$4,0,10*ROW('Water Data'!G195)),NA())</f>
        <v>#N/A</v>
      </c>
      <c r="N201" s="91" t="e">
        <f ca="true">+IF(AND(ISNUMBER(OFFSET('Water Data'!$G$6,0,10*ROW('Water Data'!G195))),'Data Summary'!CC201="Yes"),OFFSET('Water Data'!$G$6,0,10*ROW('Water Data'!G195)),NA())</f>
        <v>#N/A</v>
      </c>
      <c r="O201" s="91" t="e">
        <f ca="true">+IF(AND(ISNUMBER(OFFSET('Water Data'!$G$9,0,10*ROW('Water Data'!G195))),'Data Summary'!CD201="Yes"),OFFSET('Water Data'!$G$9,0,10*ROW('Water Data'!G195)),NA())</f>
        <v>#N/A</v>
      </c>
      <c r="P201" s="91" t="e">
        <f ca="true">+IF(AND(ISNUMBER(OFFSET('Water Data'!$H$4,0,10*ROW('Water Data'!H195))),'Data Summary'!CE201="Yes"),100-OFFSET('Water Data'!$H$4,0,10*ROW('Water Data'!H195)),NA())</f>
        <v>#N/A</v>
      </c>
      <c r="Q201" s="91" t="e">
        <f ca="true">+IF(AND(ISNUMBER(OFFSET('Water Data'!$H$6,0,10*ROW('Water Data'!H195))),'Data Summary'!CF201="Yes"),OFFSET('Water Data'!$H$6,0,10*ROW('Water Data'!H195)),NA())</f>
        <v>#N/A</v>
      </c>
      <c r="R201" s="91" t="e">
        <f ca="true">+IF(AND(ISNUMBER(OFFSET('Water Data'!$H$9,0,10*ROW('Water Data'!H195))),'Data Summary'!CG201="Yes"),OFFSET('Water Data'!$H$9,0,10*ROW('Water Data'!H195)),NA())</f>
        <v>#N/A</v>
      </c>
      <c r="S201" s="91" t="e">
        <f ca="true">+IF(AND(ISNUMBER(OFFSET('Water Data'!$I$4,0,10*ROW('Water Data'!I195))),'Data Summary'!CH201="Yes"),100-OFFSET('Water Data'!$I$4,0,10*ROW('Water Data'!I195)),NA())</f>
        <v>#N/A</v>
      </c>
      <c r="T201" s="91" t="e">
        <f ca="true">+IF(AND(ISNUMBER(OFFSET('Water Data'!$I$6,0,10*ROW('Water Data'!I195))),'Data Summary'!CI201="Yes"),OFFSET('Water Data'!$I$6,0,10*ROW('Water Data'!I195)),NA())</f>
        <v>#N/A</v>
      </c>
      <c r="U201" s="91" t="e">
        <f ca="true">+IF(AND(ISNUMBER(OFFSET('Water Data'!$I$9,0,10*ROW('Water Data'!I195))),'Data Summary'!CJ201="Yes"),OFFSET('Water Data'!$I$9,0,10*ROW('Water Data'!I195)),NA())</f>
        <v>#N/A</v>
      </c>
      <c r="V201" s="92" t="e">
        <f ca="true">+IF(AND(ISNUMBER(OFFSET('Sanitation Data'!$D$4,0,10*ROW('Sanitation Data'!D195))),'Data Summary'!CK201="Yes"),100-OFFSET('Sanitation Data'!$D$4,0,10*ROW('Sanitation Data'!D195)),NA())</f>
        <v>#N/A</v>
      </c>
      <c r="W201" s="92" t="e">
        <f ca="true">+IF(AND(ISNUMBER(OFFSET('Sanitation Data'!$D$6,0,10*ROW('Sanitation Data'!D195))),'Data Summary'!CL201="Yes"),OFFSET('Sanitation Data'!$D$6,0,10*ROW('Sanitation Data'!D195)),NA())</f>
        <v>#N/A</v>
      </c>
      <c r="X201" s="92" t="e">
        <f ca="true">+IF(AND(ISNUMBER(OFFSET('Sanitation Data'!$D$10,0,10*ROW('Sanitation Data'!D195))),'Data Summary'!CM201="Yes"),OFFSET('Sanitation Data'!$D$10,0,10*ROW('Sanitation Data'!D195)),NA())</f>
        <v>#N/A</v>
      </c>
      <c r="Y201" s="92" t="e">
        <f ca="true">+IF(AND(ISNUMBER(OFFSET('Sanitation Data'!$D$11,0,10*ROW('Sanitation Data'!D195))),'Data Summary'!CN201="Yes"),OFFSET('Sanitation Data'!$D$11,0,10*ROW('Sanitation Data'!D195)),NA())</f>
        <v>#N/A</v>
      </c>
      <c r="Z201" s="92" t="e">
        <f ca="true">+IF(AND(ISNUMBER(OFFSET('Sanitation Data'!$D$12,0,10*ROW('Sanitation Data'!D195))),'Data Summary'!CO201="Yes"),OFFSET('Sanitation Data'!$D$12,0,10*ROW('Sanitation Data'!D195)),NA())</f>
        <v>#N/A</v>
      </c>
      <c r="AA201" s="92" t="e">
        <f ca="true">+IF(AND(ISNUMBER(OFFSET('Sanitation Data'!$E$4,0,10*ROW('Sanitation Data'!E195))),'Data Summary'!CP201="Yes"),100-OFFSET('Sanitation Data'!$E$4,0,10*ROW('Sanitation Data'!E195)),NA())</f>
        <v>#N/A</v>
      </c>
      <c r="AB201" s="92" t="e">
        <f ca="true">+IF(AND(ISNUMBER(OFFSET('Sanitation Data'!$E$6,0,10*ROW('Sanitation Data'!E195))),'Data Summary'!CQ201="Yes"),OFFSET('Sanitation Data'!$E$6,0,10*ROW('Sanitation Data'!E195)),NA())</f>
        <v>#N/A</v>
      </c>
      <c r="AC201" s="92" t="e">
        <f ca="true">+IF(AND(ISNUMBER(OFFSET('Sanitation Data'!$E$10,0,10*ROW('Sanitation Data'!E195))),'Data Summary'!CR201="Yes"),OFFSET('Sanitation Data'!$E$10,0,10*ROW('Sanitation Data'!E195)),NA())</f>
        <v>#N/A</v>
      </c>
      <c r="AD201" s="92" t="e">
        <f ca="true">+IF(AND(ISNUMBER(OFFSET('Sanitation Data'!$E$11,0,10*ROW('Sanitation Data'!E195))),'Data Summary'!CS201="Yes"),OFFSET('Sanitation Data'!$E$11,0,10*ROW('Sanitation Data'!E195)),NA())</f>
        <v>#N/A</v>
      </c>
      <c r="AE201" s="92" t="e">
        <f ca="true">+IF(AND(ISNUMBER(OFFSET('Sanitation Data'!$E$12,0,10*ROW('Sanitation Data'!E195))),'Data Summary'!CT201="Yes"),OFFSET('Sanitation Data'!$E$12,0,10*ROW('Sanitation Data'!E195)),NA())</f>
        <v>#N/A</v>
      </c>
      <c r="AF201" s="92" t="e">
        <f ca="true">+IF(AND(ISNUMBER(OFFSET('Sanitation Data'!$F$4,0,10*ROW('Sanitation Data'!F195))),'Data Summary'!CU201="Yes"),100-OFFSET('Sanitation Data'!$F$4,0,10*ROW('Sanitation Data'!F195)),NA())</f>
        <v>#N/A</v>
      </c>
      <c r="AG201" s="92" t="e">
        <f ca="true">+IF(AND(ISNUMBER(OFFSET('Sanitation Data'!$F$6,0,10*ROW('Sanitation Data'!F195))),'Data Summary'!CV201="Yes"),OFFSET('Sanitation Data'!$F$6,0,10*ROW('Sanitation Data'!F195)),NA())</f>
        <v>#N/A</v>
      </c>
      <c r="AH201" s="92" t="e">
        <f ca="true">+IF(AND(ISNUMBER(OFFSET('Sanitation Data'!$F$10,0,10*ROW('Sanitation Data'!F195))),'Data Summary'!CW201="Yes"),OFFSET('Sanitation Data'!$F$10,0,10*ROW('Sanitation Data'!F195)),NA())</f>
        <v>#N/A</v>
      </c>
      <c r="AI201" s="92" t="e">
        <f ca="true">+IF(AND(ISNUMBER(OFFSET('Sanitation Data'!$F$11,0,10*ROW('Sanitation Data'!F195))),'Data Summary'!CX201="Yes"),OFFSET('Sanitation Data'!$F$11,0,10*ROW('Sanitation Data'!F195)),NA())</f>
        <v>#N/A</v>
      </c>
      <c r="AJ201" s="92" t="e">
        <f ca="true">+IF(AND(ISNUMBER(OFFSET('Sanitation Data'!$F$12,0,10*ROW('Sanitation Data'!F195))),'Data Summary'!CY201="Yes"),OFFSET('Sanitation Data'!$F$12,0,10*ROW('Sanitation Data'!F195)),NA())</f>
        <v>#N/A</v>
      </c>
      <c r="AK201" s="92" t="e">
        <f ca="true">+IF(AND(ISNUMBER(OFFSET('Sanitation Data'!$G$4,0,10*ROW('Sanitation Data'!G195))),'Data Summary'!CZ201="Yes"),100-OFFSET('Sanitation Data'!$G$4,0,10*ROW('Sanitation Data'!G195)),NA())</f>
        <v>#N/A</v>
      </c>
      <c r="AL201" s="92" t="e">
        <f ca="true">+IF(AND(ISNUMBER(OFFSET('Sanitation Data'!$G$6,0,10*ROW('Sanitation Data'!G195))),'Data Summary'!DA201="Yes"),OFFSET('Sanitation Data'!$G$6,0,10*ROW('Sanitation Data'!G195)),NA())</f>
        <v>#N/A</v>
      </c>
      <c r="AM201" s="92" t="e">
        <f ca="true">+IF(AND(ISNUMBER(OFFSET('Sanitation Data'!$G$10,0,10*ROW('Sanitation Data'!G195))),'Data Summary'!DB201="Yes"),OFFSET('Sanitation Data'!$G$10,0,10*ROW('Sanitation Data'!G195)),NA())</f>
        <v>#N/A</v>
      </c>
      <c r="AN201" s="92" t="e">
        <f ca="true">+IF(AND(ISNUMBER(OFFSET('Sanitation Data'!$G$11,0,10*ROW('Sanitation Data'!G195))),'Data Summary'!DC201="Yes"),OFFSET('Sanitation Data'!$G$11,0,10*ROW('Sanitation Data'!G195)),NA())</f>
        <v>#N/A</v>
      </c>
      <c r="AO201" s="92" t="e">
        <f ca="true">+IF(AND(ISNUMBER(OFFSET('Sanitation Data'!$G$12,0,10*ROW('Sanitation Data'!G195))),'Data Summary'!DD201="Yes"),OFFSET('Sanitation Data'!$G$12,0,10*ROW('Sanitation Data'!G195)),NA())</f>
        <v>#N/A</v>
      </c>
      <c r="AP201" s="92" t="e">
        <f ca="true">+IF(AND(ISNUMBER(OFFSET('Sanitation Data'!$H$4,0,10*ROW('Sanitation Data'!H195))),'Data Summary'!DE201="Yes"),100-OFFSET('Sanitation Data'!$H$4,0,10*ROW('Sanitation Data'!H195)),NA())</f>
        <v>#N/A</v>
      </c>
      <c r="AQ201" s="92" t="e">
        <f ca="true">+IF(AND(ISNUMBER(OFFSET('Sanitation Data'!$H$6,0,10*ROW('Sanitation Data'!H195))),'Data Summary'!DF201="Yes"),OFFSET('Sanitation Data'!$H$6,0,10*ROW('Sanitation Data'!H195)),NA())</f>
        <v>#N/A</v>
      </c>
      <c r="AR201" s="92" t="e">
        <f ca="true">+IF(AND(ISNUMBER(OFFSET('Sanitation Data'!$H$10,0,10*ROW('Sanitation Data'!H195))),'Data Summary'!DG201="Yes"),OFFSET('Sanitation Data'!$H$10,0,10*ROW('Sanitation Data'!H195)),NA())</f>
        <v>#N/A</v>
      </c>
      <c r="AS201" s="92" t="e">
        <f ca="true">+IF(AND(ISNUMBER(OFFSET('Sanitation Data'!$H$11,0,10*ROW('Sanitation Data'!H195))),'Data Summary'!DH201="Yes"),OFFSET('Sanitation Data'!$H$11,0,10*ROW('Sanitation Data'!H195)),NA())</f>
        <v>#N/A</v>
      </c>
      <c r="AT201" s="92" t="e">
        <f ca="true">+IF(AND(ISNUMBER(OFFSET('Sanitation Data'!$H$12,0,10*ROW('Sanitation Data'!H195))),'Data Summary'!DI201="Yes"),OFFSET('Sanitation Data'!$H$12,0,10*ROW('Sanitation Data'!H195)),NA())</f>
        <v>#N/A</v>
      </c>
      <c r="AU201" s="92" t="e">
        <f ca="true">+IF(AND(ISNUMBER(OFFSET('Sanitation Data'!$I$4,0,10*ROW('Sanitation Data'!I195))),'Data Summary'!DJ201="Yes"),100-OFFSET('Sanitation Data'!$I$4,0,10*ROW('Sanitation Data'!I195)),NA())</f>
        <v>#N/A</v>
      </c>
      <c r="AV201" s="92" t="e">
        <f ca="true">+IF(AND(ISNUMBER(OFFSET('Sanitation Data'!$I$6,0,10*ROW('Sanitation Data'!I195))),'Data Summary'!DK201="Yes"),OFFSET('Sanitation Data'!$I$6,0,10*ROW('Sanitation Data'!I195)),NA())</f>
        <v>#N/A</v>
      </c>
      <c r="AW201" s="92" t="e">
        <f ca="true">+IF(AND(ISNUMBER(OFFSET('Sanitation Data'!$I$10,0,10*ROW('Sanitation Data'!I195))),'Data Summary'!DL201="Yes"),OFFSET('Sanitation Data'!$I$10,0,10*ROW('Sanitation Data'!I195)),NA())</f>
        <v>#N/A</v>
      </c>
      <c r="AX201" s="92" t="e">
        <f ca="true">+IF(AND(ISNUMBER(OFFSET('Sanitation Data'!$I$11,0,10*ROW('Sanitation Data'!I195))),'Data Summary'!DM201="Yes"),OFFSET('Sanitation Data'!$I$11,0,10*ROW('Sanitation Data'!I195)),NA())</f>
        <v>#N/A</v>
      </c>
      <c r="AY201" s="92" t="e">
        <f ca="true">+IF(AND(ISNUMBER(OFFSET('Sanitation Data'!$I$12,0,10*ROW('Sanitation Data'!I195))),'Data Summary'!DN201="Yes"),OFFSET('Sanitation Data'!$I$12,0,10*ROW('Sanitation Data'!I195)),NA())</f>
        <v>#N/A</v>
      </c>
      <c r="AZ201" s="93" t="e">
        <f ca="true">+IF(AND(ISNUMBER(OFFSET('Hygiene Data'!$D$5,0,10*ROW('Hygiene Data'!D195))),'Data Summary'!DO201="Yes"),OFFSET('Hygiene Data'!$D$5,0,10*ROW('Hygiene Data'!D195)),NA())</f>
        <v>#N/A</v>
      </c>
      <c r="BA201" s="93" t="e">
        <f ca="true">+IF(AND(ISNUMBER(OFFSET('Hygiene Data'!$D$7,0,10*ROW('Hygiene Data'!D195))),'Data Summary'!DP201="Yes"),OFFSET('Hygiene Data'!$D$7,0,10*ROW('Hygiene Data'!D195)),NA())</f>
        <v>#N/A</v>
      </c>
      <c r="BB201" s="93" t="e">
        <f ca="true">+IF(AND(ISNUMBER(OFFSET('Hygiene Data'!$D$9,0,10*ROW('Hygiene Data'!D195))),'Data Summary'!DQ201="Yes"),OFFSET('Hygiene Data'!$D$9,0,10*ROW('Hygiene Data'!D195)),NA())</f>
        <v>#N/A</v>
      </c>
      <c r="BC201" s="93" t="e">
        <f ca="true">+IF(AND(ISNUMBER(OFFSET('Hygiene Data'!$E$5,0,10*ROW('Hygiene Data'!E195))),'Data Summary'!DR201="Yes"),OFFSET('Hygiene Data'!$E$5,0,10*ROW('Hygiene Data'!E195)),NA())</f>
        <v>#N/A</v>
      </c>
      <c r="BD201" s="93" t="e">
        <f ca="true">+IF(AND(ISNUMBER(OFFSET('Hygiene Data'!$E$7,0,10*ROW('Hygiene Data'!E195))),'Data Summary'!DS201="Yes"),OFFSET('Hygiene Data'!$E$7,0,10*ROW('Hygiene Data'!E195)),NA())</f>
        <v>#N/A</v>
      </c>
      <c r="BE201" s="93" t="e">
        <f ca="true">+IF(AND(ISNUMBER(OFFSET('Hygiene Data'!$E$9,0,10*ROW('Hygiene Data'!E195))),'Data Summary'!DT201="Yes"),OFFSET('Hygiene Data'!$E$9,0,10*ROW('Hygiene Data'!E195)),NA())</f>
        <v>#N/A</v>
      </c>
      <c r="BF201" s="93" t="e">
        <f ca="true">+IF(AND(ISNUMBER(OFFSET('Hygiene Data'!$F$5,0,10*ROW('Hygiene Data'!F195))),'Data Summary'!DU201="Yes"),OFFSET('Hygiene Data'!$F$5,0,10*ROW('Hygiene Data'!F195)),NA())</f>
        <v>#N/A</v>
      </c>
      <c r="BG201" s="93" t="e">
        <f ca="true">+IF(AND(ISNUMBER(OFFSET('Hygiene Data'!$F$7,0,10*ROW('Hygiene Data'!F195))),'Data Summary'!DV201="Yes"),OFFSET('Hygiene Data'!$F$7,0,10*ROW('Hygiene Data'!F195)),NA())</f>
        <v>#N/A</v>
      </c>
      <c r="BH201" s="93" t="e">
        <f ca="true">+IF(AND(ISNUMBER(OFFSET('Hygiene Data'!$F$9,0,10*ROW('Hygiene Data'!F195))),'Data Summary'!DW201="Yes"),OFFSET('Hygiene Data'!$F$9,0,10*ROW('Hygiene Data'!F195)),NA())</f>
        <v>#N/A</v>
      </c>
      <c r="BI201" s="93" t="e">
        <f ca="true">+IF(AND(ISNUMBER(OFFSET('Hygiene Data'!$G$5,0,10*ROW('Hygiene Data'!G195))),'Data Summary'!DX201="Yes"),OFFSET('Hygiene Data'!$G$5,0,10*ROW('Hygiene Data'!G195)),NA())</f>
        <v>#N/A</v>
      </c>
      <c r="BJ201" s="93" t="e">
        <f ca="true">+IF(AND(ISNUMBER(OFFSET('Hygiene Data'!$G$7,0,10*ROW('Hygiene Data'!G195))),'Data Summary'!DY201="Yes"),OFFSET('Hygiene Data'!$G$7,0,10*ROW('Hygiene Data'!G195)),NA())</f>
        <v>#N/A</v>
      </c>
      <c r="BK201" s="93" t="e">
        <f ca="true">+IF(AND(ISNUMBER(OFFSET('Hygiene Data'!$G$9,0,10*ROW('Hygiene Data'!G195))),'Data Summary'!DZ201="Yes"),OFFSET('Hygiene Data'!$G$9,0,10*ROW('Hygiene Data'!G195)),NA())</f>
        <v>#N/A</v>
      </c>
      <c r="BL201" s="93" t="e">
        <f ca="true">+IF(AND(ISNUMBER(OFFSET('Hygiene Data'!$H$5,0,10*ROW('Hygiene Data'!H195))),'Data Summary'!EA201="Yes"),OFFSET('Hygiene Data'!$H$5,0,10*ROW('Hygiene Data'!H195)),NA())</f>
        <v>#N/A</v>
      </c>
      <c r="BM201" s="93" t="e">
        <f ca="true">+IF(AND(ISNUMBER(OFFSET('Hygiene Data'!$H$7,0,10*ROW('Hygiene Data'!H195))),'Data Summary'!EB201="Yes"),OFFSET('Hygiene Data'!$H$7,0,10*ROW('Hygiene Data'!H195)),NA())</f>
        <v>#N/A</v>
      </c>
      <c r="BN201" s="93" t="e">
        <f ca="true">+IF(AND(ISNUMBER(OFFSET('Hygiene Data'!$H$9,0,10*ROW('Hygiene Data'!H195))),'Data Summary'!EC201="Yes"),OFFSET('Hygiene Data'!$H$9,0,10*ROW('Hygiene Data'!H195)),NA())</f>
        <v>#N/A</v>
      </c>
      <c r="BO201" s="93" t="e">
        <f ca="true">+IF(AND(ISNUMBER(OFFSET('Hygiene Data'!$I$5,0,10*ROW('Hygiene Data'!I195))),'Data Summary'!ED201="Yes"),OFFSET('Hygiene Data'!$I$5,0,10*ROW('Hygiene Data'!I195)),NA())</f>
        <v>#N/A</v>
      </c>
      <c r="BP201" s="93" t="e">
        <f ca="true">+IF(AND(ISNUMBER(OFFSET('Hygiene Data'!$I$7,0,10*ROW('Hygiene Data'!I195))),'Data Summary'!EE201="Yes"),OFFSET('Hygiene Data'!$I$7,0,10*ROW('Hygiene Data'!I195)),NA())</f>
        <v>#N/A</v>
      </c>
      <c r="BQ201" s="93" t="e">
        <f ca="true">+IF(AND(ISNUMBER(OFFSET('Hygiene Data'!$I$9,0,10*ROW('Hygiene Data'!I195))),'Data Summary'!EF201="Yes"),OFFSET('Hygiene Data'!$I$9,0,10*ROW('Hygiene Data'!I195)),NA())</f>
        <v>#N/A</v>
      </c>
    </row>
    <row xmlns:x14ac="http://schemas.microsoft.com/office/spreadsheetml/2009/9/ac" r="202" x14ac:dyDescent="0.2">
      <c r="A202" s="357" t="e">
        <f ca="true">+RIGHT('Data Summary'!A202,LEN('Data Summary'!A202)-9)</f>
        <v>#VALUE!</v>
      </c>
      <c r="B202" s="35" t="str">
        <f ca="true">+IF(ISTEXT('Data Summary'!B202),'Data Summary'!B202,"")</f>
        <v/>
      </c>
      <c r="C202" s="356" t="e">
        <f ca="true">+VALUE('Data Summary'!C202)</f>
        <v>#VALUE!</v>
      </c>
      <c r="D202" s="91" t="e">
        <f ca="true">+IF(AND(ISNUMBER(OFFSET('Water Data'!$D$4,0,10*ROW('Water Data'!D196))),'Data Summary'!BS202="Yes"),100-OFFSET('Water Data'!$D$4,0,10*ROW('Water Data'!D196)),NA())</f>
        <v>#N/A</v>
      </c>
      <c r="E202" s="91" t="e">
        <f ca="true">+IF(AND(ISNUMBER(OFFSET('Water Data'!$D$6,0,10*ROW('Water Data'!D196))),'Data Summary'!BT202="Yes"),OFFSET('Water Data'!$D$6,0,10*ROW('Water Data'!D196)),NA())</f>
        <v>#N/A</v>
      </c>
      <c r="F202" s="91" t="e">
        <f ca="true">+IF(AND(ISNUMBER(OFFSET('Water Data'!$D$9,0,10*ROW('Water Data'!D196))),'Data Summary'!BU202="Yes"),OFFSET('Water Data'!$D$9,0,10*ROW('Water Data'!D196)),NA())</f>
        <v>#N/A</v>
      </c>
      <c r="G202" s="91" t="e">
        <f ca="true">+IF(AND(ISNUMBER(OFFSET('Water Data'!$E$4,0,10*ROW('Water Data'!E196))),'Data Summary'!BV202="Yes"),100-OFFSET('Water Data'!$E$4,0,10*ROW('Water Data'!E196)),NA())</f>
        <v>#N/A</v>
      </c>
      <c r="H202" s="91" t="e">
        <f ca="true">+IF(AND(ISNUMBER(OFFSET('Water Data'!$E$6,0,10*ROW('Water Data'!E196))),'Data Summary'!BW202="Yes"),OFFSET('Water Data'!$E$6,0,10*ROW('Water Data'!E196)),NA())</f>
        <v>#N/A</v>
      </c>
      <c r="I202" s="91" t="e">
        <f ca="true">+IF(AND(ISNUMBER(OFFSET('Water Data'!$E$9,0,10*ROW('Water Data'!E196))),'Data Summary'!BX202="Yes"),OFFSET('Water Data'!$E$9,0,10*ROW('Water Data'!E196)),NA())</f>
        <v>#N/A</v>
      </c>
      <c r="J202" s="91" t="e">
        <f ca="true">+IF(AND(ISNUMBER(OFFSET('Water Data'!$F$4,0,10*ROW('Water Data'!F196))),'Data Summary'!BY202="Yes"),100-OFFSET('Water Data'!$F$4,0,10*ROW('Water Data'!F196)),NA())</f>
        <v>#N/A</v>
      </c>
      <c r="K202" s="91" t="e">
        <f ca="true">+IF(AND(ISNUMBER(OFFSET('Water Data'!$F$6,0,10*ROW('Water Data'!F196))),'Data Summary'!BZ202="Yes"),OFFSET('Water Data'!$F$6,0,10*ROW('Water Data'!F196)),NA())</f>
        <v>#N/A</v>
      </c>
      <c r="L202" s="91" t="e">
        <f ca="true">+IF(AND(ISNUMBER(OFFSET('Water Data'!$F$9,0,10*ROW('Water Data'!F196))),'Data Summary'!CA202="Yes"),OFFSET('Water Data'!$F$9,0,10*ROW('Water Data'!F196)),NA())</f>
        <v>#N/A</v>
      </c>
      <c r="M202" s="91" t="e">
        <f ca="true">+IF(AND(ISNUMBER(OFFSET('Water Data'!$G$4,0,10*ROW('Water Data'!G196))),'Data Summary'!CB202="Yes"),100-OFFSET('Water Data'!$G$4,0,10*ROW('Water Data'!G196)),NA())</f>
        <v>#N/A</v>
      </c>
      <c r="N202" s="91" t="e">
        <f ca="true">+IF(AND(ISNUMBER(OFFSET('Water Data'!$G$6,0,10*ROW('Water Data'!G196))),'Data Summary'!CC202="Yes"),OFFSET('Water Data'!$G$6,0,10*ROW('Water Data'!G196)),NA())</f>
        <v>#N/A</v>
      </c>
      <c r="O202" s="91" t="e">
        <f ca="true">+IF(AND(ISNUMBER(OFFSET('Water Data'!$G$9,0,10*ROW('Water Data'!G196))),'Data Summary'!CD202="Yes"),OFFSET('Water Data'!$G$9,0,10*ROW('Water Data'!G196)),NA())</f>
        <v>#N/A</v>
      </c>
      <c r="P202" s="91" t="e">
        <f ca="true">+IF(AND(ISNUMBER(OFFSET('Water Data'!$H$4,0,10*ROW('Water Data'!H196))),'Data Summary'!CE202="Yes"),100-OFFSET('Water Data'!$H$4,0,10*ROW('Water Data'!H196)),NA())</f>
        <v>#N/A</v>
      </c>
      <c r="Q202" s="91" t="e">
        <f ca="true">+IF(AND(ISNUMBER(OFFSET('Water Data'!$H$6,0,10*ROW('Water Data'!H196))),'Data Summary'!CF202="Yes"),OFFSET('Water Data'!$H$6,0,10*ROW('Water Data'!H196)),NA())</f>
        <v>#N/A</v>
      </c>
      <c r="R202" s="91" t="e">
        <f ca="true">+IF(AND(ISNUMBER(OFFSET('Water Data'!$H$9,0,10*ROW('Water Data'!H196))),'Data Summary'!CG202="Yes"),OFFSET('Water Data'!$H$9,0,10*ROW('Water Data'!H196)),NA())</f>
        <v>#N/A</v>
      </c>
      <c r="S202" s="91" t="e">
        <f ca="true">+IF(AND(ISNUMBER(OFFSET('Water Data'!$I$4,0,10*ROW('Water Data'!I196))),'Data Summary'!CH202="Yes"),100-OFFSET('Water Data'!$I$4,0,10*ROW('Water Data'!I196)),NA())</f>
        <v>#N/A</v>
      </c>
      <c r="T202" s="91" t="e">
        <f ca="true">+IF(AND(ISNUMBER(OFFSET('Water Data'!$I$6,0,10*ROW('Water Data'!I196))),'Data Summary'!CI202="Yes"),OFFSET('Water Data'!$I$6,0,10*ROW('Water Data'!I196)),NA())</f>
        <v>#N/A</v>
      </c>
      <c r="U202" s="91" t="e">
        <f ca="true">+IF(AND(ISNUMBER(OFFSET('Water Data'!$I$9,0,10*ROW('Water Data'!I196))),'Data Summary'!CJ202="Yes"),OFFSET('Water Data'!$I$9,0,10*ROW('Water Data'!I196)),NA())</f>
        <v>#N/A</v>
      </c>
      <c r="V202" s="92" t="e">
        <f ca="true">+IF(AND(ISNUMBER(OFFSET('Sanitation Data'!$D$4,0,10*ROW('Sanitation Data'!D196))),'Data Summary'!CK202="Yes"),100-OFFSET('Sanitation Data'!$D$4,0,10*ROW('Sanitation Data'!D196)),NA())</f>
        <v>#N/A</v>
      </c>
      <c r="W202" s="92" t="e">
        <f ca="true">+IF(AND(ISNUMBER(OFFSET('Sanitation Data'!$D$6,0,10*ROW('Sanitation Data'!D196))),'Data Summary'!CL202="Yes"),OFFSET('Sanitation Data'!$D$6,0,10*ROW('Sanitation Data'!D196)),NA())</f>
        <v>#N/A</v>
      </c>
      <c r="X202" s="92" t="e">
        <f ca="true">+IF(AND(ISNUMBER(OFFSET('Sanitation Data'!$D$10,0,10*ROW('Sanitation Data'!D196))),'Data Summary'!CM202="Yes"),OFFSET('Sanitation Data'!$D$10,0,10*ROW('Sanitation Data'!D196)),NA())</f>
        <v>#N/A</v>
      </c>
      <c r="Y202" s="92" t="e">
        <f ca="true">+IF(AND(ISNUMBER(OFFSET('Sanitation Data'!$D$11,0,10*ROW('Sanitation Data'!D196))),'Data Summary'!CN202="Yes"),OFFSET('Sanitation Data'!$D$11,0,10*ROW('Sanitation Data'!D196)),NA())</f>
        <v>#N/A</v>
      </c>
      <c r="Z202" s="92" t="e">
        <f ca="true">+IF(AND(ISNUMBER(OFFSET('Sanitation Data'!$D$12,0,10*ROW('Sanitation Data'!D196))),'Data Summary'!CO202="Yes"),OFFSET('Sanitation Data'!$D$12,0,10*ROW('Sanitation Data'!D196)),NA())</f>
        <v>#N/A</v>
      </c>
      <c r="AA202" s="92" t="e">
        <f ca="true">+IF(AND(ISNUMBER(OFFSET('Sanitation Data'!$E$4,0,10*ROW('Sanitation Data'!E196))),'Data Summary'!CP202="Yes"),100-OFFSET('Sanitation Data'!$E$4,0,10*ROW('Sanitation Data'!E196)),NA())</f>
        <v>#N/A</v>
      </c>
      <c r="AB202" s="92" t="e">
        <f ca="true">+IF(AND(ISNUMBER(OFFSET('Sanitation Data'!$E$6,0,10*ROW('Sanitation Data'!E196))),'Data Summary'!CQ202="Yes"),OFFSET('Sanitation Data'!$E$6,0,10*ROW('Sanitation Data'!E196)),NA())</f>
        <v>#N/A</v>
      </c>
      <c r="AC202" s="92" t="e">
        <f ca="true">+IF(AND(ISNUMBER(OFFSET('Sanitation Data'!$E$10,0,10*ROW('Sanitation Data'!E196))),'Data Summary'!CR202="Yes"),OFFSET('Sanitation Data'!$E$10,0,10*ROW('Sanitation Data'!E196)),NA())</f>
        <v>#N/A</v>
      </c>
      <c r="AD202" s="92" t="e">
        <f ca="true">+IF(AND(ISNUMBER(OFFSET('Sanitation Data'!$E$11,0,10*ROW('Sanitation Data'!E196))),'Data Summary'!CS202="Yes"),OFFSET('Sanitation Data'!$E$11,0,10*ROW('Sanitation Data'!E196)),NA())</f>
        <v>#N/A</v>
      </c>
      <c r="AE202" s="92" t="e">
        <f ca="true">+IF(AND(ISNUMBER(OFFSET('Sanitation Data'!$E$12,0,10*ROW('Sanitation Data'!E196))),'Data Summary'!CT202="Yes"),OFFSET('Sanitation Data'!$E$12,0,10*ROW('Sanitation Data'!E196)),NA())</f>
        <v>#N/A</v>
      </c>
      <c r="AF202" s="92" t="e">
        <f ca="true">+IF(AND(ISNUMBER(OFFSET('Sanitation Data'!$F$4,0,10*ROW('Sanitation Data'!F196))),'Data Summary'!CU202="Yes"),100-OFFSET('Sanitation Data'!$F$4,0,10*ROW('Sanitation Data'!F196)),NA())</f>
        <v>#N/A</v>
      </c>
      <c r="AG202" s="92" t="e">
        <f ca="true">+IF(AND(ISNUMBER(OFFSET('Sanitation Data'!$F$6,0,10*ROW('Sanitation Data'!F196))),'Data Summary'!CV202="Yes"),OFFSET('Sanitation Data'!$F$6,0,10*ROW('Sanitation Data'!F196)),NA())</f>
        <v>#N/A</v>
      </c>
      <c r="AH202" s="92" t="e">
        <f ca="true">+IF(AND(ISNUMBER(OFFSET('Sanitation Data'!$F$10,0,10*ROW('Sanitation Data'!F196))),'Data Summary'!CW202="Yes"),OFFSET('Sanitation Data'!$F$10,0,10*ROW('Sanitation Data'!F196)),NA())</f>
        <v>#N/A</v>
      </c>
      <c r="AI202" s="92" t="e">
        <f ca="true">+IF(AND(ISNUMBER(OFFSET('Sanitation Data'!$F$11,0,10*ROW('Sanitation Data'!F196))),'Data Summary'!CX202="Yes"),OFFSET('Sanitation Data'!$F$11,0,10*ROW('Sanitation Data'!F196)),NA())</f>
        <v>#N/A</v>
      </c>
      <c r="AJ202" s="92" t="e">
        <f ca="true">+IF(AND(ISNUMBER(OFFSET('Sanitation Data'!$F$12,0,10*ROW('Sanitation Data'!F196))),'Data Summary'!CY202="Yes"),OFFSET('Sanitation Data'!$F$12,0,10*ROW('Sanitation Data'!F196)),NA())</f>
        <v>#N/A</v>
      </c>
      <c r="AK202" s="92" t="e">
        <f ca="true">+IF(AND(ISNUMBER(OFFSET('Sanitation Data'!$G$4,0,10*ROW('Sanitation Data'!G196))),'Data Summary'!CZ202="Yes"),100-OFFSET('Sanitation Data'!$G$4,0,10*ROW('Sanitation Data'!G196)),NA())</f>
        <v>#N/A</v>
      </c>
      <c r="AL202" s="92" t="e">
        <f ca="true">+IF(AND(ISNUMBER(OFFSET('Sanitation Data'!$G$6,0,10*ROW('Sanitation Data'!G196))),'Data Summary'!DA202="Yes"),OFFSET('Sanitation Data'!$G$6,0,10*ROW('Sanitation Data'!G196)),NA())</f>
        <v>#N/A</v>
      </c>
      <c r="AM202" s="92" t="e">
        <f ca="true">+IF(AND(ISNUMBER(OFFSET('Sanitation Data'!$G$10,0,10*ROW('Sanitation Data'!G196))),'Data Summary'!DB202="Yes"),OFFSET('Sanitation Data'!$G$10,0,10*ROW('Sanitation Data'!G196)),NA())</f>
        <v>#N/A</v>
      </c>
      <c r="AN202" s="92" t="e">
        <f ca="true">+IF(AND(ISNUMBER(OFFSET('Sanitation Data'!$G$11,0,10*ROW('Sanitation Data'!G196))),'Data Summary'!DC202="Yes"),OFFSET('Sanitation Data'!$G$11,0,10*ROW('Sanitation Data'!G196)),NA())</f>
        <v>#N/A</v>
      </c>
      <c r="AO202" s="92" t="e">
        <f ca="true">+IF(AND(ISNUMBER(OFFSET('Sanitation Data'!$G$12,0,10*ROW('Sanitation Data'!G196))),'Data Summary'!DD202="Yes"),OFFSET('Sanitation Data'!$G$12,0,10*ROW('Sanitation Data'!G196)),NA())</f>
        <v>#N/A</v>
      </c>
      <c r="AP202" s="92" t="e">
        <f ca="true">+IF(AND(ISNUMBER(OFFSET('Sanitation Data'!$H$4,0,10*ROW('Sanitation Data'!H196))),'Data Summary'!DE202="Yes"),100-OFFSET('Sanitation Data'!$H$4,0,10*ROW('Sanitation Data'!H196)),NA())</f>
        <v>#N/A</v>
      </c>
      <c r="AQ202" s="92" t="e">
        <f ca="true">+IF(AND(ISNUMBER(OFFSET('Sanitation Data'!$H$6,0,10*ROW('Sanitation Data'!H196))),'Data Summary'!DF202="Yes"),OFFSET('Sanitation Data'!$H$6,0,10*ROW('Sanitation Data'!H196)),NA())</f>
        <v>#N/A</v>
      </c>
      <c r="AR202" s="92" t="e">
        <f ca="true">+IF(AND(ISNUMBER(OFFSET('Sanitation Data'!$H$10,0,10*ROW('Sanitation Data'!H196))),'Data Summary'!DG202="Yes"),OFFSET('Sanitation Data'!$H$10,0,10*ROW('Sanitation Data'!H196)),NA())</f>
        <v>#N/A</v>
      </c>
      <c r="AS202" s="92" t="e">
        <f ca="true">+IF(AND(ISNUMBER(OFFSET('Sanitation Data'!$H$11,0,10*ROW('Sanitation Data'!H196))),'Data Summary'!DH202="Yes"),OFFSET('Sanitation Data'!$H$11,0,10*ROW('Sanitation Data'!H196)),NA())</f>
        <v>#N/A</v>
      </c>
      <c r="AT202" s="92" t="e">
        <f ca="true">+IF(AND(ISNUMBER(OFFSET('Sanitation Data'!$H$12,0,10*ROW('Sanitation Data'!H196))),'Data Summary'!DI202="Yes"),OFFSET('Sanitation Data'!$H$12,0,10*ROW('Sanitation Data'!H196)),NA())</f>
        <v>#N/A</v>
      </c>
      <c r="AU202" s="92" t="e">
        <f ca="true">+IF(AND(ISNUMBER(OFFSET('Sanitation Data'!$I$4,0,10*ROW('Sanitation Data'!I196))),'Data Summary'!DJ202="Yes"),100-OFFSET('Sanitation Data'!$I$4,0,10*ROW('Sanitation Data'!I196)),NA())</f>
        <v>#N/A</v>
      </c>
      <c r="AV202" s="92" t="e">
        <f ca="true">+IF(AND(ISNUMBER(OFFSET('Sanitation Data'!$I$6,0,10*ROW('Sanitation Data'!I196))),'Data Summary'!DK202="Yes"),OFFSET('Sanitation Data'!$I$6,0,10*ROW('Sanitation Data'!I196)),NA())</f>
        <v>#N/A</v>
      </c>
      <c r="AW202" s="92" t="e">
        <f ca="true">+IF(AND(ISNUMBER(OFFSET('Sanitation Data'!$I$10,0,10*ROW('Sanitation Data'!I196))),'Data Summary'!DL202="Yes"),OFFSET('Sanitation Data'!$I$10,0,10*ROW('Sanitation Data'!I196)),NA())</f>
        <v>#N/A</v>
      </c>
      <c r="AX202" s="92" t="e">
        <f ca="true">+IF(AND(ISNUMBER(OFFSET('Sanitation Data'!$I$11,0,10*ROW('Sanitation Data'!I196))),'Data Summary'!DM202="Yes"),OFFSET('Sanitation Data'!$I$11,0,10*ROW('Sanitation Data'!I196)),NA())</f>
        <v>#N/A</v>
      </c>
      <c r="AY202" s="92" t="e">
        <f ca="true">+IF(AND(ISNUMBER(OFFSET('Sanitation Data'!$I$12,0,10*ROW('Sanitation Data'!I196))),'Data Summary'!DN202="Yes"),OFFSET('Sanitation Data'!$I$12,0,10*ROW('Sanitation Data'!I196)),NA())</f>
        <v>#N/A</v>
      </c>
      <c r="AZ202" s="93" t="e">
        <f ca="true">+IF(AND(ISNUMBER(OFFSET('Hygiene Data'!$D$5,0,10*ROW('Hygiene Data'!D196))),'Data Summary'!DO202="Yes"),OFFSET('Hygiene Data'!$D$5,0,10*ROW('Hygiene Data'!D196)),NA())</f>
        <v>#N/A</v>
      </c>
      <c r="BA202" s="93" t="e">
        <f ca="true">+IF(AND(ISNUMBER(OFFSET('Hygiene Data'!$D$7,0,10*ROW('Hygiene Data'!D196))),'Data Summary'!DP202="Yes"),OFFSET('Hygiene Data'!$D$7,0,10*ROW('Hygiene Data'!D196)),NA())</f>
        <v>#N/A</v>
      </c>
      <c r="BB202" s="93" t="e">
        <f ca="true">+IF(AND(ISNUMBER(OFFSET('Hygiene Data'!$D$9,0,10*ROW('Hygiene Data'!D196))),'Data Summary'!DQ202="Yes"),OFFSET('Hygiene Data'!$D$9,0,10*ROW('Hygiene Data'!D196)),NA())</f>
        <v>#N/A</v>
      </c>
      <c r="BC202" s="93" t="e">
        <f ca="true">+IF(AND(ISNUMBER(OFFSET('Hygiene Data'!$E$5,0,10*ROW('Hygiene Data'!E196))),'Data Summary'!DR202="Yes"),OFFSET('Hygiene Data'!$E$5,0,10*ROW('Hygiene Data'!E196)),NA())</f>
        <v>#N/A</v>
      </c>
      <c r="BD202" s="93" t="e">
        <f ca="true">+IF(AND(ISNUMBER(OFFSET('Hygiene Data'!$E$7,0,10*ROW('Hygiene Data'!E196))),'Data Summary'!DS202="Yes"),OFFSET('Hygiene Data'!$E$7,0,10*ROW('Hygiene Data'!E196)),NA())</f>
        <v>#N/A</v>
      </c>
      <c r="BE202" s="93" t="e">
        <f ca="true">+IF(AND(ISNUMBER(OFFSET('Hygiene Data'!$E$9,0,10*ROW('Hygiene Data'!E196))),'Data Summary'!DT202="Yes"),OFFSET('Hygiene Data'!$E$9,0,10*ROW('Hygiene Data'!E196)),NA())</f>
        <v>#N/A</v>
      </c>
      <c r="BF202" s="93" t="e">
        <f ca="true">+IF(AND(ISNUMBER(OFFSET('Hygiene Data'!$F$5,0,10*ROW('Hygiene Data'!F196))),'Data Summary'!DU202="Yes"),OFFSET('Hygiene Data'!$F$5,0,10*ROW('Hygiene Data'!F196)),NA())</f>
        <v>#N/A</v>
      </c>
      <c r="BG202" s="93" t="e">
        <f ca="true">+IF(AND(ISNUMBER(OFFSET('Hygiene Data'!$F$7,0,10*ROW('Hygiene Data'!F196))),'Data Summary'!DV202="Yes"),OFFSET('Hygiene Data'!$F$7,0,10*ROW('Hygiene Data'!F196)),NA())</f>
        <v>#N/A</v>
      </c>
      <c r="BH202" s="93" t="e">
        <f ca="true">+IF(AND(ISNUMBER(OFFSET('Hygiene Data'!$F$9,0,10*ROW('Hygiene Data'!F196))),'Data Summary'!DW202="Yes"),OFFSET('Hygiene Data'!$F$9,0,10*ROW('Hygiene Data'!F196)),NA())</f>
        <v>#N/A</v>
      </c>
      <c r="BI202" s="93" t="e">
        <f ca="true">+IF(AND(ISNUMBER(OFFSET('Hygiene Data'!$G$5,0,10*ROW('Hygiene Data'!G196))),'Data Summary'!DX202="Yes"),OFFSET('Hygiene Data'!$G$5,0,10*ROW('Hygiene Data'!G196)),NA())</f>
        <v>#N/A</v>
      </c>
      <c r="BJ202" s="93" t="e">
        <f ca="true">+IF(AND(ISNUMBER(OFFSET('Hygiene Data'!$G$7,0,10*ROW('Hygiene Data'!G196))),'Data Summary'!DY202="Yes"),OFFSET('Hygiene Data'!$G$7,0,10*ROW('Hygiene Data'!G196)),NA())</f>
        <v>#N/A</v>
      </c>
      <c r="BK202" s="93" t="e">
        <f ca="true">+IF(AND(ISNUMBER(OFFSET('Hygiene Data'!$G$9,0,10*ROW('Hygiene Data'!G196))),'Data Summary'!DZ202="Yes"),OFFSET('Hygiene Data'!$G$9,0,10*ROW('Hygiene Data'!G196)),NA())</f>
        <v>#N/A</v>
      </c>
      <c r="BL202" s="93" t="e">
        <f ca="true">+IF(AND(ISNUMBER(OFFSET('Hygiene Data'!$H$5,0,10*ROW('Hygiene Data'!H196))),'Data Summary'!EA202="Yes"),OFFSET('Hygiene Data'!$H$5,0,10*ROW('Hygiene Data'!H196)),NA())</f>
        <v>#N/A</v>
      </c>
      <c r="BM202" s="93" t="e">
        <f ca="true">+IF(AND(ISNUMBER(OFFSET('Hygiene Data'!$H$7,0,10*ROW('Hygiene Data'!H196))),'Data Summary'!EB202="Yes"),OFFSET('Hygiene Data'!$H$7,0,10*ROW('Hygiene Data'!H196)),NA())</f>
        <v>#N/A</v>
      </c>
      <c r="BN202" s="93" t="e">
        <f ca="true">+IF(AND(ISNUMBER(OFFSET('Hygiene Data'!$H$9,0,10*ROW('Hygiene Data'!H196))),'Data Summary'!EC202="Yes"),OFFSET('Hygiene Data'!$H$9,0,10*ROW('Hygiene Data'!H196)),NA())</f>
        <v>#N/A</v>
      </c>
      <c r="BO202" s="93" t="e">
        <f ca="true">+IF(AND(ISNUMBER(OFFSET('Hygiene Data'!$I$5,0,10*ROW('Hygiene Data'!I196))),'Data Summary'!ED202="Yes"),OFFSET('Hygiene Data'!$I$5,0,10*ROW('Hygiene Data'!I196)),NA())</f>
        <v>#N/A</v>
      </c>
      <c r="BP202" s="93" t="e">
        <f ca="true">+IF(AND(ISNUMBER(OFFSET('Hygiene Data'!$I$7,0,10*ROW('Hygiene Data'!I196))),'Data Summary'!EE202="Yes"),OFFSET('Hygiene Data'!$I$7,0,10*ROW('Hygiene Data'!I196)),NA())</f>
        <v>#N/A</v>
      </c>
      <c r="BQ202" s="93" t="e">
        <f ca="true">+IF(AND(ISNUMBER(OFFSET('Hygiene Data'!$I$9,0,10*ROW('Hygiene Data'!I196))),'Data Summary'!EF202="Yes"),OFFSET('Hygiene Data'!$I$9,0,10*ROW('Hygiene Data'!I196)),NA())</f>
        <v>#N/A</v>
      </c>
    </row>
    <row xmlns:x14ac="http://schemas.microsoft.com/office/spreadsheetml/2009/9/ac" r="203" x14ac:dyDescent="0.2">
      <c r="A203" s="357" t="e">
        <f ca="true">+RIGHT('Data Summary'!A203,LEN('Data Summary'!A203)-9)</f>
        <v>#VALUE!</v>
      </c>
      <c r="B203" s="35" t="str">
        <f ca="true">+IF(ISTEXT('Data Summary'!B203),'Data Summary'!B203,"")</f>
        <v/>
      </c>
      <c r="C203" s="356" t="e">
        <f ca="true">+VALUE('Data Summary'!C203)</f>
        <v>#VALUE!</v>
      </c>
      <c r="D203" s="91" t="e">
        <f ca="true">+IF(AND(ISNUMBER(OFFSET('Water Data'!$D$4,0,10*ROW('Water Data'!D197))),'Data Summary'!BS203="Yes"),100-OFFSET('Water Data'!$D$4,0,10*ROW('Water Data'!D197)),NA())</f>
        <v>#N/A</v>
      </c>
      <c r="E203" s="91" t="e">
        <f ca="true">+IF(AND(ISNUMBER(OFFSET('Water Data'!$D$6,0,10*ROW('Water Data'!D197))),'Data Summary'!BT203="Yes"),OFFSET('Water Data'!$D$6,0,10*ROW('Water Data'!D197)),NA())</f>
        <v>#N/A</v>
      </c>
      <c r="F203" s="91" t="e">
        <f ca="true">+IF(AND(ISNUMBER(OFFSET('Water Data'!$D$9,0,10*ROW('Water Data'!D197))),'Data Summary'!BU203="Yes"),OFFSET('Water Data'!$D$9,0,10*ROW('Water Data'!D197)),NA())</f>
        <v>#N/A</v>
      </c>
      <c r="G203" s="91" t="e">
        <f ca="true">+IF(AND(ISNUMBER(OFFSET('Water Data'!$E$4,0,10*ROW('Water Data'!E197))),'Data Summary'!BV203="Yes"),100-OFFSET('Water Data'!$E$4,0,10*ROW('Water Data'!E197)),NA())</f>
        <v>#N/A</v>
      </c>
      <c r="H203" s="91" t="e">
        <f ca="true">+IF(AND(ISNUMBER(OFFSET('Water Data'!$E$6,0,10*ROW('Water Data'!E197))),'Data Summary'!BW203="Yes"),OFFSET('Water Data'!$E$6,0,10*ROW('Water Data'!E197)),NA())</f>
        <v>#N/A</v>
      </c>
      <c r="I203" s="91" t="e">
        <f ca="true">+IF(AND(ISNUMBER(OFFSET('Water Data'!$E$9,0,10*ROW('Water Data'!E197))),'Data Summary'!BX203="Yes"),OFFSET('Water Data'!$E$9,0,10*ROW('Water Data'!E197)),NA())</f>
        <v>#N/A</v>
      </c>
      <c r="J203" s="91" t="e">
        <f ca="true">+IF(AND(ISNUMBER(OFFSET('Water Data'!$F$4,0,10*ROW('Water Data'!F197))),'Data Summary'!BY203="Yes"),100-OFFSET('Water Data'!$F$4,0,10*ROW('Water Data'!F197)),NA())</f>
        <v>#N/A</v>
      </c>
      <c r="K203" s="91" t="e">
        <f ca="true">+IF(AND(ISNUMBER(OFFSET('Water Data'!$F$6,0,10*ROW('Water Data'!F197))),'Data Summary'!BZ203="Yes"),OFFSET('Water Data'!$F$6,0,10*ROW('Water Data'!F197)),NA())</f>
        <v>#N/A</v>
      </c>
      <c r="L203" s="91" t="e">
        <f ca="true">+IF(AND(ISNUMBER(OFFSET('Water Data'!$F$9,0,10*ROW('Water Data'!F197))),'Data Summary'!CA203="Yes"),OFFSET('Water Data'!$F$9,0,10*ROW('Water Data'!F197)),NA())</f>
        <v>#N/A</v>
      </c>
      <c r="M203" s="91" t="e">
        <f ca="true">+IF(AND(ISNUMBER(OFFSET('Water Data'!$G$4,0,10*ROW('Water Data'!G197))),'Data Summary'!CB203="Yes"),100-OFFSET('Water Data'!$G$4,0,10*ROW('Water Data'!G197)),NA())</f>
        <v>#N/A</v>
      </c>
      <c r="N203" s="91" t="e">
        <f ca="true">+IF(AND(ISNUMBER(OFFSET('Water Data'!$G$6,0,10*ROW('Water Data'!G197))),'Data Summary'!CC203="Yes"),OFFSET('Water Data'!$G$6,0,10*ROW('Water Data'!G197)),NA())</f>
        <v>#N/A</v>
      </c>
      <c r="O203" s="91" t="e">
        <f ca="true">+IF(AND(ISNUMBER(OFFSET('Water Data'!$G$9,0,10*ROW('Water Data'!G197))),'Data Summary'!CD203="Yes"),OFFSET('Water Data'!$G$9,0,10*ROW('Water Data'!G197)),NA())</f>
        <v>#N/A</v>
      </c>
      <c r="P203" s="91" t="e">
        <f ca="true">+IF(AND(ISNUMBER(OFFSET('Water Data'!$H$4,0,10*ROW('Water Data'!H197))),'Data Summary'!CE203="Yes"),100-OFFSET('Water Data'!$H$4,0,10*ROW('Water Data'!H197)),NA())</f>
        <v>#N/A</v>
      </c>
      <c r="Q203" s="91" t="e">
        <f ca="true">+IF(AND(ISNUMBER(OFFSET('Water Data'!$H$6,0,10*ROW('Water Data'!H197))),'Data Summary'!CF203="Yes"),OFFSET('Water Data'!$H$6,0,10*ROW('Water Data'!H197)),NA())</f>
        <v>#N/A</v>
      </c>
      <c r="R203" s="91" t="e">
        <f ca="true">+IF(AND(ISNUMBER(OFFSET('Water Data'!$H$9,0,10*ROW('Water Data'!H197))),'Data Summary'!CG203="Yes"),OFFSET('Water Data'!$H$9,0,10*ROW('Water Data'!H197)),NA())</f>
        <v>#N/A</v>
      </c>
      <c r="S203" s="91" t="e">
        <f ca="true">+IF(AND(ISNUMBER(OFFSET('Water Data'!$I$4,0,10*ROW('Water Data'!I197))),'Data Summary'!CH203="Yes"),100-OFFSET('Water Data'!$I$4,0,10*ROW('Water Data'!I197)),NA())</f>
        <v>#N/A</v>
      </c>
      <c r="T203" s="91" t="e">
        <f ca="true">+IF(AND(ISNUMBER(OFFSET('Water Data'!$I$6,0,10*ROW('Water Data'!I197))),'Data Summary'!CI203="Yes"),OFFSET('Water Data'!$I$6,0,10*ROW('Water Data'!I197)),NA())</f>
        <v>#N/A</v>
      </c>
      <c r="U203" s="91" t="e">
        <f ca="true">+IF(AND(ISNUMBER(OFFSET('Water Data'!$I$9,0,10*ROW('Water Data'!I197))),'Data Summary'!CJ203="Yes"),OFFSET('Water Data'!$I$9,0,10*ROW('Water Data'!I197)),NA())</f>
        <v>#N/A</v>
      </c>
      <c r="V203" s="92" t="e">
        <f ca="true">+IF(AND(ISNUMBER(OFFSET('Sanitation Data'!$D$4,0,10*ROW('Sanitation Data'!D197))),'Data Summary'!CK203="Yes"),100-OFFSET('Sanitation Data'!$D$4,0,10*ROW('Sanitation Data'!D197)),NA())</f>
        <v>#N/A</v>
      </c>
      <c r="W203" s="92" t="e">
        <f ca="true">+IF(AND(ISNUMBER(OFFSET('Sanitation Data'!$D$6,0,10*ROW('Sanitation Data'!D197))),'Data Summary'!CL203="Yes"),OFFSET('Sanitation Data'!$D$6,0,10*ROW('Sanitation Data'!D197)),NA())</f>
        <v>#N/A</v>
      </c>
      <c r="X203" s="92" t="e">
        <f ca="true">+IF(AND(ISNUMBER(OFFSET('Sanitation Data'!$D$10,0,10*ROW('Sanitation Data'!D197))),'Data Summary'!CM203="Yes"),OFFSET('Sanitation Data'!$D$10,0,10*ROW('Sanitation Data'!D197)),NA())</f>
        <v>#N/A</v>
      </c>
      <c r="Y203" s="92" t="e">
        <f ca="true">+IF(AND(ISNUMBER(OFFSET('Sanitation Data'!$D$11,0,10*ROW('Sanitation Data'!D197))),'Data Summary'!CN203="Yes"),OFFSET('Sanitation Data'!$D$11,0,10*ROW('Sanitation Data'!D197)),NA())</f>
        <v>#N/A</v>
      </c>
      <c r="Z203" s="92" t="e">
        <f ca="true">+IF(AND(ISNUMBER(OFFSET('Sanitation Data'!$D$12,0,10*ROW('Sanitation Data'!D197))),'Data Summary'!CO203="Yes"),OFFSET('Sanitation Data'!$D$12,0,10*ROW('Sanitation Data'!D197)),NA())</f>
        <v>#N/A</v>
      </c>
      <c r="AA203" s="92" t="e">
        <f ca="true">+IF(AND(ISNUMBER(OFFSET('Sanitation Data'!$E$4,0,10*ROW('Sanitation Data'!E197))),'Data Summary'!CP203="Yes"),100-OFFSET('Sanitation Data'!$E$4,0,10*ROW('Sanitation Data'!E197)),NA())</f>
        <v>#N/A</v>
      </c>
      <c r="AB203" s="92" t="e">
        <f ca="true">+IF(AND(ISNUMBER(OFFSET('Sanitation Data'!$E$6,0,10*ROW('Sanitation Data'!E197))),'Data Summary'!CQ203="Yes"),OFFSET('Sanitation Data'!$E$6,0,10*ROW('Sanitation Data'!E197)),NA())</f>
        <v>#N/A</v>
      </c>
      <c r="AC203" s="92" t="e">
        <f ca="true">+IF(AND(ISNUMBER(OFFSET('Sanitation Data'!$E$10,0,10*ROW('Sanitation Data'!E197))),'Data Summary'!CR203="Yes"),OFFSET('Sanitation Data'!$E$10,0,10*ROW('Sanitation Data'!E197)),NA())</f>
        <v>#N/A</v>
      </c>
      <c r="AD203" s="92" t="e">
        <f ca="true">+IF(AND(ISNUMBER(OFFSET('Sanitation Data'!$E$11,0,10*ROW('Sanitation Data'!E197))),'Data Summary'!CS203="Yes"),OFFSET('Sanitation Data'!$E$11,0,10*ROW('Sanitation Data'!E197)),NA())</f>
        <v>#N/A</v>
      </c>
      <c r="AE203" s="92" t="e">
        <f ca="true">+IF(AND(ISNUMBER(OFFSET('Sanitation Data'!$E$12,0,10*ROW('Sanitation Data'!E197))),'Data Summary'!CT203="Yes"),OFFSET('Sanitation Data'!$E$12,0,10*ROW('Sanitation Data'!E197)),NA())</f>
        <v>#N/A</v>
      </c>
      <c r="AF203" s="92" t="e">
        <f ca="true">+IF(AND(ISNUMBER(OFFSET('Sanitation Data'!$F$4,0,10*ROW('Sanitation Data'!F197))),'Data Summary'!CU203="Yes"),100-OFFSET('Sanitation Data'!$F$4,0,10*ROW('Sanitation Data'!F197)),NA())</f>
        <v>#N/A</v>
      </c>
      <c r="AG203" s="92" t="e">
        <f ca="true">+IF(AND(ISNUMBER(OFFSET('Sanitation Data'!$F$6,0,10*ROW('Sanitation Data'!F197))),'Data Summary'!CV203="Yes"),OFFSET('Sanitation Data'!$F$6,0,10*ROW('Sanitation Data'!F197)),NA())</f>
        <v>#N/A</v>
      </c>
      <c r="AH203" s="92" t="e">
        <f ca="true">+IF(AND(ISNUMBER(OFFSET('Sanitation Data'!$F$10,0,10*ROW('Sanitation Data'!F197))),'Data Summary'!CW203="Yes"),OFFSET('Sanitation Data'!$F$10,0,10*ROW('Sanitation Data'!F197)),NA())</f>
        <v>#N/A</v>
      </c>
      <c r="AI203" s="92" t="e">
        <f ca="true">+IF(AND(ISNUMBER(OFFSET('Sanitation Data'!$F$11,0,10*ROW('Sanitation Data'!F197))),'Data Summary'!CX203="Yes"),OFFSET('Sanitation Data'!$F$11,0,10*ROW('Sanitation Data'!F197)),NA())</f>
        <v>#N/A</v>
      </c>
      <c r="AJ203" s="92" t="e">
        <f ca="true">+IF(AND(ISNUMBER(OFFSET('Sanitation Data'!$F$12,0,10*ROW('Sanitation Data'!F197))),'Data Summary'!CY203="Yes"),OFFSET('Sanitation Data'!$F$12,0,10*ROW('Sanitation Data'!F197)),NA())</f>
        <v>#N/A</v>
      </c>
      <c r="AK203" s="92" t="e">
        <f ca="true">+IF(AND(ISNUMBER(OFFSET('Sanitation Data'!$G$4,0,10*ROW('Sanitation Data'!G197))),'Data Summary'!CZ203="Yes"),100-OFFSET('Sanitation Data'!$G$4,0,10*ROW('Sanitation Data'!G197)),NA())</f>
        <v>#N/A</v>
      </c>
      <c r="AL203" s="92" t="e">
        <f ca="true">+IF(AND(ISNUMBER(OFFSET('Sanitation Data'!$G$6,0,10*ROW('Sanitation Data'!G197))),'Data Summary'!DA203="Yes"),OFFSET('Sanitation Data'!$G$6,0,10*ROW('Sanitation Data'!G197)),NA())</f>
        <v>#N/A</v>
      </c>
      <c r="AM203" s="92" t="e">
        <f ca="true">+IF(AND(ISNUMBER(OFFSET('Sanitation Data'!$G$10,0,10*ROW('Sanitation Data'!G197))),'Data Summary'!DB203="Yes"),OFFSET('Sanitation Data'!$G$10,0,10*ROW('Sanitation Data'!G197)),NA())</f>
        <v>#N/A</v>
      </c>
      <c r="AN203" s="92" t="e">
        <f ca="true">+IF(AND(ISNUMBER(OFFSET('Sanitation Data'!$G$11,0,10*ROW('Sanitation Data'!G197))),'Data Summary'!DC203="Yes"),OFFSET('Sanitation Data'!$G$11,0,10*ROW('Sanitation Data'!G197)),NA())</f>
        <v>#N/A</v>
      </c>
      <c r="AO203" s="92" t="e">
        <f ca="true">+IF(AND(ISNUMBER(OFFSET('Sanitation Data'!$G$12,0,10*ROW('Sanitation Data'!G197))),'Data Summary'!DD203="Yes"),OFFSET('Sanitation Data'!$G$12,0,10*ROW('Sanitation Data'!G197)),NA())</f>
        <v>#N/A</v>
      </c>
      <c r="AP203" s="92" t="e">
        <f ca="true">+IF(AND(ISNUMBER(OFFSET('Sanitation Data'!$H$4,0,10*ROW('Sanitation Data'!H197))),'Data Summary'!DE203="Yes"),100-OFFSET('Sanitation Data'!$H$4,0,10*ROW('Sanitation Data'!H197)),NA())</f>
        <v>#N/A</v>
      </c>
      <c r="AQ203" s="92" t="e">
        <f ca="true">+IF(AND(ISNUMBER(OFFSET('Sanitation Data'!$H$6,0,10*ROW('Sanitation Data'!H197))),'Data Summary'!DF203="Yes"),OFFSET('Sanitation Data'!$H$6,0,10*ROW('Sanitation Data'!H197)),NA())</f>
        <v>#N/A</v>
      </c>
      <c r="AR203" s="92" t="e">
        <f ca="true">+IF(AND(ISNUMBER(OFFSET('Sanitation Data'!$H$10,0,10*ROW('Sanitation Data'!H197))),'Data Summary'!DG203="Yes"),OFFSET('Sanitation Data'!$H$10,0,10*ROW('Sanitation Data'!H197)),NA())</f>
        <v>#N/A</v>
      </c>
      <c r="AS203" s="92" t="e">
        <f ca="true">+IF(AND(ISNUMBER(OFFSET('Sanitation Data'!$H$11,0,10*ROW('Sanitation Data'!H197))),'Data Summary'!DH203="Yes"),OFFSET('Sanitation Data'!$H$11,0,10*ROW('Sanitation Data'!H197)),NA())</f>
        <v>#N/A</v>
      </c>
      <c r="AT203" s="92" t="e">
        <f ca="true">+IF(AND(ISNUMBER(OFFSET('Sanitation Data'!$H$12,0,10*ROW('Sanitation Data'!H197))),'Data Summary'!DI203="Yes"),OFFSET('Sanitation Data'!$H$12,0,10*ROW('Sanitation Data'!H197)),NA())</f>
        <v>#N/A</v>
      </c>
      <c r="AU203" s="92" t="e">
        <f ca="true">+IF(AND(ISNUMBER(OFFSET('Sanitation Data'!$I$4,0,10*ROW('Sanitation Data'!I197))),'Data Summary'!DJ203="Yes"),100-OFFSET('Sanitation Data'!$I$4,0,10*ROW('Sanitation Data'!I197)),NA())</f>
        <v>#N/A</v>
      </c>
      <c r="AV203" s="92" t="e">
        <f ca="true">+IF(AND(ISNUMBER(OFFSET('Sanitation Data'!$I$6,0,10*ROW('Sanitation Data'!I197))),'Data Summary'!DK203="Yes"),OFFSET('Sanitation Data'!$I$6,0,10*ROW('Sanitation Data'!I197)),NA())</f>
        <v>#N/A</v>
      </c>
      <c r="AW203" s="92" t="e">
        <f ca="true">+IF(AND(ISNUMBER(OFFSET('Sanitation Data'!$I$10,0,10*ROW('Sanitation Data'!I197))),'Data Summary'!DL203="Yes"),OFFSET('Sanitation Data'!$I$10,0,10*ROW('Sanitation Data'!I197)),NA())</f>
        <v>#N/A</v>
      </c>
      <c r="AX203" s="92" t="e">
        <f ca="true">+IF(AND(ISNUMBER(OFFSET('Sanitation Data'!$I$11,0,10*ROW('Sanitation Data'!I197))),'Data Summary'!DM203="Yes"),OFFSET('Sanitation Data'!$I$11,0,10*ROW('Sanitation Data'!I197)),NA())</f>
        <v>#N/A</v>
      </c>
      <c r="AY203" s="92" t="e">
        <f ca="true">+IF(AND(ISNUMBER(OFFSET('Sanitation Data'!$I$12,0,10*ROW('Sanitation Data'!I197))),'Data Summary'!DN203="Yes"),OFFSET('Sanitation Data'!$I$12,0,10*ROW('Sanitation Data'!I197)),NA())</f>
        <v>#N/A</v>
      </c>
      <c r="AZ203" s="93" t="e">
        <f ca="true">+IF(AND(ISNUMBER(OFFSET('Hygiene Data'!$D$5,0,10*ROW('Hygiene Data'!D197))),'Data Summary'!DO203="Yes"),OFFSET('Hygiene Data'!$D$5,0,10*ROW('Hygiene Data'!D197)),NA())</f>
        <v>#N/A</v>
      </c>
      <c r="BA203" s="93" t="e">
        <f ca="true">+IF(AND(ISNUMBER(OFFSET('Hygiene Data'!$D$7,0,10*ROW('Hygiene Data'!D197))),'Data Summary'!DP203="Yes"),OFFSET('Hygiene Data'!$D$7,0,10*ROW('Hygiene Data'!D197)),NA())</f>
        <v>#N/A</v>
      </c>
      <c r="BB203" s="93" t="e">
        <f ca="true">+IF(AND(ISNUMBER(OFFSET('Hygiene Data'!$D$9,0,10*ROW('Hygiene Data'!D197))),'Data Summary'!DQ203="Yes"),OFFSET('Hygiene Data'!$D$9,0,10*ROW('Hygiene Data'!D197)),NA())</f>
        <v>#N/A</v>
      </c>
      <c r="BC203" s="93" t="e">
        <f ca="true">+IF(AND(ISNUMBER(OFFSET('Hygiene Data'!$E$5,0,10*ROW('Hygiene Data'!E197))),'Data Summary'!DR203="Yes"),OFFSET('Hygiene Data'!$E$5,0,10*ROW('Hygiene Data'!E197)),NA())</f>
        <v>#N/A</v>
      </c>
      <c r="BD203" s="93" t="e">
        <f ca="true">+IF(AND(ISNUMBER(OFFSET('Hygiene Data'!$E$7,0,10*ROW('Hygiene Data'!E197))),'Data Summary'!DS203="Yes"),OFFSET('Hygiene Data'!$E$7,0,10*ROW('Hygiene Data'!E197)),NA())</f>
        <v>#N/A</v>
      </c>
      <c r="BE203" s="93" t="e">
        <f ca="true">+IF(AND(ISNUMBER(OFFSET('Hygiene Data'!$E$9,0,10*ROW('Hygiene Data'!E197))),'Data Summary'!DT203="Yes"),OFFSET('Hygiene Data'!$E$9,0,10*ROW('Hygiene Data'!E197)),NA())</f>
        <v>#N/A</v>
      </c>
      <c r="BF203" s="93" t="e">
        <f ca="true">+IF(AND(ISNUMBER(OFFSET('Hygiene Data'!$F$5,0,10*ROW('Hygiene Data'!F197))),'Data Summary'!DU203="Yes"),OFFSET('Hygiene Data'!$F$5,0,10*ROW('Hygiene Data'!F197)),NA())</f>
        <v>#N/A</v>
      </c>
      <c r="BG203" s="93" t="e">
        <f ca="true">+IF(AND(ISNUMBER(OFFSET('Hygiene Data'!$F$7,0,10*ROW('Hygiene Data'!F197))),'Data Summary'!DV203="Yes"),OFFSET('Hygiene Data'!$F$7,0,10*ROW('Hygiene Data'!F197)),NA())</f>
        <v>#N/A</v>
      </c>
      <c r="BH203" s="93" t="e">
        <f ca="true">+IF(AND(ISNUMBER(OFFSET('Hygiene Data'!$F$9,0,10*ROW('Hygiene Data'!F197))),'Data Summary'!DW203="Yes"),OFFSET('Hygiene Data'!$F$9,0,10*ROW('Hygiene Data'!F197)),NA())</f>
        <v>#N/A</v>
      </c>
      <c r="BI203" s="93" t="e">
        <f ca="true">+IF(AND(ISNUMBER(OFFSET('Hygiene Data'!$G$5,0,10*ROW('Hygiene Data'!G197))),'Data Summary'!DX203="Yes"),OFFSET('Hygiene Data'!$G$5,0,10*ROW('Hygiene Data'!G197)),NA())</f>
        <v>#N/A</v>
      </c>
      <c r="BJ203" s="93" t="e">
        <f ca="true">+IF(AND(ISNUMBER(OFFSET('Hygiene Data'!$G$7,0,10*ROW('Hygiene Data'!G197))),'Data Summary'!DY203="Yes"),OFFSET('Hygiene Data'!$G$7,0,10*ROW('Hygiene Data'!G197)),NA())</f>
        <v>#N/A</v>
      </c>
      <c r="BK203" s="93" t="e">
        <f ca="true">+IF(AND(ISNUMBER(OFFSET('Hygiene Data'!$G$9,0,10*ROW('Hygiene Data'!G197))),'Data Summary'!DZ203="Yes"),OFFSET('Hygiene Data'!$G$9,0,10*ROW('Hygiene Data'!G197)),NA())</f>
        <v>#N/A</v>
      </c>
      <c r="BL203" s="93" t="e">
        <f ca="true">+IF(AND(ISNUMBER(OFFSET('Hygiene Data'!$H$5,0,10*ROW('Hygiene Data'!H197))),'Data Summary'!EA203="Yes"),OFFSET('Hygiene Data'!$H$5,0,10*ROW('Hygiene Data'!H197)),NA())</f>
        <v>#N/A</v>
      </c>
      <c r="BM203" s="93" t="e">
        <f ca="true">+IF(AND(ISNUMBER(OFFSET('Hygiene Data'!$H$7,0,10*ROW('Hygiene Data'!H197))),'Data Summary'!EB203="Yes"),OFFSET('Hygiene Data'!$H$7,0,10*ROW('Hygiene Data'!H197)),NA())</f>
        <v>#N/A</v>
      </c>
      <c r="BN203" s="93" t="e">
        <f ca="true">+IF(AND(ISNUMBER(OFFSET('Hygiene Data'!$H$9,0,10*ROW('Hygiene Data'!H197))),'Data Summary'!EC203="Yes"),OFFSET('Hygiene Data'!$H$9,0,10*ROW('Hygiene Data'!H197)),NA())</f>
        <v>#N/A</v>
      </c>
      <c r="BO203" s="93" t="e">
        <f ca="true">+IF(AND(ISNUMBER(OFFSET('Hygiene Data'!$I$5,0,10*ROW('Hygiene Data'!I197))),'Data Summary'!ED203="Yes"),OFFSET('Hygiene Data'!$I$5,0,10*ROW('Hygiene Data'!I197)),NA())</f>
        <v>#N/A</v>
      </c>
      <c r="BP203" s="93" t="e">
        <f ca="true">+IF(AND(ISNUMBER(OFFSET('Hygiene Data'!$I$7,0,10*ROW('Hygiene Data'!I197))),'Data Summary'!EE203="Yes"),OFFSET('Hygiene Data'!$I$7,0,10*ROW('Hygiene Data'!I197)),NA())</f>
        <v>#N/A</v>
      </c>
      <c r="BQ203" s="93" t="e">
        <f ca="true">+IF(AND(ISNUMBER(OFFSET('Hygiene Data'!$I$9,0,10*ROW('Hygiene Data'!I197))),'Data Summary'!EF203="Yes"),OFFSET('Hygiene Data'!$I$9,0,10*ROW('Hygiene Data'!I197)),NA())</f>
        <v>#N/A</v>
      </c>
    </row>
    <row xmlns:x14ac="http://schemas.microsoft.com/office/spreadsheetml/2009/9/ac" r="204" x14ac:dyDescent="0.2">
      <c r="A204" s="357" t="e">
        <f ca="true">+RIGHT('Data Summary'!A204,LEN('Data Summary'!A204)-9)</f>
        <v>#VALUE!</v>
      </c>
      <c r="B204" s="35" t="str">
        <f ca="true">+IF(ISTEXT('Data Summary'!B204),'Data Summary'!B204,"")</f>
        <v/>
      </c>
      <c r="C204" s="356" t="e">
        <f ca="true">+VALUE('Data Summary'!C204)</f>
        <v>#VALUE!</v>
      </c>
      <c r="D204" s="91" t="e">
        <f ca="true">+IF(AND(ISNUMBER(OFFSET('Water Data'!$D$4,0,10*ROW('Water Data'!D198))),'Data Summary'!BS204="Yes"),100-OFFSET('Water Data'!$D$4,0,10*ROW('Water Data'!D198)),NA())</f>
        <v>#N/A</v>
      </c>
      <c r="E204" s="91" t="e">
        <f ca="true">+IF(AND(ISNUMBER(OFFSET('Water Data'!$D$6,0,10*ROW('Water Data'!D198))),'Data Summary'!BT204="Yes"),OFFSET('Water Data'!$D$6,0,10*ROW('Water Data'!D198)),NA())</f>
        <v>#N/A</v>
      </c>
      <c r="F204" s="91" t="e">
        <f ca="true">+IF(AND(ISNUMBER(OFFSET('Water Data'!$D$9,0,10*ROW('Water Data'!D198))),'Data Summary'!BU204="Yes"),OFFSET('Water Data'!$D$9,0,10*ROW('Water Data'!D198)),NA())</f>
        <v>#N/A</v>
      </c>
      <c r="G204" s="91" t="e">
        <f ca="true">+IF(AND(ISNUMBER(OFFSET('Water Data'!$E$4,0,10*ROW('Water Data'!E198))),'Data Summary'!BV204="Yes"),100-OFFSET('Water Data'!$E$4,0,10*ROW('Water Data'!E198)),NA())</f>
        <v>#N/A</v>
      </c>
      <c r="H204" s="91" t="e">
        <f ca="true">+IF(AND(ISNUMBER(OFFSET('Water Data'!$E$6,0,10*ROW('Water Data'!E198))),'Data Summary'!BW204="Yes"),OFFSET('Water Data'!$E$6,0,10*ROW('Water Data'!E198)),NA())</f>
        <v>#N/A</v>
      </c>
      <c r="I204" s="91" t="e">
        <f ca="true">+IF(AND(ISNUMBER(OFFSET('Water Data'!$E$9,0,10*ROW('Water Data'!E198))),'Data Summary'!BX204="Yes"),OFFSET('Water Data'!$E$9,0,10*ROW('Water Data'!E198)),NA())</f>
        <v>#N/A</v>
      </c>
      <c r="J204" s="91" t="e">
        <f ca="true">+IF(AND(ISNUMBER(OFFSET('Water Data'!$F$4,0,10*ROW('Water Data'!F198))),'Data Summary'!BY204="Yes"),100-OFFSET('Water Data'!$F$4,0,10*ROW('Water Data'!F198)),NA())</f>
        <v>#N/A</v>
      </c>
      <c r="K204" s="91" t="e">
        <f ca="true">+IF(AND(ISNUMBER(OFFSET('Water Data'!$F$6,0,10*ROW('Water Data'!F198))),'Data Summary'!BZ204="Yes"),OFFSET('Water Data'!$F$6,0,10*ROW('Water Data'!F198)),NA())</f>
        <v>#N/A</v>
      </c>
      <c r="L204" s="91" t="e">
        <f ca="true">+IF(AND(ISNUMBER(OFFSET('Water Data'!$F$9,0,10*ROW('Water Data'!F198))),'Data Summary'!CA204="Yes"),OFFSET('Water Data'!$F$9,0,10*ROW('Water Data'!F198)),NA())</f>
        <v>#N/A</v>
      </c>
      <c r="M204" s="91" t="e">
        <f ca="true">+IF(AND(ISNUMBER(OFFSET('Water Data'!$G$4,0,10*ROW('Water Data'!G198))),'Data Summary'!CB204="Yes"),100-OFFSET('Water Data'!$G$4,0,10*ROW('Water Data'!G198)),NA())</f>
        <v>#N/A</v>
      </c>
      <c r="N204" s="91" t="e">
        <f ca="true">+IF(AND(ISNUMBER(OFFSET('Water Data'!$G$6,0,10*ROW('Water Data'!G198))),'Data Summary'!CC204="Yes"),OFFSET('Water Data'!$G$6,0,10*ROW('Water Data'!G198)),NA())</f>
        <v>#N/A</v>
      </c>
      <c r="O204" s="91" t="e">
        <f ca="true">+IF(AND(ISNUMBER(OFFSET('Water Data'!$G$9,0,10*ROW('Water Data'!G198))),'Data Summary'!CD204="Yes"),OFFSET('Water Data'!$G$9,0,10*ROW('Water Data'!G198)),NA())</f>
        <v>#N/A</v>
      </c>
      <c r="P204" s="91" t="e">
        <f ca="true">+IF(AND(ISNUMBER(OFFSET('Water Data'!$H$4,0,10*ROW('Water Data'!H198))),'Data Summary'!CE204="Yes"),100-OFFSET('Water Data'!$H$4,0,10*ROW('Water Data'!H198)),NA())</f>
        <v>#N/A</v>
      </c>
      <c r="Q204" s="91" t="e">
        <f ca="true">+IF(AND(ISNUMBER(OFFSET('Water Data'!$H$6,0,10*ROW('Water Data'!H198))),'Data Summary'!CF204="Yes"),OFFSET('Water Data'!$H$6,0,10*ROW('Water Data'!H198)),NA())</f>
        <v>#N/A</v>
      </c>
      <c r="R204" s="91" t="e">
        <f ca="true">+IF(AND(ISNUMBER(OFFSET('Water Data'!$H$9,0,10*ROW('Water Data'!H198))),'Data Summary'!CG204="Yes"),OFFSET('Water Data'!$H$9,0,10*ROW('Water Data'!H198)),NA())</f>
        <v>#N/A</v>
      </c>
      <c r="S204" s="91" t="e">
        <f ca="true">+IF(AND(ISNUMBER(OFFSET('Water Data'!$I$4,0,10*ROW('Water Data'!I198))),'Data Summary'!CH204="Yes"),100-OFFSET('Water Data'!$I$4,0,10*ROW('Water Data'!I198)),NA())</f>
        <v>#N/A</v>
      </c>
      <c r="T204" s="91" t="e">
        <f ca="true">+IF(AND(ISNUMBER(OFFSET('Water Data'!$I$6,0,10*ROW('Water Data'!I198))),'Data Summary'!CI204="Yes"),OFFSET('Water Data'!$I$6,0,10*ROW('Water Data'!I198)),NA())</f>
        <v>#N/A</v>
      </c>
      <c r="U204" s="91" t="e">
        <f ca="true">+IF(AND(ISNUMBER(OFFSET('Water Data'!$I$9,0,10*ROW('Water Data'!I198))),'Data Summary'!CJ204="Yes"),OFFSET('Water Data'!$I$9,0,10*ROW('Water Data'!I198)),NA())</f>
        <v>#N/A</v>
      </c>
      <c r="V204" s="92" t="e">
        <f ca="true">+IF(AND(ISNUMBER(OFFSET('Sanitation Data'!$D$4,0,10*ROW('Sanitation Data'!D198))),'Data Summary'!CK204="Yes"),100-OFFSET('Sanitation Data'!$D$4,0,10*ROW('Sanitation Data'!D198)),NA())</f>
        <v>#N/A</v>
      </c>
      <c r="W204" s="92" t="e">
        <f ca="true">+IF(AND(ISNUMBER(OFFSET('Sanitation Data'!$D$6,0,10*ROW('Sanitation Data'!D198))),'Data Summary'!CL204="Yes"),OFFSET('Sanitation Data'!$D$6,0,10*ROW('Sanitation Data'!D198)),NA())</f>
        <v>#N/A</v>
      </c>
      <c r="X204" s="92" t="e">
        <f ca="true">+IF(AND(ISNUMBER(OFFSET('Sanitation Data'!$D$10,0,10*ROW('Sanitation Data'!D198))),'Data Summary'!CM204="Yes"),OFFSET('Sanitation Data'!$D$10,0,10*ROW('Sanitation Data'!D198)),NA())</f>
        <v>#N/A</v>
      </c>
      <c r="Y204" s="92" t="e">
        <f ca="true">+IF(AND(ISNUMBER(OFFSET('Sanitation Data'!$D$11,0,10*ROW('Sanitation Data'!D198))),'Data Summary'!CN204="Yes"),OFFSET('Sanitation Data'!$D$11,0,10*ROW('Sanitation Data'!D198)),NA())</f>
        <v>#N/A</v>
      </c>
      <c r="Z204" s="92" t="e">
        <f ca="true">+IF(AND(ISNUMBER(OFFSET('Sanitation Data'!$D$12,0,10*ROW('Sanitation Data'!D198))),'Data Summary'!CO204="Yes"),OFFSET('Sanitation Data'!$D$12,0,10*ROW('Sanitation Data'!D198)),NA())</f>
        <v>#N/A</v>
      </c>
      <c r="AA204" s="92" t="e">
        <f ca="true">+IF(AND(ISNUMBER(OFFSET('Sanitation Data'!$E$4,0,10*ROW('Sanitation Data'!E198))),'Data Summary'!CP204="Yes"),100-OFFSET('Sanitation Data'!$E$4,0,10*ROW('Sanitation Data'!E198)),NA())</f>
        <v>#N/A</v>
      </c>
      <c r="AB204" s="92" t="e">
        <f ca="true">+IF(AND(ISNUMBER(OFFSET('Sanitation Data'!$E$6,0,10*ROW('Sanitation Data'!E198))),'Data Summary'!CQ204="Yes"),OFFSET('Sanitation Data'!$E$6,0,10*ROW('Sanitation Data'!E198)),NA())</f>
        <v>#N/A</v>
      </c>
      <c r="AC204" s="92" t="e">
        <f ca="true">+IF(AND(ISNUMBER(OFFSET('Sanitation Data'!$E$10,0,10*ROW('Sanitation Data'!E198))),'Data Summary'!CR204="Yes"),OFFSET('Sanitation Data'!$E$10,0,10*ROW('Sanitation Data'!E198)),NA())</f>
        <v>#N/A</v>
      </c>
      <c r="AD204" s="92" t="e">
        <f ca="true">+IF(AND(ISNUMBER(OFFSET('Sanitation Data'!$E$11,0,10*ROW('Sanitation Data'!E198))),'Data Summary'!CS204="Yes"),OFFSET('Sanitation Data'!$E$11,0,10*ROW('Sanitation Data'!E198)),NA())</f>
        <v>#N/A</v>
      </c>
      <c r="AE204" s="92" t="e">
        <f ca="true">+IF(AND(ISNUMBER(OFFSET('Sanitation Data'!$E$12,0,10*ROW('Sanitation Data'!E198))),'Data Summary'!CT204="Yes"),OFFSET('Sanitation Data'!$E$12,0,10*ROW('Sanitation Data'!E198)),NA())</f>
        <v>#N/A</v>
      </c>
      <c r="AF204" s="92" t="e">
        <f ca="true">+IF(AND(ISNUMBER(OFFSET('Sanitation Data'!$F$4,0,10*ROW('Sanitation Data'!F198))),'Data Summary'!CU204="Yes"),100-OFFSET('Sanitation Data'!$F$4,0,10*ROW('Sanitation Data'!F198)),NA())</f>
        <v>#N/A</v>
      </c>
      <c r="AG204" s="92" t="e">
        <f ca="true">+IF(AND(ISNUMBER(OFFSET('Sanitation Data'!$F$6,0,10*ROW('Sanitation Data'!F198))),'Data Summary'!CV204="Yes"),OFFSET('Sanitation Data'!$F$6,0,10*ROW('Sanitation Data'!F198)),NA())</f>
        <v>#N/A</v>
      </c>
      <c r="AH204" s="92" t="e">
        <f ca="true">+IF(AND(ISNUMBER(OFFSET('Sanitation Data'!$F$10,0,10*ROW('Sanitation Data'!F198))),'Data Summary'!CW204="Yes"),OFFSET('Sanitation Data'!$F$10,0,10*ROW('Sanitation Data'!F198)),NA())</f>
        <v>#N/A</v>
      </c>
      <c r="AI204" s="92" t="e">
        <f ca="true">+IF(AND(ISNUMBER(OFFSET('Sanitation Data'!$F$11,0,10*ROW('Sanitation Data'!F198))),'Data Summary'!CX204="Yes"),OFFSET('Sanitation Data'!$F$11,0,10*ROW('Sanitation Data'!F198)),NA())</f>
        <v>#N/A</v>
      </c>
      <c r="AJ204" s="92" t="e">
        <f ca="true">+IF(AND(ISNUMBER(OFFSET('Sanitation Data'!$F$12,0,10*ROW('Sanitation Data'!F198))),'Data Summary'!CY204="Yes"),OFFSET('Sanitation Data'!$F$12,0,10*ROW('Sanitation Data'!F198)),NA())</f>
        <v>#N/A</v>
      </c>
      <c r="AK204" s="92" t="e">
        <f ca="true">+IF(AND(ISNUMBER(OFFSET('Sanitation Data'!$G$4,0,10*ROW('Sanitation Data'!G198))),'Data Summary'!CZ204="Yes"),100-OFFSET('Sanitation Data'!$G$4,0,10*ROW('Sanitation Data'!G198)),NA())</f>
        <v>#N/A</v>
      </c>
      <c r="AL204" s="92" t="e">
        <f ca="true">+IF(AND(ISNUMBER(OFFSET('Sanitation Data'!$G$6,0,10*ROW('Sanitation Data'!G198))),'Data Summary'!DA204="Yes"),OFFSET('Sanitation Data'!$G$6,0,10*ROW('Sanitation Data'!G198)),NA())</f>
        <v>#N/A</v>
      </c>
      <c r="AM204" s="92" t="e">
        <f ca="true">+IF(AND(ISNUMBER(OFFSET('Sanitation Data'!$G$10,0,10*ROW('Sanitation Data'!G198))),'Data Summary'!DB204="Yes"),OFFSET('Sanitation Data'!$G$10,0,10*ROW('Sanitation Data'!G198)),NA())</f>
        <v>#N/A</v>
      </c>
      <c r="AN204" s="92" t="e">
        <f ca="true">+IF(AND(ISNUMBER(OFFSET('Sanitation Data'!$G$11,0,10*ROW('Sanitation Data'!G198))),'Data Summary'!DC204="Yes"),OFFSET('Sanitation Data'!$G$11,0,10*ROW('Sanitation Data'!G198)),NA())</f>
        <v>#N/A</v>
      </c>
      <c r="AO204" s="92" t="e">
        <f ca="true">+IF(AND(ISNUMBER(OFFSET('Sanitation Data'!$G$12,0,10*ROW('Sanitation Data'!G198))),'Data Summary'!DD204="Yes"),OFFSET('Sanitation Data'!$G$12,0,10*ROW('Sanitation Data'!G198)),NA())</f>
        <v>#N/A</v>
      </c>
      <c r="AP204" s="92" t="e">
        <f ca="true">+IF(AND(ISNUMBER(OFFSET('Sanitation Data'!$H$4,0,10*ROW('Sanitation Data'!H198))),'Data Summary'!DE204="Yes"),100-OFFSET('Sanitation Data'!$H$4,0,10*ROW('Sanitation Data'!H198)),NA())</f>
        <v>#N/A</v>
      </c>
      <c r="AQ204" s="92" t="e">
        <f ca="true">+IF(AND(ISNUMBER(OFFSET('Sanitation Data'!$H$6,0,10*ROW('Sanitation Data'!H198))),'Data Summary'!DF204="Yes"),OFFSET('Sanitation Data'!$H$6,0,10*ROW('Sanitation Data'!H198)),NA())</f>
        <v>#N/A</v>
      </c>
      <c r="AR204" s="92" t="e">
        <f ca="true">+IF(AND(ISNUMBER(OFFSET('Sanitation Data'!$H$10,0,10*ROW('Sanitation Data'!H198))),'Data Summary'!DG204="Yes"),OFFSET('Sanitation Data'!$H$10,0,10*ROW('Sanitation Data'!H198)),NA())</f>
        <v>#N/A</v>
      </c>
      <c r="AS204" s="92" t="e">
        <f ca="true">+IF(AND(ISNUMBER(OFFSET('Sanitation Data'!$H$11,0,10*ROW('Sanitation Data'!H198))),'Data Summary'!DH204="Yes"),OFFSET('Sanitation Data'!$H$11,0,10*ROW('Sanitation Data'!H198)),NA())</f>
        <v>#N/A</v>
      </c>
      <c r="AT204" s="92" t="e">
        <f ca="true">+IF(AND(ISNUMBER(OFFSET('Sanitation Data'!$H$12,0,10*ROW('Sanitation Data'!H198))),'Data Summary'!DI204="Yes"),OFFSET('Sanitation Data'!$H$12,0,10*ROW('Sanitation Data'!H198)),NA())</f>
        <v>#N/A</v>
      </c>
      <c r="AU204" s="92" t="e">
        <f ca="true">+IF(AND(ISNUMBER(OFFSET('Sanitation Data'!$I$4,0,10*ROW('Sanitation Data'!I198))),'Data Summary'!DJ204="Yes"),100-OFFSET('Sanitation Data'!$I$4,0,10*ROW('Sanitation Data'!I198)),NA())</f>
        <v>#N/A</v>
      </c>
      <c r="AV204" s="92" t="e">
        <f ca="true">+IF(AND(ISNUMBER(OFFSET('Sanitation Data'!$I$6,0,10*ROW('Sanitation Data'!I198))),'Data Summary'!DK204="Yes"),OFFSET('Sanitation Data'!$I$6,0,10*ROW('Sanitation Data'!I198)),NA())</f>
        <v>#N/A</v>
      </c>
      <c r="AW204" s="92" t="e">
        <f ca="true">+IF(AND(ISNUMBER(OFFSET('Sanitation Data'!$I$10,0,10*ROW('Sanitation Data'!I198))),'Data Summary'!DL204="Yes"),OFFSET('Sanitation Data'!$I$10,0,10*ROW('Sanitation Data'!I198)),NA())</f>
        <v>#N/A</v>
      </c>
      <c r="AX204" s="92" t="e">
        <f ca="true">+IF(AND(ISNUMBER(OFFSET('Sanitation Data'!$I$11,0,10*ROW('Sanitation Data'!I198))),'Data Summary'!DM204="Yes"),OFFSET('Sanitation Data'!$I$11,0,10*ROW('Sanitation Data'!I198)),NA())</f>
        <v>#N/A</v>
      </c>
      <c r="AY204" s="92" t="e">
        <f ca="true">+IF(AND(ISNUMBER(OFFSET('Sanitation Data'!$I$12,0,10*ROW('Sanitation Data'!I198))),'Data Summary'!DN204="Yes"),OFFSET('Sanitation Data'!$I$12,0,10*ROW('Sanitation Data'!I198)),NA())</f>
        <v>#N/A</v>
      </c>
      <c r="AZ204" s="93" t="e">
        <f ca="true">+IF(AND(ISNUMBER(OFFSET('Hygiene Data'!$D$5,0,10*ROW('Hygiene Data'!D198))),'Data Summary'!DO204="Yes"),OFFSET('Hygiene Data'!$D$5,0,10*ROW('Hygiene Data'!D198)),NA())</f>
        <v>#N/A</v>
      </c>
      <c r="BA204" s="93" t="e">
        <f ca="true">+IF(AND(ISNUMBER(OFFSET('Hygiene Data'!$D$7,0,10*ROW('Hygiene Data'!D198))),'Data Summary'!DP204="Yes"),OFFSET('Hygiene Data'!$D$7,0,10*ROW('Hygiene Data'!D198)),NA())</f>
        <v>#N/A</v>
      </c>
      <c r="BB204" s="93" t="e">
        <f ca="true">+IF(AND(ISNUMBER(OFFSET('Hygiene Data'!$D$9,0,10*ROW('Hygiene Data'!D198))),'Data Summary'!DQ204="Yes"),OFFSET('Hygiene Data'!$D$9,0,10*ROW('Hygiene Data'!D198)),NA())</f>
        <v>#N/A</v>
      </c>
      <c r="BC204" s="93" t="e">
        <f ca="true">+IF(AND(ISNUMBER(OFFSET('Hygiene Data'!$E$5,0,10*ROW('Hygiene Data'!E198))),'Data Summary'!DR204="Yes"),OFFSET('Hygiene Data'!$E$5,0,10*ROW('Hygiene Data'!E198)),NA())</f>
        <v>#N/A</v>
      </c>
      <c r="BD204" s="93" t="e">
        <f ca="true">+IF(AND(ISNUMBER(OFFSET('Hygiene Data'!$E$7,0,10*ROW('Hygiene Data'!E198))),'Data Summary'!DS204="Yes"),OFFSET('Hygiene Data'!$E$7,0,10*ROW('Hygiene Data'!E198)),NA())</f>
        <v>#N/A</v>
      </c>
      <c r="BE204" s="93" t="e">
        <f ca="true">+IF(AND(ISNUMBER(OFFSET('Hygiene Data'!$E$9,0,10*ROW('Hygiene Data'!E198))),'Data Summary'!DT204="Yes"),OFFSET('Hygiene Data'!$E$9,0,10*ROW('Hygiene Data'!E198)),NA())</f>
        <v>#N/A</v>
      </c>
      <c r="BF204" s="93" t="e">
        <f ca="true">+IF(AND(ISNUMBER(OFFSET('Hygiene Data'!$F$5,0,10*ROW('Hygiene Data'!F198))),'Data Summary'!DU204="Yes"),OFFSET('Hygiene Data'!$F$5,0,10*ROW('Hygiene Data'!F198)),NA())</f>
        <v>#N/A</v>
      </c>
      <c r="BG204" s="93" t="e">
        <f ca="true">+IF(AND(ISNUMBER(OFFSET('Hygiene Data'!$F$7,0,10*ROW('Hygiene Data'!F198))),'Data Summary'!DV204="Yes"),OFFSET('Hygiene Data'!$F$7,0,10*ROW('Hygiene Data'!F198)),NA())</f>
        <v>#N/A</v>
      </c>
      <c r="BH204" s="93" t="e">
        <f ca="true">+IF(AND(ISNUMBER(OFFSET('Hygiene Data'!$F$9,0,10*ROW('Hygiene Data'!F198))),'Data Summary'!DW204="Yes"),OFFSET('Hygiene Data'!$F$9,0,10*ROW('Hygiene Data'!F198)),NA())</f>
        <v>#N/A</v>
      </c>
      <c r="BI204" s="93" t="e">
        <f ca="true">+IF(AND(ISNUMBER(OFFSET('Hygiene Data'!$G$5,0,10*ROW('Hygiene Data'!G198))),'Data Summary'!DX204="Yes"),OFFSET('Hygiene Data'!$G$5,0,10*ROW('Hygiene Data'!G198)),NA())</f>
        <v>#N/A</v>
      </c>
      <c r="BJ204" s="93" t="e">
        <f ca="true">+IF(AND(ISNUMBER(OFFSET('Hygiene Data'!$G$7,0,10*ROW('Hygiene Data'!G198))),'Data Summary'!DY204="Yes"),OFFSET('Hygiene Data'!$G$7,0,10*ROW('Hygiene Data'!G198)),NA())</f>
        <v>#N/A</v>
      </c>
      <c r="BK204" s="93" t="e">
        <f ca="true">+IF(AND(ISNUMBER(OFFSET('Hygiene Data'!$G$9,0,10*ROW('Hygiene Data'!G198))),'Data Summary'!DZ204="Yes"),OFFSET('Hygiene Data'!$G$9,0,10*ROW('Hygiene Data'!G198)),NA())</f>
        <v>#N/A</v>
      </c>
      <c r="BL204" s="93" t="e">
        <f ca="true">+IF(AND(ISNUMBER(OFFSET('Hygiene Data'!$H$5,0,10*ROW('Hygiene Data'!H198))),'Data Summary'!EA204="Yes"),OFFSET('Hygiene Data'!$H$5,0,10*ROW('Hygiene Data'!H198)),NA())</f>
        <v>#N/A</v>
      </c>
      <c r="BM204" s="93" t="e">
        <f ca="true">+IF(AND(ISNUMBER(OFFSET('Hygiene Data'!$H$7,0,10*ROW('Hygiene Data'!H198))),'Data Summary'!EB204="Yes"),OFFSET('Hygiene Data'!$H$7,0,10*ROW('Hygiene Data'!H198)),NA())</f>
        <v>#N/A</v>
      </c>
      <c r="BN204" s="93" t="e">
        <f ca="true">+IF(AND(ISNUMBER(OFFSET('Hygiene Data'!$H$9,0,10*ROW('Hygiene Data'!H198))),'Data Summary'!EC204="Yes"),OFFSET('Hygiene Data'!$H$9,0,10*ROW('Hygiene Data'!H198)),NA())</f>
        <v>#N/A</v>
      </c>
      <c r="BO204" s="93" t="e">
        <f ca="true">+IF(AND(ISNUMBER(OFFSET('Hygiene Data'!$I$5,0,10*ROW('Hygiene Data'!I198))),'Data Summary'!ED204="Yes"),OFFSET('Hygiene Data'!$I$5,0,10*ROW('Hygiene Data'!I198)),NA())</f>
        <v>#N/A</v>
      </c>
      <c r="BP204" s="93" t="e">
        <f ca="true">+IF(AND(ISNUMBER(OFFSET('Hygiene Data'!$I$7,0,10*ROW('Hygiene Data'!I198))),'Data Summary'!EE204="Yes"),OFFSET('Hygiene Data'!$I$7,0,10*ROW('Hygiene Data'!I198)),NA())</f>
        <v>#N/A</v>
      </c>
      <c r="BQ204" s="93" t="e">
        <f ca="true">+IF(AND(ISNUMBER(OFFSET('Hygiene Data'!$I$9,0,10*ROW('Hygiene Data'!I198))),'Data Summary'!EF204="Yes"),OFFSET('Hygiene Data'!$I$9,0,10*ROW('Hygiene Data'!I198)),NA())</f>
        <v>#N/A</v>
      </c>
    </row>
    <row xmlns:x14ac="http://schemas.microsoft.com/office/spreadsheetml/2009/9/ac" r="205" x14ac:dyDescent="0.2">
      <c r="A205" s="357" t="e">
        <f ca="true">+RIGHT('Data Summary'!A205,LEN('Data Summary'!A205)-9)</f>
        <v>#VALUE!</v>
      </c>
      <c r="B205" s="35" t="str">
        <f ca="true">+IF(ISTEXT('Data Summary'!B205),'Data Summary'!B205,"")</f>
        <v/>
      </c>
      <c r="C205" s="356" t="e">
        <f ca="true">+VALUE('Data Summary'!C205)</f>
        <v>#VALUE!</v>
      </c>
      <c r="D205" s="91" t="e">
        <f ca="true">+IF(AND(ISNUMBER(OFFSET('Water Data'!$D$4,0,10*ROW('Water Data'!D199))),'Data Summary'!BS205="Yes"),100-OFFSET('Water Data'!$D$4,0,10*ROW('Water Data'!D199)),NA())</f>
        <v>#N/A</v>
      </c>
      <c r="E205" s="91" t="e">
        <f ca="true">+IF(AND(ISNUMBER(OFFSET('Water Data'!$D$6,0,10*ROW('Water Data'!D199))),'Data Summary'!BT205="Yes"),OFFSET('Water Data'!$D$6,0,10*ROW('Water Data'!D199)),NA())</f>
        <v>#N/A</v>
      </c>
      <c r="F205" s="91" t="e">
        <f ca="true">+IF(AND(ISNUMBER(OFFSET('Water Data'!$D$9,0,10*ROW('Water Data'!D199))),'Data Summary'!BU205="Yes"),OFFSET('Water Data'!$D$9,0,10*ROW('Water Data'!D199)),NA())</f>
        <v>#N/A</v>
      </c>
      <c r="G205" s="91" t="e">
        <f ca="true">+IF(AND(ISNUMBER(OFFSET('Water Data'!$E$4,0,10*ROW('Water Data'!E199))),'Data Summary'!BV205="Yes"),100-OFFSET('Water Data'!$E$4,0,10*ROW('Water Data'!E199)),NA())</f>
        <v>#N/A</v>
      </c>
      <c r="H205" s="91" t="e">
        <f ca="true">+IF(AND(ISNUMBER(OFFSET('Water Data'!$E$6,0,10*ROW('Water Data'!E199))),'Data Summary'!BW205="Yes"),OFFSET('Water Data'!$E$6,0,10*ROW('Water Data'!E199)),NA())</f>
        <v>#N/A</v>
      </c>
      <c r="I205" s="91" t="e">
        <f ca="true">+IF(AND(ISNUMBER(OFFSET('Water Data'!$E$9,0,10*ROW('Water Data'!E199))),'Data Summary'!BX205="Yes"),OFFSET('Water Data'!$E$9,0,10*ROW('Water Data'!E199)),NA())</f>
        <v>#N/A</v>
      </c>
      <c r="J205" s="91" t="e">
        <f ca="true">+IF(AND(ISNUMBER(OFFSET('Water Data'!$F$4,0,10*ROW('Water Data'!F199))),'Data Summary'!BY205="Yes"),100-OFFSET('Water Data'!$F$4,0,10*ROW('Water Data'!F199)),NA())</f>
        <v>#N/A</v>
      </c>
      <c r="K205" s="91" t="e">
        <f ca="true">+IF(AND(ISNUMBER(OFFSET('Water Data'!$F$6,0,10*ROW('Water Data'!F199))),'Data Summary'!BZ205="Yes"),OFFSET('Water Data'!$F$6,0,10*ROW('Water Data'!F199)),NA())</f>
        <v>#N/A</v>
      </c>
      <c r="L205" s="91" t="e">
        <f ca="true">+IF(AND(ISNUMBER(OFFSET('Water Data'!$F$9,0,10*ROW('Water Data'!F199))),'Data Summary'!CA205="Yes"),OFFSET('Water Data'!$F$9,0,10*ROW('Water Data'!F199)),NA())</f>
        <v>#N/A</v>
      </c>
      <c r="M205" s="91" t="e">
        <f ca="true">+IF(AND(ISNUMBER(OFFSET('Water Data'!$G$4,0,10*ROW('Water Data'!G199))),'Data Summary'!CB205="Yes"),100-OFFSET('Water Data'!$G$4,0,10*ROW('Water Data'!G199)),NA())</f>
        <v>#N/A</v>
      </c>
      <c r="N205" s="91" t="e">
        <f ca="true">+IF(AND(ISNUMBER(OFFSET('Water Data'!$G$6,0,10*ROW('Water Data'!G199))),'Data Summary'!CC205="Yes"),OFFSET('Water Data'!$G$6,0,10*ROW('Water Data'!G199)),NA())</f>
        <v>#N/A</v>
      </c>
      <c r="O205" s="91" t="e">
        <f ca="true">+IF(AND(ISNUMBER(OFFSET('Water Data'!$G$9,0,10*ROW('Water Data'!G199))),'Data Summary'!CD205="Yes"),OFFSET('Water Data'!$G$9,0,10*ROW('Water Data'!G199)),NA())</f>
        <v>#N/A</v>
      </c>
      <c r="P205" s="91" t="e">
        <f ca="true">+IF(AND(ISNUMBER(OFFSET('Water Data'!$H$4,0,10*ROW('Water Data'!H199))),'Data Summary'!CE205="Yes"),100-OFFSET('Water Data'!$H$4,0,10*ROW('Water Data'!H199)),NA())</f>
        <v>#N/A</v>
      </c>
      <c r="Q205" s="91" t="e">
        <f ca="true">+IF(AND(ISNUMBER(OFFSET('Water Data'!$H$6,0,10*ROW('Water Data'!H199))),'Data Summary'!CF205="Yes"),OFFSET('Water Data'!$H$6,0,10*ROW('Water Data'!H199)),NA())</f>
        <v>#N/A</v>
      </c>
      <c r="R205" s="91" t="e">
        <f ca="true">+IF(AND(ISNUMBER(OFFSET('Water Data'!$H$9,0,10*ROW('Water Data'!H199))),'Data Summary'!CG205="Yes"),OFFSET('Water Data'!$H$9,0,10*ROW('Water Data'!H199)),NA())</f>
        <v>#N/A</v>
      </c>
      <c r="S205" s="91" t="e">
        <f ca="true">+IF(AND(ISNUMBER(OFFSET('Water Data'!$I$4,0,10*ROW('Water Data'!I199))),'Data Summary'!CH205="Yes"),100-OFFSET('Water Data'!$I$4,0,10*ROW('Water Data'!I199)),NA())</f>
        <v>#N/A</v>
      </c>
      <c r="T205" s="91" t="e">
        <f ca="true">+IF(AND(ISNUMBER(OFFSET('Water Data'!$I$6,0,10*ROW('Water Data'!I199))),'Data Summary'!CI205="Yes"),OFFSET('Water Data'!$I$6,0,10*ROW('Water Data'!I199)),NA())</f>
        <v>#N/A</v>
      </c>
      <c r="U205" s="91" t="e">
        <f ca="true">+IF(AND(ISNUMBER(OFFSET('Water Data'!$I$9,0,10*ROW('Water Data'!I199))),'Data Summary'!CJ205="Yes"),OFFSET('Water Data'!$I$9,0,10*ROW('Water Data'!I199)),NA())</f>
        <v>#N/A</v>
      </c>
      <c r="V205" s="92" t="e">
        <f ca="true">+IF(AND(ISNUMBER(OFFSET('Sanitation Data'!$D$4,0,10*ROW('Sanitation Data'!D199))),'Data Summary'!CK205="Yes"),100-OFFSET('Sanitation Data'!$D$4,0,10*ROW('Sanitation Data'!D199)),NA())</f>
        <v>#N/A</v>
      </c>
      <c r="W205" s="92" t="e">
        <f ca="true">+IF(AND(ISNUMBER(OFFSET('Sanitation Data'!$D$6,0,10*ROW('Sanitation Data'!D199))),'Data Summary'!CL205="Yes"),OFFSET('Sanitation Data'!$D$6,0,10*ROW('Sanitation Data'!D199)),NA())</f>
        <v>#N/A</v>
      </c>
      <c r="X205" s="92" t="e">
        <f ca="true">+IF(AND(ISNUMBER(OFFSET('Sanitation Data'!$D$10,0,10*ROW('Sanitation Data'!D199))),'Data Summary'!CM205="Yes"),OFFSET('Sanitation Data'!$D$10,0,10*ROW('Sanitation Data'!D199)),NA())</f>
        <v>#N/A</v>
      </c>
      <c r="Y205" s="92" t="e">
        <f ca="true">+IF(AND(ISNUMBER(OFFSET('Sanitation Data'!$D$11,0,10*ROW('Sanitation Data'!D199))),'Data Summary'!CN205="Yes"),OFFSET('Sanitation Data'!$D$11,0,10*ROW('Sanitation Data'!D199)),NA())</f>
        <v>#N/A</v>
      </c>
      <c r="Z205" s="92" t="e">
        <f ca="true">+IF(AND(ISNUMBER(OFFSET('Sanitation Data'!$D$12,0,10*ROW('Sanitation Data'!D199))),'Data Summary'!CO205="Yes"),OFFSET('Sanitation Data'!$D$12,0,10*ROW('Sanitation Data'!D199)),NA())</f>
        <v>#N/A</v>
      </c>
      <c r="AA205" s="92" t="e">
        <f ca="true">+IF(AND(ISNUMBER(OFFSET('Sanitation Data'!$E$4,0,10*ROW('Sanitation Data'!E199))),'Data Summary'!CP205="Yes"),100-OFFSET('Sanitation Data'!$E$4,0,10*ROW('Sanitation Data'!E199)),NA())</f>
        <v>#N/A</v>
      </c>
      <c r="AB205" s="92" t="e">
        <f ca="true">+IF(AND(ISNUMBER(OFFSET('Sanitation Data'!$E$6,0,10*ROW('Sanitation Data'!E199))),'Data Summary'!CQ205="Yes"),OFFSET('Sanitation Data'!$E$6,0,10*ROW('Sanitation Data'!E199)),NA())</f>
        <v>#N/A</v>
      </c>
      <c r="AC205" s="92" t="e">
        <f ca="true">+IF(AND(ISNUMBER(OFFSET('Sanitation Data'!$E$10,0,10*ROW('Sanitation Data'!E199))),'Data Summary'!CR205="Yes"),OFFSET('Sanitation Data'!$E$10,0,10*ROW('Sanitation Data'!E199)),NA())</f>
        <v>#N/A</v>
      </c>
      <c r="AD205" s="92" t="e">
        <f ca="true">+IF(AND(ISNUMBER(OFFSET('Sanitation Data'!$E$11,0,10*ROW('Sanitation Data'!E199))),'Data Summary'!CS205="Yes"),OFFSET('Sanitation Data'!$E$11,0,10*ROW('Sanitation Data'!E199)),NA())</f>
        <v>#N/A</v>
      </c>
      <c r="AE205" s="92" t="e">
        <f ca="true">+IF(AND(ISNUMBER(OFFSET('Sanitation Data'!$E$12,0,10*ROW('Sanitation Data'!E199))),'Data Summary'!CT205="Yes"),OFFSET('Sanitation Data'!$E$12,0,10*ROW('Sanitation Data'!E199)),NA())</f>
        <v>#N/A</v>
      </c>
      <c r="AF205" s="92" t="e">
        <f ca="true">+IF(AND(ISNUMBER(OFFSET('Sanitation Data'!$F$4,0,10*ROW('Sanitation Data'!F199))),'Data Summary'!CU205="Yes"),100-OFFSET('Sanitation Data'!$F$4,0,10*ROW('Sanitation Data'!F199)),NA())</f>
        <v>#N/A</v>
      </c>
      <c r="AG205" s="92" t="e">
        <f ca="true">+IF(AND(ISNUMBER(OFFSET('Sanitation Data'!$F$6,0,10*ROW('Sanitation Data'!F199))),'Data Summary'!CV205="Yes"),OFFSET('Sanitation Data'!$F$6,0,10*ROW('Sanitation Data'!F199)),NA())</f>
        <v>#N/A</v>
      </c>
      <c r="AH205" s="92" t="e">
        <f ca="true">+IF(AND(ISNUMBER(OFFSET('Sanitation Data'!$F$10,0,10*ROW('Sanitation Data'!F199))),'Data Summary'!CW205="Yes"),OFFSET('Sanitation Data'!$F$10,0,10*ROW('Sanitation Data'!F199)),NA())</f>
        <v>#N/A</v>
      </c>
      <c r="AI205" s="92" t="e">
        <f ca="true">+IF(AND(ISNUMBER(OFFSET('Sanitation Data'!$F$11,0,10*ROW('Sanitation Data'!F199))),'Data Summary'!CX205="Yes"),OFFSET('Sanitation Data'!$F$11,0,10*ROW('Sanitation Data'!F199)),NA())</f>
        <v>#N/A</v>
      </c>
      <c r="AJ205" s="92" t="e">
        <f ca="true">+IF(AND(ISNUMBER(OFFSET('Sanitation Data'!$F$12,0,10*ROW('Sanitation Data'!F199))),'Data Summary'!CY205="Yes"),OFFSET('Sanitation Data'!$F$12,0,10*ROW('Sanitation Data'!F199)),NA())</f>
        <v>#N/A</v>
      </c>
      <c r="AK205" s="92" t="e">
        <f ca="true">+IF(AND(ISNUMBER(OFFSET('Sanitation Data'!$G$4,0,10*ROW('Sanitation Data'!G199))),'Data Summary'!CZ205="Yes"),100-OFFSET('Sanitation Data'!$G$4,0,10*ROW('Sanitation Data'!G199)),NA())</f>
        <v>#N/A</v>
      </c>
      <c r="AL205" s="92" t="e">
        <f ca="true">+IF(AND(ISNUMBER(OFFSET('Sanitation Data'!$G$6,0,10*ROW('Sanitation Data'!G199))),'Data Summary'!DA205="Yes"),OFFSET('Sanitation Data'!$G$6,0,10*ROW('Sanitation Data'!G199)),NA())</f>
        <v>#N/A</v>
      </c>
      <c r="AM205" s="92" t="e">
        <f ca="true">+IF(AND(ISNUMBER(OFFSET('Sanitation Data'!$G$10,0,10*ROW('Sanitation Data'!G199))),'Data Summary'!DB205="Yes"),OFFSET('Sanitation Data'!$G$10,0,10*ROW('Sanitation Data'!G199)),NA())</f>
        <v>#N/A</v>
      </c>
      <c r="AN205" s="92" t="e">
        <f ca="true">+IF(AND(ISNUMBER(OFFSET('Sanitation Data'!$G$11,0,10*ROW('Sanitation Data'!G199))),'Data Summary'!DC205="Yes"),OFFSET('Sanitation Data'!$G$11,0,10*ROW('Sanitation Data'!G199)),NA())</f>
        <v>#N/A</v>
      </c>
      <c r="AO205" s="92" t="e">
        <f ca="true">+IF(AND(ISNUMBER(OFFSET('Sanitation Data'!$G$12,0,10*ROW('Sanitation Data'!G199))),'Data Summary'!DD205="Yes"),OFFSET('Sanitation Data'!$G$12,0,10*ROW('Sanitation Data'!G199)),NA())</f>
        <v>#N/A</v>
      </c>
      <c r="AP205" s="92" t="e">
        <f ca="true">+IF(AND(ISNUMBER(OFFSET('Sanitation Data'!$H$4,0,10*ROW('Sanitation Data'!H199))),'Data Summary'!DE205="Yes"),100-OFFSET('Sanitation Data'!$H$4,0,10*ROW('Sanitation Data'!H199)),NA())</f>
        <v>#N/A</v>
      </c>
      <c r="AQ205" s="92" t="e">
        <f ca="true">+IF(AND(ISNUMBER(OFFSET('Sanitation Data'!$H$6,0,10*ROW('Sanitation Data'!H199))),'Data Summary'!DF205="Yes"),OFFSET('Sanitation Data'!$H$6,0,10*ROW('Sanitation Data'!H199)),NA())</f>
        <v>#N/A</v>
      </c>
      <c r="AR205" s="92" t="e">
        <f ca="true">+IF(AND(ISNUMBER(OFFSET('Sanitation Data'!$H$10,0,10*ROW('Sanitation Data'!H199))),'Data Summary'!DG205="Yes"),OFFSET('Sanitation Data'!$H$10,0,10*ROW('Sanitation Data'!H199)),NA())</f>
        <v>#N/A</v>
      </c>
      <c r="AS205" s="92" t="e">
        <f ca="true">+IF(AND(ISNUMBER(OFFSET('Sanitation Data'!$H$11,0,10*ROW('Sanitation Data'!H199))),'Data Summary'!DH205="Yes"),OFFSET('Sanitation Data'!$H$11,0,10*ROW('Sanitation Data'!H199)),NA())</f>
        <v>#N/A</v>
      </c>
      <c r="AT205" s="92" t="e">
        <f ca="true">+IF(AND(ISNUMBER(OFFSET('Sanitation Data'!$H$12,0,10*ROW('Sanitation Data'!H199))),'Data Summary'!DI205="Yes"),OFFSET('Sanitation Data'!$H$12,0,10*ROW('Sanitation Data'!H199)),NA())</f>
        <v>#N/A</v>
      </c>
      <c r="AU205" s="92" t="e">
        <f ca="true">+IF(AND(ISNUMBER(OFFSET('Sanitation Data'!$I$4,0,10*ROW('Sanitation Data'!I199))),'Data Summary'!DJ205="Yes"),100-OFFSET('Sanitation Data'!$I$4,0,10*ROW('Sanitation Data'!I199)),NA())</f>
        <v>#N/A</v>
      </c>
      <c r="AV205" s="92" t="e">
        <f ca="true">+IF(AND(ISNUMBER(OFFSET('Sanitation Data'!$I$6,0,10*ROW('Sanitation Data'!I199))),'Data Summary'!DK205="Yes"),OFFSET('Sanitation Data'!$I$6,0,10*ROW('Sanitation Data'!I199)),NA())</f>
        <v>#N/A</v>
      </c>
      <c r="AW205" s="92" t="e">
        <f ca="true">+IF(AND(ISNUMBER(OFFSET('Sanitation Data'!$I$10,0,10*ROW('Sanitation Data'!I199))),'Data Summary'!DL205="Yes"),OFFSET('Sanitation Data'!$I$10,0,10*ROW('Sanitation Data'!I199)),NA())</f>
        <v>#N/A</v>
      </c>
      <c r="AX205" s="92" t="e">
        <f ca="true">+IF(AND(ISNUMBER(OFFSET('Sanitation Data'!$I$11,0,10*ROW('Sanitation Data'!I199))),'Data Summary'!DM205="Yes"),OFFSET('Sanitation Data'!$I$11,0,10*ROW('Sanitation Data'!I199)),NA())</f>
        <v>#N/A</v>
      </c>
      <c r="AY205" s="92" t="e">
        <f ca="true">+IF(AND(ISNUMBER(OFFSET('Sanitation Data'!$I$12,0,10*ROW('Sanitation Data'!I199))),'Data Summary'!DN205="Yes"),OFFSET('Sanitation Data'!$I$12,0,10*ROW('Sanitation Data'!I199)),NA())</f>
        <v>#N/A</v>
      </c>
      <c r="AZ205" s="93" t="e">
        <f ca="true">+IF(AND(ISNUMBER(OFFSET('Hygiene Data'!$D$5,0,10*ROW('Hygiene Data'!D199))),'Data Summary'!DO205="Yes"),OFFSET('Hygiene Data'!$D$5,0,10*ROW('Hygiene Data'!D199)),NA())</f>
        <v>#N/A</v>
      </c>
      <c r="BA205" s="93" t="e">
        <f ca="true">+IF(AND(ISNUMBER(OFFSET('Hygiene Data'!$D$7,0,10*ROW('Hygiene Data'!D199))),'Data Summary'!DP205="Yes"),OFFSET('Hygiene Data'!$D$7,0,10*ROW('Hygiene Data'!D199)),NA())</f>
        <v>#N/A</v>
      </c>
      <c r="BB205" s="93" t="e">
        <f ca="true">+IF(AND(ISNUMBER(OFFSET('Hygiene Data'!$D$9,0,10*ROW('Hygiene Data'!D199))),'Data Summary'!DQ205="Yes"),OFFSET('Hygiene Data'!$D$9,0,10*ROW('Hygiene Data'!D199)),NA())</f>
        <v>#N/A</v>
      </c>
      <c r="BC205" s="93" t="e">
        <f ca="true">+IF(AND(ISNUMBER(OFFSET('Hygiene Data'!$E$5,0,10*ROW('Hygiene Data'!E199))),'Data Summary'!DR205="Yes"),OFFSET('Hygiene Data'!$E$5,0,10*ROW('Hygiene Data'!E199)),NA())</f>
        <v>#N/A</v>
      </c>
      <c r="BD205" s="93" t="e">
        <f ca="true">+IF(AND(ISNUMBER(OFFSET('Hygiene Data'!$E$7,0,10*ROW('Hygiene Data'!E199))),'Data Summary'!DS205="Yes"),OFFSET('Hygiene Data'!$E$7,0,10*ROW('Hygiene Data'!E199)),NA())</f>
        <v>#N/A</v>
      </c>
      <c r="BE205" s="93" t="e">
        <f ca="true">+IF(AND(ISNUMBER(OFFSET('Hygiene Data'!$E$9,0,10*ROW('Hygiene Data'!E199))),'Data Summary'!DT205="Yes"),OFFSET('Hygiene Data'!$E$9,0,10*ROW('Hygiene Data'!E199)),NA())</f>
        <v>#N/A</v>
      </c>
      <c r="BF205" s="93" t="e">
        <f ca="true">+IF(AND(ISNUMBER(OFFSET('Hygiene Data'!$F$5,0,10*ROW('Hygiene Data'!F199))),'Data Summary'!DU205="Yes"),OFFSET('Hygiene Data'!$F$5,0,10*ROW('Hygiene Data'!F199)),NA())</f>
        <v>#N/A</v>
      </c>
      <c r="BG205" s="93" t="e">
        <f ca="true">+IF(AND(ISNUMBER(OFFSET('Hygiene Data'!$F$7,0,10*ROW('Hygiene Data'!F199))),'Data Summary'!DV205="Yes"),OFFSET('Hygiene Data'!$F$7,0,10*ROW('Hygiene Data'!F199)),NA())</f>
        <v>#N/A</v>
      </c>
      <c r="BH205" s="93" t="e">
        <f ca="true">+IF(AND(ISNUMBER(OFFSET('Hygiene Data'!$F$9,0,10*ROW('Hygiene Data'!F199))),'Data Summary'!DW205="Yes"),OFFSET('Hygiene Data'!$F$9,0,10*ROW('Hygiene Data'!F199)),NA())</f>
        <v>#N/A</v>
      </c>
      <c r="BI205" s="93" t="e">
        <f ca="true">+IF(AND(ISNUMBER(OFFSET('Hygiene Data'!$G$5,0,10*ROW('Hygiene Data'!G199))),'Data Summary'!DX205="Yes"),OFFSET('Hygiene Data'!$G$5,0,10*ROW('Hygiene Data'!G199)),NA())</f>
        <v>#N/A</v>
      </c>
      <c r="BJ205" s="93" t="e">
        <f ca="true">+IF(AND(ISNUMBER(OFFSET('Hygiene Data'!$G$7,0,10*ROW('Hygiene Data'!G199))),'Data Summary'!DY205="Yes"),OFFSET('Hygiene Data'!$G$7,0,10*ROW('Hygiene Data'!G199)),NA())</f>
        <v>#N/A</v>
      </c>
      <c r="BK205" s="93" t="e">
        <f ca="true">+IF(AND(ISNUMBER(OFFSET('Hygiene Data'!$G$9,0,10*ROW('Hygiene Data'!G199))),'Data Summary'!DZ205="Yes"),OFFSET('Hygiene Data'!$G$9,0,10*ROW('Hygiene Data'!G199)),NA())</f>
        <v>#N/A</v>
      </c>
      <c r="BL205" s="93" t="e">
        <f ca="true">+IF(AND(ISNUMBER(OFFSET('Hygiene Data'!$H$5,0,10*ROW('Hygiene Data'!H199))),'Data Summary'!EA205="Yes"),OFFSET('Hygiene Data'!$H$5,0,10*ROW('Hygiene Data'!H199)),NA())</f>
        <v>#N/A</v>
      </c>
      <c r="BM205" s="93" t="e">
        <f ca="true">+IF(AND(ISNUMBER(OFFSET('Hygiene Data'!$H$7,0,10*ROW('Hygiene Data'!H199))),'Data Summary'!EB205="Yes"),OFFSET('Hygiene Data'!$H$7,0,10*ROW('Hygiene Data'!H199)),NA())</f>
        <v>#N/A</v>
      </c>
      <c r="BN205" s="93" t="e">
        <f ca="true">+IF(AND(ISNUMBER(OFFSET('Hygiene Data'!$H$9,0,10*ROW('Hygiene Data'!H199))),'Data Summary'!EC205="Yes"),OFFSET('Hygiene Data'!$H$9,0,10*ROW('Hygiene Data'!H199)),NA())</f>
        <v>#N/A</v>
      </c>
      <c r="BO205" s="93" t="e">
        <f ca="true">+IF(AND(ISNUMBER(OFFSET('Hygiene Data'!$I$5,0,10*ROW('Hygiene Data'!I199))),'Data Summary'!ED205="Yes"),OFFSET('Hygiene Data'!$I$5,0,10*ROW('Hygiene Data'!I199)),NA())</f>
        <v>#N/A</v>
      </c>
      <c r="BP205" s="93" t="e">
        <f ca="true">+IF(AND(ISNUMBER(OFFSET('Hygiene Data'!$I$7,0,10*ROW('Hygiene Data'!I199))),'Data Summary'!EE205="Yes"),OFFSET('Hygiene Data'!$I$7,0,10*ROW('Hygiene Data'!I199)),NA())</f>
        <v>#N/A</v>
      </c>
      <c r="BQ205" s="93" t="e">
        <f ca="true">+IF(AND(ISNUMBER(OFFSET('Hygiene Data'!$I$9,0,10*ROW('Hygiene Data'!I199))),'Data Summary'!EF205="Yes"),OFFSET('Hygiene Data'!$I$9,0,10*ROW('Hygiene Data'!I199)),NA())</f>
        <v>#N/A</v>
      </c>
    </row>
    <row xmlns:x14ac="http://schemas.microsoft.com/office/spreadsheetml/2009/9/ac" r="206" x14ac:dyDescent="0.2">
      <c r="A206" s="357" t="e">
        <f ca="true">+RIGHT('Data Summary'!A206,LEN('Data Summary'!A206)-9)</f>
        <v>#VALUE!</v>
      </c>
      <c r="B206" s="35" t="str">
        <f ca="true">+IF(ISTEXT('Data Summary'!B206),'Data Summary'!B206,"")</f>
        <v/>
      </c>
      <c r="C206" s="356" t="e">
        <f ca="true">+VALUE('Data Summary'!C206)</f>
        <v>#VALUE!</v>
      </c>
      <c r="D206" s="91" t="e">
        <f ca="true">+IF(AND(ISNUMBER(OFFSET('Water Data'!$D$4,0,10*ROW('Water Data'!D200))),'Data Summary'!BS206="Yes"),100-OFFSET('Water Data'!$D$4,0,10*ROW('Water Data'!D200)),NA())</f>
        <v>#N/A</v>
      </c>
      <c r="E206" s="91" t="e">
        <f ca="true">+IF(AND(ISNUMBER(OFFSET('Water Data'!$D$6,0,10*ROW('Water Data'!D200))),'Data Summary'!BT206="Yes"),OFFSET('Water Data'!$D$6,0,10*ROW('Water Data'!D200)),NA())</f>
        <v>#N/A</v>
      </c>
      <c r="F206" s="91" t="e">
        <f ca="true">+IF(AND(ISNUMBER(OFFSET('Water Data'!$D$9,0,10*ROW('Water Data'!D200))),'Data Summary'!BU206="Yes"),OFFSET('Water Data'!$D$9,0,10*ROW('Water Data'!D200)),NA())</f>
        <v>#N/A</v>
      </c>
      <c r="G206" s="91" t="e">
        <f ca="true">+IF(AND(ISNUMBER(OFFSET('Water Data'!$E$4,0,10*ROW('Water Data'!E200))),'Data Summary'!BV206="Yes"),100-OFFSET('Water Data'!$E$4,0,10*ROW('Water Data'!E200)),NA())</f>
        <v>#N/A</v>
      </c>
      <c r="H206" s="91" t="e">
        <f ca="true">+IF(AND(ISNUMBER(OFFSET('Water Data'!$E$6,0,10*ROW('Water Data'!E200))),'Data Summary'!BW206="Yes"),OFFSET('Water Data'!$E$6,0,10*ROW('Water Data'!E200)),NA())</f>
        <v>#N/A</v>
      </c>
      <c r="I206" s="91" t="e">
        <f ca="true">+IF(AND(ISNUMBER(OFFSET('Water Data'!$E$9,0,10*ROW('Water Data'!E200))),'Data Summary'!BX206="Yes"),OFFSET('Water Data'!$E$9,0,10*ROW('Water Data'!E200)),NA())</f>
        <v>#N/A</v>
      </c>
      <c r="J206" s="91" t="e">
        <f ca="true">+IF(AND(ISNUMBER(OFFSET('Water Data'!$F$4,0,10*ROW('Water Data'!F200))),'Data Summary'!BY206="Yes"),100-OFFSET('Water Data'!$F$4,0,10*ROW('Water Data'!F200)),NA())</f>
        <v>#N/A</v>
      </c>
      <c r="K206" s="91" t="e">
        <f ca="true">+IF(AND(ISNUMBER(OFFSET('Water Data'!$F$6,0,10*ROW('Water Data'!F200))),'Data Summary'!BZ206="Yes"),OFFSET('Water Data'!$F$6,0,10*ROW('Water Data'!F200)),NA())</f>
        <v>#N/A</v>
      </c>
      <c r="L206" s="91" t="e">
        <f ca="true">+IF(AND(ISNUMBER(OFFSET('Water Data'!$F$9,0,10*ROW('Water Data'!F200))),'Data Summary'!CA206="Yes"),OFFSET('Water Data'!$F$9,0,10*ROW('Water Data'!F200)),NA())</f>
        <v>#N/A</v>
      </c>
      <c r="M206" s="91" t="e">
        <f ca="true">+IF(AND(ISNUMBER(OFFSET('Water Data'!$G$4,0,10*ROW('Water Data'!G200))),'Data Summary'!CB206="Yes"),100-OFFSET('Water Data'!$G$4,0,10*ROW('Water Data'!G200)),NA())</f>
        <v>#N/A</v>
      </c>
      <c r="N206" s="91" t="e">
        <f ca="true">+IF(AND(ISNUMBER(OFFSET('Water Data'!$G$6,0,10*ROW('Water Data'!G200))),'Data Summary'!CC206="Yes"),OFFSET('Water Data'!$G$6,0,10*ROW('Water Data'!G200)),NA())</f>
        <v>#N/A</v>
      </c>
      <c r="O206" s="91" t="e">
        <f ca="true">+IF(AND(ISNUMBER(OFFSET('Water Data'!$G$9,0,10*ROW('Water Data'!G200))),'Data Summary'!CD206="Yes"),OFFSET('Water Data'!$G$9,0,10*ROW('Water Data'!G200)),NA())</f>
        <v>#N/A</v>
      </c>
      <c r="P206" s="91" t="e">
        <f ca="true">+IF(AND(ISNUMBER(OFFSET('Water Data'!$H$4,0,10*ROW('Water Data'!H200))),'Data Summary'!CE206="Yes"),100-OFFSET('Water Data'!$H$4,0,10*ROW('Water Data'!H200)),NA())</f>
        <v>#N/A</v>
      </c>
      <c r="Q206" s="91" t="e">
        <f ca="true">+IF(AND(ISNUMBER(OFFSET('Water Data'!$H$6,0,10*ROW('Water Data'!H200))),'Data Summary'!CF206="Yes"),OFFSET('Water Data'!$H$6,0,10*ROW('Water Data'!H200)),NA())</f>
        <v>#N/A</v>
      </c>
      <c r="R206" s="91" t="e">
        <f ca="true">+IF(AND(ISNUMBER(OFFSET('Water Data'!$H$9,0,10*ROW('Water Data'!H200))),'Data Summary'!CG206="Yes"),OFFSET('Water Data'!$H$9,0,10*ROW('Water Data'!H200)),NA())</f>
        <v>#N/A</v>
      </c>
      <c r="S206" s="91" t="e">
        <f ca="true">+IF(AND(ISNUMBER(OFFSET('Water Data'!$I$4,0,10*ROW('Water Data'!I200))),'Data Summary'!CH206="Yes"),100-OFFSET('Water Data'!$I$4,0,10*ROW('Water Data'!I200)),NA())</f>
        <v>#N/A</v>
      </c>
      <c r="T206" s="91" t="e">
        <f ca="true">+IF(AND(ISNUMBER(OFFSET('Water Data'!$I$6,0,10*ROW('Water Data'!I200))),'Data Summary'!CI206="Yes"),OFFSET('Water Data'!$I$6,0,10*ROW('Water Data'!I200)),NA())</f>
        <v>#N/A</v>
      </c>
      <c r="U206" s="91" t="e">
        <f ca="true">+IF(AND(ISNUMBER(OFFSET('Water Data'!$I$9,0,10*ROW('Water Data'!I200))),'Data Summary'!CJ206="Yes"),OFFSET('Water Data'!$I$9,0,10*ROW('Water Data'!I200)),NA())</f>
        <v>#N/A</v>
      </c>
      <c r="V206" s="92" t="e">
        <f ca="true">+IF(AND(ISNUMBER(OFFSET('Sanitation Data'!$D$4,0,10*ROW('Sanitation Data'!D200))),'Data Summary'!CK206="Yes"),100-OFFSET('Sanitation Data'!$D$4,0,10*ROW('Sanitation Data'!D200)),NA())</f>
        <v>#N/A</v>
      </c>
      <c r="W206" s="92" t="e">
        <f ca="true">+IF(AND(ISNUMBER(OFFSET('Sanitation Data'!$D$6,0,10*ROW('Sanitation Data'!D200))),'Data Summary'!CL206="Yes"),OFFSET('Sanitation Data'!$D$6,0,10*ROW('Sanitation Data'!D200)),NA())</f>
        <v>#N/A</v>
      </c>
      <c r="X206" s="92" t="e">
        <f ca="true">+IF(AND(ISNUMBER(OFFSET('Sanitation Data'!$D$10,0,10*ROW('Sanitation Data'!D200))),'Data Summary'!CM206="Yes"),OFFSET('Sanitation Data'!$D$10,0,10*ROW('Sanitation Data'!D200)),NA())</f>
        <v>#N/A</v>
      </c>
      <c r="Y206" s="92" t="e">
        <f ca="true">+IF(AND(ISNUMBER(OFFSET('Sanitation Data'!$D$11,0,10*ROW('Sanitation Data'!D200))),'Data Summary'!CN206="Yes"),OFFSET('Sanitation Data'!$D$11,0,10*ROW('Sanitation Data'!D200)),NA())</f>
        <v>#N/A</v>
      </c>
      <c r="Z206" s="92" t="e">
        <f ca="true">+IF(AND(ISNUMBER(OFFSET('Sanitation Data'!$D$12,0,10*ROW('Sanitation Data'!D200))),'Data Summary'!CO206="Yes"),OFFSET('Sanitation Data'!$D$12,0,10*ROW('Sanitation Data'!D200)),NA())</f>
        <v>#N/A</v>
      </c>
      <c r="AA206" s="92" t="e">
        <f ca="true">+IF(AND(ISNUMBER(OFFSET('Sanitation Data'!$E$4,0,10*ROW('Sanitation Data'!E200))),'Data Summary'!CP206="Yes"),100-OFFSET('Sanitation Data'!$E$4,0,10*ROW('Sanitation Data'!E200)),NA())</f>
        <v>#N/A</v>
      </c>
      <c r="AB206" s="92" t="e">
        <f ca="true">+IF(AND(ISNUMBER(OFFSET('Sanitation Data'!$E$6,0,10*ROW('Sanitation Data'!E200))),'Data Summary'!CQ206="Yes"),OFFSET('Sanitation Data'!$E$6,0,10*ROW('Sanitation Data'!E200)),NA())</f>
        <v>#N/A</v>
      </c>
      <c r="AC206" s="92" t="e">
        <f ca="true">+IF(AND(ISNUMBER(OFFSET('Sanitation Data'!$E$10,0,10*ROW('Sanitation Data'!E200))),'Data Summary'!CR206="Yes"),OFFSET('Sanitation Data'!$E$10,0,10*ROW('Sanitation Data'!E200)),NA())</f>
        <v>#N/A</v>
      </c>
      <c r="AD206" s="92" t="e">
        <f ca="true">+IF(AND(ISNUMBER(OFFSET('Sanitation Data'!$E$11,0,10*ROW('Sanitation Data'!E200))),'Data Summary'!CS206="Yes"),OFFSET('Sanitation Data'!$E$11,0,10*ROW('Sanitation Data'!E200)),NA())</f>
        <v>#N/A</v>
      </c>
      <c r="AE206" s="92" t="e">
        <f ca="true">+IF(AND(ISNUMBER(OFFSET('Sanitation Data'!$E$12,0,10*ROW('Sanitation Data'!E200))),'Data Summary'!CT206="Yes"),OFFSET('Sanitation Data'!$E$12,0,10*ROW('Sanitation Data'!E200)),NA())</f>
        <v>#N/A</v>
      </c>
      <c r="AF206" s="92" t="e">
        <f ca="true">+IF(AND(ISNUMBER(OFFSET('Sanitation Data'!$F$4,0,10*ROW('Sanitation Data'!F200))),'Data Summary'!CU206="Yes"),100-OFFSET('Sanitation Data'!$F$4,0,10*ROW('Sanitation Data'!F200)),NA())</f>
        <v>#N/A</v>
      </c>
      <c r="AG206" s="92" t="e">
        <f ca="true">+IF(AND(ISNUMBER(OFFSET('Sanitation Data'!$F$6,0,10*ROW('Sanitation Data'!F200))),'Data Summary'!CV206="Yes"),OFFSET('Sanitation Data'!$F$6,0,10*ROW('Sanitation Data'!F200)),NA())</f>
        <v>#N/A</v>
      </c>
      <c r="AH206" s="92" t="e">
        <f ca="true">+IF(AND(ISNUMBER(OFFSET('Sanitation Data'!$F$10,0,10*ROW('Sanitation Data'!F200))),'Data Summary'!CW206="Yes"),OFFSET('Sanitation Data'!$F$10,0,10*ROW('Sanitation Data'!F200)),NA())</f>
        <v>#N/A</v>
      </c>
      <c r="AI206" s="92" t="e">
        <f ca="true">+IF(AND(ISNUMBER(OFFSET('Sanitation Data'!$F$11,0,10*ROW('Sanitation Data'!F200))),'Data Summary'!CX206="Yes"),OFFSET('Sanitation Data'!$F$11,0,10*ROW('Sanitation Data'!F200)),NA())</f>
        <v>#N/A</v>
      </c>
      <c r="AJ206" s="92" t="e">
        <f ca="true">+IF(AND(ISNUMBER(OFFSET('Sanitation Data'!$F$12,0,10*ROW('Sanitation Data'!F200))),'Data Summary'!CY206="Yes"),OFFSET('Sanitation Data'!$F$12,0,10*ROW('Sanitation Data'!F200)),NA())</f>
        <v>#N/A</v>
      </c>
      <c r="AK206" s="92" t="e">
        <f ca="true">+IF(AND(ISNUMBER(OFFSET('Sanitation Data'!$G$4,0,10*ROW('Sanitation Data'!G200))),'Data Summary'!CZ206="Yes"),100-OFFSET('Sanitation Data'!$G$4,0,10*ROW('Sanitation Data'!G200)),NA())</f>
        <v>#N/A</v>
      </c>
      <c r="AL206" s="92" t="e">
        <f ca="true">+IF(AND(ISNUMBER(OFFSET('Sanitation Data'!$G$6,0,10*ROW('Sanitation Data'!G200))),'Data Summary'!DA206="Yes"),OFFSET('Sanitation Data'!$G$6,0,10*ROW('Sanitation Data'!G200)),NA())</f>
        <v>#N/A</v>
      </c>
      <c r="AM206" s="92" t="e">
        <f ca="true">+IF(AND(ISNUMBER(OFFSET('Sanitation Data'!$G$10,0,10*ROW('Sanitation Data'!G200))),'Data Summary'!DB206="Yes"),OFFSET('Sanitation Data'!$G$10,0,10*ROW('Sanitation Data'!G200)),NA())</f>
        <v>#N/A</v>
      </c>
      <c r="AN206" s="92" t="e">
        <f ca="true">+IF(AND(ISNUMBER(OFFSET('Sanitation Data'!$G$11,0,10*ROW('Sanitation Data'!G200))),'Data Summary'!DC206="Yes"),OFFSET('Sanitation Data'!$G$11,0,10*ROW('Sanitation Data'!G200)),NA())</f>
        <v>#N/A</v>
      </c>
      <c r="AO206" s="92" t="e">
        <f ca="true">+IF(AND(ISNUMBER(OFFSET('Sanitation Data'!$G$12,0,10*ROW('Sanitation Data'!G200))),'Data Summary'!DD206="Yes"),OFFSET('Sanitation Data'!$G$12,0,10*ROW('Sanitation Data'!G200)),NA())</f>
        <v>#N/A</v>
      </c>
      <c r="AP206" s="92" t="e">
        <f ca="true">+IF(AND(ISNUMBER(OFFSET('Sanitation Data'!$H$4,0,10*ROW('Sanitation Data'!H200))),'Data Summary'!DE206="Yes"),100-OFFSET('Sanitation Data'!$H$4,0,10*ROW('Sanitation Data'!H200)),NA())</f>
        <v>#N/A</v>
      </c>
      <c r="AQ206" s="92" t="e">
        <f ca="true">+IF(AND(ISNUMBER(OFFSET('Sanitation Data'!$H$6,0,10*ROW('Sanitation Data'!H200))),'Data Summary'!DF206="Yes"),OFFSET('Sanitation Data'!$H$6,0,10*ROW('Sanitation Data'!H200)),NA())</f>
        <v>#N/A</v>
      </c>
      <c r="AR206" s="92" t="e">
        <f ca="true">+IF(AND(ISNUMBER(OFFSET('Sanitation Data'!$H$10,0,10*ROW('Sanitation Data'!H200))),'Data Summary'!DG206="Yes"),OFFSET('Sanitation Data'!$H$10,0,10*ROW('Sanitation Data'!H200)),NA())</f>
        <v>#N/A</v>
      </c>
      <c r="AS206" s="92" t="e">
        <f ca="true">+IF(AND(ISNUMBER(OFFSET('Sanitation Data'!$H$11,0,10*ROW('Sanitation Data'!H200))),'Data Summary'!DH206="Yes"),OFFSET('Sanitation Data'!$H$11,0,10*ROW('Sanitation Data'!H200)),NA())</f>
        <v>#N/A</v>
      </c>
      <c r="AT206" s="92" t="e">
        <f ca="true">+IF(AND(ISNUMBER(OFFSET('Sanitation Data'!$H$12,0,10*ROW('Sanitation Data'!H200))),'Data Summary'!DI206="Yes"),OFFSET('Sanitation Data'!$H$12,0,10*ROW('Sanitation Data'!H200)),NA())</f>
        <v>#N/A</v>
      </c>
      <c r="AU206" s="92" t="e">
        <f ca="true">+IF(AND(ISNUMBER(OFFSET('Sanitation Data'!$I$4,0,10*ROW('Sanitation Data'!I200))),'Data Summary'!DJ206="Yes"),100-OFFSET('Sanitation Data'!$I$4,0,10*ROW('Sanitation Data'!I200)),NA())</f>
        <v>#N/A</v>
      </c>
      <c r="AV206" s="92" t="e">
        <f ca="true">+IF(AND(ISNUMBER(OFFSET('Sanitation Data'!$I$6,0,10*ROW('Sanitation Data'!I200))),'Data Summary'!DK206="Yes"),OFFSET('Sanitation Data'!$I$6,0,10*ROW('Sanitation Data'!I200)),NA())</f>
        <v>#N/A</v>
      </c>
      <c r="AW206" s="92" t="e">
        <f ca="true">+IF(AND(ISNUMBER(OFFSET('Sanitation Data'!$I$10,0,10*ROW('Sanitation Data'!I200))),'Data Summary'!DL206="Yes"),OFFSET('Sanitation Data'!$I$10,0,10*ROW('Sanitation Data'!I200)),NA())</f>
        <v>#N/A</v>
      </c>
      <c r="AX206" s="92" t="e">
        <f ca="true">+IF(AND(ISNUMBER(OFFSET('Sanitation Data'!$I$11,0,10*ROW('Sanitation Data'!I200))),'Data Summary'!DM206="Yes"),OFFSET('Sanitation Data'!$I$11,0,10*ROW('Sanitation Data'!I200)),NA())</f>
        <v>#N/A</v>
      </c>
      <c r="AY206" s="92" t="e">
        <f ca="true">+IF(AND(ISNUMBER(OFFSET('Sanitation Data'!$I$12,0,10*ROW('Sanitation Data'!I200))),'Data Summary'!DN206="Yes"),OFFSET('Sanitation Data'!$I$12,0,10*ROW('Sanitation Data'!I200)),NA())</f>
        <v>#N/A</v>
      </c>
      <c r="AZ206" s="93" t="e">
        <f ca="true">+IF(AND(ISNUMBER(OFFSET('Hygiene Data'!$D$5,0,10*ROW('Hygiene Data'!D200))),'Data Summary'!DO206="Yes"),OFFSET('Hygiene Data'!$D$5,0,10*ROW('Hygiene Data'!D200)),NA())</f>
        <v>#N/A</v>
      </c>
      <c r="BA206" s="93" t="e">
        <f ca="true">+IF(AND(ISNUMBER(OFFSET('Hygiene Data'!$D$7,0,10*ROW('Hygiene Data'!D200))),'Data Summary'!DP206="Yes"),OFFSET('Hygiene Data'!$D$7,0,10*ROW('Hygiene Data'!D200)),NA())</f>
        <v>#N/A</v>
      </c>
      <c r="BB206" s="93" t="e">
        <f ca="true">+IF(AND(ISNUMBER(OFFSET('Hygiene Data'!$D$9,0,10*ROW('Hygiene Data'!D200))),'Data Summary'!DQ206="Yes"),OFFSET('Hygiene Data'!$D$9,0,10*ROW('Hygiene Data'!D200)),NA())</f>
        <v>#N/A</v>
      </c>
      <c r="BC206" s="93" t="e">
        <f ca="true">+IF(AND(ISNUMBER(OFFSET('Hygiene Data'!$E$5,0,10*ROW('Hygiene Data'!E200))),'Data Summary'!DR206="Yes"),OFFSET('Hygiene Data'!$E$5,0,10*ROW('Hygiene Data'!E200)),NA())</f>
        <v>#N/A</v>
      </c>
      <c r="BD206" s="93" t="e">
        <f ca="true">+IF(AND(ISNUMBER(OFFSET('Hygiene Data'!$E$7,0,10*ROW('Hygiene Data'!E200))),'Data Summary'!DS206="Yes"),OFFSET('Hygiene Data'!$E$7,0,10*ROW('Hygiene Data'!E200)),NA())</f>
        <v>#N/A</v>
      </c>
      <c r="BE206" s="93" t="e">
        <f ca="true">+IF(AND(ISNUMBER(OFFSET('Hygiene Data'!$E$9,0,10*ROW('Hygiene Data'!E200))),'Data Summary'!DT206="Yes"),OFFSET('Hygiene Data'!$E$9,0,10*ROW('Hygiene Data'!E200)),NA())</f>
        <v>#N/A</v>
      </c>
      <c r="BF206" s="93" t="e">
        <f ca="true">+IF(AND(ISNUMBER(OFFSET('Hygiene Data'!$F$5,0,10*ROW('Hygiene Data'!F200))),'Data Summary'!DU206="Yes"),OFFSET('Hygiene Data'!$F$5,0,10*ROW('Hygiene Data'!F200)),NA())</f>
        <v>#N/A</v>
      </c>
      <c r="BG206" s="93" t="e">
        <f ca="true">+IF(AND(ISNUMBER(OFFSET('Hygiene Data'!$F$7,0,10*ROW('Hygiene Data'!F200))),'Data Summary'!DV206="Yes"),OFFSET('Hygiene Data'!$F$7,0,10*ROW('Hygiene Data'!F200)),NA())</f>
        <v>#N/A</v>
      </c>
      <c r="BH206" s="93" t="e">
        <f ca="true">+IF(AND(ISNUMBER(OFFSET('Hygiene Data'!$F$9,0,10*ROW('Hygiene Data'!F200))),'Data Summary'!DW206="Yes"),OFFSET('Hygiene Data'!$F$9,0,10*ROW('Hygiene Data'!F200)),NA())</f>
        <v>#N/A</v>
      </c>
      <c r="BI206" s="93" t="e">
        <f ca="true">+IF(AND(ISNUMBER(OFFSET('Hygiene Data'!$G$5,0,10*ROW('Hygiene Data'!G200))),'Data Summary'!DX206="Yes"),OFFSET('Hygiene Data'!$G$5,0,10*ROW('Hygiene Data'!G200)),NA())</f>
        <v>#N/A</v>
      </c>
      <c r="BJ206" s="93" t="e">
        <f ca="true">+IF(AND(ISNUMBER(OFFSET('Hygiene Data'!$G$7,0,10*ROW('Hygiene Data'!G200))),'Data Summary'!DY206="Yes"),OFFSET('Hygiene Data'!$G$7,0,10*ROW('Hygiene Data'!G200)),NA())</f>
        <v>#N/A</v>
      </c>
      <c r="BK206" s="93" t="e">
        <f ca="true">+IF(AND(ISNUMBER(OFFSET('Hygiene Data'!$G$9,0,10*ROW('Hygiene Data'!G200))),'Data Summary'!DZ206="Yes"),OFFSET('Hygiene Data'!$G$9,0,10*ROW('Hygiene Data'!G200)),NA())</f>
        <v>#N/A</v>
      </c>
      <c r="BL206" s="93" t="e">
        <f ca="true">+IF(AND(ISNUMBER(OFFSET('Hygiene Data'!$H$5,0,10*ROW('Hygiene Data'!H200))),'Data Summary'!EA206="Yes"),OFFSET('Hygiene Data'!$H$5,0,10*ROW('Hygiene Data'!H200)),NA())</f>
        <v>#N/A</v>
      </c>
      <c r="BM206" s="93" t="e">
        <f ca="true">+IF(AND(ISNUMBER(OFFSET('Hygiene Data'!$H$7,0,10*ROW('Hygiene Data'!H200))),'Data Summary'!EB206="Yes"),OFFSET('Hygiene Data'!$H$7,0,10*ROW('Hygiene Data'!H200)),NA())</f>
        <v>#N/A</v>
      </c>
      <c r="BN206" s="93" t="e">
        <f ca="true">+IF(AND(ISNUMBER(OFFSET('Hygiene Data'!$H$9,0,10*ROW('Hygiene Data'!H200))),'Data Summary'!EC206="Yes"),OFFSET('Hygiene Data'!$H$9,0,10*ROW('Hygiene Data'!H200)),NA())</f>
        <v>#N/A</v>
      </c>
      <c r="BO206" s="93" t="e">
        <f ca="true">+IF(AND(ISNUMBER(OFFSET('Hygiene Data'!$I$5,0,10*ROW('Hygiene Data'!I200))),'Data Summary'!ED206="Yes"),OFFSET('Hygiene Data'!$I$5,0,10*ROW('Hygiene Data'!I200)),NA())</f>
        <v>#N/A</v>
      </c>
      <c r="BP206" s="93" t="e">
        <f ca="true">+IF(AND(ISNUMBER(OFFSET('Hygiene Data'!$I$7,0,10*ROW('Hygiene Data'!I200))),'Data Summary'!EE206="Yes"),OFFSET('Hygiene Data'!$I$7,0,10*ROW('Hygiene Data'!I200)),NA())</f>
        <v>#N/A</v>
      </c>
      <c r="BQ206" s="93" t="e">
        <f ca="true">+IF(AND(ISNUMBER(OFFSET('Hygiene Data'!$I$9,0,10*ROW('Hygiene Data'!I200))),'Data Summary'!EF206="Yes"),OFFSET('Hygiene Data'!$I$9,0,10*ROW('Hygiene Data'!I200)),NA())</f>
        <v>#N/A</v>
      </c>
    </row>
    <row xmlns:x14ac="http://schemas.microsoft.com/office/spreadsheetml/2009/9/ac" r="207" x14ac:dyDescent="0.2">
      <c r="A207" s="357" t="e">
        <f ca="true">+RIGHT('Data Summary'!A207,LEN('Data Summary'!A207)-9)</f>
        <v>#VALUE!</v>
      </c>
      <c r="B207" s="35" t="str">
        <f ca="true">+IF(ISTEXT('Data Summary'!B207),'Data Summary'!B207,"")</f>
        <v/>
      </c>
      <c r="C207" s="356" t="e">
        <f ca="true">+VALUE('Data Summary'!C207)</f>
        <v>#VALUE!</v>
      </c>
      <c r="D207" s="91" t="e">
        <f ca="true">+IF(AND(ISNUMBER(OFFSET('Water Data'!$D$4,0,10*ROW('Water Data'!D201))),'Data Summary'!BS207="Yes"),100-OFFSET('Water Data'!$D$4,0,10*ROW('Water Data'!D201)),NA())</f>
        <v>#N/A</v>
      </c>
      <c r="E207" s="91" t="e">
        <f ca="true">+IF(AND(ISNUMBER(OFFSET('Water Data'!$D$6,0,10*ROW('Water Data'!D201))),'Data Summary'!BT207="Yes"),OFFSET('Water Data'!$D$6,0,10*ROW('Water Data'!D201)),NA())</f>
        <v>#N/A</v>
      </c>
      <c r="F207" s="91" t="e">
        <f ca="true">+IF(AND(ISNUMBER(OFFSET('Water Data'!$D$9,0,10*ROW('Water Data'!D201))),'Data Summary'!BU207="Yes"),OFFSET('Water Data'!$D$9,0,10*ROW('Water Data'!D201)),NA())</f>
        <v>#N/A</v>
      </c>
      <c r="G207" s="91" t="e">
        <f ca="true">+IF(AND(ISNUMBER(OFFSET('Water Data'!$E$4,0,10*ROW('Water Data'!E201))),'Data Summary'!BV207="Yes"),100-OFFSET('Water Data'!$E$4,0,10*ROW('Water Data'!E201)),NA())</f>
        <v>#N/A</v>
      </c>
      <c r="H207" s="91" t="e">
        <f ca="true">+IF(AND(ISNUMBER(OFFSET('Water Data'!$E$6,0,10*ROW('Water Data'!E201))),'Data Summary'!BW207="Yes"),OFFSET('Water Data'!$E$6,0,10*ROW('Water Data'!E201)),NA())</f>
        <v>#N/A</v>
      </c>
      <c r="I207" s="91" t="e">
        <f ca="true">+IF(AND(ISNUMBER(OFFSET('Water Data'!$E$9,0,10*ROW('Water Data'!E201))),'Data Summary'!BX207="Yes"),OFFSET('Water Data'!$E$9,0,10*ROW('Water Data'!E201)),NA())</f>
        <v>#N/A</v>
      </c>
      <c r="J207" s="91" t="e">
        <f ca="true">+IF(AND(ISNUMBER(OFFSET('Water Data'!$F$4,0,10*ROW('Water Data'!F201))),'Data Summary'!BY207="Yes"),100-OFFSET('Water Data'!$F$4,0,10*ROW('Water Data'!F201)),NA())</f>
        <v>#N/A</v>
      </c>
      <c r="K207" s="91" t="e">
        <f ca="true">+IF(AND(ISNUMBER(OFFSET('Water Data'!$F$6,0,10*ROW('Water Data'!F201))),'Data Summary'!BZ207="Yes"),OFFSET('Water Data'!$F$6,0,10*ROW('Water Data'!F201)),NA())</f>
        <v>#N/A</v>
      </c>
      <c r="L207" s="91" t="e">
        <f ca="true">+IF(AND(ISNUMBER(OFFSET('Water Data'!$F$9,0,10*ROW('Water Data'!F201))),'Data Summary'!CA207="Yes"),OFFSET('Water Data'!$F$9,0,10*ROW('Water Data'!F201)),NA())</f>
        <v>#N/A</v>
      </c>
      <c r="M207" s="91" t="e">
        <f ca="true">+IF(AND(ISNUMBER(OFFSET('Water Data'!$G$4,0,10*ROW('Water Data'!G201))),'Data Summary'!CB207="Yes"),100-OFFSET('Water Data'!$G$4,0,10*ROW('Water Data'!G201)),NA())</f>
        <v>#N/A</v>
      </c>
      <c r="N207" s="91" t="e">
        <f ca="true">+IF(AND(ISNUMBER(OFFSET('Water Data'!$G$6,0,10*ROW('Water Data'!G201))),'Data Summary'!CC207="Yes"),OFFSET('Water Data'!$G$6,0,10*ROW('Water Data'!G201)),NA())</f>
        <v>#N/A</v>
      </c>
      <c r="O207" s="91" t="e">
        <f ca="true">+IF(AND(ISNUMBER(OFFSET('Water Data'!$G$9,0,10*ROW('Water Data'!G201))),'Data Summary'!CD207="Yes"),OFFSET('Water Data'!$G$9,0,10*ROW('Water Data'!G201)),NA())</f>
        <v>#N/A</v>
      </c>
      <c r="P207" s="91" t="e">
        <f ca="true">+IF(AND(ISNUMBER(OFFSET('Water Data'!$H$4,0,10*ROW('Water Data'!H201))),'Data Summary'!CE207="Yes"),100-OFFSET('Water Data'!$H$4,0,10*ROW('Water Data'!H201)),NA())</f>
        <v>#N/A</v>
      </c>
      <c r="Q207" s="91" t="e">
        <f ca="true">+IF(AND(ISNUMBER(OFFSET('Water Data'!$H$6,0,10*ROW('Water Data'!H201))),'Data Summary'!CF207="Yes"),OFFSET('Water Data'!$H$6,0,10*ROW('Water Data'!H201)),NA())</f>
        <v>#N/A</v>
      </c>
      <c r="R207" s="91" t="e">
        <f ca="true">+IF(AND(ISNUMBER(OFFSET('Water Data'!$H$9,0,10*ROW('Water Data'!H201))),'Data Summary'!CG207="Yes"),OFFSET('Water Data'!$H$9,0,10*ROW('Water Data'!H201)),NA())</f>
        <v>#N/A</v>
      </c>
      <c r="S207" s="91" t="e">
        <f ca="true">+IF(AND(ISNUMBER(OFFSET('Water Data'!$I$4,0,10*ROW('Water Data'!I201))),'Data Summary'!CH207="Yes"),100-OFFSET('Water Data'!$I$4,0,10*ROW('Water Data'!I201)),NA())</f>
        <v>#N/A</v>
      </c>
      <c r="T207" s="91" t="e">
        <f ca="true">+IF(AND(ISNUMBER(OFFSET('Water Data'!$I$6,0,10*ROW('Water Data'!I201))),'Data Summary'!CI207="Yes"),OFFSET('Water Data'!$I$6,0,10*ROW('Water Data'!I201)),NA())</f>
        <v>#N/A</v>
      </c>
      <c r="U207" s="91" t="e">
        <f ca="true">+IF(AND(ISNUMBER(OFFSET('Water Data'!$I$9,0,10*ROW('Water Data'!I201))),'Data Summary'!CJ207="Yes"),OFFSET('Water Data'!$I$9,0,10*ROW('Water Data'!I201)),NA())</f>
        <v>#N/A</v>
      </c>
      <c r="V207" s="92" t="e">
        <f ca="true">+IF(AND(ISNUMBER(OFFSET('Sanitation Data'!$D$4,0,10*ROW('Sanitation Data'!D201))),'Data Summary'!CK207="Yes"),100-OFFSET('Sanitation Data'!$D$4,0,10*ROW('Sanitation Data'!D201)),NA())</f>
        <v>#N/A</v>
      </c>
      <c r="W207" s="92" t="e">
        <f ca="true">+IF(AND(ISNUMBER(OFFSET('Sanitation Data'!$D$6,0,10*ROW('Sanitation Data'!D201))),'Data Summary'!CL207="Yes"),OFFSET('Sanitation Data'!$D$6,0,10*ROW('Sanitation Data'!D201)),NA())</f>
        <v>#N/A</v>
      </c>
      <c r="X207" s="92" t="e">
        <f ca="true">+IF(AND(ISNUMBER(OFFSET('Sanitation Data'!$D$10,0,10*ROW('Sanitation Data'!D201))),'Data Summary'!CM207="Yes"),OFFSET('Sanitation Data'!$D$10,0,10*ROW('Sanitation Data'!D201)),NA())</f>
        <v>#N/A</v>
      </c>
      <c r="Y207" s="92" t="e">
        <f ca="true">+IF(AND(ISNUMBER(OFFSET('Sanitation Data'!$D$11,0,10*ROW('Sanitation Data'!D201))),'Data Summary'!CN207="Yes"),OFFSET('Sanitation Data'!$D$11,0,10*ROW('Sanitation Data'!D201)),NA())</f>
        <v>#N/A</v>
      </c>
      <c r="Z207" s="92" t="e">
        <f ca="true">+IF(AND(ISNUMBER(OFFSET('Sanitation Data'!$D$12,0,10*ROW('Sanitation Data'!D201))),'Data Summary'!CO207="Yes"),OFFSET('Sanitation Data'!$D$12,0,10*ROW('Sanitation Data'!D201)),NA())</f>
        <v>#N/A</v>
      </c>
      <c r="AA207" s="92" t="e">
        <f ca="true">+IF(AND(ISNUMBER(OFFSET('Sanitation Data'!$E$4,0,10*ROW('Sanitation Data'!E201))),'Data Summary'!CP207="Yes"),100-OFFSET('Sanitation Data'!$E$4,0,10*ROW('Sanitation Data'!E201)),NA())</f>
        <v>#N/A</v>
      </c>
      <c r="AB207" s="92" t="e">
        <f ca="true">+IF(AND(ISNUMBER(OFFSET('Sanitation Data'!$E$6,0,10*ROW('Sanitation Data'!E201))),'Data Summary'!CQ207="Yes"),OFFSET('Sanitation Data'!$E$6,0,10*ROW('Sanitation Data'!E201)),NA())</f>
        <v>#N/A</v>
      </c>
      <c r="AC207" s="92" t="e">
        <f ca="true">+IF(AND(ISNUMBER(OFFSET('Sanitation Data'!$E$10,0,10*ROW('Sanitation Data'!E201))),'Data Summary'!CR207="Yes"),OFFSET('Sanitation Data'!$E$10,0,10*ROW('Sanitation Data'!E201)),NA())</f>
        <v>#N/A</v>
      </c>
      <c r="AD207" s="92" t="e">
        <f ca="true">+IF(AND(ISNUMBER(OFFSET('Sanitation Data'!$E$11,0,10*ROW('Sanitation Data'!E201))),'Data Summary'!CS207="Yes"),OFFSET('Sanitation Data'!$E$11,0,10*ROW('Sanitation Data'!E201)),NA())</f>
        <v>#N/A</v>
      </c>
      <c r="AE207" s="92" t="e">
        <f ca="true">+IF(AND(ISNUMBER(OFFSET('Sanitation Data'!$E$12,0,10*ROW('Sanitation Data'!E201))),'Data Summary'!CT207="Yes"),OFFSET('Sanitation Data'!$E$12,0,10*ROW('Sanitation Data'!E201)),NA())</f>
        <v>#N/A</v>
      </c>
      <c r="AF207" s="92" t="e">
        <f ca="true">+IF(AND(ISNUMBER(OFFSET('Sanitation Data'!$F$4,0,10*ROW('Sanitation Data'!F201))),'Data Summary'!CU207="Yes"),100-OFFSET('Sanitation Data'!$F$4,0,10*ROW('Sanitation Data'!F201)),NA())</f>
        <v>#N/A</v>
      </c>
      <c r="AG207" s="92" t="e">
        <f ca="true">+IF(AND(ISNUMBER(OFFSET('Sanitation Data'!$F$6,0,10*ROW('Sanitation Data'!F201))),'Data Summary'!CV207="Yes"),OFFSET('Sanitation Data'!$F$6,0,10*ROW('Sanitation Data'!F201)),NA())</f>
        <v>#N/A</v>
      </c>
      <c r="AH207" s="92" t="e">
        <f ca="true">+IF(AND(ISNUMBER(OFFSET('Sanitation Data'!$F$10,0,10*ROW('Sanitation Data'!F201))),'Data Summary'!CW207="Yes"),OFFSET('Sanitation Data'!$F$10,0,10*ROW('Sanitation Data'!F201)),NA())</f>
        <v>#N/A</v>
      </c>
      <c r="AI207" s="92" t="e">
        <f ca="true">+IF(AND(ISNUMBER(OFFSET('Sanitation Data'!$F$11,0,10*ROW('Sanitation Data'!F201))),'Data Summary'!CX207="Yes"),OFFSET('Sanitation Data'!$F$11,0,10*ROW('Sanitation Data'!F201)),NA())</f>
        <v>#N/A</v>
      </c>
      <c r="AJ207" s="92" t="e">
        <f ca="true">+IF(AND(ISNUMBER(OFFSET('Sanitation Data'!$F$12,0,10*ROW('Sanitation Data'!F201))),'Data Summary'!CY207="Yes"),OFFSET('Sanitation Data'!$F$12,0,10*ROW('Sanitation Data'!F201)),NA())</f>
        <v>#N/A</v>
      </c>
      <c r="AK207" s="92" t="e">
        <f ca="true">+IF(AND(ISNUMBER(OFFSET('Sanitation Data'!$G$4,0,10*ROW('Sanitation Data'!G201))),'Data Summary'!CZ207="Yes"),100-OFFSET('Sanitation Data'!$G$4,0,10*ROW('Sanitation Data'!G201)),NA())</f>
        <v>#N/A</v>
      </c>
      <c r="AL207" s="92" t="e">
        <f ca="true">+IF(AND(ISNUMBER(OFFSET('Sanitation Data'!$G$6,0,10*ROW('Sanitation Data'!G201))),'Data Summary'!DA207="Yes"),OFFSET('Sanitation Data'!$G$6,0,10*ROW('Sanitation Data'!G201)),NA())</f>
        <v>#N/A</v>
      </c>
      <c r="AM207" s="92" t="e">
        <f ca="true">+IF(AND(ISNUMBER(OFFSET('Sanitation Data'!$G$10,0,10*ROW('Sanitation Data'!G201))),'Data Summary'!DB207="Yes"),OFFSET('Sanitation Data'!$G$10,0,10*ROW('Sanitation Data'!G201)),NA())</f>
        <v>#N/A</v>
      </c>
      <c r="AN207" s="92" t="e">
        <f ca="true">+IF(AND(ISNUMBER(OFFSET('Sanitation Data'!$G$11,0,10*ROW('Sanitation Data'!G201))),'Data Summary'!DC207="Yes"),OFFSET('Sanitation Data'!$G$11,0,10*ROW('Sanitation Data'!G201)),NA())</f>
        <v>#N/A</v>
      </c>
      <c r="AO207" s="92" t="e">
        <f ca="true">+IF(AND(ISNUMBER(OFFSET('Sanitation Data'!$G$12,0,10*ROW('Sanitation Data'!G201))),'Data Summary'!DD207="Yes"),OFFSET('Sanitation Data'!$G$12,0,10*ROW('Sanitation Data'!G201)),NA())</f>
        <v>#N/A</v>
      </c>
      <c r="AP207" s="92" t="e">
        <f ca="true">+IF(AND(ISNUMBER(OFFSET('Sanitation Data'!$H$4,0,10*ROW('Sanitation Data'!H201))),'Data Summary'!DE207="Yes"),100-OFFSET('Sanitation Data'!$H$4,0,10*ROW('Sanitation Data'!H201)),NA())</f>
        <v>#N/A</v>
      </c>
      <c r="AQ207" s="92" t="e">
        <f ca="true">+IF(AND(ISNUMBER(OFFSET('Sanitation Data'!$H$6,0,10*ROW('Sanitation Data'!H201))),'Data Summary'!DF207="Yes"),OFFSET('Sanitation Data'!$H$6,0,10*ROW('Sanitation Data'!H201)),NA())</f>
        <v>#N/A</v>
      </c>
      <c r="AR207" s="92" t="e">
        <f ca="true">+IF(AND(ISNUMBER(OFFSET('Sanitation Data'!$H$10,0,10*ROW('Sanitation Data'!H201))),'Data Summary'!DG207="Yes"),OFFSET('Sanitation Data'!$H$10,0,10*ROW('Sanitation Data'!H201)),NA())</f>
        <v>#N/A</v>
      </c>
      <c r="AS207" s="92" t="e">
        <f ca="true">+IF(AND(ISNUMBER(OFFSET('Sanitation Data'!$H$11,0,10*ROW('Sanitation Data'!H201))),'Data Summary'!DH207="Yes"),OFFSET('Sanitation Data'!$H$11,0,10*ROW('Sanitation Data'!H201)),NA())</f>
        <v>#N/A</v>
      </c>
      <c r="AT207" s="92" t="e">
        <f ca="true">+IF(AND(ISNUMBER(OFFSET('Sanitation Data'!$H$12,0,10*ROW('Sanitation Data'!H201))),'Data Summary'!DI207="Yes"),OFFSET('Sanitation Data'!$H$12,0,10*ROW('Sanitation Data'!H201)),NA())</f>
        <v>#N/A</v>
      </c>
      <c r="AU207" s="92" t="e">
        <f ca="true">+IF(AND(ISNUMBER(OFFSET('Sanitation Data'!$I$4,0,10*ROW('Sanitation Data'!I201))),'Data Summary'!DJ207="Yes"),100-OFFSET('Sanitation Data'!$I$4,0,10*ROW('Sanitation Data'!I201)),NA())</f>
        <v>#N/A</v>
      </c>
      <c r="AV207" s="92" t="e">
        <f ca="true">+IF(AND(ISNUMBER(OFFSET('Sanitation Data'!$I$6,0,10*ROW('Sanitation Data'!I201))),'Data Summary'!DK207="Yes"),OFFSET('Sanitation Data'!$I$6,0,10*ROW('Sanitation Data'!I201)),NA())</f>
        <v>#N/A</v>
      </c>
      <c r="AW207" s="92" t="e">
        <f ca="true">+IF(AND(ISNUMBER(OFFSET('Sanitation Data'!$I$10,0,10*ROW('Sanitation Data'!I201))),'Data Summary'!DL207="Yes"),OFFSET('Sanitation Data'!$I$10,0,10*ROW('Sanitation Data'!I201)),NA())</f>
        <v>#N/A</v>
      </c>
      <c r="AX207" s="92" t="e">
        <f ca="true">+IF(AND(ISNUMBER(OFFSET('Sanitation Data'!$I$11,0,10*ROW('Sanitation Data'!I201))),'Data Summary'!DM207="Yes"),OFFSET('Sanitation Data'!$I$11,0,10*ROW('Sanitation Data'!I201)),NA())</f>
        <v>#N/A</v>
      </c>
      <c r="AY207" s="92" t="e">
        <f ca="true">+IF(AND(ISNUMBER(OFFSET('Sanitation Data'!$I$12,0,10*ROW('Sanitation Data'!I201))),'Data Summary'!DN207="Yes"),OFFSET('Sanitation Data'!$I$12,0,10*ROW('Sanitation Data'!I201)),NA())</f>
        <v>#N/A</v>
      </c>
      <c r="AZ207" s="93" t="e">
        <f ca="true">+IF(AND(ISNUMBER(OFFSET('Hygiene Data'!$D$5,0,10*ROW('Hygiene Data'!D201))),'Data Summary'!DO207="Yes"),OFFSET('Hygiene Data'!$D$5,0,10*ROW('Hygiene Data'!D201)),NA())</f>
        <v>#N/A</v>
      </c>
      <c r="BA207" s="93" t="e">
        <f ca="true">+IF(AND(ISNUMBER(OFFSET('Hygiene Data'!$D$7,0,10*ROW('Hygiene Data'!D201))),'Data Summary'!DP207="Yes"),OFFSET('Hygiene Data'!$D$7,0,10*ROW('Hygiene Data'!D201)),NA())</f>
        <v>#N/A</v>
      </c>
      <c r="BB207" s="93" t="e">
        <f ca="true">+IF(AND(ISNUMBER(OFFSET('Hygiene Data'!$D$9,0,10*ROW('Hygiene Data'!D201))),'Data Summary'!DQ207="Yes"),OFFSET('Hygiene Data'!$D$9,0,10*ROW('Hygiene Data'!D201)),NA())</f>
        <v>#N/A</v>
      </c>
      <c r="BC207" s="93" t="e">
        <f ca="true">+IF(AND(ISNUMBER(OFFSET('Hygiene Data'!$E$5,0,10*ROW('Hygiene Data'!E201))),'Data Summary'!DR207="Yes"),OFFSET('Hygiene Data'!$E$5,0,10*ROW('Hygiene Data'!E201)),NA())</f>
        <v>#N/A</v>
      </c>
      <c r="BD207" s="93" t="e">
        <f ca="true">+IF(AND(ISNUMBER(OFFSET('Hygiene Data'!$E$7,0,10*ROW('Hygiene Data'!E201))),'Data Summary'!DS207="Yes"),OFFSET('Hygiene Data'!$E$7,0,10*ROW('Hygiene Data'!E201)),NA())</f>
        <v>#N/A</v>
      </c>
      <c r="BE207" s="93" t="e">
        <f ca="true">+IF(AND(ISNUMBER(OFFSET('Hygiene Data'!$E$9,0,10*ROW('Hygiene Data'!E201))),'Data Summary'!DT207="Yes"),OFFSET('Hygiene Data'!$E$9,0,10*ROW('Hygiene Data'!E201)),NA())</f>
        <v>#N/A</v>
      </c>
      <c r="BF207" s="93" t="e">
        <f ca="true">+IF(AND(ISNUMBER(OFFSET('Hygiene Data'!$F$5,0,10*ROW('Hygiene Data'!F201))),'Data Summary'!DU207="Yes"),OFFSET('Hygiene Data'!$F$5,0,10*ROW('Hygiene Data'!F201)),NA())</f>
        <v>#N/A</v>
      </c>
      <c r="BG207" s="93" t="e">
        <f ca="true">+IF(AND(ISNUMBER(OFFSET('Hygiene Data'!$F$7,0,10*ROW('Hygiene Data'!F201))),'Data Summary'!DV207="Yes"),OFFSET('Hygiene Data'!$F$7,0,10*ROW('Hygiene Data'!F201)),NA())</f>
        <v>#N/A</v>
      </c>
      <c r="BH207" s="93" t="e">
        <f ca="true">+IF(AND(ISNUMBER(OFFSET('Hygiene Data'!$F$9,0,10*ROW('Hygiene Data'!F201))),'Data Summary'!DW207="Yes"),OFFSET('Hygiene Data'!$F$9,0,10*ROW('Hygiene Data'!F201)),NA())</f>
        <v>#N/A</v>
      </c>
      <c r="BI207" s="93" t="e">
        <f ca="true">+IF(AND(ISNUMBER(OFFSET('Hygiene Data'!$G$5,0,10*ROW('Hygiene Data'!G201))),'Data Summary'!DX207="Yes"),OFFSET('Hygiene Data'!$G$5,0,10*ROW('Hygiene Data'!G201)),NA())</f>
        <v>#N/A</v>
      </c>
      <c r="BJ207" s="93" t="e">
        <f ca="true">+IF(AND(ISNUMBER(OFFSET('Hygiene Data'!$G$7,0,10*ROW('Hygiene Data'!G201))),'Data Summary'!DY207="Yes"),OFFSET('Hygiene Data'!$G$7,0,10*ROW('Hygiene Data'!G201)),NA())</f>
        <v>#N/A</v>
      </c>
      <c r="BK207" s="93" t="e">
        <f ca="true">+IF(AND(ISNUMBER(OFFSET('Hygiene Data'!$G$9,0,10*ROW('Hygiene Data'!G201))),'Data Summary'!DZ207="Yes"),OFFSET('Hygiene Data'!$G$9,0,10*ROW('Hygiene Data'!G201)),NA())</f>
        <v>#N/A</v>
      </c>
      <c r="BL207" s="93" t="e">
        <f ca="true">+IF(AND(ISNUMBER(OFFSET('Hygiene Data'!$H$5,0,10*ROW('Hygiene Data'!H201))),'Data Summary'!EA207="Yes"),OFFSET('Hygiene Data'!$H$5,0,10*ROW('Hygiene Data'!H201)),NA())</f>
        <v>#N/A</v>
      </c>
      <c r="BM207" s="93" t="e">
        <f ca="true">+IF(AND(ISNUMBER(OFFSET('Hygiene Data'!$H$7,0,10*ROW('Hygiene Data'!H201))),'Data Summary'!EB207="Yes"),OFFSET('Hygiene Data'!$H$7,0,10*ROW('Hygiene Data'!H201)),NA())</f>
        <v>#N/A</v>
      </c>
      <c r="BN207" s="93" t="e">
        <f ca="true">+IF(AND(ISNUMBER(OFFSET('Hygiene Data'!$H$9,0,10*ROW('Hygiene Data'!H201))),'Data Summary'!EC207="Yes"),OFFSET('Hygiene Data'!$H$9,0,10*ROW('Hygiene Data'!H201)),NA())</f>
        <v>#N/A</v>
      </c>
      <c r="BO207" s="93" t="e">
        <f ca="true">+IF(AND(ISNUMBER(OFFSET('Hygiene Data'!$I$5,0,10*ROW('Hygiene Data'!I201))),'Data Summary'!ED207="Yes"),OFFSET('Hygiene Data'!$I$5,0,10*ROW('Hygiene Data'!I201)),NA())</f>
        <v>#N/A</v>
      </c>
      <c r="BP207" s="93" t="e">
        <f ca="true">+IF(AND(ISNUMBER(OFFSET('Hygiene Data'!$I$7,0,10*ROW('Hygiene Data'!I201))),'Data Summary'!EE207="Yes"),OFFSET('Hygiene Data'!$I$7,0,10*ROW('Hygiene Data'!I201)),NA())</f>
        <v>#N/A</v>
      </c>
      <c r="BQ207" s="93"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F077D-ADCB-4ED1-AFAF-B9E03EFD9B4D}">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4" customWidth="true"/>
    <col min="2" max="2" width="7.5" style="190" customWidth="true"/>
    <col min="3" max="8" width="8.75" style="154" customWidth="true"/>
    <col min="9" max="9" width="9.375" style="154" customWidth="true"/>
    <col min="10" max="10" width="13.375" style="154" customWidth="true"/>
    <col min="11" max="11" width="7.5" style="154" customWidth="true"/>
    <col min="12" max="17" width="8.625" style="154" customWidth="true"/>
    <col min="18" max="18" width="6.5" style="154" customWidth="true"/>
    <col min="19" max="19" width="13.375" style="154" customWidth="true"/>
    <col min="20" max="20" width="7.5" style="154" customWidth="true"/>
    <col min="21" max="26" width="9.125" style="154" customWidth="true"/>
    <col min="27" max="16384" width="9" style="154"/>
  </cols>
  <sheetData>
    <row xmlns:x14ac="http://schemas.microsoft.com/office/spreadsheetml/2009/9/ac" r="1" ht="15.75" x14ac:dyDescent="0.25">
      <c r="A1" s="150" t="s">
        <v>48</v>
      </c>
      <c r="B1" s="151"/>
      <c r="C1" s="152"/>
      <c r="D1" s="152"/>
      <c r="E1" s="152"/>
      <c r="F1" s="152"/>
      <c r="G1" s="152"/>
      <c r="H1" s="586"/>
      <c r="I1" s="586"/>
      <c r="J1" s="586"/>
      <c r="K1" s="586"/>
      <c r="L1" s="586"/>
      <c r="M1" s="586"/>
      <c r="N1" s="586"/>
      <c r="O1" s="586"/>
      <c r="P1" s="586"/>
      <c r="Q1" s="152"/>
      <c r="R1" s="152"/>
      <c r="S1" s="152"/>
      <c r="T1" s="153"/>
      <c r="U1" s="153"/>
      <c r="V1" s="153"/>
      <c r="W1" s="153"/>
      <c r="X1" s="153"/>
      <c r="Y1" s="153"/>
      <c r="Z1" s="153"/>
      <c r="AA1" s="153"/>
    </row>
    <row xmlns:x14ac="http://schemas.microsoft.com/office/spreadsheetml/2009/9/ac" r="2" s="157" customFormat="true" ht="26.25" customHeight="true" x14ac:dyDescent="0.25">
      <c r="A2" s="155" t="s">
        <v>13</v>
      </c>
      <c r="B2" s="156"/>
      <c r="J2" s="155" t="s">
        <v>14</v>
      </c>
      <c r="R2" s="158"/>
      <c r="S2" s="159" t="s">
        <v>15</v>
      </c>
      <c r="W2" s="158"/>
      <c r="X2" s="158"/>
      <c r="Y2" s="160"/>
      <c r="Z2" s="160"/>
      <c r="AD2" s="161"/>
      <c r="AE2" s="161"/>
      <c r="AF2" s="161"/>
      <c r="AG2" s="161"/>
      <c r="AH2" s="161"/>
      <c r="AI2" s="161"/>
    </row>
    <row xmlns:x14ac="http://schemas.microsoft.com/office/spreadsheetml/2009/9/ac" r="3" ht="15.75" x14ac:dyDescent="0.25">
      <c r="A3" s="162"/>
      <c r="B3" s="163" t="s">
        <v>4</v>
      </c>
      <c r="C3" s="158" t="s">
        <v>7</v>
      </c>
      <c r="D3" s="158" t="s">
        <v>2</v>
      </c>
      <c r="E3" s="158" t="s">
        <v>1</v>
      </c>
      <c r="F3" s="158" t="s">
        <v>54</v>
      </c>
      <c r="G3" s="158" t="s">
        <v>17</v>
      </c>
      <c r="H3" s="158" t="s">
        <v>18</v>
      </c>
      <c r="I3" s="164"/>
      <c r="J3" s="162"/>
      <c r="K3" s="163" t="s">
        <v>4</v>
      </c>
      <c r="L3" s="158" t="s">
        <v>7</v>
      </c>
      <c r="M3" s="158" t="s">
        <v>2</v>
      </c>
      <c r="N3" s="158" t="s">
        <v>1</v>
      </c>
      <c r="O3" s="158" t="s">
        <v>54</v>
      </c>
      <c r="P3" s="158" t="s">
        <v>17</v>
      </c>
      <c r="Q3" s="158" t="s">
        <v>18</v>
      </c>
      <c r="R3" s="160"/>
      <c r="S3" s="165"/>
      <c r="T3" s="163" t="s">
        <v>4</v>
      </c>
      <c r="U3" s="158" t="s">
        <v>7</v>
      </c>
      <c r="V3" s="158" t="s">
        <v>2</v>
      </c>
      <c r="W3" s="158" t="s">
        <v>1</v>
      </c>
      <c r="X3" s="158" t="s">
        <v>54</v>
      </c>
      <c r="Y3" s="158" t="s">
        <v>17</v>
      </c>
      <c r="Z3" s="158" t="s">
        <v>18</v>
      </c>
      <c r="AB3" s="161"/>
      <c r="AC3" s="161"/>
      <c r="AD3" s="161"/>
      <c r="AE3" s="161"/>
      <c r="AF3" s="161"/>
      <c r="AG3" s="161"/>
    </row>
    <row xmlns:x14ac="http://schemas.microsoft.com/office/spreadsheetml/2009/9/ac" r="4" ht="15.75" x14ac:dyDescent="0.25">
      <c r="A4" s="162" t="s">
        <v>34</v>
      </c>
      <c r="B4" s="10">
        <v>2021</v>
      </c>
      <c r="C4" s="10"/>
      <c r="D4" s="10"/>
      <c r="E4" s="10">
        <v>45.05013769</v>
      </c>
      <c r="F4" s="10"/>
      <c r="G4" s="10"/>
      <c r="H4" s="10"/>
      <c r="I4" s="164"/>
      <c r="J4" s="162" t="s">
        <v>34</v>
      </c>
      <c r="K4" s="10">
        <v>2023</v>
      </c>
      <c r="L4" s="10"/>
      <c r="M4" s="10"/>
      <c r="N4" s="10">
        <v>25.627943080000001</v>
      </c>
      <c r="O4" s="10"/>
      <c r="P4" s="10"/>
      <c r="Q4" s="10"/>
      <c r="R4" s="161"/>
      <c r="S4" s="162" t="s">
        <v>34</v>
      </c>
      <c r="T4" s="10">
        <v>2023</v>
      </c>
      <c r="U4" s="10"/>
      <c r="V4" s="10"/>
      <c r="W4" s="10">
        <v>5.8356487870000002</v>
      </c>
      <c r="X4" s="10"/>
      <c r="Y4" s="10"/>
      <c r="Z4" s="10"/>
      <c r="AA4" s="161"/>
      <c r="AB4" s="161"/>
      <c r="AC4" s="161"/>
      <c r="AD4" s="161"/>
      <c r="AE4" s="161"/>
      <c r="AF4" s="161"/>
      <c r="AG4" s="161"/>
    </row>
    <row xmlns:x14ac="http://schemas.microsoft.com/office/spreadsheetml/2009/9/ac" r="5" ht="15.75" x14ac:dyDescent="0.25">
      <c r="A5" s="162" t="s">
        <v>35</v>
      </c>
      <c r="B5" s="10">
        <v>2021</v>
      </c>
      <c r="C5" s="10"/>
      <c r="D5" s="10"/>
      <c r="E5" s="10">
        <v>0</v>
      </c>
      <c r="F5" s="10"/>
      <c r="G5" s="10"/>
      <c r="H5" s="10"/>
      <c r="I5" s="164"/>
      <c r="J5" s="162" t="s">
        <v>35</v>
      </c>
      <c r="K5" s="10">
        <v>2023</v>
      </c>
      <c r="L5" s="10"/>
      <c r="M5" s="10"/>
      <c r="N5" s="10">
        <v>24.757515080000001</v>
      </c>
      <c r="O5" s="10"/>
      <c r="P5" s="10"/>
      <c r="Q5" s="10"/>
      <c r="R5" s="161"/>
      <c r="S5" s="162" t="s">
        <v>35</v>
      </c>
      <c r="T5" s="10">
        <v>2023</v>
      </c>
      <c r="U5" s="10"/>
      <c r="V5" s="10"/>
      <c r="W5" s="10"/>
      <c r="X5" s="10"/>
      <c r="Y5" s="10"/>
      <c r="Z5" s="10"/>
      <c r="AA5" s="161"/>
      <c r="AB5" s="161"/>
      <c r="AC5" s="161"/>
      <c r="AD5" s="161"/>
      <c r="AE5" s="161"/>
      <c r="AF5" s="161"/>
      <c r="AG5" s="161"/>
    </row>
    <row xmlns:x14ac="http://schemas.microsoft.com/office/spreadsheetml/2009/9/ac" r="6" s="157" customFormat="true" ht="15.75" x14ac:dyDescent="0.25">
      <c r="A6" s="162" t="s">
        <v>36</v>
      </c>
      <c r="B6" s="10">
        <v>2021</v>
      </c>
      <c r="C6" s="10">
        <v>62.025655</v>
      </c>
      <c r="D6" s="10">
        <v>40.868650000000002</v>
      </c>
      <c r="E6" s="10">
        <v>54.94986231</v>
      </c>
      <c r="F6" s="10"/>
      <c r="G6" s="10"/>
      <c r="H6" s="10"/>
      <c r="I6" s="164"/>
      <c r="J6" s="162" t="s">
        <v>36</v>
      </c>
      <c r="K6" s="10">
        <v>2023</v>
      </c>
      <c r="L6" s="10">
        <v>46.812706429999999</v>
      </c>
      <c r="M6" s="10">
        <v>40.457501649999998</v>
      </c>
      <c r="N6" s="10">
        <v>49.614541850000002</v>
      </c>
      <c r="O6" s="10"/>
      <c r="P6" s="10"/>
      <c r="Q6" s="10"/>
      <c r="R6" s="160"/>
      <c r="S6" s="162" t="s">
        <v>36</v>
      </c>
      <c r="T6" s="10">
        <v>2023</v>
      </c>
      <c r="U6" s="10"/>
      <c r="V6" s="10"/>
      <c r="W6" s="10"/>
      <c r="X6" s="10"/>
      <c r="Y6" s="10"/>
      <c r="Z6" s="10"/>
      <c r="AA6" s="161"/>
      <c r="AB6" s="161"/>
      <c r="AC6" s="161"/>
      <c r="AD6" s="161"/>
      <c r="AE6" s="161"/>
      <c r="AF6" s="161"/>
      <c r="AG6" s="161"/>
    </row>
    <row xmlns:x14ac="http://schemas.microsoft.com/office/spreadsheetml/2009/9/ac" r="7" s="157" customFormat="true" ht="15.75" x14ac:dyDescent="0.25">
      <c r="A7" s="166" t="s">
        <v>210</v>
      </c>
      <c r="B7" s="10">
        <v>2021</v>
      </c>
      <c r="C7" s="10">
        <v>37.974345</v>
      </c>
      <c r="D7" s="10">
        <v>59.131349999999998</v>
      </c>
      <c r="E7" s="10">
        <v>0</v>
      </c>
      <c r="F7" s="10">
        <v>100</v>
      </c>
      <c r="G7" s="10">
        <v>100</v>
      </c>
      <c r="H7" s="10">
        <v>100</v>
      </c>
      <c r="I7" s="161"/>
      <c r="J7" s="166" t="s">
        <v>210</v>
      </c>
      <c r="K7" s="10">
        <v>2023</v>
      </c>
      <c r="L7" s="10">
        <v>53.187293570000001</v>
      </c>
      <c r="M7" s="10">
        <v>59.542498350000002</v>
      </c>
      <c r="N7" s="10">
        <v>0</v>
      </c>
      <c r="O7" s="10">
        <v>100</v>
      </c>
      <c r="P7" s="10">
        <v>100</v>
      </c>
      <c r="Q7" s="10">
        <v>100</v>
      </c>
      <c r="R7" s="161"/>
      <c r="S7" s="166" t="s">
        <v>210</v>
      </c>
      <c r="T7" s="10">
        <v>2023</v>
      </c>
      <c r="U7" s="10">
        <v>100</v>
      </c>
      <c r="V7" s="10">
        <v>100</v>
      </c>
      <c r="W7" s="10">
        <v>94.164351210000007</v>
      </c>
      <c r="X7" s="10">
        <v>100</v>
      </c>
      <c r="Y7" s="10">
        <v>100</v>
      </c>
      <c r="Z7" s="10">
        <v>100</v>
      </c>
      <c r="AA7" s="167"/>
    </row>
    <row xmlns:x14ac="http://schemas.microsoft.com/office/spreadsheetml/2009/9/ac" r="8" s="157" customFormat="true" ht="15.75" x14ac:dyDescent="0.25">
      <c r="A8" s="168"/>
      <c r="B8" s="169"/>
      <c r="H8" s="167"/>
      <c r="I8" s="167"/>
      <c r="J8" s="167"/>
      <c r="K8" s="167"/>
      <c r="L8" s="167"/>
      <c r="M8" s="167"/>
      <c r="N8" s="167"/>
      <c r="O8" s="167"/>
      <c r="P8" s="167"/>
      <c r="Q8" s="167"/>
      <c r="R8" s="167"/>
      <c r="S8" s="167"/>
      <c r="T8" s="167"/>
      <c r="U8" s="167"/>
      <c r="V8" s="167"/>
      <c r="W8" s="167"/>
      <c r="X8" s="167"/>
      <c r="Y8" s="167"/>
      <c r="Z8" s="167"/>
      <c r="AA8" s="167"/>
    </row>
    <row xmlns:x14ac="http://schemas.microsoft.com/office/spreadsheetml/2009/9/ac" r="9" s="157" customFormat="true" ht="15.75" x14ac:dyDescent="0.25">
      <c r="A9" s="168"/>
      <c r="B9" s="169"/>
      <c r="H9" s="167"/>
      <c r="I9" s="167"/>
      <c r="J9" s="167"/>
      <c r="K9" s="167"/>
      <c r="L9" s="167"/>
      <c r="M9" s="167"/>
      <c r="N9" s="167"/>
      <c r="O9" s="167"/>
      <c r="P9" s="167"/>
      <c r="Q9" s="167"/>
      <c r="R9" s="167"/>
      <c r="S9" s="167"/>
      <c r="T9" s="167"/>
      <c r="U9" s="167"/>
      <c r="V9" s="167"/>
      <c r="W9" s="167"/>
      <c r="X9" s="167"/>
      <c r="Y9" s="167"/>
      <c r="Z9" s="167"/>
      <c r="AA9" s="167"/>
    </row>
    <row xmlns:x14ac="http://schemas.microsoft.com/office/spreadsheetml/2009/9/ac" r="10" s="157" customFormat="true" ht="15.75" x14ac:dyDescent="0.25">
      <c r="A10" s="170"/>
      <c r="B10" s="169"/>
      <c r="C10" s="167"/>
      <c r="D10" s="167"/>
      <c r="E10" s="167"/>
      <c r="F10" s="167"/>
      <c r="G10" s="167"/>
      <c r="H10" s="167"/>
      <c r="I10" s="167"/>
      <c r="J10" s="167"/>
      <c r="K10" s="167"/>
      <c r="L10" s="167"/>
      <c r="M10" s="167"/>
      <c r="N10" s="167"/>
      <c r="O10" s="167"/>
      <c r="P10" s="167"/>
      <c r="Q10" s="167"/>
      <c r="R10" s="167"/>
      <c r="S10" s="167"/>
      <c r="T10" s="167"/>
      <c r="U10" s="167"/>
      <c r="V10" s="167"/>
      <c r="W10" s="167"/>
      <c r="X10" s="167"/>
      <c r="Y10" s="167"/>
      <c r="Z10" s="167"/>
      <c r="AA10" s="167"/>
    </row>
    <row xmlns:x14ac="http://schemas.microsoft.com/office/spreadsheetml/2009/9/ac" r="11" ht="15.75" x14ac:dyDescent="0.25">
      <c r="A11" s="171"/>
      <c r="B11" s="172"/>
      <c r="C11" s="167"/>
      <c r="D11" s="167"/>
      <c r="E11" s="167"/>
      <c r="F11" s="167"/>
      <c r="G11" s="167"/>
      <c r="H11" s="167"/>
      <c r="I11" s="167"/>
      <c r="J11" s="167"/>
      <c r="K11" s="167"/>
      <c r="L11" s="167"/>
      <c r="M11" s="167"/>
      <c r="N11" s="167"/>
      <c r="O11" s="167"/>
      <c r="P11" s="167"/>
      <c r="Q11" s="167"/>
    </row>
    <row xmlns:x14ac="http://schemas.microsoft.com/office/spreadsheetml/2009/9/ac" r="12" ht="15.75" x14ac:dyDescent="0.25">
      <c r="A12" s="173" t="s">
        <v>49</v>
      </c>
      <c r="B12" s="174"/>
      <c r="C12" s="175"/>
      <c r="D12" s="175"/>
      <c r="E12" s="175"/>
      <c r="F12" s="175"/>
      <c r="G12" s="175"/>
      <c r="H12" s="175"/>
      <c r="I12" s="175"/>
      <c r="J12" s="175"/>
      <c r="K12" s="175"/>
      <c r="L12" s="175"/>
      <c r="M12" s="175"/>
      <c r="N12" s="175"/>
      <c r="O12" s="175"/>
      <c r="P12" s="175"/>
      <c r="Q12" s="175"/>
      <c r="R12" s="176"/>
      <c r="S12" s="176"/>
      <c r="T12" s="176"/>
      <c r="U12" s="176"/>
      <c r="V12" s="176"/>
    </row>
    <row xmlns:x14ac="http://schemas.microsoft.com/office/spreadsheetml/2009/9/ac" r="13" s="179" customFormat="true" x14ac:dyDescent="0.2">
      <c r="A13" s="177" t="s">
        <v>50</v>
      </c>
      <c r="B13" s="178" t="s">
        <v>41</v>
      </c>
      <c r="C13" s="177" t="s">
        <v>89</v>
      </c>
      <c r="D13" s="177" t="s">
        <v>51</v>
      </c>
      <c r="E13" s="177" t="s">
        <v>172</v>
      </c>
      <c r="F13" s="177" t="s">
        <v>90</v>
      </c>
      <c r="G13" s="177" t="s">
        <v>91</v>
      </c>
      <c r="H13" s="177" t="s">
        <v>92</v>
      </c>
      <c r="I13" s="177" t="s">
        <v>93</v>
      </c>
      <c r="J13" s="177" t="s">
        <v>207</v>
      </c>
      <c r="K13" s="177" t="s">
        <v>173</v>
      </c>
      <c r="L13" s="177" t="s">
        <v>94</v>
      </c>
      <c r="M13" s="177" t="s">
        <v>95</v>
      </c>
      <c r="N13" s="177" t="s">
        <v>96</v>
      </c>
      <c r="O13" s="179" t="s">
        <v>97</v>
      </c>
      <c r="P13" s="179" t="s">
        <v>208</v>
      </c>
      <c r="Q13" s="177" t="s">
        <v>123</v>
      </c>
      <c r="R13" s="177" t="s">
        <v>158</v>
      </c>
      <c r="S13" s="180" t="s">
        <v>98</v>
      </c>
      <c r="T13" s="181" t="s">
        <v>99</v>
      </c>
      <c r="U13" s="181" t="s">
        <v>100</v>
      </c>
      <c r="V13" s="181" t="s">
        <v>209</v>
      </c>
    </row>
    <row xmlns:x14ac="http://schemas.microsoft.com/office/spreadsheetml/2009/9/ac" r="14" s="184" customFormat="true" ht="12" x14ac:dyDescent="0.2">
      <c r="A14" s="182" t="s">
        <v>159</v>
      </c>
      <c r="B14" s="10">
        <v>2000</v>
      </c>
      <c r="C14" s="183" t="s">
        <v>7</v>
      </c>
      <c r="D14" s="10">
        <v>6944468</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84" customFormat="true" ht="12" x14ac:dyDescent="0.2">
      <c r="A15" s="182" t="s">
        <v>159</v>
      </c>
      <c r="B15" s="10">
        <v>2001</v>
      </c>
      <c r="C15" s="183" t="s">
        <v>7</v>
      </c>
      <c r="D15" s="10">
        <v>7150226</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84" customFormat="true" ht="12" x14ac:dyDescent="0.2">
      <c r="A16" s="182" t="s">
        <v>159</v>
      </c>
      <c r="B16" s="10">
        <v>2002</v>
      </c>
      <c r="C16" s="183" t="s">
        <v>7</v>
      </c>
      <c r="D16" s="10">
        <v>7365769</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84" customFormat="true" ht="12" x14ac:dyDescent="0.2">
      <c r="A17" s="182" t="s">
        <v>159</v>
      </c>
      <c r="B17" s="10">
        <v>2003</v>
      </c>
      <c r="C17" s="183" t="s">
        <v>7</v>
      </c>
      <c r="D17" s="10">
        <v>7589267</v>
      </c>
      <c r="E17" s="10"/>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84" customFormat="true" ht="12" x14ac:dyDescent="0.2">
      <c r="A18" s="182" t="s">
        <v>159</v>
      </c>
      <c r="B18" s="10">
        <v>2004</v>
      </c>
      <c r="C18" s="183" t="s">
        <v>7</v>
      </c>
      <c r="D18" s="10">
        <v>7819612</v>
      </c>
      <c r="E18" s="10"/>
      <c r="F18" s="10"/>
      <c r="G18" s="10"/>
      <c r="H18" s="10"/>
      <c r="I18" s="10"/>
      <c r="J18" s="10">
        <v>100</v>
      </c>
      <c r="K18" s="10"/>
      <c r="L18" s="10"/>
      <c r="M18" s="10"/>
      <c r="N18" s="10"/>
      <c r="O18" s="10"/>
      <c r="P18" s="10">
        <v>100</v>
      </c>
      <c r="Q18" s="10"/>
      <c r="R18" s="10"/>
      <c r="S18" s="10"/>
      <c r="T18" s="10"/>
      <c r="U18" s="10"/>
      <c r="V18" s="10">
        <v>100</v>
      </c>
    </row>
    <row xmlns:x14ac="http://schemas.microsoft.com/office/spreadsheetml/2009/9/ac" r="19" s="184" customFormat="true" ht="12" x14ac:dyDescent="0.2">
      <c r="A19" s="182" t="s">
        <v>159</v>
      </c>
      <c r="B19" s="10">
        <v>2005</v>
      </c>
      <c r="C19" s="183" t="s">
        <v>7</v>
      </c>
      <c r="D19" s="10">
        <v>8055561</v>
      </c>
      <c r="E19" s="10"/>
      <c r="F19" s="10"/>
      <c r="G19" s="10"/>
      <c r="H19" s="10"/>
      <c r="I19" s="10"/>
      <c r="J19" s="10">
        <v>100</v>
      </c>
      <c r="K19" s="10"/>
      <c r="L19" s="10"/>
      <c r="M19" s="10"/>
      <c r="N19" s="10"/>
      <c r="O19" s="10"/>
      <c r="P19" s="10">
        <v>100</v>
      </c>
      <c r="Q19" s="10"/>
      <c r="R19" s="10"/>
      <c r="S19" s="10"/>
      <c r="T19" s="10"/>
      <c r="U19" s="10"/>
      <c r="V19" s="10">
        <v>100</v>
      </c>
    </row>
    <row xmlns:x14ac="http://schemas.microsoft.com/office/spreadsheetml/2009/9/ac" r="20" s="184" customFormat="true" ht="12" x14ac:dyDescent="0.2">
      <c r="A20" s="182" t="s">
        <v>159</v>
      </c>
      <c r="B20" s="10">
        <v>2006</v>
      </c>
      <c r="C20" s="183" t="s">
        <v>7</v>
      </c>
      <c r="D20" s="10">
        <v>8296208</v>
      </c>
      <c r="E20" s="10"/>
      <c r="F20" s="10"/>
      <c r="G20" s="10"/>
      <c r="H20" s="10"/>
      <c r="I20" s="10"/>
      <c r="J20" s="10">
        <v>100</v>
      </c>
      <c r="K20" s="10"/>
      <c r="L20" s="10"/>
      <c r="M20" s="10"/>
      <c r="N20" s="10"/>
      <c r="O20" s="10"/>
      <c r="P20" s="10">
        <v>100</v>
      </c>
      <c r="Q20" s="10"/>
      <c r="R20" s="10"/>
      <c r="S20" s="10"/>
      <c r="T20" s="10"/>
      <c r="U20" s="10"/>
      <c r="V20" s="10">
        <v>100</v>
      </c>
    </row>
    <row xmlns:x14ac="http://schemas.microsoft.com/office/spreadsheetml/2009/9/ac" r="21" s="184" customFormat="true" ht="12" x14ac:dyDescent="0.2">
      <c r="A21" s="182" t="s">
        <v>159</v>
      </c>
      <c r="B21" s="10">
        <v>2007</v>
      </c>
      <c r="C21" s="183" t="s">
        <v>7</v>
      </c>
      <c r="D21" s="10">
        <v>8547655</v>
      </c>
      <c r="E21" s="10"/>
      <c r="F21" s="10"/>
      <c r="G21" s="10"/>
      <c r="H21" s="10"/>
      <c r="I21" s="10"/>
      <c r="J21" s="10">
        <v>100</v>
      </c>
      <c r="K21" s="10"/>
      <c r="L21" s="10"/>
      <c r="M21" s="10"/>
      <c r="N21" s="10"/>
      <c r="O21" s="10"/>
      <c r="P21" s="10">
        <v>100</v>
      </c>
      <c r="Q21" s="10"/>
      <c r="R21" s="10"/>
      <c r="S21" s="10"/>
      <c r="T21" s="10"/>
      <c r="U21" s="10"/>
      <c r="V21" s="10">
        <v>100</v>
      </c>
    </row>
    <row xmlns:x14ac="http://schemas.microsoft.com/office/spreadsheetml/2009/9/ac" r="22" s="184" customFormat="true" ht="12" x14ac:dyDescent="0.2">
      <c r="A22" s="182" t="s">
        <v>159</v>
      </c>
      <c r="B22" s="10">
        <v>2008</v>
      </c>
      <c r="C22" s="183" t="s">
        <v>7</v>
      </c>
      <c r="D22" s="10">
        <v>8801192</v>
      </c>
      <c r="E22" s="10"/>
      <c r="F22" s="10">
        <v>29.007330000000142</v>
      </c>
      <c r="G22" s="10"/>
      <c r="H22" s="10"/>
      <c r="I22" s="10">
        <v>70.992669999999862</v>
      </c>
      <c r="J22" s="10">
        <v>29.007330000000142</v>
      </c>
      <c r="K22" s="10">
        <v>77.654597142857142</v>
      </c>
      <c r="L22" s="10">
        <v>77.654597142857142</v>
      </c>
      <c r="M22" s="10"/>
      <c r="N22" s="10"/>
      <c r="O22" s="10">
        <v>22.345402857142862</v>
      </c>
      <c r="P22" s="10">
        <v>77.654597142857142</v>
      </c>
      <c r="Q22" s="10"/>
      <c r="R22" s="10"/>
      <c r="S22" s="10"/>
      <c r="T22" s="10"/>
      <c r="U22" s="10"/>
      <c r="V22" s="10">
        <v>100</v>
      </c>
    </row>
    <row xmlns:x14ac="http://schemas.microsoft.com/office/spreadsheetml/2009/9/ac" r="23" s="184" customFormat="true" ht="12" x14ac:dyDescent="0.2">
      <c r="A23" s="182" t="s">
        <v>159</v>
      </c>
      <c r="B23" s="10">
        <v>2009</v>
      </c>
      <c r="C23" s="183" t="s">
        <v>7</v>
      </c>
      <c r="D23" s="10">
        <v>9057814</v>
      </c>
      <c r="E23" s="10"/>
      <c r="F23" s="10">
        <v>29.007330000000142</v>
      </c>
      <c r="G23" s="10"/>
      <c r="H23" s="10"/>
      <c r="I23" s="10">
        <v>70.992669999999862</v>
      </c>
      <c r="J23" s="10">
        <v>29.007330000000142</v>
      </c>
      <c r="K23" s="10">
        <v>77.654597142857142</v>
      </c>
      <c r="L23" s="10">
        <v>77.654597142857142</v>
      </c>
      <c r="M23" s="10"/>
      <c r="N23" s="10"/>
      <c r="O23" s="10">
        <v>22.345402857142862</v>
      </c>
      <c r="P23" s="10">
        <v>77.654597142857142</v>
      </c>
      <c r="Q23" s="10"/>
      <c r="R23" s="10"/>
      <c r="S23" s="10"/>
      <c r="T23" s="10"/>
      <c r="U23" s="10"/>
      <c r="V23" s="10">
        <v>100</v>
      </c>
    </row>
    <row xmlns:x14ac="http://schemas.microsoft.com/office/spreadsheetml/2009/9/ac" r="24" s="184" customFormat="true" ht="12" x14ac:dyDescent="0.2">
      <c r="A24" s="182" t="s">
        <v>159</v>
      </c>
      <c r="B24" s="10">
        <v>2010</v>
      </c>
      <c r="C24" s="183" t="s">
        <v>7</v>
      </c>
      <c r="D24" s="10">
        <v>9319879</v>
      </c>
      <c r="E24" s="10"/>
      <c r="F24" s="10">
        <v>29.007330000000142</v>
      </c>
      <c r="G24" s="10"/>
      <c r="H24" s="10"/>
      <c r="I24" s="10">
        <v>70.992669999999862</v>
      </c>
      <c r="J24" s="10">
        <v>29.007330000000142</v>
      </c>
      <c r="K24" s="10">
        <v>77.654597142857142</v>
      </c>
      <c r="L24" s="10">
        <v>77.654597142857142</v>
      </c>
      <c r="M24" s="10">
        <v>47.5</v>
      </c>
      <c r="N24" s="10">
        <v>30.154597142857138</v>
      </c>
      <c r="O24" s="10">
        <v>22.345402857142862</v>
      </c>
      <c r="P24" s="10">
        <v>0</v>
      </c>
      <c r="Q24" s="10"/>
      <c r="R24" s="10"/>
      <c r="S24" s="10">
        <v>15.4</v>
      </c>
      <c r="T24" s="10"/>
      <c r="U24" s="10"/>
      <c r="V24" s="10">
        <v>84.6</v>
      </c>
    </row>
    <row xmlns:x14ac="http://schemas.microsoft.com/office/spreadsheetml/2009/9/ac" r="25" s="184" customFormat="true" ht="12" x14ac:dyDescent="0.2">
      <c r="A25" s="182" t="s">
        <v>159</v>
      </c>
      <c r="B25" s="10">
        <v>2011</v>
      </c>
      <c r="C25" s="183" t="s">
        <v>7</v>
      </c>
      <c r="D25" s="10">
        <v>9591675</v>
      </c>
      <c r="E25" s="10"/>
      <c r="F25" s="10">
        <v>29.007330000000142</v>
      </c>
      <c r="G25" s="10"/>
      <c r="H25" s="10"/>
      <c r="I25" s="10">
        <v>70.992669999999862</v>
      </c>
      <c r="J25" s="10">
        <v>29.007330000000142</v>
      </c>
      <c r="K25" s="10">
        <v>77.654597142857142</v>
      </c>
      <c r="L25" s="10">
        <v>77.654597142857142</v>
      </c>
      <c r="M25" s="10">
        <v>47.5</v>
      </c>
      <c r="N25" s="10">
        <v>30.154597142857138</v>
      </c>
      <c r="O25" s="10">
        <v>22.345402857142862</v>
      </c>
      <c r="P25" s="10">
        <v>0</v>
      </c>
      <c r="Q25" s="10"/>
      <c r="R25" s="10"/>
      <c r="S25" s="10">
        <v>15.4</v>
      </c>
      <c r="T25" s="10"/>
      <c r="U25" s="10"/>
      <c r="V25" s="10">
        <v>84.6</v>
      </c>
    </row>
    <row xmlns:x14ac="http://schemas.microsoft.com/office/spreadsheetml/2009/9/ac" r="26" s="184" customFormat="true" ht="12" x14ac:dyDescent="0.2">
      <c r="A26" s="182" t="s">
        <v>159</v>
      </c>
      <c r="B26" s="10">
        <v>2012</v>
      </c>
      <c r="C26" s="183" t="s">
        <v>7</v>
      </c>
      <c r="D26" s="10">
        <v>9886013</v>
      </c>
      <c r="E26" s="10"/>
      <c r="F26" s="10">
        <v>29.007330000000142</v>
      </c>
      <c r="G26" s="10"/>
      <c r="H26" s="10"/>
      <c r="I26" s="10">
        <v>70.992669999999862</v>
      </c>
      <c r="J26" s="10">
        <v>29.007330000000142</v>
      </c>
      <c r="K26" s="10">
        <v>77.654597142857142</v>
      </c>
      <c r="L26" s="10">
        <v>77.654597142857142</v>
      </c>
      <c r="M26" s="10">
        <v>47.5</v>
      </c>
      <c r="N26" s="10">
        <v>30.154597142857138</v>
      </c>
      <c r="O26" s="10">
        <v>22.345402857142862</v>
      </c>
      <c r="P26" s="10">
        <v>0</v>
      </c>
      <c r="Q26" s="10"/>
      <c r="R26" s="10"/>
      <c r="S26" s="10">
        <v>15.4</v>
      </c>
      <c r="T26" s="10"/>
      <c r="U26" s="10"/>
      <c r="V26" s="10">
        <v>84.6</v>
      </c>
    </row>
    <row xmlns:x14ac="http://schemas.microsoft.com/office/spreadsheetml/2009/9/ac" r="27" s="184" customFormat="true" ht="12" x14ac:dyDescent="0.2">
      <c r="A27" s="182" t="s">
        <v>159</v>
      </c>
      <c r="B27" s="10">
        <v>2013</v>
      </c>
      <c r="C27" s="183" t="s">
        <v>7</v>
      </c>
      <c r="D27" s="10">
        <v>10199399</v>
      </c>
      <c r="E27" s="10"/>
      <c r="F27" s="10">
        <v>30.003665000000179</v>
      </c>
      <c r="G27" s="10"/>
      <c r="H27" s="10"/>
      <c r="I27" s="10">
        <v>69.996334999999817</v>
      </c>
      <c r="J27" s="10">
        <v>30.003665000000179</v>
      </c>
      <c r="K27" s="10">
        <v>77.827298571428571</v>
      </c>
      <c r="L27" s="10">
        <v>77.827298571428571</v>
      </c>
      <c r="M27" s="10">
        <v>47.5</v>
      </c>
      <c r="N27" s="10">
        <v>30.327298571428571</v>
      </c>
      <c r="O27" s="10">
        <v>22.172701428571429</v>
      </c>
      <c r="P27" s="10">
        <v>0</v>
      </c>
      <c r="Q27" s="10"/>
      <c r="R27" s="10"/>
      <c r="S27" s="10">
        <v>15.4</v>
      </c>
      <c r="T27" s="10"/>
      <c r="U27" s="10"/>
      <c r="V27" s="10">
        <v>84.6</v>
      </c>
    </row>
    <row xmlns:x14ac="http://schemas.microsoft.com/office/spreadsheetml/2009/9/ac" r="28" s="184" customFormat="true" ht="12" x14ac:dyDescent="0.2">
      <c r="A28" s="182" t="s">
        <v>159</v>
      </c>
      <c r="B28" s="10">
        <v>2014</v>
      </c>
      <c r="C28" s="183" t="s">
        <v>7</v>
      </c>
      <c r="D28" s="10">
        <v>10527391</v>
      </c>
      <c r="E28" s="10"/>
      <c r="F28" s="10">
        <v>31.000000000000231</v>
      </c>
      <c r="G28" s="10"/>
      <c r="H28" s="10"/>
      <c r="I28" s="10">
        <v>68.999999999999773</v>
      </c>
      <c r="J28" s="10">
        <v>31.000000000000231</v>
      </c>
      <c r="K28" s="10">
        <v>78</v>
      </c>
      <c r="L28" s="10">
        <v>76.5</v>
      </c>
      <c r="M28" s="10">
        <v>47.5</v>
      </c>
      <c r="N28" s="10">
        <v>29</v>
      </c>
      <c r="O28" s="10">
        <v>23.5</v>
      </c>
      <c r="P28" s="10">
        <v>0</v>
      </c>
      <c r="Q28" s="10"/>
      <c r="R28" s="10"/>
      <c r="S28" s="10">
        <v>15.4</v>
      </c>
      <c r="T28" s="10"/>
      <c r="U28" s="10"/>
      <c r="V28" s="10">
        <v>84.6</v>
      </c>
    </row>
    <row xmlns:x14ac="http://schemas.microsoft.com/office/spreadsheetml/2009/9/ac" r="29" s="184" customFormat="true" ht="12" x14ac:dyDescent="0.2">
      <c r="A29" s="182" t="s">
        <v>159</v>
      </c>
      <c r="B29" s="10">
        <v>2015</v>
      </c>
      <c r="C29" s="183" t="s">
        <v>7</v>
      </c>
      <c r="D29" s="10">
        <v>10858621</v>
      </c>
      <c r="E29" s="10"/>
      <c r="F29" s="10">
        <v>31.996335000000041</v>
      </c>
      <c r="G29" s="10"/>
      <c r="H29" s="10"/>
      <c r="I29" s="10">
        <v>68.003664999999955</v>
      </c>
      <c r="J29" s="10">
        <v>31.996335000000041</v>
      </c>
      <c r="K29" s="10">
        <v>78.172701428571429</v>
      </c>
      <c r="L29" s="10">
        <v>73.909699285714851</v>
      </c>
      <c r="M29" s="10">
        <v>47.5</v>
      </c>
      <c r="N29" s="10">
        <v>26.409699285714851</v>
      </c>
      <c r="O29" s="10">
        <v>26.090300714285149</v>
      </c>
      <c r="P29" s="10">
        <v>0</v>
      </c>
      <c r="Q29" s="10"/>
      <c r="R29" s="10"/>
      <c r="S29" s="10">
        <v>15.4</v>
      </c>
      <c r="T29" s="10"/>
      <c r="U29" s="10"/>
      <c r="V29" s="10">
        <v>84.6</v>
      </c>
    </row>
    <row xmlns:x14ac="http://schemas.microsoft.com/office/spreadsheetml/2009/9/ac" r="30" s="184" customFormat="true" ht="12" x14ac:dyDescent="0.2">
      <c r="A30" s="182" t="s">
        <v>159</v>
      </c>
      <c r="B30" s="10">
        <v>2016</v>
      </c>
      <c r="C30" s="183" t="s">
        <v>7</v>
      </c>
      <c r="D30" s="10">
        <v>11184823</v>
      </c>
      <c r="E30" s="10"/>
      <c r="F30" s="10">
        <v>32.992670000000089</v>
      </c>
      <c r="G30" s="10"/>
      <c r="H30" s="10"/>
      <c r="I30" s="10">
        <v>67.007329999999911</v>
      </c>
      <c r="J30" s="10">
        <v>32.992670000000089</v>
      </c>
      <c r="K30" s="10">
        <v>78.345402857142858</v>
      </c>
      <c r="L30" s="10">
        <v>71.319398571428792</v>
      </c>
      <c r="M30" s="10">
        <v>47.5</v>
      </c>
      <c r="N30" s="10">
        <v>23.819398571428788</v>
      </c>
      <c r="O30" s="10">
        <v>28.680601428571212</v>
      </c>
      <c r="P30" s="10">
        <v>0</v>
      </c>
      <c r="Q30" s="10"/>
      <c r="R30" s="10"/>
      <c r="S30" s="10">
        <v>15.4</v>
      </c>
      <c r="T30" s="10"/>
      <c r="U30" s="10"/>
      <c r="V30" s="10">
        <v>84.6</v>
      </c>
    </row>
    <row xmlns:x14ac="http://schemas.microsoft.com/office/spreadsheetml/2009/9/ac" r="31" s="184" customFormat="true" ht="12" x14ac:dyDescent="0.2">
      <c r="A31" s="182" t="s">
        <v>159</v>
      </c>
      <c r="B31" s="10">
        <v>2017</v>
      </c>
      <c r="C31" s="183" t="s">
        <v>7</v>
      </c>
      <c r="D31" s="10">
        <v>11517251</v>
      </c>
      <c r="E31" s="10">
        <v>39.668149999999997</v>
      </c>
      <c r="F31" s="10">
        <v>33.989005000000127</v>
      </c>
      <c r="G31" s="10"/>
      <c r="H31" s="10"/>
      <c r="I31" s="10">
        <v>66.010994999999866</v>
      </c>
      <c r="J31" s="10">
        <v>33.989005000000127</v>
      </c>
      <c r="K31" s="10">
        <v>78.518104285714287</v>
      </c>
      <c r="L31" s="10">
        <v>68.729097857142733</v>
      </c>
      <c r="M31" s="10">
        <v>47.5</v>
      </c>
      <c r="N31" s="10">
        <v>21.22909785714273</v>
      </c>
      <c r="O31" s="10">
        <v>31.27090214285727</v>
      </c>
      <c r="P31" s="10">
        <v>0</v>
      </c>
      <c r="Q31" s="10"/>
      <c r="R31" s="10"/>
      <c r="S31" s="10">
        <v>15.4</v>
      </c>
      <c r="T31" s="10"/>
      <c r="U31" s="10"/>
      <c r="V31" s="10">
        <v>84.6</v>
      </c>
    </row>
    <row xmlns:x14ac="http://schemas.microsoft.com/office/spreadsheetml/2009/9/ac" r="32" s="184" customFormat="true" ht="12" x14ac:dyDescent="0.2">
      <c r="A32" s="182" t="s">
        <v>159</v>
      </c>
      <c r="B32" s="10">
        <v>2018</v>
      </c>
      <c r="C32" s="183" t="s">
        <v>7</v>
      </c>
      <c r="D32" s="10">
        <v>11823906</v>
      </c>
      <c r="E32" s="10">
        <v>39.668149999999997</v>
      </c>
      <c r="F32" s="10">
        <v>34.985340000000178</v>
      </c>
      <c r="G32" s="10"/>
      <c r="H32" s="10"/>
      <c r="I32" s="10">
        <v>65.014659999999822</v>
      </c>
      <c r="J32" s="10">
        <v>34.985340000000178</v>
      </c>
      <c r="K32" s="10">
        <v>78.690805714285716</v>
      </c>
      <c r="L32" s="10">
        <v>66.138797142857584</v>
      </c>
      <c r="M32" s="10">
        <v>47.5</v>
      </c>
      <c r="N32" s="10">
        <v>18.63879714285758</v>
      </c>
      <c r="O32" s="10">
        <v>33.861202857142423</v>
      </c>
      <c r="P32" s="10">
        <v>0</v>
      </c>
      <c r="Q32" s="10"/>
      <c r="R32" s="10"/>
      <c r="S32" s="10">
        <v>15.4</v>
      </c>
      <c r="T32" s="10"/>
      <c r="U32" s="10"/>
      <c r="V32" s="10">
        <v>84.6</v>
      </c>
    </row>
    <row xmlns:x14ac="http://schemas.microsoft.com/office/spreadsheetml/2009/9/ac" r="33" s="184" customFormat="true" ht="12" x14ac:dyDescent="0.2">
      <c r="A33" s="182" t="s">
        <v>159</v>
      </c>
      <c r="B33" s="10">
        <v>2019</v>
      </c>
      <c r="C33" s="183" t="s">
        <v>7</v>
      </c>
      <c r="D33" s="10">
        <v>12130199</v>
      </c>
      <c r="E33" s="10">
        <v>39.668149999999997</v>
      </c>
      <c r="F33" s="10">
        <v>35.981675000000223</v>
      </c>
      <c r="G33" s="10"/>
      <c r="H33" s="10"/>
      <c r="I33" s="10">
        <v>64.018324999999777</v>
      </c>
      <c r="J33" s="10">
        <v>35.981675000000223</v>
      </c>
      <c r="K33" s="10">
        <v>78.863507142857145</v>
      </c>
      <c r="L33" s="10">
        <v>63.548496428571532</v>
      </c>
      <c r="M33" s="10"/>
      <c r="N33" s="10"/>
      <c r="O33" s="10">
        <v>36.451503571428468</v>
      </c>
      <c r="P33" s="10">
        <v>63.548496428571532</v>
      </c>
      <c r="Q33" s="10"/>
      <c r="R33" s="10"/>
      <c r="S33" s="10"/>
      <c r="T33" s="10"/>
      <c r="U33" s="10"/>
      <c r="V33" s="10">
        <v>100</v>
      </c>
    </row>
    <row xmlns:x14ac="http://schemas.microsoft.com/office/spreadsheetml/2009/9/ac" r="34" s="184" customFormat="true" ht="12" x14ac:dyDescent="0.2">
      <c r="A34" s="182" t="s">
        <v>159</v>
      </c>
      <c r="B34" s="10">
        <v>2020</v>
      </c>
      <c r="C34" s="183" t="s">
        <v>7</v>
      </c>
      <c r="D34" s="10">
        <v>12441577</v>
      </c>
      <c r="E34" s="10">
        <v>39.668149999999997</v>
      </c>
      <c r="F34" s="10">
        <v>36.97801000000004</v>
      </c>
      <c r="G34" s="10"/>
      <c r="H34" s="10"/>
      <c r="I34" s="10">
        <v>63.02198999999996</v>
      </c>
      <c r="J34" s="10">
        <v>36.97801000000004</v>
      </c>
      <c r="K34" s="10">
        <v>79.036208571428574</v>
      </c>
      <c r="L34" s="10">
        <v>60.958195714285473</v>
      </c>
      <c r="M34" s="10"/>
      <c r="N34" s="10"/>
      <c r="O34" s="10">
        <v>39.041804285714527</v>
      </c>
      <c r="P34" s="10">
        <v>60.958195714285473</v>
      </c>
      <c r="Q34" s="10"/>
      <c r="R34" s="10"/>
      <c r="S34" s="10"/>
      <c r="T34" s="10"/>
      <c r="U34" s="10"/>
      <c r="V34" s="10">
        <v>100</v>
      </c>
    </row>
    <row xmlns:x14ac="http://schemas.microsoft.com/office/spreadsheetml/2009/9/ac" r="35" s="184" customFormat="true" ht="12" x14ac:dyDescent="0.2">
      <c r="A35" s="182" t="s">
        <v>159</v>
      </c>
      <c r="B35" s="10">
        <v>2021</v>
      </c>
      <c r="C35" s="183" t="s">
        <v>7</v>
      </c>
      <c r="D35" s="10">
        <v>12764945</v>
      </c>
      <c r="E35" s="10">
        <v>39.668149999999997</v>
      </c>
      <c r="F35" s="10">
        <v>37.974345000000078</v>
      </c>
      <c r="G35" s="10"/>
      <c r="H35" s="10"/>
      <c r="I35" s="10">
        <v>62.025654999999922</v>
      </c>
      <c r="J35" s="10">
        <v>37.974345000000078</v>
      </c>
      <c r="K35" s="10">
        <v>79.208910000000003</v>
      </c>
      <c r="L35" s="10">
        <v>58.367895000000317</v>
      </c>
      <c r="M35" s="10"/>
      <c r="N35" s="10"/>
      <c r="O35" s="10">
        <v>41.632104999999683</v>
      </c>
      <c r="P35" s="10">
        <v>58.367895000000317</v>
      </c>
      <c r="Q35" s="10"/>
      <c r="R35" s="10"/>
      <c r="S35" s="10"/>
      <c r="T35" s="10"/>
      <c r="U35" s="10"/>
      <c r="V35" s="10">
        <v>100</v>
      </c>
    </row>
    <row xmlns:x14ac="http://schemas.microsoft.com/office/spreadsheetml/2009/9/ac" r="36" s="184" customFormat="true" ht="12" x14ac:dyDescent="0.2">
      <c r="A36" s="182" t="s">
        <v>159</v>
      </c>
      <c r="B36" s="10">
        <v>2022</v>
      </c>
      <c r="C36" s="183" t="s">
        <v>7</v>
      </c>
      <c r="D36" s="10">
        <v>13086261</v>
      </c>
      <c r="E36" s="10">
        <v>39.668149999999997</v>
      </c>
      <c r="F36" s="10">
        <v>38.970680000000129</v>
      </c>
      <c r="G36" s="10"/>
      <c r="H36" s="10"/>
      <c r="I36" s="10">
        <v>61.029319999999871</v>
      </c>
      <c r="J36" s="10">
        <v>38.970680000000129</v>
      </c>
      <c r="K36" s="10">
        <v>79.381611428571432</v>
      </c>
      <c r="L36" s="10">
        <v>55.777594285714258</v>
      </c>
      <c r="M36" s="10"/>
      <c r="N36" s="10"/>
      <c r="O36" s="10">
        <v>44.222405714285742</v>
      </c>
      <c r="P36" s="10">
        <v>55.777594285714258</v>
      </c>
      <c r="Q36" s="10"/>
      <c r="R36" s="10"/>
      <c r="S36" s="10"/>
      <c r="T36" s="10"/>
      <c r="U36" s="10"/>
      <c r="V36" s="10">
        <v>100</v>
      </c>
    </row>
    <row xmlns:x14ac="http://schemas.microsoft.com/office/spreadsheetml/2009/9/ac" r="37" s="184" customFormat="true" ht="12" x14ac:dyDescent="0.2">
      <c r="A37" s="182" t="s">
        <v>159</v>
      </c>
      <c r="B37" s="10">
        <v>2023</v>
      </c>
      <c r="C37" s="183" t="s">
        <v>7</v>
      </c>
      <c r="D37" s="10">
        <v>13174908</v>
      </c>
      <c r="E37" s="10">
        <v>39.967015000000167</v>
      </c>
      <c r="F37" s="10">
        <v>39.967015000000167</v>
      </c>
      <c r="G37" s="10"/>
      <c r="H37" s="10"/>
      <c r="I37" s="10">
        <v>60.032984999999833</v>
      </c>
      <c r="J37" s="10">
        <v>39.967015000000167</v>
      </c>
      <c r="K37" s="10">
        <v>79.554312857142861</v>
      </c>
      <c r="L37" s="10">
        <v>53.187293571429109</v>
      </c>
      <c r="M37" s="10"/>
      <c r="N37" s="10"/>
      <c r="O37" s="10">
        <v>46.812706428570891</v>
      </c>
      <c r="P37" s="10">
        <v>53.187293571429109</v>
      </c>
      <c r="Q37" s="10"/>
      <c r="R37" s="10"/>
      <c r="S37" s="10"/>
      <c r="T37" s="10"/>
      <c r="U37" s="10"/>
      <c r="V37" s="10">
        <v>100</v>
      </c>
    </row>
    <row xmlns:x14ac="http://schemas.microsoft.com/office/spreadsheetml/2009/9/ac" r="38" s="184" customFormat="true" ht="12" x14ac:dyDescent="0.2">
      <c r="A38" s="182" t="s">
        <v>159</v>
      </c>
      <c r="B38" s="10">
        <v>2024</v>
      </c>
      <c r="C38" s="183"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4" customFormat="true" ht="12" x14ac:dyDescent="0.2">
      <c r="A39" s="182" t="s">
        <v>159</v>
      </c>
      <c r="B39" s="10">
        <v>2025</v>
      </c>
      <c r="C39" s="183"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4" customFormat="true" ht="12" x14ac:dyDescent="0.2">
      <c r="A40" s="182" t="s">
        <v>159</v>
      </c>
      <c r="B40" s="10">
        <v>2026</v>
      </c>
      <c r="C40" s="183"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4" customFormat="true" ht="12" x14ac:dyDescent="0.2">
      <c r="A41" s="182" t="s">
        <v>159</v>
      </c>
      <c r="B41" s="10">
        <v>2027</v>
      </c>
      <c r="C41" s="183"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4" customFormat="true" ht="12" x14ac:dyDescent="0.2">
      <c r="A42" s="182" t="s">
        <v>159</v>
      </c>
      <c r="B42" s="10">
        <v>2028</v>
      </c>
      <c r="C42" s="183"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4" customFormat="true" ht="12" x14ac:dyDescent="0.2">
      <c r="A43" s="182" t="s">
        <v>159</v>
      </c>
      <c r="B43" s="10">
        <v>2029</v>
      </c>
      <c r="C43" s="183"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4" customFormat="true" ht="12" x14ac:dyDescent="0.2">
      <c r="A44" s="182" t="s">
        <v>159</v>
      </c>
      <c r="B44" s="10">
        <v>2030</v>
      </c>
      <c r="C44" s="183"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4" customFormat="true" ht="12" x14ac:dyDescent="0.2">
      <c r="A45" s="182" t="s">
        <v>159</v>
      </c>
      <c r="B45" s="10">
        <v>2000</v>
      </c>
      <c r="C45" s="183" t="s">
        <v>1</v>
      </c>
      <c r="D45" s="10">
        <v>2020701.268970032</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4" customFormat="true" ht="12" x14ac:dyDescent="0.2">
      <c r="A46" s="182" t="s">
        <v>159</v>
      </c>
      <c r="B46" s="10">
        <v>2001</v>
      </c>
      <c r="C46" s="183" t="s">
        <v>1</v>
      </c>
      <c r="D46" s="10">
        <v>2093371.6965690609</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4" customFormat="true" ht="12" x14ac:dyDescent="0.2">
      <c r="A47" s="182" t="s">
        <v>159</v>
      </c>
      <c r="B47" s="10">
        <v>2002</v>
      </c>
      <c r="C47" s="183" t="s">
        <v>1</v>
      </c>
      <c r="D47" s="10">
        <v>2169734.6282785041</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4" customFormat="true" ht="12" x14ac:dyDescent="0.2">
      <c r="A48" s="182" t="s">
        <v>159</v>
      </c>
      <c r="B48" s="10">
        <v>2003</v>
      </c>
      <c r="C48" s="183" t="s">
        <v>1</v>
      </c>
      <c r="D48" s="10">
        <v>2249230.994782276</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4" customFormat="true" ht="12" x14ac:dyDescent="0.2">
      <c r="A49" s="182" t="s">
        <v>159</v>
      </c>
      <c r="B49" s="10">
        <v>2004</v>
      </c>
      <c r="C49" s="183" t="s">
        <v>1</v>
      </c>
      <c r="D49" s="10">
        <v>2331651.968205262</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84" customFormat="true" ht="12" x14ac:dyDescent="0.2">
      <c r="A50" s="182" t="s">
        <v>159</v>
      </c>
      <c r="B50" s="10">
        <v>2005</v>
      </c>
      <c r="C50" s="183" t="s">
        <v>1</v>
      </c>
      <c r="D50" s="10">
        <v>2416587.7886405191</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84" customFormat="true" ht="12" x14ac:dyDescent="0.2">
      <c r="A51" s="182" t="s">
        <v>159</v>
      </c>
      <c r="B51" s="10">
        <v>2006</v>
      </c>
      <c r="C51" s="183" t="s">
        <v>1</v>
      </c>
      <c r="D51" s="10">
        <v>2503961.4327331539</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84" customFormat="true" ht="12" x14ac:dyDescent="0.2">
      <c r="A52" s="182" t="s">
        <v>159</v>
      </c>
      <c r="B52" s="10">
        <v>2007</v>
      </c>
      <c r="C52" s="183" t="s">
        <v>1</v>
      </c>
      <c r="D52" s="10">
        <v>2595409.9915896421</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84" customFormat="true" ht="12" x14ac:dyDescent="0.2">
      <c r="A53" s="182" t="s">
        <v>159</v>
      </c>
      <c r="B53" s="10">
        <v>2008</v>
      </c>
      <c r="C53" s="183" t="s">
        <v>1</v>
      </c>
      <c r="D53" s="10">
        <v>2713583.5819018562</v>
      </c>
      <c r="E53" s="10"/>
      <c r="F53" s="10">
        <v>42.445987912088192</v>
      </c>
      <c r="G53" s="10"/>
      <c r="H53" s="10"/>
      <c r="I53" s="10">
        <v>57.554012087911808</v>
      </c>
      <c r="J53" s="10">
        <v>42.445987912088192</v>
      </c>
      <c r="K53" s="10">
        <v>80.911265274725281</v>
      </c>
      <c r="L53" s="10">
        <v>80.911265274725281</v>
      </c>
      <c r="M53" s="10"/>
      <c r="N53" s="10"/>
      <c r="O53" s="10">
        <v>19.088734725274719</v>
      </c>
      <c r="P53" s="10">
        <v>80.911265274725281</v>
      </c>
      <c r="Q53" s="10"/>
      <c r="R53" s="10"/>
      <c r="S53" s="10"/>
      <c r="T53" s="10"/>
      <c r="U53" s="10"/>
      <c r="V53" s="10">
        <v>100</v>
      </c>
    </row>
    <row xmlns:x14ac="http://schemas.microsoft.com/office/spreadsheetml/2009/9/ac" r="54" s="184" customFormat="true" ht="12" x14ac:dyDescent="0.2">
      <c r="A54" s="182" t="s">
        <v>159</v>
      </c>
      <c r="B54" s="10">
        <v>2009</v>
      </c>
      <c r="C54" s="183" t="s">
        <v>1</v>
      </c>
      <c r="D54" s="10">
        <v>2837631.8897574609</v>
      </c>
      <c r="E54" s="10"/>
      <c r="F54" s="10">
        <v>42.445987912088192</v>
      </c>
      <c r="G54" s="10"/>
      <c r="H54" s="10"/>
      <c r="I54" s="10">
        <v>57.554012087911808</v>
      </c>
      <c r="J54" s="10">
        <v>42.445987912088192</v>
      </c>
      <c r="K54" s="10">
        <v>80.911265274725281</v>
      </c>
      <c r="L54" s="10">
        <v>80.911265274725281</v>
      </c>
      <c r="M54" s="10"/>
      <c r="N54" s="10"/>
      <c r="O54" s="10">
        <v>19.088734725274719</v>
      </c>
      <c r="P54" s="10">
        <v>80.911265274725281</v>
      </c>
      <c r="Q54" s="10"/>
      <c r="R54" s="10"/>
      <c r="S54" s="10"/>
      <c r="T54" s="10"/>
      <c r="U54" s="10"/>
      <c r="V54" s="10">
        <v>100</v>
      </c>
    </row>
    <row xmlns:x14ac="http://schemas.microsoft.com/office/spreadsheetml/2009/9/ac" r="55" s="184" customFormat="true" ht="12" x14ac:dyDescent="0.2">
      <c r="A55" s="182" t="s">
        <v>159</v>
      </c>
      <c r="B55" s="10">
        <v>2010</v>
      </c>
      <c r="C55" s="183" t="s">
        <v>1</v>
      </c>
      <c r="D55" s="10">
        <v>2966517.478589497</v>
      </c>
      <c r="E55" s="10"/>
      <c r="F55" s="10">
        <v>42.445987912088192</v>
      </c>
      <c r="G55" s="10"/>
      <c r="H55" s="10"/>
      <c r="I55" s="10">
        <v>57.554012087911808</v>
      </c>
      <c r="J55" s="10">
        <v>42.445987912088192</v>
      </c>
      <c r="K55" s="10">
        <v>80.911265274725281</v>
      </c>
      <c r="L55" s="10">
        <v>80.911265274725281</v>
      </c>
      <c r="M55" s="10">
        <v>50</v>
      </c>
      <c r="N55" s="10">
        <v>30.911265274725281</v>
      </c>
      <c r="O55" s="10">
        <v>19.088734725274719</v>
      </c>
      <c r="P55" s="10">
        <v>0</v>
      </c>
      <c r="Q55" s="10"/>
      <c r="R55" s="10"/>
      <c r="S55" s="10">
        <v>15.38461538461539</v>
      </c>
      <c r="T55" s="10"/>
      <c r="U55" s="10"/>
      <c r="V55" s="10">
        <v>84.615384615384613</v>
      </c>
    </row>
    <row xmlns:x14ac="http://schemas.microsoft.com/office/spreadsheetml/2009/9/ac" r="56" s="184" customFormat="true" ht="12" x14ac:dyDescent="0.2">
      <c r="A56" s="182" t="s">
        <v>159</v>
      </c>
      <c r="B56" s="10">
        <v>2011</v>
      </c>
      <c r="C56" s="183" t="s">
        <v>1</v>
      </c>
      <c r="D56" s="10">
        <v>3101563.8874969478</v>
      </c>
      <c r="E56" s="10"/>
      <c r="F56" s="10">
        <v>42.445987912088192</v>
      </c>
      <c r="G56" s="10"/>
      <c r="H56" s="10"/>
      <c r="I56" s="10">
        <v>57.554012087911808</v>
      </c>
      <c r="J56" s="10">
        <v>42.445987912088192</v>
      </c>
      <c r="K56" s="10">
        <v>80.911265274725281</v>
      </c>
      <c r="L56" s="10">
        <v>80.911265274725281</v>
      </c>
      <c r="M56" s="10">
        <v>50</v>
      </c>
      <c r="N56" s="10">
        <v>30.911265274725281</v>
      </c>
      <c r="O56" s="10">
        <v>19.088734725274719</v>
      </c>
      <c r="P56" s="10">
        <v>0</v>
      </c>
      <c r="Q56" s="10"/>
      <c r="R56" s="10"/>
      <c r="S56" s="10">
        <v>15.38461538461539</v>
      </c>
      <c r="T56" s="10"/>
      <c r="U56" s="10"/>
      <c r="V56" s="10">
        <v>84.615384615384613</v>
      </c>
    </row>
    <row xmlns:x14ac="http://schemas.microsoft.com/office/spreadsheetml/2009/9/ac" r="57" s="184" customFormat="true" ht="12" x14ac:dyDescent="0.2">
      <c r="A57" s="182" t="s">
        <v>159</v>
      </c>
      <c r="B57" s="10">
        <v>2012</v>
      </c>
      <c r="C57" s="183" t="s">
        <v>1</v>
      </c>
      <c r="D57" s="10">
        <v>3247159.896353378</v>
      </c>
      <c r="E57" s="10"/>
      <c r="F57" s="10">
        <v>42.445987912088192</v>
      </c>
      <c r="G57" s="10"/>
      <c r="H57" s="10"/>
      <c r="I57" s="10">
        <v>57.554012087911808</v>
      </c>
      <c r="J57" s="10">
        <v>42.445987912088192</v>
      </c>
      <c r="K57" s="10">
        <v>80.911265274725281</v>
      </c>
      <c r="L57" s="10">
        <v>80.911265274725281</v>
      </c>
      <c r="M57" s="10">
        <v>50</v>
      </c>
      <c r="N57" s="10">
        <v>30.911265274725281</v>
      </c>
      <c r="O57" s="10">
        <v>19.088734725274719</v>
      </c>
      <c r="P57" s="10">
        <v>0</v>
      </c>
      <c r="Q57" s="10"/>
      <c r="R57" s="10"/>
      <c r="S57" s="10">
        <v>15.38461538461539</v>
      </c>
      <c r="T57" s="10"/>
      <c r="U57" s="10"/>
      <c r="V57" s="10">
        <v>84.615384615384613</v>
      </c>
    </row>
    <row xmlns:x14ac="http://schemas.microsoft.com/office/spreadsheetml/2009/9/ac" r="58" s="184" customFormat="true" ht="12" x14ac:dyDescent="0.2">
      <c r="A58" s="182" t="s">
        <v>159</v>
      </c>
      <c r="B58" s="10">
        <v>2013</v>
      </c>
      <c r="C58" s="183" t="s">
        <v>1</v>
      </c>
      <c r="D58" s="10">
        <v>3402519.5686521912</v>
      </c>
      <c r="E58" s="10"/>
      <c r="F58" s="10">
        <v>44.299917032967187</v>
      </c>
      <c r="G58" s="10"/>
      <c r="H58" s="10"/>
      <c r="I58" s="10">
        <v>55.700082967032813</v>
      </c>
      <c r="J58" s="10">
        <v>44.299917032967187</v>
      </c>
      <c r="K58" s="10">
        <v>80.840248021978027</v>
      </c>
      <c r="L58" s="10">
        <v>80.840248021978027</v>
      </c>
      <c r="M58" s="10">
        <v>50</v>
      </c>
      <c r="N58" s="10">
        <v>30.840248021978031</v>
      </c>
      <c r="O58" s="10">
        <v>19.159751978021969</v>
      </c>
      <c r="P58" s="10">
        <v>0</v>
      </c>
      <c r="Q58" s="10"/>
      <c r="R58" s="10"/>
      <c r="S58" s="10">
        <v>15.38461538461539</v>
      </c>
      <c r="T58" s="10"/>
      <c r="U58" s="10"/>
      <c r="V58" s="10">
        <v>84.615384615384613</v>
      </c>
    </row>
    <row xmlns:x14ac="http://schemas.microsoft.com/office/spreadsheetml/2009/9/ac" r="59" s="184" customFormat="true" ht="12" x14ac:dyDescent="0.2">
      <c r="A59" s="182" t="s">
        <v>159</v>
      </c>
      <c r="B59" s="10">
        <v>2014</v>
      </c>
      <c r="C59" s="183" t="s">
        <v>1</v>
      </c>
      <c r="D59" s="10">
        <v>3566469.3494939422</v>
      </c>
      <c r="E59" s="10"/>
      <c r="F59" s="10">
        <v>46.153846153846189</v>
      </c>
      <c r="G59" s="10"/>
      <c r="H59" s="10"/>
      <c r="I59" s="10">
        <v>53.846153846153811</v>
      </c>
      <c r="J59" s="10">
        <v>46.153846153846189</v>
      </c>
      <c r="K59" s="10">
        <v>80.769230769230774</v>
      </c>
      <c r="L59" s="10">
        <v>80.769230769230774</v>
      </c>
      <c r="M59" s="10">
        <v>50</v>
      </c>
      <c r="N59" s="10">
        <v>30.76923076923077</v>
      </c>
      <c r="O59" s="10">
        <v>19.23076923076923</v>
      </c>
      <c r="P59" s="10">
        <v>0</v>
      </c>
      <c r="Q59" s="10"/>
      <c r="R59" s="10"/>
      <c r="S59" s="10">
        <v>15.38461538461539</v>
      </c>
      <c r="T59" s="10"/>
      <c r="U59" s="10"/>
      <c r="V59" s="10">
        <v>84.615384615384613</v>
      </c>
    </row>
    <row xmlns:x14ac="http://schemas.microsoft.com/office/spreadsheetml/2009/9/ac" r="60" s="184" customFormat="true" ht="12" x14ac:dyDescent="0.2">
      <c r="A60" s="182" t="s">
        <v>159</v>
      </c>
      <c r="B60" s="10">
        <v>2015</v>
      </c>
      <c r="C60" s="183" t="s">
        <v>1</v>
      </c>
      <c r="D60" s="10">
        <v>3735365.7896894081</v>
      </c>
      <c r="E60" s="10"/>
      <c r="F60" s="10">
        <v>48.007775274725191</v>
      </c>
      <c r="G60" s="10"/>
      <c r="H60" s="10"/>
      <c r="I60" s="10">
        <v>51.992224725274809</v>
      </c>
      <c r="J60" s="10">
        <v>48.007775274725191</v>
      </c>
      <c r="K60" s="10">
        <v>80.69821351648352</v>
      </c>
      <c r="L60" s="10">
        <v>78.410704945055841</v>
      </c>
      <c r="M60" s="10">
        <v>50</v>
      </c>
      <c r="N60" s="10">
        <v>28.410704945055841</v>
      </c>
      <c r="O60" s="10">
        <v>21.589295054944159</v>
      </c>
      <c r="P60" s="10">
        <v>0</v>
      </c>
      <c r="Q60" s="10"/>
      <c r="R60" s="10"/>
      <c r="S60" s="10">
        <v>15.38461538461539</v>
      </c>
      <c r="T60" s="10"/>
      <c r="U60" s="10"/>
      <c r="V60" s="10">
        <v>84.615384615384613</v>
      </c>
    </row>
    <row xmlns:x14ac="http://schemas.microsoft.com/office/spreadsheetml/2009/9/ac" r="61" s="184" customFormat="true" ht="12" x14ac:dyDescent="0.2">
      <c r="A61" s="182" t="s">
        <v>159</v>
      </c>
      <c r="B61" s="10">
        <v>2016</v>
      </c>
      <c r="C61" s="183" t="s">
        <v>1</v>
      </c>
      <c r="D61" s="10">
        <v>3906411.134206505</v>
      </c>
      <c r="E61" s="10"/>
      <c r="F61" s="10">
        <v>49.861704395604647</v>
      </c>
      <c r="G61" s="10"/>
      <c r="H61" s="10"/>
      <c r="I61" s="10">
        <v>50.138295604395353</v>
      </c>
      <c r="J61" s="10">
        <v>49.861704395604647</v>
      </c>
      <c r="K61" s="10">
        <v>80.627196263736266</v>
      </c>
      <c r="L61" s="10">
        <v>76.052179120879373</v>
      </c>
      <c r="M61" s="10">
        <v>50</v>
      </c>
      <c r="N61" s="10">
        <v>26.052179120879369</v>
      </c>
      <c r="O61" s="10">
        <v>23.947820879120631</v>
      </c>
      <c r="P61" s="10">
        <v>0</v>
      </c>
      <c r="Q61" s="10"/>
      <c r="R61" s="10"/>
      <c r="S61" s="10">
        <v>15.38461538461539</v>
      </c>
      <c r="T61" s="10"/>
      <c r="U61" s="10"/>
      <c r="V61" s="10">
        <v>84.615384615384613</v>
      </c>
    </row>
    <row xmlns:x14ac="http://schemas.microsoft.com/office/spreadsheetml/2009/9/ac" r="62" s="184" customFormat="true" ht="12" x14ac:dyDescent="0.2">
      <c r="A62" s="182" t="s">
        <v>159</v>
      </c>
      <c r="B62" s="10">
        <v>2017</v>
      </c>
      <c r="C62" s="183" t="s">
        <v>1</v>
      </c>
      <c r="D62" s="10">
        <v>4083441.552937164</v>
      </c>
      <c r="E62" s="10">
        <v>60.230249999999998</v>
      </c>
      <c r="F62" s="10">
        <v>51.715633516483649</v>
      </c>
      <c r="G62" s="10"/>
      <c r="H62" s="10"/>
      <c r="I62" s="10">
        <v>48.284366483516351</v>
      </c>
      <c r="J62" s="10">
        <v>51.715633516483649</v>
      </c>
      <c r="K62" s="10">
        <v>80.556179010989013</v>
      </c>
      <c r="L62" s="10">
        <v>73.693653296703815</v>
      </c>
      <c r="M62" s="10">
        <v>50</v>
      </c>
      <c r="N62" s="10">
        <v>23.693653296703811</v>
      </c>
      <c r="O62" s="10">
        <v>26.306346703296189</v>
      </c>
      <c r="P62" s="10">
        <v>0</v>
      </c>
      <c r="Q62" s="10"/>
      <c r="R62" s="10"/>
      <c r="S62" s="10">
        <v>15.38461538461539</v>
      </c>
      <c r="T62" s="10"/>
      <c r="U62" s="10"/>
      <c r="V62" s="10">
        <v>84.615384615384613</v>
      </c>
    </row>
    <row xmlns:x14ac="http://schemas.microsoft.com/office/spreadsheetml/2009/9/ac" r="63" s="184" customFormat="true" ht="12" x14ac:dyDescent="0.2">
      <c r="A63" s="182" t="s">
        <v>159</v>
      </c>
      <c r="B63" s="10">
        <v>2018</v>
      </c>
      <c r="C63" s="183" t="s">
        <v>1</v>
      </c>
      <c r="D63" s="10">
        <v>4255187.1685954276</v>
      </c>
      <c r="E63" s="10">
        <v>60.230249999999998</v>
      </c>
      <c r="F63" s="10">
        <v>53.569562637362651</v>
      </c>
      <c r="G63" s="10"/>
      <c r="H63" s="10"/>
      <c r="I63" s="10">
        <v>46.430437362637349</v>
      </c>
      <c r="J63" s="10">
        <v>53.569562637362651</v>
      </c>
      <c r="K63" s="10">
        <v>80.485161758241759</v>
      </c>
      <c r="L63" s="10">
        <v>71.335127472528256</v>
      </c>
      <c r="M63" s="10">
        <v>50</v>
      </c>
      <c r="N63" s="10">
        <v>21.33512747252826</v>
      </c>
      <c r="O63" s="10">
        <v>28.66487252747174</v>
      </c>
      <c r="P63" s="10">
        <v>0</v>
      </c>
      <c r="Q63" s="10"/>
      <c r="R63" s="10"/>
      <c r="S63" s="10">
        <v>15.38461538461539</v>
      </c>
      <c r="T63" s="10"/>
      <c r="U63" s="10"/>
      <c r="V63" s="10">
        <v>84.615384615384613</v>
      </c>
    </row>
    <row xmlns:x14ac="http://schemas.microsoft.com/office/spreadsheetml/2009/9/ac" r="64" s="184" customFormat="true" ht="12" x14ac:dyDescent="0.2">
      <c r="A64" s="182" t="s">
        <v>159</v>
      </c>
      <c r="B64" s="10">
        <v>2019</v>
      </c>
      <c r="C64" s="183" t="s">
        <v>1</v>
      </c>
      <c r="D64" s="10">
        <v>4430919.0759126283</v>
      </c>
      <c r="E64" s="10">
        <v>60.230249999999998</v>
      </c>
      <c r="F64" s="10">
        <v>55.423491758241653</v>
      </c>
      <c r="G64" s="10"/>
      <c r="H64" s="10"/>
      <c r="I64" s="10">
        <v>44.576508241758347</v>
      </c>
      <c r="J64" s="10">
        <v>55.423491758241653</v>
      </c>
      <c r="K64" s="10">
        <v>80.414144505494505</v>
      </c>
      <c r="L64" s="10">
        <v>68.976601648352698</v>
      </c>
      <c r="M64" s="10"/>
      <c r="N64" s="10"/>
      <c r="O64" s="10">
        <v>31.023398351647302</v>
      </c>
      <c r="P64" s="10">
        <v>68.976601648352698</v>
      </c>
      <c r="Q64" s="10"/>
      <c r="R64" s="10"/>
      <c r="S64" s="10"/>
      <c r="T64" s="10"/>
      <c r="U64" s="10"/>
      <c r="V64" s="10">
        <v>100</v>
      </c>
    </row>
    <row xmlns:x14ac="http://schemas.microsoft.com/office/spreadsheetml/2009/9/ac" r="65" s="184" customFormat="true" ht="12" x14ac:dyDescent="0.2">
      <c r="A65" s="182" t="s">
        <v>159</v>
      </c>
      <c r="B65" s="10">
        <v>2020</v>
      </c>
      <c r="C65" s="183" t="s">
        <v>1</v>
      </c>
      <c r="D65" s="10">
        <v>4612590.4202453233</v>
      </c>
      <c r="E65" s="10">
        <v>60.230249999999998</v>
      </c>
      <c r="F65" s="10">
        <v>57.277420879121109</v>
      </c>
      <c r="G65" s="10"/>
      <c r="H65" s="10"/>
      <c r="I65" s="10">
        <v>42.722579120878891</v>
      </c>
      <c r="J65" s="10">
        <v>57.277420879121109</v>
      </c>
      <c r="K65" s="10">
        <v>80.343127252747252</v>
      </c>
      <c r="L65" s="10">
        <v>66.618075824176231</v>
      </c>
      <c r="M65" s="10"/>
      <c r="N65" s="10"/>
      <c r="O65" s="10">
        <v>33.381924175823769</v>
      </c>
      <c r="P65" s="10">
        <v>66.618075824176231</v>
      </c>
      <c r="Q65" s="10"/>
      <c r="R65" s="10"/>
      <c r="S65" s="10"/>
      <c r="T65" s="10"/>
      <c r="U65" s="10"/>
      <c r="V65" s="10">
        <v>100</v>
      </c>
    </row>
    <row xmlns:x14ac="http://schemas.microsoft.com/office/spreadsheetml/2009/9/ac" r="66" s="184" customFormat="true" ht="12" x14ac:dyDescent="0.2">
      <c r="A66" s="182" t="s">
        <v>159</v>
      </c>
      <c r="B66" s="10">
        <v>2021</v>
      </c>
      <c r="C66" s="183" t="s">
        <v>1</v>
      </c>
      <c r="D66" s="10">
        <v>4803193.2942401879</v>
      </c>
      <c r="E66" s="10">
        <v>60.230249999999998</v>
      </c>
      <c r="F66" s="10">
        <v>59.131350000000111</v>
      </c>
      <c r="G66" s="10"/>
      <c r="H66" s="10"/>
      <c r="I66" s="10">
        <v>40.868649999999889</v>
      </c>
      <c r="J66" s="10">
        <v>59.131350000000111</v>
      </c>
      <c r="K66" s="10">
        <v>80.272109999999998</v>
      </c>
      <c r="L66" s="10">
        <v>64.259550000000672</v>
      </c>
      <c r="M66" s="10"/>
      <c r="N66" s="10"/>
      <c r="O66" s="10">
        <v>35.740449999999328</v>
      </c>
      <c r="P66" s="10">
        <v>64.259550000000672</v>
      </c>
      <c r="Q66" s="10"/>
      <c r="R66" s="10"/>
      <c r="S66" s="10"/>
      <c r="T66" s="10"/>
      <c r="U66" s="10"/>
      <c r="V66" s="10">
        <v>100</v>
      </c>
    </row>
    <row xmlns:x14ac="http://schemas.microsoft.com/office/spreadsheetml/2009/9/ac" r="67" s="184" customFormat="true" ht="12" x14ac:dyDescent="0.2">
      <c r="A67" s="182" t="s">
        <v>159</v>
      </c>
      <c r="B67" s="10">
        <v>2022</v>
      </c>
      <c r="C67" s="183" t="s">
        <v>1</v>
      </c>
      <c r="D67" s="10">
        <v>4997250.5240124892</v>
      </c>
      <c r="E67" s="10">
        <v>60.985279120879113</v>
      </c>
      <c r="F67" s="10">
        <v>60.985279120879113</v>
      </c>
      <c r="G67" s="10"/>
      <c r="H67" s="10"/>
      <c r="I67" s="10">
        <v>39.014720879120887</v>
      </c>
      <c r="J67" s="10">
        <v>60.985279120879113</v>
      </c>
      <c r="K67" s="10">
        <v>80.201092747252744</v>
      </c>
      <c r="L67" s="10">
        <v>61.901024175825107</v>
      </c>
      <c r="M67" s="10"/>
      <c r="N67" s="10"/>
      <c r="O67" s="10">
        <v>38.098975824174893</v>
      </c>
      <c r="P67" s="10">
        <v>61.901024175825107</v>
      </c>
      <c r="Q67" s="10"/>
      <c r="R67" s="10"/>
      <c r="S67" s="10"/>
      <c r="T67" s="10"/>
      <c r="U67" s="10"/>
      <c r="V67" s="10">
        <v>100</v>
      </c>
    </row>
    <row xmlns:x14ac="http://schemas.microsoft.com/office/spreadsheetml/2009/9/ac" r="68" s="184" customFormat="true" ht="12" x14ac:dyDescent="0.2">
      <c r="A68" s="182" t="s">
        <v>159</v>
      </c>
      <c r="B68" s="10">
        <v>2023</v>
      </c>
      <c r="C68" s="183" t="s">
        <v>1</v>
      </c>
      <c r="D68" s="10">
        <v>5105671.8801242067</v>
      </c>
      <c r="E68" s="10">
        <v>62.839208241758122</v>
      </c>
      <c r="F68" s="10">
        <v>62.839208241758122</v>
      </c>
      <c r="G68" s="10"/>
      <c r="H68" s="10"/>
      <c r="I68" s="10">
        <v>37.160791758241878</v>
      </c>
      <c r="J68" s="10">
        <v>62.839208241758122</v>
      </c>
      <c r="K68" s="10">
        <v>80.13007549450549</v>
      </c>
      <c r="L68" s="10">
        <v>59.542498351648653</v>
      </c>
      <c r="M68" s="10"/>
      <c r="N68" s="10"/>
      <c r="O68" s="10">
        <v>40.457501648351347</v>
      </c>
      <c r="P68" s="10">
        <v>59.542498351648653</v>
      </c>
      <c r="Q68" s="10"/>
      <c r="R68" s="10"/>
      <c r="S68" s="10"/>
      <c r="T68" s="10"/>
      <c r="U68" s="10"/>
      <c r="V68" s="10">
        <v>100</v>
      </c>
    </row>
    <row xmlns:x14ac="http://schemas.microsoft.com/office/spreadsheetml/2009/9/ac" r="69" s="184" customFormat="true" ht="12" x14ac:dyDescent="0.2">
      <c r="A69" s="182" t="s">
        <v>159</v>
      </c>
      <c r="B69" s="10">
        <v>2024</v>
      </c>
      <c r="C69" s="183"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4" customFormat="true" ht="12" x14ac:dyDescent="0.2">
      <c r="A70" s="182" t="s">
        <v>159</v>
      </c>
      <c r="B70" s="10">
        <v>2025</v>
      </c>
      <c r="C70" s="183"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4" customFormat="true" ht="12" x14ac:dyDescent="0.2">
      <c r="A71" s="182" t="s">
        <v>159</v>
      </c>
      <c r="B71" s="10">
        <v>2026</v>
      </c>
      <c r="C71" s="183"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4" customFormat="true" ht="12" x14ac:dyDescent="0.2">
      <c r="A72" s="182" t="s">
        <v>159</v>
      </c>
      <c r="B72" s="10">
        <v>2027</v>
      </c>
      <c r="C72" s="183"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4" customFormat="true" ht="12" x14ac:dyDescent="0.2">
      <c r="A73" s="182" t="s">
        <v>159</v>
      </c>
      <c r="B73" s="10">
        <v>2028</v>
      </c>
      <c r="C73" s="183"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4" customFormat="true" ht="12" x14ac:dyDescent="0.2">
      <c r="A74" s="182" t="s">
        <v>159</v>
      </c>
      <c r="B74" s="10">
        <v>2029</v>
      </c>
      <c r="C74" s="183"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4" customFormat="true" ht="12" x14ac:dyDescent="0.2">
      <c r="A75" s="182" t="s">
        <v>159</v>
      </c>
      <c r="B75" s="10">
        <v>2030</v>
      </c>
      <c r="C75" s="183"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4" customFormat="true" ht="12" x14ac:dyDescent="0.2">
      <c r="A76" s="182" t="s">
        <v>159</v>
      </c>
      <c r="B76" s="10">
        <v>2000</v>
      </c>
      <c r="C76" s="183" t="s">
        <v>2</v>
      </c>
      <c r="D76" s="10">
        <v>4923766.7310299678</v>
      </c>
      <c r="E76" s="10">
        <v>100</v>
      </c>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4" customFormat="true" ht="12" x14ac:dyDescent="0.2">
      <c r="A77" s="182" t="s">
        <v>159</v>
      </c>
      <c r="B77" s="10">
        <v>2001</v>
      </c>
      <c r="C77" s="183" t="s">
        <v>2</v>
      </c>
      <c r="D77" s="10">
        <v>5056854.3034309391</v>
      </c>
      <c r="E77" s="10">
        <v>100</v>
      </c>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4" customFormat="true" ht="12" x14ac:dyDescent="0.2">
      <c r="A78" s="182" t="s">
        <v>159</v>
      </c>
      <c r="B78" s="10">
        <v>2002</v>
      </c>
      <c r="C78" s="183" t="s">
        <v>2</v>
      </c>
      <c r="D78" s="10">
        <v>5196034.3717214959</v>
      </c>
      <c r="E78" s="10">
        <v>100</v>
      </c>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4" customFormat="true" ht="12" x14ac:dyDescent="0.2">
      <c r="A79" s="182" t="s">
        <v>159</v>
      </c>
      <c r="B79" s="10">
        <v>2003</v>
      </c>
      <c r="C79" s="183" t="s">
        <v>2</v>
      </c>
      <c r="D79" s="10">
        <v>5340036.0052177235</v>
      </c>
      <c r="E79" s="10">
        <v>100</v>
      </c>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4" customFormat="true" ht="12" x14ac:dyDescent="0.2">
      <c r="A80" s="182" t="s">
        <v>159</v>
      </c>
      <c r="B80" s="10">
        <v>2004</v>
      </c>
      <c r="C80" s="183" t="s">
        <v>2</v>
      </c>
      <c r="D80" s="10">
        <v>5487960.031794739</v>
      </c>
      <c r="E80" s="10">
        <v>100</v>
      </c>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4" customFormat="true" ht="12" x14ac:dyDescent="0.2">
      <c r="A81" s="182" t="s">
        <v>159</v>
      </c>
      <c r="B81" s="10">
        <v>2005</v>
      </c>
      <c r="C81" s="183" t="s">
        <v>2</v>
      </c>
      <c r="D81" s="10">
        <v>5638973.2113594823</v>
      </c>
      <c r="E81" s="10">
        <v>100</v>
      </c>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4" customFormat="true" ht="12" x14ac:dyDescent="0.2">
      <c r="A82" s="182" t="s">
        <v>159</v>
      </c>
      <c r="B82" s="10">
        <v>2006</v>
      </c>
      <c r="C82" s="183" t="s">
        <v>2</v>
      </c>
      <c r="D82" s="10">
        <v>5792246.5672668461</v>
      </c>
      <c r="E82" s="10">
        <v>100</v>
      </c>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84" customFormat="true" ht="12" x14ac:dyDescent="0.2">
      <c r="A83" s="182" t="s">
        <v>159</v>
      </c>
      <c r="B83" s="10">
        <v>2007</v>
      </c>
      <c r="C83" s="183" t="s">
        <v>2</v>
      </c>
      <c r="D83" s="10">
        <v>5952245.0084103588</v>
      </c>
      <c r="E83" s="10">
        <v>100</v>
      </c>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84" customFormat="true" ht="12" x14ac:dyDescent="0.2">
      <c r="A84" s="182" t="s">
        <v>159</v>
      </c>
      <c r="B84" s="10">
        <v>2008</v>
      </c>
      <c r="C84" s="183" t="s">
        <v>2</v>
      </c>
      <c r="D84" s="10">
        <v>6087608.4180981452</v>
      </c>
      <c r="E84" s="10">
        <v>100</v>
      </c>
      <c r="F84" s="10">
        <v>41.255244989605103</v>
      </c>
      <c r="G84" s="10"/>
      <c r="H84" s="10"/>
      <c r="I84" s="10">
        <v>58.744755010394897</v>
      </c>
      <c r="J84" s="10">
        <v>41.255244989605103</v>
      </c>
      <c r="K84" s="10">
        <v>75.797756216216271</v>
      </c>
      <c r="L84" s="10">
        <v>75.797756216216271</v>
      </c>
      <c r="M84" s="10">
        <v>25.627943076923081</v>
      </c>
      <c r="N84" s="10">
        <v>50.169813139293197</v>
      </c>
      <c r="O84" s="10">
        <v>24.202243783783729</v>
      </c>
      <c r="P84" s="10">
        <v>0</v>
      </c>
      <c r="Q84" s="10"/>
      <c r="R84" s="10"/>
      <c r="S84" s="10">
        <v>5.83564878698225</v>
      </c>
      <c r="T84" s="10"/>
      <c r="U84" s="10"/>
      <c r="V84" s="10">
        <v>94.164351213017753</v>
      </c>
    </row>
    <row xmlns:x14ac="http://schemas.microsoft.com/office/spreadsheetml/2009/9/ac" r="85" s="184" customFormat="true" ht="12" x14ac:dyDescent="0.2">
      <c r="A85" s="182" t="s">
        <v>159</v>
      </c>
      <c r="B85" s="10">
        <v>2009</v>
      </c>
      <c r="C85" s="183" t="s">
        <v>2</v>
      </c>
      <c r="D85" s="10">
        <v>6220182.1102425382</v>
      </c>
      <c r="E85" s="10">
        <v>100</v>
      </c>
      <c r="F85" s="10">
        <v>41.255244989605103</v>
      </c>
      <c r="G85" s="10"/>
      <c r="H85" s="10"/>
      <c r="I85" s="10">
        <v>58.744755010394897</v>
      </c>
      <c r="J85" s="10">
        <v>41.255244989605103</v>
      </c>
      <c r="K85" s="10">
        <v>75.797756216216271</v>
      </c>
      <c r="L85" s="10">
        <v>75.797756216216271</v>
      </c>
      <c r="M85" s="10">
        <v>25.627943076923081</v>
      </c>
      <c r="N85" s="10">
        <v>50.169813139293197</v>
      </c>
      <c r="O85" s="10">
        <v>24.202243783783729</v>
      </c>
      <c r="P85" s="10">
        <v>0</v>
      </c>
      <c r="Q85" s="10"/>
      <c r="R85" s="10"/>
      <c r="S85" s="10">
        <v>5.83564878698225</v>
      </c>
      <c r="T85" s="10"/>
      <c r="U85" s="10"/>
      <c r="V85" s="10">
        <v>94.164351213017753</v>
      </c>
    </row>
    <row xmlns:x14ac="http://schemas.microsoft.com/office/spreadsheetml/2009/9/ac" r="86" s="184" customFormat="true" ht="12" x14ac:dyDescent="0.2">
      <c r="A86" s="182" t="s">
        <v>159</v>
      </c>
      <c r="B86" s="10">
        <v>2010</v>
      </c>
      <c r="C86" s="183" t="s">
        <v>2</v>
      </c>
      <c r="D86" s="10">
        <v>6353361.5214105034</v>
      </c>
      <c r="E86" s="10">
        <v>100</v>
      </c>
      <c r="F86" s="10">
        <v>41.255244989605103</v>
      </c>
      <c r="G86" s="10"/>
      <c r="H86" s="10"/>
      <c r="I86" s="10">
        <v>58.744755010394897</v>
      </c>
      <c r="J86" s="10">
        <v>41.255244989605103</v>
      </c>
      <c r="K86" s="10">
        <v>75.797756216216271</v>
      </c>
      <c r="L86" s="10">
        <v>75.797756216216271</v>
      </c>
      <c r="M86" s="10">
        <v>25.627943076923081</v>
      </c>
      <c r="N86" s="10">
        <v>50.169813139293197</v>
      </c>
      <c r="O86" s="10">
        <v>24.202243783783729</v>
      </c>
      <c r="P86" s="10">
        <v>0</v>
      </c>
      <c r="Q86" s="10"/>
      <c r="R86" s="10"/>
      <c r="S86" s="10">
        <v>5.83564878698225</v>
      </c>
      <c r="T86" s="10"/>
      <c r="U86" s="10"/>
      <c r="V86" s="10">
        <v>94.164351213017753</v>
      </c>
    </row>
    <row xmlns:x14ac="http://schemas.microsoft.com/office/spreadsheetml/2009/9/ac" r="87" s="184" customFormat="true" ht="12" x14ac:dyDescent="0.2">
      <c r="A87" s="182" t="s">
        <v>159</v>
      </c>
      <c r="B87" s="10">
        <v>2011</v>
      </c>
      <c r="C87" s="183" t="s">
        <v>2</v>
      </c>
      <c r="D87" s="10">
        <v>6490111.1125030518</v>
      </c>
      <c r="E87" s="10">
        <v>100</v>
      </c>
      <c r="F87" s="10">
        <v>41.255244989605103</v>
      </c>
      <c r="G87" s="10"/>
      <c r="H87" s="10"/>
      <c r="I87" s="10">
        <v>58.744755010394897</v>
      </c>
      <c r="J87" s="10">
        <v>41.255244989605103</v>
      </c>
      <c r="K87" s="10">
        <v>75.797756216216271</v>
      </c>
      <c r="L87" s="10">
        <v>75.797756216216271</v>
      </c>
      <c r="M87" s="10">
        <v>25.627943076923081</v>
      </c>
      <c r="N87" s="10">
        <v>50.169813139293197</v>
      </c>
      <c r="O87" s="10">
        <v>24.202243783783729</v>
      </c>
      <c r="P87" s="10">
        <v>0</v>
      </c>
      <c r="Q87" s="10"/>
      <c r="R87" s="10"/>
      <c r="S87" s="10">
        <v>5.83564878698225</v>
      </c>
      <c r="T87" s="10"/>
      <c r="U87" s="10"/>
      <c r="V87" s="10">
        <v>94.164351213017753</v>
      </c>
    </row>
    <row xmlns:x14ac="http://schemas.microsoft.com/office/spreadsheetml/2009/9/ac" r="88" s="184" customFormat="true" ht="12" x14ac:dyDescent="0.2">
      <c r="A88" s="182" t="s">
        <v>159</v>
      </c>
      <c r="B88" s="10">
        <v>2012</v>
      </c>
      <c r="C88" s="183" t="s">
        <v>2</v>
      </c>
      <c r="D88" s="10">
        <v>6638853.1036466211</v>
      </c>
      <c r="E88" s="10">
        <v>100</v>
      </c>
      <c r="F88" s="10">
        <v>41.255244989605103</v>
      </c>
      <c r="G88" s="10"/>
      <c r="H88" s="10"/>
      <c r="I88" s="10">
        <v>58.744755010394897</v>
      </c>
      <c r="J88" s="10">
        <v>41.255244989605103</v>
      </c>
      <c r="K88" s="10">
        <v>75.797756216216271</v>
      </c>
      <c r="L88" s="10">
        <v>75.797756216216271</v>
      </c>
      <c r="M88" s="10">
        <v>25.627943076923081</v>
      </c>
      <c r="N88" s="10">
        <v>50.169813139293197</v>
      </c>
      <c r="O88" s="10">
        <v>24.202243783783729</v>
      </c>
      <c r="P88" s="10">
        <v>0</v>
      </c>
      <c r="Q88" s="10"/>
      <c r="R88" s="10"/>
      <c r="S88" s="10">
        <v>5.83564878698225</v>
      </c>
      <c r="T88" s="10"/>
      <c r="U88" s="10"/>
      <c r="V88" s="10">
        <v>94.164351213017753</v>
      </c>
    </row>
    <row xmlns:x14ac="http://schemas.microsoft.com/office/spreadsheetml/2009/9/ac" r="89" s="184" customFormat="true" ht="12" x14ac:dyDescent="0.2">
      <c r="A89" s="182" t="s">
        <v>159</v>
      </c>
      <c r="B89" s="10">
        <v>2013</v>
      </c>
      <c r="C89" s="183" t="s">
        <v>2</v>
      </c>
      <c r="D89" s="10">
        <v>6796879.4313478088</v>
      </c>
      <c r="E89" s="10">
        <v>100</v>
      </c>
      <c r="F89" s="10">
        <v>41.676899734527517</v>
      </c>
      <c r="G89" s="10">
        <v>41.676899734527517</v>
      </c>
      <c r="H89" s="10">
        <v>0</v>
      </c>
      <c r="I89" s="10">
        <v>58.323100265472483</v>
      </c>
      <c r="J89" s="10">
        <v>0</v>
      </c>
      <c r="K89" s="10">
        <v>76.115657983368123</v>
      </c>
      <c r="L89" s="10">
        <v>73.878351421716616</v>
      </c>
      <c r="M89" s="10">
        <v>25.627943076923081</v>
      </c>
      <c r="N89" s="10">
        <v>48.250408344793541</v>
      </c>
      <c r="O89" s="10">
        <v>26.121648578283381</v>
      </c>
      <c r="P89" s="10">
        <v>0</v>
      </c>
      <c r="Q89" s="10">
        <v>17.34694</v>
      </c>
      <c r="R89" s="10">
        <v>6.1224499999999997</v>
      </c>
      <c r="S89" s="10">
        <v>5.83564878698225</v>
      </c>
      <c r="T89" s="10">
        <v>0.28680121301774969</v>
      </c>
      <c r="U89" s="10">
        <v>93.877549999999999</v>
      </c>
      <c r="V89" s="10">
        <v>0</v>
      </c>
    </row>
    <row xmlns:x14ac="http://schemas.microsoft.com/office/spreadsheetml/2009/9/ac" r="90" s="184" customFormat="true" ht="12" x14ac:dyDescent="0.2">
      <c r="A90" s="182" t="s">
        <v>159</v>
      </c>
      <c r="B90" s="10">
        <v>2014</v>
      </c>
      <c r="C90" s="183" t="s">
        <v>2</v>
      </c>
      <c r="D90" s="10">
        <v>6960921.6505060568</v>
      </c>
      <c r="E90" s="10">
        <v>100</v>
      </c>
      <c r="F90" s="10">
        <v>42.098554479449938</v>
      </c>
      <c r="G90" s="10">
        <v>42.098554479449938</v>
      </c>
      <c r="H90" s="10">
        <v>0</v>
      </c>
      <c r="I90" s="10">
        <v>57.901445520550062</v>
      </c>
      <c r="J90" s="10">
        <v>0</v>
      </c>
      <c r="K90" s="10">
        <v>76.433559750519862</v>
      </c>
      <c r="L90" s="10">
        <v>71.529062094993606</v>
      </c>
      <c r="M90" s="10">
        <v>25.627943076923081</v>
      </c>
      <c r="N90" s="10">
        <v>45.901119018070531</v>
      </c>
      <c r="O90" s="10">
        <v>28.470937905006391</v>
      </c>
      <c r="P90" s="10">
        <v>0</v>
      </c>
      <c r="Q90" s="10">
        <v>17.34694</v>
      </c>
      <c r="R90" s="10">
        <v>6.1224499999999997</v>
      </c>
      <c r="S90" s="10">
        <v>5.83564878698225</v>
      </c>
      <c r="T90" s="10">
        <v>0.28680121301774969</v>
      </c>
      <c r="U90" s="10">
        <v>93.877549999999999</v>
      </c>
      <c r="V90" s="10">
        <v>0</v>
      </c>
    </row>
    <row xmlns:x14ac="http://schemas.microsoft.com/office/spreadsheetml/2009/9/ac" r="91" s="184" customFormat="true" ht="12" x14ac:dyDescent="0.2">
      <c r="A91" s="182" t="s">
        <v>159</v>
      </c>
      <c r="B91" s="10">
        <v>2015</v>
      </c>
      <c r="C91" s="183" t="s">
        <v>2</v>
      </c>
      <c r="D91" s="10">
        <v>7123255.2103105923</v>
      </c>
      <c r="E91" s="10">
        <v>100</v>
      </c>
      <c r="F91" s="10">
        <v>42.520209224372373</v>
      </c>
      <c r="G91" s="10">
        <v>42.520209224372373</v>
      </c>
      <c r="H91" s="10">
        <v>0</v>
      </c>
      <c r="I91" s="10">
        <v>57.479790775627627</v>
      </c>
      <c r="J91" s="10">
        <v>0</v>
      </c>
      <c r="K91" s="10">
        <v>76.751461517671601</v>
      </c>
      <c r="L91" s="10">
        <v>69.179772768270595</v>
      </c>
      <c r="M91" s="10">
        <v>25.627943076923081</v>
      </c>
      <c r="N91" s="10">
        <v>43.551829691347521</v>
      </c>
      <c r="O91" s="10">
        <v>30.820227231729401</v>
      </c>
      <c r="P91" s="10">
        <v>0</v>
      </c>
      <c r="Q91" s="10">
        <v>17.34694</v>
      </c>
      <c r="R91" s="10">
        <v>6.1224499999999997</v>
      </c>
      <c r="S91" s="10">
        <v>5.83564878698225</v>
      </c>
      <c r="T91" s="10">
        <v>0.28680121301774969</v>
      </c>
      <c r="U91" s="10">
        <v>93.877549999999999</v>
      </c>
      <c r="V91" s="10">
        <v>0</v>
      </c>
    </row>
    <row xmlns:x14ac="http://schemas.microsoft.com/office/spreadsheetml/2009/9/ac" r="92" s="184" customFormat="true" ht="12" x14ac:dyDescent="0.2">
      <c r="A92" s="182" t="s">
        <v>159</v>
      </c>
      <c r="B92" s="10">
        <v>2016</v>
      </c>
      <c r="C92" s="183" t="s">
        <v>2</v>
      </c>
      <c r="D92" s="10">
        <v>7278411.8657934954</v>
      </c>
      <c r="E92" s="10">
        <v>100</v>
      </c>
      <c r="F92" s="10">
        <v>42.941863969294793</v>
      </c>
      <c r="G92" s="10">
        <v>42.941863969294793</v>
      </c>
      <c r="H92" s="10">
        <v>0</v>
      </c>
      <c r="I92" s="10">
        <v>57.058136030705207</v>
      </c>
      <c r="J92" s="10">
        <v>0</v>
      </c>
      <c r="K92" s="10">
        <v>77.069363284823339</v>
      </c>
      <c r="L92" s="10">
        <v>66.830483441547585</v>
      </c>
      <c r="M92" s="10">
        <v>25.627943076923081</v>
      </c>
      <c r="N92" s="10">
        <v>41.202540364624511</v>
      </c>
      <c r="O92" s="10">
        <v>33.169516558452408</v>
      </c>
      <c r="P92" s="10">
        <v>0</v>
      </c>
      <c r="Q92" s="10">
        <v>17.34694</v>
      </c>
      <c r="R92" s="10">
        <v>6.1224499999999997</v>
      </c>
      <c r="S92" s="10">
        <v>5.83564878698225</v>
      </c>
      <c r="T92" s="10">
        <v>0.28680121301774969</v>
      </c>
      <c r="U92" s="10">
        <v>93.877549999999999</v>
      </c>
      <c r="V92" s="10">
        <v>0</v>
      </c>
    </row>
    <row xmlns:x14ac="http://schemas.microsoft.com/office/spreadsheetml/2009/9/ac" r="93" s="184" customFormat="true" ht="12" x14ac:dyDescent="0.2">
      <c r="A93" s="182" t="s">
        <v>159</v>
      </c>
      <c r="B93" s="10">
        <v>2017</v>
      </c>
      <c r="C93" s="183" t="s">
        <v>2</v>
      </c>
      <c r="D93" s="10">
        <v>7433809.4470628351</v>
      </c>
      <c r="E93" s="10">
        <v>90.816319999998086</v>
      </c>
      <c r="F93" s="10">
        <v>43.363518714217207</v>
      </c>
      <c r="G93" s="10">
        <v>43.363518714217207</v>
      </c>
      <c r="H93" s="10">
        <v>0</v>
      </c>
      <c r="I93" s="10">
        <v>56.636481285782793</v>
      </c>
      <c r="J93" s="10">
        <v>0</v>
      </c>
      <c r="K93" s="10">
        <v>77.387265051975191</v>
      </c>
      <c r="L93" s="10">
        <v>64.481194114824575</v>
      </c>
      <c r="M93" s="10">
        <v>25.627943076923081</v>
      </c>
      <c r="N93" s="10">
        <v>38.853251037901501</v>
      </c>
      <c r="O93" s="10">
        <v>35.518805885175418</v>
      </c>
      <c r="P93" s="10">
        <v>0</v>
      </c>
      <c r="Q93" s="10">
        <v>17.34694</v>
      </c>
      <c r="R93" s="10">
        <v>6.1224499999999997</v>
      </c>
      <c r="S93" s="10">
        <v>5.83564878698225</v>
      </c>
      <c r="T93" s="10">
        <v>0.28680121301774969</v>
      </c>
      <c r="U93" s="10">
        <v>93.877549999999999</v>
      </c>
      <c r="V93" s="10">
        <v>0</v>
      </c>
    </row>
    <row xmlns:x14ac="http://schemas.microsoft.com/office/spreadsheetml/2009/9/ac" r="94" s="184" customFormat="true" ht="12" x14ac:dyDescent="0.2">
      <c r="A94" s="182" t="s">
        <v>159</v>
      </c>
      <c r="B94" s="10">
        <v>2018</v>
      </c>
      <c r="C94" s="183" t="s">
        <v>2</v>
      </c>
      <c r="D94" s="10">
        <v>7568718.8314045714</v>
      </c>
      <c r="E94" s="10">
        <v>77.144832499998302</v>
      </c>
      <c r="F94" s="10">
        <v>43.785173459139742</v>
      </c>
      <c r="G94" s="10">
        <v>43.785173459139742</v>
      </c>
      <c r="H94" s="10">
        <v>0</v>
      </c>
      <c r="I94" s="10">
        <v>56.214826540860258</v>
      </c>
      <c r="J94" s="10">
        <v>0</v>
      </c>
      <c r="K94" s="10">
        <v>77.70516681912693</v>
      </c>
      <c r="L94" s="10">
        <v>62.131904788100663</v>
      </c>
      <c r="M94" s="10">
        <v>25.627943076923081</v>
      </c>
      <c r="N94" s="10">
        <v>36.503961711177581</v>
      </c>
      <c r="O94" s="10">
        <v>37.868095211899337</v>
      </c>
      <c r="P94" s="10">
        <v>0</v>
      </c>
      <c r="Q94" s="10">
        <v>17.34694</v>
      </c>
      <c r="R94" s="10">
        <v>6.1224499999999997</v>
      </c>
      <c r="S94" s="10">
        <v>5.83564878698225</v>
      </c>
      <c r="T94" s="10">
        <v>0.28680121301774969</v>
      </c>
      <c r="U94" s="10">
        <v>93.877549999999999</v>
      </c>
      <c r="V94" s="10">
        <v>0</v>
      </c>
    </row>
    <row xmlns:x14ac="http://schemas.microsoft.com/office/spreadsheetml/2009/9/ac" r="95" s="184" customFormat="true" ht="12" x14ac:dyDescent="0.2">
      <c r="A95" s="182" t="s">
        <v>159</v>
      </c>
      <c r="B95" s="10">
        <v>2019</v>
      </c>
      <c r="C95" s="183" t="s">
        <v>2</v>
      </c>
      <c r="D95" s="10">
        <v>7699279.9240873726</v>
      </c>
      <c r="E95" s="10">
        <v>63.473344999998517</v>
      </c>
      <c r="F95" s="10">
        <v>44.206828204062163</v>
      </c>
      <c r="G95" s="10">
        <v>44.206828204062163</v>
      </c>
      <c r="H95" s="10">
        <v>0</v>
      </c>
      <c r="I95" s="10">
        <v>55.793171795937837</v>
      </c>
      <c r="J95" s="10">
        <v>0</v>
      </c>
      <c r="K95" s="10">
        <v>78.023068586278669</v>
      </c>
      <c r="L95" s="10">
        <v>59.782615461377652</v>
      </c>
      <c r="M95" s="10">
        <v>25.627943076923081</v>
      </c>
      <c r="N95" s="10">
        <v>34.154672384454571</v>
      </c>
      <c r="O95" s="10">
        <v>40.217384538622348</v>
      </c>
      <c r="P95" s="10">
        <v>0</v>
      </c>
      <c r="Q95" s="10">
        <v>17.34694</v>
      </c>
      <c r="R95" s="10">
        <v>6.1224499999999997</v>
      </c>
      <c r="S95" s="10">
        <v>5.83564878698225</v>
      </c>
      <c r="T95" s="10">
        <v>0.28680121301774969</v>
      </c>
      <c r="U95" s="10">
        <v>93.877549999999999</v>
      </c>
      <c r="V95" s="10">
        <v>0</v>
      </c>
    </row>
    <row xmlns:x14ac="http://schemas.microsoft.com/office/spreadsheetml/2009/9/ac" r="96" s="184" customFormat="true" ht="12" x14ac:dyDescent="0.2">
      <c r="A96" s="182" t="s">
        <v>159</v>
      </c>
      <c r="B96" s="10">
        <v>2020</v>
      </c>
      <c r="C96" s="183" t="s">
        <v>2</v>
      </c>
      <c r="D96" s="10">
        <v>7828986.5797546776</v>
      </c>
      <c r="E96" s="10">
        <v>49.801857499998732</v>
      </c>
      <c r="F96" s="10">
        <v>44.628482948984583</v>
      </c>
      <c r="G96" s="10">
        <v>44.628482948984583</v>
      </c>
      <c r="H96" s="10">
        <v>0</v>
      </c>
      <c r="I96" s="10">
        <v>55.371517051015417</v>
      </c>
      <c r="J96" s="10">
        <v>0</v>
      </c>
      <c r="K96" s="10">
        <v>78.340970353430407</v>
      </c>
      <c r="L96" s="10">
        <v>57.433326134654642</v>
      </c>
      <c r="M96" s="10">
        <v>25.627943076923081</v>
      </c>
      <c r="N96" s="10">
        <v>31.805383057731561</v>
      </c>
      <c r="O96" s="10">
        <v>42.566673865345358</v>
      </c>
      <c r="P96" s="10">
        <v>0</v>
      </c>
      <c r="Q96" s="10">
        <v>17.34694</v>
      </c>
      <c r="R96" s="10">
        <v>6.1224499999999997</v>
      </c>
      <c r="S96" s="10">
        <v>5.83564878698225</v>
      </c>
      <c r="T96" s="10">
        <v>0.28680121301774969</v>
      </c>
      <c r="U96" s="10">
        <v>93.877549999999999</v>
      </c>
      <c r="V96" s="10">
        <v>0</v>
      </c>
    </row>
    <row xmlns:x14ac="http://schemas.microsoft.com/office/spreadsheetml/2009/9/ac" r="97" s="184" customFormat="true" ht="12" x14ac:dyDescent="0.2">
      <c r="A97" s="182" t="s">
        <v>159</v>
      </c>
      <c r="B97" s="10">
        <v>2021</v>
      </c>
      <c r="C97" s="183" t="s">
        <v>2</v>
      </c>
      <c r="D97" s="10">
        <v>7961751.7057598112</v>
      </c>
      <c r="E97" s="10">
        <v>45.050137693906997</v>
      </c>
      <c r="F97" s="10">
        <v>45.050137693906997</v>
      </c>
      <c r="G97" s="10">
        <v>45.050137693906997</v>
      </c>
      <c r="H97" s="10">
        <v>0</v>
      </c>
      <c r="I97" s="10">
        <v>54.949862306093003</v>
      </c>
      <c r="J97" s="10">
        <v>0</v>
      </c>
      <c r="K97" s="10">
        <v>78.658872120582259</v>
      </c>
      <c r="L97" s="10">
        <v>55.084036807931618</v>
      </c>
      <c r="M97" s="10">
        <v>25.627943076923081</v>
      </c>
      <c r="N97" s="10">
        <v>29.456093731008551</v>
      </c>
      <c r="O97" s="10">
        <v>44.915963192068382</v>
      </c>
      <c r="P97" s="10">
        <v>0</v>
      </c>
      <c r="Q97" s="10">
        <v>17.34694</v>
      </c>
      <c r="R97" s="10">
        <v>6.1224499999999997</v>
      </c>
      <c r="S97" s="10">
        <v>5.83564878698225</v>
      </c>
      <c r="T97" s="10">
        <v>0.28680121301774969</v>
      </c>
      <c r="U97" s="10">
        <v>93.877549999999999</v>
      </c>
      <c r="V97" s="10">
        <v>0</v>
      </c>
    </row>
    <row xmlns:x14ac="http://schemas.microsoft.com/office/spreadsheetml/2009/9/ac" r="98" s="184" customFormat="true" ht="12" x14ac:dyDescent="0.2">
      <c r="A98" s="182" t="s">
        <v>159</v>
      </c>
      <c r="B98" s="10">
        <v>2022</v>
      </c>
      <c r="C98" s="183" t="s">
        <v>2</v>
      </c>
      <c r="D98" s="10">
        <v>8089010.4759875108</v>
      </c>
      <c r="E98" s="10">
        <v>45.471792438829432</v>
      </c>
      <c r="F98" s="10">
        <v>45.471792438829432</v>
      </c>
      <c r="G98" s="10"/>
      <c r="H98" s="10"/>
      <c r="I98" s="10">
        <v>54.528207561170568</v>
      </c>
      <c r="J98" s="10">
        <v>45.471792438829432</v>
      </c>
      <c r="K98" s="10">
        <v>78.976773887733998</v>
      </c>
      <c r="L98" s="10">
        <v>52.734747481208608</v>
      </c>
      <c r="M98" s="10">
        <v>25.627943076923081</v>
      </c>
      <c r="N98" s="10">
        <v>27.10680440428554</v>
      </c>
      <c r="O98" s="10">
        <v>47.265252518791392</v>
      </c>
      <c r="P98" s="10">
        <v>0</v>
      </c>
      <c r="Q98" s="10"/>
      <c r="R98" s="10"/>
      <c r="S98" s="10">
        <v>5.83564878698225</v>
      </c>
      <c r="T98" s="10"/>
      <c r="U98" s="10"/>
      <c r="V98" s="10">
        <v>94.164351213017753</v>
      </c>
    </row>
    <row xmlns:x14ac="http://schemas.microsoft.com/office/spreadsheetml/2009/9/ac" r="99" s="184" customFormat="true" ht="12" x14ac:dyDescent="0.2">
      <c r="A99" s="182" t="s">
        <v>159</v>
      </c>
      <c r="B99" s="10">
        <v>2023</v>
      </c>
      <c r="C99" s="183" t="s">
        <v>2</v>
      </c>
      <c r="D99" s="10">
        <v>8069236.1198757933</v>
      </c>
      <c r="E99" s="10">
        <v>45.893447183751853</v>
      </c>
      <c r="F99" s="10">
        <v>45.893447183751853</v>
      </c>
      <c r="G99" s="10"/>
      <c r="H99" s="10"/>
      <c r="I99" s="10">
        <v>54.106552816248147</v>
      </c>
      <c r="J99" s="10">
        <v>45.893447183751853</v>
      </c>
      <c r="K99" s="10">
        <v>79.294675654885737</v>
      </c>
      <c r="L99" s="10">
        <v>50.385458154485598</v>
      </c>
      <c r="M99" s="10">
        <v>25.627943076923081</v>
      </c>
      <c r="N99" s="10">
        <v>24.75751507756253</v>
      </c>
      <c r="O99" s="10">
        <v>49.614541845514402</v>
      </c>
      <c r="P99" s="10">
        <v>0</v>
      </c>
      <c r="Q99" s="10"/>
      <c r="R99" s="10"/>
      <c r="S99" s="10">
        <v>5.83564878698225</v>
      </c>
      <c r="T99" s="10"/>
      <c r="U99" s="10"/>
      <c r="V99" s="10">
        <v>94.164351213017753</v>
      </c>
    </row>
    <row xmlns:x14ac="http://schemas.microsoft.com/office/spreadsheetml/2009/9/ac" r="100" s="184" customFormat="true" ht="12" x14ac:dyDescent="0.2">
      <c r="A100" s="182" t="s">
        <v>159</v>
      </c>
      <c r="B100" s="10">
        <v>2024</v>
      </c>
      <c r="C100" s="183"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4" customFormat="true" ht="12" x14ac:dyDescent="0.2">
      <c r="A101" s="182" t="s">
        <v>159</v>
      </c>
      <c r="B101" s="10">
        <v>2025</v>
      </c>
      <c r="C101" s="183"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4" customFormat="true" ht="12" x14ac:dyDescent="0.2">
      <c r="A102" s="182" t="s">
        <v>159</v>
      </c>
      <c r="B102" s="10">
        <v>2026</v>
      </c>
      <c r="C102" s="183"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4" customFormat="true" ht="12" x14ac:dyDescent="0.2">
      <c r="A103" s="182" t="s">
        <v>159</v>
      </c>
      <c r="B103" s="10">
        <v>2027</v>
      </c>
      <c r="C103" s="183"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4" customFormat="true" ht="12" x14ac:dyDescent="0.2">
      <c r="A104" s="182" t="s">
        <v>159</v>
      </c>
      <c r="B104" s="10">
        <v>2028</v>
      </c>
      <c r="C104" s="183"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4" customFormat="true" ht="12" x14ac:dyDescent="0.2">
      <c r="A105" s="182" t="s">
        <v>159</v>
      </c>
      <c r="B105" s="10">
        <v>2029</v>
      </c>
      <c r="C105" s="183"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4" customFormat="true" ht="12" x14ac:dyDescent="0.2">
      <c r="A106" s="182" t="s">
        <v>159</v>
      </c>
      <c r="B106" s="10">
        <v>2030</v>
      </c>
      <c r="C106" s="183"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4" customFormat="true" ht="12" x14ac:dyDescent="0.2">
      <c r="A107" s="182" t="s">
        <v>159</v>
      </c>
      <c r="B107" s="10">
        <v>2000</v>
      </c>
      <c r="C107" s="183" t="s">
        <v>16</v>
      </c>
      <c r="D107" s="10">
        <v>1670982</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4" customFormat="true" ht="12" x14ac:dyDescent="0.2">
      <c r="A108" s="182" t="s">
        <v>159</v>
      </c>
      <c r="B108" s="10">
        <v>2001</v>
      </c>
      <c r="C108" s="183" t="s">
        <v>16</v>
      </c>
      <c r="D108" s="10">
        <v>1727161</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4" customFormat="true" ht="12" x14ac:dyDescent="0.2">
      <c r="A109" s="182" t="s">
        <v>159</v>
      </c>
      <c r="B109" s="10">
        <v>2002</v>
      </c>
      <c r="C109" s="183" t="s">
        <v>16</v>
      </c>
      <c r="D109" s="10">
        <v>1787205</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4" customFormat="true" ht="12" x14ac:dyDescent="0.2">
      <c r="A110" s="182" t="s">
        <v>159</v>
      </c>
      <c r="B110" s="10">
        <v>2003</v>
      </c>
      <c r="C110" s="185" t="s">
        <v>16</v>
      </c>
      <c r="D110" s="10">
        <v>1849162</v>
      </c>
      <c r="E110" s="10"/>
      <c r="F110" s="10"/>
      <c r="G110" s="10"/>
      <c r="H110" s="10"/>
      <c r="I110" s="10"/>
      <c r="J110" s="10">
        <v>100</v>
      </c>
      <c r="K110" s="10"/>
      <c r="L110" s="10"/>
      <c r="M110" s="10"/>
      <c r="N110" s="10"/>
      <c r="O110" s="10"/>
      <c r="P110" s="10">
        <v>100</v>
      </c>
      <c r="Q110" s="10"/>
      <c r="R110" s="10"/>
      <c r="S110" s="10"/>
      <c r="T110" s="10"/>
      <c r="U110" s="10"/>
      <c r="V110" s="10">
        <v>100</v>
      </c>
      <c r="W110" s="186"/>
      <c r="X110" s="186"/>
      <c r="Y110" s="186"/>
      <c r="Z110" s="186"/>
      <c r="AA110" s="186"/>
      <c r="AB110" s="186"/>
      <c r="AC110" s="186"/>
      <c r="AD110" s="186"/>
      <c r="AE110" s="186"/>
    </row>
    <row xmlns:x14ac="http://schemas.microsoft.com/office/spreadsheetml/2009/9/ac" r="111" s="184" customFormat="true" ht="12" x14ac:dyDescent="0.2">
      <c r="A111" s="182" t="s">
        <v>159</v>
      </c>
      <c r="B111" s="10">
        <v>2004</v>
      </c>
      <c r="C111" s="185" t="s">
        <v>16</v>
      </c>
      <c r="D111" s="10">
        <v>1906037</v>
      </c>
      <c r="E111" s="10"/>
      <c r="F111" s="10"/>
      <c r="G111" s="10"/>
      <c r="H111" s="10"/>
      <c r="I111" s="10"/>
      <c r="J111" s="10">
        <v>100</v>
      </c>
      <c r="K111" s="10"/>
      <c r="L111" s="10"/>
      <c r="M111" s="10"/>
      <c r="N111" s="10"/>
      <c r="O111" s="10"/>
      <c r="P111" s="10">
        <v>100</v>
      </c>
      <c r="Q111" s="10"/>
      <c r="R111" s="10"/>
      <c r="S111" s="10"/>
      <c r="T111" s="10"/>
      <c r="U111" s="10"/>
      <c r="V111" s="10">
        <v>100</v>
      </c>
      <c r="W111" s="186"/>
      <c r="X111" s="186"/>
      <c r="Y111" s="186"/>
      <c r="Z111" s="186"/>
      <c r="AA111" s="186"/>
      <c r="AB111" s="186"/>
      <c r="AC111" s="186"/>
      <c r="AD111" s="186"/>
      <c r="AE111" s="186"/>
    </row>
    <row xmlns:x14ac="http://schemas.microsoft.com/office/spreadsheetml/2009/9/ac" r="112" s="184" customFormat="true" ht="12" x14ac:dyDescent="0.2">
      <c r="A112" s="182" t="s">
        <v>159</v>
      </c>
      <c r="B112" s="10">
        <v>2005</v>
      </c>
      <c r="C112" s="185" t="s">
        <v>16</v>
      </c>
      <c r="D112" s="10">
        <v>1962595</v>
      </c>
      <c r="E112" s="10"/>
      <c r="F112" s="10"/>
      <c r="G112" s="10"/>
      <c r="H112" s="10"/>
      <c r="I112" s="10"/>
      <c r="J112" s="10">
        <v>100</v>
      </c>
      <c r="K112" s="10"/>
      <c r="L112" s="10"/>
      <c r="M112" s="10"/>
      <c r="N112" s="10"/>
      <c r="O112" s="10"/>
      <c r="P112" s="10">
        <v>100</v>
      </c>
      <c r="Q112" s="10"/>
      <c r="R112" s="10"/>
      <c r="S112" s="10"/>
      <c r="T112" s="10"/>
      <c r="U112" s="10"/>
      <c r="V112" s="10">
        <v>100</v>
      </c>
      <c r="W112" s="186"/>
      <c r="X112" s="186"/>
      <c r="Y112" s="186"/>
      <c r="Z112" s="186"/>
      <c r="AA112" s="186"/>
      <c r="AB112" s="186"/>
      <c r="AC112" s="186"/>
      <c r="AD112" s="186"/>
      <c r="AE112" s="186"/>
    </row>
    <row xmlns:x14ac="http://schemas.microsoft.com/office/spreadsheetml/2009/9/ac" r="113" s="184" customFormat="true" ht="12" x14ac:dyDescent="0.2">
      <c r="A113" s="182" t="s">
        <v>159</v>
      </c>
      <c r="B113" s="10">
        <v>2006</v>
      </c>
      <c r="C113" s="185" t="s">
        <v>16</v>
      </c>
      <c r="D113" s="10">
        <v>2017002</v>
      </c>
      <c r="E113" s="10"/>
      <c r="F113" s="10"/>
      <c r="G113" s="10"/>
      <c r="H113" s="10"/>
      <c r="I113" s="10"/>
      <c r="J113" s="10">
        <v>100</v>
      </c>
      <c r="K113" s="10"/>
      <c r="L113" s="10"/>
      <c r="M113" s="10"/>
      <c r="N113" s="10"/>
      <c r="O113" s="10"/>
      <c r="P113" s="10">
        <v>100</v>
      </c>
      <c r="Q113" s="10"/>
      <c r="R113" s="10"/>
      <c r="S113" s="10"/>
      <c r="T113" s="10"/>
      <c r="U113" s="10"/>
      <c r="V113" s="10">
        <v>100</v>
      </c>
      <c r="W113" s="186"/>
      <c r="X113" s="186"/>
      <c r="Y113" s="186"/>
      <c r="Z113" s="186"/>
      <c r="AA113" s="186"/>
      <c r="AB113" s="186"/>
      <c r="AC113" s="186"/>
      <c r="AD113" s="186"/>
      <c r="AE113" s="186"/>
    </row>
    <row xmlns:x14ac="http://schemas.microsoft.com/office/spreadsheetml/2009/9/ac" r="114" s="184" customFormat="true" ht="12" x14ac:dyDescent="0.2">
      <c r="A114" s="182" t="s">
        <v>159</v>
      </c>
      <c r="B114" s="10">
        <v>2007</v>
      </c>
      <c r="C114" s="185" t="s">
        <v>16</v>
      </c>
      <c r="D114" s="10">
        <v>2074008</v>
      </c>
      <c r="E114" s="10"/>
      <c r="F114" s="10"/>
      <c r="G114" s="10"/>
      <c r="H114" s="10"/>
      <c r="I114" s="10"/>
      <c r="J114" s="10">
        <v>100</v>
      </c>
      <c r="K114" s="10"/>
      <c r="L114" s="10"/>
      <c r="M114" s="10"/>
      <c r="N114" s="10"/>
      <c r="O114" s="10"/>
      <c r="P114" s="10">
        <v>100</v>
      </c>
      <c r="Q114" s="10"/>
      <c r="R114" s="10"/>
      <c r="S114" s="10"/>
      <c r="T114" s="10"/>
      <c r="U114" s="10"/>
      <c r="V114" s="10">
        <v>100</v>
      </c>
      <c r="W114" s="186"/>
      <c r="X114" s="186"/>
      <c r="Y114" s="186"/>
      <c r="Z114" s="186"/>
      <c r="AA114" s="186"/>
      <c r="AB114" s="186"/>
      <c r="AC114" s="186"/>
      <c r="AD114" s="186"/>
      <c r="AE114" s="186"/>
    </row>
    <row xmlns:x14ac="http://schemas.microsoft.com/office/spreadsheetml/2009/9/ac" r="115" s="184" customFormat="true" ht="12" x14ac:dyDescent="0.2">
      <c r="A115" s="182" t="s">
        <v>159</v>
      </c>
      <c r="B115" s="10">
        <v>2008</v>
      </c>
      <c r="C115" s="185" t="s">
        <v>16</v>
      </c>
      <c r="D115" s="10">
        <v>2127107</v>
      </c>
      <c r="E115" s="10"/>
      <c r="F115" s="10"/>
      <c r="G115" s="10"/>
      <c r="H115" s="10"/>
      <c r="I115" s="10"/>
      <c r="J115" s="10">
        <v>100</v>
      </c>
      <c r="K115" s="10"/>
      <c r="L115" s="10"/>
      <c r="M115" s="10"/>
      <c r="N115" s="10"/>
      <c r="O115" s="10"/>
      <c r="P115" s="10">
        <v>100</v>
      </c>
      <c r="Q115" s="10"/>
      <c r="R115" s="10"/>
      <c r="S115" s="10"/>
      <c r="T115" s="10"/>
      <c r="U115" s="10"/>
      <c r="V115" s="10">
        <v>100</v>
      </c>
      <c r="W115" s="186"/>
      <c r="X115" s="186"/>
      <c r="Y115" s="186"/>
      <c r="Z115" s="186"/>
      <c r="AA115" s="186"/>
      <c r="AB115" s="186"/>
      <c r="AC115" s="186"/>
      <c r="AD115" s="186"/>
      <c r="AE115" s="186"/>
    </row>
    <row xmlns:x14ac="http://schemas.microsoft.com/office/spreadsheetml/2009/9/ac" r="116" s="184" customFormat="true" ht="12" x14ac:dyDescent="0.2">
      <c r="A116" s="182" t="s">
        <v>159</v>
      </c>
      <c r="B116" s="10">
        <v>2009</v>
      </c>
      <c r="C116" s="187" t="s">
        <v>16</v>
      </c>
      <c r="D116" s="10">
        <v>2178579</v>
      </c>
      <c r="E116" s="10"/>
      <c r="F116" s="10"/>
      <c r="G116" s="10"/>
      <c r="H116" s="10"/>
      <c r="I116" s="10"/>
      <c r="J116" s="10">
        <v>100</v>
      </c>
      <c r="K116" s="10"/>
      <c r="L116" s="10"/>
      <c r="M116" s="10"/>
      <c r="N116" s="10"/>
      <c r="O116" s="10"/>
      <c r="P116" s="10">
        <v>100</v>
      </c>
      <c r="Q116" s="10"/>
      <c r="R116" s="10"/>
      <c r="S116" s="10"/>
      <c r="T116" s="10"/>
      <c r="U116" s="10"/>
      <c r="V116" s="10">
        <v>100</v>
      </c>
      <c r="W116" s="187"/>
      <c r="X116" s="187"/>
      <c r="Y116" s="187"/>
      <c r="Z116" s="187"/>
      <c r="AA116" s="187"/>
      <c r="AB116" s="187"/>
      <c r="AC116" s="187"/>
    </row>
    <row xmlns:x14ac="http://schemas.microsoft.com/office/spreadsheetml/2009/9/ac" r="117" s="184" customFormat="true" ht="12" x14ac:dyDescent="0.2">
      <c r="A117" s="182" t="s">
        <v>159</v>
      </c>
      <c r="B117" s="10">
        <v>2010</v>
      </c>
      <c r="C117" s="187" t="s">
        <v>16</v>
      </c>
      <c r="D117" s="10">
        <v>2224867</v>
      </c>
      <c r="E117" s="10"/>
      <c r="F117" s="10"/>
      <c r="G117" s="10"/>
      <c r="H117" s="10"/>
      <c r="I117" s="10"/>
      <c r="J117" s="10">
        <v>100</v>
      </c>
      <c r="K117" s="10"/>
      <c r="L117" s="10"/>
      <c r="M117" s="10"/>
      <c r="N117" s="10"/>
      <c r="O117" s="10"/>
      <c r="P117" s="10">
        <v>100</v>
      </c>
      <c r="Q117" s="10"/>
      <c r="R117" s="10"/>
      <c r="S117" s="10"/>
      <c r="T117" s="10"/>
      <c r="U117" s="10"/>
      <c r="V117" s="10">
        <v>100</v>
      </c>
      <c r="W117" s="187"/>
      <c r="X117" s="187"/>
      <c r="Y117" s="187"/>
      <c r="Z117" s="187"/>
      <c r="AA117" s="187"/>
      <c r="AB117" s="187"/>
      <c r="AC117" s="187"/>
    </row>
    <row xmlns:x14ac="http://schemas.microsoft.com/office/spreadsheetml/2009/9/ac" r="118" s="184" customFormat="true" ht="12" x14ac:dyDescent="0.2">
      <c r="A118" s="182" t="s">
        <v>159</v>
      </c>
      <c r="B118" s="10">
        <v>2011</v>
      </c>
      <c r="C118" s="187" t="s">
        <v>16</v>
      </c>
      <c r="D118" s="10">
        <v>2276552</v>
      </c>
      <c r="E118" s="10"/>
      <c r="F118" s="10"/>
      <c r="G118" s="10"/>
      <c r="H118" s="10"/>
      <c r="I118" s="10"/>
      <c r="J118" s="10">
        <v>100</v>
      </c>
      <c r="K118" s="10"/>
      <c r="L118" s="10"/>
      <c r="M118" s="10"/>
      <c r="N118" s="10"/>
      <c r="O118" s="10"/>
      <c r="P118" s="10">
        <v>100</v>
      </c>
      <c r="Q118" s="10"/>
      <c r="R118" s="10"/>
      <c r="S118" s="10"/>
      <c r="T118" s="10"/>
      <c r="U118" s="10"/>
      <c r="V118" s="10">
        <v>100</v>
      </c>
      <c r="W118" s="187"/>
      <c r="X118" s="187"/>
      <c r="Y118" s="187"/>
      <c r="Z118" s="187"/>
      <c r="AA118" s="187"/>
      <c r="AB118" s="187"/>
      <c r="AC118" s="187"/>
      <c r="AD118" s="187"/>
    </row>
    <row xmlns:x14ac="http://schemas.microsoft.com/office/spreadsheetml/2009/9/ac" r="119" s="184" customFormat="true" ht="12" x14ac:dyDescent="0.2">
      <c r="A119" s="182" t="s">
        <v>159</v>
      </c>
      <c r="B119" s="10">
        <v>2012</v>
      </c>
      <c r="C119" s="187" t="s">
        <v>16</v>
      </c>
      <c r="D119" s="10">
        <v>2347828</v>
      </c>
      <c r="E119" s="10"/>
      <c r="F119" s="10"/>
      <c r="G119" s="10"/>
      <c r="H119" s="10"/>
      <c r="I119" s="10"/>
      <c r="J119" s="10">
        <v>100</v>
      </c>
      <c r="K119" s="10"/>
      <c r="L119" s="10"/>
      <c r="M119" s="10"/>
      <c r="N119" s="10"/>
      <c r="O119" s="10"/>
      <c r="P119" s="10">
        <v>100</v>
      </c>
      <c r="Q119" s="10"/>
      <c r="R119" s="10"/>
      <c r="S119" s="10"/>
      <c r="T119" s="10"/>
      <c r="U119" s="10"/>
      <c r="V119" s="10">
        <v>100</v>
      </c>
      <c r="W119" s="187"/>
      <c r="X119" s="187"/>
      <c r="Y119" s="187"/>
      <c r="Z119" s="187"/>
      <c r="AA119" s="187"/>
      <c r="AB119" s="187"/>
      <c r="AC119" s="187"/>
      <c r="AD119" s="187"/>
    </row>
    <row xmlns:x14ac="http://schemas.microsoft.com/office/spreadsheetml/2009/9/ac" r="120" s="184" customFormat="true" ht="12" x14ac:dyDescent="0.2">
      <c r="A120" s="182" t="s">
        <v>159</v>
      </c>
      <c r="B120" s="10">
        <v>2013</v>
      </c>
      <c r="C120" s="187" t="s">
        <v>16</v>
      </c>
      <c r="D120" s="10">
        <v>2435615</v>
      </c>
      <c r="E120" s="10"/>
      <c r="F120" s="10"/>
      <c r="G120" s="10"/>
      <c r="H120" s="10"/>
      <c r="I120" s="10"/>
      <c r="J120" s="10">
        <v>100</v>
      </c>
      <c r="K120" s="10"/>
      <c r="L120" s="10"/>
      <c r="M120" s="10"/>
      <c r="N120" s="10"/>
      <c r="O120" s="10"/>
      <c r="P120" s="10">
        <v>100</v>
      </c>
      <c r="Q120" s="10"/>
      <c r="R120" s="10"/>
      <c r="S120" s="10"/>
      <c r="T120" s="10"/>
      <c r="U120" s="10"/>
      <c r="V120" s="10">
        <v>100</v>
      </c>
      <c r="W120" s="187"/>
      <c r="X120" s="187"/>
      <c r="Y120" s="187"/>
      <c r="Z120" s="187"/>
      <c r="AA120" s="187"/>
      <c r="AB120" s="187"/>
      <c r="AC120" s="187"/>
      <c r="AD120" s="187"/>
    </row>
    <row xmlns:x14ac="http://schemas.microsoft.com/office/spreadsheetml/2009/9/ac" r="121" s="184" customFormat="true" ht="12" x14ac:dyDescent="0.2">
      <c r="A121" s="182" t="s">
        <v>159</v>
      </c>
      <c r="B121" s="10">
        <v>2014</v>
      </c>
      <c r="C121" s="187" t="s">
        <v>16</v>
      </c>
      <c r="D121" s="10">
        <v>2533704</v>
      </c>
      <c r="E121" s="10"/>
      <c r="F121" s="10"/>
      <c r="G121" s="10"/>
      <c r="H121" s="10"/>
      <c r="I121" s="10"/>
      <c r="J121" s="10">
        <v>100</v>
      </c>
      <c r="K121" s="10"/>
      <c r="L121" s="10"/>
      <c r="M121" s="10"/>
      <c r="N121" s="10"/>
      <c r="O121" s="10"/>
      <c r="P121" s="10">
        <v>100</v>
      </c>
      <c r="Q121" s="10"/>
      <c r="R121" s="10"/>
      <c r="S121" s="10"/>
      <c r="T121" s="10"/>
      <c r="U121" s="10"/>
      <c r="V121" s="10">
        <v>100</v>
      </c>
      <c r="W121" s="187"/>
      <c r="X121" s="187"/>
      <c r="Y121" s="187"/>
      <c r="Z121" s="187"/>
      <c r="AA121" s="187"/>
      <c r="AB121" s="187"/>
      <c r="AC121" s="187"/>
      <c r="AD121" s="187"/>
    </row>
    <row xmlns:x14ac="http://schemas.microsoft.com/office/spreadsheetml/2009/9/ac" r="122" s="184" customFormat="true" ht="12" x14ac:dyDescent="0.2">
      <c r="A122" s="182" t="s">
        <v>159</v>
      </c>
      <c r="B122" s="10">
        <v>2015</v>
      </c>
      <c r="C122" s="187" t="s">
        <v>16</v>
      </c>
      <c r="D122" s="10">
        <v>2617464</v>
      </c>
      <c r="E122" s="10"/>
      <c r="F122" s="10"/>
      <c r="G122" s="10"/>
      <c r="H122" s="10"/>
      <c r="I122" s="10"/>
      <c r="J122" s="10">
        <v>100</v>
      </c>
      <c r="K122" s="10"/>
      <c r="L122" s="10"/>
      <c r="M122" s="10"/>
      <c r="N122" s="10"/>
      <c r="O122" s="10"/>
      <c r="P122" s="10">
        <v>100</v>
      </c>
      <c r="Q122" s="10"/>
      <c r="R122" s="10"/>
      <c r="S122" s="10"/>
      <c r="T122" s="10"/>
      <c r="U122" s="10"/>
      <c r="V122" s="10">
        <v>100</v>
      </c>
      <c r="W122" s="187"/>
      <c r="X122" s="187"/>
      <c r="Y122" s="187"/>
      <c r="Z122" s="187"/>
      <c r="AA122" s="187"/>
      <c r="AB122" s="187"/>
      <c r="AC122" s="187"/>
      <c r="AD122" s="187"/>
    </row>
    <row xmlns:x14ac="http://schemas.microsoft.com/office/spreadsheetml/2009/9/ac" r="123" s="184" customFormat="true" ht="12" x14ac:dyDescent="0.2">
      <c r="A123" s="182" t="s">
        <v>159</v>
      </c>
      <c r="B123" s="10">
        <v>2016</v>
      </c>
      <c r="C123" s="187" t="s">
        <v>16</v>
      </c>
      <c r="D123" s="10">
        <v>2688308</v>
      </c>
      <c r="E123" s="10"/>
      <c r="F123" s="10"/>
      <c r="G123" s="10"/>
      <c r="H123" s="10"/>
      <c r="I123" s="10"/>
      <c r="J123" s="10">
        <v>100</v>
      </c>
      <c r="K123" s="10"/>
      <c r="L123" s="10"/>
      <c r="M123" s="10"/>
      <c r="N123" s="10"/>
      <c r="O123" s="10"/>
      <c r="P123" s="10">
        <v>100</v>
      </c>
      <c r="Q123" s="10"/>
      <c r="R123" s="10"/>
      <c r="S123" s="10"/>
      <c r="T123" s="10"/>
      <c r="U123" s="10"/>
      <c r="V123" s="10">
        <v>100</v>
      </c>
      <c r="W123" s="187"/>
      <c r="X123" s="187"/>
      <c r="Y123" s="187"/>
      <c r="Z123" s="187"/>
      <c r="AA123" s="187"/>
      <c r="AB123" s="187"/>
      <c r="AC123" s="187"/>
      <c r="AD123" s="187"/>
    </row>
    <row xmlns:x14ac="http://schemas.microsoft.com/office/spreadsheetml/2009/9/ac" r="124" s="184" customFormat="true" ht="12" x14ac:dyDescent="0.2">
      <c r="A124" s="182" t="s">
        <v>159</v>
      </c>
      <c r="B124" s="10">
        <v>2017</v>
      </c>
      <c r="C124" s="187" t="s">
        <v>16</v>
      </c>
      <c r="D124" s="10">
        <v>2750772</v>
      </c>
      <c r="E124" s="10"/>
      <c r="F124" s="10"/>
      <c r="G124" s="10"/>
      <c r="H124" s="10"/>
      <c r="I124" s="10"/>
      <c r="J124" s="10">
        <v>100</v>
      </c>
      <c r="K124" s="10"/>
      <c r="L124" s="10"/>
      <c r="M124" s="10"/>
      <c r="N124" s="10"/>
      <c r="O124" s="10"/>
      <c r="P124" s="10">
        <v>100</v>
      </c>
      <c r="Q124" s="10"/>
      <c r="R124" s="10"/>
      <c r="S124" s="10"/>
      <c r="T124" s="10"/>
      <c r="U124" s="10"/>
      <c r="V124" s="10">
        <v>100</v>
      </c>
      <c r="W124" s="187"/>
      <c r="X124" s="187"/>
      <c r="Y124" s="187"/>
      <c r="Z124" s="187"/>
      <c r="AA124" s="187"/>
      <c r="AB124" s="187"/>
      <c r="AC124" s="187"/>
      <c r="AD124" s="187"/>
    </row>
    <row xmlns:x14ac="http://schemas.microsoft.com/office/spreadsheetml/2009/9/ac" r="125" s="184" customFormat="true" ht="12" x14ac:dyDescent="0.2">
      <c r="A125" s="182" t="s">
        <v>159</v>
      </c>
      <c r="B125" s="10">
        <v>2018</v>
      </c>
      <c r="C125" s="187" t="s">
        <v>16</v>
      </c>
      <c r="D125" s="10">
        <v>2792646</v>
      </c>
      <c r="E125" s="10"/>
      <c r="F125" s="10"/>
      <c r="G125" s="10"/>
      <c r="H125" s="10"/>
      <c r="I125" s="10"/>
      <c r="J125" s="10">
        <v>100</v>
      </c>
      <c r="K125" s="10"/>
      <c r="L125" s="10"/>
      <c r="M125" s="10"/>
      <c r="N125" s="10"/>
      <c r="O125" s="10"/>
      <c r="P125" s="10">
        <v>100</v>
      </c>
      <c r="Q125" s="10"/>
      <c r="R125" s="10"/>
      <c r="S125" s="10"/>
      <c r="T125" s="10"/>
      <c r="U125" s="10"/>
      <c r="V125" s="10">
        <v>100</v>
      </c>
      <c r="W125" s="187"/>
      <c r="X125" s="187"/>
      <c r="Y125" s="187"/>
      <c r="Z125" s="187"/>
      <c r="AA125" s="187"/>
      <c r="AB125" s="187"/>
      <c r="AC125" s="187"/>
      <c r="AD125" s="187"/>
    </row>
    <row xmlns:x14ac="http://schemas.microsoft.com/office/spreadsheetml/2009/9/ac" r="126" s="184" customFormat="true" ht="12" x14ac:dyDescent="0.2">
      <c r="A126" s="182" t="s">
        <v>159</v>
      </c>
      <c r="B126" s="10">
        <v>2019</v>
      </c>
      <c r="C126" s="187" t="s">
        <v>16</v>
      </c>
      <c r="D126" s="10">
        <v>2835692</v>
      </c>
      <c r="E126" s="10"/>
      <c r="F126" s="10"/>
      <c r="G126" s="10"/>
      <c r="H126" s="10"/>
      <c r="I126" s="10"/>
      <c r="J126" s="10">
        <v>100</v>
      </c>
      <c r="K126" s="10"/>
      <c r="L126" s="10"/>
      <c r="M126" s="10"/>
      <c r="N126" s="10"/>
      <c r="O126" s="10"/>
      <c r="P126" s="10">
        <v>100</v>
      </c>
      <c r="Q126" s="10"/>
      <c r="R126" s="10"/>
      <c r="S126" s="10"/>
      <c r="T126" s="10"/>
      <c r="U126" s="10"/>
      <c r="V126" s="10">
        <v>100</v>
      </c>
      <c r="W126" s="187"/>
      <c r="X126" s="187"/>
      <c r="Y126" s="187"/>
      <c r="Z126" s="187"/>
      <c r="AA126" s="187"/>
      <c r="AB126" s="187"/>
      <c r="AC126" s="187"/>
      <c r="AD126" s="187"/>
    </row>
    <row xmlns:x14ac="http://schemas.microsoft.com/office/spreadsheetml/2009/9/ac" r="127" s="184" customFormat="true" ht="12" x14ac:dyDescent="0.2">
      <c r="A127" s="182" t="s">
        <v>159</v>
      </c>
      <c r="B127" s="10">
        <v>2020</v>
      </c>
      <c r="C127" s="187" t="s">
        <v>16</v>
      </c>
      <c r="D127" s="10">
        <v>2881619</v>
      </c>
      <c r="E127" s="10"/>
      <c r="F127" s="10"/>
      <c r="G127" s="10"/>
      <c r="H127" s="10"/>
      <c r="I127" s="10"/>
      <c r="J127" s="10">
        <v>100</v>
      </c>
      <c r="K127" s="10"/>
      <c r="L127" s="10"/>
      <c r="M127" s="10"/>
      <c r="N127" s="10"/>
      <c r="O127" s="10"/>
      <c r="P127" s="10">
        <v>100</v>
      </c>
      <c r="Q127" s="10"/>
      <c r="R127" s="10"/>
      <c r="S127" s="10"/>
      <c r="T127" s="10"/>
      <c r="U127" s="10"/>
      <c r="V127" s="10">
        <v>100</v>
      </c>
      <c r="W127" s="187"/>
      <c r="X127" s="187"/>
      <c r="Y127" s="187"/>
      <c r="Z127" s="187"/>
      <c r="AA127" s="187"/>
      <c r="AB127" s="187"/>
      <c r="AC127" s="187"/>
      <c r="AD127" s="187"/>
    </row>
    <row xmlns:x14ac="http://schemas.microsoft.com/office/spreadsheetml/2009/9/ac" r="128" s="184" customFormat="true" ht="12" x14ac:dyDescent="0.2">
      <c r="A128" s="187" t="s">
        <v>159</v>
      </c>
      <c r="B128" s="10">
        <v>2021</v>
      </c>
      <c r="C128" s="187" t="s">
        <v>16</v>
      </c>
      <c r="D128" s="10">
        <v>2951854</v>
      </c>
      <c r="E128" s="10"/>
      <c r="F128" s="10"/>
      <c r="G128" s="10"/>
      <c r="H128" s="10"/>
      <c r="I128" s="10"/>
      <c r="J128" s="10">
        <v>100</v>
      </c>
      <c r="K128" s="10"/>
      <c r="L128" s="10"/>
      <c r="M128" s="10"/>
      <c r="N128" s="10"/>
      <c r="O128" s="10"/>
      <c r="P128" s="10">
        <v>100</v>
      </c>
      <c r="Q128" s="10"/>
      <c r="R128" s="10"/>
      <c r="S128" s="10"/>
      <c r="T128" s="10"/>
      <c r="U128" s="10"/>
      <c r="V128" s="10">
        <v>100</v>
      </c>
      <c r="W128" s="187"/>
      <c r="X128" s="187"/>
      <c r="Y128" s="187"/>
      <c r="Z128" s="187"/>
      <c r="AA128" s="187"/>
      <c r="AB128" s="187"/>
      <c r="AC128" s="187"/>
      <c r="AD128" s="187"/>
    </row>
    <row xmlns:x14ac="http://schemas.microsoft.com/office/spreadsheetml/2009/9/ac" r="129" s="184" customFormat="true" ht="12" x14ac:dyDescent="0.2">
      <c r="A129" s="187" t="s">
        <v>159</v>
      </c>
      <c r="B129" s="10">
        <v>2022</v>
      </c>
      <c r="C129" s="187" t="s">
        <v>16</v>
      </c>
      <c r="D129" s="10">
        <v>3023274</v>
      </c>
      <c r="E129" s="10"/>
      <c r="F129" s="10"/>
      <c r="G129" s="10"/>
      <c r="H129" s="10"/>
      <c r="I129" s="10"/>
      <c r="J129" s="10">
        <v>100</v>
      </c>
      <c r="K129" s="10"/>
      <c r="L129" s="10"/>
      <c r="M129" s="10"/>
      <c r="N129" s="10"/>
      <c r="O129" s="10"/>
      <c r="P129" s="10">
        <v>100</v>
      </c>
      <c r="Q129" s="10"/>
      <c r="R129" s="10"/>
      <c r="S129" s="10"/>
      <c r="T129" s="10"/>
      <c r="U129" s="10"/>
      <c r="V129" s="10">
        <v>100</v>
      </c>
      <c r="W129" s="187"/>
      <c r="X129" s="187"/>
      <c r="Y129" s="187"/>
      <c r="Z129" s="187"/>
      <c r="AA129" s="187"/>
      <c r="AB129" s="187"/>
      <c r="AC129" s="187"/>
      <c r="AD129" s="187"/>
    </row>
    <row xmlns:x14ac="http://schemas.microsoft.com/office/spreadsheetml/2009/9/ac" r="130" s="184" customFormat="true" ht="12" x14ac:dyDescent="0.2">
      <c r="A130" s="187" t="s">
        <v>159</v>
      </c>
      <c r="B130" s="10">
        <v>2023</v>
      </c>
      <c r="C130" s="187" t="s">
        <v>16</v>
      </c>
      <c r="D130" s="10">
        <v>3082293</v>
      </c>
      <c r="E130" s="10"/>
      <c r="F130" s="10"/>
      <c r="G130" s="10"/>
      <c r="H130" s="10"/>
      <c r="I130" s="10"/>
      <c r="J130" s="10">
        <v>100</v>
      </c>
      <c r="K130" s="10"/>
      <c r="L130" s="10"/>
      <c r="M130" s="10"/>
      <c r="N130" s="10"/>
      <c r="O130" s="10"/>
      <c r="P130" s="10">
        <v>100</v>
      </c>
      <c r="Q130" s="10"/>
      <c r="R130" s="10"/>
      <c r="S130" s="10"/>
      <c r="T130" s="10"/>
      <c r="U130" s="10"/>
      <c r="V130" s="10">
        <v>100</v>
      </c>
      <c r="W130" s="187"/>
      <c r="X130" s="187"/>
      <c r="Y130" s="187"/>
      <c r="Z130" s="187"/>
      <c r="AA130" s="187"/>
      <c r="AB130" s="187"/>
      <c r="AC130" s="187"/>
      <c r="AD130" s="187"/>
    </row>
    <row xmlns:x14ac="http://schemas.microsoft.com/office/spreadsheetml/2009/9/ac" r="131" s="184" customFormat="true" ht="12" x14ac:dyDescent="0.2">
      <c r="A131" s="187" t="s">
        <v>159</v>
      </c>
      <c r="B131" s="10">
        <v>2024</v>
      </c>
      <c r="C131" s="187" t="s">
        <v>16</v>
      </c>
      <c r="D131" s="10"/>
      <c r="E131" s="10"/>
      <c r="F131" s="10"/>
      <c r="G131" s="10"/>
      <c r="H131" s="10"/>
      <c r="I131" s="10"/>
      <c r="J131" s="10"/>
      <c r="K131" s="10"/>
      <c r="L131" s="10"/>
      <c r="M131" s="10"/>
      <c r="N131" s="10"/>
      <c r="O131" s="10"/>
      <c r="P131" s="10"/>
      <c r="Q131" s="10"/>
      <c r="R131" s="10"/>
      <c r="S131" s="10"/>
      <c r="T131" s="10"/>
      <c r="U131" s="10"/>
      <c r="V131" s="10"/>
      <c r="W131" s="187"/>
      <c r="X131" s="187"/>
      <c r="Y131" s="187"/>
      <c r="Z131" s="187"/>
      <c r="AA131" s="187"/>
      <c r="AB131" s="187"/>
      <c r="AC131" s="187"/>
      <c r="AD131" s="187"/>
    </row>
    <row xmlns:x14ac="http://schemas.microsoft.com/office/spreadsheetml/2009/9/ac" r="132" s="184" customFormat="true" ht="12" x14ac:dyDescent="0.2">
      <c r="A132" s="187" t="s">
        <v>159</v>
      </c>
      <c r="B132" s="10">
        <v>2025</v>
      </c>
      <c r="C132" s="187" t="s">
        <v>16</v>
      </c>
      <c r="D132" s="10"/>
      <c r="E132" s="10"/>
      <c r="F132" s="10"/>
      <c r="G132" s="10"/>
      <c r="H132" s="10"/>
      <c r="I132" s="10"/>
      <c r="J132" s="10"/>
      <c r="K132" s="10"/>
      <c r="L132" s="10"/>
      <c r="M132" s="10"/>
      <c r="N132" s="10"/>
      <c r="O132" s="10"/>
      <c r="P132" s="10"/>
      <c r="Q132" s="10"/>
      <c r="R132" s="10"/>
      <c r="S132" s="10"/>
      <c r="T132" s="10"/>
      <c r="U132" s="10"/>
      <c r="V132" s="10"/>
      <c r="W132" s="187"/>
      <c r="X132" s="187"/>
      <c r="Y132" s="187"/>
      <c r="Z132" s="187"/>
      <c r="AA132" s="187"/>
      <c r="AB132" s="187"/>
      <c r="AC132" s="187"/>
      <c r="AD132" s="187"/>
    </row>
    <row xmlns:x14ac="http://schemas.microsoft.com/office/spreadsheetml/2009/9/ac" r="133" s="184" customFormat="true" ht="12" x14ac:dyDescent="0.2">
      <c r="A133" s="187" t="s">
        <v>159</v>
      </c>
      <c r="B133" s="10">
        <v>2026</v>
      </c>
      <c r="C133" s="187" t="s">
        <v>16</v>
      </c>
      <c r="D133" s="10"/>
      <c r="E133" s="10"/>
      <c r="F133" s="10"/>
      <c r="G133" s="10"/>
      <c r="H133" s="10"/>
      <c r="I133" s="10"/>
      <c r="J133" s="10"/>
      <c r="K133" s="10"/>
      <c r="L133" s="10"/>
      <c r="M133" s="10"/>
      <c r="N133" s="10"/>
      <c r="O133" s="10"/>
      <c r="P133" s="10"/>
      <c r="Q133" s="10"/>
      <c r="R133" s="10"/>
      <c r="S133" s="10"/>
      <c r="T133" s="10"/>
      <c r="U133" s="10"/>
      <c r="V133" s="10"/>
      <c r="W133" s="187"/>
      <c r="X133" s="187"/>
      <c r="Y133" s="187"/>
      <c r="Z133" s="187"/>
      <c r="AA133" s="187"/>
      <c r="AB133" s="187"/>
      <c r="AC133" s="187"/>
      <c r="AD133" s="187"/>
    </row>
    <row xmlns:x14ac="http://schemas.microsoft.com/office/spreadsheetml/2009/9/ac" r="134" s="184" customFormat="true" ht="12" x14ac:dyDescent="0.2">
      <c r="A134" s="187" t="s">
        <v>159</v>
      </c>
      <c r="B134" s="10">
        <v>2027</v>
      </c>
      <c r="C134" s="187" t="s">
        <v>16</v>
      </c>
      <c r="D134" s="10"/>
      <c r="E134" s="10"/>
      <c r="F134" s="10"/>
      <c r="G134" s="10"/>
      <c r="H134" s="10"/>
      <c r="I134" s="10"/>
      <c r="J134" s="10"/>
      <c r="K134" s="10"/>
      <c r="L134" s="10"/>
      <c r="M134" s="10"/>
      <c r="N134" s="10"/>
      <c r="O134" s="10"/>
      <c r="P134" s="10"/>
      <c r="Q134" s="10"/>
      <c r="R134" s="10"/>
      <c r="S134" s="10"/>
      <c r="T134" s="10"/>
      <c r="U134" s="10"/>
      <c r="V134" s="10"/>
      <c r="W134" s="187"/>
      <c r="X134" s="187"/>
      <c r="Y134" s="187"/>
      <c r="Z134" s="187"/>
      <c r="AA134" s="187"/>
      <c r="AB134" s="187"/>
      <c r="AC134" s="187"/>
      <c r="AD134" s="187"/>
    </row>
    <row xmlns:x14ac="http://schemas.microsoft.com/office/spreadsheetml/2009/9/ac" r="135" s="184" customFormat="true" ht="12" x14ac:dyDescent="0.2">
      <c r="A135" s="187" t="s">
        <v>159</v>
      </c>
      <c r="B135" s="10">
        <v>2028</v>
      </c>
      <c r="C135" s="187" t="s">
        <v>16</v>
      </c>
      <c r="D135" s="10"/>
      <c r="E135" s="10"/>
      <c r="F135" s="10"/>
      <c r="G135" s="10"/>
      <c r="H135" s="10"/>
      <c r="I135" s="10"/>
      <c r="J135" s="10"/>
      <c r="K135" s="10"/>
      <c r="L135" s="10"/>
      <c r="M135" s="10"/>
      <c r="N135" s="10"/>
      <c r="O135" s="10"/>
      <c r="P135" s="10"/>
      <c r="Q135" s="10"/>
      <c r="R135" s="10"/>
      <c r="S135" s="10"/>
      <c r="T135" s="10"/>
      <c r="U135" s="10"/>
      <c r="V135" s="10"/>
      <c r="W135" s="187"/>
      <c r="X135" s="187"/>
      <c r="Y135" s="187"/>
      <c r="Z135" s="187"/>
      <c r="AA135" s="187"/>
      <c r="AB135" s="187"/>
      <c r="AC135" s="187"/>
      <c r="AD135" s="187"/>
    </row>
    <row xmlns:x14ac="http://schemas.microsoft.com/office/spreadsheetml/2009/9/ac" r="136" s="184" customFormat="true" ht="12" x14ac:dyDescent="0.2">
      <c r="A136" s="187" t="s">
        <v>159</v>
      </c>
      <c r="B136" s="10">
        <v>2029</v>
      </c>
      <c r="C136" s="187" t="s">
        <v>16</v>
      </c>
      <c r="D136" s="10"/>
      <c r="E136" s="10"/>
      <c r="F136" s="10"/>
      <c r="G136" s="10"/>
      <c r="H136" s="10"/>
      <c r="I136" s="10"/>
      <c r="J136" s="10"/>
      <c r="K136" s="10"/>
      <c r="L136" s="10"/>
      <c r="M136" s="10"/>
      <c r="N136" s="10"/>
      <c r="O136" s="10"/>
      <c r="P136" s="10"/>
      <c r="Q136" s="10"/>
      <c r="R136" s="10"/>
      <c r="S136" s="10"/>
      <c r="T136" s="10"/>
      <c r="U136" s="10"/>
      <c r="V136" s="10"/>
      <c r="W136" s="187"/>
      <c r="X136" s="187"/>
      <c r="Y136" s="187"/>
      <c r="Z136" s="187"/>
      <c r="AA136" s="187"/>
      <c r="AB136" s="187"/>
      <c r="AC136" s="187"/>
      <c r="AD136" s="187"/>
    </row>
    <row xmlns:x14ac="http://schemas.microsoft.com/office/spreadsheetml/2009/9/ac" r="137" s="184" customFormat="true" ht="12" x14ac:dyDescent="0.2">
      <c r="A137" s="187" t="s">
        <v>159</v>
      </c>
      <c r="B137" s="10">
        <v>2030</v>
      </c>
      <c r="C137" s="187" t="s">
        <v>16</v>
      </c>
      <c r="D137" s="10"/>
      <c r="E137" s="10"/>
      <c r="F137" s="10"/>
      <c r="G137" s="10"/>
      <c r="H137" s="10"/>
      <c r="I137" s="10"/>
      <c r="J137" s="10"/>
      <c r="K137" s="10"/>
      <c r="L137" s="10"/>
      <c r="M137" s="10"/>
      <c r="N137" s="10"/>
      <c r="O137" s="10"/>
      <c r="P137" s="10"/>
      <c r="Q137" s="10"/>
      <c r="R137" s="10"/>
      <c r="S137" s="10"/>
      <c r="T137" s="10"/>
      <c r="U137" s="10"/>
      <c r="V137" s="10"/>
      <c r="W137" s="187"/>
      <c r="X137" s="187"/>
      <c r="Y137" s="187"/>
      <c r="Z137" s="187"/>
      <c r="AA137" s="187"/>
      <c r="AB137" s="187"/>
      <c r="AC137" s="187"/>
      <c r="AD137" s="187"/>
    </row>
    <row xmlns:x14ac="http://schemas.microsoft.com/office/spreadsheetml/2009/9/ac" r="138" s="184" customFormat="true" ht="12" x14ac:dyDescent="0.2">
      <c r="A138" s="187" t="s">
        <v>159</v>
      </c>
      <c r="B138" s="10">
        <v>2000</v>
      </c>
      <c r="C138" s="187" t="s">
        <v>17</v>
      </c>
      <c r="D138" s="10">
        <v>3320680</v>
      </c>
      <c r="E138" s="10"/>
      <c r="F138" s="10"/>
      <c r="G138" s="10"/>
      <c r="H138" s="10"/>
      <c r="I138" s="10"/>
      <c r="J138" s="10">
        <v>100</v>
      </c>
      <c r="K138" s="10"/>
      <c r="L138" s="10"/>
      <c r="M138" s="10"/>
      <c r="N138" s="10"/>
      <c r="O138" s="10"/>
      <c r="P138" s="10">
        <v>100</v>
      </c>
      <c r="Q138" s="10"/>
      <c r="R138" s="10"/>
      <c r="S138" s="10"/>
      <c r="T138" s="10"/>
      <c r="U138" s="10"/>
      <c r="V138" s="10">
        <v>100</v>
      </c>
      <c r="W138" s="187"/>
      <c r="X138" s="187"/>
      <c r="Y138" s="187"/>
      <c r="Z138" s="187"/>
      <c r="AA138" s="187"/>
      <c r="AB138" s="187"/>
      <c r="AC138" s="187"/>
      <c r="AD138" s="187"/>
    </row>
    <row xmlns:x14ac="http://schemas.microsoft.com/office/spreadsheetml/2009/9/ac" r="139" s="184" customFormat="true" ht="12" x14ac:dyDescent="0.2">
      <c r="A139" s="187" t="s">
        <v>159</v>
      </c>
      <c r="B139" s="10">
        <v>2001</v>
      </c>
      <c r="C139" s="187" t="s">
        <v>17</v>
      </c>
      <c r="D139" s="10">
        <v>3409932</v>
      </c>
      <c r="E139" s="10"/>
      <c r="F139" s="10"/>
      <c r="G139" s="10"/>
      <c r="H139" s="10"/>
      <c r="I139" s="10"/>
      <c r="J139" s="10">
        <v>100</v>
      </c>
      <c r="K139" s="10"/>
      <c r="L139" s="10"/>
      <c r="M139" s="10"/>
      <c r="N139" s="10"/>
      <c r="O139" s="10"/>
      <c r="P139" s="10">
        <v>100</v>
      </c>
      <c r="Q139" s="10"/>
      <c r="R139" s="10"/>
      <c r="S139" s="10"/>
      <c r="T139" s="10"/>
      <c r="U139" s="10"/>
      <c r="V139" s="10">
        <v>100</v>
      </c>
      <c r="W139" s="187"/>
      <c r="X139" s="187"/>
      <c r="Y139" s="187"/>
      <c r="Z139" s="187"/>
      <c r="AA139" s="187"/>
      <c r="AB139" s="187"/>
      <c r="AC139" s="187"/>
      <c r="AD139" s="187"/>
    </row>
    <row xmlns:x14ac="http://schemas.microsoft.com/office/spreadsheetml/2009/9/ac" r="140" s="184" customFormat="true" ht="12" x14ac:dyDescent="0.2">
      <c r="A140" s="187" t="s">
        <v>159</v>
      </c>
      <c r="B140" s="10">
        <v>2002</v>
      </c>
      <c r="C140" s="187" t="s">
        <v>17</v>
      </c>
      <c r="D140" s="10">
        <v>3503343</v>
      </c>
      <c r="E140" s="10"/>
      <c r="F140" s="10"/>
      <c r="G140" s="10"/>
      <c r="H140" s="10"/>
      <c r="I140" s="10"/>
      <c r="J140" s="10">
        <v>100</v>
      </c>
      <c r="K140" s="10"/>
      <c r="L140" s="10"/>
      <c r="M140" s="10"/>
      <c r="N140" s="10"/>
      <c r="O140" s="10"/>
      <c r="P140" s="10">
        <v>100</v>
      </c>
      <c r="Q140" s="10"/>
      <c r="R140" s="10"/>
      <c r="S140" s="10"/>
      <c r="T140" s="10"/>
      <c r="U140" s="10"/>
      <c r="V140" s="10">
        <v>100</v>
      </c>
      <c r="W140" s="187"/>
      <c r="X140" s="187"/>
      <c r="Y140" s="187"/>
      <c r="Z140" s="187"/>
      <c r="AA140" s="187"/>
      <c r="AB140" s="187"/>
      <c r="AC140" s="187"/>
      <c r="AD140" s="187"/>
    </row>
    <row xmlns:x14ac="http://schemas.microsoft.com/office/spreadsheetml/2009/9/ac" r="141" s="184" customFormat="true" ht="12" x14ac:dyDescent="0.2">
      <c r="A141" s="187" t="s">
        <v>159</v>
      </c>
      <c r="B141" s="10">
        <v>2003</v>
      </c>
      <c r="C141" s="187" t="s">
        <v>17</v>
      </c>
      <c r="D141" s="10">
        <v>3602192</v>
      </c>
      <c r="E141" s="10"/>
      <c r="F141" s="10"/>
      <c r="G141" s="10"/>
      <c r="H141" s="10"/>
      <c r="I141" s="10"/>
      <c r="J141" s="10">
        <v>100</v>
      </c>
      <c r="K141" s="10"/>
      <c r="L141" s="10"/>
      <c r="M141" s="10"/>
      <c r="N141" s="10"/>
      <c r="O141" s="10"/>
      <c r="P141" s="10">
        <v>100</v>
      </c>
      <c r="Q141" s="10"/>
      <c r="R141" s="10"/>
      <c r="S141" s="10"/>
      <c r="T141" s="10"/>
      <c r="U141" s="10"/>
      <c r="V141" s="10">
        <v>100</v>
      </c>
      <c r="W141" s="187"/>
      <c r="X141" s="187"/>
      <c r="Y141" s="187"/>
      <c r="Z141" s="187"/>
      <c r="AA141" s="187"/>
      <c r="AB141" s="187"/>
      <c r="AC141" s="187"/>
      <c r="AD141" s="187"/>
    </row>
    <row xmlns:x14ac="http://schemas.microsoft.com/office/spreadsheetml/2009/9/ac" r="142" s="184" customFormat="true" ht="12" x14ac:dyDescent="0.2">
      <c r="A142" s="187" t="s">
        <v>159</v>
      </c>
      <c r="B142" s="10">
        <v>2004</v>
      </c>
      <c r="C142" s="187" t="s">
        <v>17</v>
      </c>
      <c r="D142" s="10">
        <v>3713692</v>
      </c>
      <c r="E142" s="10"/>
      <c r="F142" s="10"/>
      <c r="G142" s="10"/>
      <c r="H142" s="10"/>
      <c r="I142" s="10"/>
      <c r="J142" s="10">
        <v>100</v>
      </c>
      <c r="K142" s="10"/>
      <c r="L142" s="10"/>
      <c r="M142" s="10"/>
      <c r="N142" s="10"/>
      <c r="O142" s="10"/>
      <c r="P142" s="10">
        <v>100</v>
      </c>
      <c r="Q142" s="10"/>
      <c r="R142" s="10"/>
      <c r="S142" s="10"/>
      <c r="T142" s="10"/>
      <c r="U142" s="10"/>
      <c r="V142" s="10">
        <v>100</v>
      </c>
      <c r="W142" s="187"/>
      <c r="X142" s="187"/>
      <c r="Y142" s="187"/>
      <c r="Z142" s="187"/>
      <c r="AA142" s="187"/>
      <c r="AB142" s="187"/>
      <c r="AC142" s="187"/>
      <c r="AD142" s="187"/>
    </row>
    <row xmlns:x14ac="http://schemas.microsoft.com/office/spreadsheetml/2009/9/ac" r="143" s="184" customFormat="true" ht="12" x14ac:dyDescent="0.2">
      <c r="A143" s="187" t="s">
        <v>159</v>
      </c>
      <c r="B143" s="10">
        <v>2005</v>
      </c>
      <c r="C143" s="187" t="s">
        <v>17</v>
      </c>
      <c r="D143" s="10">
        <v>3832595</v>
      </c>
      <c r="E143" s="10"/>
      <c r="F143" s="10"/>
      <c r="G143" s="10"/>
      <c r="H143" s="10"/>
      <c r="I143" s="10"/>
      <c r="J143" s="10">
        <v>100</v>
      </c>
      <c r="K143" s="10"/>
      <c r="L143" s="10"/>
      <c r="M143" s="10"/>
      <c r="N143" s="10"/>
      <c r="O143" s="10"/>
      <c r="P143" s="10">
        <v>100</v>
      </c>
      <c r="Q143" s="10"/>
      <c r="R143" s="10"/>
      <c r="S143" s="10"/>
      <c r="T143" s="10"/>
      <c r="U143" s="10"/>
      <c r="V143" s="10">
        <v>100</v>
      </c>
      <c r="W143" s="187"/>
      <c r="X143" s="187"/>
      <c r="Y143" s="187"/>
      <c r="Z143" s="187"/>
      <c r="AA143" s="187"/>
      <c r="AB143" s="187"/>
      <c r="AC143" s="187"/>
      <c r="AD143" s="187"/>
    </row>
    <row xmlns:x14ac="http://schemas.microsoft.com/office/spreadsheetml/2009/9/ac" r="144" s="184" customFormat="true" ht="12" x14ac:dyDescent="0.2">
      <c r="A144" s="187" t="s">
        <v>159</v>
      </c>
      <c r="B144" s="10">
        <v>2006</v>
      </c>
      <c r="C144" s="187" t="s">
        <v>17</v>
      </c>
      <c r="D144" s="10">
        <v>3958597</v>
      </c>
      <c r="E144" s="10"/>
      <c r="F144" s="10"/>
      <c r="G144" s="10"/>
      <c r="H144" s="10"/>
      <c r="I144" s="10"/>
      <c r="J144" s="10">
        <v>100</v>
      </c>
      <c r="K144" s="10"/>
      <c r="L144" s="10"/>
      <c r="M144" s="10"/>
      <c r="N144" s="10"/>
      <c r="O144" s="10"/>
      <c r="P144" s="10">
        <v>100</v>
      </c>
      <c r="Q144" s="10"/>
      <c r="R144" s="10"/>
      <c r="S144" s="10"/>
      <c r="T144" s="10"/>
      <c r="U144" s="10"/>
      <c r="V144" s="10">
        <v>100</v>
      </c>
      <c r="W144" s="187"/>
      <c r="X144" s="187"/>
      <c r="Y144" s="187"/>
      <c r="Z144" s="187"/>
      <c r="AA144" s="187"/>
      <c r="AB144" s="187"/>
      <c r="AC144" s="187"/>
      <c r="AD144" s="187"/>
    </row>
    <row xmlns:x14ac="http://schemas.microsoft.com/office/spreadsheetml/2009/9/ac" r="145" s="184" customFormat="true" ht="12" x14ac:dyDescent="0.2">
      <c r="A145" s="187" t="s">
        <v>159</v>
      </c>
      <c r="B145" s="10">
        <v>2007</v>
      </c>
      <c r="C145" s="187" t="s">
        <v>17</v>
      </c>
      <c r="D145" s="10">
        <v>4088895</v>
      </c>
      <c r="E145" s="10"/>
      <c r="F145" s="10"/>
      <c r="G145" s="10"/>
      <c r="H145" s="10"/>
      <c r="I145" s="10"/>
      <c r="J145" s="10">
        <v>100</v>
      </c>
      <c r="K145" s="10"/>
      <c r="L145" s="10"/>
      <c r="M145" s="10"/>
      <c r="N145" s="10"/>
      <c r="O145" s="10"/>
      <c r="P145" s="10">
        <v>100</v>
      </c>
      <c r="Q145" s="10"/>
      <c r="R145" s="10"/>
      <c r="S145" s="10"/>
      <c r="T145" s="10"/>
      <c r="U145" s="10"/>
      <c r="V145" s="10">
        <v>100</v>
      </c>
      <c r="W145" s="187"/>
      <c r="X145" s="187"/>
      <c r="Y145" s="187"/>
      <c r="Z145" s="187"/>
      <c r="AA145" s="187"/>
      <c r="AB145" s="187"/>
      <c r="AC145" s="187"/>
      <c r="AD145" s="187"/>
    </row>
    <row xmlns:x14ac="http://schemas.microsoft.com/office/spreadsheetml/2009/9/ac" r="146" s="184" customFormat="true" ht="12" x14ac:dyDescent="0.2">
      <c r="A146" s="187" t="s">
        <v>159</v>
      </c>
      <c r="B146" s="10">
        <v>2008</v>
      </c>
      <c r="C146" s="187" t="s">
        <v>17</v>
      </c>
      <c r="D146" s="10">
        <v>4222850</v>
      </c>
      <c r="E146" s="10"/>
      <c r="F146" s="10"/>
      <c r="G146" s="10"/>
      <c r="H146" s="10"/>
      <c r="I146" s="10"/>
      <c r="J146" s="10">
        <v>100</v>
      </c>
      <c r="K146" s="10"/>
      <c r="L146" s="10"/>
      <c r="M146" s="10"/>
      <c r="N146" s="10"/>
      <c r="O146" s="10"/>
      <c r="P146" s="10">
        <v>100</v>
      </c>
      <c r="Q146" s="10"/>
      <c r="R146" s="10"/>
      <c r="S146" s="10"/>
      <c r="T146" s="10"/>
      <c r="U146" s="10"/>
      <c r="V146" s="10">
        <v>100</v>
      </c>
      <c r="W146" s="187"/>
      <c r="X146" s="187"/>
      <c r="Y146" s="187"/>
      <c r="Z146" s="187"/>
      <c r="AA146" s="187"/>
      <c r="AB146" s="187"/>
      <c r="AC146" s="187"/>
      <c r="AD146" s="187"/>
    </row>
    <row xmlns:x14ac="http://schemas.microsoft.com/office/spreadsheetml/2009/9/ac" r="147" s="184" customFormat="true" ht="12" x14ac:dyDescent="0.2">
      <c r="A147" s="187" t="s">
        <v>159</v>
      </c>
      <c r="B147" s="10">
        <v>2009</v>
      </c>
      <c r="C147" s="187" t="s">
        <v>17</v>
      </c>
      <c r="D147" s="10">
        <v>4359186</v>
      </c>
      <c r="E147" s="10">
        <v>63</v>
      </c>
      <c r="F147" s="10"/>
      <c r="G147" s="10"/>
      <c r="H147" s="10"/>
      <c r="I147" s="10"/>
      <c r="J147" s="10">
        <v>100</v>
      </c>
      <c r="K147" s="10"/>
      <c r="L147" s="10"/>
      <c r="M147" s="10"/>
      <c r="N147" s="10"/>
      <c r="O147" s="10"/>
      <c r="P147" s="10">
        <v>100</v>
      </c>
      <c r="Q147" s="10"/>
      <c r="R147" s="10"/>
      <c r="S147" s="10"/>
      <c r="T147" s="10"/>
      <c r="U147" s="10"/>
      <c r="V147" s="10">
        <v>100</v>
      </c>
      <c r="W147" s="187"/>
      <c r="X147" s="187"/>
      <c r="Y147" s="187"/>
      <c r="Z147" s="187"/>
      <c r="AA147" s="187"/>
      <c r="AB147" s="187"/>
      <c r="AC147" s="187"/>
      <c r="AD147" s="187"/>
    </row>
    <row xmlns:x14ac="http://schemas.microsoft.com/office/spreadsheetml/2009/9/ac" r="148" s="184" customFormat="true" ht="12" x14ac:dyDescent="0.2">
      <c r="A148" s="187" t="s">
        <v>159</v>
      </c>
      <c r="B148" s="10">
        <v>2010</v>
      </c>
      <c r="C148" s="187" t="s">
        <v>17</v>
      </c>
      <c r="D148" s="10">
        <v>4499203</v>
      </c>
      <c r="E148" s="10">
        <v>63</v>
      </c>
      <c r="F148" s="10">
        <v>31</v>
      </c>
      <c r="G148" s="10"/>
      <c r="H148" s="10"/>
      <c r="I148" s="10">
        <v>69</v>
      </c>
      <c r="J148" s="10">
        <v>31</v>
      </c>
      <c r="K148" s="10">
        <v>78</v>
      </c>
      <c r="L148" s="10">
        <v>76.5</v>
      </c>
      <c r="M148" s="10">
        <v>47.5</v>
      </c>
      <c r="N148" s="10">
        <v>29</v>
      </c>
      <c r="O148" s="10">
        <v>23.5</v>
      </c>
      <c r="P148" s="10">
        <v>0</v>
      </c>
      <c r="Q148" s="10"/>
      <c r="R148" s="10"/>
      <c r="S148" s="10">
        <v>15.4</v>
      </c>
      <c r="T148" s="10"/>
      <c r="U148" s="10"/>
      <c r="V148" s="10">
        <v>84.6</v>
      </c>
      <c r="W148" s="187"/>
      <c r="X148" s="187"/>
      <c r="Y148" s="187"/>
      <c r="Z148" s="187"/>
      <c r="AA148" s="187"/>
      <c r="AB148" s="187"/>
      <c r="AC148" s="187"/>
      <c r="AD148" s="187"/>
    </row>
    <row xmlns:x14ac="http://schemas.microsoft.com/office/spreadsheetml/2009/9/ac" r="149" s="184" customFormat="true" ht="12" x14ac:dyDescent="0.2">
      <c r="A149" s="187" t="s">
        <v>159</v>
      </c>
      <c r="B149" s="10">
        <v>2011</v>
      </c>
      <c r="C149" s="187" t="s">
        <v>17</v>
      </c>
      <c r="D149" s="10">
        <v>4629662</v>
      </c>
      <c r="E149" s="10">
        <v>63</v>
      </c>
      <c r="F149" s="10">
        <v>31</v>
      </c>
      <c r="G149" s="10"/>
      <c r="H149" s="10"/>
      <c r="I149" s="10">
        <v>69</v>
      </c>
      <c r="J149" s="10">
        <v>31</v>
      </c>
      <c r="K149" s="10">
        <v>78</v>
      </c>
      <c r="L149" s="10">
        <v>76.5</v>
      </c>
      <c r="M149" s="10">
        <v>47.5</v>
      </c>
      <c r="N149" s="10">
        <v>29</v>
      </c>
      <c r="O149" s="10">
        <v>23.5</v>
      </c>
      <c r="P149" s="10">
        <v>0</v>
      </c>
      <c r="Q149" s="10"/>
      <c r="R149" s="10"/>
      <c r="S149" s="10">
        <v>15.4</v>
      </c>
      <c r="T149" s="10"/>
      <c r="U149" s="10"/>
      <c r="V149" s="10">
        <v>84.6</v>
      </c>
      <c r="W149" s="187"/>
      <c r="X149" s="187"/>
      <c r="Y149" s="187"/>
      <c r="Z149" s="187"/>
      <c r="AA149" s="187"/>
      <c r="AB149" s="187"/>
      <c r="AC149" s="187"/>
      <c r="AD149" s="187"/>
    </row>
    <row xmlns:x14ac="http://schemas.microsoft.com/office/spreadsheetml/2009/9/ac" r="150" s="184" customFormat="true" ht="12" x14ac:dyDescent="0.2">
      <c r="A150" s="187" t="s">
        <v>159</v>
      </c>
      <c r="B150" s="10">
        <v>2012</v>
      </c>
      <c r="C150" s="187" t="s">
        <v>17</v>
      </c>
      <c r="D150" s="10">
        <v>4758363</v>
      </c>
      <c r="E150" s="10">
        <v>63</v>
      </c>
      <c r="F150" s="10">
        <v>31</v>
      </c>
      <c r="G150" s="10"/>
      <c r="H150" s="10"/>
      <c r="I150" s="10">
        <v>69</v>
      </c>
      <c r="J150" s="10">
        <v>31</v>
      </c>
      <c r="K150" s="10">
        <v>78</v>
      </c>
      <c r="L150" s="10">
        <v>76.5</v>
      </c>
      <c r="M150" s="10">
        <v>47.5</v>
      </c>
      <c r="N150" s="10">
        <v>29</v>
      </c>
      <c r="O150" s="10">
        <v>23.5</v>
      </c>
      <c r="P150" s="10">
        <v>0</v>
      </c>
      <c r="Q150" s="10"/>
      <c r="R150" s="10"/>
      <c r="S150" s="10">
        <v>15.4</v>
      </c>
      <c r="T150" s="10"/>
      <c r="U150" s="10"/>
      <c r="V150" s="10">
        <v>84.6</v>
      </c>
      <c r="W150" s="187"/>
      <c r="X150" s="187"/>
      <c r="Y150" s="187"/>
      <c r="Z150" s="187"/>
      <c r="AA150" s="187"/>
      <c r="AB150" s="187"/>
      <c r="AC150" s="187"/>
      <c r="AD150" s="187"/>
    </row>
    <row xmlns:x14ac="http://schemas.microsoft.com/office/spreadsheetml/2009/9/ac" r="151" s="184" customFormat="true" ht="12" x14ac:dyDescent="0.2">
      <c r="A151" s="187" t="s">
        <v>159</v>
      </c>
      <c r="B151" s="10">
        <v>2013</v>
      </c>
      <c r="C151" s="187" t="s">
        <v>17</v>
      </c>
      <c r="D151" s="10">
        <v>4884099</v>
      </c>
      <c r="E151" s="10">
        <v>63</v>
      </c>
      <c r="F151" s="10">
        <v>31</v>
      </c>
      <c r="G151" s="10"/>
      <c r="H151" s="10"/>
      <c r="I151" s="10">
        <v>69</v>
      </c>
      <c r="J151" s="10">
        <v>31</v>
      </c>
      <c r="K151" s="10">
        <v>78</v>
      </c>
      <c r="L151" s="10">
        <v>76.5</v>
      </c>
      <c r="M151" s="10">
        <v>47.5</v>
      </c>
      <c r="N151" s="10">
        <v>29</v>
      </c>
      <c r="O151" s="10">
        <v>23.5</v>
      </c>
      <c r="P151" s="10">
        <v>0</v>
      </c>
      <c r="Q151" s="10"/>
      <c r="R151" s="10"/>
      <c r="S151" s="10">
        <v>15.4</v>
      </c>
      <c r="T151" s="10"/>
      <c r="U151" s="10"/>
      <c r="V151" s="10">
        <v>84.6</v>
      </c>
      <c r="W151" s="187"/>
      <c r="X151" s="187"/>
      <c r="Y151" s="187"/>
      <c r="Z151" s="187"/>
      <c r="AA151" s="187"/>
      <c r="AB151" s="187"/>
      <c r="AC151" s="187"/>
      <c r="AD151" s="187"/>
    </row>
    <row xmlns:x14ac="http://schemas.microsoft.com/office/spreadsheetml/2009/9/ac" r="152" s="184" customFormat="true" ht="12" x14ac:dyDescent="0.2">
      <c r="A152" s="187" t="s">
        <v>159</v>
      </c>
      <c r="B152" s="10">
        <v>2014</v>
      </c>
      <c r="C152" s="187" t="s">
        <v>17</v>
      </c>
      <c r="D152" s="10">
        <v>5010285</v>
      </c>
      <c r="E152" s="10">
        <v>63</v>
      </c>
      <c r="F152" s="10">
        <v>31</v>
      </c>
      <c r="G152" s="10"/>
      <c r="H152" s="10"/>
      <c r="I152" s="10">
        <v>69</v>
      </c>
      <c r="J152" s="10">
        <v>31</v>
      </c>
      <c r="K152" s="10">
        <v>78</v>
      </c>
      <c r="L152" s="10">
        <v>76.5</v>
      </c>
      <c r="M152" s="10">
        <v>47.5</v>
      </c>
      <c r="N152" s="10">
        <v>29</v>
      </c>
      <c r="O152" s="10">
        <v>23.5</v>
      </c>
      <c r="P152" s="10">
        <v>0</v>
      </c>
      <c r="Q152" s="10"/>
      <c r="R152" s="10"/>
      <c r="S152" s="10">
        <v>15.4</v>
      </c>
      <c r="T152" s="10"/>
      <c r="U152" s="10"/>
      <c r="V152" s="10">
        <v>84.6</v>
      </c>
      <c r="W152" s="187"/>
      <c r="X152" s="187"/>
      <c r="Y152" s="187"/>
      <c r="Z152" s="187"/>
      <c r="AA152" s="187"/>
      <c r="AB152" s="187"/>
      <c r="AC152" s="187"/>
      <c r="AD152" s="187"/>
    </row>
    <row xmlns:x14ac="http://schemas.microsoft.com/office/spreadsheetml/2009/9/ac" r="153" s="184" customFormat="true" ht="12" x14ac:dyDescent="0.2">
      <c r="A153" s="187" t="s">
        <v>159</v>
      </c>
      <c r="B153" s="10">
        <v>2015</v>
      </c>
      <c r="C153" s="187" t="s">
        <v>17</v>
      </c>
      <c r="D153" s="10">
        <v>5154151</v>
      </c>
      <c r="E153" s="10">
        <v>63</v>
      </c>
      <c r="F153" s="10">
        <v>31</v>
      </c>
      <c r="G153" s="10"/>
      <c r="H153" s="10"/>
      <c r="I153" s="10">
        <v>69</v>
      </c>
      <c r="J153" s="10">
        <v>31</v>
      </c>
      <c r="K153" s="10">
        <v>78</v>
      </c>
      <c r="L153" s="10">
        <v>76.5</v>
      </c>
      <c r="M153" s="10">
        <v>47.5</v>
      </c>
      <c r="N153" s="10">
        <v>29</v>
      </c>
      <c r="O153" s="10">
        <v>23.5</v>
      </c>
      <c r="P153" s="10">
        <v>0</v>
      </c>
      <c r="Q153" s="10"/>
      <c r="R153" s="10"/>
      <c r="S153" s="10">
        <v>15.4</v>
      </c>
      <c r="T153" s="10"/>
      <c r="U153" s="10"/>
      <c r="V153" s="10">
        <v>84.6</v>
      </c>
      <c r="W153" s="187"/>
      <c r="X153" s="187"/>
      <c r="Y153" s="187"/>
      <c r="Z153" s="187"/>
      <c r="AA153" s="187"/>
      <c r="AB153" s="187"/>
      <c r="AC153" s="187"/>
      <c r="AD153" s="187"/>
    </row>
    <row xmlns:x14ac="http://schemas.microsoft.com/office/spreadsheetml/2009/9/ac" r="154" s="184" customFormat="true" ht="12" x14ac:dyDescent="0.2">
      <c r="A154" s="187" t="s">
        <v>159</v>
      </c>
      <c r="B154" s="10">
        <v>2016</v>
      </c>
      <c r="C154" s="187" t="s">
        <v>17</v>
      </c>
      <c r="D154" s="10">
        <v>5312829</v>
      </c>
      <c r="E154" s="10">
        <v>63</v>
      </c>
      <c r="F154" s="10">
        <v>31</v>
      </c>
      <c r="G154" s="10"/>
      <c r="H154" s="10"/>
      <c r="I154" s="10">
        <v>69</v>
      </c>
      <c r="J154" s="10">
        <v>31</v>
      </c>
      <c r="K154" s="10">
        <v>78</v>
      </c>
      <c r="L154" s="10">
        <v>76.5</v>
      </c>
      <c r="M154" s="10">
        <v>47.5</v>
      </c>
      <c r="N154" s="10">
        <v>29</v>
      </c>
      <c r="O154" s="10">
        <v>23.5</v>
      </c>
      <c r="P154" s="10">
        <v>0</v>
      </c>
      <c r="Q154" s="10"/>
      <c r="R154" s="10"/>
      <c r="S154" s="10">
        <v>15.4</v>
      </c>
      <c r="T154" s="10"/>
      <c r="U154" s="10"/>
      <c r="V154" s="10">
        <v>84.6</v>
      </c>
      <c r="W154" s="187"/>
      <c r="X154" s="187"/>
      <c r="Y154" s="187"/>
      <c r="Z154" s="187"/>
      <c r="AA154" s="187"/>
      <c r="AB154" s="187"/>
      <c r="AC154" s="187"/>
      <c r="AD154" s="187"/>
    </row>
    <row xmlns:x14ac="http://schemas.microsoft.com/office/spreadsheetml/2009/9/ac" r="155" s="184" customFormat="true" ht="12" x14ac:dyDescent="0.2">
      <c r="A155" s="187" t="s">
        <v>159</v>
      </c>
      <c r="B155" s="10">
        <v>2017</v>
      </c>
      <c r="C155" s="187" t="s">
        <v>17</v>
      </c>
      <c r="D155" s="10">
        <v>5480425</v>
      </c>
      <c r="E155" s="10">
        <v>63</v>
      </c>
      <c r="F155" s="10">
        <v>31</v>
      </c>
      <c r="G155" s="10"/>
      <c r="H155" s="10"/>
      <c r="I155" s="10">
        <v>69</v>
      </c>
      <c r="J155" s="10">
        <v>31</v>
      </c>
      <c r="K155" s="10">
        <v>78</v>
      </c>
      <c r="L155" s="10">
        <v>76.5</v>
      </c>
      <c r="M155" s="10">
        <v>47.5</v>
      </c>
      <c r="N155" s="10">
        <v>29</v>
      </c>
      <c r="O155" s="10">
        <v>23.5</v>
      </c>
      <c r="P155" s="10">
        <v>0</v>
      </c>
      <c r="Q155" s="10"/>
      <c r="R155" s="10"/>
      <c r="S155" s="10">
        <v>15.4</v>
      </c>
      <c r="T155" s="10"/>
      <c r="U155" s="10"/>
      <c r="V155" s="10">
        <v>84.6</v>
      </c>
      <c r="W155" s="187"/>
      <c r="X155" s="187"/>
      <c r="Y155" s="187"/>
      <c r="Z155" s="187"/>
      <c r="AA155" s="187"/>
      <c r="AB155" s="187"/>
      <c r="AC155" s="187"/>
      <c r="AD155" s="187"/>
    </row>
    <row xmlns:x14ac="http://schemas.microsoft.com/office/spreadsheetml/2009/9/ac" r="156" s="184" customFormat="true" ht="12" x14ac:dyDescent="0.2">
      <c r="A156" s="187" t="s">
        <v>159</v>
      </c>
      <c r="B156" s="10">
        <v>2018</v>
      </c>
      <c r="C156" s="187" t="s">
        <v>17</v>
      </c>
      <c r="D156" s="10">
        <v>5653706</v>
      </c>
      <c r="E156" s="10"/>
      <c r="F156" s="10">
        <v>31</v>
      </c>
      <c r="G156" s="10"/>
      <c r="H156" s="10"/>
      <c r="I156" s="10">
        <v>69</v>
      </c>
      <c r="J156" s="10">
        <v>31</v>
      </c>
      <c r="K156" s="10">
        <v>78</v>
      </c>
      <c r="L156" s="10">
        <v>76.5</v>
      </c>
      <c r="M156" s="10">
        <v>47.5</v>
      </c>
      <c r="N156" s="10">
        <v>29</v>
      </c>
      <c r="O156" s="10">
        <v>23.5</v>
      </c>
      <c r="P156" s="10">
        <v>0</v>
      </c>
      <c r="Q156" s="10"/>
      <c r="R156" s="10"/>
      <c r="S156" s="10">
        <v>15.4</v>
      </c>
      <c r="T156" s="10"/>
      <c r="U156" s="10"/>
      <c r="V156" s="10">
        <v>84.6</v>
      </c>
      <c r="W156" s="187"/>
      <c r="X156" s="187"/>
      <c r="Y156" s="187"/>
      <c r="Z156" s="187"/>
      <c r="AA156" s="187"/>
      <c r="AB156" s="187"/>
      <c r="AC156" s="187"/>
      <c r="AD156" s="187"/>
    </row>
    <row xmlns:x14ac="http://schemas.microsoft.com/office/spreadsheetml/2009/9/ac" r="157" s="184" customFormat="true" ht="12" x14ac:dyDescent="0.2">
      <c r="A157" s="187" t="s">
        <v>159</v>
      </c>
      <c r="B157" s="10">
        <v>2019</v>
      </c>
      <c r="C157" s="187" t="s">
        <v>17</v>
      </c>
      <c r="D157" s="10">
        <v>5829426</v>
      </c>
      <c r="E157" s="10"/>
      <c r="F157" s="10"/>
      <c r="G157" s="10"/>
      <c r="H157" s="10"/>
      <c r="I157" s="10"/>
      <c r="J157" s="10">
        <v>100</v>
      </c>
      <c r="K157" s="10"/>
      <c r="L157" s="10"/>
      <c r="M157" s="10"/>
      <c r="N157" s="10"/>
      <c r="O157" s="10"/>
      <c r="P157" s="10">
        <v>100</v>
      </c>
      <c r="Q157" s="10"/>
      <c r="R157" s="10"/>
      <c r="S157" s="10"/>
      <c r="T157" s="10"/>
      <c r="U157" s="10"/>
      <c r="V157" s="10">
        <v>100</v>
      </c>
      <c r="W157" s="187"/>
      <c r="X157" s="187"/>
      <c r="Y157" s="187"/>
      <c r="Z157" s="187"/>
      <c r="AA157" s="187"/>
      <c r="AB157" s="187"/>
      <c r="AC157" s="187"/>
      <c r="AD157" s="187"/>
    </row>
    <row xmlns:x14ac="http://schemas.microsoft.com/office/spreadsheetml/2009/9/ac" r="158" s="184" customFormat="true" ht="12" x14ac:dyDescent="0.2">
      <c r="A158" s="187" t="s">
        <v>159</v>
      </c>
      <c r="B158" s="10">
        <v>2020</v>
      </c>
      <c r="C158" s="187" t="s">
        <v>17</v>
      </c>
      <c r="D158" s="10">
        <v>6008518</v>
      </c>
      <c r="E158" s="10"/>
      <c r="F158" s="10"/>
      <c r="G158" s="10"/>
      <c r="H158" s="10"/>
      <c r="I158" s="10"/>
      <c r="J158" s="10">
        <v>100</v>
      </c>
      <c r="K158" s="10"/>
      <c r="L158" s="10"/>
      <c r="M158" s="10"/>
      <c r="N158" s="10"/>
      <c r="O158" s="10"/>
      <c r="P158" s="10">
        <v>100</v>
      </c>
      <c r="Q158" s="10"/>
      <c r="R158" s="10"/>
      <c r="S158" s="10"/>
      <c r="T158" s="10"/>
      <c r="U158" s="10"/>
      <c r="V158" s="10">
        <v>100</v>
      </c>
      <c r="W158" s="187"/>
      <c r="X158" s="187"/>
      <c r="Y158" s="187"/>
      <c r="Z158" s="187"/>
      <c r="AA158" s="187"/>
      <c r="AB158" s="187"/>
      <c r="AC158" s="187"/>
      <c r="AD158" s="187"/>
    </row>
    <row xmlns:x14ac="http://schemas.microsoft.com/office/spreadsheetml/2009/9/ac" r="159" s="184" customFormat="true" ht="12" x14ac:dyDescent="0.2">
      <c r="A159" s="187" t="s">
        <v>159</v>
      </c>
      <c r="B159" s="10">
        <v>2021</v>
      </c>
      <c r="C159" s="187" t="s">
        <v>17</v>
      </c>
      <c r="D159" s="10">
        <v>6170733</v>
      </c>
      <c r="E159" s="10"/>
      <c r="F159" s="10"/>
      <c r="G159" s="10"/>
      <c r="H159" s="10"/>
      <c r="I159" s="10"/>
      <c r="J159" s="10">
        <v>100</v>
      </c>
      <c r="K159" s="10"/>
      <c r="L159" s="10"/>
      <c r="M159" s="10"/>
      <c r="N159" s="10"/>
      <c r="O159" s="10"/>
      <c r="P159" s="10">
        <v>100</v>
      </c>
      <c r="Q159" s="10"/>
      <c r="R159" s="10"/>
      <c r="S159" s="10"/>
      <c r="T159" s="10"/>
      <c r="U159" s="10"/>
      <c r="V159" s="10">
        <v>100</v>
      </c>
      <c r="W159" s="187"/>
      <c r="X159" s="187"/>
      <c r="Y159" s="187"/>
      <c r="Z159" s="187"/>
      <c r="AA159" s="187"/>
      <c r="AB159" s="187"/>
      <c r="AC159" s="187"/>
      <c r="AD159" s="187"/>
    </row>
    <row xmlns:x14ac="http://schemas.microsoft.com/office/spreadsheetml/2009/9/ac" r="160" s="184" customFormat="true" ht="12" x14ac:dyDescent="0.2">
      <c r="A160" s="187" t="s">
        <v>159</v>
      </c>
      <c r="B160" s="10">
        <v>2022</v>
      </c>
      <c r="C160" s="187" t="s">
        <v>17</v>
      </c>
      <c r="D160" s="10">
        <v>6318046</v>
      </c>
      <c r="E160" s="10"/>
      <c r="F160" s="10"/>
      <c r="G160" s="10"/>
      <c r="H160" s="10"/>
      <c r="I160" s="10"/>
      <c r="J160" s="10">
        <v>100</v>
      </c>
      <c r="K160" s="10"/>
      <c r="L160" s="10"/>
      <c r="M160" s="10"/>
      <c r="N160" s="10"/>
      <c r="O160" s="10"/>
      <c r="P160" s="10">
        <v>100</v>
      </c>
      <c r="Q160" s="10"/>
      <c r="R160" s="10"/>
      <c r="S160" s="10"/>
      <c r="T160" s="10"/>
      <c r="U160" s="10"/>
      <c r="V160" s="10">
        <v>100</v>
      </c>
      <c r="W160" s="187"/>
      <c r="X160" s="187"/>
      <c r="Y160" s="187"/>
      <c r="Z160" s="187"/>
      <c r="AA160" s="187"/>
      <c r="AB160" s="187"/>
      <c r="AC160" s="187"/>
      <c r="AD160" s="187"/>
    </row>
    <row xmlns:x14ac="http://schemas.microsoft.com/office/spreadsheetml/2009/9/ac" r="161" s="184" customFormat="true" ht="12" x14ac:dyDescent="0.2">
      <c r="A161" s="187" t="s">
        <v>159</v>
      </c>
      <c r="B161" s="10">
        <v>2023</v>
      </c>
      <c r="C161" s="187" t="s">
        <v>17</v>
      </c>
      <c r="D161" s="10">
        <v>6333113</v>
      </c>
      <c r="E161" s="10"/>
      <c r="F161" s="10"/>
      <c r="G161" s="10"/>
      <c r="H161" s="10"/>
      <c r="I161" s="10"/>
      <c r="J161" s="10">
        <v>100</v>
      </c>
      <c r="K161" s="10"/>
      <c r="L161" s="10"/>
      <c r="M161" s="10"/>
      <c r="N161" s="10"/>
      <c r="O161" s="10"/>
      <c r="P161" s="10">
        <v>100</v>
      </c>
      <c r="Q161" s="10"/>
      <c r="R161" s="10"/>
      <c r="S161" s="10"/>
      <c r="T161" s="10"/>
      <c r="U161" s="10"/>
      <c r="V161" s="10">
        <v>100</v>
      </c>
      <c r="W161" s="187"/>
      <c r="X161" s="187"/>
      <c r="Y161" s="187"/>
      <c r="Z161" s="187"/>
      <c r="AA161" s="187"/>
      <c r="AB161" s="187"/>
      <c r="AC161" s="187"/>
      <c r="AD161" s="187"/>
    </row>
    <row xmlns:x14ac="http://schemas.microsoft.com/office/spreadsheetml/2009/9/ac" r="162" s="184" customFormat="true" ht="12" x14ac:dyDescent="0.2">
      <c r="A162" s="187" t="s">
        <v>159</v>
      </c>
      <c r="B162" s="10">
        <v>2024</v>
      </c>
      <c r="C162" s="187" t="s">
        <v>17</v>
      </c>
      <c r="D162" s="10"/>
      <c r="E162" s="10"/>
      <c r="F162" s="10"/>
      <c r="G162" s="10"/>
      <c r="H162" s="10"/>
      <c r="I162" s="10"/>
      <c r="J162" s="10"/>
      <c r="K162" s="10"/>
      <c r="L162" s="10"/>
      <c r="M162" s="10"/>
      <c r="N162" s="10"/>
      <c r="O162" s="10"/>
      <c r="P162" s="10"/>
      <c r="Q162" s="10"/>
      <c r="R162" s="10"/>
      <c r="S162" s="10"/>
      <c r="T162" s="10"/>
      <c r="U162" s="10"/>
      <c r="V162" s="10"/>
      <c r="W162" s="187"/>
      <c r="X162" s="187"/>
      <c r="Y162" s="187"/>
      <c r="Z162" s="187"/>
      <c r="AA162" s="187"/>
      <c r="AB162" s="187"/>
      <c r="AC162" s="187"/>
      <c r="AD162" s="187"/>
    </row>
    <row xmlns:x14ac="http://schemas.microsoft.com/office/spreadsheetml/2009/9/ac" r="163" s="184" customFormat="true" ht="12" x14ac:dyDescent="0.2">
      <c r="A163" s="187" t="s">
        <v>159</v>
      </c>
      <c r="B163" s="10">
        <v>2025</v>
      </c>
      <c r="C163" s="187" t="s">
        <v>17</v>
      </c>
      <c r="D163" s="10"/>
      <c r="E163" s="10"/>
      <c r="F163" s="10"/>
      <c r="G163" s="10"/>
      <c r="H163" s="10"/>
      <c r="I163" s="10"/>
      <c r="J163" s="10"/>
      <c r="K163" s="10"/>
      <c r="L163" s="10"/>
      <c r="M163" s="10"/>
      <c r="N163" s="10"/>
      <c r="O163" s="10"/>
      <c r="P163" s="10"/>
      <c r="Q163" s="10"/>
      <c r="R163" s="10"/>
      <c r="S163" s="10"/>
      <c r="T163" s="10"/>
      <c r="U163" s="10"/>
      <c r="V163" s="10"/>
      <c r="W163" s="187"/>
      <c r="X163" s="187"/>
      <c r="Y163" s="187"/>
      <c r="Z163" s="187"/>
      <c r="AA163" s="187"/>
      <c r="AB163" s="187"/>
      <c r="AC163" s="187"/>
      <c r="AD163" s="187"/>
    </row>
    <row xmlns:x14ac="http://schemas.microsoft.com/office/spreadsheetml/2009/9/ac" r="164" s="184" customFormat="true" ht="12" x14ac:dyDescent="0.2">
      <c r="A164" s="187" t="s">
        <v>159</v>
      </c>
      <c r="B164" s="10">
        <v>2026</v>
      </c>
      <c r="C164" s="187" t="s">
        <v>17</v>
      </c>
      <c r="D164" s="10"/>
      <c r="E164" s="10"/>
      <c r="F164" s="10"/>
      <c r="G164" s="10"/>
      <c r="H164" s="10"/>
      <c r="I164" s="10"/>
      <c r="J164" s="10"/>
      <c r="K164" s="10"/>
      <c r="L164" s="10"/>
      <c r="M164" s="10"/>
      <c r="N164" s="10"/>
      <c r="O164" s="10"/>
      <c r="P164" s="10"/>
      <c r="Q164" s="10"/>
      <c r="R164" s="10"/>
      <c r="S164" s="10"/>
      <c r="T164" s="10"/>
      <c r="U164" s="10"/>
      <c r="V164" s="10"/>
      <c r="W164" s="187"/>
      <c r="X164" s="187"/>
      <c r="Y164" s="187"/>
      <c r="Z164" s="187"/>
      <c r="AA164" s="187"/>
      <c r="AB164" s="187"/>
      <c r="AC164" s="187"/>
      <c r="AD164" s="187"/>
    </row>
    <row xmlns:x14ac="http://schemas.microsoft.com/office/spreadsheetml/2009/9/ac" r="165" s="184" customFormat="true" ht="12" x14ac:dyDescent="0.2">
      <c r="A165" s="187" t="s">
        <v>159</v>
      </c>
      <c r="B165" s="10">
        <v>2027</v>
      </c>
      <c r="C165" s="187" t="s">
        <v>17</v>
      </c>
      <c r="D165" s="10"/>
      <c r="E165" s="10"/>
      <c r="F165" s="10"/>
      <c r="G165" s="10"/>
      <c r="H165" s="10"/>
      <c r="I165" s="10"/>
      <c r="J165" s="10"/>
      <c r="K165" s="10"/>
      <c r="L165" s="10"/>
      <c r="M165" s="10"/>
      <c r="N165" s="10"/>
      <c r="O165" s="10"/>
      <c r="P165" s="10"/>
      <c r="Q165" s="10"/>
      <c r="R165" s="10"/>
      <c r="S165" s="10"/>
      <c r="T165" s="10"/>
      <c r="U165" s="10"/>
      <c r="V165" s="10"/>
      <c r="W165" s="187"/>
      <c r="X165" s="187"/>
      <c r="Y165" s="187"/>
      <c r="Z165" s="187"/>
      <c r="AA165" s="187"/>
      <c r="AB165" s="187"/>
      <c r="AC165" s="187"/>
      <c r="AD165" s="187"/>
    </row>
    <row xmlns:x14ac="http://schemas.microsoft.com/office/spreadsheetml/2009/9/ac" r="166" s="184" customFormat="true" ht="12" x14ac:dyDescent="0.2">
      <c r="A166" s="187" t="s">
        <v>159</v>
      </c>
      <c r="B166" s="10">
        <v>2028</v>
      </c>
      <c r="C166" s="187" t="s">
        <v>17</v>
      </c>
      <c r="D166" s="10"/>
      <c r="E166" s="10"/>
      <c r="F166" s="10"/>
      <c r="G166" s="10"/>
      <c r="H166" s="10"/>
      <c r="I166" s="10"/>
      <c r="J166" s="10"/>
      <c r="K166" s="10"/>
      <c r="L166" s="10"/>
      <c r="M166" s="10"/>
      <c r="N166" s="10"/>
      <c r="O166" s="10"/>
      <c r="P166" s="10"/>
      <c r="Q166" s="10"/>
      <c r="R166" s="10"/>
      <c r="S166" s="10"/>
      <c r="T166" s="10"/>
      <c r="U166" s="10"/>
      <c r="V166" s="10"/>
      <c r="W166" s="187"/>
      <c r="X166" s="187"/>
      <c r="Y166" s="187"/>
      <c r="Z166" s="187"/>
      <c r="AA166" s="187"/>
      <c r="AB166" s="187"/>
      <c r="AC166" s="187"/>
      <c r="AD166" s="187"/>
    </row>
    <row xmlns:x14ac="http://schemas.microsoft.com/office/spreadsheetml/2009/9/ac" r="167" s="184" customFormat="true" ht="12" x14ac:dyDescent="0.2">
      <c r="A167" s="187" t="s">
        <v>159</v>
      </c>
      <c r="B167" s="10">
        <v>2029</v>
      </c>
      <c r="C167" s="187" t="s">
        <v>17</v>
      </c>
      <c r="D167" s="10"/>
      <c r="E167" s="10"/>
      <c r="F167" s="10"/>
      <c r="G167" s="10"/>
      <c r="H167" s="10"/>
      <c r="I167" s="10"/>
      <c r="J167" s="10"/>
      <c r="K167" s="10"/>
      <c r="L167" s="10"/>
      <c r="M167" s="10"/>
      <c r="N167" s="10"/>
      <c r="O167" s="10"/>
      <c r="P167" s="10"/>
      <c r="Q167" s="10"/>
      <c r="R167" s="10"/>
      <c r="S167" s="10"/>
      <c r="T167" s="10"/>
      <c r="U167" s="10"/>
      <c r="V167" s="10"/>
      <c r="W167" s="187"/>
      <c r="X167" s="187"/>
      <c r="Y167" s="187"/>
      <c r="Z167" s="187"/>
      <c r="AA167" s="187"/>
      <c r="AB167" s="187"/>
    </row>
    <row xmlns:x14ac="http://schemas.microsoft.com/office/spreadsheetml/2009/9/ac" r="168" s="184" customFormat="true" ht="12" x14ac:dyDescent="0.2">
      <c r="A168" s="187" t="s">
        <v>159</v>
      </c>
      <c r="B168" s="10">
        <v>2030</v>
      </c>
      <c r="C168" s="187" t="s">
        <v>17</v>
      </c>
      <c r="D168" s="10"/>
      <c r="E168" s="10"/>
      <c r="F168" s="10"/>
      <c r="G168" s="10"/>
      <c r="H168" s="10"/>
      <c r="I168" s="10"/>
      <c r="J168" s="10"/>
      <c r="K168" s="10"/>
      <c r="L168" s="10"/>
      <c r="M168" s="10"/>
      <c r="N168" s="10"/>
      <c r="O168" s="10"/>
      <c r="P168" s="10"/>
      <c r="Q168" s="10"/>
      <c r="R168" s="10"/>
      <c r="S168" s="10"/>
      <c r="T168" s="10"/>
      <c r="U168" s="10"/>
      <c r="V168" s="10"/>
      <c r="W168" s="187"/>
      <c r="X168" s="187"/>
      <c r="Y168" s="187"/>
      <c r="Z168" s="187"/>
      <c r="AA168" s="187"/>
      <c r="AB168" s="187"/>
    </row>
    <row xmlns:x14ac="http://schemas.microsoft.com/office/spreadsheetml/2009/9/ac" r="169" ht="15.75" x14ac:dyDescent="0.25">
      <c r="A169" s="188" t="s">
        <v>159</v>
      </c>
      <c r="B169" s="10">
        <v>2000</v>
      </c>
      <c r="C169" s="188" t="s">
        <v>18</v>
      </c>
      <c r="D169" s="10">
        <v>1952806</v>
      </c>
      <c r="E169" s="10"/>
      <c r="F169" s="10"/>
      <c r="G169" s="10"/>
      <c r="H169" s="10"/>
      <c r="I169" s="10"/>
      <c r="J169" s="10">
        <v>100</v>
      </c>
      <c r="K169" s="10"/>
      <c r="L169" s="10"/>
      <c r="M169" s="10"/>
      <c r="N169" s="10"/>
      <c r="O169" s="10"/>
      <c r="P169" s="10">
        <v>100</v>
      </c>
      <c r="Q169" s="10"/>
      <c r="R169" s="10"/>
      <c r="S169" s="10"/>
      <c r="T169" s="10"/>
      <c r="U169" s="10"/>
      <c r="V169" s="10">
        <v>100</v>
      </c>
      <c r="W169" s="188"/>
      <c r="X169" s="188"/>
      <c r="Y169" s="188"/>
      <c r="Z169" s="188"/>
      <c r="AA169" s="188"/>
      <c r="AB169" s="188"/>
    </row>
    <row xmlns:x14ac="http://schemas.microsoft.com/office/spreadsheetml/2009/9/ac" r="170" ht="15.75" x14ac:dyDescent="0.25">
      <c r="A170" s="188" t="s">
        <v>159</v>
      </c>
      <c r="B170" s="10">
        <v>2001</v>
      </c>
      <c r="C170" s="188" t="s">
        <v>18</v>
      </c>
      <c r="D170" s="10">
        <v>2013133</v>
      </c>
      <c r="E170" s="10"/>
      <c r="F170" s="10"/>
      <c r="G170" s="10"/>
      <c r="H170" s="10"/>
      <c r="I170" s="10"/>
      <c r="J170" s="10">
        <v>100</v>
      </c>
      <c r="K170" s="10"/>
      <c r="L170" s="10"/>
      <c r="M170" s="10"/>
      <c r="N170" s="10"/>
      <c r="O170" s="10"/>
      <c r="P170" s="10">
        <v>100</v>
      </c>
      <c r="Q170" s="10"/>
      <c r="R170" s="10"/>
      <c r="S170" s="10"/>
      <c r="T170" s="10"/>
      <c r="U170" s="10"/>
      <c r="V170" s="10">
        <v>100</v>
      </c>
      <c r="W170" s="188"/>
      <c r="X170" s="188"/>
      <c r="Y170" s="188"/>
      <c r="Z170" s="188"/>
      <c r="AA170" s="188"/>
      <c r="AB170" s="188"/>
    </row>
    <row xmlns:x14ac="http://schemas.microsoft.com/office/spreadsheetml/2009/9/ac" r="171" ht="15.75" x14ac:dyDescent="0.25">
      <c r="A171" s="188" t="s">
        <v>159</v>
      </c>
      <c r="B171" s="10">
        <v>2002</v>
      </c>
      <c r="C171" s="188" t="s">
        <v>18</v>
      </c>
      <c r="D171" s="10">
        <v>2075221</v>
      </c>
      <c r="E171" s="10"/>
      <c r="F171" s="10"/>
      <c r="G171" s="10"/>
      <c r="H171" s="10"/>
      <c r="I171" s="10"/>
      <c r="J171" s="10">
        <v>100</v>
      </c>
      <c r="K171" s="10"/>
      <c r="L171" s="10"/>
      <c r="M171" s="10"/>
      <c r="N171" s="10"/>
      <c r="O171" s="10"/>
      <c r="P171" s="10">
        <v>100</v>
      </c>
      <c r="Q171" s="10"/>
      <c r="R171" s="10"/>
      <c r="S171" s="10"/>
      <c r="T171" s="10"/>
      <c r="U171" s="10"/>
      <c r="V171" s="10">
        <v>100</v>
      </c>
      <c r="W171" s="188"/>
      <c r="X171" s="188"/>
      <c r="Y171" s="188"/>
      <c r="Z171" s="188"/>
      <c r="AA171" s="188"/>
      <c r="AB171" s="188"/>
    </row>
    <row xmlns:x14ac="http://schemas.microsoft.com/office/spreadsheetml/2009/9/ac" r="172" ht="15.75" x14ac:dyDescent="0.25">
      <c r="A172" s="188" t="s">
        <v>159</v>
      </c>
      <c r="B172" s="10">
        <v>2003</v>
      </c>
      <c r="C172" s="188" t="s">
        <v>18</v>
      </c>
      <c r="D172" s="10">
        <v>2137913</v>
      </c>
      <c r="E172" s="10"/>
      <c r="F172" s="10"/>
      <c r="G172" s="10"/>
      <c r="H172" s="10"/>
      <c r="I172" s="10"/>
      <c r="J172" s="10">
        <v>100</v>
      </c>
      <c r="K172" s="10"/>
      <c r="L172" s="10"/>
      <c r="M172" s="10"/>
      <c r="N172" s="10"/>
      <c r="O172" s="10"/>
      <c r="P172" s="10">
        <v>100</v>
      </c>
      <c r="Q172" s="10"/>
      <c r="R172" s="10"/>
      <c r="S172" s="10"/>
      <c r="T172" s="10"/>
      <c r="U172" s="10"/>
      <c r="V172" s="10">
        <v>100</v>
      </c>
      <c r="W172" s="188"/>
      <c r="X172" s="188"/>
      <c r="Y172" s="188"/>
      <c r="Z172" s="188"/>
      <c r="AA172" s="188"/>
      <c r="AB172" s="188"/>
    </row>
    <row xmlns:x14ac="http://schemas.microsoft.com/office/spreadsheetml/2009/9/ac" r="173" ht="15.75" x14ac:dyDescent="0.25">
      <c r="A173" s="188" t="s">
        <v>159</v>
      </c>
      <c r="B173" s="10">
        <v>2004</v>
      </c>
      <c r="C173" s="188" t="s">
        <v>18</v>
      </c>
      <c r="D173" s="10">
        <v>2199883</v>
      </c>
      <c r="E173" s="10"/>
      <c r="F173" s="10"/>
      <c r="G173" s="10"/>
      <c r="H173" s="10"/>
      <c r="I173" s="10"/>
      <c r="J173" s="10">
        <v>100</v>
      </c>
      <c r="K173" s="10"/>
      <c r="L173" s="10"/>
      <c r="M173" s="10"/>
      <c r="N173" s="10"/>
      <c r="O173" s="10"/>
      <c r="P173" s="10">
        <v>100</v>
      </c>
      <c r="Q173" s="10"/>
      <c r="R173" s="10"/>
      <c r="S173" s="10"/>
      <c r="T173" s="10"/>
      <c r="U173" s="10"/>
      <c r="V173" s="10">
        <v>100</v>
      </c>
      <c r="W173" s="188"/>
      <c r="X173" s="188"/>
      <c r="Y173" s="188"/>
      <c r="Z173" s="188"/>
      <c r="AA173" s="188"/>
      <c r="AB173" s="188"/>
    </row>
    <row xmlns:x14ac="http://schemas.microsoft.com/office/spreadsheetml/2009/9/ac" r="174" ht="15.75" x14ac:dyDescent="0.25">
      <c r="A174" s="188" t="s">
        <v>159</v>
      </c>
      <c r="B174" s="10">
        <v>2005</v>
      </c>
      <c r="C174" s="188" t="s">
        <v>18</v>
      </c>
      <c r="D174" s="10">
        <v>2260371</v>
      </c>
      <c r="E174" s="10"/>
      <c r="F174" s="10"/>
      <c r="G174" s="10"/>
      <c r="H174" s="10"/>
      <c r="I174" s="10"/>
      <c r="J174" s="10">
        <v>100</v>
      </c>
      <c r="K174" s="10"/>
      <c r="L174" s="10"/>
      <c r="M174" s="10"/>
      <c r="N174" s="10"/>
      <c r="O174" s="10"/>
      <c r="P174" s="10">
        <v>100</v>
      </c>
      <c r="Q174" s="10"/>
      <c r="R174" s="10"/>
      <c r="S174" s="10"/>
      <c r="T174" s="10"/>
      <c r="U174" s="10"/>
      <c r="V174" s="10">
        <v>100</v>
      </c>
      <c r="W174" s="188"/>
      <c r="X174" s="188"/>
      <c r="Y174" s="188"/>
      <c r="Z174" s="188"/>
      <c r="AA174" s="188"/>
      <c r="AB174" s="188"/>
    </row>
    <row xmlns:x14ac="http://schemas.microsoft.com/office/spreadsheetml/2009/9/ac" r="175" ht="15.75" x14ac:dyDescent="0.25">
      <c r="A175" s="188" t="s">
        <v>159</v>
      </c>
      <c r="B175" s="10">
        <v>2006</v>
      </c>
      <c r="C175" s="188" t="s">
        <v>18</v>
      </c>
      <c r="D175" s="10">
        <v>2320609</v>
      </c>
      <c r="E175" s="10"/>
      <c r="F175" s="10"/>
      <c r="G175" s="10"/>
      <c r="H175" s="10"/>
      <c r="I175" s="10"/>
      <c r="J175" s="10">
        <v>100</v>
      </c>
      <c r="K175" s="10"/>
      <c r="L175" s="10"/>
      <c r="M175" s="10"/>
      <c r="N175" s="10"/>
      <c r="O175" s="10"/>
      <c r="P175" s="10">
        <v>100</v>
      </c>
      <c r="Q175" s="10"/>
      <c r="R175" s="10"/>
      <c r="S175" s="10"/>
      <c r="T175" s="10"/>
      <c r="U175" s="10"/>
      <c r="V175" s="10">
        <v>100</v>
      </c>
      <c r="W175" s="188"/>
      <c r="X175" s="188"/>
      <c r="Y175" s="188"/>
      <c r="Z175" s="188"/>
      <c r="AA175" s="188"/>
      <c r="AB175" s="188"/>
    </row>
    <row xmlns:x14ac="http://schemas.microsoft.com/office/spreadsheetml/2009/9/ac" r="176" ht="15.75" x14ac:dyDescent="0.25">
      <c r="A176" s="188" t="s">
        <v>159</v>
      </c>
      <c r="B176" s="10">
        <v>2007</v>
      </c>
      <c r="C176" s="188" t="s">
        <v>18</v>
      </c>
      <c r="D176" s="10">
        <v>2384752</v>
      </c>
      <c r="E176" s="10"/>
      <c r="F176" s="10"/>
      <c r="G176" s="10"/>
      <c r="H176" s="10"/>
      <c r="I176" s="10"/>
      <c r="J176" s="10">
        <v>100</v>
      </c>
      <c r="K176" s="10"/>
      <c r="L176" s="10"/>
      <c r="M176" s="10"/>
      <c r="N176" s="10"/>
      <c r="O176" s="10"/>
      <c r="P176" s="10">
        <v>100</v>
      </c>
      <c r="Q176" s="10"/>
      <c r="R176" s="10"/>
      <c r="S176" s="10"/>
      <c r="T176" s="10"/>
      <c r="U176" s="10"/>
      <c r="V176" s="10">
        <v>100</v>
      </c>
      <c r="W176" s="188"/>
      <c r="X176" s="188"/>
      <c r="Y176" s="188"/>
      <c r="Z176" s="188"/>
      <c r="AA176" s="188"/>
      <c r="AB176" s="188"/>
    </row>
    <row xmlns:x14ac="http://schemas.microsoft.com/office/spreadsheetml/2009/9/ac" r="177" ht="15.75" x14ac:dyDescent="0.25">
      <c r="A177" s="188" t="s">
        <v>159</v>
      </c>
      <c r="B177" s="10">
        <v>2008</v>
      </c>
      <c r="C177" s="188" t="s">
        <v>18</v>
      </c>
      <c r="D177" s="10">
        <v>2451235</v>
      </c>
      <c r="E177" s="10"/>
      <c r="F177" s="10"/>
      <c r="G177" s="10"/>
      <c r="H177" s="10"/>
      <c r="I177" s="10"/>
      <c r="J177" s="10">
        <v>100</v>
      </c>
      <c r="K177" s="10"/>
      <c r="L177" s="10"/>
      <c r="M177" s="10"/>
      <c r="N177" s="10"/>
      <c r="O177" s="10"/>
      <c r="P177" s="10">
        <v>100</v>
      </c>
      <c r="Q177" s="10"/>
      <c r="R177" s="10"/>
      <c r="S177" s="10"/>
      <c r="T177" s="10"/>
      <c r="U177" s="10"/>
      <c r="V177" s="10">
        <v>100</v>
      </c>
      <c r="W177" s="188"/>
      <c r="X177" s="188"/>
      <c r="Y177" s="188"/>
      <c r="Z177" s="188"/>
      <c r="AA177" s="188"/>
      <c r="AB177" s="188"/>
    </row>
    <row xmlns:x14ac="http://schemas.microsoft.com/office/spreadsheetml/2009/9/ac" r="178" ht="15.75" x14ac:dyDescent="0.25">
      <c r="A178" s="188" t="s">
        <v>159</v>
      </c>
      <c r="B178" s="10">
        <v>2009</v>
      </c>
      <c r="C178" s="188" t="s">
        <v>18</v>
      </c>
      <c r="D178" s="10">
        <v>2520049</v>
      </c>
      <c r="E178" s="10"/>
      <c r="F178" s="10"/>
      <c r="G178" s="10"/>
      <c r="H178" s="10"/>
      <c r="I178" s="10"/>
      <c r="J178" s="10">
        <v>100</v>
      </c>
      <c r="K178" s="10"/>
      <c r="L178" s="10"/>
      <c r="M178" s="10"/>
      <c r="N178" s="10"/>
      <c r="O178" s="10"/>
      <c r="P178" s="10">
        <v>100</v>
      </c>
      <c r="Q178" s="10"/>
      <c r="R178" s="10"/>
      <c r="S178" s="10"/>
      <c r="T178" s="10"/>
      <c r="U178" s="10"/>
      <c r="V178" s="10">
        <v>100</v>
      </c>
      <c r="W178" s="188"/>
      <c r="X178" s="188"/>
      <c r="Y178" s="188"/>
      <c r="Z178" s="188"/>
      <c r="AA178" s="188"/>
      <c r="AB178" s="188"/>
    </row>
    <row xmlns:x14ac="http://schemas.microsoft.com/office/spreadsheetml/2009/9/ac" r="179" ht="15.75" x14ac:dyDescent="0.25">
      <c r="A179" s="188" t="s">
        <v>159</v>
      </c>
      <c r="B179" s="10">
        <v>2010</v>
      </c>
      <c r="C179" s="188" t="s">
        <v>18</v>
      </c>
      <c r="D179" s="10">
        <v>2595809</v>
      </c>
      <c r="E179" s="10"/>
      <c r="F179" s="10"/>
      <c r="G179" s="10"/>
      <c r="H179" s="10"/>
      <c r="I179" s="10"/>
      <c r="J179" s="10">
        <v>100</v>
      </c>
      <c r="K179" s="10"/>
      <c r="L179" s="10"/>
      <c r="M179" s="10"/>
      <c r="N179" s="10"/>
      <c r="O179" s="10"/>
      <c r="P179" s="10">
        <v>100</v>
      </c>
      <c r="Q179" s="10"/>
      <c r="R179" s="10"/>
      <c r="S179" s="10"/>
      <c r="T179" s="10"/>
      <c r="U179" s="10"/>
      <c r="V179" s="10">
        <v>100</v>
      </c>
      <c r="W179" s="188"/>
      <c r="X179" s="188"/>
      <c r="Y179" s="188"/>
      <c r="Z179" s="188"/>
      <c r="AA179" s="188"/>
      <c r="AB179" s="188"/>
    </row>
    <row xmlns:x14ac="http://schemas.microsoft.com/office/spreadsheetml/2009/9/ac" r="180" ht="15.75" x14ac:dyDescent="0.25">
      <c r="A180" s="188" t="s">
        <v>159</v>
      </c>
      <c r="B180" s="10">
        <v>2011</v>
      </c>
      <c r="C180" s="188" t="s">
        <v>18</v>
      </c>
      <c r="D180" s="10">
        <v>2685461</v>
      </c>
      <c r="E180" s="10"/>
      <c r="F180" s="10"/>
      <c r="G180" s="10"/>
      <c r="H180" s="10"/>
      <c r="I180" s="10"/>
      <c r="J180" s="10">
        <v>100</v>
      </c>
      <c r="K180" s="10"/>
      <c r="L180" s="10"/>
      <c r="M180" s="10"/>
      <c r="N180" s="10"/>
      <c r="O180" s="10"/>
      <c r="P180" s="10">
        <v>100</v>
      </c>
      <c r="Q180" s="10"/>
      <c r="R180" s="10"/>
      <c r="S180" s="10"/>
      <c r="T180" s="10"/>
      <c r="U180" s="10"/>
      <c r="V180" s="10">
        <v>100</v>
      </c>
      <c r="W180" s="188"/>
      <c r="X180" s="188"/>
      <c r="Y180" s="188"/>
      <c r="Z180" s="188"/>
      <c r="AA180" s="188"/>
      <c r="AB180" s="188"/>
    </row>
    <row xmlns:x14ac="http://schemas.microsoft.com/office/spreadsheetml/2009/9/ac" r="181" ht="15.75" x14ac:dyDescent="0.25">
      <c r="A181" s="188" t="s">
        <v>159</v>
      </c>
      <c r="B181" s="10">
        <v>2012</v>
      </c>
      <c r="C181" s="188" t="s">
        <v>18</v>
      </c>
      <c r="D181" s="10">
        <v>2779822</v>
      </c>
      <c r="E181" s="10"/>
      <c r="F181" s="10"/>
      <c r="G181" s="10"/>
      <c r="H181" s="10"/>
      <c r="I181" s="10"/>
      <c r="J181" s="10">
        <v>100</v>
      </c>
      <c r="K181" s="10"/>
      <c r="L181" s="10"/>
      <c r="M181" s="10"/>
      <c r="N181" s="10"/>
      <c r="O181" s="10"/>
      <c r="P181" s="10">
        <v>100</v>
      </c>
      <c r="Q181" s="10"/>
      <c r="R181" s="10"/>
      <c r="S181" s="10"/>
      <c r="T181" s="10"/>
      <c r="U181" s="10"/>
      <c r="V181" s="10">
        <v>100</v>
      </c>
      <c r="W181" s="188"/>
      <c r="X181" s="188"/>
      <c r="Y181" s="188"/>
      <c r="Z181" s="188"/>
      <c r="AA181" s="188"/>
      <c r="AB181" s="188"/>
    </row>
    <row xmlns:x14ac="http://schemas.microsoft.com/office/spreadsheetml/2009/9/ac" r="182" ht="15.75" x14ac:dyDescent="0.25">
      <c r="A182" s="188" t="s">
        <v>159</v>
      </c>
      <c r="B182" s="10">
        <v>2013</v>
      </c>
      <c r="C182" s="188" t="s">
        <v>18</v>
      </c>
      <c r="D182" s="10">
        <v>2879685</v>
      </c>
      <c r="E182" s="10"/>
      <c r="F182" s="10"/>
      <c r="G182" s="10"/>
      <c r="H182" s="10"/>
      <c r="I182" s="10"/>
      <c r="J182" s="10">
        <v>100</v>
      </c>
      <c r="K182" s="10"/>
      <c r="L182" s="10"/>
      <c r="M182" s="10"/>
      <c r="N182" s="10"/>
      <c r="O182" s="10"/>
      <c r="P182" s="10">
        <v>100</v>
      </c>
      <c r="Q182" s="10"/>
      <c r="R182" s="10"/>
      <c r="S182" s="10"/>
      <c r="T182" s="10"/>
      <c r="U182" s="10"/>
      <c r="V182" s="10">
        <v>100</v>
      </c>
      <c r="W182" s="188"/>
      <c r="X182" s="188"/>
      <c r="Y182" s="188"/>
      <c r="Z182" s="188"/>
      <c r="AA182" s="188"/>
      <c r="AB182" s="188"/>
    </row>
    <row xmlns:x14ac="http://schemas.microsoft.com/office/spreadsheetml/2009/9/ac" r="183" ht="15.75" x14ac:dyDescent="0.25">
      <c r="A183" s="188" t="s">
        <v>159</v>
      </c>
      <c r="B183" s="10">
        <v>2014</v>
      </c>
      <c r="C183" s="188" t="s">
        <v>18</v>
      </c>
      <c r="D183" s="10">
        <v>2983402</v>
      </c>
      <c r="E183" s="10"/>
      <c r="F183" s="10"/>
      <c r="G183" s="10"/>
      <c r="H183" s="10"/>
      <c r="I183" s="10"/>
      <c r="J183" s="10">
        <v>100</v>
      </c>
      <c r="K183" s="10"/>
      <c r="L183" s="10"/>
      <c r="M183" s="10"/>
      <c r="N183" s="10"/>
      <c r="O183" s="10"/>
      <c r="P183" s="10">
        <v>100</v>
      </c>
      <c r="Q183" s="10"/>
      <c r="R183" s="10"/>
      <c r="S183" s="10"/>
      <c r="T183" s="10"/>
      <c r="U183" s="10"/>
      <c r="V183" s="10">
        <v>100</v>
      </c>
      <c r="W183" s="188"/>
      <c r="X183" s="188"/>
      <c r="Y183" s="188"/>
      <c r="Z183" s="188"/>
      <c r="AA183" s="188"/>
      <c r="AB183" s="188"/>
    </row>
    <row xmlns:x14ac="http://schemas.microsoft.com/office/spreadsheetml/2009/9/ac" r="184" ht="15.75" x14ac:dyDescent="0.25">
      <c r="A184" s="188" t="s">
        <v>159</v>
      </c>
      <c r="B184" s="10">
        <v>2015</v>
      </c>
      <c r="C184" s="188" t="s">
        <v>18</v>
      </c>
      <c r="D184" s="10">
        <v>3087006</v>
      </c>
      <c r="E184" s="10"/>
      <c r="F184" s="10"/>
      <c r="G184" s="10"/>
      <c r="H184" s="10"/>
      <c r="I184" s="10"/>
      <c r="J184" s="10">
        <v>100</v>
      </c>
      <c r="K184" s="10"/>
      <c r="L184" s="10"/>
      <c r="M184" s="10"/>
      <c r="N184" s="10"/>
      <c r="O184" s="10"/>
      <c r="P184" s="10">
        <v>100</v>
      </c>
      <c r="Q184" s="10"/>
      <c r="R184" s="10"/>
      <c r="S184" s="10"/>
      <c r="T184" s="10"/>
      <c r="U184" s="10"/>
      <c r="V184" s="10">
        <v>100</v>
      </c>
      <c r="W184" s="188"/>
      <c r="X184" s="188"/>
      <c r="Y184" s="188"/>
      <c r="Z184" s="188"/>
      <c r="AA184" s="188"/>
      <c r="AB184" s="188"/>
    </row>
    <row xmlns:x14ac="http://schemas.microsoft.com/office/spreadsheetml/2009/9/ac" r="185" ht="15.75" x14ac:dyDescent="0.25">
      <c r="A185" s="188" t="s">
        <v>159</v>
      </c>
      <c r="B185" s="10">
        <v>2016</v>
      </c>
      <c r="C185" s="188" t="s">
        <v>18</v>
      </c>
      <c r="D185" s="10">
        <v>3183686</v>
      </c>
      <c r="E185" s="10"/>
      <c r="F185" s="10"/>
      <c r="G185" s="10"/>
      <c r="H185" s="10"/>
      <c r="I185" s="10"/>
      <c r="J185" s="10">
        <v>100</v>
      </c>
      <c r="K185" s="10"/>
      <c r="L185" s="10"/>
      <c r="M185" s="10"/>
      <c r="N185" s="10"/>
      <c r="O185" s="10"/>
      <c r="P185" s="10">
        <v>100</v>
      </c>
      <c r="Q185" s="10"/>
      <c r="R185" s="10"/>
      <c r="S185" s="10"/>
      <c r="T185" s="10"/>
      <c r="U185" s="10"/>
      <c r="V185" s="10">
        <v>100</v>
      </c>
      <c r="W185" s="188"/>
      <c r="X185" s="188"/>
      <c r="Y185" s="188"/>
      <c r="Z185" s="188"/>
      <c r="AA185" s="188"/>
      <c r="AB185" s="188"/>
    </row>
    <row xmlns:x14ac="http://schemas.microsoft.com/office/spreadsheetml/2009/9/ac" r="186" ht="15.75" x14ac:dyDescent="0.25">
      <c r="A186" s="188" t="s">
        <v>159</v>
      </c>
      <c r="B186" s="10">
        <v>2017</v>
      </c>
      <c r="C186" s="188" t="s">
        <v>18</v>
      </c>
      <c r="D186" s="10">
        <v>3286054</v>
      </c>
      <c r="E186" s="10"/>
      <c r="F186" s="10"/>
      <c r="G186" s="10"/>
      <c r="H186" s="10"/>
      <c r="I186" s="10"/>
      <c r="J186" s="10">
        <v>100</v>
      </c>
      <c r="K186" s="10"/>
      <c r="L186" s="10"/>
      <c r="M186" s="10"/>
      <c r="N186" s="10"/>
      <c r="O186" s="10"/>
      <c r="P186" s="10">
        <v>100</v>
      </c>
      <c r="Q186" s="10"/>
      <c r="R186" s="10"/>
      <c r="S186" s="10"/>
      <c r="T186" s="10"/>
      <c r="U186" s="10"/>
      <c r="V186" s="10">
        <v>100</v>
      </c>
      <c r="W186" s="188"/>
      <c r="X186" s="188"/>
      <c r="Y186" s="188"/>
      <c r="Z186" s="188"/>
      <c r="AA186" s="188"/>
      <c r="AB186" s="188"/>
    </row>
    <row xmlns:x14ac="http://schemas.microsoft.com/office/spreadsheetml/2009/9/ac" r="187" ht="15.75" x14ac:dyDescent="0.25">
      <c r="A187" s="188" t="s">
        <v>159</v>
      </c>
      <c r="B187" s="10">
        <v>2018</v>
      </c>
      <c r="C187" s="188" t="s">
        <v>18</v>
      </c>
      <c r="D187" s="10">
        <v>3377554</v>
      </c>
      <c r="E187" s="10"/>
      <c r="F187" s="10"/>
      <c r="G187" s="10"/>
      <c r="H187" s="10"/>
      <c r="I187" s="10"/>
      <c r="J187" s="10">
        <v>100</v>
      </c>
      <c r="K187" s="10"/>
      <c r="L187" s="10"/>
      <c r="M187" s="10"/>
      <c r="N187" s="10"/>
      <c r="O187" s="10"/>
      <c r="P187" s="10">
        <v>100</v>
      </c>
      <c r="Q187" s="10"/>
      <c r="R187" s="10"/>
      <c r="S187" s="10"/>
      <c r="T187" s="10"/>
      <c r="U187" s="10"/>
      <c r="V187" s="10">
        <v>100</v>
      </c>
      <c r="W187" s="188"/>
      <c r="X187" s="188"/>
      <c r="Y187" s="188"/>
      <c r="Z187" s="188"/>
      <c r="AA187" s="188"/>
      <c r="AB187" s="188"/>
    </row>
    <row xmlns:x14ac="http://schemas.microsoft.com/office/spreadsheetml/2009/9/ac" r="188" ht="15.75" x14ac:dyDescent="0.25">
      <c r="A188" s="188" t="s">
        <v>159</v>
      </c>
      <c r="B188" s="10">
        <v>2019</v>
      </c>
      <c r="C188" s="188" t="s">
        <v>18</v>
      </c>
      <c r="D188" s="10">
        <v>3465081</v>
      </c>
      <c r="E188" s="10"/>
      <c r="F188" s="10"/>
      <c r="G188" s="10"/>
      <c r="H188" s="10"/>
      <c r="I188" s="10"/>
      <c r="J188" s="10">
        <v>100</v>
      </c>
      <c r="K188" s="10"/>
      <c r="L188" s="10"/>
      <c r="M188" s="10"/>
      <c r="N188" s="10"/>
      <c r="O188" s="10"/>
      <c r="P188" s="10">
        <v>100</v>
      </c>
      <c r="Q188" s="10"/>
      <c r="R188" s="10"/>
      <c r="S188" s="10"/>
      <c r="T188" s="10"/>
      <c r="U188" s="10"/>
      <c r="V188" s="10">
        <v>100</v>
      </c>
      <c r="W188" s="188"/>
      <c r="X188" s="188"/>
      <c r="Y188" s="188"/>
      <c r="Z188" s="188"/>
      <c r="AA188" s="188"/>
      <c r="AB188" s="188"/>
    </row>
    <row xmlns:x14ac="http://schemas.microsoft.com/office/spreadsheetml/2009/9/ac" r="189" ht="15.75" x14ac:dyDescent="0.25">
      <c r="A189" s="188" t="s">
        <v>159</v>
      </c>
      <c r="B189" s="10">
        <v>2020</v>
      </c>
      <c r="C189" s="188" t="s">
        <v>18</v>
      </c>
      <c r="D189" s="10">
        <v>3551440</v>
      </c>
      <c r="E189" s="10"/>
      <c r="F189" s="10"/>
      <c r="G189" s="10"/>
      <c r="H189" s="10"/>
      <c r="I189" s="10"/>
      <c r="J189" s="10">
        <v>100</v>
      </c>
      <c r="K189" s="10"/>
      <c r="L189" s="10"/>
      <c r="M189" s="10"/>
      <c r="N189" s="10"/>
      <c r="O189" s="10"/>
      <c r="P189" s="10">
        <v>100</v>
      </c>
      <c r="Q189" s="10"/>
      <c r="R189" s="10"/>
      <c r="S189" s="10"/>
      <c r="T189" s="10"/>
      <c r="U189" s="10"/>
      <c r="V189" s="10">
        <v>100</v>
      </c>
      <c r="W189" s="188"/>
      <c r="X189" s="188"/>
      <c r="Y189" s="188"/>
      <c r="Z189" s="188"/>
      <c r="AA189" s="188"/>
      <c r="AB189" s="188"/>
    </row>
    <row xmlns:x14ac="http://schemas.microsoft.com/office/spreadsheetml/2009/9/ac" r="190" ht="15.75" x14ac:dyDescent="0.25">
      <c r="A190" s="188" t="s">
        <v>159</v>
      </c>
      <c r="B190" s="10">
        <v>2021</v>
      </c>
      <c r="C190" s="188" t="s">
        <v>18</v>
      </c>
      <c r="D190" s="10">
        <v>3642358</v>
      </c>
      <c r="E190" s="10"/>
      <c r="F190" s="10"/>
      <c r="G190" s="10"/>
      <c r="H190" s="10"/>
      <c r="I190" s="10"/>
      <c r="J190" s="10">
        <v>100</v>
      </c>
      <c r="K190" s="10"/>
      <c r="L190" s="10"/>
      <c r="M190" s="10"/>
      <c r="N190" s="10"/>
      <c r="O190" s="10"/>
      <c r="P190" s="10">
        <v>100</v>
      </c>
      <c r="Q190" s="10"/>
      <c r="R190" s="10"/>
      <c r="S190" s="10"/>
      <c r="T190" s="10"/>
      <c r="U190" s="10"/>
      <c r="V190" s="10">
        <v>100</v>
      </c>
      <c r="W190" s="188"/>
      <c r="X190" s="188"/>
      <c r="Y190" s="188"/>
      <c r="Z190" s="188"/>
      <c r="AA190" s="188"/>
      <c r="AB190" s="188"/>
    </row>
    <row xmlns:x14ac="http://schemas.microsoft.com/office/spreadsheetml/2009/9/ac" r="191" ht="15.75" x14ac:dyDescent="0.25">
      <c r="A191" s="188" t="s">
        <v>159</v>
      </c>
      <c r="B191" s="10">
        <v>2022</v>
      </c>
      <c r="C191" s="188" t="s">
        <v>18</v>
      </c>
      <c r="D191" s="10">
        <v>3744941</v>
      </c>
      <c r="E191" s="10"/>
      <c r="F191" s="10"/>
      <c r="G191" s="10"/>
      <c r="H191" s="10"/>
      <c r="I191" s="10"/>
      <c r="J191" s="10">
        <v>100</v>
      </c>
      <c r="K191" s="10"/>
      <c r="L191" s="10"/>
      <c r="M191" s="10"/>
      <c r="N191" s="10"/>
      <c r="O191" s="10"/>
      <c r="P191" s="10">
        <v>100</v>
      </c>
      <c r="Q191" s="10"/>
      <c r="R191" s="10"/>
      <c r="S191" s="10"/>
      <c r="T191" s="10"/>
      <c r="U191" s="10"/>
      <c r="V191" s="10">
        <v>100</v>
      </c>
      <c r="W191" s="188"/>
      <c r="X191" s="188"/>
      <c r="Y191" s="188"/>
      <c r="Z191" s="188"/>
      <c r="AA191" s="188"/>
      <c r="AB191" s="188"/>
    </row>
    <row xmlns:x14ac="http://schemas.microsoft.com/office/spreadsheetml/2009/9/ac" r="192" ht="15.75" x14ac:dyDescent="0.25">
      <c r="A192" s="188" t="s">
        <v>159</v>
      </c>
      <c r="B192" s="10">
        <v>2023</v>
      </c>
      <c r="C192" s="188" t="s">
        <v>18</v>
      </c>
      <c r="D192" s="10">
        <v>3759502</v>
      </c>
      <c r="E192" s="10"/>
      <c r="F192" s="10"/>
      <c r="G192" s="10"/>
      <c r="H192" s="10"/>
      <c r="I192" s="10"/>
      <c r="J192" s="10">
        <v>100</v>
      </c>
      <c r="K192" s="10"/>
      <c r="L192" s="10"/>
      <c r="M192" s="10"/>
      <c r="N192" s="10"/>
      <c r="O192" s="10"/>
      <c r="P192" s="10">
        <v>100</v>
      </c>
      <c r="Q192" s="10"/>
      <c r="R192" s="10"/>
      <c r="S192" s="10"/>
      <c r="T192" s="10"/>
      <c r="U192" s="10"/>
      <c r="V192" s="10">
        <v>100</v>
      </c>
      <c r="W192" s="188"/>
      <c r="X192" s="188"/>
      <c r="Y192" s="188"/>
      <c r="Z192" s="188"/>
      <c r="AA192" s="188"/>
      <c r="AB192" s="188"/>
    </row>
    <row xmlns:x14ac="http://schemas.microsoft.com/office/spreadsheetml/2009/9/ac" r="193" ht="15.75" x14ac:dyDescent="0.25">
      <c r="A193" s="188" t="s">
        <v>159</v>
      </c>
      <c r="B193" s="10">
        <v>2024</v>
      </c>
      <c r="C193" s="188" t="s">
        <v>18</v>
      </c>
      <c r="D193" s="10"/>
      <c r="E193" s="10"/>
      <c r="F193" s="10"/>
      <c r="G193" s="10"/>
      <c r="H193" s="10"/>
      <c r="I193" s="10"/>
      <c r="J193" s="10"/>
      <c r="K193" s="10"/>
      <c r="L193" s="10"/>
      <c r="M193" s="10"/>
      <c r="N193" s="10"/>
      <c r="O193" s="10"/>
      <c r="P193" s="10"/>
      <c r="Q193" s="10"/>
      <c r="R193" s="10"/>
      <c r="S193" s="10"/>
      <c r="T193" s="10"/>
      <c r="U193" s="10"/>
      <c r="V193" s="10"/>
      <c r="W193" s="188"/>
      <c r="X193" s="188"/>
      <c r="Y193" s="188"/>
      <c r="Z193" s="188"/>
      <c r="AA193" s="188"/>
      <c r="AB193" s="188"/>
    </row>
    <row xmlns:x14ac="http://schemas.microsoft.com/office/spreadsheetml/2009/9/ac" r="194" ht="15.75" x14ac:dyDescent="0.25">
      <c r="A194" s="188" t="s">
        <v>159</v>
      </c>
      <c r="B194" s="10">
        <v>2025</v>
      </c>
      <c r="C194" s="188" t="s">
        <v>18</v>
      </c>
      <c r="D194" s="10"/>
      <c r="E194" s="10"/>
      <c r="F194" s="10"/>
      <c r="G194" s="10"/>
      <c r="H194" s="10"/>
      <c r="I194" s="10"/>
      <c r="J194" s="10"/>
      <c r="K194" s="10"/>
      <c r="L194" s="10"/>
      <c r="M194" s="10"/>
      <c r="N194" s="10"/>
      <c r="O194" s="10"/>
      <c r="P194" s="10"/>
      <c r="Q194" s="10"/>
      <c r="R194" s="10"/>
      <c r="S194" s="10"/>
      <c r="T194" s="10"/>
      <c r="U194" s="10"/>
      <c r="V194" s="10"/>
      <c r="W194" s="188"/>
      <c r="X194" s="188"/>
      <c r="Y194" s="188"/>
      <c r="Z194" s="188"/>
      <c r="AA194" s="188"/>
      <c r="AB194" s="188"/>
    </row>
    <row xmlns:x14ac="http://schemas.microsoft.com/office/spreadsheetml/2009/9/ac" r="195" ht="15.75" x14ac:dyDescent="0.25">
      <c r="A195" s="188" t="s">
        <v>159</v>
      </c>
      <c r="B195" s="10">
        <v>2026</v>
      </c>
      <c r="C195" s="188" t="s">
        <v>18</v>
      </c>
      <c r="D195" s="10"/>
      <c r="E195" s="10"/>
      <c r="F195" s="10"/>
      <c r="G195" s="10"/>
      <c r="H195" s="10"/>
      <c r="I195" s="10"/>
      <c r="J195" s="10"/>
      <c r="K195" s="10"/>
      <c r="L195" s="10"/>
      <c r="M195" s="10"/>
      <c r="N195" s="10"/>
      <c r="O195" s="10"/>
      <c r="P195" s="10"/>
      <c r="Q195" s="10"/>
      <c r="R195" s="10"/>
      <c r="S195" s="10"/>
      <c r="T195" s="10"/>
      <c r="U195" s="10"/>
      <c r="V195" s="10"/>
      <c r="W195" s="188"/>
      <c r="X195" s="188"/>
      <c r="Y195" s="188"/>
      <c r="Z195" s="188"/>
      <c r="AA195" s="188"/>
      <c r="AB195" s="188"/>
    </row>
    <row xmlns:x14ac="http://schemas.microsoft.com/office/spreadsheetml/2009/9/ac" r="196" ht="15.75" x14ac:dyDescent="0.25">
      <c r="A196" s="188" t="s">
        <v>159</v>
      </c>
      <c r="B196" s="10">
        <v>2027</v>
      </c>
      <c r="C196" s="188" t="s">
        <v>18</v>
      </c>
      <c r="D196" s="10"/>
      <c r="E196" s="10"/>
      <c r="F196" s="10"/>
      <c r="G196" s="10"/>
      <c r="H196" s="10"/>
      <c r="I196" s="10"/>
      <c r="J196" s="10"/>
      <c r="K196" s="10"/>
      <c r="L196" s="10"/>
      <c r="M196" s="10"/>
      <c r="N196" s="10"/>
      <c r="O196" s="10"/>
      <c r="P196" s="10"/>
      <c r="Q196" s="10"/>
      <c r="R196" s="10"/>
      <c r="S196" s="10"/>
      <c r="T196" s="10"/>
      <c r="U196" s="10"/>
      <c r="V196" s="10"/>
      <c r="W196" s="188"/>
      <c r="X196" s="188"/>
      <c r="Y196" s="188"/>
      <c r="Z196" s="188"/>
      <c r="AA196" s="188"/>
      <c r="AB196" s="188"/>
    </row>
    <row xmlns:x14ac="http://schemas.microsoft.com/office/spreadsheetml/2009/9/ac" r="197" ht="15.75" x14ac:dyDescent="0.25">
      <c r="A197" s="188" t="s">
        <v>159</v>
      </c>
      <c r="B197" s="10">
        <v>2028</v>
      </c>
      <c r="C197" s="188" t="s">
        <v>18</v>
      </c>
      <c r="D197" s="10"/>
      <c r="E197" s="10"/>
      <c r="F197" s="10"/>
      <c r="G197" s="10"/>
      <c r="H197" s="10"/>
      <c r="I197" s="10"/>
      <c r="J197" s="10"/>
      <c r="K197" s="10"/>
      <c r="L197" s="10"/>
      <c r="M197" s="10"/>
      <c r="N197" s="10"/>
      <c r="O197" s="10"/>
      <c r="P197" s="10"/>
      <c r="Q197" s="10"/>
      <c r="R197" s="10"/>
      <c r="S197" s="10"/>
      <c r="T197" s="10"/>
      <c r="U197" s="10"/>
      <c r="V197" s="10"/>
      <c r="W197" s="188"/>
      <c r="X197" s="188"/>
      <c r="Y197" s="188"/>
      <c r="Z197" s="188"/>
      <c r="AA197" s="188"/>
      <c r="AB197" s="188"/>
    </row>
    <row xmlns:x14ac="http://schemas.microsoft.com/office/spreadsheetml/2009/9/ac" r="198" ht="15.75" x14ac:dyDescent="0.25">
      <c r="A198" s="188" t="s">
        <v>159</v>
      </c>
      <c r="B198" s="10">
        <v>2029</v>
      </c>
      <c r="C198" s="188" t="s">
        <v>18</v>
      </c>
      <c r="D198" s="10"/>
      <c r="E198" s="10"/>
      <c r="F198" s="10"/>
      <c r="G198" s="10"/>
      <c r="H198" s="10"/>
      <c r="I198" s="10"/>
      <c r="J198" s="10"/>
      <c r="K198" s="10"/>
      <c r="L198" s="10"/>
      <c r="M198" s="10"/>
      <c r="N198" s="10"/>
      <c r="O198" s="10"/>
      <c r="P198" s="10"/>
      <c r="Q198" s="10"/>
      <c r="R198" s="10"/>
      <c r="S198" s="10"/>
      <c r="T198" s="10"/>
      <c r="U198" s="10"/>
      <c r="V198" s="10"/>
      <c r="W198" s="188"/>
      <c r="X198" s="188"/>
      <c r="Y198" s="188"/>
      <c r="Z198" s="188"/>
      <c r="AA198" s="188"/>
      <c r="AB198" s="188"/>
    </row>
    <row xmlns:x14ac="http://schemas.microsoft.com/office/spreadsheetml/2009/9/ac" r="199" ht="15.75" x14ac:dyDescent="0.25">
      <c r="A199" s="188" t="s">
        <v>159</v>
      </c>
      <c r="B199" s="10">
        <v>2030</v>
      </c>
      <c r="C199" s="188" t="s">
        <v>18</v>
      </c>
      <c r="D199" s="10"/>
      <c r="E199" s="10"/>
      <c r="F199" s="10"/>
      <c r="G199" s="10"/>
      <c r="H199" s="10"/>
      <c r="I199" s="10"/>
      <c r="J199" s="10"/>
      <c r="K199" s="10"/>
      <c r="L199" s="10"/>
      <c r="M199" s="10"/>
      <c r="N199" s="10"/>
      <c r="O199" s="10"/>
      <c r="P199" s="10"/>
      <c r="Q199" s="10"/>
      <c r="R199" s="10"/>
      <c r="S199" s="10"/>
      <c r="T199" s="10"/>
      <c r="U199" s="10"/>
      <c r="V199" s="10"/>
      <c r="W199" s="188"/>
      <c r="X199" s="188"/>
      <c r="Y199" s="188"/>
      <c r="Z199" s="188"/>
      <c r="AA199" s="188"/>
      <c r="AB199" s="188"/>
    </row>
    <row xmlns:x14ac="http://schemas.microsoft.com/office/spreadsheetml/2009/9/ac" r="200" ht="15.75" x14ac:dyDescent="0.25">
      <c r="A200" s="188"/>
      <c r="B200" s="189"/>
      <c r="C200" s="188"/>
      <c r="D200" s="188"/>
      <c r="E200" s="188"/>
      <c r="F200" s="188"/>
      <c r="G200" s="188"/>
      <c r="H200" s="188"/>
      <c r="I200" s="188"/>
      <c r="J200" s="188"/>
      <c r="K200" s="188"/>
      <c r="L200" s="188"/>
      <c r="M200" s="188"/>
      <c r="N200" s="188"/>
      <c r="O200" s="188"/>
      <c r="P200" s="188"/>
      <c r="Q200" s="188"/>
      <c r="R200" s="188"/>
      <c r="S200" s="188"/>
      <c r="T200" s="188"/>
      <c r="U200" s="188"/>
      <c r="V200" s="188"/>
      <c r="W200" s="188"/>
      <c r="X200" s="188"/>
      <c r="Y200" s="188"/>
      <c r="Z200" s="188"/>
      <c r="AA200" s="188"/>
      <c r="AB200" s="188"/>
    </row>
    <row xmlns:x14ac="http://schemas.microsoft.com/office/spreadsheetml/2009/9/ac" r="201" ht="15.75" x14ac:dyDescent="0.25">
      <c r="A201" s="188"/>
      <c r="B201" s="189"/>
      <c r="C201" s="188"/>
      <c r="D201" s="188"/>
      <c r="E201" s="188"/>
      <c r="F201" s="188"/>
      <c r="G201" s="188"/>
      <c r="H201" s="188"/>
      <c r="I201" s="188"/>
      <c r="J201" s="188"/>
      <c r="K201" s="188"/>
      <c r="L201" s="188"/>
      <c r="M201" s="188"/>
      <c r="N201" s="188"/>
      <c r="O201" s="188"/>
      <c r="P201" s="188"/>
      <c r="Q201" s="188"/>
      <c r="R201" s="188"/>
      <c r="S201" s="188"/>
      <c r="T201" s="188"/>
      <c r="U201" s="188"/>
      <c r="V201" s="188"/>
      <c r="W201" s="188"/>
      <c r="X201" s="188"/>
      <c r="Y201" s="188"/>
      <c r="Z201" s="188"/>
      <c r="AA201" s="188"/>
      <c r="AB201" s="188"/>
    </row>
    <row xmlns:x14ac="http://schemas.microsoft.com/office/spreadsheetml/2009/9/ac" r="202" ht="15.75" x14ac:dyDescent="0.25">
      <c r="A202" s="188"/>
      <c r="B202" s="189"/>
      <c r="C202" s="188"/>
      <c r="D202" s="188"/>
      <c r="E202" s="188"/>
      <c r="F202" s="188"/>
      <c r="G202" s="188"/>
      <c r="H202" s="188"/>
      <c r="I202" s="188"/>
      <c r="J202" s="188"/>
      <c r="K202" s="188"/>
      <c r="L202" s="188"/>
      <c r="M202" s="188"/>
      <c r="N202" s="188"/>
      <c r="O202" s="188"/>
      <c r="P202" s="188"/>
      <c r="Q202" s="188"/>
      <c r="R202" s="188"/>
      <c r="S202" s="188"/>
      <c r="T202" s="188"/>
      <c r="U202" s="188"/>
      <c r="V202" s="188"/>
      <c r="W202" s="188"/>
      <c r="X202" s="188"/>
      <c r="Y202" s="188"/>
      <c r="Z202" s="188"/>
      <c r="AA202" s="188"/>
      <c r="AB202" s="188"/>
    </row>
    <row xmlns:x14ac="http://schemas.microsoft.com/office/spreadsheetml/2009/9/ac" r="203" ht="15.75" x14ac:dyDescent="0.25">
      <c r="A203" s="188"/>
      <c r="B203" s="189"/>
      <c r="C203" s="188"/>
      <c r="D203" s="188"/>
      <c r="E203" s="188"/>
      <c r="F203" s="188"/>
      <c r="G203" s="188"/>
      <c r="H203" s="188"/>
      <c r="I203" s="188"/>
      <c r="J203" s="188"/>
      <c r="K203" s="188"/>
      <c r="L203" s="188"/>
      <c r="M203" s="188"/>
      <c r="N203" s="188"/>
      <c r="O203" s="188"/>
      <c r="P203" s="188"/>
      <c r="Q203" s="188"/>
      <c r="R203" s="188"/>
      <c r="S203" s="188"/>
      <c r="T203" s="188"/>
      <c r="U203" s="188"/>
      <c r="V203" s="188"/>
      <c r="W203" s="188"/>
      <c r="X203" s="188"/>
      <c r="Y203" s="188"/>
      <c r="Z203" s="188"/>
      <c r="AA203" s="188"/>
      <c r="AB203" s="188"/>
    </row>
    <row xmlns:x14ac="http://schemas.microsoft.com/office/spreadsheetml/2009/9/ac" r="204" ht="15.75" x14ac:dyDescent="0.25">
      <c r="A204" s="188"/>
      <c r="B204" s="189"/>
      <c r="C204" s="188"/>
      <c r="D204" s="188"/>
      <c r="E204" s="188"/>
      <c r="F204" s="188"/>
      <c r="G204" s="188"/>
      <c r="H204" s="188"/>
      <c r="I204" s="188"/>
      <c r="J204" s="188"/>
      <c r="K204" s="188"/>
      <c r="L204" s="188"/>
      <c r="M204" s="188"/>
      <c r="N204" s="188"/>
      <c r="O204" s="188"/>
      <c r="P204" s="188"/>
      <c r="Q204" s="188"/>
      <c r="R204" s="188"/>
      <c r="S204" s="188"/>
      <c r="T204" s="188"/>
      <c r="U204" s="188"/>
      <c r="V204" s="188"/>
      <c r="W204" s="188"/>
      <c r="X204" s="188"/>
      <c r="Y204" s="188"/>
      <c r="Z204" s="188"/>
      <c r="AA204" s="188"/>
      <c r="AB204" s="188"/>
    </row>
    <row xmlns:x14ac="http://schemas.microsoft.com/office/spreadsheetml/2009/9/ac" r="205" ht="15.75" x14ac:dyDescent="0.25">
      <c r="A205" s="188"/>
      <c r="B205" s="189"/>
      <c r="C205" s="188"/>
      <c r="D205" s="188"/>
      <c r="E205" s="188"/>
      <c r="F205" s="188"/>
      <c r="G205" s="188"/>
      <c r="H205" s="188"/>
      <c r="I205" s="188"/>
      <c r="J205" s="188"/>
      <c r="K205" s="188"/>
      <c r="L205" s="188"/>
      <c r="M205" s="188"/>
      <c r="N205" s="188"/>
      <c r="O205" s="188"/>
      <c r="P205" s="188"/>
      <c r="Q205" s="188"/>
      <c r="R205" s="188"/>
      <c r="S205" s="188"/>
      <c r="T205" s="188"/>
      <c r="U205" s="188"/>
      <c r="V205" s="188"/>
      <c r="W205" s="188"/>
      <c r="X205" s="188"/>
      <c r="Y205" s="188"/>
      <c r="Z205" s="188"/>
      <c r="AA205" s="188"/>
      <c r="AB205" s="188"/>
    </row>
    <row xmlns:x14ac="http://schemas.microsoft.com/office/spreadsheetml/2009/9/ac" r="206" ht="15.75" x14ac:dyDescent="0.25">
      <c r="A206" s="188"/>
      <c r="B206" s="189"/>
      <c r="C206" s="188"/>
      <c r="D206" s="188"/>
      <c r="E206" s="188"/>
      <c r="F206" s="188"/>
      <c r="G206" s="188"/>
      <c r="H206" s="188"/>
      <c r="I206" s="188"/>
      <c r="J206" s="188"/>
      <c r="K206" s="188"/>
      <c r="L206" s="188"/>
      <c r="M206" s="188"/>
      <c r="N206" s="188"/>
      <c r="O206" s="188"/>
      <c r="P206" s="188"/>
      <c r="Q206" s="188"/>
      <c r="R206" s="188"/>
      <c r="S206" s="188"/>
      <c r="T206" s="188"/>
      <c r="U206" s="188"/>
      <c r="V206" s="188"/>
      <c r="W206" s="188"/>
      <c r="X206" s="188"/>
      <c r="Y206" s="188"/>
      <c r="Z206" s="188"/>
      <c r="AA206" s="188"/>
      <c r="AB206" s="188"/>
    </row>
    <row xmlns:x14ac="http://schemas.microsoft.com/office/spreadsheetml/2009/9/ac" r="207" ht="15.75" x14ac:dyDescent="0.25">
      <c r="A207" s="188"/>
      <c r="B207" s="189"/>
      <c r="C207" s="188"/>
      <c r="D207" s="188"/>
      <c r="E207" s="188"/>
      <c r="F207" s="188"/>
      <c r="G207" s="188"/>
      <c r="H207" s="188"/>
      <c r="I207" s="188"/>
      <c r="J207" s="188"/>
      <c r="K207" s="188"/>
      <c r="L207" s="188"/>
      <c r="M207" s="188"/>
      <c r="N207" s="188"/>
      <c r="O207" s="188"/>
      <c r="P207" s="188"/>
      <c r="Q207" s="188"/>
      <c r="R207" s="188"/>
      <c r="S207" s="188"/>
      <c r="T207" s="188"/>
      <c r="U207" s="188"/>
      <c r="V207" s="188"/>
      <c r="W207" s="188"/>
      <c r="X207" s="188"/>
      <c r="Y207" s="188"/>
      <c r="Z207" s="188"/>
      <c r="AA207" s="188"/>
      <c r="AB207" s="188"/>
    </row>
    <row xmlns:x14ac="http://schemas.microsoft.com/office/spreadsheetml/2009/9/ac" r="208" ht="15.75" x14ac:dyDescent="0.25">
      <c r="A208" s="188"/>
      <c r="B208" s="189"/>
      <c r="C208" s="188"/>
      <c r="D208" s="188"/>
      <c r="E208" s="188"/>
      <c r="F208" s="188"/>
      <c r="G208" s="188"/>
      <c r="H208" s="188"/>
      <c r="I208" s="188"/>
      <c r="J208" s="188"/>
      <c r="K208" s="188"/>
      <c r="L208" s="188"/>
      <c r="M208" s="188"/>
      <c r="N208" s="188"/>
      <c r="O208" s="188"/>
      <c r="P208" s="188"/>
      <c r="Q208" s="188"/>
      <c r="R208" s="188"/>
      <c r="S208" s="188"/>
      <c r="T208" s="188"/>
      <c r="U208" s="188"/>
      <c r="V208" s="188"/>
      <c r="W208" s="188"/>
      <c r="X208" s="188"/>
      <c r="Y208" s="188"/>
      <c r="Z208" s="188"/>
      <c r="AA208" s="188"/>
      <c r="AB208" s="188"/>
    </row>
    <row xmlns:x14ac="http://schemas.microsoft.com/office/spreadsheetml/2009/9/ac" r="209" ht="15.75" x14ac:dyDescent="0.25">
      <c r="A209" s="188"/>
      <c r="B209" s="189"/>
      <c r="C209" s="188"/>
      <c r="D209" s="188"/>
      <c r="E209" s="188"/>
      <c r="F209" s="188"/>
      <c r="G209" s="188"/>
      <c r="H209" s="188"/>
      <c r="I209" s="188"/>
      <c r="J209" s="188"/>
      <c r="K209" s="188"/>
      <c r="L209" s="188"/>
      <c r="M209" s="188"/>
      <c r="N209" s="188"/>
      <c r="O209" s="188"/>
      <c r="P209" s="188"/>
      <c r="Q209" s="188"/>
      <c r="R209" s="188"/>
      <c r="S209" s="188"/>
      <c r="T209" s="188"/>
      <c r="U209" s="188"/>
      <c r="V209" s="188"/>
      <c r="W209" s="188"/>
      <c r="X209" s="188"/>
      <c r="Y209" s="188"/>
      <c r="Z209" s="188"/>
      <c r="AA209" s="188"/>
      <c r="AB209" s="188"/>
    </row>
    <row xmlns:x14ac="http://schemas.microsoft.com/office/spreadsheetml/2009/9/ac" r="210" ht="15.75" x14ac:dyDescent="0.25">
      <c r="A210" s="188"/>
      <c r="B210" s="189"/>
      <c r="C210" s="188"/>
      <c r="D210" s="188"/>
      <c r="E210" s="188"/>
      <c r="F210" s="188"/>
      <c r="G210" s="188"/>
      <c r="H210" s="188"/>
      <c r="I210" s="188"/>
      <c r="J210" s="188"/>
      <c r="K210" s="188"/>
      <c r="L210" s="188"/>
      <c r="M210" s="188"/>
      <c r="N210" s="188"/>
      <c r="O210" s="188"/>
      <c r="P210" s="188"/>
      <c r="Q210" s="188"/>
      <c r="R210" s="188"/>
      <c r="S210" s="188"/>
      <c r="T210" s="188"/>
      <c r="U210" s="188"/>
      <c r="V210" s="188"/>
      <c r="W210" s="188"/>
      <c r="X210" s="188"/>
      <c r="Y210" s="188"/>
      <c r="Z210" s="188"/>
      <c r="AA210" s="188"/>
      <c r="AB210" s="188"/>
    </row>
    <row xmlns:x14ac="http://schemas.microsoft.com/office/spreadsheetml/2009/9/ac" r="211" ht="15.75" x14ac:dyDescent="0.25">
      <c r="A211" s="188"/>
      <c r="B211" s="189"/>
      <c r="C211" s="188"/>
      <c r="D211" s="188"/>
      <c r="E211" s="188"/>
      <c r="F211" s="188"/>
      <c r="G211" s="188"/>
      <c r="H211" s="188"/>
      <c r="I211" s="188"/>
      <c r="J211" s="188"/>
      <c r="K211" s="188"/>
      <c r="L211" s="188"/>
      <c r="M211" s="188"/>
      <c r="N211" s="188"/>
      <c r="O211" s="188"/>
      <c r="P211" s="188"/>
      <c r="Q211" s="188"/>
      <c r="R211" s="188"/>
      <c r="S211" s="188"/>
      <c r="T211" s="188"/>
      <c r="U211" s="188"/>
      <c r="V211" s="188"/>
      <c r="W211" s="188"/>
      <c r="X211" s="188"/>
      <c r="Y211" s="188"/>
      <c r="Z211" s="188"/>
      <c r="AA211" s="188"/>
      <c r="AB211" s="188"/>
    </row>
    <row xmlns:x14ac="http://schemas.microsoft.com/office/spreadsheetml/2009/9/ac" r="212" ht="15.75" x14ac:dyDescent="0.25">
      <c r="A212" s="188"/>
      <c r="B212" s="189"/>
      <c r="C212" s="188"/>
      <c r="D212" s="188"/>
      <c r="E212" s="188"/>
      <c r="F212" s="188"/>
      <c r="G212" s="188"/>
      <c r="H212" s="188"/>
      <c r="I212" s="188"/>
      <c r="J212" s="188"/>
      <c r="K212" s="188"/>
      <c r="L212" s="188"/>
      <c r="M212" s="188"/>
      <c r="N212" s="188"/>
      <c r="O212" s="188"/>
      <c r="P212" s="188"/>
      <c r="Q212" s="188"/>
      <c r="R212" s="188"/>
      <c r="S212" s="188"/>
      <c r="T212" s="188"/>
      <c r="U212" s="188"/>
      <c r="V212" s="188"/>
      <c r="W212" s="188"/>
      <c r="X212" s="188"/>
      <c r="Y212" s="188"/>
      <c r="Z212" s="188"/>
      <c r="AA212" s="188"/>
      <c r="AB212" s="188"/>
    </row>
    <row xmlns:x14ac="http://schemas.microsoft.com/office/spreadsheetml/2009/9/ac" r="213" ht="15.75" x14ac:dyDescent="0.25">
      <c r="A213" s="188"/>
      <c r="B213" s="189"/>
      <c r="C213" s="188"/>
      <c r="D213" s="188"/>
      <c r="E213" s="188"/>
      <c r="F213" s="188"/>
      <c r="G213" s="188"/>
      <c r="H213" s="188"/>
      <c r="I213" s="188"/>
      <c r="J213" s="188"/>
      <c r="K213" s="188"/>
      <c r="L213" s="188"/>
      <c r="M213" s="188"/>
      <c r="N213" s="188"/>
      <c r="O213" s="188"/>
      <c r="P213" s="188"/>
      <c r="Q213" s="188"/>
      <c r="R213" s="188"/>
      <c r="S213" s="188"/>
      <c r="T213" s="188"/>
      <c r="U213" s="188"/>
      <c r="V213" s="188"/>
      <c r="W213" s="188"/>
      <c r="X213" s="188"/>
      <c r="Y213" s="188"/>
      <c r="Z213" s="188"/>
      <c r="AA213" s="188"/>
      <c r="AB213" s="188"/>
    </row>
    <row xmlns:x14ac="http://schemas.microsoft.com/office/spreadsheetml/2009/9/ac" r="214" ht="15.75" x14ac:dyDescent="0.25">
      <c r="A214" s="188"/>
      <c r="B214" s="189"/>
      <c r="C214" s="188"/>
      <c r="D214" s="188"/>
      <c r="E214" s="188"/>
      <c r="F214" s="188"/>
      <c r="G214" s="188"/>
      <c r="H214" s="188"/>
      <c r="I214" s="188"/>
      <c r="J214" s="188"/>
      <c r="K214" s="188"/>
      <c r="L214" s="188"/>
      <c r="M214" s="188"/>
      <c r="N214" s="188"/>
      <c r="O214" s="188"/>
      <c r="P214" s="188"/>
      <c r="Q214" s="188"/>
      <c r="R214" s="188"/>
      <c r="S214" s="188"/>
      <c r="T214" s="188"/>
      <c r="U214" s="188"/>
      <c r="V214" s="188"/>
      <c r="W214" s="188"/>
      <c r="X214" s="188"/>
      <c r="Y214" s="188"/>
      <c r="Z214" s="188"/>
      <c r="AA214" s="188"/>
      <c r="AB214" s="188"/>
    </row>
    <row xmlns:x14ac="http://schemas.microsoft.com/office/spreadsheetml/2009/9/ac" r="215" ht="15.75" x14ac:dyDescent="0.25">
      <c r="A215" s="188"/>
      <c r="B215" s="189"/>
      <c r="C215" s="188"/>
      <c r="D215" s="188"/>
      <c r="E215" s="188"/>
      <c r="F215" s="188"/>
      <c r="G215" s="188"/>
      <c r="H215" s="188"/>
      <c r="I215" s="188"/>
      <c r="J215" s="188"/>
      <c r="K215" s="188"/>
      <c r="L215" s="188"/>
      <c r="M215" s="188"/>
      <c r="N215" s="188"/>
      <c r="O215" s="188"/>
      <c r="P215" s="188"/>
      <c r="Q215" s="188"/>
      <c r="R215" s="188"/>
      <c r="S215" s="188"/>
      <c r="T215" s="188"/>
      <c r="U215" s="188"/>
      <c r="V215" s="188"/>
      <c r="W215" s="188"/>
      <c r="X215" s="188"/>
      <c r="Y215" s="188"/>
      <c r="Z215" s="188"/>
      <c r="AA215" s="188"/>
      <c r="AB215" s="188"/>
    </row>
    <row xmlns:x14ac="http://schemas.microsoft.com/office/spreadsheetml/2009/9/ac" r="216" ht="15.75" x14ac:dyDescent="0.25">
      <c r="A216" s="188"/>
      <c r="B216" s="189"/>
      <c r="C216" s="188"/>
      <c r="D216" s="188"/>
      <c r="E216" s="188"/>
      <c r="F216" s="188"/>
      <c r="G216" s="188"/>
      <c r="H216" s="188"/>
      <c r="I216" s="188"/>
      <c r="J216" s="188"/>
      <c r="K216" s="188"/>
      <c r="L216" s="188"/>
      <c r="M216" s="188"/>
      <c r="N216" s="188"/>
      <c r="O216" s="188"/>
      <c r="P216" s="188"/>
      <c r="Q216" s="188"/>
      <c r="R216" s="188"/>
      <c r="S216" s="188"/>
      <c r="T216" s="188"/>
      <c r="U216" s="188"/>
      <c r="V216" s="188"/>
      <c r="W216" s="188"/>
      <c r="X216" s="188"/>
      <c r="Y216" s="188"/>
      <c r="Z216" s="188"/>
      <c r="AA216" s="188"/>
      <c r="AB216" s="188"/>
    </row>
    <row xmlns:x14ac="http://schemas.microsoft.com/office/spreadsheetml/2009/9/ac" r="217" ht="15.75" x14ac:dyDescent="0.25">
      <c r="A217" s="188"/>
      <c r="B217" s="189"/>
      <c r="C217" s="188"/>
      <c r="D217" s="188"/>
      <c r="E217" s="188"/>
      <c r="F217" s="188"/>
      <c r="G217" s="188"/>
      <c r="H217" s="188"/>
      <c r="I217" s="188"/>
      <c r="J217" s="188"/>
      <c r="K217" s="188"/>
      <c r="L217" s="188"/>
      <c r="M217" s="188"/>
      <c r="N217" s="188"/>
      <c r="O217" s="188"/>
      <c r="P217" s="188"/>
      <c r="Q217" s="188"/>
      <c r="R217" s="188"/>
      <c r="S217" s="188"/>
      <c r="T217" s="188"/>
      <c r="U217" s="188"/>
      <c r="V217" s="188"/>
      <c r="W217" s="188"/>
      <c r="X217" s="188"/>
      <c r="Y217" s="188"/>
      <c r="Z217" s="188"/>
      <c r="AA217" s="188"/>
      <c r="AB217" s="188"/>
    </row>
    <row xmlns:x14ac="http://schemas.microsoft.com/office/spreadsheetml/2009/9/ac" r="218" ht="15.75" x14ac:dyDescent="0.25">
      <c r="A218" s="188"/>
      <c r="B218" s="189"/>
      <c r="C218" s="188"/>
      <c r="D218" s="188"/>
      <c r="E218" s="188"/>
      <c r="F218" s="188"/>
      <c r="G218" s="188"/>
      <c r="H218" s="188"/>
      <c r="I218" s="188"/>
      <c r="J218" s="188"/>
      <c r="K218" s="188"/>
      <c r="L218" s="188"/>
      <c r="M218" s="188"/>
      <c r="N218" s="188"/>
      <c r="O218" s="188"/>
      <c r="P218" s="188"/>
      <c r="Q218" s="188"/>
      <c r="R218" s="188"/>
      <c r="S218" s="188"/>
      <c r="T218" s="188"/>
      <c r="U218" s="188"/>
      <c r="V218" s="188"/>
      <c r="W218" s="188"/>
      <c r="X218" s="188"/>
      <c r="Y218" s="188"/>
      <c r="Z218" s="188"/>
      <c r="AA218" s="188"/>
      <c r="AB218" s="188"/>
    </row>
    <row xmlns:x14ac="http://schemas.microsoft.com/office/spreadsheetml/2009/9/ac" r="219" ht="15.75" x14ac:dyDescent="0.25">
      <c r="A219" s="188"/>
      <c r="B219" s="189"/>
      <c r="C219" s="188"/>
      <c r="D219" s="188"/>
      <c r="E219" s="188"/>
      <c r="F219" s="188"/>
      <c r="G219" s="188"/>
      <c r="H219" s="188"/>
      <c r="I219" s="188"/>
      <c r="J219" s="188"/>
      <c r="K219" s="188"/>
      <c r="L219" s="188"/>
      <c r="M219" s="188"/>
      <c r="N219" s="188"/>
      <c r="O219" s="188"/>
      <c r="P219" s="188"/>
      <c r="Q219" s="188"/>
      <c r="R219" s="188"/>
      <c r="S219" s="188"/>
      <c r="T219" s="188"/>
      <c r="U219" s="188"/>
      <c r="V219" s="188"/>
      <c r="W219" s="188"/>
      <c r="X219" s="188"/>
      <c r="Y219" s="188"/>
      <c r="Z219" s="188"/>
      <c r="AA219" s="188"/>
      <c r="AB219" s="188"/>
    </row>
    <row xmlns:x14ac="http://schemas.microsoft.com/office/spreadsheetml/2009/9/ac" r="220" ht="15.75" x14ac:dyDescent="0.25">
      <c r="A220" s="188"/>
      <c r="B220" s="189"/>
      <c r="C220" s="188"/>
      <c r="D220" s="188"/>
      <c r="E220" s="188"/>
      <c r="F220" s="188"/>
      <c r="G220" s="188"/>
      <c r="H220" s="188"/>
      <c r="I220" s="188"/>
      <c r="J220" s="188"/>
      <c r="K220" s="188"/>
      <c r="L220" s="188"/>
      <c r="M220" s="188"/>
      <c r="N220" s="188"/>
      <c r="O220" s="188"/>
      <c r="P220" s="188"/>
      <c r="Q220" s="188"/>
      <c r="R220" s="188"/>
      <c r="S220" s="188"/>
      <c r="T220" s="188"/>
      <c r="U220" s="188"/>
      <c r="V220" s="188"/>
      <c r="W220" s="188"/>
      <c r="X220" s="188"/>
      <c r="Y220" s="188"/>
      <c r="Z220" s="188"/>
      <c r="AA220" s="188"/>
      <c r="AB220" s="188"/>
    </row>
    <row xmlns:x14ac="http://schemas.microsoft.com/office/spreadsheetml/2009/9/ac" r="221" ht="15.75" x14ac:dyDescent="0.25">
      <c r="A221" s="188"/>
      <c r="B221" s="189"/>
      <c r="C221" s="188"/>
      <c r="D221" s="188"/>
      <c r="E221" s="188"/>
      <c r="F221" s="188"/>
      <c r="G221" s="188"/>
      <c r="H221" s="188"/>
      <c r="I221" s="188"/>
      <c r="J221" s="188"/>
      <c r="K221" s="188"/>
      <c r="L221" s="188"/>
      <c r="M221" s="188"/>
      <c r="N221" s="188"/>
      <c r="O221" s="188"/>
      <c r="P221" s="188"/>
      <c r="Q221" s="188"/>
      <c r="R221" s="188"/>
      <c r="S221" s="188"/>
      <c r="T221" s="188"/>
      <c r="U221" s="188"/>
      <c r="V221" s="188"/>
      <c r="W221" s="188"/>
      <c r="X221" s="188"/>
      <c r="Y221" s="188"/>
      <c r="Z221" s="188"/>
      <c r="AA221" s="188"/>
      <c r="AB221" s="188"/>
    </row>
    <row xmlns:x14ac="http://schemas.microsoft.com/office/spreadsheetml/2009/9/ac" r="222" ht="15.75" x14ac:dyDescent="0.25">
      <c r="A222" s="188"/>
      <c r="B222" s="189"/>
      <c r="C222" s="188"/>
      <c r="D222" s="188"/>
      <c r="E222" s="188"/>
      <c r="F222" s="188"/>
      <c r="G222" s="188"/>
      <c r="H222" s="188"/>
      <c r="I222" s="188"/>
      <c r="J222" s="188"/>
      <c r="K222" s="188"/>
      <c r="L222" s="188"/>
      <c r="M222" s="188"/>
      <c r="N222" s="188"/>
      <c r="O222" s="188"/>
      <c r="P222" s="188"/>
      <c r="Q222" s="188"/>
      <c r="R222" s="188"/>
      <c r="S222" s="188"/>
      <c r="T222" s="188"/>
      <c r="U222" s="188"/>
      <c r="V222" s="188"/>
      <c r="W222" s="188"/>
      <c r="X222" s="188"/>
      <c r="Y222" s="188"/>
      <c r="Z222" s="188"/>
      <c r="AA222" s="188"/>
      <c r="AB222" s="188"/>
    </row>
    <row xmlns:x14ac="http://schemas.microsoft.com/office/spreadsheetml/2009/9/ac" r="223" ht="15.75" x14ac:dyDescent="0.25">
      <c r="A223" s="188"/>
      <c r="B223" s="189"/>
      <c r="C223" s="188"/>
      <c r="D223" s="188"/>
      <c r="E223" s="188"/>
      <c r="F223" s="188"/>
      <c r="G223" s="188"/>
      <c r="H223" s="188"/>
      <c r="I223" s="188"/>
      <c r="J223" s="188"/>
      <c r="K223" s="188"/>
      <c r="L223" s="188"/>
      <c r="M223" s="188"/>
      <c r="N223" s="188"/>
      <c r="O223" s="188"/>
      <c r="P223" s="188"/>
      <c r="Q223" s="188"/>
      <c r="R223" s="188"/>
      <c r="S223" s="188"/>
      <c r="T223" s="188"/>
      <c r="U223" s="188"/>
      <c r="V223" s="188"/>
      <c r="W223" s="188"/>
      <c r="X223" s="188"/>
      <c r="Y223" s="188"/>
      <c r="Z223" s="188"/>
      <c r="AA223" s="188"/>
      <c r="AB223" s="188"/>
    </row>
    <row xmlns:x14ac="http://schemas.microsoft.com/office/spreadsheetml/2009/9/ac" r="224" ht="15.75" x14ac:dyDescent="0.25">
      <c r="A224" s="188"/>
      <c r="B224" s="189"/>
      <c r="C224" s="188"/>
      <c r="D224" s="188"/>
      <c r="E224" s="188"/>
      <c r="F224" s="188"/>
      <c r="G224" s="188"/>
      <c r="H224" s="188"/>
      <c r="I224" s="188"/>
      <c r="J224" s="188"/>
      <c r="K224" s="188"/>
      <c r="L224" s="188"/>
      <c r="M224" s="188"/>
      <c r="N224" s="188"/>
      <c r="O224" s="188"/>
      <c r="P224" s="188"/>
      <c r="Q224" s="188"/>
      <c r="R224" s="188"/>
      <c r="S224" s="188"/>
      <c r="T224" s="188"/>
      <c r="U224" s="188"/>
      <c r="V224" s="188"/>
      <c r="W224" s="188"/>
      <c r="X224" s="188"/>
      <c r="Y224" s="188"/>
      <c r="Z224" s="188"/>
      <c r="AA224" s="188"/>
      <c r="AB224" s="188"/>
    </row>
    <row xmlns:x14ac="http://schemas.microsoft.com/office/spreadsheetml/2009/9/ac" r="225" ht="15.75" x14ac:dyDescent="0.25">
      <c r="A225" s="188"/>
      <c r="B225" s="189"/>
      <c r="C225" s="188"/>
      <c r="D225" s="188"/>
      <c r="E225" s="188"/>
      <c r="F225" s="188"/>
      <c r="G225" s="188"/>
      <c r="H225" s="188"/>
      <c r="I225" s="188"/>
      <c r="J225" s="188"/>
      <c r="K225" s="188"/>
      <c r="L225" s="188"/>
      <c r="M225" s="188"/>
      <c r="N225" s="188"/>
      <c r="O225" s="188"/>
      <c r="P225" s="188"/>
      <c r="Q225" s="188"/>
      <c r="R225" s="188"/>
      <c r="S225" s="188"/>
      <c r="T225" s="188"/>
      <c r="U225" s="188"/>
      <c r="V225" s="188"/>
      <c r="W225" s="188"/>
      <c r="X225" s="188"/>
      <c r="Y225" s="188"/>
      <c r="Z225" s="188"/>
      <c r="AA225" s="188"/>
      <c r="AB225" s="188"/>
    </row>
    <row xmlns:x14ac="http://schemas.microsoft.com/office/spreadsheetml/2009/9/ac" r="226" ht="15.75" x14ac:dyDescent="0.25">
      <c r="A226" s="188"/>
      <c r="B226" s="189"/>
      <c r="C226" s="188"/>
      <c r="D226" s="188"/>
      <c r="E226" s="188"/>
      <c r="F226" s="188"/>
      <c r="G226" s="188"/>
      <c r="H226" s="188"/>
      <c r="I226" s="188"/>
      <c r="J226" s="188"/>
      <c r="K226" s="188"/>
      <c r="L226" s="188"/>
      <c r="M226" s="188"/>
      <c r="N226" s="188"/>
      <c r="O226" s="188"/>
      <c r="P226" s="188"/>
      <c r="Q226" s="188"/>
      <c r="R226" s="188"/>
      <c r="S226" s="188"/>
      <c r="T226" s="188"/>
      <c r="U226" s="188"/>
      <c r="V226" s="188"/>
      <c r="W226" s="188"/>
      <c r="X226" s="188"/>
      <c r="Y226" s="188"/>
      <c r="Z226" s="188"/>
      <c r="AA226" s="188"/>
      <c r="AB226" s="188"/>
    </row>
    <row xmlns:x14ac="http://schemas.microsoft.com/office/spreadsheetml/2009/9/ac" r="227" ht="15.75" x14ac:dyDescent="0.25">
      <c r="A227" s="188"/>
      <c r="B227" s="189"/>
      <c r="C227" s="188"/>
      <c r="D227" s="188"/>
      <c r="E227" s="188"/>
      <c r="F227" s="188"/>
      <c r="G227" s="188"/>
      <c r="H227" s="188"/>
      <c r="I227" s="188"/>
      <c r="J227" s="188"/>
      <c r="K227" s="188"/>
      <c r="L227" s="188"/>
      <c r="M227" s="188"/>
      <c r="N227" s="188"/>
      <c r="O227" s="188"/>
      <c r="P227" s="188"/>
      <c r="Q227" s="188"/>
      <c r="R227" s="188"/>
      <c r="S227" s="188"/>
      <c r="T227" s="188"/>
      <c r="U227" s="188"/>
      <c r="V227" s="188"/>
      <c r="W227" s="188"/>
      <c r="X227" s="188"/>
      <c r="Y227" s="188"/>
      <c r="Z227" s="188"/>
      <c r="AA227" s="188"/>
      <c r="AB227" s="188"/>
    </row>
    <row xmlns:x14ac="http://schemas.microsoft.com/office/spreadsheetml/2009/9/ac" r="228" ht="15.75" x14ac:dyDescent="0.25">
      <c r="A228" s="188"/>
      <c r="B228" s="189"/>
      <c r="C228" s="188"/>
      <c r="D228" s="188"/>
      <c r="E228" s="188"/>
      <c r="F228" s="188"/>
      <c r="G228" s="188"/>
      <c r="H228" s="188"/>
      <c r="I228" s="188"/>
      <c r="J228" s="188"/>
      <c r="K228" s="188"/>
      <c r="L228" s="188"/>
      <c r="M228" s="188"/>
      <c r="N228" s="188"/>
      <c r="O228" s="188"/>
      <c r="P228" s="188"/>
      <c r="Q228" s="188"/>
      <c r="R228" s="188"/>
      <c r="S228" s="188"/>
      <c r="T228" s="188"/>
      <c r="U228" s="188"/>
      <c r="V228" s="188"/>
      <c r="W228" s="188"/>
      <c r="X228" s="188"/>
      <c r="Y228" s="188"/>
      <c r="Z228" s="188"/>
      <c r="AA228" s="188"/>
      <c r="AB228" s="188"/>
    </row>
    <row xmlns:x14ac="http://schemas.microsoft.com/office/spreadsheetml/2009/9/ac" r="229" ht="15.75" x14ac:dyDescent="0.25">
      <c r="A229" s="188"/>
      <c r="B229" s="189"/>
      <c r="C229" s="188"/>
      <c r="D229" s="188"/>
      <c r="E229" s="188"/>
      <c r="F229" s="188"/>
      <c r="G229" s="188"/>
      <c r="H229" s="188"/>
      <c r="I229" s="188"/>
      <c r="J229" s="188"/>
      <c r="K229" s="188"/>
      <c r="L229" s="188"/>
      <c r="M229" s="188"/>
      <c r="N229" s="188"/>
      <c r="O229" s="188"/>
      <c r="P229" s="188"/>
      <c r="Q229" s="188"/>
      <c r="R229" s="188"/>
      <c r="S229" s="188"/>
      <c r="T229" s="188"/>
      <c r="U229" s="188"/>
      <c r="V229" s="188"/>
      <c r="W229" s="188"/>
      <c r="X229" s="188"/>
      <c r="Y229" s="188"/>
      <c r="Z229" s="188"/>
      <c r="AA229" s="188"/>
      <c r="AB229" s="188"/>
    </row>
    <row xmlns:x14ac="http://schemas.microsoft.com/office/spreadsheetml/2009/9/ac" r="230" ht="15.75" x14ac:dyDescent="0.25">
      <c r="A230" s="188"/>
      <c r="B230" s="189"/>
      <c r="C230" s="188"/>
      <c r="D230" s="188"/>
      <c r="E230" s="188"/>
      <c r="F230" s="188"/>
      <c r="G230" s="188"/>
      <c r="H230" s="188"/>
      <c r="I230" s="188"/>
      <c r="J230" s="188"/>
      <c r="K230" s="188"/>
      <c r="L230" s="188"/>
      <c r="M230" s="188"/>
      <c r="N230" s="188"/>
      <c r="O230" s="188"/>
      <c r="P230" s="188"/>
      <c r="Q230" s="188"/>
      <c r="R230" s="188"/>
      <c r="S230" s="188"/>
      <c r="T230" s="188"/>
      <c r="U230" s="188"/>
      <c r="V230" s="188"/>
      <c r="W230" s="188"/>
      <c r="X230" s="188"/>
      <c r="Y230" s="188"/>
      <c r="Z230" s="188"/>
      <c r="AA230" s="188"/>
      <c r="AB230" s="188"/>
    </row>
    <row xmlns:x14ac="http://schemas.microsoft.com/office/spreadsheetml/2009/9/ac" r="231" ht="15.75" x14ac:dyDescent="0.25">
      <c r="A231" s="188"/>
      <c r="B231" s="189"/>
      <c r="C231" s="188"/>
      <c r="D231" s="188"/>
      <c r="E231" s="188"/>
      <c r="F231" s="188"/>
      <c r="G231" s="188"/>
      <c r="H231" s="188"/>
      <c r="I231" s="188"/>
      <c r="J231" s="188"/>
      <c r="K231" s="188"/>
      <c r="L231" s="188"/>
      <c r="M231" s="188"/>
      <c r="N231" s="188"/>
      <c r="O231" s="188"/>
      <c r="P231" s="188"/>
      <c r="Q231" s="188"/>
      <c r="R231" s="188"/>
      <c r="S231" s="188"/>
      <c r="T231" s="188"/>
      <c r="U231" s="188"/>
      <c r="V231" s="188"/>
      <c r="W231" s="188"/>
      <c r="X231" s="188"/>
      <c r="Y231" s="188"/>
      <c r="Z231" s="188"/>
      <c r="AA231" s="188"/>
      <c r="AB231" s="188"/>
    </row>
    <row xmlns:x14ac="http://schemas.microsoft.com/office/spreadsheetml/2009/9/ac" r="232" ht="15.75" x14ac:dyDescent="0.25">
      <c r="A232" s="188"/>
      <c r="B232" s="189"/>
      <c r="C232" s="188"/>
      <c r="D232" s="188"/>
      <c r="E232" s="188"/>
      <c r="F232" s="188"/>
      <c r="G232" s="188"/>
      <c r="H232" s="188"/>
      <c r="I232" s="188"/>
      <c r="J232" s="188"/>
      <c r="K232" s="188"/>
      <c r="L232" s="188"/>
      <c r="M232" s="188"/>
      <c r="N232" s="188"/>
      <c r="O232" s="188"/>
      <c r="P232" s="188"/>
      <c r="Q232" s="188"/>
      <c r="R232" s="188"/>
      <c r="S232" s="188"/>
      <c r="T232" s="188"/>
      <c r="U232" s="188"/>
      <c r="V232" s="188"/>
      <c r="W232" s="188"/>
      <c r="X232" s="188"/>
      <c r="Y232" s="188"/>
      <c r="Z232" s="188"/>
      <c r="AA232" s="188"/>
      <c r="AB232" s="188"/>
    </row>
    <row xmlns:x14ac="http://schemas.microsoft.com/office/spreadsheetml/2009/9/ac" r="233" ht="15.75" x14ac:dyDescent="0.25">
      <c r="A233" s="188"/>
      <c r="B233" s="189"/>
      <c r="C233" s="188"/>
      <c r="D233" s="188"/>
      <c r="E233" s="188"/>
      <c r="F233" s="188"/>
      <c r="G233" s="188"/>
      <c r="H233" s="188"/>
      <c r="I233" s="188"/>
      <c r="J233" s="188"/>
      <c r="K233" s="188"/>
      <c r="L233" s="188"/>
      <c r="M233" s="188"/>
      <c r="N233" s="188"/>
      <c r="O233" s="188"/>
      <c r="P233" s="188"/>
      <c r="Q233" s="188"/>
      <c r="R233" s="188"/>
      <c r="S233" s="188"/>
      <c r="T233" s="188"/>
      <c r="U233" s="188"/>
      <c r="V233" s="188"/>
      <c r="W233" s="188"/>
      <c r="X233" s="188"/>
      <c r="Y233" s="188"/>
      <c r="Z233" s="188"/>
      <c r="AA233" s="188"/>
    </row>
    <row xmlns:x14ac="http://schemas.microsoft.com/office/spreadsheetml/2009/9/ac" r="234" ht="15.75" x14ac:dyDescent="0.25">
      <c r="A234" s="188"/>
      <c r="B234" s="189"/>
      <c r="C234" s="188"/>
      <c r="D234" s="188"/>
      <c r="E234" s="188"/>
      <c r="F234" s="188"/>
      <c r="G234" s="188"/>
      <c r="H234" s="188"/>
      <c r="I234" s="188"/>
      <c r="J234" s="188"/>
      <c r="K234" s="188"/>
      <c r="L234" s="188"/>
      <c r="M234" s="188"/>
      <c r="N234" s="188"/>
      <c r="O234" s="188"/>
      <c r="P234" s="188"/>
      <c r="Q234" s="188"/>
      <c r="R234" s="188"/>
      <c r="S234" s="188"/>
      <c r="T234" s="188"/>
      <c r="U234" s="188"/>
      <c r="V234" s="188"/>
      <c r="W234" s="188"/>
      <c r="X234" s="188"/>
      <c r="Y234" s="188"/>
      <c r="Z234" s="188"/>
      <c r="AA234" s="188"/>
    </row>
    <row xmlns:x14ac="http://schemas.microsoft.com/office/spreadsheetml/2009/9/ac" r="235" ht="15.75" x14ac:dyDescent="0.25">
      <c r="A235" s="188"/>
      <c r="B235" s="189"/>
      <c r="C235" s="188"/>
      <c r="D235" s="188"/>
      <c r="E235" s="188"/>
      <c r="F235" s="188"/>
      <c r="G235" s="188"/>
      <c r="H235" s="188"/>
      <c r="I235" s="188"/>
      <c r="J235" s="188"/>
      <c r="K235" s="188"/>
      <c r="L235" s="188"/>
      <c r="M235" s="188"/>
      <c r="N235" s="188"/>
      <c r="O235" s="188"/>
      <c r="P235" s="188"/>
      <c r="Q235" s="188"/>
      <c r="R235" s="188"/>
      <c r="S235" s="188"/>
      <c r="T235" s="188"/>
      <c r="U235" s="188"/>
      <c r="V235" s="188"/>
      <c r="W235" s="188"/>
      <c r="X235" s="188"/>
      <c r="Y235" s="188"/>
      <c r="Z235" s="188"/>
      <c r="AA235" s="188"/>
    </row>
    <row xmlns:x14ac="http://schemas.microsoft.com/office/spreadsheetml/2009/9/ac" r="236" ht="15.75" x14ac:dyDescent="0.25">
      <c r="A236" s="188"/>
      <c r="B236" s="189"/>
      <c r="C236" s="188"/>
      <c r="D236" s="188"/>
      <c r="E236" s="188"/>
      <c r="F236" s="188"/>
      <c r="G236" s="188"/>
      <c r="H236" s="188"/>
      <c r="I236" s="188"/>
      <c r="J236" s="188"/>
      <c r="K236" s="188"/>
      <c r="L236" s="188"/>
      <c r="M236" s="188"/>
      <c r="N236" s="188"/>
      <c r="O236" s="188"/>
      <c r="P236" s="188"/>
      <c r="Q236" s="188"/>
      <c r="R236" s="188"/>
      <c r="S236" s="188"/>
      <c r="T236" s="188"/>
      <c r="U236" s="188"/>
      <c r="V236" s="188"/>
      <c r="W236" s="188"/>
      <c r="X236" s="188"/>
      <c r="Y236" s="188"/>
      <c r="Z236" s="188"/>
      <c r="AA236" s="188"/>
    </row>
    <row xmlns:x14ac="http://schemas.microsoft.com/office/spreadsheetml/2009/9/ac" r="237" ht="15.75" x14ac:dyDescent="0.25">
      <c r="A237" s="188"/>
      <c r="B237" s="189"/>
      <c r="C237" s="188"/>
      <c r="D237" s="188"/>
      <c r="E237" s="188"/>
      <c r="F237" s="188"/>
      <c r="G237" s="188"/>
      <c r="H237" s="188"/>
      <c r="I237" s="188"/>
      <c r="J237" s="188"/>
      <c r="K237" s="188"/>
      <c r="L237" s="188"/>
      <c r="M237" s="188"/>
      <c r="N237" s="188"/>
      <c r="O237" s="188"/>
      <c r="P237" s="188"/>
      <c r="Q237" s="188"/>
      <c r="R237" s="188"/>
      <c r="S237" s="188"/>
      <c r="T237" s="188"/>
      <c r="U237" s="188"/>
      <c r="V237" s="188"/>
      <c r="W237" s="188"/>
      <c r="X237" s="188"/>
      <c r="Y237" s="188"/>
      <c r="Z237" s="188"/>
      <c r="AA237" s="188"/>
    </row>
    <row xmlns:x14ac="http://schemas.microsoft.com/office/spreadsheetml/2009/9/ac" r="238" ht="15.75" x14ac:dyDescent="0.25">
      <c r="A238" s="188"/>
      <c r="B238" s="189"/>
      <c r="C238" s="188"/>
      <c r="D238" s="188"/>
      <c r="E238" s="188"/>
      <c r="F238" s="188"/>
      <c r="G238" s="188"/>
      <c r="H238" s="188"/>
      <c r="I238" s="188"/>
      <c r="J238" s="188"/>
      <c r="K238" s="188"/>
      <c r="L238" s="188"/>
      <c r="M238" s="188"/>
      <c r="N238" s="188"/>
      <c r="O238" s="188"/>
      <c r="P238" s="188"/>
      <c r="Q238" s="188"/>
      <c r="R238" s="188"/>
      <c r="S238" s="188"/>
      <c r="T238" s="188"/>
      <c r="U238" s="188"/>
      <c r="V238" s="188"/>
      <c r="W238" s="188"/>
      <c r="X238" s="188"/>
      <c r="Y238" s="188"/>
      <c r="Z238" s="188"/>
      <c r="AA238" s="188"/>
    </row>
    <row xmlns:x14ac="http://schemas.microsoft.com/office/spreadsheetml/2009/9/ac" r="239" ht="15.75" x14ac:dyDescent="0.25">
      <c r="A239" s="188"/>
      <c r="B239" s="189"/>
      <c r="C239" s="188"/>
      <c r="D239" s="188"/>
      <c r="E239" s="188"/>
      <c r="F239" s="188"/>
      <c r="G239" s="188"/>
      <c r="H239" s="188"/>
      <c r="I239" s="188"/>
      <c r="J239" s="188"/>
      <c r="K239" s="188"/>
      <c r="L239" s="188"/>
      <c r="M239" s="188"/>
      <c r="N239" s="188"/>
      <c r="O239" s="188"/>
      <c r="P239" s="188"/>
      <c r="Q239" s="188"/>
      <c r="R239" s="188"/>
      <c r="S239" s="188"/>
      <c r="T239" s="188"/>
      <c r="U239" s="188"/>
      <c r="V239" s="188"/>
      <c r="W239" s="188"/>
      <c r="X239" s="188"/>
      <c r="Y239" s="188"/>
      <c r="Z239" s="188"/>
      <c r="AA239" s="188"/>
    </row>
    <row xmlns:x14ac="http://schemas.microsoft.com/office/spreadsheetml/2009/9/ac" r="240" ht="15.75" x14ac:dyDescent="0.25">
      <c r="A240" s="188"/>
      <c r="B240" s="189"/>
      <c r="C240" s="188"/>
      <c r="D240" s="188"/>
      <c r="E240" s="188"/>
      <c r="F240" s="188"/>
      <c r="G240" s="188"/>
      <c r="H240" s="188"/>
      <c r="I240" s="188"/>
      <c r="J240" s="188"/>
      <c r="K240" s="188"/>
      <c r="L240" s="188"/>
      <c r="M240" s="188"/>
      <c r="N240" s="188"/>
      <c r="O240" s="188"/>
      <c r="P240" s="188"/>
      <c r="Q240" s="188"/>
      <c r="R240" s="188"/>
      <c r="S240" s="188"/>
      <c r="T240" s="188"/>
      <c r="U240" s="188"/>
      <c r="V240" s="188"/>
      <c r="W240" s="188"/>
      <c r="X240" s="188"/>
      <c r="Y240" s="188"/>
      <c r="Z240" s="188"/>
      <c r="AA240" s="188"/>
    </row>
    <row xmlns:x14ac="http://schemas.microsoft.com/office/spreadsheetml/2009/9/ac" r="241" ht="15.75" x14ac:dyDescent="0.25">
      <c r="A241" s="188"/>
      <c r="B241" s="189"/>
      <c r="C241" s="188"/>
      <c r="D241" s="188"/>
      <c r="E241" s="188"/>
      <c r="F241" s="188"/>
      <c r="G241" s="188"/>
      <c r="H241" s="188"/>
      <c r="I241" s="188"/>
      <c r="J241" s="188"/>
      <c r="K241" s="188"/>
      <c r="L241" s="188"/>
      <c r="M241" s="188"/>
      <c r="N241" s="188"/>
      <c r="O241" s="188"/>
      <c r="P241" s="188"/>
      <c r="Q241" s="188"/>
      <c r="R241" s="188"/>
      <c r="S241" s="188"/>
      <c r="T241" s="188"/>
      <c r="U241" s="188"/>
      <c r="V241" s="188"/>
      <c r="W241" s="188"/>
      <c r="X241" s="188"/>
      <c r="Y241" s="188"/>
      <c r="Z241" s="188"/>
      <c r="AA241" s="188"/>
    </row>
    <row xmlns:x14ac="http://schemas.microsoft.com/office/spreadsheetml/2009/9/ac" r="242" ht="15.75" x14ac:dyDescent="0.25">
      <c r="A242" s="188"/>
      <c r="B242" s="189"/>
      <c r="C242" s="188"/>
      <c r="D242" s="188"/>
      <c r="E242" s="188"/>
      <c r="F242" s="188"/>
      <c r="G242" s="188"/>
      <c r="H242" s="188"/>
      <c r="I242" s="188"/>
      <c r="J242" s="188"/>
      <c r="K242" s="188"/>
      <c r="L242" s="188"/>
      <c r="M242" s="188"/>
      <c r="N242" s="188"/>
      <c r="O242" s="188"/>
      <c r="P242" s="188"/>
      <c r="Q242" s="188"/>
      <c r="R242" s="188"/>
      <c r="S242" s="188"/>
      <c r="T242" s="188"/>
      <c r="U242" s="188"/>
      <c r="V242" s="188"/>
      <c r="W242" s="188"/>
      <c r="X242" s="188"/>
      <c r="Y242" s="188"/>
      <c r="Z242" s="188"/>
      <c r="AA242" s="188"/>
    </row>
    <row xmlns:x14ac="http://schemas.microsoft.com/office/spreadsheetml/2009/9/ac" r="243" ht="15.75" x14ac:dyDescent="0.25">
      <c r="A243" s="188"/>
      <c r="B243" s="189"/>
      <c r="C243" s="188"/>
      <c r="D243" s="188"/>
      <c r="E243" s="188"/>
      <c r="F243" s="188"/>
      <c r="G243" s="188"/>
      <c r="H243" s="188"/>
      <c r="I243" s="188"/>
      <c r="J243" s="188"/>
      <c r="K243" s="188"/>
      <c r="L243" s="188"/>
      <c r="M243" s="188"/>
      <c r="N243" s="188"/>
      <c r="O243" s="188"/>
      <c r="P243" s="188"/>
      <c r="Q243" s="188"/>
      <c r="R243" s="188"/>
      <c r="S243" s="188"/>
      <c r="T243" s="188"/>
      <c r="U243" s="188"/>
      <c r="V243" s="188"/>
      <c r="W243" s="188"/>
      <c r="X243" s="188"/>
      <c r="Y243" s="188"/>
      <c r="Z243" s="188"/>
      <c r="AA243" s="188"/>
    </row>
    <row xmlns:x14ac="http://schemas.microsoft.com/office/spreadsheetml/2009/9/ac" r="244" ht="15.75" x14ac:dyDescent="0.25">
      <c r="A244" s="188"/>
      <c r="B244" s="189"/>
      <c r="C244" s="188"/>
      <c r="D244" s="188"/>
      <c r="E244" s="188"/>
      <c r="F244" s="188"/>
      <c r="G244" s="188"/>
      <c r="H244" s="188"/>
      <c r="I244" s="188"/>
      <c r="J244" s="188"/>
      <c r="K244" s="188"/>
      <c r="L244" s="188"/>
      <c r="M244" s="188"/>
      <c r="N244" s="188"/>
      <c r="O244" s="188"/>
      <c r="P244" s="188"/>
      <c r="Q244" s="188"/>
      <c r="R244" s="188"/>
      <c r="S244" s="188"/>
      <c r="T244" s="188"/>
      <c r="U244" s="188"/>
      <c r="V244" s="188"/>
      <c r="W244" s="188"/>
      <c r="X244" s="188"/>
      <c r="Y244" s="188"/>
      <c r="Z244" s="188"/>
      <c r="AA244" s="188"/>
    </row>
    <row xmlns:x14ac="http://schemas.microsoft.com/office/spreadsheetml/2009/9/ac" r="245" ht="15.75" x14ac:dyDescent="0.25">
      <c r="A245" s="188"/>
      <c r="B245" s="189"/>
      <c r="C245" s="188"/>
      <c r="D245" s="188"/>
      <c r="E245" s="188"/>
      <c r="F245" s="188"/>
      <c r="G245" s="188"/>
      <c r="H245" s="188"/>
      <c r="I245" s="188"/>
      <c r="J245" s="188"/>
      <c r="K245" s="188"/>
      <c r="L245" s="188"/>
      <c r="M245" s="188"/>
      <c r="N245" s="188"/>
      <c r="O245" s="188"/>
      <c r="P245" s="188"/>
      <c r="Q245" s="188"/>
      <c r="R245" s="188"/>
      <c r="S245" s="188"/>
      <c r="T245" s="188"/>
      <c r="U245" s="188"/>
      <c r="V245" s="188"/>
      <c r="W245" s="188"/>
      <c r="X245" s="188"/>
      <c r="Y245" s="188"/>
      <c r="Z245" s="188"/>
      <c r="AA245" s="188"/>
    </row>
    <row xmlns:x14ac="http://schemas.microsoft.com/office/spreadsheetml/2009/9/ac" r="246" ht="15.75" x14ac:dyDescent="0.25">
      <c r="A246" s="188"/>
      <c r="B246" s="189"/>
      <c r="C246" s="188"/>
      <c r="D246" s="188"/>
      <c r="E246" s="188"/>
      <c r="F246" s="188"/>
      <c r="G246" s="188"/>
      <c r="H246" s="188"/>
      <c r="I246" s="188"/>
      <c r="J246" s="188"/>
      <c r="K246" s="188"/>
      <c r="L246" s="188"/>
      <c r="M246" s="188"/>
      <c r="N246" s="188"/>
      <c r="O246" s="188"/>
      <c r="P246" s="188"/>
      <c r="Q246" s="188"/>
      <c r="R246" s="188"/>
      <c r="S246" s="188"/>
      <c r="T246" s="188"/>
      <c r="U246" s="188"/>
      <c r="V246" s="188"/>
      <c r="W246" s="188"/>
      <c r="X246" s="188"/>
      <c r="Y246" s="188"/>
      <c r="Z246" s="188"/>
      <c r="AA246" s="188"/>
    </row>
    <row xmlns:x14ac="http://schemas.microsoft.com/office/spreadsheetml/2009/9/ac" r="247" ht="15.75" x14ac:dyDescent="0.25">
      <c r="A247" s="188"/>
      <c r="B247" s="189"/>
      <c r="C247" s="188"/>
      <c r="D247" s="188"/>
      <c r="E247" s="188"/>
      <c r="F247" s="188"/>
      <c r="G247" s="188"/>
      <c r="H247" s="188"/>
      <c r="I247" s="188"/>
      <c r="J247" s="188"/>
      <c r="K247" s="188"/>
      <c r="L247" s="188"/>
      <c r="M247" s="188"/>
      <c r="N247" s="188"/>
      <c r="O247" s="188"/>
      <c r="P247" s="188"/>
      <c r="Q247" s="188"/>
      <c r="R247" s="188"/>
      <c r="S247" s="188"/>
      <c r="T247" s="188"/>
      <c r="U247" s="188"/>
      <c r="V247" s="188"/>
      <c r="W247" s="188"/>
      <c r="X247" s="188"/>
      <c r="Y247" s="188"/>
      <c r="Z247" s="188"/>
      <c r="AA247" s="188"/>
    </row>
    <row xmlns:x14ac="http://schemas.microsoft.com/office/spreadsheetml/2009/9/ac" r="248" ht="15.75" x14ac:dyDescent="0.25">
      <c r="A248" s="188"/>
      <c r="B248" s="189"/>
      <c r="C248" s="188"/>
      <c r="D248" s="188"/>
      <c r="E248" s="188"/>
      <c r="F248" s="188"/>
      <c r="G248" s="188"/>
      <c r="H248" s="188"/>
      <c r="I248" s="188"/>
      <c r="J248" s="188"/>
      <c r="K248" s="188"/>
      <c r="L248" s="188"/>
      <c r="M248" s="188"/>
      <c r="N248" s="188"/>
      <c r="O248" s="188"/>
      <c r="P248" s="188"/>
      <c r="Q248" s="188"/>
      <c r="R248" s="188"/>
      <c r="S248" s="188"/>
      <c r="T248" s="188"/>
      <c r="U248" s="188"/>
      <c r="V248" s="188"/>
      <c r="W248" s="188"/>
      <c r="X248" s="188"/>
      <c r="Y248" s="188"/>
      <c r="Z248" s="188"/>
      <c r="AA248" s="188"/>
    </row>
    <row xmlns:x14ac="http://schemas.microsoft.com/office/spreadsheetml/2009/9/ac" r="249" ht="15.75" x14ac:dyDescent="0.25">
      <c r="A249" s="188"/>
      <c r="B249" s="189"/>
      <c r="C249" s="188"/>
      <c r="D249" s="188"/>
      <c r="E249" s="188"/>
      <c r="F249" s="188"/>
      <c r="G249" s="188"/>
      <c r="H249" s="188"/>
      <c r="I249" s="188"/>
      <c r="J249" s="188"/>
      <c r="K249" s="188"/>
      <c r="L249" s="188"/>
      <c r="M249" s="188"/>
      <c r="N249" s="188"/>
      <c r="O249" s="188"/>
      <c r="P249" s="188"/>
      <c r="Q249" s="188"/>
      <c r="R249" s="188"/>
      <c r="S249" s="188"/>
      <c r="T249" s="188"/>
      <c r="U249" s="188"/>
      <c r="V249" s="188"/>
      <c r="W249" s="188"/>
      <c r="X249" s="188"/>
      <c r="Y249" s="188"/>
      <c r="Z249" s="188"/>
      <c r="AA249" s="188"/>
    </row>
    <row xmlns:x14ac="http://schemas.microsoft.com/office/spreadsheetml/2009/9/ac" r="250" ht="15.75" x14ac:dyDescent="0.25">
      <c r="A250" s="188"/>
      <c r="B250" s="189"/>
      <c r="C250" s="188"/>
      <c r="D250" s="188"/>
      <c r="E250" s="188"/>
      <c r="F250" s="188"/>
      <c r="G250" s="188"/>
      <c r="H250" s="188"/>
      <c r="I250" s="188"/>
      <c r="J250" s="188"/>
      <c r="K250" s="188"/>
      <c r="L250" s="188"/>
      <c r="M250" s="188"/>
      <c r="N250" s="188"/>
      <c r="O250" s="188"/>
      <c r="P250" s="188"/>
      <c r="Q250" s="188"/>
      <c r="R250" s="188"/>
      <c r="S250" s="188"/>
      <c r="T250" s="188"/>
      <c r="U250" s="188"/>
      <c r="V250" s="188"/>
      <c r="W250" s="188"/>
      <c r="X250" s="188"/>
      <c r="Y250" s="188"/>
      <c r="Z250" s="188"/>
      <c r="AA250" s="188"/>
    </row>
    <row xmlns:x14ac="http://schemas.microsoft.com/office/spreadsheetml/2009/9/ac" r="251" ht="15.75" x14ac:dyDescent="0.25">
      <c r="A251" s="188"/>
      <c r="B251" s="189"/>
      <c r="C251" s="188"/>
      <c r="D251" s="188"/>
      <c r="E251" s="188"/>
      <c r="F251" s="188"/>
      <c r="G251" s="188"/>
      <c r="H251" s="188"/>
      <c r="I251" s="188"/>
      <c r="J251" s="188"/>
      <c r="K251" s="188"/>
      <c r="L251" s="188"/>
      <c r="M251" s="188"/>
      <c r="N251" s="188"/>
      <c r="O251" s="188"/>
      <c r="P251" s="188"/>
      <c r="Q251" s="188"/>
      <c r="R251" s="188"/>
      <c r="S251" s="188"/>
      <c r="T251" s="188"/>
      <c r="U251" s="188"/>
      <c r="V251" s="188"/>
      <c r="W251" s="188"/>
      <c r="X251" s="188"/>
      <c r="Y251" s="188"/>
      <c r="Z251" s="188"/>
      <c r="AA251" s="188"/>
    </row>
    <row xmlns:x14ac="http://schemas.microsoft.com/office/spreadsheetml/2009/9/ac" r="252" ht="15.75" x14ac:dyDescent="0.25">
      <c r="A252" s="188"/>
      <c r="B252" s="189"/>
      <c r="C252" s="188"/>
      <c r="D252" s="188"/>
      <c r="E252" s="188"/>
      <c r="F252" s="188"/>
      <c r="G252" s="188"/>
      <c r="H252" s="188"/>
      <c r="I252" s="188"/>
      <c r="J252" s="188"/>
      <c r="K252" s="188"/>
      <c r="L252" s="188"/>
      <c r="M252" s="188"/>
      <c r="N252" s="188"/>
      <c r="O252" s="188"/>
      <c r="P252" s="188"/>
      <c r="Q252" s="188"/>
      <c r="R252" s="188"/>
      <c r="S252" s="188"/>
      <c r="T252" s="188"/>
      <c r="U252" s="188"/>
      <c r="V252" s="188"/>
      <c r="W252" s="188"/>
      <c r="X252" s="188"/>
      <c r="Y252" s="188"/>
      <c r="Z252" s="188"/>
      <c r="AA252" s="188"/>
    </row>
    <row xmlns:x14ac="http://schemas.microsoft.com/office/spreadsheetml/2009/9/ac" r="253" ht="15.75" x14ac:dyDescent="0.25">
      <c r="A253" s="188"/>
      <c r="B253" s="189"/>
      <c r="C253" s="188"/>
      <c r="D253" s="188"/>
      <c r="E253" s="188"/>
      <c r="F253" s="188"/>
      <c r="G253" s="188"/>
      <c r="H253" s="188"/>
      <c r="I253" s="188"/>
      <c r="J253" s="188"/>
      <c r="K253" s="188"/>
      <c r="L253" s="188"/>
      <c r="M253" s="188"/>
      <c r="N253" s="188"/>
      <c r="O253" s="188"/>
      <c r="P253" s="188"/>
      <c r="Q253" s="188"/>
      <c r="R253" s="188"/>
      <c r="S253" s="188"/>
      <c r="T253" s="188"/>
      <c r="U253" s="188"/>
      <c r="V253" s="188"/>
      <c r="W253" s="188"/>
      <c r="X253" s="188"/>
      <c r="Y253" s="188"/>
      <c r="Z253" s="188"/>
      <c r="AA253" s="188"/>
    </row>
    <row xmlns:x14ac="http://schemas.microsoft.com/office/spreadsheetml/2009/9/ac" r="254" ht="15.75" x14ac:dyDescent="0.25">
      <c r="A254" s="188"/>
      <c r="B254" s="189"/>
      <c r="C254" s="188"/>
      <c r="D254" s="188"/>
      <c r="E254" s="188"/>
      <c r="F254" s="188"/>
      <c r="G254" s="188"/>
      <c r="H254" s="188"/>
      <c r="I254" s="188"/>
      <c r="J254" s="188"/>
      <c r="K254" s="188"/>
      <c r="L254" s="188"/>
      <c r="M254" s="188"/>
      <c r="N254" s="188"/>
      <c r="O254" s="188"/>
      <c r="P254" s="188"/>
      <c r="Q254" s="188"/>
      <c r="R254" s="188"/>
      <c r="S254" s="188"/>
      <c r="T254" s="188"/>
      <c r="U254" s="188"/>
      <c r="V254" s="188"/>
      <c r="W254" s="188"/>
      <c r="X254" s="188"/>
      <c r="Y254" s="188"/>
      <c r="Z254" s="188"/>
      <c r="AA254" s="188"/>
    </row>
    <row xmlns:x14ac="http://schemas.microsoft.com/office/spreadsheetml/2009/9/ac" r="255" ht="15.75" x14ac:dyDescent="0.25">
      <c r="A255" s="188"/>
      <c r="B255" s="189"/>
      <c r="C255" s="188"/>
      <c r="D255" s="188"/>
      <c r="E255" s="188"/>
      <c r="F255" s="188"/>
      <c r="G255" s="188"/>
      <c r="H255" s="188"/>
      <c r="I255" s="188"/>
      <c r="J255" s="188"/>
      <c r="K255" s="188"/>
      <c r="L255" s="188"/>
      <c r="M255" s="188"/>
      <c r="N255" s="188"/>
      <c r="O255" s="188"/>
      <c r="P255" s="188"/>
      <c r="Q255" s="188"/>
      <c r="R255" s="188"/>
      <c r="S255" s="188"/>
      <c r="T255" s="188"/>
      <c r="U255" s="188"/>
      <c r="V255" s="188"/>
      <c r="W255" s="188"/>
      <c r="X255" s="188"/>
      <c r="Y255" s="188"/>
      <c r="Z255" s="188"/>
      <c r="AA255" s="188"/>
    </row>
    <row xmlns:x14ac="http://schemas.microsoft.com/office/spreadsheetml/2009/9/ac" r="256" ht="15.75" x14ac:dyDescent="0.25">
      <c r="A256" s="188"/>
      <c r="B256" s="189"/>
      <c r="C256" s="188"/>
      <c r="D256" s="188"/>
      <c r="E256" s="188"/>
      <c r="F256" s="188"/>
      <c r="G256" s="188"/>
      <c r="H256" s="188"/>
      <c r="I256" s="188"/>
      <c r="J256" s="188"/>
      <c r="K256" s="188"/>
      <c r="L256" s="188"/>
      <c r="M256" s="188"/>
      <c r="N256" s="188"/>
      <c r="O256" s="188"/>
      <c r="P256" s="188"/>
      <c r="Q256" s="188"/>
      <c r="R256" s="188"/>
      <c r="S256" s="188"/>
      <c r="T256" s="188"/>
      <c r="U256" s="188"/>
      <c r="V256" s="188"/>
      <c r="W256" s="188"/>
      <c r="X256" s="188"/>
      <c r="Y256" s="188"/>
      <c r="Z256" s="188"/>
      <c r="AA256" s="188"/>
    </row>
    <row xmlns:x14ac="http://schemas.microsoft.com/office/spreadsheetml/2009/9/ac" r="257" ht="15.75" x14ac:dyDescent="0.25">
      <c r="A257" s="188"/>
      <c r="B257" s="189"/>
      <c r="C257" s="188"/>
      <c r="D257" s="188"/>
      <c r="E257" s="188"/>
      <c r="F257" s="188"/>
      <c r="G257" s="188"/>
      <c r="H257" s="188"/>
      <c r="I257" s="188"/>
      <c r="J257" s="188"/>
      <c r="K257" s="188"/>
      <c r="L257" s="188"/>
      <c r="M257" s="188"/>
      <c r="N257" s="188"/>
      <c r="O257" s="188"/>
      <c r="P257" s="188"/>
      <c r="Q257" s="188"/>
      <c r="R257" s="188"/>
      <c r="S257" s="188"/>
      <c r="T257" s="188"/>
      <c r="U257" s="188"/>
      <c r="V257" s="188"/>
      <c r="W257" s="188"/>
      <c r="X257" s="188"/>
      <c r="Y257" s="188"/>
      <c r="Z257" s="188"/>
      <c r="AA257" s="188"/>
    </row>
    <row xmlns:x14ac="http://schemas.microsoft.com/office/spreadsheetml/2009/9/ac" r="258" ht="15.75" x14ac:dyDescent="0.25">
      <c r="A258" s="188"/>
      <c r="B258" s="189"/>
      <c r="C258" s="188"/>
      <c r="D258" s="188"/>
      <c r="E258" s="188"/>
      <c r="F258" s="188"/>
      <c r="G258" s="188"/>
      <c r="H258" s="188"/>
      <c r="I258" s="188"/>
      <c r="J258" s="188"/>
      <c r="K258" s="188"/>
      <c r="L258" s="188"/>
      <c r="M258" s="188"/>
      <c r="N258" s="188"/>
      <c r="O258" s="188"/>
      <c r="P258" s="188"/>
      <c r="Q258" s="188"/>
      <c r="R258" s="188"/>
      <c r="S258" s="188"/>
      <c r="T258" s="188"/>
      <c r="U258" s="188"/>
      <c r="V258" s="188"/>
      <c r="W258" s="188"/>
      <c r="X258" s="188"/>
      <c r="Y258" s="188"/>
      <c r="Z258" s="188"/>
      <c r="AA258" s="188"/>
    </row>
    <row xmlns:x14ac="http://schemas.microsoft.com/office/spreadsheetml/2009/9/ac" r="259" ht="15.75" x14ac:dyDescent="0.25">
      <c r="A259" s="188"/>
      <c r="B259" s="189"/>
      <c r="C259" s="188"/>
      <c r="D259" s="188"/>
      <c r="E259" s="188"/>
      <c r="F259" s="188"/>
      <c r="G259" s="188"/>
      <c r="H259" s="188"/>
      <c r="I259" s="188"/>
      <c r="J259" s="188"/>
      <c r="K259" s="188"/>
      <c r="L259" s="188"/>
      <c r="M259" s="188"/>
      <c r="N259" s="188"/>
      <c r="O259" s="188"/>
      <c r="P259" s="188"/>
      <c r="Q259" s="188"/>
      <c r="R259" s="188"/>
      <c r="S259" s="188"/>
      <c r="T259" s="188"/>
      <c r="U259" s="188"/>
      <c r="V259" s="188"/>
      <c r="W259" s="188"/>
      <c r="X259" s="188"/>
      <c r="Y259" s="188"/>
      <c r="Z259" s="188"/>
      <c r="AA259" s="188"/>
    </row>
    <row xmlns:x14ac="http://schemas.microsoft.com/office/spreadsheetml/2009/9/ac" r="260" ht="15.75" x14ac:dyDescent="0.25">
      <c r="A260" s="188"/>
      <c r="B260" s="189"/>
      <c r="C260" s="188"/>
      <c r="D260" s="188"/>
      <c r="E260" s="188"/>
      <c r="F260" s="188"/>
      <c r="G260" s="188"/>
      <c r="H260" s="188"/>
      <c r="I260" s="188"/>
      <c r="J260" s="188"/>
      <c r="K260" s="188"/>
      <c r="L260" s="188"/>
      <c r="M260" s="188"/>
      <c r="N260" s="188"/>
      <c r="O260" s="188"/>
      <c r="P260" s="188"/>
      <c r="Q260" s="188"/>
      <c r="R260" s="188"/>
      <c r="S260" s="188"/>
      <c r="T260" s="188"/>
      <c r="U260" s="188"/>
      <c r="V260" s="188"/>
      <c r="W260" s="188"/>
      <c r="X260" s="188"/>
      <c r="Y260" s="188"/>
      <c r="Z260" s="188"/>
      <c r="AA260" s="188"/>
    </row>
    <row xmlns:x14ac="http://schemas.microsoft.com/office/spreadsheetml/2009/9/ac" r="261" ht="15.75" x14ac:dyDescent="0.25">
      <c r="A261" s="188"/>
      <c r="B261" s="189"/>
      <c r="C261" s="188"/>
      <c r="D261" s="188"/>
      <c r="E261" s="188"/>
      <c r="F261" s="188"/>
      <c r="G261" s="188"/>
      <c r="H261" s="188"/>
      <c r="I261" s="188"/>
      <c r="J261" s="188"/>
      <c r="K261" s="188"/>
      <c r="L261" s="188"/>
      <c r="M261" s="188"/>
      <c r="N261" s="188"/>
      <c r="O261" s="188"/>
      <c r="P261" s="188"/>
      <c r="Q261" s="188"/>
      <c r="R261" s="188"/>
      <c r="S261" s="188"/>
      <c r="T261" s="188"/>
      <c r="U261" s="188"/>
      <c r="V261" s="188"/>
      <c r="W261" s="188"/>
      <c r="X261" s="188"/>
      <c r="Y261" s="188"/>
      <c r="Z261" s="188"/>
      <c r="AA261" s="188"/>
    </row>
    <row xmlns:x14ac="http://schemas.microsoft.com/office/spreadsheetml/2009/9/ac" r="262" ht="15.75" x14ac:dyDescent="0.25">
      <c r="A262" s="188"/>
      <c r="B262" s="189"/>
      <c r="C262" s="188"/>
      <c r="D262" s="188"/>
      <c r="E262" s="188"/>
      <c r="F262" s="188"/>
      <c r="G262" s="188"/>
      <c r="H262" s="188"/>
      <c r="I262" s="188"/>
      <c r="J262" s="188"/>
      <c r="K262" s="188"/>
      <c r="L262" s="188"/>
      <c r="M262" s="188"/>
      <c r="N262" s="188"/>
      <c r="O262" s="188"/>
      <c r="P262" s="188"/>
      <c r="Q262" s="188"/>
      <c r="R262" s="188"/>
      <c r="S262" s="188"/>
      <c r="T262" s="188"/>
      <c r="U262" s="188"/>
      <c r="V262" s="188"/>
      <c r="W262" s="188"/>
      <c r="X262" s="188"/>
      <c r="Y262" s="188"/>
      <c r="Z262" s="188"/>
      <c r="AA262" s="188"/>
    </row>
    <row xmlns:x14ac="http://schemas.microsoft.com/office/spreadsheetml/2009/9/ac" r="263" ht="15.75" x14ac:dyDescent="0.25">
      <c r="A263" s="188"/>
      <c r="B263" s="189"/>
      <c r="C263" s="188"/>
      <c r="D263" s="188"/>
      <c r="E263" s="188"/>
      <c r="F263" s="188"/>
      <c r="G263" s="188"/>
      <c r="H263" s="188"/>
      <c r="I263" s="188"/>
      <c r="J263" s="188"/>
      <c r="K263" s="188"/>
      <c r="L263" s="188"/>
      <c r="M263" s="188"/>
      <c r="N263" s="188"/>
      <c r="O263" s="188"/>
      <c r="P263" s="188"/>
      <c r="Q263" s="188"/>
      <c r="R263" s="188"/>
      <c r="S263" s="188"/>
      <c r="T263" s="188"/>
      <c r="U263" s="188"/>
      <c r="V263" s="188"/>
      <c r="W263" s="188"/>
      <c r="X263" s="188"/>
      <c r="Y263" s="188"/>
      <c r="Z263" s="188"/>
      <c r="AA263" s="188"/>
    </row>
    <row xmlns:x14ac="http://schemas.microsoft.com/office/spreadsheetml/2009/9/ac" r="264" ht="15.75" x14ac:dyDescent="0.25">
      <c r="A264" s="188"/>
      <c r="B264" s="189"/>
      <c r="C264" s="188"/>
      <c r="D264" s="188"/>
      <c r="E264" s="188"/>
      <c r="F264" s="188"/>
      <c r="G264" s="188"/>
      <c r="H264" s="188"/>
      <c r="I264" s="188"/>
      <c r="J264" s="188"/>
      <c r="K264" s="188"/>
      <c r="L264" s="188"/>
      <c r="M264" s="188"/>
      <c r="N264" s="188"/>
      <c r="O264" s="188"/>
      <c r="P264" s="188"/>
      <c r="Q264" s="188"/>
      <c r="R264" s="188"/>
      <c r="S264" s="188"/>
      <c r="T264" s="188"/>
      <c r="U264" s="188"/>
      <c r="V264" s="188"/>
      <c r="W264" s="188"/>
      <c r="X264" s="188"/>
      <c r="Y264" s="188"/>
      <c r="Z264" s="188"/>
      <c r="AA264" s="188"/>
    </row>
    <row xmlns:x14ac="http://schemas.microsoft.com/office/spreadsheetml/2009/9/ac" r="265" ht="15.75" x14ac:dyDescent="0.25">
      <c r="A265" s="188"/>
      <c r="B265" s="189"/>
      <c r="C265" s="188"/>
      <c r="D265" s="188"/>
      <c r="E265" s="188"/>
      <c r="F265" s="188"/>
      <c r="G265" s="188"/>
      <c r="H265" s="188"/>
      <c r="I265" s="188"/>
      <c r="J265" s="188"/>
      <c r="K265" s="188"/>
      <c r="L265" s="188"/>
      <c r="M265" s="188"/>
      <c r="N265" s="188"/>
      <c r="O265" s="188"/>
      <c r="P265" s="188"/>
      <c r="Q265" s="188"/>
      <c r="R265" s="188"/>
      <c r="S265" s="188"/>
      <c r="T265" s="188"/>
      <c r="U265" s="188"/>
      <c r="V265" s="188"/>
      <c r="W265" s="188"/>
      <c r="X265" s="188"/>
      <c r="Y265" s="188"/>
      <c r="Z265" s="188"/>
      <c r="AA265" s="188"/>
    </row>
    <row xmlns:x14ac="http://schemas.microsoft.com/office/spreadsheetml/2009/9/ac" r="266" ht="15.75" x14ac:dyDescent="0.25">
      <c r="A266" s="188"/>
      <c r="B266" s="189"/>
      <c r="C266" s="188"/>
      <c r="D266" s="188"/>
      <c r="E266" s="188"/>
      <c r="F266" s="188"/>
      <c r="G266" s="188"/>
      <c r="H266" s="188"/>
      <c r="I266" s="188"/>
      <c r="J266" s="188"/>
      <c r="K266" s="188"/>
      <c r="L266" s="188"/>
      <c r="M266" s="188"/>
      <c r="N266" s="188"/>
      <c r="O266" s="188"/>
      <c r="P266" s="188"/>
      <c r="Q266" s="188"/>
      <c r="R266" s="188"/>
      <c r="S266" s="188"/>
      <c r="T266" s="188"/>
      <c r="U266" s="188"/>
      <c r="V266" s="188"/>
      <c r="W266" s="188"/>
      <c r="X266" s="188"/>
      <c r="Y266" s="188"/>
      <c r="Z266" s="188"/>
      <c r="AA266" s="188"/>
    </row>
    <row xmlns:x14ac="http://schemas.microsoft.com/office/spreadsheetml/2009/9/ac" r="267" ht="15.75" x14ac:dyDescent="0.25">
      <c r="A267" s="188"/>
      <c r="B267" s="189"/>
      <c r="C267" s="188"/>
      <c r="D267" s="188"/>
      <c r="E267" s="188"/>
      <c r="F267" s="188"/>
      <c r="G267" s="188"/>
      <c r="H267" s="188"/>
      <c r="I267" s="188"/>
      <c r="J267" s="188"/>
      <c r="K267" s="188"/>
      <c r="L267" s="188"/>
      <c r="M267" s="188"/>
      <c r="N267" s="188"/>
      <c r="O267" s="188"/>
      <c r="P267" s="188"/>
      <c r="Q267" s="188"/>
      <c r="R267" s="188"/>
      <c r="S267" s="188"/>
      <c r="T267" s="188"/>
      <c r="U267" s="188"/>
      <c r="V267" s="188"/>
      <c r="W267" s="188"/>
      <c r="X267" s="188"/>
      <c r="Y267" s="188"/>
      <c r="Z267" s="188"/>
      <c r="AA267" s="188"/>
    </row>
    <row xmlns:x14ac="http://schemas.microsoft.com/office/spreadsheetml/2009/9/ac" r="268" ht="15.75" x14ac:dyDescent="0.25">
      <c r="A268" s="188"/>
      <c r="B268" s="189"/>
      <c r="C268" s="188"/>
      <c r="D268" s="188"/>
      <c r="E268" s="188"/>
      <c r="F268" s="188"/>
      <c r="G268" s="188"/>
      <c r="H268" s="188"/>
      <c r="I268" s="188"/>
      <c r="J268" s="188"/>
      <c r="K268" s="188"/>
      <c r="L268" s="188"/>
      <c r="M268" s="188"/>
      <c r="N268" s="188"/>
      <c r="O268" s="188"/>
      <c r="P268" s="188"/>
      <c r="Q268" s="188"/>
      <c r="R268" s="188"/>
      <c r="S268" s="188"/>
      <c r="T268" s="188"/>
      <c r="U268" s="188"/>
      <c r="V268" s="188"/>
      <c r="W268" s="188"/>
      <c r="X268" s="188"/>
      <c r="Y268" s="188"/>
      <c r="Z268" s="188"/>
      <c r="AA268" s="188"/>
    </row>
    <row xmlns:x14ac="http://schemas.microsoft.com/office/spreadsheetml/2009/9/ac" r="269" ht="15.75" x14ac:dyDescent="0.25">
      <c r="A269" s="188"/>
      <c r="B269" s="189"/>
      <c r="C269" s="188"/>
      <c r="D269" s="188"/>
      <c r="E269" s="188"/>
      <c r="F269" s="188"/>
      <c r="G269" s="188"/>
      <c r="H269" s="188"/>
      <c r="I269" s="188"/>
      <c r="J269" s="188"/>
      <c r="K269" s="188"/>
      <c r="L269" s="188"/>
      <c r="M269" s="188"/>
      <c r="N269" s="188"/>
      <c r="O269" s="188"/>
      <c r="P269" s="188"/>
      <c r="Q269" s="188"/>
      <c r="R269" s="188"/>
      <c r="S269" s="188"/>
      <c r="T269" s="188"/>
      <c r="U269" s="188"/>
      <c r="V269" s="188"/>
      <c r="W269" s="188"/>
      <c r="X269" s="188"/>
      <c r="Y269" s="188"/>
      <c r="Z269" s="188"/>
      <c r="AA269" s="188"/>
    </row>
    <row xmlns:x14ac="http://schemas.microsoft.com/office/spreadsheetml/2009/9/ac" r="270" ht="15.75" x14ac:dyDescent="0.25">
      <c r="A270" s="188"/>
      <c r="B270" s="189"/>
      <c r="C270" s="188"/>
      <c r="D270" s="188"/>
      <c r="E270" s="188"/>
      <c r="F270" s="188"/>
      <c r="G270" s="188"/>
      <c r="H270" s="188"/>
      <c r="I270" s="188"/>
      <c r="J270" s="188"/>
      <c r="K270" s="188"/>
      <c r="L270" s="188"/>
      <c r="M270" s="188"/>
      <c r="N270" s="188"/>
      <c r="O270" s="188"/>
      <c r="P270" s="188"/>
      <c r="Q270" s="188"/>
      <c r="R270" s="188"/>
      <c r="S270" s="188"/>
      <c r="T270" s="188"/>
      <c r="U270" s="188"/>
      <c r="V270" s="188"/>
      <c r="W270" s="188"/>
      <c r="X270" s="188"/>
      <c r="Y270" s="188"/>
      <c r="Z270" s="188"/>
      <c r="AA270" s="188"/>
    </row>
    <row xmlns:x14ac="http://schemas.microsoft.com/office/spreadsheetml/2009/9/ac" r="271" ht="15.75" x14ac:dyDescent="0.25">
      <c r="A271" s="188"/>
      <c r="B271" s="189"/>
      <c r="C271" s="188"/>
      <c r="D271" s="188"/>
      <c r="E271" s="188"/>
      <c r="F271" s="188"/>
      <c r="G271" s="188"/>
      <c r="H271" s="188"/>
      <c r="I271" s="188"/>
      <c r="J271" s="188"/>
      <c r="K271" s="188"/>
      <c r="L271" s="188"/>
      <c r="M271" s="188"/>
      <c r="N271" s="188"/>
      <c r="O271" s="188"/>
      <c r="P271" s="188"/>
      <c r="Q271" s="188"/>
      <c r="R271" s="188"/>
      <c r="S271" s="188"/>
      <c r="T271" s="188"/>
      <c r="U271" s="188"/>
      <c r="V271" s="188"/>
      <c r="W271" s="188"/>
      <c r="X271" s="188"/>
      <c r="Y271" s="188"/>
      <c r="Z271" s="188"/>
      <c r="AA271" s="188"/>
    </row>
    <row xmlns:x14ac="http://schemas.microsoft.com/office/spreadsheetml/2009/9/ac" r="272" ht="15.75" x14ac:dyDescent="0.25">
      <c r="A272" s="188"/>
      <c r="B272" s="189"/>
      <c r="C272" s="188"/>
      <c r="D272" s="188"/>
      <c r="E272" s="188"/>
      <c r="F272" s="188"/>
      <c r="G272" s="188"/>
      <c r="H272" s="188"/>
      <c r="I272" s="188"/>
      <c r="J272" s="188"/>
      <c r="K272" s="188"/>
      <c r="L272" s="188"/>
      <c r="M272" s="188"/>
      <c r="N272" s="188"/>
      <c r="O272" s="188"/>
      <c r="P272" s="188"/>
      <c r="Q272" s="188"/>
      <c r="R272" s="188"/>
      <c r="S272" s="188"/>
      <c r="T272" s="188"/>
      <c r="U272" s="188"/>
      <c r="V272" s="188"/>
      <c r="W272" s="188"/>
      <c r="X272" s="188"/>
      <c r="Y272" s="188"/>
      <c r="Z272" s="188"/>
      <c r="AA272" s="188"/>
    </row>
    <row xmlns:x14ac="http://schemas.microsoft.com/office/spreadsheetml/2009/9/ac" r="273" ht="15.75" x14ac:dyDescent="0.25">
      <c r="A273" s="188"/>
      <c r="B273" s="189"/>
      <c r="C273" s="188"/>
      <c r="D273" s="188"/>
      <c r="E273" s="188"/>
      <c r="F273" s="188"/>
      <c r="G273" s="188"/>
      <c r="H273" s="188"/>
      <c r="I273" s="188"/>
      <c r="J273" s="188"/>
      <c r="K273" s="188"/>
      <c r="L273" s="188"/>
      <c r="M273" s="188"/>
      <c r="N273" s="188"/>
      <c r="O273" s="188"/>
      <c r="P273" s="188"/>
      <c r="Q273" s="188"/>
      <c r="R273" s="188"/>
      <c r="S273" s="188"/>
      <c r="T273" s="188"/>
      <c r="U273" s="188"/>
      <c r="V273" s="188"/>
      <c r="W273" s="188"/>
      <c r="X273" s="188"/>
      <c r="Y273" s="188"/>
      <c r="Z273" s="188"/>
      <c r="AA273" s="188"/>
    </row>
    <row xmlns:x14ac="http://schemas.microsoft.com/office/spreadsheetml/2009/9/ac" r="274" ht="15.75" x14ac:dyDescent="0.25">
      <c r="A274" s="188"/>
      <c r="B274" s="189"/>
      <c r="C274" s="188"/>
      <c r="D274" s="188"/>
      <c r="E274" s="188"/>
      <c r="F274" s="188"/>
      <c r="G274" s="188"/>
      <c r="H274" s="188"/>
      <c r="I274" s="188"/>
      <c r="J274" s="188"/>
      <c r="K274" s="188"/>
      <c r="L274" s="188"/>
      <c r="M274" s="188"/>
      <c r="N274" s="188"/>
      <c r="O274" s="188"/>
      <c r="P274" s="188"/>
      <c r="Q274" s="188"/>
      <c r="R274" s="188"/>
      <c r="S274" s="188"/>
      <c r="T274" s="188"/>
      <c r="U274" s="188"/>
      <c r="V274" s="188"/>
      <c r="W274" s="188"/>
      <c r="X274" s="188"/>
      <c r="Y274" s="188"/>
      <c r="Z274" s="188"/>
      <c r="AA274" s="188"/>
    </row>
    <row xmlns:x14ac="http://schemas.microsoft.com/office/spreadsheetml/2009/9/ac" r="275" ht="15.75" x14ac:dyDescent="0.25">
      <c r="A275" s="188"/>
      <c r="B275" s="189"/>
      <c r="C275" s="188"/>
      <c r="D275" s="188"/>
      <c r="E275" s="188"/>
      <c r="F275" s="188"/>
      <c r="G275" s="188"/>
      <c r="H275" s="188"/>
      <c r="I275" s="188"/>
      <c r="J275" s="188"/>
      <c r="K275" s="188"/>
      <c r="L275" s="188"/>
      <c r="M275" s="188"/>
      <c r="N275" s="188"/>
      <c r="O275" s="188"/>
      <c r="P275" s="188"/>
      <c r="Q275" s="188"/>
      <c r="R275" s="188"/>
      <c r="S275" s="188"/>
      <c r="T275" s="188"/>
      <c r="U275" s="188"/>
      <c r="V275" s="188"/>
      <c r="W275" s="188"/>
      <c r="X275" s="188"/>
      <c r="Y275" s="188"/>
      <c r="Z275" s="188"/>
      <c r="AA275" s="188"/>
    </row>
    <row xmlns:x14ac="http://schemas.microsoft.com/office/spreadsheetml/2009/9/ac" r="276" ht="15.75" x14ac:dyDescent="0.25">
      <c r="A276" s="188"/>
      <c r="B276" s="189"/>
      <c r="C276" s="188"/>
      <c r="D276" s="188"/>
      <c r="E276" s="188"/>
      <c r="F276" s="188"/>
      <c r="G276" s="188"/>
      <c r="H276" s="188"/>
      <c r="I276" s="188"/>
      <c r="J276" s="188"/>
      <c r="K276" s="188"/>
      <c r="L276" s="188"/>
      <c r="M276" s="188"/>
      <c r="N276" s="188"/>
      <c r="O276" s="188"/>
      <c r="P276" s="188"/>
      <c r="Q276" s="188"/>
      <c r="R276" s="188"/>
      <c r="S276" s="188"/>
      <c r="T276" s="188"/>
      <c r="U276" s="188"/>
      <c r="V276" s="188"/>
      <c r="W276" s="188"/>
      <c r="X276" s="188"/>
      <c r="Y276" s="188"/>
      <c r="Z276" s="188"/>
      <c r="AA276" s="188"/>
    </row>
    <row xmlns:x14ac="http://schemas.microsoft.com/office/spreadsheetml/2009/9/ac" r="277" ht="15.75" x14ac:dyDescent="0.25">
      <c r="A277" s="188"/>
      <c r="B277" s="189"/>
      <c r="C277" s="188"/>
      <c r="D277" s="188"/>
      <c r="E277" s="188"/>
      <c r="F277" s="188"/>
      <c r="G277" s="188"/>
      <c r="H277" s="188"/>
      <c r="I277" s="188"/>
      <c r="J277" s="188"/>
      <c r="K277" s="188"/>
      <c r="L277" s="188"/>
      <c r="M277" s="188"/>
      <c r="N277" s="188"/>
      <c r="O277" s="188"/>
      <c r="P277" s="188"/>
      <c r="Q277" s="188"/>
      <c r="R277" s="188"/>
      <c r="S277" s="188"/>
      <c r="T277" s="188"/>
      <c r="U277" s="188"/>
      <c r="V277" s="188"/>
      <c r="W277" s="188"/>
      <c r="X277" s="188"/>
      <c r="Y277" s="188"/>
      <c r="Z277" s="188"/>
      <c r="AA277" s="188"/>
    </row>
    <row xmlns:x14ac="http://schemas.microsoft.com/office/spreadsheetml/2009/9/ac" r="278" ht="15.75" x14ac:dyDescent="0.25">
      <c r="A278" s="188"/>
      <c r="B278" s="189"/>
      <c r="C278" s="188"/>
      <c r="D278" s="188"/>
      <c r="E278" s="188"/>
      <c r="F278" s="188"/>
      <c r="G278" s="188"/>
      <c r="H278" s="188"/>
      <c r="I278" s="188"/>
      <c r="J278" s="188"/>
      <c r="K278" s="188"/>
      <c r="L278" s="188"/>
      <c r="M278" s="188"/>
      <c r="N278" s="188"/>
      <c r="O278" s="188"/>
      <c r="P278" s="188"/>
      <c r="Q278" s="188"/>
      <c r="R278" s="188"/>
      <c r="S278" s="188"/>
      <c r="T278" s="188"/>
      <c r="U278" s="188"/>
      <c r="V278" s="188"/>
      <c r="W278" s="188"/>
      <c r="X278" s="188"/>
      <c r="Y278" s="188"/>
      <c r="Z278" s="188"/>
      <c r="AA278" s="188"/>
    </row>
    <row xmlns:x14ac="http://schemas.microsoft.com/office/spreadsheetml/2009/9/ac" r="279" ht="15.75" x14ac:dyDescent="0.25">
      <c r="A279" s="188"/>
      <c r="B279" s="189"/>
      <c r="C279" s="188"/>
      <c r="D279" s="188"/>
      <c r="E279" s="188"/>
      <c r="F279" s="188"/>
      <c r="G279" s="188"/>
      <c r="H279" s="188"/>
      <c r="I279" s="188"/>
      <c r="J279" s="188"/>
      <c r="K279" s="188"/>
      <c r="L279" s="188"/>
      <c r="M279" s="188"/>
      <c r="N279" s="188"/>
      <c r="O279" s="188"/>
      <c r="P279" s="188"/>
      <c r="Q279" s="188"/>
      <c r="R279" s="188"/>
      <c r="S279" s="188"/>
      <c r="T279" s="188"/>
      <c r="U279" s="188"/>
      <c r="V279" s="188"/>
      <c r="W279" s="188"/>
      <c r="X279" s="188"/>
      <c r="Y279" s="188"/>
      <c r="Z279" s="188"/>
      <c r="AA279" s="188"/>
    </row>
    <row xmlns:x14ac="http://schemas.microsoft.com/office/spreadsheetml/2009/9/ac" r="280" ht="15.75" x14ac:dyDescent="0.25">
      <c r="A280" s="188"/>
      <c r="B280" s="189"/>
      <c r="C280" s="188"/>
      <c r="D280" s="188"/>
      <c r="E280" s="188"/>
      <c r="F280" s="188"/>
      <c r="G280" s="188"/>
      <c r="H280" s="188"/>
      <c r="I280" s="188"/>
      <c r="J280" s="188"/>
      <c r="K280" s="188"/>
      <c r="L280" s="188"/>
      <c r="M280" s="188"/>
      <c r="N280" s="188"/>
      <c r="O280" s="188"/>
      <c r="P280" s="188"/>
      <c r="Q280" s="188"/>
      <c r="R280" s="188"/>
      <c r="S280" s="188"/>
      <c r="T280" s="188"/>
      <c r="U280" s="188"/>
      <c r="V280" s="188"/>
      <c r="W280" s="188"/>
      <c r="X280" s="188"/>
      <c r="Y280" s="188"/>
      <c r="Z280" s="188"/>
      <c r="AA280" s="188"/>
    </row>
    <row xmlns:x14ac="http://schemas.microsoft.com/office/spreadsheetml/2009/9/ac" r="281" ht="15.75" x14ac:dyDescent="0.25">
      <c r="A281" s="188"/>
      <c r="B281" s="189"/>
      <c r="C281" s="188"/>
      <c r="D281" s="188"/>
      <c r="E281" s="188"/>
      <c r="F281" s="188"/>
      <c r="G281" s="188"/>
      <c r="H281" s="188"/>
      <c r="I281" s="188"/>
      <c r="J281" s="188"/>
      <c r="K281" s="188"/>
      <c r="L281" s="188"/>
      <c r="M281" s="188"/>
      <c r="N281" s="188"/>
      <c r="O281" s="188"/>
      <c r="P281" s="188"/>
      <c r="Q281" s="188"/>
      <c r="R281" s="188"/>
      <c r="S281" s="188"/>
      <c r="T281" s="188"/>
      <c r="U281" s="188"/>
      <c r="V281" s="188"/>
      <c r="W281" s="188"/>
      <c r="X281" s="188"/>
      <c r="Y281" s="188"/>
      <c r="Z281" s="188"/>
      <c r="AA281" s="188"/>
    </row>
    <row xmlns:x14ac="http://schemas.microsoft.com/office/spreadsheetml/2009/9/ac" r="282" ht="15.75" x14ac:dyDescent="0.25">
      <c r="A282" s="188"/>
      <c r="B282" s="189"/>
      <c r="C282" s="188"/>
      <c r="D282" s="188"/>
      <c r="E282" s="188"/>
      <c r="F282" s="188"/>
      <c r="G282" s="188"/>
      <c r="H282" s="188"/>
      <c r="I282" s="188"/>
      <c r="J282" s="188"/>
      <c r="K282" s="188"/>
      <c r="L282" s="188"/>
      <c r="M282" s="188"/>
      <c r="N282" s="188"/>
      <c r="O282" s="188"/>
      <c r="P282" s="188"/>
      <c r="Q282" s="188"/>
      <c r="R282" s="188"/>
      <c r="S282" s="188"/>
      <c r="T282" s="188"/>
      <c r="U282" s="188"/>
      <c r="V282" s="188"/>
      <c r="W282" s="188"/>
      <c r="X282" s="188"/>
      <c r="Y282" s="188"/>
      <c r="Z282" s="188"/>
      <c r="AA282" s="188"/>
    </row>
    <row xmlns:x14ac="http://schemas.microsoft.com/office/spreadsheetml/2009/9/ac" r="283" ht="15.75" x14ac:dyDescent="0.25">
      <c r="A283" s="188"/>
      <c r="B283" s="189"/>
      <c r="C283" s="188"/>
      <c r="D283" s="188"/>
      <c r="E283" s="188"/>
      <c r="F283" s="188"/>
      <c r="G283" s="188"/>
      <c r="H283" s="188"/>
      <c r="I283" s="188"/>
      <c r="J283" s="188"/>
      <c r="K283" s="188"/>
      <c r="L283" s="188"/>
      <c r="M283" s="188"/>
      <c r="N283" s="188"/>
      <c r="O283" s="188"/>
      <c r="P283" s="188"/>
      <c r="Q283" s="188"/>
      <c r="R283" s="188"/>
      <c r="S283" s="188"/>
      <c r="T283" s="188"/>
      <c r="U283" s="188"/>
      <c r="V283" s="188"/>
      <c r="W283" s="188"/>
      <c r="X283" s="188"/>
      <c r="Y283" s="188"/>
      <c r="Z283" s="188"/>
      <c r="AA283" s="188"/>
    </row>
    <row xmlns:x14ac="http://schemas.microsoft.com/office/spreadsheetml/2009/9/ac" r="284" ht="15.75" x14ac:dyDescent="0.25">
      <c r="A284" s="188"/>
      <c r="B284" s="189"/>
      <c r="C284" s="188"/>
      <c r="D284" s="188"/>
      <c r="E284" s="188"/>
      <c r="F284" s="188"/>
      <c r="G284" s="188"/>
      <c r="H284" s="188"/>
      <c r="I284" s="188"/>
      <c r="J284" s="188"/>
      <c r="K284" s="188"/>
      <c r="L284" s="188"/>
      <c r="M284" s="188"/>
      <c r="N284" s="188"/>
      <c r="O284" s="188"/>
      <c r="P284" s="188"/>
      <c r="Q284" s="188"/>
      <c r="R284" s="188"/>
      <c r="S284" s="188"/>
      <c r="T284" s="188"/>
      <c r="U284" s="188"/>
      <c r="V284" s="188"/>
      <c r="W284" s="188"/>
      <c r="X284" s="188"/>
      <c r="Y284" s="188"/>
      <c r="Z284" s="188"/>
      <c r="AA284" s="188"/>
    </row>
    <row xmlns:x14ac="http://schemas.microsoft.com/office/spreadsheetml/2009/9/ac" r="285" ht="15.75" x14ac:dyDescent="0.25">
      <c r="A285" s="188"/>
      <c r="B285" s="189"/>
      <c r="C285" s="188"/>
      <c r="D285" s="188"/>
      <c r="E285" s="188"/>
      <c r="F285" s="188"/>
      <c r="G285" s="188"/>
      <c r="H285" s="188"/>
      <c r="I285" s="188"/>
      <c r="J285" s="188"/>
      <c r="K285" s="188"/>
      <c r="L285" s="188"/>
      <c r="M285" s="188"/>
      <c r="N285" s="188"/>
      <c r="O285" s="188"/>
      <c r="P285" s="188"/>
      <c r="Q285" s="188"/>
      <c r="R285" s="188"/>
      <c r="S285" s="188"/>
      <c r="T285" s="188"/>
      <c r="U285" s="188"/>
      <c r="V285" s="188"/>
      <c r="W285" s="188"/>
      <c r="X285" s="188"/>
      <c r="Y285" s="188"/>
      <c r="Z285" s="188"/>
      <c r="AA285" s="188"/>
    </row>
    <row xmlns:x14ac="http://schemas.microsoft.com/office/spreadsheetml/2009/9/ac" r="286" ht="15.75" x14ac:dyDescent="0.25">
      <c r="A286" s="188"/>
      <c r="B286" s="189"/>
      <c r="C286" s="188"/>
      <c r="D286" s="188"/>
      <c r="E286" s="188"/>
      <c r="F286" s="188"/>
      <c r="G286" s="188"/>
      <c r="H286" s="188"/>
      <c r="I286" s="188"/>
      <c r="J286" s="188"/>
      <c r="K286" s="188"/>
      <c r="L286" s="188"/>
      <c r="M286" s="188"/>
      <c r="N286" s="188"/>
      <c r="O286" s="188"/>
      <c r="P286" s="188"/>
      <c r="Q286" s="188"/>
      <c r="R286" s="188"/>
      <c r="S286" s="188"/>
      <c r="T286" s="188"/>
      <c r="U286" s="188"/>
      <c r="V286" s="188"/>
      <c r="W286" s="188"/>
      <c r="X286" s="188"/>
      <c r="Y286" s="188"/>
      <c r="Z286" s="188"/>
      <c r="AA286" s="188"/>
    </row>
    <row xmlns:x14ac="http://schemas.microsoft.com/office/spreadsheetml/2009/9/ac" r="287" ht="15.75" x14ac:dyDescent="0.25">
      <c r="A287" s="188"/>
      <c r="B287" s="189"/>
      <c r="C287" s="188"/>
      <c r="D287" s="188"/>
      <c r="E287" s="188"/>
      <c r="F287" s="188"/>
      <c r="G287" s="188"/>
      <c r="H287" s="188"/>
      <c r="I287" s="188"/>
      <c r="J287" s="188"/>
      <c r="K287" s="188"/>
      <c r="L287" s="188"/>
      <c r="M287" s="188"/>
      <c r="N287" s="188"/>
      <c r="O287" s="188"/>
      <c r="P287" s="188"/>
      <c r="Q287" s="188"/>
      <c r="R287" s="188"/>
      <c r="S287" s="188"/>
      <c r="T287" s="188"/>
      <c r="U287" s="188"/>
      <c r="V287" s="188"/>
      <c r="W287" s="188"/>
      <c r="X287" s="188"/>
      <c r="Y287" s="188"/>
      <c r="Z287" s="188"/>
      <c r="AA287" s="188"/>
    </row>
    <row xmlns:x14ac="http://schemas.microsoft.com/office/spreadsheetml/2009/9/ac" r="288" ht="15.75" x14ac:dyDescent="0.25">
      <c r="A288" s="188"/>
      <c r="B288" s="189"/>
      <c r="C288" s="188"/>
      <c r="D288" s="188"/>
      <c r="E288" s="188"/>
      <c r="F288" s="188"/>
      <c r="G288" s="188"/>
      <c r="H288" s="188"/>
      <c r="I288" s="188"/>
      <c r="J288" s="188"/>
      <c r="K288" s="188"/>
      <c r="L288" s="188"/>
      <c r="M288" s="188"/>
      <c r="N288" s="188"/>
      <c r="O288" s="188"/>
      <c r="P288" s="188"/>
      <c r="Q288" s="188"/>
      <c r="R288" s="188"/>
      <c r="S288" s="188"/>
      <c r="T288" s="188"/>
      <c r="U288" s="188"/>
      <c r="V288" s="188"/>
      <c r="W288" s="188"/>
      <c r="X288" s="188"/>
      <c r="Y288" s="188"/>
      <c r="Z288" s="188"/>
      <c r="AA288" s="188"/>
    </row>
    <row xmlns:x14ac="http://schemas.microsoft.com/office/spreadsheetml/2009/9/ac" r="289" ht="15.75" x14ac:dyDescent="0.25">
      <c r="A289" s="188"/>
      <c r="B289" s="189"/>
      <c r="C289" s="188"/>
      <c r="D289" s="188"/>
      <c r="E289" s="188"/>
      <c r="F289" s="188"/>
      <c r="G289" s="188"/>
      <c r="H289" s="188"/>
      <c r="I289" s="188"/>
      <c r="J289" s="188"/>
      <c r="K289" s="188"/>
      <c r="L289" s="188"/>
      <c r="M289" s="188"/>
      <c r="N289" s="188"/>
      <c r="O289" s="188"/>
      <c r="P289" s="188"/>
      <c r="Q289" s="188"/>
      <c r="R289" s="188"/>
      <c r="S289" s="188"/>
      <c r="T289" s="188"/>
      <c r="U289" s="188"/>
      <c r="V289" s="188"/>
      <c r="W289" s="188"/>
      <c r="X289" s="188"/>
      <c r="Y289" s="188"/>
      <c r="Z289" s="188"/>
      <c r="AA289" s="188"/>
    </row>
    <row xmlns:x14ac="http://schemas.microsoft.com/office/spreadsheetml/2009/9/ac" r="290" ht="15.75" x14ac:dyDescent="0.25">
      <c r="A290" s="188"/>
      <c r="B290" s="189"/>
      <c r="C290" s="188"/>
      <c r="D290" s="188"/>
      <c r="E290" s="188"/>
      <c r="F290" s="188"/>
      <c r="G290" s="188"/>
      <c r="H290" s="188"/>
      <c r="I290" s="188"/>
      <c r="J290" s="188"/>
      <c r="K290" s="188"/>
      <c r="L290" s="188"/>
      <c r="M290" s="188"/>
      <c r="N290" s="188"/>
      <c r="O290" s="188"/>
      <c r="P290" s="188"/>
      <c r="Q290" s="188"/>
      <c r="R290" s="188"/>
      <c r="S290" s="188"/>
      <c r="T290" s="188"/>
      <c r="U290" s="188"/>
      <c r="V290" s="188"/>
      <c r="W290" s="188"/>
      <c r="X290" s="188"/>
      <c r="Y290" s="188"/>
      <c r="Z290" s="188"/>
      <c r="AA290" s="188"/>
    </row>
    <row xmlns:x14ac="http://schemas.microsoft.com/office/spreadsheetml/2009/9/ac" r="291" ht="15.75" x14ac:dyDescent="0.25">
      <c r="A291" s="188"/>
      <c r="B291" s="189"/>
      <c r="C291" s="188"/>
      <c r="D291" s="188"/>
      <c r="E291" s="188"/>
      <c r="F291" s="188"/>
      <c r="G291" s="188"/>
      <c r="H291" s="188"/>
      <c r="I291" s="188"/>
      <c r="J291" s="188"/>
      <c r="K291" s="188"/>
      <c r="L291" s="188"/>
      <c r="M291" s="188"/>
      <c r="N291" s="188"/>
      <c r="O291" s="188"/>
      <c r="P291" s="188"/>
      <c r="Q291" s="188"/>
      <c r="R291" s="188"/>
      <c r="S291" s="188"/>
      <c r="T291" s="188"/>
      <c r="U291" s="188"/>
      <c r="V291" s="188"/>
      <c r="W291" s="188"/>
      <c r="X291" s="188"/>
      <c r="Y291" s="188"/>
      <c r="Z291" s="188"/>
      <c r="AA291" s="188"/>
    </row>
    <row xmlns:x14ac="http://schemas.microsoft.com/office/spreadsheetml/2009/9/ac" r="292" ht="15.75" x14ac:dyDescent="0.25">
      <c r="A292" s="188"/>
      <c r="B292" s="189"/>
      <c r="C292" s="188"/>
      <c r="D292" s="188"/>
      <c r="E292" s="188"/>
      <c r="F292" s="188"/>
      <c r="G292" s="188"/>
      <c r="H292" s="188"/>
      <c r="I292" s="188"/>
      <c r="J292" s="188"/>
      <c r="K292" s="188"/>
      <c r="L292" s="188"/>
      <c r="M292" s="188"/>
      <c r="N292" s="188"/>
      <c r="O292" s="188"/>
      <c r="P292" s="188"/>
      <c r="Q292" s="188"/>
      <c r="R292" s="188"/>
      <c r="S292" s="188"/>
      <c r="T292" s="188"/>
      <c r="U292" s="188"/>
      <c r="V292" s="188"/>
      <c r="W292" s="188"/>
      <c r="X292" s="188"/>
      <c r="Y292" s="188"/>
      <c r="Z292" s="188"/>
      <c r="AA292" s="188"/>
    </row>
    <row xmlns:x14ac="http://schemas.microsoft.com/office/spreadsheetml/2009/9/ac" r="293" ht="15.75" x14ac:dyDescent="0.25">
      <c r="A293" s="188"/>
      <c r="B293" s="189"/>
      <c r="C293" s="188"/>
      <c r="D293" s="188"/>
      <c r="E293" s="188"/>
      <c r="F293" s="188"/>
      <c r="G293" s="188"/>
      <c r="H293" s="188"/>
      <c r="I293" s="188"/>
      <c r="J293" s="188"/>
      <c r="K293" s="188"/>
      <c r="L293" s="188"/>
      <c r="M293" s="188"/>
      <c r="N293" s="188"/>
      <c r="O293" s="188"/>
      <c r="P293" s="188"/>
      <c r="Q293" s="188"/>
      <c r="R293" s="188"/>
      <c r="S293" s="188"/>
      <c r="T293" s="188"/>
      <c r="U293" s="188"/>
      <c r="V293" s="188"/>
      <c r="W293" s="188"/>
      <c r="X293" s="188"/>
      <c r="Y293" s="188"/>
      <c r="Z293" s="188"/>
      <c r="AA293" s="188"/>
    </row>
    <row xmlns:x14ac="http://schemas.microsoft.com/office/spreadsheetml/2009/9/ac" r="294" ht="15.75" x14ac:dyDescent="0.25">
      <c r="A294" s="188"/>
      <c r="B294" s="189"/>
      <c r="C294" s="188"/>
      <c r="D294" s="188"/>
      <c r="E294" s="188"/>
      <c r="F294" s="188"/>
      <c r="G294" s="188"/>
      <c r="H294" s="188"/>
      <c r="I294" s="188"/>
      <c r="J294" s="188"/>
      <c r="K294" s="188"/>
      <c r="L294" s="188"/>
      <c r="M294" s="188"/>
      <c r="N294" s="188"/>
      <c r="O294" s="188"/>
      <c r="P294" s="188"/>
      <c r="Q294" s="188"/>
      <c r="R294" s="188"/>
      <c r="S294" s="188"/>
      <c r="T294" s="188"/>
      <c r="U294" s="188"/>
      <c r="V294" s="188"/>
      <c r="W294" s="188"/>
      <c r="X294" s="188"/>
      <c r="Y294" s="188"/>
      <c r="Z294" s="188"/>
      <c r="AA294" s="188"/>
    </row>
    <row xmlns:x14ac="http://schemas.microsoft.com/office/spreadsheetml/2009/9/ac" r="295" ht="15.75" x14ac:dyDescent="0.25">
      <c r="A295" s="188"/>
      <c r="B295" s="189"/>
      <c r="C295" s="188"/>
      <c r="D295" s="188"/>
      <c r="E295" s="188"/>
      <c r="F295" s="188"/>
      <c r="G295" s="188"/>
      <c r="H295" s="188"/>
      <c r="I295" s="188"/>
      <c r="J295" s="188"/>
      <c r="K295" s="188"/>
      <c r="L295" s="188"/>
      <c r="M295" s="188"/>
      <c r="N295" s="188"/>
      <c r="O295" s="188"/>
      <c r="P295" s="188"/>
      <c r="Q295" s="188"/>
      <c r="R295" s="188"/>
      <c r="S295" s="188"/>
      <c r="T295" s="188"/>
      <c r="U295" s="188"/>
      <c r="V295" s="188"/>
      <c r="W295" s="188"/>
      <c r="X295" s="188"/>
      <c r="Y295" s="188"/>
      <c r="Z295" s="188"/>
      <c r="AA295" s="188"/>
    </row>
    <row xmlns:x14ac="http://schemas.microsoft.com/office/spreadsheetml/2009/9/ac" r="296" ht="15.75" x14ac:dyDescent="0.25">
      <c r="A296" s="188"/>
      <c r="B296" s="189"/>
      <c r="C296" s="188"/>
      <c r="D296" s="188"/>
      <c r="E296" s="188"/>
      <c r="F296" s="188"/>
      <c r="G296" s="188"/>
      <c r="H296" s="188"/>
      <c r="I296" s="188"/>
      <c r="J296" s="188"/>
      <c r="K296" s="188"/>
      <c r="L296" s="188"/>
      <c r="M296" s="188"/>
      <c r="N296" s="188"/>
      <c r="O296" s="188"/>
      <c r="P296" s="188"/>
      <c r="Q296" s="188"/>
      <c r="R296" s="188"/>
      <c r="S296" s="188"/>
      <c r="T296" s="188"/>
      <c r="U296" s="188"/>
      <c r="V296" s="188"/>
      <c r="W296" s="188"/>
      <c r="X296" s="188"/>
      <c r="Y296" s="188"/>
      <c r="Z296" s="188"/>
      <c r="AA296" s="188"/>
    </row>
    <row xmlns:x14ac="http://schemas.microsoft.com/office/spreadsheetml/2009/9/ac" r="297" ht="15.75" x14ac:dyDescent="0.25">
      <c r="A297" s="188"/>
      <c r="B297" s="189"/>
      <c r="C297" s="188"/>
      <c r="D297" s="188"/>
      <c r="E297" s="188"/>
      <c r="F297" s="188"/>
      <c r="G297" s="188"/>
      <c r="H297" s="188"/>
      <c r="I297" s="188"/>
      <c r="J297" s="188"/>
      <c r="K297" s="188"/>
      <c r="L297" s="188"/>
      <c r="M297" s="188"/>
      <c r="N297" s="188"/>
      <c r="O297" s="188"/>
      <c r="P297" s="188"/>
      <c r="Q297" s="188"/>
      <c r="R297" s="188"/>
      <c r="S297" s="188"/>
      <c r="T297" s="188"/>
      <c r="U297" s="188"/>
      <c r="V297" s="188"/>
      <c r="W297" s="188"/>
      <c r="X297" s="188"/>
      <c r="Y297" s="188"/>
      <c r="Z297" s="188"/>
      <c r="AA297" s="188"/>
    </row>
    <row xmlns:x14ac="http://schemas.microsoft.com/office/spreadsheetml/2009/9/ac" r="298" ht="15.75" x14ac:dyDescent="0.25">
      <c r="A298" s="188"/>
      <c r="B298" s="189"/>
      <c r="C298" s="188"/>
      <c r="D298" s="188"/>
      <c r="E298" s="188"/>
      <c r="F298" s="188"/>
      <c r="G298" s="188"/>
      <c r="H298" s="188"/>
      <c r="I298" s="188"/>
      <c r="J298" s="188"/>
      <c r="K298" s="188"/>
      <c r="L298" s="188"/>
      <c r="M298" s="188"/>
      <c r="N298" s="188"/>
      <c r="O298" s="188"/>
      <c r="P298" s="188"/>
      <c r="Q298" s="188"/>
      <c r="R298" s="188"/>
      <c r="S298" s="188"/>
      <c r="T298" s="188"/>
      <c r="U298" s="188"/>
      <c r="V298" s="188"/>
      <c r="W298" s="188"/>
      <c r="X298" s="188"/>
      <c r="Y298" s="188"/>
      <c r="Z298" s="188"/>
      <c r="AA298" s="188"/>
    </row>
    <row xmlns:x14ac="http://schemas.microsoft.com/office/spreadsheetml/2009/9/ac" r="299" ht="15.75" x14ac:dyDescent="0.25">
      <c r="A299" s="188"/>
      <c r="B299" s="189"/>
      <c r="C299" s="188"/>
      <c r="D299" s="188"/>
      <c r="E299" s="188"/>
      <c r="F299" s="188"/>
      <c r="G299" s="188"/>
      <c r="H299" s="188"/>
      <c r="I299" s="188"/>
      <c r="J299" s="188"/>
      <c r="K299" s="188"/>
      <c r="L299" s="188"/>
      <c r="M299" s="188"/>
      <c r="N299" s="188"/>
      <c r="O299" s="188"/>
      <c r="P299" s="188"/>
      <c r="Q299" s="188"/>
      <c r="R299" s="188"/>
      <c r="S299" s="188"/>
      <c r="T299" s="188"/>
      <c r="U299" s="188"/>
      <c r="V299" s="188"/>
      <c r="W299" s="188"/>
      <c r="X299" s="188"/>
      <c r="Y299" s="188"/>
      <c r="Z299" s="188"/>
      <c r="AA299" s="188"/>
    </row>
    <row xmlns:x14ac="http://schemas.microsoft.com/office/spreadsheetml/2009/9/ac" r="300" ht="15.75" x14ac:dyDescent="0.25">
      <c r="A300" s="188"/>
      <c r="B300" s="189"/>
      <c r="C300" s="188"/>
      <c r="D300" s="188"/>
      <c r="E300" s="188"/>
      <c r="F300" s="188"/>
      <c r="G300" s="188"/>
      <c r="H300" s="188"/>
      <c r="I300" s="188"/>
      <c r="J300" s="188"/>
      <c r="K300" s="188"/>
      <c r="L300" s="188"/>
      <c r="M300" s="188"/>
      <c r="N300" s="188"/>
      <c r="O300" s="188"/>
      <c r="P300" s="188"/>
      <c r="Q300" s="188"/>
      <c r="R300" s="188"/>
      <c r="S300" s="188"/>
      <c r="T300" s="188"/>
      <c r="U300" s="188"/>
      <c r="V300" s="188"/>
      <c r="W300" s="188"/>
      <c r="X300" s="188"/>
      <c r="Y300" s="188"/>
      <c r="Z300" s="188"/>
      <c r="AA300" s="188"/>
    </row>
    <row xmlns:x14ac="http://schemas.microsoft.com/office/spreadsheetml/2009/9/ac" r="301" ht="15.75" x14ac:dyDescent="0.25">
      <c r="A301" s="188"/>
      <c r="B301" s="189"/>
      <c r="C301" s="188"/>
      <c r="D301" s="188"/>
      <c r="E301" s="188"/>
      <c r="F301" s="188"/>
      <c r="G301" s="188"/>
      <c r="H301" s="188"/>
      <c r="I301" s="188"/>
      <c r="J301" s="188"/>
      <c r="K301" s="188"/>
      <c r="L301" s="188"/>
      <c r="M301" s="188"/>
      <c r="N301" s="188"/>
      <c r="O301" s="188"/>
      <c r="P301" s="188"/>
      <c r="Q301" s="188"/>
      <c r="R301" s="188"/>
      <c r="S301" s="188"/>
      <c r="T301" s="188"/>
      <c r="U301" s="188"/>
      <c r="V301" s="188"/>
      <c r="W301" s="188"/>
      <c r="X301" s="188"/>
      <c r="Y301" s="188"/>
      <c r="Z301" s="188"/>
      <c r="AA301" s="188"/>
    </row>
    <row xmlns:x14ac="http://schemas.microsoft.com/office/spreadsheetml/2009/9/ac" r="302" ht="15.75" x14ac:dyDescent="0.25">
      <c r="A302" s="188"/>
      <c r="B302" s="189"/>
      <c r="C302" s="188"/>
      <c r="D302" s="188"/>
      <c r="E302" s="188"/>
      <c r="F302" s="188"/>
      <c r="G302" s="188"/>
      <c r="H302" s="188"/>
      <c r="I302" s="188"/>
      <c r="J302" s="188"/>
      <c r="K302" s="188"/>
      <c r="L302" s="188"/>
      <c r="M302" s="188"/>
      <c r="N302" s="188"/>
      <c r="O302" s="188"/>
      <c r="P302" s="188"/>
      <c r="Q302" s="188"/>
      <c r="R302" s="188"/>
      <c r="S302" s="188"/>
      <c r="T302" s="188"/>
      <c r="U302" s="188"/>
      <c r="V302" s="188"/>
      <c r="W302" s="188"/>
      <c r="X302" s="188"/>
      <c r="Y302" s="188"/>
      <c r="Z302" s="188"/>
      <c r="AA302" s="188"/>
    </row>
    <row xmlns:x14ac="http://schemas.microsoft.com/office/spreadsheetml/2009/9/ac" r="303" ht="15.75" x14ac:dyDescent="0.25">
      <c r="A303" s="188"/>
      <c r="B303" s="189"/>
      <c r="C303" s="188"/>
      <c r="D303" s="188"/>
      <c r="E303" s="188"/>
      <c r="F303" s="188"/>
      <c r="G303" s="188"/>
      <c r="H303" s="188"/>
      <c r="I303" s="188"/>
      <c r="J303" s="188"/>
      <c r="K303" s="188"/>
      <c r="L303" s="188"/>
      <c r="M303" s="188"/>
      <c r="N303" s="188"/>
      <c r="O303" s="188"/>
      <c r="P303" s="188"/>
      <c r="Q303" s="188"/>
      <c r="R303" s="188"/>
      <c r="S303" s="188"/>
      <c r="T303" s="188"/>
      <c r="U303" s="188"/>
      <c r="V303" s="188"/>
      <c r="W303" s="188"/>
      <c r="X303" s="188"/>
      <c r="Y303" s="188"/>
      <c r="Z303" s="188"/>
      <c r="AA303" s="188"/>
    </row>
    <row xmlns:x14ac="http://schemas.microsoft.com/office/spreadsheetml/2009/9/ac" r="304" ht="15.75" x14ac:dyDescent="0.25">
      <c r="A304" s="188"/>
      <c r="B304" s="189"/>
      <c r="C304" s="188"/>
      <c r="D304" s="188"/>
      <c r="E304" s="188"/>
      <c r="F304" s="188"/>
      <c r="G304" s="188"/>
      <c r="H304" s="188"/>
      <c r="I304" s="188"/>
      <c r="J304" s="188"/>
      <c r="K304" s="188"/>
      <c r="L304" s="188"/>
      <c r="M304" s="188"/>
      <c r="N304" s="188"/>
      <c r="O304" s="188"/>
      <c r="P304" s="188"/>
      <c r="Q304" s="188"/>
      <c r="R304" s="188"/>
      <c r="S304" s="188"/>
      <c r="T304" s="188"/>
      <c r="U304" s="188"/>
      <c r="V304" s="188"/>
      <c r="W304" s="188"/>
      <c r="X304" s="188"/>
      <c r="Y304" s="188"/>
      <c r="Z304" s="188"/>
      <c r="AA304" s="188"/>
    </row>
    <row xmlns:x14ac="http://schemas.microsoft.com/office/spreadsheetml/2009/9/ac" r="305" ht="15.75" x14ac:dyDescent="0.25">
      <c r="A305" s="188"/>
      <c r="B305" s="189"/>
      <c r="C305" s="188"/>
      <c r="D305" s="188"/>
      <c r="E305" s="188"/>
      <c r="F305" s="188"/>
      <c r="G305" s="188"/>
      <c r="H305" s="188"/>
      <c r="I305" s="188"/>
      <c r="J305" s="188"/>
      <c r="K305" s="188"/>
      <c r="L305" s="188"/>
      <c r="M305" s="188"/>
      <c r="N305" s="188"/>
      <c r="O305" s="188"/>
      <c r="P305" s="188"/>
      <c r="Q305" s="188"/>
      <c r="R305" s="188"/>
      <c r="S305" s="188"/>
      <c r="T305" s="188"/>
      <c r="U305" s="188"/>
      <c r="V305" s="188"/>
      <c r="W305" s="188"/>
      <c r="X305" s="188"/>
      <c r="Y305" s="188"/>
      <c r="Z305" s="188"/>
      <c r="AA305" s="188"/>
    </row>
    <row xmlns:x14ac="http://schemas.microsoft.com/office/spreadsheetml/2009/9/ac" r="306" ht="15.75" x14ac:dyDescent="0.25">
      <c r="A306" s="188"/>
      <c r="B306" s="189"/>
      <c r="C306" s="188"/>
      <c r="D306" s="188"/>
      <c r="E306" s="188"/>
      <c r="F306" s="188"/>
      <c r="G306" s="188"/>
      <c r="H306" s="188"/>
      <c r="I306" s="188"/>
      <c r="J306" s="188"/>
      <c r="K306" s="188"/>
      <c r="L306" s="188"/>
      <c r="M306" s="188"/>
      <c r="N306" s="188"/>
      <c r="O306" s="188"/>
      <c r="P306" s="188"/>
      <c r="Q306" s="188"/>
      <c r="R306" s="188"/>
      <c r="S306" s="188"/>
      <c r="T306" s="188"/>
      <c r="U306" s="188"/>
      <c r="V306" s="188"/>
      <c r="W306" s="188"/>
      <c r="X306" s="188"/>
      <c r="Y306" s="188"/>
      <c r="Z306" s="188"/>
      <c r="AA306" s="188"/>
    </row>
    <row xmlns:x14ac="http://schemas.microsoft.com/office/spreadsheetml/2009/9/ac" r="307" ht="15.75" x14ac:dyDescent="0.25">
      <c r="A307" s="188"/>
      <c r="B307" s="189"/>
      <c r="C307" s="188"/>
      <c r="D307" s="188"/>
      <c r="E307" s="188"/>
      <c r="F307" s="188"/>
      <c r="G307" s="188"/>
      <c r="H307" s="188"/>
      <c r="I307" s="188"/>
      <c r="J307" s="188"/>
      <c r="K307" s="188"/>
      <c r="L307" s="188"/>
      <c r="M307" s="188"/>
      <c r="N307" s="188"/>
      <c r="O307" s="188"/>
      <c r="P307" s="188"/>
      <c r="Q307" s="188"/>
      <c r="R307" s="188"/>
      <c r="S307" s="188"/>
      <c r="T307" s="188"/>
      <c r="U307" s="188"/>
      <c r="V307" s="188"/>
      <c r="W307" s="188"/>
      <c r="X307" s="188"/>
      <c r="Y307" s="188"/>
      <c r="Z307" s="188"/>
      <c r="AA307" s="188"/>
    </row>
    <row xmlns:x14ac="http://schemas.microsoft.com/office/spreadsheetml/2009/9/ac" r="308" ht="15.75" x14ac:dyDescent="0.25">
      <c r="A308" s="188"/>
      <c r="B308" s="189"/>
      <c r="C308" s="188"/>
      <c r="D308" s="188"/>
      <c r="E308" s="188"/>
      <c r="F308" s="188"/>
      <c r="G308" s="188"/>
      <c r="H308" s="188"/>
      <c r="I308" s="188"/>
      <c r="J308" s="188"/>
      <c r="K308" s="188"/>
      <c r="L308" s="188"/>
      <c r="M308" s="188"/>
      <c r="N308" s="188"/>
      <c r="O308" s="188"/>
      <c r="P308" s="188"/>
      <c r="Q308" s="188"/>
      <c r="R308" s="188"/>
      <c r="S308" s="188"/>
      <c r="T308" s="188"/>
      <c r="U308" s="188"/>
      <c r="V308" s="188"/>
      <c r="W308" s="188"/>
      <c r="X308" s="188"/>
      <c r="Y308" s="188"/>
      <c r="Z308" s="188"/>
      <c r="AA308" s="188"/>
    </row>
    <row xmlns:x14ac="http://schemas.microsoft.com/office/spreadsheetml/2009/9/ac" r="309" ht="15.75" x14ac:dyDescent="0.25">
      <c r="A309" s="188"/>
      <c r="B309" s="189"/>
      <c r="C309" s="188"/>
      <c r="D309" s="188"/>
      <c r="E309" s="188"/>
      <c r="F309" s="188"/>
      <c r="G309" s="188"/>
      <c r="H309" s="188"/>
      <c r="I309" s="188"/>
      <c r="J309" s="188"/>
      <c r="K309" s="188"/>
      <c r="L309" s="188"/>
      <c r="M309" s="188"/>
      <c r="N309" s="188"/>
      <c r="O309" s="188"/>
      <c r="P309" s="188"/>
      <c r="Q309" s="188"/>
      <c r="R309" s="188"/>
      <c r="S309" s="188"/>
      <c r="T309" s="188"/>
      <c r="U309" s="188"/>
      <c r="V309" s="188"/>
      <c r="W309" s="188"/>
      <c r="X309" s="188"/>
      <c r="Y309" s="188"/>
      <c r="Z309" s="188"/>
      <c r="AA309" s="188"/>
    </row>
    <row xmlns:x14ac="http://schemas.microsoft.com/office/spreadsheetml/2009/9/ac" r="310" ht="15.75" x14ac:dyDescent="0.25">
      <c r="A310" s="188"/>
      <c r="B310" s="189"/>
      <c r="C310" s="188"/>
      <c r="D310" s="188"/>
      <c r="E310" s="188"/>
      <c r="F310" s="188"/>
      <c r="G310" s="188"/>
      <c r="H310" s="188"/>
      <c r="I310" s="188"/>
      <c r="J310" s="188"/>
      <c r="K310" s="188"/>
      <c r="L310" s="188"/>
      <c r="M310" s="188"/>
      <c r="N310" s="188"/>
      <c r="O310" s="188"/>
      <c r="P310" s="188"/>
      <c r="Q310" s="188"/>
      <c r="R310" s="188"/>
      <c r="S310" s="188"/>
      <c r="T310" s="188"/>
      <c r="U310" s="188"/>
      <c r="V310" s="188"/>
      <c r="W310" s="188"/>
      <c r="X310" s="188"/>
      <c r="Y310" s="188"/>
      <c r="Z310" s="188"/>
      <c r="AA310" s="188"/>
    </row>
    <row xmlns:x14ac="http://schemas.microsoft.com/office/spreadsheetml/2009/9/ac" r="311" ht="15.75" x14ac:dyDescent="0.25">
      <c r="A311" s="188"/>
      <c r="B311" s="189"/>
      <c r="C311" s="188"/>
      <c r="D311" s="188"/>
      <c r="E311" s="188"/>
      <c r="F311" s="188"/>
      <c r="G311" s="188"/>
      <c r="H311" s="188"/>
      <c r="I311" s="188"/>
      <c r="J311" s="188"/>
      <c r="K311" s="188"/>
      <c r="L311" s="188"/>
      <c r="M311" s="188"/>
      <c r="N311" s="188"/>
      <c r="O311" s="188"/>
      <c r="P311" s="188"/>
      <c r="Q311" s="188"/>
      <c r="R311" s="188"/>
      <c r="S311" s="188"/>
      <c r="T311" s="188"/>
      <c r="U311" s="188"/>
      <c r="V311" s="188"/>
      <c r="W311" s="188"/>
      <c r="X311" s="188"/>
      <c r="Y311" s="188"/>
      <c r="Z311" s="188"/>
      <c r="AA311" s="188"/>
    </row>
    <row xmlns:x14ac="http://schemas.microsoft.com/office/spreadsheetml/2009/9/ac" r="312" ht="15.75" x14ac:dyDescent="0.25">
      <c r="A312" s="188"/>
      <c r="B312" s="189"/>
      <c r="C312" s="188"/>
      <c r="D312" s="188"/>
      <c r="E312" s="188"/>
      <c r="F312" s="188"/>
      <c r="G312" s="188"/>
      <c r="H312" s="188"/>
      <c r="I312" s="188"/>
      <c r="J312" s="188"/>
      <c r="K312" s="188"/>
      <c r="L312" s="188"/>
      <c r="M312" s="188"/>
      <c r="N312" s="188"/>
      <c r="O312" s="188"/>
      <c r="P312" s="188"/>
      <c r="Q312" s="188"/>
      <c r="R312" s="188"/>
      <c r="S312" s="188"/>
      <c r="T312" s="188"/>
      <c r="U312" s="188"/>
      <c r="V312" s="188"/>
      <c r="W312" s="188"/>
      <c r="X312" s="188"/>
      <c r="Y312" s="188"/>
      <c r="Z312" s="188"/>
      <c r="AA312" s="188"/>
    </row>
    <row xmlns:x14ac="http://schemas.microsoft.com/office/spreadsheetml/2009/9/ac" r="313" ht="15.75" x14ac:dyDescent="0.25">
      <c r="A313" s="188"/>
      <c r="B313" s="189"/>
      <c r="C313" s="188"/>
      <c r="D313" s="188"/>
      <c r="E313" s="188"/>
      <c r="F313" s="188"/>
      <c r="G313" s="188"/>
      <c r="H313" s="188"/>
      <c r="I313" s="188"/>
      <c r="J313" s="188"/>
      <c r="K313" s="188"/>
      <c r="L313" s="188"/>
      <c r="M313" s="188"/>
      <c r="N313" s="188"/>
      <c r="O313" s="188"/>
      <c r="P313" s="188"/>
      <c r="Q313" s="188"/>
      <c r="R313" s="188"/>
      <c r="S313" s="188"/>
      <c r="T313" s="188"/>
      <c r="U313" s="188"/>
      <c r="V313" s="188"/>
      <c r="W313" s="188"/>
      <c r="X313" s="188"/>
      <c r="Y313" s="188"/>
      <c r="Z313" s="188"/>
      <c r="AA313" s="188"/>
    </row>
    <row xmlns:x14ac="http://schemas.microsoft.com/office/spreadsheetml/2009/9/ac" r="314" ht="15.75" x14ac:dyDescent="0.25">
      <c r="A314" s="188"/>
      <c r="B314" s="189"/>
      <c r="C314" s="188"/>
      <c r="D314" s="188"/>
      <c r="E314" s="188"/>
      <c r="F314" s="188"/>
      <c r="G314" s="188"/>
      <c r="H314" s="188"/>
      <c r="I314" s="188"/>
      <c r="J314" s="188"/>
      <c r="K314" s="188"/>
      <c r="L314" s="188"/>
      <c r="M314" s="188"/>
      <c r="N314" s="188"/>
      <c r="O314" s="188"/>
      <c r="P314" s="188"/>
      <c r="Q314" s="188"/>
      <c r="R314" s="188"/>
      <c r="S314" s="188"/>
      <c r="T314" s="188"/>
      <c r="U314" s="188"/>
      <c r="V314" s="188"/>
      <c r="W314" s="188"/>
      <c r="X314" s="188"/>
      <c r="Y314" s="188"/>
      <c r="Z314" s="188"/>
      <c r="AA314" s="188"/>
    </row>
    <row xmlns:x14ac="http://schemas.microsoft.com/office/spreadsheetml/2009/9/ac" r="315" ht="15.75" x14ac:dyDescent="0.25">
      <c r="A315" s="188"/>
      <c r="B315" s="189"/>
      <c r="C315" s="188"/>
      <c r="D315" s="188"/>
      <c r="E315" s="188"/>
      <c r="F315" s="188"/>
      <c r="G315" s="188"/>
      <c r="H315" s="188"/>
      <c r="I315" s="188"/>
      <c r="J315" s="188"/>
      <c r="K315" s="188"/>
      <c r="L315" s="188"/>
      <c r="M315" s="188"/>
      <c r="N315" s="188"/>
      <c r="O315" s="188"/>
      <c r="P315" s="188"/>
      <c r="Q315" s="188"/>
      <c r="R315" s="188"/>
      <c r="S315" s="188"/>
      <c r="T315" s="188"/>
      <c r="U315" s="188"/>
      <c r="V315" s="188"/>
      <c r="W315" s="188"/>
      <c r="X315" s="188"/>
      <c r="Y315" s="188"/>
      <c r="Z315" s="188"/>
      <c r="AA315" s="188"/>
    </row>
    <row xmlns:x14ac="http://schemas.microsoft.com/office/spreadsheetml/2009/9/ac" r="316" ht="15.75" x14ac:dyDescent="0.25">
      <c r="A316" s="188"/>
      <c r="B316" s="189"/>
      <c r="C316" s="188"/>
      <c r="D316" s="188"/>
      <c r="E316" s="188"/>
      <c r="F316" s="188"/>
      <c r="G316" s="188"/>
      <c r="H316" s="188"/>
      <c r="I316" s="188"/>
      <c r="J316" s="188"/>
      <c r="K316" s="188"/>
      <c r="L316" s="188"/>
      <c r="M316" s="188"/>
      <c r="N316" s="188"/>
      <c r="O316" s="188"/>
      <c r="P316" s="188"/>
      <c r="Q316" s="188"/>
      <c r="R316" s="188"/>
      <c r="S316" s="188"/>
      <c r="T316" s="188"/>
      <c r="U316" s="188"/>
      <c r="V316" s="188"/>
      <c r="W316" s="188"/>
      <c r="X316" s="188"/>
      <c r="Y316" s="188"/>
      <c r="Z316" s="188"/>
      <c r="AA316" s="188"/>
    </row>
    <row xmlns:x14ac="http://schemas.microsoft.com/office/spreadsheetml/2009/9/ac" r="317" ht="15.75" x14ac:dyDescent="0.25">
      <c r="A317" s="188"/>
      <c r="B317" s="189"/>
      <c r="C317" s="188"/>
      <c r="D317" s="188"/>
      <c r="E317" s="188"/>
      <c r="F317" s="188"/>
      <c r="G317" s="188"/>
      <c r="H317" s="188"/>
      <c r="I317" s="188"/>
      <c r="J317" s="188"/>
      <c r="K317" s="188"/>
      <c r="L317" s="188"/>
      <c r="M317" s="188"/>
      <c r="N317" s="188"/>
      <c r="O317" s="188"/>
      <c r="P317" s="188"/>
      <c r="Q317" s="188"/>
      <c r="R317" s="188"/>
      <c r="S317" s="188"/>
      <c r="T317" s="188"/>
      <c r="U317" s="188"/>
      <c r="V317" s="188"/>
      <c r="W317" s="188"/>
      <c r="X317" s="188"/>
      <c r="Y317" s="188"/>
      <c r="Z317" s="188"/>
      <c r="AA317" s="188"/>
    </row>
    <row xmlns:x14ac="http://schemas.microsoft.com/office/spreadsheetml/2009/9/ac" r="318" ht="15.75" x14ac:dyDescent="0.25">
      <c r="A318" s="188"/>
      <c r="B318" s="189"/>
      <c r="C318" s="188"/>
      <c r="D318" s="188"/>
      <c r="E318" s="188"/>
      <c r="F318" s="188"/>
      <c r="G318" s="188"/>
      <c r="H318" s="188"/>
      <c r="I318" s="188"/>
      <c r="J318" s="188"/>
      <c r="K318" s="188"/>
      <c r="L318" s="188"/>
      <c r="M318" s="188"/>
      <c r="N318" s="188"/>
      <c r="O318" s="188"/>
      <c r="P318" s="188"/>
      <c r="Q318" s="188"/>
      <c r="R318" s="188"/>
      <c r="S318" s="188"/>
      <c r="T318" s="188"/>
      <c r="U318" s="188"/>
      <c r="V318" s="188"/>
      <c r="W318" s="188"/>
      <c r="X318" s="188"/>
      <c r="Y318" s="188"/>
      <c r="Z318" s="188"/>
      <c r="AA318" s="188"/>
    </row>
    <row xmlns:x14ac="http://schemas.microsoft.com/office/spreadsheetml/2009/9/ac" r="319" ht="15.75" x14ac:dyDescent="0.25">
      <c r="A319" s="188"/>
      <c r="B319" s="189"/>
      <c r="C319" s="188"/>
      <c r="D319" s="188"/>
      <c r="E319" s="188"/>
      <c r="F319" s="188"/>
      <c r="G319" s="188"/>
      <c r="H319" s="188"/>
      <c r="I319" s="188"/>
      <c r="J319" s="188"/>
      <c r="K319" s="188"/>
      <c r="L319" s="188"/>
      <c r="M319" s="188"/>
      <c r="N319" s="188"/>
      <c r="O319" s="188"/>
      <c r="P319" s="188"/>
      <c r="Q319" s="188"/>
      <c r="R319" s="188"/>
      <c r="S319" s="188"/>
      <c r="T319" s="188"/>
      <c r="U319" s="188"/>
      <c r="V319" s="188"/>
      <c r="W319" s="188"/>
      <c r="X319" s="188"/>
      <c r="Y319" s="188"/>
      <c r="Z319" s="188"/>
      <c r="AA319" s="188"/>
    </row>
    <row xmlns:x14ac="http://schemas.microsoft.com/office/spreadsheetml/2009/9/ac" r="320" ht="15.75" x14ac:dyDescent="0.25">
      <c r="A320" s="188"/>
      <c r="B320" s="189"/>
      <c r="C320" s="188"/>
      <c r="D320" s="188"/>
      <c r="E320" s="188"/>
      <c r="F320" s="188"/>
      <c r="G320" s="188"/>
      <c r="H320" s="188"/>
      <c r="I320" s="188"/>
      <c r="J320" s="188"/>
      <c r="K320" s="188"/>
      <c r="L320" s="188"/>
      <c r="M320" s="188"/>
      <c r="N320" s="188"/>
      <c r="O320" s="188"/>
      <c r="P320" s="188"/>
      <c r="Q320" s="188"/>
      <c r="R320" s="188"/>
      <c r="S320" s="188"/>
      <c r="T320" s="188"/>
      <c r="U320" s="188"/>
      <c r="V320" s="188"/>
      <c r="W320" s="188"/>
      <c r="X320" s="188"/>
      <c r="Y320" s="188"/>
      <c r="Z320" s="188"/>
      <c r="AA320" s="188"/>
    </row>
    <row xmlns:x14ac="http://schemas.microsoft.com/office/spreadsheetml/2009/9/ac" r="321" ht="15.75" x14ac:dyDescent="0.25">
      <c r="A321" s="188"/>
      <c r="B321" s="189"/>
      <c r="C321" s="188"/>
      <c r="D321" s="188"/>
      <c r="E321" s="188"/>
      <c r="F321" s="188"/>
      <c r="G321" s="188"/>
      <c r="H321" s="188"/>
      <c r="I321" s="188"/>
      <c r="J321" s="188"/>
      <c r="K321" s="188"/>
      <c r="L321" s="188"/>
      <c r="M321" s="188"/>
      <c r="N321" s="188"/>
      <c r="O321" s="188"/>
      <c r="P321" s="188"/>
      <c r="Q321" s="188"/>
      <c r="R321" s="188"/>
      <c r="S321" s="188"/>
      <c r="T321" s="188"/>
      <c r="U321" s="188"/>
      <c r="V321" s="188"/>
      <c r="W321" s="188"/>
      <c r="X321" s="188"/>
      <c r="Y321" s="188"/>
      <c r="Z321" s="188"/>
      <c r="AA321" s="188"/>
    </row>
    <row xmlns:x14ac="http://schemas.microsoft.com/office/spreadsheetml/2009/9/ac" r="322" ht="15.75" x14ac:dyDescent="0.25">
      <c r="A322" s="188"/>
      <c r="B322" s="189"/>
      <c r="C322" s="188"/>
      <c r="D322" s="188"/>
      <c r="E322" s="188"/>
      <c r="F322" s="188"/>
      <c r="G322" s="188"/>
      <c r="H322" s="188"/>
      <c r="I322" s="188"/>
      <c r="J322" s="188"/>
      <c r="K322" s="188"/>
      <c r="L322" s="188"/>
      <c r="M322" s="188"/>
      <c r="N322" s="188"/>
      <c r="O322" s="188"/>
      <c r="P322" s="188"/>
      <c r="Q322" s="188"/>
      <c r="R322" s="188"/>
      <c r="S322" s="188"/>
      <c r="T322" s="188"/>
      <c r="U322" s="188"/>
      <c r="V322" s="188"/>
      <c r="W322" s="188"/>
      <c r="X322" s="188"/>
      <c r="Y322" s="188"/>
      <c r="Z322" s="188"/>
      <c r="AA322" s="188"/>
    </row>
    <row xmlns:x14ac="http://schemas.microsoft.com/office/spreadsheetml/2009/9/ac" r="323" ht="15.75" x14ac:dyDescent="0.25">
      <c r="A323" s="188"/>
      <c r="B323" s="189"/>
      <c r="C323" s="188"/>
      <c r="D323" s="188"/>
      <c r="E323" s="188"/>
      <c r="F323" s="188"/>
      <c r="G323" s="188"/>
      <c r="H323" s="188"/>
      <c r="I323" s="188"/>
      <c r="J323" s="188"/>
      <c r="K323" s="188"/>
      <c r="L323" s="188"/>
      <c r="M323" s="188"/>
      <c r="N323" s="188"/>
      <c r="O323" s="188"/>
      <c r="P323" s="188"/>
      <c r="Q323" s="188"/>
      <c r="R323" s="188"/>
      <c r="S323" s="188"/>
      <c r="T323" s="188"/>
      <c r="U323" s="188"/>
      <c r="V323" s="188"/>
      <c r="W323" s="188"/>
      <c r="X323" s="188"/>
      <c r="Y323" s="188"/>
      <c r="Z323" s="188"/>
      <c r="AA323" s="188"/>
    </row>
    <row xmlns:x14ac="http://schemas.microsoft.com/office/spreadsheetml/2009/9/ac" r="324" ht="15.75" x14ac:dyDescent="0.25">
      <c r="A324" s="188"/>
      <c r="B324" s="189"/>
      <c r="C324" s="188"/>
      <c r="D324" s="188"/>
      <c r="E324" s="188"/>
      <c r="F324" s="188"/>
      <c r="G324" s="188"/>
      <c r="H324" s="188"/>
      <c r="I324" s="188"/>
      <c r="J324" s="188"/>
      <c r="K324" s="188"/>
      <c r="L324" s="188"/>
      <c r="M324" s="188"/>
      <c r="N324" s="188"/>
      <c r="O324" s="188"/>
      <c r="P324" s="188"/>
      <c r="Q324" s="188"/>
      <c r="R324" s="188"/>
      <c r="S324" s="188"/>
      <c r="T324" s="188"/>
      <c r="U324" s="188"/>
      <c r="V324" s="188"/>
      <c r="W324" s="188"/>
      <c r="X324" s="188"/>
      <c r="Y324" s="188"/>
      <c r="Z324" s="188"/>
      <c r="AA324" s="188"/>
    </row>
    <row xmlns:x14ac="http://schemas.microsoft.com/office/spreadsheetml/2009/9/ac" r="325" ht="15.75" x14ac:dyDescent="0.25">
      <c r="A325" s="188"/>
      <c r="B325" s="189"/>
      <c r="C325" s="188"/>
      <c r="D325" s="188"/>
      <c r="E325" s="188"/>
      <c r="F325" s="188"/>
      <c r="G325" s="188"/>
      <c r="H325" s="188"/>
      <c r="I325" s="188"/>
      <c r="J325" s="188"/>
      <c r="K325" s="188"/>
      <c r="L325" s="188"/>
      <c r="M325" s="188"/>
      <c r="N325" s="188"/>
      <c r="O325" s="188"/>
      <c r="P325" s="188"/>
      <c r="Q325" s="188"/>
      <c r="R325" s="188"/>
      <c r="S325" s="188"/>
      <c r="T325" s="188"/>
      <c r="U325" s="188"/>
      <c r="V325" s="188"/>
      <c r="W325" s="188"/>
      <c r="X325" s="188"/>
      <c r="Y325" s="188"/>
      <c r="Z325" s="188"/>
      <c r="AA325" s="188"/>
    </row>
    <row xmlns:x14ac="http://schemas.microsoft.com/office/spreadsheetml/2009/9/ac" r="326" ht="15.75" x14ac:dyDescent="0.25">
      <c r="A326" s="188"/>
      <c r="B326" s="189"/>
      <c r="C326" s="188"/>
      <c r="D326" s="188"/>
      <c r="E326" s="188"/>
      <c r="F326" s="188"/>
      <c r="G326" s="188"/>
      <c r="H326" s="188"/>
      <c r="I326" s="188"/>
      <c r="J326" s="188"/>
      <c r="K326" s="188"/>
      <c r="L326" s="188"/>
      <c r="M326" s="188"/>
      <c r="N326" s="188"/>
      <c r="O326" s="188"/>
      <c r="P326" s="188"/>
      <c r="Q326" s="188"/>
      <c r="R326" s="188"/>
      <c r="S326" s="188"/>
      <c r="T326" s="188"/>
      <c r="U326" s="188"/>
      <c r="V326" s="188"/>
      <c r="W326" s="188"/>
      <c r="X326" s="188"/>
      <c r="Y326" s="188"/>
      <c r="Z326" s="188"/>
      <c r="AA326" s="188"/>
    </row>
    <row xmlns:x14ac="http://schemas.microsoft.com/office/spreadsheetml/2009/9/ac" r="327" ht="15.75" x14ac:dyDescent="0.25">
      <c r="A327" s="188"/>
      <c r="B327" s="189"/>
      <c r="C327" s="188"/>
      <c r="D327" s="188"/>
      <c r="E327" s="188"/>
      <c r="F327" s="188"/>
      <c r="G327" s="188"/>
      <c r="H327" s="188"/>
      <c r="I327" s="188"/>
      <c r="J327" s="188"/>
      <c r="K327" s="188"/>
      <c r="L327" s="188"/>
      <c r="M327" s="188"/>
      <c r="N327" s="188"/>
      <c r="O327" s="188"/>
      <c r="P327" s="188"/>
      <c r="Q327" s="188"/>
      <c r="R327" s="188"/>
      <c r="S327" s="188"/>
      <c r="T327" s="188"/>
      <c r="U327" s="188"/>
      <c r="V327" s="188"/>
      <c r="W327" s="188"/>
      <c r="X327" s="188"/>
      <c r="Y327" s="188"/>
      <c r="Z327" s="188"/>
      <c r="AA327" s="188"/>
    </row>
    <row xmlns:x14ac="http://schemas.microsoft.com/office/spreadsheetml/2009/9/ac" r="328" ht="15.75" x14ac:dyDescent="0.25">
      <c r="A328" s="188"/>
      <c r="B328" s="189"/>
      <c r="C328" s="188"/>
      <c r="D328" s="188"/>
      <c r="E328" s="188"/>
      <c r="F328" s="188"/>
      <c r="G328" s="188"/>
      <c r="H328" s="188"/>
      <c r="I328" s="188"/>
      <c r="J328" s="188"/>
      <c r="K328" s="188"/>
      <c r="L328" s="188"/>
      <c r="M328" s="188"/>
      <c r="N328" s="188"/>
      <c r="O328" s="188"/>
      <c r="P328" s="188"/>
      <c r="Q328" s="188"/>
      <c r="R328" s="188"/>
      <c r="S328" s="188"/>
      <c r="T328" s="188"/>
      <c r="U328" s="188"/>
      <c r="V328" s="188"/>
      <c r="W328" s="188"/>
      <c r="X328" s="188"/>
      <c r="Y328" s="188"/>
      <c r="Z328" s="188"/>
      <c r="AA328" s="188"/>
    </row>
    <row xmlns:x14ac="http://schemas.microsoft.com/office/spreadsheetml/2009/9/ac" r="329" ht="15.75" x14ac:dyDescent="0.25">
      <c r="A329" s="188"/>
      <c r="B329" s="189"/>
      <c r="C329" s="188"/>
      <c r="D329" s="188"/>
      <c r="E329" s="188"/>
      <c r="F329" s="188"/>
      <c r="G329" s="188"/>
      <c r="H329" s="188"/>
      <c r="I329" s="188"/>
      <c r="J329" s="188"/>
      <c r="K329" s="188"/>
      <c r="L329" s="188"/>
      <c r="M329" s="188"/>
      <c r="N329" s="188"/>
      <c r="O329" s="188"/>
      <c r="P329" s="188"/>
      <c r="Q329" s="188"/>
      <c r="R329" s="188"/>
      <c r="S329" s="188"/>
      <c r="T329" s="188"/>
      <c r="U329" s="188"/>
      <c r="V329" s="188"/>
      <c r="W329" s="188"/>
      <c r="X329" s="188"/>
      <c r="Y329" s="188"/>
      <c r="Z329" s="188"/>
      <c r="AA329" s="188"/>
    </row>
    <row xmlns:x14ac="http://schemas.microsoft.com/office/spreadsheetml/2009/9/ac" r="330" ht="15.75" x14ac:dyDescent="0.25">
      <c r="A330" s="188"/>
      <c r="B330" s="189"/>
      <c r="C330" s="188"/>
      <c r="D330" s="188"/>
      <c r="E330" s="188"/>
      <c r="F330" s="188"/>
      <c r="G330" s="188"/>
      <c r="H330" s="188"/>
      <c r="I330" s="188"/>
      <c r="J330" s="188"/>
      <c r="K330" s="188"/>
      <c r="L330" s="188"/>
      <c r="M330" s="188"/>
      <c r="N330" s="188"/>
      <c r="O330" s="188"/>
      <c r="P330" s="188"/>
      <c r="Q330" s="188"/>
      <c r="R330" s="188"/>
      <c r="S330" s="188"/>
      <c r="T330" s="188"/>
      <c r="U330" s="188"/>
      <c r="V330" s="188"/>
      <c r="W330" s="188"/>
      <c r="X330" s="188"/>
      <c r="Y330" s="188"/>
      <c r="Z330" s="188"/>
      <c r="AA330" s="188"/>
    </row>
    <row xmlns:x14ac="http://schemas.microsoft.com/office/spreadsheetml/2009/9/ac" r="331" ht="15.75" x14ac:dyDescent="0.25">
      <c r="A331" s="188"/>
      <c r="B331" s="189"/>
      <c r="C331" s="188"/>
      <c r="D331" s="188"/>
      <c r="E331" s="188"/>
      <c r="F331" s="188"/>
      <c r="G331" s="188"/>
      <c r="H331" s="188"/>
      <c r="I331" s="188"/>
      <c r="J331" s="188"/>
      <c r="K331" s="188"/>
      <c r="L331" s="188"/>
      <c r="M331" s="188"/>
      <c r="N331" s="188"/>
      <c r="O331" s="188"/>
      <c r="P331" s="188"/>
      <c r="Q331" s="188"/>
      <c r="R331" s="188"/>
      <c r="S331" s="188"/>
      <c r="T331" s="188"/>
      <c r="U331" s="188"/>
      <c r="V331" s="188"/>
      <c r="W331" s="188"/>
      <c r="X331" s="188"/>
      <c r="Y331" s="188"/>
      <c r="Z331" s="188"/>
      <c r="AA331" s="188"/>
    </row>
    <row xmlns:x14ac="http://schemas.microsoft.com/office/spreadsheetml/2009/9/ac" r="332" ht="15.75" x14ac:dyDescent="0.25">
      <c r="A332" s="188"/>
      <c r="B332" s="189"/>
      <c r="C332" s="188"/>
      <c r="D332" s="188"/>
      <c r="E332" s="188"/>
      <c r="F332" s="188"/>
      <c r="G332" s="188"/>
      <c r="H332" s="188"/>
      <c r="I332" s="188"/>
      <c r="J332" s="188"/>
      <c r="K332" s="188"/>
      <c r="L332" s="188"/>
      <c r="M332" s="188"/>
      <c r="N332" s="188"/>
      <c r="O332" s="188"/>
      <c r="P332" s="188"/>
      <c r="Q332" s="188"/>
      <c r="R332" s="188"/>
      <c r="S332" s="188"/>
      <c r="T332" s="188"/>
      <c r="U332" s="188"/>
      <c r="V332" s="188"/>
      <c r="W332" s="188"/>
      <c r="X332" s="188"/>
      <c r="Y332" s="188"/>
      <c r="Z332" s="188"/>
      <c r="AA332" s="188"/>
    </row>
    <row xmlns:x14ac="http://schemas.microsoft.com/office/spreadsheetml/2009/9/ac" r="333" ht="15.75" x14ac:dyDescent="0.25">
      <c r="A333" s="188"/>
      <c r="B333" s="189"/>
      <c r="C333" s="188"/>
      <c r="D333" s="188"/>
      <c r="E333" s="188"/>
      <c r="F333" s="188"/>
      <c r="G333" s="188"/>
      <c r="H333" s="188"/>
      <c r="I333" s="188"/>
      <c r="J333" s="188"/>
      <c r="K333" s="188"/>
      <c r="L333" s="188"/>
      <c r="M333" s="188"/>
      <c r="N333" s="188"/>
      <c r="O333" s="188"/>
      <c r="P333" s="188"/>
      <c r="Q333" s="188"/>
      <c r="R333" s="188"/>
      <c r="S333" s="188"/>
      <c r="T333" s="188"/>
      <c r="U333" s="188"/>
      <c r="V333" s="188"/>
      <c r="W333" s="188"/>
      <c r="X333" s="188"/>
      <c r="Y333" s="188"/>
      <c r="Z333" s="188"/>
      <c r="AA333" s="188"/>
    </row>
    <row xmlns:x14ac="http://schemas.microsoft.com/office/spreadsheetml/2009/9/ac" r="334" ht="15.75" x14ac:dyDescent="0.25">
      <c r="A334" s="188"/>
      <c r="B334" s="189"/>
      <c r="C334" s="188"/>
      <c r="D334" s="188"/>
      <c r="E334" s="188"/>
      <c r="F334" s="188"/>
      <c r="G334" s="188"/>
      <c r="H334" s="188"/>
      <c r="I334" s="188"/>
      <c r="J334" s="188"/>
      <c r="K334" s="188"/>
      <c r="L334" s="188"/>
      <c r="M334" s="188"/>
      <c r="N334" s="188"/>
      <c r="O334" s="188"/>
      <c r="P334" s="188"/>
      <c r="Q334" s="188"/>
      <c r="R334" s="188"/>
      <c r="S334" s="188"/>
      <c r="T334" s="188"/>
      <c r="U334" s="188"/>
      <c r="V334" s="188"/>
      <c r="W334" s="188"/>
      <c r="X334" s="188"/>
      <c r="Y334" s="188"/>
      <c r="Z334" s="188"/>
      <c r="AA334" s="188"/>
    </row>
    <row xmlns:x14ac="http://schemas.microsoft.com/office/spreadsheetml/2009/9/ac" r="335" ht="15.75" x14ac:dyDescent="0.25">
      <c r="A335" s="188"/>
      <c r="B335" s="189"/>
      <c r="C335" s="188"/>
      <c r="D335" s="188"/>
      <c r="E335" s="188"/>
      <c r="F335" s="188"/>
      <c r="G335" s="188"/>
      <c r="H335" s="188"/>
      <c r="I335" s="188"/>
      <c r="J335" s="188"/>
      <c r="K335" s="188"/>
      <c r="L335" s="188"/>
      <c r="M335" s="188"/>
      <c r="N335" s="188"/>
      <c r="O335" s="188"/>
      <c r="P335" s="188"/>
      <c r="Q335" s="188"/>
      <c r="R335" s="188"/>
      <c r="S335" s="188"/>
      <c r="T335" s="188"/>
      <c r="U335" s="188"/>
      <c r="V335" s="188"/>
      <c r="W335" s="188"/>
      <c r="X335" s="188"/>
      <c r="Y335" s="188"/>
      <c r="Z335" s="188"/>
      <c r="AA335" s="188"/>
    </row>
    <row xmlns:x14ac="http://schemas.microsoft.com/office/spreadsheetml/2009/9/ac" r="336" ht="15.75" x14ac:dyDescent="0.25">
      <c r="A336" s="188"/>
      <c r="B336" s="189"/>
      <c r="C336" s="188"/>
      <c r="D336" s="188"/>
      <c r="E336" s="188"/>
      <c r="F336" s="188"/>
      <c r="G336" s="188"/>
      <c r="H336" s="188"/>
      <c r="I336" s="188"/>
      <c r="J336" s="188"/>
      <c r="K336" s="188"/>
      <c r="L336" s="188"/>
      <c r="M336" s="188"/>
      <c r="N336" s="188"/>
      <c r="O336" s="188"/>
      <c r="P336" s="188"/>
      <c r="Q336" s="188"/>
      <c r="R336" s="188"/>
      <c r="S336" s="188"/>
      <c r="T336" s="188"/>
      <c r="U336" s="188"/>
      <c r="V336" s="188"/>
      <c r="W336" s="188"/>
      <c r="X336" s="188"/>
      <c r="Y336" s="188"/>
      <c r="Z336" s="188"/>
      <c r="AA336" s="188"/>
    </row>
    <row xmlns:x14ac="http://schemas.microsoft.com/office/spreadsheetml/2009/9/ac" r="337" ht="15.75" x14ac:dyDescent="0.25">
      <c r="A337" s="188"/>
      <c r="B337" s="189"/>
      <c r="C337" s="188"/>
      <c r="D337" s="188"/>
      <c r="E337" s="188"/>
      <c r="F337" s="188"/>
      <c r="G337" s="188"/>
      <c r="H337" s="188"/>
      <c r="I337" s="188"/>
      <c r="J337" s="188"/>
      <c r="K337" s="188"/>
      <c r="L337" s="188"/>
      <c r="M337" s="188"/>
      <c r="N337" s="188"/>
      <c r="O337" s="188"/>
      <c r="P337" s="188"/>
      <c r="Q337" s="188"/>
      <c r="R337" s="188"/>
      <c r="S337" s="188"/>
      <c r="T337" s="188"/>
      <c r="U337" s="188"/>
      <c r="V337" s="188"/>
      <c r="W337" s="188"/>
      <c r="X337" s="188"/>
      <c r="Y337" s="188"/>
      <c r="Z337" s="188"/>
      <c r="AA337" s="188"/>
    </row>
    <row xmlns:x14ac="http://schemas.microsoft.com/office/spreadsheetml/2009/9/ac" r="338" ht="15.75" x14ac:dyDescent="0.25">
      <c r="A338" s="188"/>
      <c r="B338" s="189"/>
      <c r="C338" s="188"/>
      <c r="D338" s="188"/>
      <c r="E338" s="188"/>
      <c r="F338" s="188"/>
      <c r="G338" s="188"/>
      <c r="H338" s="188"/>
      <c r="I338" s="188"/>
      <c r="J338" s="188"/>
      <c r="K338" s="188"/>
      <c r="L338" s="188"/>
      <c r="M338" s="188"/>
      <c r="N338" s="188"/>
      <c r="O338" s="188"/>
      <c r="P338" s="188"/>
      <c r="Q338" s="188"/>
      <c r="R338" s="188"/>
      <c r="S338" s="188"/>
      <c r="T338" s="188"/>
      <c r="U338" s="188"/>
      <c r="V338" s="188"/>
      <c r="W338" s="188"/>
      <c r="X338" s="188"/>
      <c r="Y338" s="188"/>
      <c r="Z338" s="188"/>
      <c r="AA338" s="188"/>
    </row>
    <row xmlns:x14ac="http://schemas.microsoft.com/office/spreadsheetml/2009/9/ac" r="339" ht="15.75" x14ac:dyDescent="0.25">
      <c r="A339" s="188"/>
      <c r="B339" s="189"/>
      <c r="C339" s="188"/>
      <c r="D339" s="188"/>
      <c r="E339" s="188"/>
      <c r="F339" s="188"/>
      <c r="G339" s="188"/>
      <c r="H339" s="188"/>
      <c r="I339" s="188"/>
      <c r="J339" s="188"/>
      <c r="K339" s="188"/>
      <c r="L339" s="188"/>
      <c r="M339" s="188"/>
      <c r="N339" s="188"/>
      <c r="O339" s="188"/>
      <c r="P339" s="188"/>
      <c r="Q339" s="188"/>
      <c r="R339" s="188"/>
      <c r="S339" s="188"/>
      <c r="T339" s="188"/>
      <c r="U339" s="188"/>
      <c r="V339" s="188"/>
      <c r="W339" s="188"/>
      <c r="X339" s="188"/>
      <c r="Y339" s="188"/>
      <c r="Z339" s="188"/>
      <c r="AA339" s="188"/>
    </row>
    <row xmlns:x14ac="http://schemas.microsoft.com/office/spreadsheetml/2009/9/ac" r="340" ht="15.75" x14ac:dyDescent="0.25">
      <c r="A340" s="188"/>
      <c r="B340" s="189"/>
      <c r="C340" s="188"/>
      <c r="D340" s="188"/>
      <c r="E340" s="188"/>
      <c r="F340" s="188"/>
      <c r="G340" s="188"/>
      <c r="H340" s="188"/>
      <c r="I340" s="188"/>
      <c r="J340" s="188"/>
      <c r="K340" s="188"/>
      <c r="L340" s="188"/>
      <c r="M340" s="188"/>
      <c r="N340" s="188"/>
      <c r="O340" s="188"/>
      <c r="P340" s="188"/>
      <c r="Q340" s="188"/>
      <c r="R340" s="188"/>
      <c r="S340" s="188"/>
      <c r="T340" s="188"/>
      <c r="U340" s="188"/>
      <c r="V340" s="188"/>
      <c r="W340" s="188"/>
      <c r="X340" s="188"/>
      <c r="Y340" s="188"/>
      <c r="Z340" s="188"/>
      <c r="AA340" s="188"/>
    </row>
    <row xmlns:x14ac="http://schemas.microsoft.com/office/spreadsheetml/2009/9/ac" r="341" ht="15.75" x14ac:dyDescent="0.25">
      <c r="A341" s="188"/>
      <c r="B341" s="189"/>
      <c r="C341" s="188"/>
      <c r="D341" s="188"/>
      <c r="E341" s="188"/>
      <c r="F341" s="188"/>
      <c r="G341" s="188"/>
      <c r="H341" s="188"/>
      <c r="I341" s="188"/>
      <c r="J341" s="188"/>
      <c r="K341" s="188"/>
      <c r="L341" s="188"/>
      <c r="M341" s="188"/>
      <c r="N341" s="188"/>
      <c r="O341" s="188"/>
      <c r="P341" s="188"/>
      <c r="Q341" s="188"/>
      <c r="R341" s="188"/>
      <c r="S341" s="188"/>
      <c r="T341" s="188"/>
      <c r="U341" s="188"/>
      <c r="V341" s="188"/>
      <c r="W341" s="188"/>
      <c r="X341" s="188"/>
      <c r="Y341" s="188"/>
      <c r="Z341" s="188"/>
      <c r="AA341" s="188"/>
    </row>
    <row xmlns:x14ac="http://schemas.microsoft.com/office/spreadsheetml/2009/9/ac" r="342" ht="15.75" x14ac:dyDescent="0.25">
      <c r="A342" s="188"/>
      <c r="B342" s="189"/>
      <c r="C342" s="188"/>
      <c r="D342" s="188"/>
      <c r="E342" s="188"/>
      <c r="F342" s="188"/>
      <c r="G342" s="188"/>
      <c r="H342" s="188"/>
      <c r="I342" s="188"/>
      <c r="J342" s="188"/>
      <c r="K342" s="188"/>
      <c r="L342" s="188"/>
      <c r="M342" s="188"/>
      <c r="N342" s="188"/>
      <c r="O342" s="188"/>
      <c r="P342" s="188"/>
      <c r="Q342" s="188"/>
      <c r="R342" s="188"/>
      <c r="S342" s="188"/>
      <c r="T342" s="188"/>
      <c r="U342" s="188"/>
      <c r="V342" s="188"/>
      <c r="W342" s="188"/>
      <c r="X342" s="188"/>
      <c r="Y342" s="188"/>
      <c r="Z342" s="188"/>
      <c r="AA342" s="188"/>
    </row>
    <row xmlns:x14ac="http://schemas.microsoft.com/office/spreadsheetml/2009/9/ac" r="343" ht="15.75" x14ac:dyDescent="0.25">
      <c r="A343" s="188"/>
      <c r="B343" s="189"/>
      <c r="C343" s="188"/>
      <c r="D343" s="188"/>
      <c r="E343" s="188"/>
      <c r="F343" s="188"/>
      <c r="G343" s="188"/>
      <c r="H343" s="188"/>
      <c r="I343" s="188"/>
      <c r="J343" s="188"/>
      <c r="K343" s="188"/>
      <c r="L343" s="188"/>
      <c r="M343" s="188"/>
      <c r="N343" s="188"/>
      <c r="O343" s="188"/>
      <c r="P343" s="188"/>
      <c r="Q343" s="188"/>
      <c r="R343" s="188"/>
      <c r="S343" s="188"/>
      <c r="T343" s="188"/>
      <c r="U343" s="188"/>
      <c r="V343" s="188"/>
      <c r="W343" s="188"/>
      <c r="X343" s="188"/>
      <c r="Y343" s="188"/>
      <c r="Z343" s="188"/>
      <c r="AA343" s="188"/>
    </row>
    <row xmlns:x14ac="http://schemas.microsoft.com/office/spreadsheetml/2009/9/ac" r="344" ht="15.75" x14ac:dyDescent="0.25">
      <c r="A344" s="188"/>
      <c r="B344" s="189"/>
      <c r="C344" s="188"/>
      <c r="D344" s="188"/>
      <c r="E344" s="188"/>
      <c r="F344" s="188"/>
      <c r="G344" s="188"/>
      <c r="H344" s="188"/>
      <c r="I344" s="188"/>
      <c r="J344" s="188"/>
      <c r="K344" s="188"/>
      <c r="L344" s="188"/>
      <c r="M344" s="188"/>
      <c r="N344" s="188"/>
      <c r="O344" s="188"/>
      <c r="P344" s="188"/>
      <c r="Q344" s="188"/>
      <c r="R344" s="188"/>
      <c r="S344" s="188"/>
      <c r="T344" s="188"/>
      <c r="U344" s="188"/>
      <c r="V344" s="188"/>
      <c r="W344" s="188"/>
      <c r="X344" s="188"/>
      <c r="Y344" s="188"/>
      <c r="Z344" s="188"/>
      <c r="AA344" s="188"/>
    </row>
    <row xmlns:x14ac="http://schemas.microsoft.com/office/spreadsheetml/2009/9/ac" r="345" ht="15.75" x14ac:dyDescent="0.25">
      <c r="A345" s="188"/>
      <c r="B345" s="189"/>
      <c r="C345" s="188"/>
      <c r="D345" s="188"/>
      <c r="E345" s="188"/>
      <c r="F345" s="188"/>
      <c r="G345" s="188"/>
      <c r="H345" s="188"/>
      <c r="I345" s="188"/>
      <c r="J345" s="188"/>
      <c r="K345" s="188"/>
      <c r="L345" s="188"/>
      <c r="M345" s="188"/>
      <c r="N345" s="188"/>
      <c r="O345" s="188"/>
      <c r="P345" s="188"/>
      <c r="Q345" s="188"/>
      <c r="R345" s="188"/>
      <c r="S345" s="188"/>
      <c r="T345" s="188"/>
      <c r="U345" s="188"/>
      <c r="V345" s="188"/>
      <c r="W345" s="188"/>
      <c r="X345" s="188"/>
      <c r="Y345" s="188"/>
      <c r="Z345" s="188"/>
      <c r="AA345" s="188"/>
    </row>
    <row xmlns:x14ac="http://schemas.microsoft.com/office/spreadsheetml/2009/9/ac" r="346" ht="15.75" x14ac:dyDescent="0.25">
      <c r="A346" s="188"/>
      <c r="B346" s="189"/>
      <c r="C346" s="188"/>
      <c r="D346" s="188"/>
      <c r="E346" s="188"/>
      <c r="F346" s="188"/>
      <c r="G346" s="188"/>
      <c r="H346" s="188"/>
      <c r="I346" s="188"/>
      <c r="J346" s="188"/>
      <c r="K346" s="188"/>
      <c r="L346" s="188"/>
      <c r="M346" s="188"/>
      <c r="N346" s="188"/>
      <c r="O346" s="188"/>
      <c r="P346" s="188"/>
      <c r="Q346" s="188"/>
      <c r="R346" s="188"/>
      <c r="S346" s="188"/>
      <c r="T346" s="188"/>
      <c r="U346" s="188"/>
      <c r="V346" s="188"/>
      <c r="W346" s="188"/>
      <c r="X346" s="188"/>
      <c r="Y346" s="188"/>
      <c r="Z346" s="188"/>
      <c r="AA346" s="188"/>
    </row>
    <row xmlns:x14ac="http://schemas.microsoft.com/office/spreadsheetml/2009/9/ac" r="347" ht="15.75" x14ac:dyDescent="0.25">
      <c r="A347" s="188"/>
      <c r="B347" s="189"/>
      <c r="C347" s="188"/>
      <c r="D347" s="188"/>
      <c r="E347" s="188"/>
      <c r="F347" s="188"/>
      <c r="G347" s="188"/>
      <c r="H347" s="188"/>
      <c r="I347" s="188"/>
      <c r="J347" s="188"/>
      <c r="K347" s="188"/>
      <c r="L347" s="188"/>
      <c r="M347" s="188"/>
      <c r="N347" s="188"/>
      <c r="O347" s="188"/>
      <c r="P347" s="188"/>
      <c r="Q347" s="188"/>
      <c r="R347" s="188"/>
      <c r="S347" s="188"/>
      <c r="T347" s="188"/>
      <c r="U347" s="188"/>
      <c r="V347" s="188"/>
      <c r="W347" s="188"/>
      <c r="X347" s="188"/>
      <c r="Y347" s="188"/>
      <c r="Z347" s="188"/>
      <c r="AA347" s="188"/>
    </row>
    <row xmlns:x14ac="http://schemas.microsoft.com/office/spreadsheetml/2009/9/ac" r="348" ht="15.75" x14ac:dyDescent="0.25">
      <c r="A348" s="188"/>
      <c r="B348" s="189"/>
      <c r="C348" s="188"/>
      <c r="D348" s="188"/>
      <c r="E348" s="188"/>
      <c r="F348" s="188"/>
      <c r="G348" s="188"/>
      <c r="H348" s="188"/>
      <c r="I348" s="188"/>
      <c r="J348" s="188"/>
      <c r="K348" s="188"/>
      <c r="L348" s="188"/>
      <c r="M348" s="188"/>
      <c r="N348" s="188"/>
      <c r="O348" s="188"/>
      <c r="P348" s="188"/>
      <c r="Q348" s="188"/>
      <c r="R348" s="188"/>
      <c r="S348" s="188"/>
      <c r="T348" s="188"/>
      <c r="U348" s="188"/>
      <c r="V348" s="188"/>
      <c r="W348" s="188"/>
      <c r="X348" s="188"/>
      <c r="Y348" s="188"/>
      <c r="Z348" s="188"/>
      <c r="AA348" s="188"/>
    </row>
    <row xmlns:x14ac="http://schemas.microsoft.com/office/spreadsheetml/2009/9/ac" r="349" ht="15.75" x14ac:dyDescent="0.25">
      <c r="A349" s="188"/>
      <c r="B349" s="189"/>
      <c r="C349" s="188"/>
      <c r="D349" s="188"/>
      <c r="E349" s="188"/>
      <c r="F349" s="188"/>
      <c r="G349" s="188"/>
      <c r="H349" s="188"/>
      <c r="I349" s="188"/>
      <c r="J349" s="188"/>
      <c r="K349" s="188"/>
      <c r="L349" s="188"/>
      <c r="M349" s="188"/>
      <c r="N349" s="188"/>
      <c r="O349" s="188"/>
      <c r="P349" s="188"/>
      <c r="Q349" s="188"/>
      <c r="R349" s="188"/>
      <c r="S349" s="188"/>
      <c r="T349" s="188"/>
      <c r="U349" s="188"/>
      <c r="V349" s="188"/>
      <c r="W349" s="188"/>
      <c r="X349" s="188"/>
      <c r="Y349" s="188"/>
      <c r="Z349" s="188"/>
      <c r="AA349" s="188"/>
    </row>
    <row xmlns:x14ac="http://schemas.microsoft.com/office/spreadsheetml/2009/9/ac" r="350" ht="15.75" x14ac:dyDescent="0.25">
      <c r="A350" s="188"/>
      <c r="B350" s="189"/>
      <c r="C350" s="188"/>
      <c r="D350" s="188"/>
      <c r="E350" s="188"/>
      <c r="F350" s="188"/>
      <c r="G350" s="188"/>
      <c r="H350" s="188"/>
      <c r="I350" s="188"/>
      <c r="J350" s="188"/>
      <c r="K350" s="188"/>
      <c r="L350" s="188"/>
      <c r="M350" s="188"/>
      <c r="N350" s="188"/>
      <c r="O350" s="188"/>
      <c r="P350" s="188"/>
      <c r="Q350" s="188"/>
      <c r="R350" s="188"/>
      <c r="S350" s="188"/>
      <c r="T350" s="188"/>
      <c r="U350" s="188"/>
      <c r="V350" s="188"/>
      <c r="W350" s="188"/>
      <c r="X350" s="188"/>
      <c r="Y350" s="188"/>
      <c r="Z350" s="188"/>
      <c r="AA350" s="188"/>
    </row>
    <row xmlns:x14ac="http://schemas.microsoft.com/office/spreadsheetml/2009/9/ac" r="351" ht="15.75" x14ac:dyDescent="0.25">
      <c r="A351" s="188"/>
      <c r="B351" s="189"/>
      <c r="C351" s="188"/>
      <c r="D351" s="188"/>
      <c r="E351" s="188"/>
      <c r="F351" s="188"/>
      <c r="G351" s="188"/>
      <c r="H351" s="188"/>
      <c r="I351" s="188"/>
      <c r="J351" s="188"/>
      <c r="K351" s="188"/>
      <c r="L351" s="188"/>
      <c r="M351" s="188"/>
      <c r="N351" s="188"/>
      <c r="O351" s="188"/>
      <c r="P351" s="188"/>
      <c r="Q351" s="188"/>
      <c r="R351" s="188"/>
      <c r="S351" s="188"/>
      <c r="T351" s="188"/>
      <c r="U351" s="188"/>
      <c r="V351" s="188"/>
      <c r="W351" s="188"/>
      <c r="X351" s="188"/>
      <c r="Y351" s="188"/>
      <c r="Z351" s="188"/>
      <c r="AA351" s="188"/>
    </row>
    <row xmlns:x14ac="http://schemas.microsoft.com/office/spreadsheetml/2009/9/ac" r="352" ht="15.75" x14ac:dyDescent="0.25">
      <c r="A352" s="188"/>
      <c r="B352" s="189"/>
      <c r="C352" s="188"/>
      <c r="D352" s="188"/>
      <c r="E352" s="188"/>
      <c r="F352" s="188"/>
      <c r="G352" s="188"/>
      <c r="H352" s="188"/>
      <c r="I352" s="188"/>
      <c r="J352" s="188"/>
      <c r="K352" s="188"/>
      <c r="L352" s="188"/>
      <c r="M352" s="188"/>
      <c r="N352" s="188"/>
      <c r="O352" s="188"/>
      <c r="P352" s="188"/>
      <c r="Q352" s="188"/>
      <c r="R352" s="188"/>
      <c r="S352" s="188"/>
      <c r="T352" s="188"/>
      <c r="U352" s="188"/>
      <c r="V352" s="188"/>
      <c r="W352" s="188"/>
      <c r="X352" s="188"/>
      <c r="Y352" s="188"/>
      <c r="Z352" s="188"/>
      <c r="AA352" s="188"/>
    </row>
    <row xmlns:x14ac="http://schemas.microsoft.com/office/spreadsheetml/2009/9/ac" r="353" ht="15.75" x14ac:dyDescent="0.25">
      <c r="A353" s="188"/>
      <c r="B353" s="189"/>
      <c r="C353" s="188"/>
      <c r="D353" s="188"/>
      <c r="E353" s="188"/>
      <c r="F353" s="188"/>
      <c r="G353" s="188"/>
      <c r="H353" s="188"/>
      <c r="I353" s="188"/>
      <c r="J353" s="188"/>
      <c r="K353" s="188"/>
      <c r="L353" s="188"/>
      <c r="M353" s="188"/>
      <c r="N353" s="188"/>
      <c r="O353" s="188"/>
      <c r="P353" s="188"/>
      <c r="Q353" s="188"/>
      <c r="R353" s="188"/>
      <c r="S353" s="188"/>
      <c r="T353" s="188"/>
      <c r="U353" s="188"/>
      <c r="V353" s="188"/>
      <c r="W353" s="188"/>
      <c r="X353" s="188"/>
      <c r="Y353" s="188"/>
      <c r="Z353" s="188"/>
      <c r="AA353" s="188"/>
    </row>
    <row xmlns:x14ac="http://schemas.microsoft.com/office/spreadsheetml/2009/9/ac" r="354" ht="15.75" x14ac:dyDescent="0.25">
      <c r="A354" s="188"/>
      <c r="B354" s="189"/>
      <c r="C354" s="188"/>
      <c r="D354" s="188"/>
      <c r="E354" s="188"/>
      <c r="F354" s="188"/>
      <c r="G354" s="188"/>
      <c r="H354" s="188"/>
      <c r="I354" s="188"/>
      <c r="J354" s="188"/>
      <c r="K354" s="188"/>
      <c r="L354" s="188"/>
      <c r="M354" s="188"/>
      <c r="N354" s="188"/>
      <c r="O354" s="188"/>
      <c r="P354" s="188"/>
      <c r="Q354" s="188"/>
      <c r="R354" s="188"/>
      <c r="S354" s="188"/>
      <c r="T354" s="188"/>
      <c r="U354" s="188"/>
      <c r="V354" s="188"/>
      <c r="W354" s="188"/>
      <c r="X354" s="188"/>
      <c r="Y354" s="188"/>
      <c r="Z354" s="188"/>
      <c r="AA354" s="188"/>
    </row>
    <row xmlns:x14ac="http://schemas.microsoft.com/office/spreadsheetml/2009/9/ac" r="355" ht="15.75" x14ac:dyDescent="0.25">
      <c r="A355" s="188"/>
      <c r="B355" s="189"/>
      <c r="C355" s="188"/>
      <c r="D355" s="188"/>
      <c r="E355" s="188"/>
      <c r="F355" s="188"/>
      <c r="G355" s="188"/>
      <c r="H355" s="188"/>
      <c r="I355" s="188"/>
      <c r="J355" s="188"/>
      <c r="K355" s="188"/>
      <c r="L355" s="188"/>
      <c r="M355" s="188"/>
      <c r="N355" s="188"/>
      <c r="O355" s="188"/>
      <c r="P355" s="188"/>
      <c r="Q355" s="188"/>
      <c r="R355" s="188"/>
      <c r="S355" s="188"/>
      <c r="T355" s="188"/>
      <c r="U355" s="188"/>
      <c r="V355" s="188"/>
      <c r="W355" s="188"/>
      <c r="X355" s="188"/>
      <c r="Y355" s="188"/>
      <c r="Z355" s="188"/>
      <c r="AA355" s="188"/>
    </row>
    <row xmlns:x14ac="http://schemas.microsoft.com/office/spreadsheetml/2009/9/ac" r="356" ht="15.75" x14ac:dyDescent="0.25">
      <c r="A356" s="188"/>
      <c r="B356" s="189"/>
      <c r="C356" s="188"/>
      <c r="D356" s="188"/>
      <c r="E356" s="188"/>
      <c r="F356" s="188"/>
      <c r="G356" s="188"/>
      <c r="H356" s="188"/>
      <c r="I356" s="188"/>
      <c r="J356" s="188"/>
      <c r="K356" s="188"/>
      <c r="L356" s="188"/>
      <c r="M356" s="188"/>
      <c r="N356" s="188"/>
      <c r="O356" s="188"/>
      <c r="P356" s="188"/>
      <c r="Q356" s="188"/>
      <c r="R356" s="188"/>
      <c r="S356" s="188"/>
      <c r="T356" s="188"/>
      <c r="U356" s="188"/>
      <c r="V356" s="188"/>
      <c r="W356" s="188"/>
      <c r="X356" s="188"/>
      <c r="Y356" s="188"/>
      <c r="Z356" s="188"/>
      <c r="AA356" s="188"/>
    </row>
    <row xmlns:x14ac="http://schemas.microsoft.com/office/spreadsheetml/2009/9/ac" r="357" ht="15.75" x14ac:dyDescent="0.25">
      <c r="A357" s="188"/>
      <c r="B357" s="189"/>
      <c r="C357" s="188"/>
      <c r="D357" s="188"/>
      <c r="E357" s="188"/>
      <c r="F357" s="188"/>
      <c r="G357" s="188"/>
      <c r="H357" s="188"/>
      <c r="I357" s="188"/>
      <c r="J357" s="188"/>
      <c r="K357" s="188"/>
      <c r="L357" s="188"/>
      <c r="M357" s="188"/>
      <c r="N357" s="188"/>
      <c r="O357" s="188"/>
      <c r="P357" s="188"/>
      <c r="Q357" s="188"/>
      <c r="R357" s="188"/>
      <c r="S357" s="188"/>
      <c r="T357" s="188"/>
      <c r="U357" s="188"/>
      <c r="V357" s="188"/>
      <c r="W357" s="188"/>
      <c r="X357" s="188"/>
      <c r="Y357" s="188"/>
      <c r="Z357" s="188"/>
      <c r="AA357" s="188"/>
    </row>
    <row xmlns:x14ac="http://schemas.microsoft.com/office/spreadsheetml/2009/9/ac" r="358" ht="15.75" x14ac:dyDescent="0.25">
      <c r="A358" s="188"/>
      <c r="B358" s="189"/>
      <c r="C358" s="188"/>
      <c r="D358" s="188"/>
      <c r="E358" s="188"/>
      <c r="F358" s="188"/>
      <c r="G358" s="188"/>
      <c r="H358" s="188"/>
      <c r="I358" s="188"/>
      <c r="J358" s="188"/>
      <c r="K358" s="188"/>
      <c r="L358" s="188"/>
      <c r="M358" s="188"/>
      <c r="N358" s="188"/>
      <c r="O358" s="188"/>
      <c r="P358" s="188"/>
      <c r="Q358" s="188"/>
      <c r="R358" s="188"/>
      <c r="S358" s="188"/>
      <c r="T358" s="188"/>
      <c r="U358" s="188"/>
      <c r="V358" s="188"/>
      <c r="W358" s="188"/>
      <c r="X358" s="188"/>
      <c r="Y358" s="188"/>
      <c r="Z358" s="188"/>
      <c r="AA358" s="188"/>
    </row>
    <row xmlns:x14ac="http://schemas.microsoft.com/office/spreadsheetml/2009/9/ac" r="359" ht="15.75" x14ac:dyDescent="0.25">
      <c r="A359" s="188"/>
      <c r="B359" s="189"/>
      <c r="C359" s="188"/>
      <c r="D359" s="188"/>
      <c r="E359" s="188"/>
      <c r="F359" s="188"/>
      <c r="G359" s="188"/>
      <c r="H359" s="188"/>
      <c r="I359" s="188"/>
      <c r="J359" s="188"/>
      <c r="K359" s="188"/>
      <c r="L359" s="188"/>
      <c r="M359" s="188"/>
      <c r="N359" s="188"/>
      <c r="O359" s="188"/>
      <c r="P359" s="188"/>
      <c r="Q359" s="188"/>
      <c r="R359" s="188"/>
      <c r="S359" s="188"/>
      <c r="T359" s="188"/>
      <c r="U359" s="188"/>
      <c r="V359" s="188"/>
      <c r="W359" s="188"/>
      <c r="X359" s="188"/>
      <c r="Y359" s="188"/>
      <c r="Z359" s="188"/>
      <c r="AA359" s="188"/>
    </row>
    <row xmlns:x14ac="http://schemas.microsoft.com/office/spreadsheetml/2009/9/ac" r="360" ht="15.75" x14ac:dyDescent="0.25">
      <c r="A360" s="188"/>
      <c r="B360" s="189"/>
      <c r="C360" s="188"/>
      <c r="D360" s="188"/>
      <c r="E360" s="188"/>
      <c r="F360" s="188"/>
      <c r="G360" s="188"/>
      <c r="H360" s="188"/>
      <c r="I360" s="188"/>
      <c r="J360" s="188"/>
      <c r="K360" s="188"/>
      <c r="L360" s="188"/>
      <c r="M360" s="188"/>
      <c r="N360" s="188"/>
      <c r="O360" s="188"/>
      <c r="P360" s="188"/>
      <c r="Q360" s="188"/>
      <c r="R360" s="188"/>
      <c r="S360" s="188"/>
      <c r="T360" s="188"/>
      <c r="U360" s="188"/>
      <c r="V360" s="188"/>
      <c r="W360" s="188"/>
      <c r="X360" s="188"/>
      <c r="Y360" s="188"/>
      <c r="Z360" s="188"/>
      <c r="AA360" s="188"/>
    </row>
    <row xmlns:x14ac="http://schemas.microsoft.com/office/spreadsheetml/2009/9/ac" r="361" ht="15.75" x14ac:dyDescent="0.25">
      <c r="A361" s="188"/>
      <c r="B361" s="189"/>
      <c r="C361" s="188"/>
      <c r="D361" s="188"/>
      <c r="E361" s="188"/>
      <c r="F361" s="188"/>
      <c r="G361" s="188"/>
      <c r="H361" s="188"/>
      <c r="I361" s="188"/>
      <c r="J361" s="188"/>
      <c r="K361" s="188"/>
      <c r="L361" s="188"/>
      <c r="M361" s="188"/>
      <c r="N361" s="188"/>
      <c r="O361" s="188"/>
      <c r="P361" s="188"/>
      <c r="Q361" s="188"/>
      <c r="R361" s="188"/>
      <c r="S361" s="188"/>
      <c r="T361" s="188"/>
      <c r="U361" s="188"/>
      <c r="V361" s="188"/>
      <c r="W361" s="188"/>
      <c r="X361" s="188"/>
      <c r="Y361" s="188"/>
      <c r="Z361" s="188"/>
      <c r="AA361" s="188"/>
    </row>
    <row xmlns:x14ac="http://schemas.microsoft.com/office/spreadsheetml/2009/9/ac" r="362" ht="15.75" x14ac:dyDescent="0.25">
      <c r="A362" s="188"/>
      <c r="B362" s="189"/>
      <c r="C362" s="188"/>
      <c r="D362" s="188"/>
      <c r="E362" s="188"/>
      <c r="F362" s="188"/>
      <c r="G362" s="188"/>
      <c r="H362" s="188"/>
      <c r="I362" s="188"/>
      <c r="J362" s="188"/>
      <c r="K362" s="188"/>
      <c r="L362" s="188"/>
      <c r="M362" s="188"/>
      <c r="N362" s="188"/>
      <c r="O362" s="188"/>
      <c r="P362" s="188"/>
      <c r="Q362" s="188"/>
      <c r="R362" s="188"/>
      <c r="S362" s="188"/>
      <c r="T362" s="188"/>
      <c r="U362" s="188"/>
      <c r="V362" s="188"/>
      <c r="W362" s="188"/>
      <c r="X362" s="188"/>
      <c r="Y362" s="188"/>
      <c r="Z362" s="188"/>
      <c r="AA362" s="188"/>
    </row>
    <row xmlns:x14ac="http://schemas.microsoft.com/office/spreadsheetml/2009/9/ac" r="363" ht="15.75" x14ac:dyDescent="0.25">
      <c r="A363" s="188"/>
      <c r="B363" s="189"/>
      <c r="C363" s="188"/>
      <c r="D363" s="188"/>
      <c r="E363" s="188"/>
      <c r="F363" s="188"/>
      <c r="G363" s="188"/>
      <c r="H363" s="188"/>
      <c r="I363" s="188"/>
      <c r="J363" s="188"/>
      <c r="K363" s="188"/>
      <c r="L363" s="188"/>
      <c r="M363" s="188"/>
      <c r="N363" s="188"/>
      <c r="O363" s="188"/>
      <c r="P363" s="188"/>
      <c r="Q363" s="188"/>
      <c r="R363" s="188"/>
      <c r="S363" s="188"/>
      <c r="T363" s="188"/>
      <c r="U363" s="188"/>
      <c r="V363" s="188"/>
      <c r="W363" s="188"/>
      <c r="X363" s="188"/>
      <c r="Y363" s="188"/>
      <c r="Z363" s="188"/>
      <c r="AA363" s="188"/>
    </row>
    <row xmlns:x14ac="http://schemas.microsoft.com/office/spreadsheetml/2009/9/ac" r="364" ht="15.75" x14ac:dyDescent="0.25">
      <c r="A364" s="188"/>
      <c r="B364" s="189"/>
      <c r="C364" s="188"/>
      <c r="D364" s="188"/>
      <c r="E364" s="188"/>
      <c r="F364" s="188"/>
      <c r="G364" s="188"/>
      <c r="H364" s="188"/>
      <c r="I364" s="188"/>
      <c r="J364" s="188"/>
      <c r="K364" s="188"/>
      <c r="L364" s="188"/>
      <c r="M364" s="188"/>
      <c r="N364" s="188"/>
      <c r="O364" s="188"/>
      <c r="P364" s="188"/>
      <c r="Q364" s="188"/>
      <c r="R364" s="188"/>
      <c r="S364" s="188"/>
      <c r="T364" s="188"/>
      <c r="U364" s="188"/>
      <c r="V364" s="188"/>
      <c r="W364" s="188"/>
      <c r="X364" s="188"/>
      <c r="Y364" s="188"/>
      <c r="Z364" s="188"/>
      <c r="AA364" s="188"/>
    </row>
    <row xmlns:x14ac="http://schemas.microsoft.com/office/spreadsheetml/2009/9/ac" r="365" ht="15.75" x14ac:dyDescent="0.25">
      <c r="A365" s="188"/>
      <c r="B365" s="189"/>
      <c r="C365" s="188"/>
      <c r="D365" s="188"/>
      <c r="E365" s="188"/>
      <c r="F365" s="188"/>
      <c r="G365" s="188"/>
      <c r="H365" s="188"/>
      <c r="I365" s="188"/>
      <c r="J365" s="188"/>
      <c r="K365" s="188"/>
      <c r="L365" s="188"/>
      <c r="M365" s="188"/>
      <c r="N365" s="188"/>
      <c r="O365" s="188"/>
      <c r="P365" s="188"/>
      <c r="Q365" s="188"/>
      <c r="R365" s="188"/>
      <c r="S365" s="188"/>
      <c r="T365" s="188"/>
      <c r="U365" s="188"/>
      <c r="V365" s="188"/>
      <c r="W365" s="188"/>
      <c r="X365" s="188"/>
      <c r="Y365" s="188"/>
      <c r="Z365" s="188"/>
      <c r="AA365" s="188"/>
    </row>
    <row xmlns:x14ac="http://schemas.microsoft.com/office/spreadsheetml/2009/9/ac" r="366" ht="15.75" x14ac:dyDescent="0.25">
      <c r="A366" s="188"/>
      <c r="B366" s="189"/>
      <c r="C366" s="188"/>
      <c r="D366" s="188"/>
      <c r="E366" s="188"/>
      <c r="F366" s="188"/>
      <c r="G366" s="188"/>
      <c r="H366" s="188"/>
      <c r="I366" s="188"/>
      <c r="J366" s="188"/>
      <c r="K366" s="188"/>
      <c r="L366" s="188"/>
      <c r="M366" s="188"/>
      <c r="N366" s="188"/>
      <c r="O366" s="188"/>
      <c r="P366" s="188"/>
      <c r="Q366" s="188"/>
      <c r="R366" s="188"/>
      <c r="S366" s="188"/>
      <c r="T366" s="188"/>
      <c r="U366" s="188"/>
      <c r="V366" s="188"/>
      <c r="W366" s="188"/>
      <c r="X366" s="188"/>
      <c r="Y366" s="188"/>
      <c r="Z366" s="188"/>
      <c r="AA366" s="188"/>
    </row>
    <row xmlns:x14ac="http://schemas.microsoft.com/office/spreadsheetml/2009/9/ac" r="367" ht="15.75" x14ac:dyDescent="0.25">
      <c r="A367" s="188"/>
      <c r="B367" s="189"/>
      <c r="C367" s="188"/>
      <c r="D367" s="188"/>
      <c r="E367" s="188"/>
      <c r="F367" s="188"/>
      <c r="G367" s="188"/>
      <c r="H367" s="188"/>
      <c r="I367" s="188"/>
      <c r="J367" s="188"/>
      <c r="K367" s="188"/>
      <c r="L367" s="188"/>
      <c r="M367" s="188"/>
      <c r="N367" s="188"/>
      <c r="O367" s="188"/>
      <c r="P367" s="188"/>
      <c r="Q367" s="188"/>
      <c r="R367" s="188"/>
      <c r="S367" s="188"/>
      <c r="T367" s="188"/>
      <c r="U367" s="188"/>
      <c r="V367" s="188"/>
      <c r="W367" s="188"/>
      <c r="X367" s="188"/>
      <c r="Y367" s="188"/>
      <c r="Z367" s="188"/>
      <c r="AA367" s="188"/>
    </row>
    <row xmlns:x14ac="http://schemas.microsoft.com/office/spreadsheetml/2009/9/ac" r="368" ht="15.75" x14ac:dyDescent="0.25">
      <c r="A368" s="188"/>
      <c r="B368" s="189"/>
      <c r="C368" s="188"/>
      <c r="D368" s="188"/>
      <c r="E368" s="188"/>
      <c r="F368" s="188"/>
      <c r="G368" s="188"/>
      <c r="H368" s="188"/>
      <c r="I368" s="188"/>
      <c r="J368" s="188"/>
      <c r="K368" s="188"/>
      <c r="L368" s="188"/>
      <c r="M368" s="188"/>
      <c r="N368" s="188"/>
      <c r="O368" s="188"/>
      <c r="P368" s="188"/>
      <c r="Q368" s="188"/>
      <c r="R368" s="188"/>
      <c r="S368" s="188"/>
      <c r="T368" s="188"/>
      <c r="U368" s="188"/>
      <c r="V368" s="188"/>
      <c r="W368" s="188"/>
      <c r="X368" s="188"/>
      <c r="Y368" s="188"/>
      <c r="Z368" s="188"/>
      <c r="AA368" s="188"/>
    </row>
    <row xmlns:x14ac="http://schemas.microsoft.com/office/spreadsheetml/2009/9/ac" r="369" ht="15.75" x14ac:dyDescent="0.25">
      <c r="A369" s="188"/>
      <c r="B369" s="189"/>
      <c r="C369" s="188"/>
      <c r="D369" s="188"/>
      <c r="E369" s="188"/>
      <c r="F369" s="188"/>
      <c r="G369" s="188"/>
      <c r="H369" s="188"/>
      <c r="I369" s="188"/>
      <c r="J369" s="188"/>
      <c r="K369" s="188"/>
      <c r="L369" s="188"/>
      <c r="M369" s="188"/>
      <c r="N369" s="188"/>
      <c r="O369" s="188"/>
      <c r="P369" s="188"/>
      <c r="Q369" s="188"/>
      <c r="R369" s="188"/>
      <c r="S369" s="188"/>
      <c r="T369" s="188"/>
      <c r="U369" s="188"/>
      <c r="V369" s="188"/>
      <c r="W369" s="188"/>
      <c r="X369" s="188"/>
      <c r="Y369" s="188"/>
      <c r="Z369" s="188"/>
      <c r="AA369" s="188"/>
    </row>
    <row xmlns:x14ac="http://schemas.microsoft.com/office/spreadsheetml/2009/9/ac" r="370" ht="15.75" x14ac:dyDescent="0.25">
      <c r="A370" s="188"/>
      <c r="B370" s="189"/>
      <c r="C370" s="188"/>
      <c r="D370" s="188"/>
      <c r="E370" s="188"/>
      <c r="F370" s="188"/>
      <c r="G370" s="188"/>
      <c r="H370" s="188"/>
      <c r="I370" s="188"/>
      <c r="J370" s="188"/>
      <c r="K370" s="188"/>
      <c r="L370" s="188"/>
      <c r="M370" s="188"/>
      <c r="N370" s="188"/>
      <c r="O370" s="188"/>
      <c r="P370" s="188"/>
      <c r="Q370" s="188"/>
      <c r="R370" s="188"/>
      <c r="S370" s="188"/>
      <c r="T370" s="188"/>
      <c r="U370" s="188"/>
      <c r="V370" s="188"/>
      <c r="W370" s="188"/>
      <c r="X370" s="188"/>
      <c r="Y370" s="188"/>
      <c r="Z370" s="188"/>
      <c r="AA370" s="188"/>
    </row>
    <row xmlns:x14ac="http://schemas.microsoft.com/office/spreadsheetml/2009/9/ac" r="371" ht="15.75" x14ac:dyDescent="0.25">
      <c r="A371" s="188"/>
      <c r="B371" s="189"/>
      <c r="C371" s="188"/>
      <c r="D371" s="188"/>
      <c r="E371" s="188"/>
      <c r="F371" s="188"/>
      <c r="G371" s="188"/>
      <c r="H371" s="188"/>
      <c r="I371" s="188"/>
      <c r="J371" s="188"/>
      <c r="K371" s="188"/>
      <c r="L371" s="188"/>
      <c r="M371" s="188"/>
      <c r="N371" s="188"/>
      <c r="O371" s="188"/>
      <c r="P371" s="188"/>
      <c r="Q371" s="188"/>
      <c r="R371" s="188"/>
      <c r="S371" s="188"/>
      <c r="T371" s="188"/>
      <c r="U371" s="188"/>
      <c r="V371" s="188"/>
      <c r="W371" s="188"/>
      <c r="X371" s="188"/>
      <c r="Y371" s="188"/>
      <c r="Z371" s="188"/>
      <c r="AA371" s="188"/>
    </row>
    <row xmlns:x14ac="http://schemas.microsoft.com/office/spreadsheetml/2009/9/ac" r="372" ht="15.75" x14ac:dyDescent="0.25">
      <c r="A372" s="188"/>
      <c r="B372" s="189"/>
      <c r="C372" s="188"/>
      <c r="D372" s="188"/>
      <c r="E372" s="188"/>
      <c r="F372" s="188"/>
      <c r="G372" s="188"/>
      <c r="H372" s="188"/>
      <c r="I372" s="188"/>
      <c r="J372" s="188"/>
      <c r="K372" s="188"/>
      <c r="L372" s="188"/>
      <c r="M372" s="188"/>
      <c r="N372" s="188"/>
      <c r="O372" s="188"/>
      <c r="P372" s="188"/>
      <c r="Q372" s="188"/>
      <c r="R372" s="188"/>
      <c r="S372" s="188"/>
      <c r="T372" s="188"/>
      <c r="U372" s="188"/>
      <c r="V372" s="188"/>
      <c r="W372" s="188"/>
      <c r="X372" s="188"/>
      <c r="Y372" s="188"/>
      <c r="Z372" s="188"/>
      <c r="AA372" s="188"/>
    </row>
    <row xmlns:x14ac="http://schemas.microsoft.com/office/spreadsheetml/2009/9/ac" r="373" ht="15.75" x14ac:dyDescent="0.25">
      <c r="A373" s="188"/>
      <c r="B373" s="189"/>
      <c r="C373" s="188"/>
      <c r="D373" s="188"/>
      <c r="E373" s="188"/>
      <c r="F373" s="188"/>
      <c r="G373" s="188"/>
      <c r="H373" s="188"/>
      <c r="I373" s="188"/>
      <c r="J373" s="188"/>
      <c r="K373" s="188"/>
      <c r="L373" s="188"/>
      <c r="M373" s="188"/>
      <c r="N373" s="188"/>
      <c r="O373" s="188"/>
      <c r="P373" s="188"/>
      <c r="Q373" s="188"/>
      <c r="R373" s="188"/>
      <c r="S373" s="188"/>
      <c r="T373" s="188"/>
      <c r="U373" s="188"/>
      <c r="V373" s="188"/>
      <c r="W373" s="188"/>
      <c r="X373" s="188"/>
      <c r="Y373" s="188"/>
      <c r="Z373" s="188"/>
      <c r="AA373" s="188"/>
    </row>
    <row xmlns:x14ac="http://schemas.microsoft.com/office/spreadsheetml/2009/9/ac" r="374" ht="15.75" x14ac:dyDescent="0.25">
      <c r="A374" s="188"/>
      <c r="B374" s="189"/>
      <c r="C374" s="188"/>
      <c r="D374" s="188"/>
      <c r="E374" s="188"/>
      <c r="F374" s="188"/>
      <c r="G374" s="188"/>
      <c r="H374" s="188"/>
      <c r="I374" s="188"/>
      <c r="J374" s="188"/>
      <c r="K374" s="188"/>
      <c r="L374" s="188"/>
      <c r="M374" s="188"/>
      <c r="N374" s="188"/>
      <c r="O374" s="188"/>
      <c r="P374" s="188"/>
      <c r="Q374" s="188"/>
      <c r="R374" s="188"/>
      <c r="S374" s="188"/>
      <c r="T374" s="188"/>
      <c r="U374" s="188"/>
      <c r="V374" s="188"/>
      <c r="W374" s="188"/>
      <c r="X374" s="188"/>
      <c r="Y374" s="188"/>
      <c r="Z374" s="188"/>
      <c r="AA374" s="188"/>
    </row>
    <row xmlns:x14ac="http://schemas.microsoft.com/office/spreadsheetml/2009/9/ac" r="375" ht="15.75" x14ac:dyDescent="0.25">
      <c r="A375" s="188"/>
      <c r="B375" s="189"/>
      <c r="C375" s="188"/>
      <c r="D375" s="188"/>
      <c r="E375" s="188"/>
      <c r="F375" s="188"/>
      <c r="G375" s="188"/>
      <c r="H375" s="188"/>
      <c r="I375" s="188"/>
      <c r="J375" s="188"/>
      <c r="K375" s="188"/>
      <c r="L375" s="188"/>
      <c r="M375" s="188"/>
      <c r="N375" s="188"/>
      <c r="O375" s="188"/>
      <c r="P375" s="188"/>
      <c r="Q375" s="188"/>
      <c r="R375" s="188"/>
      <c r="S375" s="188"/>
      <c r="T375" s="188"/>
      <c r="U375" s="188"/>
      <c r="V375" s="188"/>
      <c r="W375" s="188"/>
      <c r="X375" s="188"/>
      <c r="Y375" s="188"/>
      <c r="Z375" s="188"/>
      <c r="AA375" s="188"/>
    </row>
    <row xmlns:x14ac="http://schemas.microsoft.com/office/spreadsheetml/2009/9/ac" r="376" ht="15.75" x14ac:dyDescent="0.25">
      <c r="A376" s="188"/>
      <c r="B376" s="189"/>
      <c r="C376" s="188"/>
      <c r="D376" s="188"/>
      <c r="E376" s="188"/>
      <c r="F376" s="188"/>
      <c r="G376" s="188"/>
      <c r="H376" s="188"/>
      <c r="I376" s="188"/>
      <c r="J376" s="188"/>
      <c r="K376" s="188"/>
      <c r="L376" s="188"/>
      <c r="M376" s="188"/>
      <c r="N376" s="188"/>
      <c r="O376" s="188"/>
      <c r="P376" s="188"/>
      <c r="Q376" s="188"/>
      <c r="R376" s="188"/>
      <c r="S376" s="188"/>
      <c r="T376" s="188"/>
      <c r="U376" s="188"/>
      <c r="V376" s="188"/>
      <c r="W376" s="188"/>
      <c r="X376" s="188"/>
      <c r="Y376" s="188"/>
      <c r="Z376" s="188"/>
      <c r="AA376" s="188"/>
    </row>
    <row xmlns:x14ac="http://schemas.microsoft.com/office/spreadsheetml/2009/9/ac" r="377" ht="15.75" x14ac:dyDescent="0.25">
      <c r="A377" s="188"/>
      <c r="B377" s="189"/>
      <c r="C377" s="188"/>
      <c r="D377" s="188"/>
      <c r="E377" s="188"/>
      <c r="F377" s="188"/>
      <c r="G377" s="188"/>
      <c r="H377" s="188"/>
      <c r="I377" s="188"/>
      <c r="J377" s="188"/>
      <c r="K377" s="188"/>
      <c r="L377" s="188"/>
      <c r="M377" s="188"/>
      <c r="N377" s="188"/>
      <c r="O377" s="188"/>
      <c r="P377" s="188"/>
      <c r="Q377" s="188"/>
      <c r="R377" s="188"/>
      <c r="S377" s="188"/>
      <c r="T377" s="188"/>
      <c r="U377" s="188"/>
      <c r="V377" s="188"/>
      <c r="W377" s="188"/>
      <c r="X377" s="188"/>
      <c r="Y377" s="188"/>
      <c r="Z377" s="188"/>
      <c r="AA377" s="188"/>
    </row>
    <row xmlns:x14ac="http://schemas.microsoft.com/office/spreadsheetml/2009/9/ac" r="378" ht="15.75" x14ac:dyDescent="0.25">
      <c r="A378" s="188"/>
      <c r="B378" s="189"/>
      <c r="C378" s="188"/>
      <c r="D378" s="188"/>
      <c r="E378" s="188"/>
      <c r="F378" s="188"/>
      <c r="G378" s="188"/>
      <c r="H378" s="188"/>
      <c r="I378" s="188"/>
      <c r="J378" s="188"/>
      <c r="K378" s="188"/>
      <c r="L378" s="188"/>
      <c r="M378" s="188"/>
      <c r="N378" s="188"/>
      <c r="O378" s="188"/>
      <c r="P378" s="188"/>
      <c r="Q378" s="188"/>
      <c r="R378" s="188"/>
      <c r="S378" s="188"/>
      <c r="T378" s="188"/>
      <c r="U378" s="188"/>
      <c r="V378" s="188"/>
      <c r="W378" s="188"/>
      <c r="X378" s="188"/>
      <c r="Y378" s="188"/>
      <c r="Z378" s="188"/>
      <c r="AA378" s="188"/>
    </row>
    <row xmlns:x14ac="http://schemas.microsoft.com/office/spreadsheetml/2009/9/ac" r="379" ht="15.75" x14ac:dyDescent="0.25">
      <c r="A379" s="188"/>
      <c r="B379" s="189"/>
      <c r="C379" s="188"/>
      <c r="D379" s="188"/>
      <c r="E379" s="188"/>
      <c r="F379" s="188"/>
      <c r="G379" s="188"/>
      <c r="H379" s="188"/>
      <c r="I379" s="188"/>
      <c r="J379" s="188"/>
      <c r="K379" s="188"/>
      <c r="L379" s="188"/>
      <c r="M379" s="188"/>
      <c r="N379" s="188"/>
      <c r="O379" s="188"/>
      <c r="P379" s="188"/>
      <c r="Q379" s="188"/>
      <c r="R379" s="188"/>
      <c r="S379" s="188"/>
      <c r="T379" s="188"/>
      <c r="U379" s="188"/>
      <c r="V379" s="188"/>
      <c r="W379" s="188"/>
      <c r="X379" s="188"/>
      <c r="Y379" s="188"/>
      <c r="Z379" s="188"/>
      <c r="AA379" s="188"/>
    </row>
    <row xmlns:x14ac="http://schemas.microsoft.com/office/spreadsheetml/2009/9/ac" r="380" ht="15.75" x14ac:dyDescent="0.25">
      <c r="A380" s="188"/>
      <c r="B380" s="189"/>
      <c r="C380" s="188"/>
      <c r="D380" s="188"/>
      <c r="E380" s="188"/>
      <c r="F380" s="188"/>
      <c r="G380" s="188"/>
      <c r="H380" s="188"/>
      <c r="I380" s="188"/>
      <c r="J380" s="188"/>
      <c r="K380" s="188"/>
      <c r="L380" s="188"/>
      <c r="M380" s="188"/>
      <c r="N380" s="188"/>
      <c r="O380" s="188"/>
      <c r="P380" s="188"/>
      <c r="Q380" s="188"/>
      <c r="R380" s="188"/>
      <c r="S380" s="188"/>
      <c r="T380" s="188"/>
      <c r="U380" s="188"/>
      <c r="V380" s="188"/>
      <c r="W380" s="188"/>
      <c r="X380" s="188"/>
      <c r="Y380" s="188"/>
      <c r="Z380" s="188"/>
      <c r="AA380" s="188"/>
    </row>
    <row xmlns:x14ac="http://schemas.microsoft.com/office/spreadsheetml/2009/9/ac" r="381" ht="15.75" x14ac:dyDescent="0.25">
      <c r="A381" s="188"/>
      <c r="B381" s="189"/>
      <c r="C381" s="188"/>
      <c r="D381" s="188"/>
      <c r="E381" s="188"/>
      <c r="F381" s="188"/>
      <c r="G381" s="188"/>
      <c r="H381" s="188"/>
      <c r="I381" s="188"/>
      <c r="J381" s="188"/>
      <c r="K381" s="188"/>
      <c r="L381" s="188"/>
      <c r="M381" s="188"/>
      <c r="N381" s="188"/>
      <c r="O381" s="188"/>
      <c r="P381" s="188"/>
      <c r="Q381" s="188"/>
      <c r="R381" s="188"/>
      <c r="S381" s="188"/>
      <c r="T381" s="188"/>
      <c r="U381" s="188"/>
      <c r="V381" s="188"/>
      <c r="W381" s="188"/>
      <c r="X381" s="188"/>
      <c r="Y381" s="188"/>
      <c r="Z381" s="188"/>
      <c r="AA381" s="188"/>
    </row>
    <row xmlns:x14ac="http://schemas.microsoft.com/office/spreadsheetml/2009/9/ac" r="382" ht="15.75" x14ac:dyDescent="0.25">
      <c r="A382" s="188"/>
      <c r="B382" s="189"/>
      <c r="C382" s="188"/>
      <c r="D382" s="188"/>
      <c r="E382" s="188"/>
      <c r="F382" s="188"/>
      <c r="G382" s="188"/>
      <c r="H382" s="188"/>
      <c r="I382" s="188"/>
      <c r="J382" s="188"/>
      <c r="K382" s="188"/>
      <c r="L382" s="188"/>
      <c r="M382" s="188"/>
      <c r="N382" s="188"/>
      <c r="O382" s="188"/>
      <c r="P382" s="188"/>
      <c r="Q382" s="188"/>
      <c r="R382" s="188"/>
      <c r="S382" s="188"/>
      <c r="T382" s="188"/>
      <c r="U382" s="188"/>
      <c r="V382" s="188"/>
      <c r="W382" s="188"/>
      <c r="X382" s="188"/>
      <c r="Y382" s="188"/>
      <c r="Z382" s="188"/>
      <c r="AA382" s="188"/>
    </row>
    <row xmlns:x14ac="http://schemas.microsoft.com/office/spreadsheetml/2009/9/ac" r="383" ht="15.75" x14ac:dyDescent="0.25">
      <c r="A383" s="188"/>
      <c r="B383" s="189"/>
      <c r="C383" s="188"/>
      <c r="D383" s="188"/>
      <c r="E383" s="188"/>
      <c r="F383" s="188"/>
      <c r="G383" s="188"/>
      <c r="H383" s="188"/>
      <c r="I383" s="188"/>
      <c r="J383" s="188"/>
      <c r="K383" s="188"/>
      <c r="L383" s="188"/>
      <c r="M383" s="188"/>
      <c r="N383" s="188"/>
      <c r="O383" s="188"/>
      <c r="P383" s="188"/>
      <c r="Q383" s="188"/>
      <c r="R383" s="188"/>
      <c r="S383" s="188"/>
      <c r="T383" s="188"/>
      <c r="U383" s="188"/>
      <c r="V383" s="188"/>
      <c r="W383" s="188"/>
      <c r="X383" s="188"/>
      <c r="Y383" s="188"/>
      <c r="Z383" s="188"/>
      <c r="AA383" s="188"/>
    </row>
    <row xmlns:x14ac="http://schemas.microsoft.com/office/spreadsheetml/2009/9/ac" r="384" ht="15.75" x14ac:dyDescent="0.25">
      <c r="A384" s="188"/>
      <c r="B384" s="189"/>
      <c r="C384" s="188"/>
      <c r="D384" s="188"/>
      <c r="E384" s="188"/>
      <c r="F384" s="188"/>
      <c r="G384" s="188"/>
      <c r="H384" s="188"/>
      <c r="I384" s="188"/>
      <c r="J384" s="188"/>
      <c r="K384" s="188"/>
      <c r="L384" s="188"/>
      <c r="M384" s="188"/>
      <c r="N384" s="188"/>
      <c r="O384" s="188"/>
      <c r="P384" s="188"/>
      <c r="Q384" s="188"/>
      <c r="R384" s="188"/>
      <c r="S384" s="188"/>
      <c r="T384" s="188"/>
      <c r="U384" s="188"/>
      <c r="V384" s="188"/>
      <c r="W384" s="188"/>
      <c r="X384" s="188"/>
      <c r="Y384" s="188"/>
      <c r="Z384" s="188"/>
      <c r="AA384" s="188"/>
    </row>
    <row xmlns:x14ac="http://schemas.microsoft.com/office/spreadsheetml/2009/9/ac" r="385" ht="15.75" x14ac:dyDescent="0.25">
      <c r="A385" s="188"/>
      <c r="B385" s="189"/>
      <c r="C385" s="188"/>
      <c r="D385" s="188"/>
      <c r="E385" s="188"/>
      <c r="F385" s="188"/>
      <c r="G385" s="188"/>
      <c r="H385" s="188"/>
      <c r="I385" s="188"/>
      <c r="J385" s="188"/>
      <c r="K385" s="188"/>
      <c r="L385" s="188"/>
      <c r="M385" s="188"/>
      <c r="N385" s="188"/>
      <c r="O385" s="188"/>
      <c r="P385" s="188"/>
      <c r="Q385" s="188"/>
      <c r="R385" s="188"/>
      <c r="S385" s="188"/>
      <c r="T385" s="188"/>
      <c r="U385" s="188"/>
      <c r="V385" s="188"/>
      <c r="W385" s="188"/>
      <c r="X385" s="188"/>
      <c r="Y385" s="188"/>
      <c r="Z385" s="188"/>
      <c r="AA385" s="188"/>
    </row>
    <row xmlns:x14ac="http://schemas.microsoft.com/office/spreadsheetml/2009/9/ac" r="386" ht="15.75" x14ac:dyDescent="0.25">
      <c r="A386" s="188"/>
      <c r="B386" s="189"/>
      <c r="C386" s="188"/>
      <c r="D386" s="188"/>
      <c r="E386" s="188"/>
      <c r="F386" s="188"/>
      <c r="G386" s="188"/>
      <c r="H386" s="188"/>
      <c r="I386" s="188"/>
      <c r="J386" s="188"/>
      <c r="K386" s="188"/>
      <c r="L386" s="188"/>
      <c r="M386" s="188"/>
      <c r="N386" s="188"/>
      <c r="O386" s="188"/>
      <c r="P386" s="188"/>
      <c r="Q386" s="188"/>
      <c r="R386" s="188"/>
      <c r="S386" s="188"/>
      <c r="T386" s="188"/>
      <c r="U386" s="188"/>
      <c r="V386" s="188"/>
      <c r="W386" s="188"/>
      <c r="X386" s="188"/>
      <c r="Y386" s="188"/>
      <c r="Z386" s="188"/>
      <c r="AA386" s="188"/>
    </row>
    <row xmlns:x14ac="http://schemas.microsoft.com/office/spreadsheetml/2009/9/ac" r="387" ht="15.75" x14ac:dyDescent="0.25">
      <c r="A387" s="188"/>
      <c r="B387" s="189"/>
      <c r="C387" s="188"/>
      <c r="D387" s="188"/>
      <c r="E387" s="188"/>
      <c r="F387" s="188"/>
      <c r="G387" s="188"/>
      <c r="H387" s="188"/>
      <c r="I387" s="188"/>
      <c r="J387" s="188"/>
      <c r="K387" s="188"/>
      <c r="L387" s="188"/>
      <c r="M387" s="188"/>
      <c r="N387" s="188"/>
      <c r="O387" s="188"/>
      <c r="P387" s="188"/>
      <c r="Q387" s="188"/>
      <c r="R387" s="188"/>
      <c r="S387" s="188"/>
      <c r="T387" s="188"/>
      <c r="U387" s="188"/>
      <c r="V387" s="188"/>
      <c r="W387" s="188"/>
      <c r="X387" s="188"/>
      <c r="Y387" s="188"/>
      <c r="Z387" s="188"/>
      <c r="AA387" s="188"/>
    </row>
    <row xmlns:x14ac="http://schemas.microsoft.com/office/spreadsheetml/2009/9/ac" r="388" ht="15.75" x14ac:dyDescent="0.25">
      <c r="A388" s="188"/>
      <c r="B388" s="189"/>
      <c r="C388" s="188"/>
      <c r="D388" s="188"/>
      <c r="E388" s="188"/>
      <c r="F388" s="188"/>
      <c r="G388" s="188"/>
      <c r="H388" s="188"/>
      <c r="I388" s="188"/>
      <c r="J388" s="188"/>
      <c r="K388" s="188"/>
      <c r="L388" s="188"/>
      <c r="M388" s="188"/>
      <c r="N388" s="188"/>
      <c r="O388" s="188"/>
      <c r="P388" s="188"/>
      <c r="Q388" s="188"/>
      <c r="R388" s="188"/>
      <c r="S388" s="188"/>
      <c r="T388" s="188"/>
      <c r="U388" s="188"/>
      <c r="V388" s="188"/>
      <c r="W388" s="188"/>
      <c r="X388" s="188"/>
      <c r="Y388" s="188"/>
      <c r="Z388" s="188"/>
      <c r="AA388" s="188"/>
    </row>
    <row xmlns:x14ac="http://schemas.microsoft.com/office/spreadsheetml/2009/9/ac" r="389" ht="15.75" x14ac:dyDescent="0.25">
      <c r="A389" s="188"/>
      <c r="B389" s="189"/>
      <c r="C389" s="188"/>
      <c r="D389" s="188"/>
      <c r="E389" s="188"/>
      <c r="F389" s="188"/>
      <c r="G389" s="188"/>
      <c r="H389" s="188"/>
      <c r="I389" s="188"/>
      <c r="J389" s="188"/>
      <c r="K389" s="188"/>
      <c r="L389" s="188"/>
      <c r="M389" s="188"/>
      <c r="N389" s="188"/>
      <c r="O389" s="188"/>
      <c r="P389" s="188"/>
      <c r="Q389" s="188"/>
      <c r="R389" s="188"/>
      <c r="S389" s="188"/>
      <c r="T389" s="188"/>
      <c r="U389" s="188"/>
      <c r="V389" s="188"/>
      <c r="W389" s="188"/>
      <c r="X389" s="188"/>
      <c r="Y389" s="188"/>
      <c r="Z389" s="188"/>
      <c r="AA389" s="188"/>
    </row>
    <row xmlns:x14ac="http://schemas.microsoft.com/office/spreadsheetml/2009/9/ac" r="390" ht="15.75" x14ac:dyDescent="0.25">
      <c r="A390" s="188"/>
      <c r="B390" s="189"/>
      <c r="C390" s="188"/>
      <c r="D390" s="188"/>
      <c r="E390" s="188"/>
      <c r="F390" s="188"/>
      <c r="G390" s="188"/>
      <c r="H390" s="188"/>
      <c r="I390" s="188"/>
      <c r="J390" s="188"/>
      <c r="K390" s="188"/>
      <c r="L390" s="188"/>
      <c r="M390" s="188"/>
      <c r="N390" s="188"/>
      <c r="O390" s="188"/>
      <c r="P390" s="188"/>
      <c r="Q390" s="188"/>
      <c r="R390" s="188"/>
      <c r="S390" s="188"/>
      <c r="T390" s="188"/>
      <c r="U390" s="188"/>
      <c r="V390" s="188"/>
      <c r="W390" s="188"/>
      <c r="X390" s="188"/>
      <c r="Y390" s="188"/>
      <c r="Z390" s="188"/>
      <c r="AA390" s="188"/>
    </row>
    <row xmlns:x14ac="http://schemas.microsoft.com/office/spreadsheetml/2009/9/ac" r="391" ht="15.75" x14ac:dyDescent="0.25">
      <c r="A391" s="188"/>
      <c r="B391" s="189"/>
      <c r="C391" s="188"/>
      <c r="D391" s="188"/>
      <c r="E391" s="188"/>
      <c r="F391" s="188"/>
      <c r="G391" s="188"/>
      <c r="H391" s="188"/>
      <c r="I391" s="188"/>
      <c r="J391" s="188"/>
      <c r="K391" s="188"/>
      <c r="L391" s="188"/>
      <c r="M391" s="188"/>
      <c r="N391" s="188"/>
      <c r="O391" s="188"/>
      <c r="P391" s="188"/>
      <c r="Q391" s="188"/>
      <c r="R391" s="188"/>
      <c r="S391" s="188"/>
      <c r="T391" s="188"/>
      <c r="U391" s="188"/>
      <c r="V391" s="188"/>
      <c r="W391" s="188"/>
      <c r="X391" s="188"/>
      <c r="Y391" s="188"/>
      <c r="Z391" s="188"/>
      <c r="AA391" s="188"/>
    </row>
    <row xmlns:x14ac="http://schemas.microsoft.com/office/spreadsheetml/2009/9/ac" r="392" ht="15.75" x14ac:dyDescent="0.25">
      <c r="A392" s="188"/>
      <c r="B392" s="189"/>
      <c r="C392" s="188"/>
      <c r="D392" s="188"/>
      <c r="E392" s="188"/>
      <c r="F392" s="188"/>
      <c r="G392" s="188"/>
      <c r="H392" s="188"/>
      <c r="I392" s="188"/>
      <c r="J392" s="188"/>
      <c r="K392" s="188"/>
      <c r="L392" s="188"/>
      <c r="M392" s="188"/>
      <c r="N392" s="188"/>
      <c r="O392" s="188"/>
      <c r="P392" s="188"/>
      <c r="Q392" s="188"/>
      <c r="R392" s="188"/>
      <c r="S392" s="188"/>
      <c r="T392" s="188"/>
      <c r="U392" s="188"/>
      <c r="V392" s="188"/>
      <c r="W392" s="188"/>
      <c r="X392" s="188"/>
      <c r="Y392" s="188"/>
      <c r="Z392" s="188"/>
      <c r="AA392" s="188"/>
    </row>
    <row xmlns:x14ac="http://schemas.microsoft.com/office/spreadsheetml/2009/9/ac" r="393" ht="15.75" x14ac:dyDescent="0.25">
      <c r="A393" s="188"/>
      <c r="B393" s="189"/>
      <c r="C393" s="188"/>
      <c r="D393" s="188"/>
      <c r="E393" s="188"/>
      <c r="F393" s="188"/>
      <c r="G393" s="188"/>
      <c r="H393" s="188"/>
      <c r="I393" s="188"/>
      <c r="J393" s="188"/>
      <c r="K393" s="188"/>
      <c r="L393" s="188"/>
      <c r="M393" s="188"/>
      <c r="N393" s="188"/>
      <c r="O393" s="188"/>
      <c r="P393" s="188"/>
      <c r="Q393" s="188"/>
      <c r="R393" s="188"/>
      <c r="S393" s="188"/>
      <c r="T393" s="188"/>
      <c r="U393" s="188"/>
      <c r="V393" s="188"/>
      <c r="W393" s="188"/>
      <c r="X393" s="188"/>
      <c r="Y393" s="188"/>
      <c r="Z393" s="188"/>
      <c r="AA393" s="188"/>
    </row>
    <row xmlns:x14ac="http://schemas.microsoft.com/office/spreadsheetml/2009/9/ac" r="394" ht="15.75" x14ac:dyDescent="0.25">
      <c r="A394" s="188"/>
      <c r="B394" s="189"/>
      <c r="C394" s="188"/>
      <c r="D394" s="188"/>
      <c r="E394" s="188"/>
      <c r="F394" s="188"/>
      <c r="G394" s="188"/>
      <c r="H394" s="188"/>
      <c r="I394" s="188"/>
      <c r="J394" s="188"/>
      <c r="K394" s="188"/>
      <c r="L394" s="188"/>
      <c r="M394" s="188"/>
      <c r="N394" s="188"/>
      <c r="O394" s="188"/>
      <c r="P394" s="188"/>
      <c r="Q394" s="188"/>
      <c r="R394" s="188"/>
      <c r="S394" s="188"/>
      <c r="T394" s="188"/>
      <c r="U394" s="188"/>
      <c r="V394" s="188"/>
      <c r="W394" s="188"/>
      <c r="X394" s="188"/>
      <c r="Y394" s="188"/>
      <c r="Z394" s="188"/>
      <c r="AA394" s="188"/>
    </row>
    <row xmlns:x14ac="http://schemas.microsoft.com/office/spreadsheetml/2009/9/ac" r="395" ht="15.75" x14ac:dyDescent="0.25">
      <c r="A395" s="188"/>
      <c r="B395" s="189"/>
      <c r="C395" s="188"/>
      <c r="D395" s="188"/>
      <c r="E395" s="188"/>
      <c r="F395" s="188"/>
      <c r="G395" s="188"/>
      <c r="H395" s="188"/>
      <c r="I395" s="188"/>
      <c r="J395" s="188"/>
      <c r="K395" s="188"/>
      <c r="L395" s="188"/>
      <c r="M395" s="188"/>
      <c r="N395" s="188"/>
      <c r="O395" s="188"/>
      <c r="P395" s="188"/>
      <c r="Q395" s="188"/>
      <c r="R395" s="188"/>
      <c r="S395" s="188"/>
      <c r="T395" s="188"/>
      <c r="U395" s="188"/>
      <c r="V395" s="188"/>
      <c r="W395" s="188"/>
      <c r="X395" s="188"/>
      <c r="Y395" s="188"/>
      <c r="Z395" s="188"/>
      <c r="AA395" s="188"/>
    </row>
    <row xmlns:x14ac="http://schemas.microsoft.com/office/spreadsheetml/2009/9/ac" r="396" ht="15.75" x14ac:dyDescent="0.25">
      <c r="A396" s="188"/>
      <c r="B396" s="189"/>
      <c r="C396" s="188"/>
      <c r="D396" s="188"/>
      <c r="E396" s="188"/>
      <c r="F396" s="188"/>
      <c r="G396" s="188"/>
      <c r="H396" s="188"/>
      <c r="I396" s="188"/>
      <c r="J396" s="188"/>
      <c r="K396" s="188"/>
      <c r="L396" s="188"/>
      <c r="M396" s="188"/>
      <c r="N396" s="188"/>
      <c r="O396" s="188"/>
      <c r="P396" s="188"/>
      <c r="Q396" s="188"/>
      <c r="R396" s="188"/>
      <c r="S396" s="188"/>
      <c r="T396" s="188"/>
      <c r="U396" s="188"/>
      <c r="V396" s="188"/>
      <c r="W396" s="188"/>
      <c r="X396" s="188"/>
      <c r="Y396" s="188"/>
      <c r="Z396" s="188"/>
      <c r="AA396" s="188"/>
    </row>
    <row xmlns:x14ac="http://schemas.microsoft.com/office/spreadsheetml/2009/9/ac" r="397" ht="15.75" x14ac:dyDescent="0.25">
      <c r="A397" s="188"/>
      <c r="B397" s="189"/>
      <c r="C397" s="188"/>
      <c r="D397" s="188"/>
      <c r="E397" s="188"/>
      <c r="F397" s="188"/>
      <c r="G397" s="188"/>
      <c r="H397" s="188"/>
      <c r="I397" s="188"/>
      <c r="J397" s="188"/>
      <c r="K397" s="188"/>
      <c r="L397" s="188"/>
      <c r="M397" s="188"/>
      <c r="N397" s="188"/>
      <c r="O397" s="188"/>
      <c r="P397" s="188"/>
      <c r="Q397" s="188"/>
      <c r="R397" s="188"/>
      <c r="S397" s="188"/>
      <c r="T397" s="188"/>
      <c r="U397" s="188"/>
      <c r="V397" s="188"/>
      <c r="W397" s="188"/>
      <c r="X397" s="188"/>
      <c r="Y397" s="188"/>
      <c r="Z397" s="188"/>
      <c r="AA397" s="188"/>
    </row>
    <row xmlns:x14ac="http://schemas.microsoft.com/office/spreadsheetml/2009/9/ac" r="398" ht="15.75" x14ac:dyDescent="0.25">
      <c r="A398" s="188"/>
      <c r="B398" s="189"/>
      <c r="C398" s="188"/>
      <c r="D398" s="188"/>
      <c r="E398" s="188"/>
      <c r="F398" s="188"/>
      <c r="G398" s="188"/>
      <c r="H398" s="188"/>
      <c r="I398" s="188"/>
      <c r="J398" s="188"/>
      <c r="K398" s="188"/>
      <c r="L398" s="188"/>
      <c r="M398" s="188"/>
      <c r="N398" s="188"/>
      <c r="O398" s="188"/>
      <c r="P398" s="188"/>
      <c r="Q398" s="188"/>
      <c r="R398" s="188"/>
      <c r="S398" s="188"/>
      <c r="T398" s="188"/>
      <c r="U398" s="188"/>
      <c r="V398" s="188"/>
      <c r="W398" s="188"/>
      <c r="X398" s="188"/>
      <c r="Y398" s="188"/>
      <c r="Z398" s="188"/>
      <c r="AA398" s="188"/>
    </row>
    <row xmlns:x14ac="http://schemas.microsoft.com/office/spreadsheetml/2009/9/ac" r="399" ht="15.75" x14ac:dyDescent="0.25">
      <c r="A399" s="188"/>
      <c r="B399" s="189"/>
      <c r="C399" s="188"/>
      <c r="D399" s="188"/>
      <c r="E399" s="188"/>
      <c r="F399" s="188"/>
      <c r="G399" s="188"/>
      <c r="H399" s="188"/>
      <c r="I399" s="188"/>
      <c r="J399" s="188"/>
      <c r="K399" s="188"/>
      <c r="L399" s="188"/>
      <c r="M399" s="188"/>
      <c r="N399" s="188"/>
      <c r="O399" s="188"/>
      <c r="P399" s="188"/>
      <c r="Q399" s="188"/>
      <c r="R399" s="188"/>
      <c r="S399" s="188"/>
      <c r="T399" s="188"/>
      <c r="U399" s="188"/>
      <c r="V399" s="188"/>
      <c r="W399" s="188"/>
      <c r="X399" s="188"/>
      <c r="Y399" s="188"/>
      <c r="Z399" s="188"/>
      <c r="AA399" s="188"/>
    </row>
    <row xmlns:x14ac="http://schemas.microsoft.com/office/spreadsheetml/2009/9/ac" r="400" ht="15.75" x14ac:dyDescent="0.25">
      <c r="A400" s="188"/>
      <c r="B400" s="189"/>
      <c r="C400" s="188"/>
      <c r="D400" s="188"/>
      <c r="E400" s="188"/>
      <c r="F400" s="188"/>
      <c r="G400" s="188"/>
      <c r="H400" s="188"/>
      <c r="I400" s="188"/>
      <c r="J400" s="188"/>
      <c r="K400" s="188"/>
      <c r="L400" s="188"/>
      <c r="M400" s="188"/>
      <c r="N400" s="188"/>
      <c r="O400" s="188"/>
      <c r="P400" s="188"/>
      <c r="Q400" s="188"/>
      <c r="R400" s="188"/>
      <c r="S400" s="188"/>
      <c r="T400" s="188"/>
      <c r="U400" s="188"/>
      <c r="V400" s="188"/>
      <c r="W400" s="188"/>
      <c r="X400" s="188"/>
      <c r="Y400" s="188"/>
      <c r="Z400" s="188"/>
      <c r="AA400" s="188"/>
    </row>
    <row xmlns:x14ac="http://schemas.microsoft.com/office/spreadsheetml/2009/9/ac" r="401" ht="15.75" x14ac:dyDescent="0.25">
      <c r="A401" s="188"/>
      <c r="B401" s="189"/>
      <c r="C401" s="188"/>
      <c r="D401" s="188"/>
      <c r="E401" s="188"/>
      <c r="F401" s="188"/>
      <c r="G401" s="188"/>
      <c r="H401" s="188"/>
      <c r="I401" s="188"/>
      <c r="J401" s="188"/>
      <c r="K401" s="188"/>
      <c r="L401" s="188"/>
      <c r="M401" s="188"/>
      <c r="N401" s="188"/>
      <c r="O401" s="188"/>
      <c r="P401" s="188"/>
      <c r="Q401" s="188"/>
      <c r="R401" s="188"/>
      <c r="S401" s="188"/>
      <c r="T401" s="188"/>
      <c r="U401" s="188"/>
      <c r="V401" s="188"/>
      <c r="W401" s="188"/>
      <c r="X401" s="188"/>
      <c r="Y401" s="188"/>
      <c r="Z401" s="188"/>
      <c r="AA401" s="188"/>
    </row>
    <row xmlns:x14ac="http://schemas.microsoft.com/office/spreadsheetml/2009/9/ac" r="402" ht="15.75" x14ac:dyDescent="0.25">
      <c r="A402" s="188"/>
      <c r="B402" s="189"/>
      <c r="C402" s="188"/>
      <c r="D402" s="188"/>
      <c r="E402" s="188"/>
      <c r="F402" s="188"/>
      <c r="G402" s="188"/>
      <c r="H402" s="188"/>
      <c r="I402" s="188"/>
      <c r="J402" s="188"/>
      <c r="K402" s="188"/>
      <c r="L402" s="188"/>
      <c r="M402" s="188"/>
      <c r="N402" s="188"/>
      <c r="O402" s="188"/>
      <c r="P402" s="188"/>
      <c r="Q402" s="188"/>
      <c r="R402" s="188"/>
      <c r="S402" s="188"/>
      <c r="T402" s="188"/>
      <c r="U402" s="188"/>
      <c r="V402" s="188"/>
      <c r="W402" s="188"/>
      <c r="X402" s="188"/>
      <c r="Y402" s="188"/>
      <c r="Z402" s="188"/>
      <c r="AA402" s="188"/>
    </row>
    <row xmlns:x14ac="http://schemas.microsoft.com/office/spreadsheetml/2009/9/ac" r="403" ht="15.75" x14ac:dyDescent="0.25">
      <c r="A403" s="188"/>
      <c r="B403" s="189"/>
      <c r="C403" s="188"/>
      <c r="D403" s="188"/>
      <c r="E403" s="188"/>
      <c r="F403" s="188"/>
      <c r="G403" s="188"/>
      <c r="H403" s="188"/>
      <c r="I403" s="188"/>
      <c r="J403" s="188"/>
      <c r="K403" s="188"/>
      <c r="L403" s="188"/>
      <c r="M403" s="188"/>
      <c r="N403" s="188"/>
      <c r="O403" s="188"/>
      <c r="P403" s="188"/>
      <c r="Q403" s="188"/>
      <c r="R403" s="188"/>
      <c r="S403" s="188"/>
      <c r="T403" s="188"/>
      <c r="U403" s="188"/>
      <c r="V403" s="188"/>
      <c r="W403" s="188"/>
      <c r="X403" s="188"/>
      <c r="Y403" s="188"/>
      <c r="Z403" s="188"/>
      <c r="AA403" s="188"/>
    </row>
    <row xmlns:x14ac="http://schemas.microsoft.com/office/spreadsheetml/2009/9/ac" r="404" ht="15.75" x14ac:dyDescent="0.25">
      <c r="A404" s="188"/>
      <c r="B404" s="189"/>
      <c r="C404" s="188"/>
      <c r="D404" s="188"/>
      <c r="E404" s="188"/>
      <c r="F404" s="188"/>
      <c r="G404" s="188"/>
      <c r="H404" s="188"/>
      <c r="I404" s="188"/>
      <c r="J404" s="188"/>
      <c r="K404" s="188"/>
      <c r="L404" s="188"/>
      <c r="M404" s="188"/>
      <c r="N404" s="188"/>
      <c r="O404" s="188"/>
      <c r="P404" s="188"/>
      <c r="Q404" s="188"/>
      <c r="R404" s="188"/>
      <c r="S404" s="188"/>
      <c r="T404" s="188"/>
      <c r="U404" s="188"/>
      <c r="V404" s="188"/>
      <c r="W404" s="188"/>
      <c r="X404" s="188"/>
      <c r="Y404" s="188"/>
      <c r="Z404" s="188"/>
      <c r="AA404" s="188"/>
    </row>
    <row xmlns:x14ac="http://schemas.microsoft.com/office/spreadsheetml/2009/9/ac" r="405" ht="15.75" x14ac:dyDescent="0.25">
      <c r="A405" s="188"/>
      <c r="B405" s="189"/>
      <c r="C405" s="188"/>
      <c r="D405" s="188"/>
      <c r="E405" s="188"/>
      <c r="F405" s="188"/>
      <c r="G405" s="188"/>
      <c r="H405" s="188"/>
      <c r="I405" s="188"/>
      <c r="J405" s="188"/>
      <c r="K405" s="188"/>
      <c r="L405" s="188"/>
      <c r="M405" s="188"/>
      <c r="N405" s="188"/>
      <c r="O405" s="188"/>
      <c r="P405" s="188"/>
      <c r="Q405" s="188"/>
      <c r="R405" s="188"/>
      <c r="S405" s="188"/>
      <c r="T405" s="188"/>
      <c r="U405" s="188"/>
      <c r="V405" s="188"/>
      <c r="W405" s="188"/>
      <c r="X405" s="188"/>
      <c r="Y405" s="188"/>
      <c r="Z405" s="188"/>
      <c r="AA405" s="188"/>
    </row>
    <row xmlns:x14ac="http://schemas.microsoft.com/office/spreadsheetml/2009/9/ac" r="406" ht="15.75" x14ac:dyDescent="0.25">
      <c r="A406" s="188"/>
      <c r="B406" s="189"/>
      <c r="C406" s="188"/>
      <c r="D406" s="188"/>
      <c r="E406" s="188"/>
      <c r="F406" s="188"/>
      <c r="G406" s="188"/>
      <c r="H406" s="188"/>
      <c r="I406" s="188"/>
      <c r="J406" s="188"/>
      <c r="K406" s="188"/>
      <c r="L406" s="188"/>
      <c r="M406" s="188"/>
      <c r="N406" s="188"/>
      <c r="O406" s="188"/>
      <c r="P406" s="188"/>
      <c r="Q406" s="188"/>
      <c r="R406" s="188"/>
      <c r="S406" s="188"/>
      <c r="T406" s="188"/>
      <c r="U406" s="188"/>
      <c r="V406" s="188"/>
      <c r="W406" s="188"/>
      <c r="X406" s="188"/>
      <c r="Y406" s="188"/>
      <c r="Z406" s="188"/>
      <c r="AA406" s="188"/>
    </row>
    <row xmlns:x14ac="http://schemas.microsoft.com/office/spreadsheetml/2009/9/ac" r="407" ht="15.75" x14ac:dyDescent="0.25">
      <c r="A407" s="188"/>
      <c r="B407" s="189"/>
      <c r="C407" s="188"/>
      <c r="D407" s="188"/>
      <c r="E407" s="188"/>
      <c r="F407" s="188"/>
      <c r="G407" s="188"/>
      <c r="H407" s="188"/>
      <c r="I407" s="188"/>
      <c r="J407" s="188"/>
      <c r="K407" s="188"/>
      <c r="L407" s="188"/>
      <c r="M407" s="188"/>
      <c r="N407" s="188"/>
      <c r="O407" s="188"/>
      <c r="P407" s="188"/>
      <c r="Q407" s="188"/>
      <c r="R407" s="188"/>
      <c r="S407" s="188"/>
      <c r="T407" s="188"/>
      <c r="U407" s="188"/>
      <c r="V407" s="188"/>
      <c r="W407" s="188"/>
      <c r="X407" s="188"/>
      <c r="Y407" s="188"/>
      <c r="Z407" s="188"/>
      <c r="AA407" s="188"/>
    </row>
    <row xmlns:x14ac="http://schemas.microsoft.com/office/spreadsheetml/2009/9/ac" r="408" ht="15.75" x14ac:dyDescent="0.25">
      <c r="A408" s="188"/>
      <c r="B408" s="189"/>
      <c r="C408" s="188"/>
      <c r="D408" s="188"/>
      <c r="E408" s="188"/>
      <c r="F408" s="188"/>
      <c r="G408" s="188"/>
      <c r="H408" s="188"/>
      <c r="I408" s="188"/>
      <c r="J408" s="188"/>
      <c r="K408" s="188"/>
      <c r="L408" s="188"/>
      <c r="M408" s="188"/>
      <c r="N408" s="188"/>
      <c r="O408" s="188"/>
      <c r="P408" s="188"/>
      <c r="Q408" s="188"/>
      <c r="R408" s="188"/>
      <c r="S408" s="188"/>
      <c r="T408" s="188"/>
      <c r="U408" s="188"/>
      <c r="V408" s="188"/>
      <c r="W408" s="188"/>
      <c r="X408" s="188"/>
      <c r="Y408" s="188"/>
      <c r="Z408" s="188"/>
      <c r="AA408" s="188"/>
    </row>
    <row xmlns:x14ac="http://schemas.microsoft.com/office/spreadsheetml/2009/9/ac" r="409" ht="15.75" x14ac:dyDescent="0.25">
      <c r="A409" s="188"/>
      <c r="B409" s="189"/>
      <c r="C409" s="188"/>
      <c r="D409" s="188"/>
      <c r="E409" s="188"/>
      <c r="F409" s="188"/>
      <c r="G409" s="188"/>
      <c r="H409" s="188"/>
      <c r="I409" s="188"/>
      <c r="J409" s="188"/>
      <c r="K409" s="188"/>
      <c r="L409" s="188"/>
      <c r="M409" s="188"/>
      <c r="N409" s="188"/>
      <c r="O409" s="188"/>
      <c r="P409" s="188"/>
      <c r="Q409" s="188"/>
      <c r="R409" s="188"/>
      <c r="S409" s="188"/>
      <c r="T409" s="188"/>
      <c r="U409" s="188"/>
      <c r="V409" s="188"/>
      <c r="W409" s="188"/>
      <c r="X409" s="188"/>
      <c r="Y409" s="188"/>
      <c r="Z409" s="188"/>
      <c r="AA409" s="188"/>
    </row>
    <row xmlns:x14ac="http://schemas.microsoft.com/office/spreadsheetml/2009/9/ac" r="410" ht="15.75" x14ac:dyDescent="0.25">
      <c r="A410" s="188"/>
      <c r="B410" s="189"/>
      <c r="C410" s="188"/>
      <c r="D410" s="188"/>
      <c r="E410" s="188"/>
      <c r="F410" s="188"/>
      <c r="G410" s="188"/>
      <c r="H410" s="188"/>
      <c r="I410" s="188"/>
      <c r="J410" s="188"/>
      <c r="K410" s="188"/>
      <c r="L410" s="188"/>
      <c r="M410" s="188"/>
      <c r="N410" s="188"/>
      <c r="O410" s="188"/>
      <c r="P410" s="188"/>
      <c r="Q410" s="188"/>
      <c r="R410" s="188"/>
      <c r="S410" s="188"/>
      <c r="T410" s="188"/>
      <c r="U410" s="188"/>
      <c r="V410" s="188"/>
      <c r="W410" s="188"/>
      <c r="X410" s="188"/>
      <c r="Y410" s="188"/>
      <c r="Z410" s="188"/>
      <c r="AA410" s="188"/>
    </row>
    <row xmlns:x14ac="http://schemas.microsoft.com/office/spreadsheetml/2009/9/ac" r="411" ht="15.75" x14ac:dyDescent="0.25">
      <c r="A411" s="188"/>
      <c r="B411" s="189"/>
      <c r="C411" s="188"/>
      <c r="D411" s="188"/>
      <c r="E411" s="188"/>
      <c r="F411" s="188"/>
      <c r="G411" s="188"/>
      <c r="H411" s="188"/>
      <c r="I411" s="188"/>
      <c r="J411" s="188"/>
      <c r="K411" s="188"/>
      <c r="L411" s="188"/>
      <c r="M411" s="188"/>
      <c r="N411" s="188"/>
      <c r="O411" s="188"/>
      <c r="P411" s="188"/>
      <c r="Q411" s="188"/>
      <c r="R411" s="188"/>
      <c r="S411" s="188"/>
      <c r="T411" s="188"/>
      <c r="U411" s="188"/>
      <c r="V411" s="188"/>
      <c r="W411" s="188"/>
      <c r="X411" s="188"/>
      <c r="Y411" s="188"/>
      <c r="Z411" s="188"/>
      <c r="AA411" s="188"/>
    </row>
    <row xmlns:x14ac="http://schemas.microsoft.com/office/spreadsheetml/2009/9/ac" r="412" ht="15.75" x14ac:dyDescent="0.25">
      <c r="A412" s="188"/>
      <c r="B412" s="189"/>
      <c r="C412" s="188"/>
      <c r="D412" s="188"/>
      <c r="E412" s="188"/>
      <c r="F412" s="188"/>
      <c r="G412" s="188"/>
      <c r="H412" s="188"/>
      <c r="I412" s="188"/>
      <c r="J412" s="188"/>
      <c r="K412" s="188"/>
      <c r="L412" s="188"/>
      <c r="M412" s="188"/>
      <c r="N412" s="188"/>
      <c r="O412" s="188"/>
      <c r="P412" s="188"/>
      <c r="Q412" s="188"/>
      <c r="R412" s="188"/>
      <c r="S412" s="188"/>
      <c r="T412" s="188"/>
      <c r="U412" s="188"/>
      <c r="V412" s="188"/>
      <c r="W412" s="188"/>
      <c r="X412" s="188"/>
      <c r="Y412" s="188"/>
      <c r="Z412" s="188"/>
      <c r="AA412" s="188"/>
    </row>
    <row xmlns:x14ac="http://schemas.microsoft.com/office/spreadsheetml/2009/9/ac" r="413" ht="15.75" x14ac:dyDescent="0.25">
      <c r="A413" s="188"/>
      <c r="B413" s="189"/>
      <c r="C413" s="188"/>
      <c r="D413" s="188"/>
      <c r="E413" s="188"/>
      <c r="F413" s="188"/>
      <c r="G413" s="188"/>
      <c r="H413" s="188"/>
      <c r="I413" s="188"/>
      <c r="J413" s="188"/>
      <c r="K413" s="188"/>
      <c r="L413" s="188"/>
      <c r="M413" s="188"/>
      <c r="N413" s="188"/>
      <c r="O413" s="188"/>
      <c r="P413" s="188"/>
      <c r="Q413" s="188"/>
      <c r="R413" s="188"/>
      <c r="S413" s="188"/>
      <c r="T413" s="188"/>
      <c r="U413" s="188"/>
      <c r="V413" s="188"/>
      <c r="W413" s="188"/>
      <c r="X413" s="188"/>
      <c r="Y413" s="188"/>
      <c r="Z413" s="188"/>
      <c r="AA413" s="188"/>
    </row>
    <row xmlns:x14ac="http://schemas.microsoft.com/office/spreadsheetml/2009/9/ac" r="414" ht="15.75" x14ac:dyDescent="0.25">
      <c r="A414" s="188"/>
      <c r="B414" s="189"/>
      <c r="C414" s="188"/>
      <c r="D414" s="188"/>
      <c r="E414" s="188"/>
      <c r="F414" s="188"/>
      <c r="G414" s="188"/>
      <c r="H414" s="188"/>
      <c r="I414" s="188"/>
      <c r="J414" s="188"/>
      <c r="K414" s="188"/>
      <c r="L414" s="188"/>
      <c r="M414" s="188"/>
      <c r="N414" s="188"/>
      <c r="O414" s="188"/>
      <c r="P414" s="188"/>
      <c r="Q414" s="188"/>
      <c r="R414" s="188"/>
      <c r="S414" s="188"/>
      <c r="T414" s="188"/>
      <c r="U414" s="188"/>
      <c r="V414" s="188"/>
      <c r="W414" s="188"/>
      <c r="X414" s="188"/>
      <c r="Y414" s="188"/>
      <c r="Z414" s="188"/>
      <c r="AA414" s="188"/>
    </row>
    <row xmlns:x14ac="http://schemas.microsoft.com/office/spreadsheetml/2009/9/ac" r="415" ht="15.75" x14ac:dyDescent="0.25">
      <c r="A415" s="188"/>
      <c r="B415" s="189"/>
      <c r="C415" s="188"/>
      <c r="D415" s="188"/>
      <c r="E415" s="188"/>
      <c r="F415" s="188"/>
      <c r="G415" s="188"/>
      <c r="H415" s="188"/>
      <c r="I415" s="188"/>
      <c r="J415" s="188"/>
      <c r="K415" s="188"/>
      <c r="L415" s="188"/>
      <c r="M415" s="188"/>
      <c r="N415" s="188"/>
      <c r="O415" s="188"/>
      <c r="P415" s="188"/>
      <c r="Q415" s="188"/>
      <c r="R415" s="188"/>
      <c r="S415" s="188"/>
      <c r="T415" s="188"/>
      <c r="U415" s="188"/>
      <c r="V415" s="188"/>
      <c r="W415" s="188"/>
      <c r="X415" s="188"/>
      <c r="Y415" s="188"/>
      <c r="Z415" s="188"/>
      <c r="AA415" s="188"/>
    </row>
    <row xmlns:x14ac="http://schemas.microsoft.com/office/spreadsheetml/2009/9/ac" r="416" ht="15.75" x14ac:dyDescent="0.25">
      <c r="A416" s="188"/>
      <c r="B416" s="189"/>
      <c r="C416" s="188"/>
      <c r="D416" s="188"/>
      <c r="E416" s="188"/>
      <c r="F416" s="188"/>
      <c r="G416" s="188"/>
      <c r="H416" s="188"/>
      <c r="I416" s="188"/>
      <c r="J416" s="188"/>
      <c r="K416" s="188"/>
      <c r="L416" s="188"/>
      <c r="M416" s="188"/>
      <c r="N416" s="188"/>
      <c r="O416" s="188"/>
      <c r="P416" s="188"/>
      <c r="Q416" s="188"/>
      <c r="R416" s="188"/>
      <c r="S416" s="188"/>
      <c r="T416" s="188"/>
      <c r="U416" s="188"/>
      <c r="V416" s="188"/>
      <c r="W416" s="188"/>
      <c r="X416" s="188"/>
      <c r="Y416" s="188"/>
      <c r="Z416" s="188"/>
      <c r="AA416" s="188"/>
    </row>
    <row xmlns:x14ac="http://schemas.microsoft.com/office/spreadsheetml/2009/9/ac" r="417" ht="15.75" x14ac:dyDescent="0.25">
      <c r="A417" s="188"/>
      <c r="B417" s="189"/>
      <c r="C417" s="188"/>
      <c r="D417" s="188"/>
      <c r="E417" s="188"/>
      <c r="F417" s="188"/>
      <c r="G417" s="188"/>
      <c r="H417" s="188"/>
      <c r="I417" s="188"/>
      <c r="J417" s="188"/>
      <c r="K417" s="188"/>
      <c r="L417" s="188"/>
      <c r="M417" s="188"/>
      <c r="N417" s="188"/>
      <c r="O417" s="188"/>
      <c r="P417" s="188"/>
      <c r="Q417" s="188"/>
      <c r="R417" s="188"/>
      <c r="S417" s="188"/>
      <c r="T417" s="188"/>
      <c r="U417" s="188"/>
      <c r="V417" s="188"/>
      <c r="W417" s="188"/>
      <c r="X417" s="188"/>
      <c r="Y417" s="188"/>
      <c r="Z417" s="188"/>
      <c r="AA417" s="188"/>
    </row>
    <row xmlns:x14ac="http://schemas.microsoft.com/office/spreadsheetml/2009/9/ac" r="418" ht="15.75" x14ac:dyDescent="0.25">
      <c r="A418" s="188"/>
      <c r="B418" s="189"/>
      <c r="C418" s="188"/>
      <c r="D418" s="188"/>
      <c r="E418" s="188"/>
      <c r="F418" s="188"/>
      <c r="G418" s="188"/>
      <c r="H418" s="188"/>
      <c r="I418" s="188"/>
      <c r="J418" s="188"/>
      <c r="K418" s="188"/>
      <c r="L418" s="188"/>
      <c r="M418" s="188"/>
      <c r="N418" s="188"/>
      <c r="O418" s="188"/>
      <c r="P418" s="188"/>
      <c r="Q418" s="188"/>
      <c r="R418" s="188"/>
      <c r="S418" s="188"/>
      <c r="T418" s="188"/>
      <c r="U418" s="188"/>
      <c r="V418" s="188"/>
      <c r="W418" s="188"/>
      <c r="X418" s="188"/>
      <c r="Y418" s="188"/>
      <c r="Z418" s="188"/>
      <c r="AA418" s="188"/>
    </row>
    <row xmlns:x14ac="http://schemas.microsoft.com/office/spreadsheetml/2009/9/ac" r="419" ht="15.75" x14ac:dyDescent="0.25">
      <c r="A419" s="188"/>
      <c r="B419" s="189"/>
      <c r="C419" s="188"/>
      <c r="D419" s="188"/>
      <c r="E419" s="188"/>
      <c r="F419" s="188"/>
      <c r="G419" s="188"/>
      <c r="H419" s="188"/>
      <c r="I419" s="188"/>
      <c r="J419" s="188"/>
      <c r="K419" s="188"/>
      <c r="L419" s="188"/>
      <c r="M419" s="188"/>
      <c r="N419" s="188"/>
      <c r="O419" s="188"/>
      <c r="P419" s="188"/>
      <c r="Q419" s="188"/>
      <c r="R419" s="188"/>
      <c r="S419" s="188"/>
      <c r="T419" s="188"/>
      <c r="U419" s="188"/>
      <c r="V419" s="188"/>
      <c r="W419" s="188"/>
      <c r="X419" s="188"/>
      <c r="Y419" s="188"/>
      <c r="Z419" s="188"/>
      <c r="AA419" s="188"/>
    </row>
    <row xmlns:x14ac="http://schemas.microsoft.com/office/spreadsheetml/2009/9/ac" r="420" ht="15.75" x14ac:dyDescent="0.25">
      <c r="A420" s="188"/>
      <c r="B420" s="189"/>
      <c r="C420" s="188"/>
      <c r="D420" s="188"/>
      <c r="E420" s="188"/>
      <c r="F420" s="188"/>
      <c r="G420" s="188"/>
      <c r="H420" s="188"/>
      <c r="I420" s="188"/>
      <c r="J420" s="188"/>
      <c r="K420" s="188"/>
      <c r="L420" s="188"/>
      <c r="M420" s="188"/>
      <c r="N420" s="188"/>
      <c r="O420" s="188"/>
      <c r="P420" s="188"/>
      <c r="Q420" s="188"/>
      <c r="R420" s="188"/>
      <c r="S420" s="188"/>
      <c r="T420" s="188"/>
      <c r="U420" s="188"/>
      <c r="V420" s="188"/>
      <c r="W420" s="188"/>
      <c r="X420" s="188"/>
      <c r="Y420" s="188"/>
      <c r="Z420" s="188"/>
      <c r="AA420" s="188"/>
    </row>
    <row xmlns:x14ac="http://schemas.microsoft.com/office/spreadsheetml/2009/9/ac" r="421" ht="15.75" x14ac:dyDescent="0.25">
      <c r="A421" s="188"/>
      <c r="B421" s="189"/>
      <c r="C421" s="188"/>
      <c r="D421" s="188"/>
      <c r="E421" s="188"/>
      <c r="F421" s="188"/>
      <c r="G421" s="188"/>
      <c r="H421" s="188"/>
      <c r="I421" s="188"/>
      <c r="J421" s="188"/>
      <c r="K421" s="188"/>
      <c r="L421" s="188"/>
      <c r="M421" s="188"/>
      <c r="N421" s="188"/>
      <c r="O421" s="188"/>
      <c r="P421" s="188"/>
      <c r="Q421" s="188"/>
      <c r="R421" s="188"/>
      <c r="S421" s="188"/>
      <c r="T421" s="188"/>
      <c r="U421" s="188"/>
      <c r="V421" s="188"/>
      <c r="W421" s="188"/>
      <c r="X421" s="188"/>
      <c r="Y421" s="188"/>
      <c r="Z421" s="188"/>
      <c r="AA421" s="188"/>
    </row>
    <row xmlns:x14ac="http://schemas.microsoft.com/office/spreadsheetml/2009/9/ac" r="422" ht="15.75" x14ac:dyDescent="0.25">
      <c r="A422" s="188"/>
      <c r="B422" s="189"/>
      <c r="C422" s="188"/>
      <c r="D422" s="188"/>
      <c r="E422" s="188"/>
      <c r="F422" s="188"/>
      <c r="G422" s="188"/>
      <c r="H422" s="188"/>
      <c r="I422" s="188"/>
      <c r="J422" s="188"/>
      <c r="K422" s="188"/>
      <c r="L422" s="188"/>
      <c r="M422" s="188"/>
      <c r="N422" s="188"/>
      <c r="O422" s="188"/>
      <c r="P422" s="188"/>
      <c r="Q422" s="188"/>
      <c r="R422" s="188"/>
      <c r="S422" s="188"/>
      <c r="T422" s="188"/>
      <c r="U422" s="188"/>
      <c r="V422" s="188"/>
      <c r="W422" s="188"/>
      <c r="X422" s="188"/>
      <c r="Y422" s="188"/>
      <c r="Z422" s="188"/>
      <c r="AA422" s="188"/>
    </row>
    <row xmlns:x14ac="http://schemas.microsoft.com/office/spreadsheetml/2009/9/ac" r="423" ht="15.75" x14ac:dyDescent="0.25">
      <c r="A423" s="188"/>
      <c r="B423" s="189"/>
      <c r="C423" s="188"/>
      <c r="D423" s="188"/>
      <c r="E423" s="188"/>
      <c r="F423" s="188"/>
      <c r="G423" s="188"/>
      <c r="H423" s="188"/>
      <c r="I423" s="188"/>
      <c r="J423" s="188"/>
      <c r="K423" s="188"/>
      <c r="L423" s="188"/>
      <c r="M423" s="188"/>
      <c r="N423" s="188"/>
      <c r="O423" s="188"/>
      <c r="P423" s="188"/>
      <c r="Q423" s="188"/>
      <c r="R423" s="188"/>
      <c r="S423" s="188"/>
      <c r="T423" s="188"/>
      <c r="U423" s="188"/>
      <c r="V423" s="188"/>
      <c r="W423" s="188"/>
      <c r="X423" s="188"/>
      <c r="Y423" s="188"/>
      <c r="Z423" s="188"/>
      <c r="AA423" s="188"/>
    </row>
    <row xmlns:x14ac="http://schemas.microsoft.com/office/spreadsheetml/2009/9/ac" r="424" ht="15.75" x14ac:dyDescent="0.25">
      <c r="A424" s="188"/>
      <c r="B424" s="189"/>
      <c r="C424" s="188"/>
      <c r="D424" s="188"/>
      <c r="E424" s="188"/>
      <c r="F424" s="188"/>
      <c r="G424" s="188"/>
      <c r="H424" s="188"/>
      <c r="I424" s="188"/>
      <c r="J424" s="188"/>
      <c r="K424" s="188"/>
      <c r="L424" s="188"/>
      <c r="M424" s="188"/>
      <c r="N424" s="188"/>
      <c r="O424" s="188"/>
      <c r="P424" s="188"/>
      <c r="Q424" s="188"/>
      <c r="R424" s="188"/>
      <c r="S424" s="188"/>
      <c r="T424" s="188"/>
      <c r="U424" s="188"/>
      <c r="V424" s="188"/>
      <c r="W424" s="188"/>
      <c r="X424" s="188"/>
      <c r="Y424" s="188"/>
      <c r="Z424" s="188"/>
      <c r="AA424" s="188"/>
    </row>
    <row xmlns:x14ac="http://schemas.microsoft.com/office/spreadsheetml/2009/9/ac" r="425" ht="15.75" x14ac:dyDescent="0.25">
      <c r="A425" s="188"/>
      <c r="B425" s="189"/>
      <c r="C425" s="188"/>
      <c r="D425" s="188"/>
      <c r="E425" s="188"/>
      <c r="F425" s="188"/>
      <c r="G425" s="188"/>
      <c r="H425" s="188"/>
      <c r="I425" s="188"/>
      <c r="J425" s="188"/>
      <c r="K425" s="188"/>
      <c r="L425" s="188"/>
      <c r="M425" s="188"/>
      <c r="N425" s="188"/>
      <c r="O425" s="188"/>
      <c r="P425" s="188"/>
      <c r="Q425" s="188"/>
      <c r="R425" s="188"/>
      <c r="S425" s="188"/>
      <c r="T425" s="188"/>
      <c r="U425" s="188"/>
      <c r="V425" s="188"/>
      <c r="W425" s="188"/>
      <c r="X425" s="188"/>
      <c r="Y425" s="188"/>
      <c r="Z425" s="188"/>
      <c r="AA425" s="188"/>
    </row>
    <row xmlns:x14ac="http://schemas.microsoft.com/office/spreadsheetml/2009/9/ac" r="426" ht="15.75" x14ac:dyDescent="0.25">
      <c r="A426" s="188"/>
      <c r="B426" s="189"/>
      <c r="C426" s="188"/>
      <c r="D426" s="188"/>
      <c r="E426" s="188"/>
      <c r="F426" s="188"/>
      <c r="G426" s="188"/>
      <c r="H426" s="188"/>
      <c r="I426" s="188"/>
      <c r="J426" s="188"/>
      <c r="K426" s="188"/>
      <c r="L426" s="188"/>
      <c r="M426" s="188"/>
      <c r="N426" s="188"/>
      <c r="O426" s="188"/>
      <c r="P426" s="188"/>
      <c r="Q426" s="188"/>
      <c r="R426" s="188"/>
      <c r="S426" s="188"/>
      <c r="T426" s="188"/>
      <c r="U426" s="188"/>
      <c r="V426" s="188"/>
      <c r="W426" s="188"/>
      <c r="X426" s="188"/>
      <c r="Y426" s="188"/>
      <c r="Z426" s="188"/>
      <c r="AA426" s="188"/>
    </row>
    <row xmlns:x14ac="http://schemas.microsoft.com/office/spreadsheetml/2009/9/ac" r="427" ht="15.75" x14ac:dyDescent="0.25">
      <c r="A427" s="188"/>
      <c r="B427" s="189"/>
      <c r="C427" s="188"/>
      <c r="D427" s="188"/>
      <c r="E427" s="188"/>
      <c r="F427" s="188"/>
      <c r="G427" s="188"/>
      <c r="H427" s="188"/>
      <c r="I427" s="188"/>
      <c r="J427" s="188"/>
      <c r="K427" s="188"/>
      <c r="L427" s="188"/>
      <c r="M427" s="188"/>
      <c r="N427" s="188"/>
      <c r="O427" s="188"/>
      <c r="P427" s="188"/>
      <c r="Q427" s="188"/>
      <c r="R427" s="188"/>
      <c r="S427" s="188"/>
      <c r="T427" s="188"/>
      <c r="U427" s="188"/>
      <c r="V427" s="188"/>
      <c r="W427" s="188"/>
      <c r="X427" s="188"/>
      <c r="Y427" s="188"/>
      <c r="Z427" s="188"/>
      <c r="AA427" s="188"/>
    </row>
    <row xmlns:x14ac="http://schemas.microsoft.com/office/spreadsheetml/2009/9/ac" r="428" ht="15.75" x14ac:dyDescent="0.25">
      <c r="A428" s="188"/>
      <c r="B428" s="189"/>
      <c r="C428" s="188"/>
      <c r="D428" s="188"/>
      <c r="E428" s="188"/>
      <c r="F428" s="188"/>
      <c r="G428" s="188"/>
      <c r="H428" s="188"/>
      <c r="I428" s="188"/>
      <c r="J428" s="188"/>
      <c r="K428" s="188"/>
      <c r="L428" s="188"/>
      <c r="M428" s="188"/>
      <c r="N428" s="188"/>
      <c r="O428" s="188"/>
      <c r="P428" s="188"/>
      <c r="Q428" s="188"/>
      <c r="R428" s="188"/>
      <c r="S428" s="188"/>
      <c r="T428" s="188"/>
      <c r="U428" s="188"/>
      <c r="V428" s="188"/>
      <c r="W428" s="188"/>
      <c r="X428" s="188"/>
      <c r="Y428" s="188"/>
      <c r="Z428" s="188"/>
      <c r="AA428" s="188"/>
    </row>
    <row xmlns:x14ac="http://schemas.microsoft.com/office/spreadsheetml/2009/9/ac" r="429" ht="15.75" x14ac:dyDescent="0.25">
      <c r="A429" s="188"/>
      <c r="B429" s="189"/>
      <c r="C429" s="188"/>
      <c r="D429" s="188"/>
      <c r="E429" s="188"/>
      <c r="F429" s="188"/>
      <c r="G429" s="188"/>
      <c r="H429" s="188"/>
      <c r="I429" s="188"/>
      <c r="J429" s="188"/>
      <c r="K429" s="188"/>
      <c r="L429" s="188"/>
      <c r="M429" s="188"/>
      <c r="N429" s="188"/>
      <c r="O429" s="188"/>
      <c r="P429" s="188"/>
      <c r="Q429" s="188"/>
      <c r="R429" s="188"/>
      <c r="S429" s="188"/>
      <c r="T429" s="188"/>
      <c r="U429" s="188"/>
      <c r="V429" s="188"/>
      <c r="W429" s="188"/>
      <c r="X429" s="188"/>
      <c r="Y429" s="188"/>
      <c r="Z429" s="188"/>
      <c r="AA429" s="188"/>
    </row>
    <row xmlns:x14ac="http://schemas.microsoft.com/office/spreadsheetml/2009/9/ac" r="430" ht="15.75" x14ac:dyDescent="0.25">
      <c r="A430" s="188"/>
      <c r="B430" s="189"/>
      <c r="C430" s="188"/>
      <c r="D430" s="188"/>
      <c r="E430" s="188"/>
      <c r="F430" s="188"/>
      <c r="G430" s="188"/>
      <c r="H430" s="188"/>
      <c r="I430" s="188"/>
      <c r="J430" s="188"/>
      <c r="K430" s="188"/>
      <c r="L430" s="188"/>
      <c r="M430" s="188"/>
      <c r="N430" s="188"/>
      <c r="O430" s="188"/>
      <c r="P430" s="188"/>
      <c r="Q430" s="188"/>
      <c r="R430" s="188"/>
      <c r="S430" s="188"/>
      <c r="T430" s="188"/>
      <c r="U430" s="188"/>
      <c r="V430" s="188"/>
      <c r="W430" s="188"/>
      <c r="X430" s="188"/>
      <c r="Y430" s="188"/>
      <c r="Z430" s="188"/>
      <c r="AA430" s="188"/>
    </row>
    <row xmlns:x14ac="http://schemas.microsoft.com/office/spreadsheetml/2009/9/ac" r="431" ht="15.75" x14ac:dyDescent="0.25">
      <c r="A431" s="188"/>
      <c r="B431" s="189"/>
      <c r="C431" s="188"/>
      <c r="D431" s="188"/>
      <c r="E431" s="188"/>
      <c r="F431" s="188"/>
      <c r="G431" s="188"/>
      <c r="H431" s="188"/>
      <c r="I431" s="188"/>
      <c r="J431" s="188"/>
      <c r="K431" s="188"/>
      <c r="L431" s="188"/>
      <c r="M431" s="188"/>
      <c r="N431" s="188"/>
      <c r="O431" s="188"/>
      <c r="P431" s="188"/>
      <c r="Q431" s="188"/>
      <c r="R431" s="188"/>
      <c r="S431" s="188"/>
      <c r="T431" s="188"/>
      <c r="U431" s="188"/>
      <c r="V431" s="188"/>
      <c r="W431" s="188"/>
      <c r="X431" s="188"/>
      <c r="Y431" s="188"/>
      <c r="Z431" s="188"/>
      <c r="AA431" s="188"/>
    </row>
    <row xmlns:x14ac="http://schemas.microsoft.com/office/spreadsheetml/2009/9/ac" r="432" ht="15.75" x14ac:dyDescent="0.25">
      <c r="A432" s="188"/>
      <c r="B432" s="189"/>
      <c r="C432" s="188"/>
      <c r="D432" s="188"/>
      <c r="E432" s="188"/>
      <c r="F432" s="188"/>
      <c r="G432" s="188"/>
      <c r="H432" s="188"/>
      <c r="I432" s="188"/>
      <c r="J432" s="188"/>
      <c r="K432" s="188"/>
      <c r="L432" s="188"/>
      <c r="M432" s="188"/>
      <c r="N432" s="188"/>
      <c r="O432" s="188"/>
      <c r="P432" s="188"/>
      <c r="Q432" s="188"/>
      <c r="R432" s="188"/>
      <c r="S432" s="188"/>
      <c r="T432" s="188"/>
      <c r="U432" s="188"/>
      <c r="V432" s="188"/>
      <c r="W432" s="188"/>
      <c r="X432" s="188"/>
      <c r="Y432" s="188"/>
      <c r="Z432" s="188"/>
      <c r="AA432" s="188"/>
    </row>
    <row xmlns:x14ac="http://schemas.microsoft.com/office/spreadsheetml/2009/9/ac" r="433" ht="15.75" x14ac:dyDescent="0.25">
      <c r="A433" s="188"/>
      <c r="B433" s="189"/>
      <c r="C433" s="188"/>
      <c r="D433" s="188"/>
      <c r="E433" s="188"/>
      <c r="F433" s="188"/>
      <c r="G433" s="188"/>
      <c r="H433" s="188"/>
      <c r="I433" s="188"/>
      <c r="J433" s="188"/>
      <c r="K433" s="188"/>
      <c r="L433" s="188"/>
      <c r="M433" s="188"/>
      <c r="N433" s="188"/>
      <c r="O433" s="188"/>
      <c r="P433" s="188"/>
      <c r="Q433" s="188"/>
      <c r="R433" s="188"/>
      <c r="S433" s="188"/>
      <c r="T433" s="188"/>
      <c r="U433" s="188"/>
      <c r="V433" s="188"/>
      <c r="W433" s="188"/>
      <c r="X433" s="188"/>
      <c r="Y433" s="188"/>
      <c r="Z433" s="188"/>
      <c r="AA433" s="188"/>
    </row>
    <row xmlns:x14ac="http://schemas.microsoft.com/office/spreadsheetml/2009/9/ac" r="434" ht="15.75" x14ac:dyDescent="0.25">
      <c r="A434" s="188"/>
      <c r="B434" s="189"/>
      <c r="C434" s="188"/>
      <c r="D434" s="188"/>
      <c r="E434" s="188"/>
      <c r="F434" s="188"/>
      <c r="G434" s="188"/>
      <c r="H434" s="188"/>
      <c r="I434" s="188"/>
      <c r="J434" s="188"/>
      <c r="K434" s="188"/>
      <c r="L434" s="188"/>
      <c r="M434" s="188"/>
      <c r="N434" s="188"/>
      <c r="O434" s="188"/>
      <c r="P434" s="188"/>
      <c r="Q434" s="188"/>
      <c r="R434" s="188"/>
      <c r="S434" s="188"/>
      <c r="T434" s="188"/>
      <c r="U434" s="188"/>
      <c r="V434" s="188"/>
      <c r="W434" s="188"/>
      <c r="X434" s="188"/>
      <c r="Y434" s="188"/>
      <c r="Z434" s="188"/>
      <c r="AA434" s="188"/>
    </row>
    <row xmlns:x14ac="http://schemas.microsoft.com/office/spreadsheetml/2009/9/ac" r="435" ht="15.75" x14ac:dyDescent="0.25">
      <c r="A435" s="188"/>
      <c r="B435" s="189"/>
      <c r="C435" s="188"/>
      <c r="D435" s="188"/>
      <c r="E435" s="188"/>
      <c r="F435" s="188"/>
      <c r="G435" s="188"/>
      <c r="H435" s="188"/>
      <c r="I435" s="188"/>
      <c r="J435" s="188"/>
      <c r="K435" s="188"/>
      <c r="L435" s="188"/>
      <c r="M435" s="188"/>
      <c r="N435" s="188"/>
      <c r="O435" s="188"/>
      <c r="P435" s="188"/>
      <c r="Q435" s="188"/>
      <c r="R435" s="188"/>
      <c r="S435" s="188"/>
      <c r="T435" s="188"/>
      <c r="U435" s="188"/>
      <c r="V435" s="188"/>
      <c r="W435" s="188"/>
      <c r="X435" s="188"/>
      <c r="Y435" s="188"/>
      <c r="Z435" s="188"/>
      <c r="AA435" s="188"/>
    </row>
    <row xmlns:x14ac="http://schemas.microsoft.com/office/spreadsheetml/2009/9/ac" r="436" ht="15.75" x14ac:dyDescent="0.25">
      <c r="A436" s="188"/>
      <c r="B436" s="189"/>
      <c r="C436" s="188"/>
      <c r="D436" s="188"/>
      <c r="E436" s="188"/>
      <c r="F436" s="188"/>
      <c r="G436" s="188"/>
      <c r="H436" s="188"/>
      <c r="I436" s="188"/>
      <c r="J436" s="188"/>
      <c r="K436" s="188"/>
      <c r="L436" s="188"/>
      <c r="M436" s="188"/>
      <c r="N436" s="188"/>
      <c r="O436" s="188"/>
      <c r="P436" s="188"/>
      <c r="Q436" s="188"/>
      <c r="R436" s="188"/>
      <c r="S436" s="188"/>
      <c r="T436" s="188"/>
      <c r="U436" s="188"/>
      <c r="V436" s="188"/>
      <c r="W436" s="188"/>
      <c r="X436" s="188"/>
      <c r="Y436" s="188"/>
      <c r="Z436" s="188"/>
      <c r="AA436" s="188"/>
    </row>
    <row xmlns:x14ac="http://schemas.microsoft.com/office/spreadsheetml/2009/9/ac" r="437" ht="15.75" x14ac:dyDescent="0.25">
      <c r="A437" s="188"/>
      <c r="B437" s="189"/>
      <c r="C437" s="188"/>
      <c r="D437" s="188"/>
      <c r="E437" s="188"/>
      <c r="F437" s="188"/>
      <c r="G437" s="188"/>
      <c r="H437" s="188"/>
      <c r="I437" s="188"/>
      <c r="J437" s="188"/>
      <c r="K437" s="188"/>
      <c r="L437" s="188"/>
      <c r="M437" s="188"/>
      <c r="N437" s="188"/>
      <c r="O437" s="188"/>
      <c r="P437" s="188"/>
      <c r="Q437" s="188"/>
      <c r="R437" s="188"/>
      <c r="S437" s="188"/>
      <c r="T437" s="188"/>
      <c r="U437" s="188"/>
      <c r="V437" s="188"/>
      <c r="W437" s="188"/>
      <c r="X437" s="188"/>
      <c r="Y437" s="188"/>
      <c r="Z437" s="188"/>
      <c r="AA437" s="188"/>
    </row>
    <row xmlns:x14ac="http://schemas.microsoft.com/office/spreadsheetml/2009/9/ac" r="438" ht="15.75" x14ac:dyDescent="0.25">
      <c r="A438" s="188"/>
      <c r="B438" s="189"/>
      <c r="C438" s="188"/>
      <c r="D438" s="188"/>
      <c r="E438" s="188"/>
      <c r="F438" s="188"/>
      <c r="G438" s="188"/>
      <c r="H438" s="188"/>
      <c r="I438" s="188"/>
      <c r="J438" s="188"/>
      <c r="K438" s="188"/>
      <c r="L438" s="188"/>
      <c r="M438" s="188"/>
      <c r="N438" s="188"/>
      <c r="O438" s="188"/>
      <c r="P438" s="188"/>
      <c r="Q438" s="188"/>
      <c r="R438" s="188"/>
      <c r="S438" s="188"/>
      <c r="T438" s="188"/>
      <c r="U438" s="188"/>
      <c r="V438" s="188"/>
      <c r="W438" s="188"/>
      <c r="X438" s="188"/>
      <c r="Y438" s="188"/>
      <c r="Z438" s="188"/>
      <c r="AA438" s="188"/>
    </row>
    <row xmlns:x14ac="http://schemas.microsoft.com/office/spreadsheetml/2009/9/ac" r="439" ht="15.75" x14ac:dyDescent="0.25">
      <c r="A439" s="188"/>
      <c r="B439" s="189"/>
      <c r="C439" s="188"/>
      <c r="D439" s="188"/>
      <c r="E439" s="188"/>
      <c r="F439" s="188"/>
      <c r="G439" s="188"/>
      <c r="H439" s="188"/>
      <c r="I439" s="188"/>
      <c r="J439" s="188"/>
      <c r="K439" s="188"/>
      <c r="L439" s="188"/>
      <c r="M439" s="188"/>
      <c r="N439" s="188"/>
      <c r="O439" s="188"/>
      <c r="P439" s="188"/>
      <c r="Q439" s="188"/>
      <c r="R439" s="188"/>
      <c r="S439" s="188"/>
      <c r="T439" s="188"/>
      <c r="U439" s="188"/>
      <c r="V439" s="188"/>
      <c r="W439" s="188"/>
      <c r="X439" s="188"/>
      <c r="Y439" s="188"/>
      <c r="Z439" s="188"/>
      <c r="AA439" s="188"/>
    </row>
    <row xmlns:x14ac="http://schemas.microsoft.com/office/spreadsheetml/2009/9/ac" r="440" ht="15.75" x14ac:dyDescent="0.25">
      <c r="A440" s="188"/>
      <c r="B440" s="189"/>
      <c r="C440" s="188"/>
      <c r="D440" s="188"/>
      <c r="E440" s="188"/>
      <c r="F440" s="188"/>
      <c r="G440" s="188"/>
      <c r="H440" s="188"/>
      <c r="I440" s="188"/>
      <c r="J440" s="188"/>
      <c r="K440" s="188"/>
      <c r="L440" s="188"/>
      <c r="M440" s="188"/>
      <c r="N440" s="188"/>
      <c r="O440" s="188"/>
      <c r="P440" s="188"/>
      <c r="Q440" s="188"/>
      <c r="R440" s="188"/>
      <c r="S440" s="188"/>
      <c r="T440" s="188"/>
      <c r="U440" s="188"/>
      <c r="V440" s="188"/>
      <c r="W440" s="188"/>
      <c r="X440" s="188"/>
      <c r="Y440" s="188"/>
      <c r="Z440" s="188"/>
      <c r="AA440" s="188"/>
    </row>
    <row xmlns:x14ac="http://schemas.microsoft.com/office/spreadsheetml/2009/9/ac" r="441" ht="15.75" x14ac:dyDescent="0.25">
      <c r="A441" s="188"/>
      <c r="B441" s="189"/>
      <c r="C441" s="188"/>
      <c r="D441" s="188"/>
      <c r="E441" s="188"/>
      <c r="F441" s="188"/>
      <c r="G441" s="188"/>
      <c r="H441" s="188"/>
      <c r="I441" s="188"/>
      <c r="J441" s="188"/>
      <c r="K441" s="188"/>
      <c r="L441" s="188"/>
      <c r="M441" s="188"/>
      <c r="N441" s="188"/>
      <c r="O441" s="188"/>
      <c r="P441" s="188"/>
      <c r="Q441" s="188"/>
      <c r="R441" s="188"/>
      <c r="S441" s="188"/>
      <c r="T441" s="188"/>
      <c r="U441" s="188"/>
      <c r="V441" s="188"/>
      <c r="W441" s="188"/>
      <c r="X441" s="188"/>
      <c r="Y441" s="188"/>
      <c r="Z441" s="188"/>
      <c r="AA441" s="188"/>
    </row>
    <row xmlns:x14ac="http://schemas.microsoft.com/office/spreadsheetml/2009/9/ac" r="442" ht="15.75" x14ac:dyDescent="0.25">
      <c r="A442" s="188"/>
      <c r="B442" s="189"/>
      <c r="C442" s="188"/>
      <c r="D442" s="188"/>
      <c r="E442" s="188"/>
      <c r="F442" s="188"/>
      <c r="G442" s="188"/>
      <c r="H442" s="188"/>
      <c r="I442" s="188"/>
      <c r="J442" s="188"/>
      <c r="K442" s="188"/>
      <c r="L442" s="188"/>
      <c r="M442" s="188"/>
      <c r="N442" s="188"/>
      <c r="O442" s="188"/>
      <c r="P442" s="188"/>
      <c r="Q442" s="188"/>
      <c r="R442" s="188"/>
      <c r="S442" s="188"/>
      <c r="T442" s="188"/>
      <c r="U442" s="188"/>
      <c r="V442" s="188"/>
      <c r="W442" s="188"/>
      <c r="X442" s="188"/>
      <c r="Y442" s="188"/>
      <c r="Z442" s="188"/>
      <c r="AA442" s="188"/>
    </row>
    <row xmlns:x14ac="http://schemas.microsoft.com/office/spreadsheetml/2009/9/ac" r="443" ht="15.75" x14ac:dyDescent="0.25">
      <c r="A443" s="188"/>
      <c r="B443" s="189"/>
      <c r="C443" s="188"/>
      <c r="D443" s="188"/>
      <c r="E443" s="188"/>
      <c r="F443" s="188"/>
      <c r="G443" s="188"/>
      <c r="H443" s="188"/>
      <c r="I443" s="188"/>
      <c r="J443" s="188"/>
      <c r="K443" s="188"/>
      <c r="L443" s="188"/>
      <c r="M443" s="188"/>
      <c r="N443" s="188"/>
      <c r="O443" s="188"/>
      <c r="P443" s="188"/>
      <c r="Q443" s="188"/>
      <c r="R443" s="188"/>
      <c r="S443" s="188"/>
      <c r="T443" s="188"/>
      <c r="U443" s="188"/>
      <c r="V443" s="188"/>
      <c r="W443" s="188"/>
      <c r="X443" s="188"/>
      <c r="Y443" s="188"/>
      <c r="Z443" s="188"/>
      <c r="AA443" s="188"/>
    </row>
    <row xmlns:x14ac="http://schemas.microsoft.com/office/spreadsheetml/2009/9/ac" r="444" ht="15.75" x14ac:dyDescent="0.25">
      <c r="A444" s="188"/>
      <c r="B444" s="189"/>
      <c r="C444" s="188"/>
      <c r="D444" s="188"/>
      <c r="E444" s="188"/>
      <c r="F444" s="188"/>
      <c r="G444" s="188"/>
      <c r="H444" s="188"/>
      <c r="I444" s="188"/>
      <c r="J444" s="188"/>
      <c r="K444" s="188"/>
      <c r="L444" s="188"/>
      <c r="M444" s="188"/>
      <c r="N444" s="188"/>
      <c r="O444" s="188"/>
      <c r="P444" s="188"/>
      <c r="Q444" s="188"/>
      <c r="R444" s="188"/>
      <c r="S444" s="188"/>
      <c r="T444" s="188"/>
      <c r="U444" s="188"/>
      <c r="V444" s="188"/>
      <c r="W444" s="188"/>
      <c r="X444" s="188"/>
      <c r="Y444" s="188"/>
      <c r="Z444" s="188"/>
      <c r="AA444" s="188"/>
    </row>
    <row xmlns:x14ac="http://schemas.microsoft.com/office/spreadsheetml/2009/9/ac" r="445" ht="15.75" x14ac:dyDescent="0.25">
      <c r="A445" s="188"/>
      <c r="B445" s="189"/>
      <c r="C445" s="188"/>
      <c r="D445" s="188"/>
      <c r="E445" s="188"/>
      <c r="F445" s="188"/>
      <c r="G445" s="188"/>
      <c r="H445" s="188"/>
      <c r="I445" s="188"/>
      <c r="J445" s="188"/>
      <c r="K445" s="188"/>
      <c r="L445" s="188"/>
      <c r="M445" s="188"/>
      <c r="N445" s="188"/>
      <c r="O445" s="188"/>
      <c r="P445" s="188"/>
      <c r="Q445" s="188"/>
      <c r="R445" s="188"/>
      <c r="S445" s="188"/>
      <c r="T445" s="188"/>
      <c r="U445" s="188"/>
      <c r="V445" s="188"/>
      <c r="W445" s="188"/>
      <c r="X445" s="188"/>
      <c r="Y445" s="188"/>
      <c r="Z445" s="188"/>
      <c r="AA445" s="188"/>
    </row>
    <row xmlns:x14ac="http://schemas.microsoft.com/office/spreadsheetml/2009/9/ac" r="446" ht="15.75" x14ac:dyDescent="0.25">
      <c r="A446" s="188"/>
      <c r="B446" s="189"/>
      <c r="C446" s="188"/>
      <c r="D446" s="188"/>
      <c r="E446" s="188"/>
      <c r="F446" s="188"/>
      <c r="G446" s="188"/>
      <c r="H446" s="188"/>
      <c r="I446" s="188"/>
      <c r="J446" s="188"/>
      <c r="K446" s="188"/>
      <c r="L446" s="188"/>
      <c r="M446" s="188"/>
      <c r="N446" s="188"/>
      <c r="O446" s="188"/>
      <c r="P446" s="188"/>
      <c r="Q446" s="188"/>
      <c r="R446" s="188"/>
      <c r="S446" s="188"/>
      <c r="T446" s="188"/>
      <c r="U446" s="188"/>
      <c r="V446" s="188"/>
      <c r="W446" s="188"/>
      <c r="X446" s="188"/>
      <c r="Y446" s="188"/>
      <c r="Z446" s="188"/>
      <c r="AA446" s="188"/>
    </row>
    <row xmlns:x14ac="http://schemas.microsoft.com/office/spreadsheetml/2009/9/ac" r="447" ht="15.75" x14ac:dyDescent="0.25">
      <c r="A447" s="188"/>
      <c r="B447" s="189"/>
      <c r="C447" s="188"/>
      <c r="D447" s="188"/>
      <c r="E447" s="188"/>
      <c r="F447" s="188"/>
      <c r="G447" s="188"/>
      <c r="H447" s="188"/>
      <c r="I447" s="188"/>
      <c r="J447" s="188"/>
      <c r="K447" s="188"/>
      <c r="L447" s="188"/>
      <c r="M447" s="188"/>
      <c r="N447" s="188"/>
      <c r="O447" s="188"/>
      <c r="P447" s="188"/>
      <c r="Q447" s="188"/>
      <c r="R447" s="188"/>
      <c r="S447" s="188"/>
      <c r="T447" s="188"/>
      <c r="U447" s="188"/>
      <c r="V447" s="188"/>
      <c r="W447" s="188"/>
      <c r="X447" s="188"/>
      <c r="Y447" s="188"/>
      <c r="Z447" s="188"/>
      <c r="AA447" s="188"/>
    </row>
    <row xmlns:x14ac="http://schemas.microsoft.com/office/spreadsheetml/2009/9/ac" r="448" ht="15.75" x14ac:dyDescent="0.25">
      <c r="A448" s="188"/>
      <c r="B448" s="189"/>
      <c r="C448" s="188"/>
      <c r="D448" s="188"/>
      <c r="E448" s="188"/>
      <c r="F448" s="188"/>
      <c r="G448" s="188"/>
      <c r="H448" s="188"/>
      <c r="I448" s="188"/>
      <c r="J448" s="188"/>
      <c r="K448" s="188"/>
      <c r="L448" s="188"/>
      <c r="M448" s="188"/>
      <c r="N448" s="188"/>
      <c r="O448" s="188"/>
      <c r="P448" s="188"/>
      <c r="Q448" s="188"/>
      <c r="R448" s="188"/>
      <c r="S448" s="188"/>
      <c r="T448" s="188"/>
      <c r="U448" s="188"/>
      <c r="V448" s="188"/>
      <c r="W448" s="188"/>
      <c r="X448" s="188"/>
      <c r="Y448" s="188"/>
      <c r="Z448" s="188"/>
      <c r="AA448" s="188"/>
    </row>
    <row xmlns:x14ac="http://schemas.microsoft.com/office/spreadsheetml/2009/9/ac" r="449" ht="15.75" x14ac:dyDescent="0.25">
      <c r="A449" s="188"/>
      <c r="B449" s="189"/>
      <c r="C449" s="188"/>
      <c r="D449" s="188"/>
      <c r="E449" s="188"/>
      <c r="F449" s="188"/>
      <c r="G449" s="188"/>
      <c r="H449" s="188"/>
      <c r="I449" s="188"/>
      <c r="J449" s="188"/>
      <c r="K449" s="188"/>
      <c r="L449" s="188"/>
      <c r="M449" s="188"/>
      <c r="N449" s="188"/>
      <c r="O449" s="188"/>
      <c r="P449" s="188"/>
      <c r="Q449" s="188"/>
      <c r="R449" s="188"/>
      <c r="S449" s="188"/>
      <c r="T449" s="188"/>
      <c r="U449" s="188"/>
      <c r="V449" s="188"/>
      <c r="W449" s="188"/>
      <c r="X449" s="188"/>
      <c r="Y449" s="188"/>
      <c r="Z449" s="188"/>
      <c r="AA449" s="188"/>
    </row>
    <row xmlns:x14ac="http://schemas.microsoft.com/office/spreadsheetml/2009/9/ac" r="450" ht="15.75" x14ac:dyDescent="0.25">
      <c r="A450" s="188"/>
      <c r="B450" s="189"/>
      <c r="C450" s="188"/>
      <c r="D450" s="188"/>
      <c r="E450" s="188"/>
      <c r="F450" s="188"/>
      <c r="G450" s="188"/>
      <c r="H450" s="188"/>
      <c r="I450" s="188"/>
      <c r="J450" s="188"/>
      <c r="K450" s="188"/>
      <c r="L450" s="188"/>
      <c r="M450" s="188"/>
      <c r="N450" s="188"/>
      <c r="O450" s="188"/>
      <c r="P450" s="188"/>
      <c r="Q450" s="188"/>
      <c r="R450" s="188"/>
      <c r="S450" s="188"/>
      <c r="T450" s="188"/>
      <c r="U450" s="188"/>
      <c r="V450" s="188"/>
      <c r="W450" s="188"/>
      <c r="X450" s="188"/>
      <c r="Y450" s="188"/>
      <c r="Z450" s="188"/>
      <c r="AA450" s="188"/>
    </row>
    <row xmlns:x14ac="http://schemas.microsoft.com/office/spreadsheetml/2009/9/ac" r="451" ht="15.75" x14ac:dyDescent="0.25">
      <c r="A451" s="188"/>
      <c r="B451" s="189"/>
      <c r="C451" s="188"/>
      <c r="D451" s="188"/>
      <c r="E451" s="188"/>
      <c r="F451" s="188"/>
      <c r="G451" s="188"/>
      <c r="H451" s="188"/>
      <c r="I451" s="188"/>
      <c r="J451" s="188"/>
      <c r="K451" s="188"/>
      <c r="L451" s="188"/>
      <c r="M451" s="188"/>
      <c r="N451" s="188"/>
      <c r="O451" s="188"/>
      <c r="P451" s="188"/>
      <c r="Q451" s="188"/>
      <c r="R451" s="188"/>
      <c r="S451" s="188"/>
      <c r="T451" s="188"/>
      <c r="U451" s="188"/>
      <c r="V451" s="188"/>
      <c r="W451" s="188"/>
      <c r="X451" s="188"/>
      <c r="Y451" s="188"/>
      <c r="Z451" s="188"/>
      <c r="AA451" s="188"/>
    </row>
    <row xmlns:x14ac="http://schemas.microsoft.com/office/spreadsheetml/2009/9/ac" r="452" ht="15.75" x14ac:dyDescent="0.25">
      <c r="A452" s="188"/>
      <c r="B452" s="189"/>
      <c r="C452" s="188"/>
      <c r="D452" s="188"/>
      <c r="E452" s="188"/>
      <c r="F452" s="188"/>
      <c r="G452" s="188"/>
      <c r="H452" s="188"/>
      <c r="I452" s="188"/>
      <c r="J452" s="188"/>
      <c r="K452" s="188"/>
      <c r="L452" s="188"/>
      <c r="M452" s="188"/>
      <c r="N452" s="188"/>
      <c r="O452" s="188"/>
      <c r="P452" s="188"/>
      <c r="Q452" s="188"/>
      <c r="R452" s="188"/>
      <c r="S452" s="188"/>
      <c r="T452" s="188"/>
      <c r="U452" s="188"/>
      <c r="V452" s="188"/>
      <c r="W452" s="188"/>
      <c r="X452" s="188"/>
      <c r="Y452" s="188"/>
      <c r="Z452" s="188"/>
      <c r="AA452" s="188"/>
    </row>
    <row xmlns:x14ac="http://schemas.microsoft.com/office/spreadsheetml/2009/9/ac" r="453" ht="15.75" x14ac:dyDescent="0.25">
      <c r="A453" s="188"/>
      <c r="B453" s="189"/>
      <c r="C453" s="188"/>
      <c r="D453" s="188"/>
      <c r="E453" s="188"/>
      <c r="F453" s="188"/>
      <c r="G453" s="188"/>
      <c r="H453" s="188"/>
      <c r="I453" s="188"/>
      <c r="J453" s="188"/>
      <c r="K453" s="188"/>
      <c r="L453" s="188"/>
      <c r="M453" s="188"/>
      <c r="N453" s="188"/>
      <c r="O453" s="188"/>
      <c r="P453" s="188"/>
      <c r="Q453" s="188"/>
      <c r="R453" s="188"/>
      <c r="S453" s="188"/>
      <c r="T453" s="188"/>
      <c r="U453" s="188"/>
      <c r="V453" s="188"/>
      <c r="W453" s="188"/>
      <c r="X453" s="188"/>
      <c r="Y453" s="188"/>
      <c r="Z453" s="188"/>
      <c r="AA453" s="188"/>
    </row>
    <row xmlns:x14ac="http://schemas.microsoft.com/office/spreadsheetml/2009/9/ac" r="454" ht="15.75" x14ac:dyDescent="0.25">
      <c r="A454" s="188"/>
      <c r="B454" s="189"/>
      <c r="C454" s="188"/>
      <c r="D454" s="188"/>
      <c r="E454" s="188"/>
      <c r="F454" s="188"/>
      <c r="G454" s="188"/>
      <c r="H454" s="188"/>
      <c r="I454" s="188"/>
      <c r="J454" s="188"/>
      <c r="K454" s="188"/>
      <c r="L454" s="188"/>
      <c r="M454" s="188"/>
      <c r="N454" s="188"/>
      <c r="O454" s="188"/>
      <c r="P454" s="188"/>
      <c r="Q454" s="188"/>
      <c r="R454" s="188"/>
      <c r="S454" s="188"/>
      <c r="T454" s="188"/>
      <c r="U454" s="188"/>
      <c r="V454" s="188"/>
      <c r="W454" s="188"/>
      <c r="X454" s="188"/>
      <c r="Y454" s="188"/>
      <c r="Z454" s="188"/>
      <c r="AA454" s="188"/>
    </row>
    <row xmlns:x14ac="http://schemas.microsoft.com/office/spreadsheetml/2009/9/ac" r="455" ht="15.75" x14ac:dyDescent="0.25">
      <c r="A455" s="188"/>
      <c r="B455" s="189"/>
      <c r="C455" s="188"/>
      <c r="D455" s="188"/>
      <c r="E455" s="188"/>
      <c r="F455" s="188"/>
      <c r="G455" s="188"/>
      <c r="H455" s="188"/>
      <c r="I455" s="188"/>
      <c r="J455" s="188"/>
      <c r="K455" s="188"/>
      <c r="L455" s="188"/>
      <c r="M455" s="188"/>
      <c r="N455" s="188"/>
      <c r="O455" s="188"/>
      <c r="P455" s="188"/>
      <c r="Q455" s="188"/>
      <c r="R455" s="188"/>
      <c r="S455" s="188"/>
      <c r="T455" s="188"/>
      <c r="U455" s="188"/>
      <c r="V455" s="188"/>
      <c r="W455" s="188"/>
      <c r="X455" s="188"/>
      <c r="Y455" s="188"/>
      <c r="Z455" s="188"/>
      <c r="AA455" s="188"/>
    </row>
    <row xmlns:x14ac="http://schemas.microsoft.com/office/spreadsheetml/2009/9/ac" r="456" ht="15.75" x14ac:dyDescent="0.25">
      <c r="A456" s="188"/>
      <c r="B456" s="189"/>
      <c r="C456" s="188"/>
      <c r="D456" s="188"/>
      <c r="E456" s="188"/>
      <c r="F456" s="188"/>
      <c r="G456" s="188"/>
      <c r="H456" s="188"/>
      <c r="I456" s="188"/>
      <c r="J456" s="188"/>
      <c r="K456" s="188"/>
      <c r="L456" s="188"/>
      <c r="M456" s="188"/>
      <c r="N456" s="188"/>
      <c r="O456" s="188"/>
      <c r="P456" s="188"/>
      <c r="Q456" s="188"/>
      <c r="R456" s="188"/>
      <c r="S456" s="188"/>
      <c r="T456" s="188"/>
      <c r="U456" s="188"/>
      <c r="V456" s="188"/>
      <c r="W456" s="188"/>
      <c r="X456" s="188"/>
      <c r="Y456" s="188"/>
      <c r="Z456" s="188"/>
      <c r="AA456" s="188"/>
    </row>
    <row xmlns:x14ac="http://schemas.microsoft.com/office/spreadsheetml/2009/9/ac" r="457" ht="15.75" x14ac:dyDescent="0.25">
      <c r="A457" s="188"/>
      <c r="B457" s="189"/>
      <c r="C457" s="188"/>
      <c r="D457" s="188"/>
      <c r="E457" s="188"/>
      <c r="F457" s="188"/>
      <c r="G457" s="188"/>
      <c r="H457" s="188"/>
      <c r="I457" s="188"/>
      <c r="J457" s="188"/>
      <c r="K457" s="188"/>
      <c r="L457" s="188"/>
      <c r="M457" s="188"/>
      <c r="N457" s="188"/>
      <c r="O457" s="188"/>
      <c r="P457" s="188"/>
      <c r="Q457" s="188"/>
      <c r="R457" s="188"/>
      <c r="S457" s="188"/>
      <c r="T457" s="188"/>
      <c r="U457" s="188"/>
      <c r="V457" s="188"/>
      <c r="W457" s="188"/>
      <c r="X457" s="188"/>
      <c r="Y457" s="188"/>
      <c r="Z457" s="188"/>
      <c r="AA457" s="188"/>
    </row>
    <row xmlns:x14ac="http://schemas.microsoft.com/office/spreadsheetml/2009/9/ac" r="458" ht="15.75" x14ac:dyDescent="0.25">
      <c r="A458" s="188"/>
      <c r="B458" s="189"/>
      <c r="C458" s="188"/>
      <c r="D458" s="188"/>
      <c r="E458" s="188"/>
      <c r="F458" s="188"/>
      <c r="G458" s="188"/>
      <c r="H458" s="188"/>
      <c r="I458" s="188"/>
      <c r="J458" s="188"/>
      <c r="K458" s="188"/>
      <c r="L458" s="188"/>
      <c r="M458" s="188"/>
      <c r="N458" s="188"/>
      <c r="O458" s="188"/>
      <c r="P458" s="188"/>
      <c r="Q458" s="188"/>
      <c r="R458" s="188"/>
      <c r="S458" s="188"/>
      <c r="T458" s="188"/>
      <c r="U458" s="188"/>
      <c r="V458" s="188"/>
      <c r="W458" s="188"/>
      <c r="X458" s="188"/>
      <c r="Y458" s="188"/>
      <c r="Z458" s="188"/>
      <c r="AA458" s="188"/>
    </row>
    <row xmlns:x14ac="http://schemas.microsoft.com/office/spreadsheetml/2009/9/ac" r="459" ht="15.75" x14ac:dyDescent="0.25">
      <c r="A459" s="188"/>
      <c r="B459" s="189"/>
      <c r="C459" s="188"/>
      <c r="D459" s="188"/>
      <c r="E459" s="188"/>
      <c r="F459" s="188"/>
      <c r="G459" s="188"/>
      <c r="H459" s="188"/>
      <c r="I459" s="188"/>
      <c r="J459" s="188"/>
      <c r="K459" s="188"/>
      <c r="L459" s="188"/>
      <c r="M459" s="188"/>
      <c r="N459" s="188"/>
      <c r="O459" s="188"/>
      <c r="P459" s="188"/>
      <c r="Q459" s="188"/>
      <c r="R459" s="188"/>
      <c r="S459" s="188"/>
      <c r="T459" s="188"/>
      <c r="U459" s="188"/>
      <c r="V459" s="188"/>
      <c r="W459" s="188"/>
      <c r="X459" s="188"/>
      <c r="Y459" s="188"/>
      <c r="Z459" s="188"/>
      <c r="AA459" s="188"/>
    </row>
    <row xmlns:x14ac="http://schemas.microsoft.com/office/spreadsheetml/2009/9/ac" r="460" ht="15.75" x14ac:dyDescent="0.25">
      <c r="A460" s="188"/>
      <c r="B460" s="189"/>
      <c r="C460" s="188"/>
      <c r="D460" s="188"/>
      <c r="E460" s="188"/>
      <c r="F460" s="188"/>
      <c r="G460" s="188"/>
      <c r="H460" s="188"/>
      <c r="I460" s="188"/>
      <c r="J460" s="188"/>
      <c r="K460" s="188"/>
      <c r="L460" s="188"/>
      <c r="M460" s="188"/>
      <c r="N460" s="188"/>
      <c r="O460" s="188"/>
      <c r="P460" s="188"/>
      <c r="Q460" s="188"/>
      <c r="R460" s="188"/>
      <c r="S460" s="188"/>
      <c r="T460" s="188"/>
      <c r="U460" s="188"/>
      <c r="V460" s="188"/>
      <c r="W460" s="188"/>
      <c r="X460" s="188"/>
      <c r="Y460" s="188"/>
      <c r="Z460" s="188"/>
      <c r="AA460" s="188"/>
    </row>
    <row xmlns:x14ac="http://schemas.microsoft.com/office/spreadsheetml/2009/9/ac" r="461" ht="15.75" x14ac:dyDescent="0.25">
      <c r="A461" s="188"/>
      <c r="B461" s="189"/>
      <c r="C461" s="188"/>
      <c r="D461" s="188"/>
      <c r="E461" s="188"/>
      <c r="F461" s="188"/>
      <c r="G461" s="188"/>
      <c r="H461" s="188"/>
      <c r="I461" s="188"/>
      <c r="J461" s="188"/>
      <c r="K461" s="188"/>
      <c r="L461" s="188"/>
      <c r="M461" s="188"/>
      <c r="N461" s="188"/>
      <c r="O461" s="188"/>
      <c r="P461" s="188"/>
      <c r="Q461" s="188"/>
      <c r="R461" s="188"/>
      <c r="S461" s="188"/>
      <c r="T461" s="188"/>
      <c r="U461" s="188"/>
      <c r="V461" s="188"/>
      <c r="W461" s="188"/>
      <c r="X461" s="188"/>
      <c r="Y461" s="188"/>
      <c r="Z461" s="188"/>
      <c r="AA461" s="188"/>
    </row>
    <row xmlns:x14ac="http://schemas.microsoft.com/office/spreadsheetml/2009/9/ac" r="462" ht="15.75" x14ac:dyDescent="0.25">
      <c r="A462" s="188"/>
      <c r="B462" s="189"/>
      <c r="C462" s="188"/>
      <c r="D462" s="188"/>
      <c r="E462" s="188"/>
      <c r="F462" s="188"/>
      <c r="G462" s="188"/>
      <c r="H462" s="188"/>
      <c r="I462" s="188"/>
      <c r="J462" s="188"/>
      <c r="K462" s="188"/>
      <c r="L462" s="188"/>
      <c r="M462" s="188"/>
      <c r="N462" s="188"/>
      <c r="O462" s="188"/>
      <c r="P462" s="188"/>
      <c r="Q462" s="188"/>
      <c r="R462" s="188"/>
      <c r="S462" s="188"/>
      <c r="T462" s="188"/>
      <c r="U462" s="188"/>
      <c r="V462" s="188"/>
      <c r="W462" s="188"/>
      <c r="X462" s="188"/>
      <c r="Y462" s="188"/>
      <c r="Z462" s="188"/>
      <c r="AA462" s="188"/>
    </row>
    <row xmlns:x14ac="http://schemas.microsoft.com/office/spreadsheetml/2009/9/ac" r="463" ht="15.75" x14ac:dyDescent="0.25">
      <c r="A463" s="188"/>
      <c r="B463" s="189"/>
      <c r="C463" s="188"/>
      <c r="D463" s="188"/>
      <c r="E463" s="188"/>
      <c r="F463" s="188"/>
      <c r="G463" s="188"/>
      <c r="H463" s="188"/>
      <c r="I463" s="188"/>
      <c r="J463" s="188"/>
      <c r="K463" s="188"/>
      <c r="L463" s="188"/>
      <c r="M463" s="188"/>
      <c r="N463" s="188"/>
      <c r="O463" s="188"/>
      <c r="P463" s="188"/>
      <c r="Q463" s="188"/>
      <c r="R463" s="188"/>
      <c r="S463" s="188"/>
      <c r="T463" s="188"/>
      <c r="U463" s="188"/>
      <c r="V463" s="188"/>
      <c r="W463" s="188"/>
      <c r="X463" s="188"/>
      <c r="Y463" s="188"/>
      <c r="Z463" s="188"/>
      <c r="AA463" s="188"/>
    </row>
    <row xmlns:x14ac="http://schemas.microsoft.com/office/spreadsheetml/2009/9/ac" r="464" ht="15.75" x14ac:dyDescent="0.25">
      <c r="A464" s="188"/>
      <c r="B464" s="189"/>
      <c r="C464" s="188"/>
      <c r="D464" s="188"/>
      <c r="E464" s="188"/>
      <c r="F464" s="188"/>
      <c r="G464" s="188"/>
      <c r="H464" s="188"/>
      <c r="I464" s="188"/>
      <c r="J464" s="188"/>
      <c r="K464" s="188"/>
      <c r="L464" s="188"/>
      <c r="M464" s="188"/>
      <c r="N464" s="188"/>
      <c r="O464" s="188"/>
      <c r="P464" s="188"/>
      <c r="Q464" s="188"/>
      <c r="R464" s="188"/>
      <c r="S464" s="188"/>
      <c r="T464" s="188"/>
      <c r="U464" s="188"/>
      <c r="V464" s="188"/>
      <c r="W464" s="188"/>
      <c r="X464" s="188"/>
      <c r="Y464" s="188"/>
      <c r="Z464" s="188"/>
      <c r="AA464" s="188"/>
    </row>
    <row xmlns:x14ac="http://schemas.microsoft.com/office/spreadsheetml/2009/9/ac" r="465" ht="15.75" x14ac:dyDescent="0.25">
      <c r="A465" s="188"/>
      <c r="B465" s="189"/>
      <c r="C465" s="188"/>
      <c r="D465" s="188"/>
      <c r="E465" s="188"/>
      <c r="F465" s="188"/>
      <c r="G465" s="188"/>
      <c r="H465" s="188"/>
      <c r="I465" s="188"/>
      <c r="J465" s="188"/>
      <c r="K465" s="188"/>
      <c r="L465" s="188"/>
      <c r="M465" s="188"/>
      <c r="N465" s="188"/>
      <c r="O465" s="188"/>
      <c r="P465" s="188"/>
      <c r="Q465" s="188"/>
      <c r="R465" s="188"/>
      <c r="S465" s="188"/>
      <c r="T465" s="188"/>
      <c r="U465" s="188"/>
      <c r="V465" s="188"/>
      <c r="W465" s="188"/>
      <c r="X465" s="188"/>
      <c r="Y465" s="188"/>
      <c r="Z465" s="188"/>
      <c r="AA465" s="188"/>
    </row>
    <row xmlns:x14ac="http://schemas.microsoft.com/office/spreadsheetml/2009/9/ac" r="466" ht="15.75" x14ac:dyDescent="0.25">
      <c r="A466" s="188"/>
      <c r="B466" s="189"/>
      <c r="C466" s="188"/>
      <c r="D466" s="188"/>
      <c r="E466" s="188"/>
      <c r="F466" s="188"/>
      <c r="G466" s="188"/>
      <c r="H466" s="188"/>
      <c r="I466" s="188"/>
      <c r="J466" s="188"/>
      <c r="K466" s="188"/>
      <c r="L466" s="188"/>
      <c r="M466" s="188"/>
      <c r="N466" s="188"/>
      <c r="O466" s="188"/>
      <c r="P466" s="188"/>
      <c r="Q466" s="188"/>
      <c r="R466" s="188"/>
      <c r="S466" s="188"/>
      <c r="T466" s="188"/>
      <c r="U466" s="188"/>
      <c r="V466" s="188"/>
      <c r="W466" s="188"/>
      <c r="X466" s="188"/>
      <c r="Y466" s="188"/>
      <c r="Z466" s="188"/>
      <c r="AA466" s="188"/>
    </row>
    <row xmlns:x14ac="http://schemas.microsoft.com/office/spreadsheetml/2009/9/ac" r="467" ht="15.75" x14ac:dyDescent="0.25">
      <c r="A467" s="188"/>
      <c r="B467" s="189"/>
      <c r="C467" s="188"/>
      <c r="D467" s="188"/>
      <c r="E467" s="188"/>
      <c r="F467" s="188"/>
      <c r="G467" s="188"/>
      <c r="H467" s="188"/>
      <c r="I467" s="188"/>
      <c r="J467" s="188"/>
      <c r="K467" s="188"/>
      <c r="L467" s="188"/>
      <c r="M467" s="188"/>
      <c r="N467" s="188"/>
      <c r="O467" s="188"/>
      <c r="P467" s="188"/>
      <c r="Q467" s="188"/>
      <c r="R467" s="188"/>
      <c r="S467" s="188"/>
      <c r="T467" s="188"/>
      <c r="U467" s="188"/>
      <c r="V467" s="188"/>
      <c r="W467" s="188"/>
      <c r="X467" s="188"/>
      <c r="Y467" s="188"/>
      <c r="Z467" s="188"/>
      <c r="AA467" s="188"/>
    </row>
    <row xmlns:x14ac="http://schemas.microsoft.com/office/spreadsheetml/2009/9/ac" r="468" ht="15.75" x14ac:dyDescent="0.25">
      <c r="A468" s="188"/>
      <c r="B468" s="189"/>
      <c r="C468" s="188"/>
      <c r="D468" s="188"/>
      <c r="E468" s="188"/>
      <c r="F468" s="188"/>
      <c r="G468" s="188"/>
      <c r="H468" s="188"/>
      <c r="I468" s="188"/>
      <c r="J468" s="188"/>
      <c r="K468" s="188"/>
      <c r="L468" s="188"/>
      <c r="M468" s="188"/>
      <c r="N468" s="188"/>
      <c r="O468" s="188"/>
      <c r="P468" s="188"/>
      <c r="Q468" s="188"/>
      <c r="R468" s="188"/>
      <c r="S468" s="188"/>
      <c r="T468" s="188"/>
      <c r="U468" s="188"/>
      <c r="V468" s="188"/>
      <c r="W468" s="188"/>
      <c r="X468" s="188"/>
      <c r="Y468" s="188"/>
      <c r="Z468" s="188"/>
      <c r="AA468" s="188"/>
    </row>
    <row xmlns:x14ac="http://schemas.microsoft.com/office/spreadsheetml/2009/9/ac" r="469" ht="15.75" x14ac:dyDescent="0.25">
      <c r="A469" s="188"/>
      <c r="B469" s="189"/>
      <c r="C469" s="188"/>
      <c r="D469" s="188"/>
      <c r="E469" s="188"/>
      <c r="F469" s="188"/>
      <c r="G469" s="188"/>
      <c r="H469" s="188"/>
      <c r="I469" s="188"/>
      <c r="J469" s="188"/>
      <c r="K469" s="188"/>
      <c r="L469" s="188"/>
      <c r="M469" s="188"/>
      <c r="N469" s="188"/>
      <c r="O469" s="188"/>
      <c r="P469" s="188"/>
      <c r="Q469" s="188"/>
      <c r="R469" s="188"/>
      <c r="S469" s="188"/>
      <c r="T469" s="188"/>
      <c r="U469" s="188"/>
      <c r="V469" s="188"/>
      <c r="W469" s="188"/>
      <c r="X469" s="188"/>
      <c r="Y469" s="188"/>
      <c r="Z469" s="188"/>
      <c r="AA469" s="188"/>
    </row>
    <row xmlns:x14ac="http://schemas.microsoft.com/office/spreadsheetml/2009/9/ac" r="470" ht="15.75" x14ac:dyDescent="0.25">
      <c r="A470" s="188"/>
      <c r="B470" s="189"/>
      <c r="C470" s="188"/>
      <c r="D470" s="188"/>
      <c r="E470" s="188"/>
      <c r="F470" s="188"/>
      <c r="G470" s="188"/>
      <c r="H470" s="188"/>
      <c r="I470" s="188"/>
      <c r="J470" s="188"/>
      <c r="K470" s="188"/>
      <c r="L470" s="188"/>
      <c r="M470" s="188"/>
      <c r="N470" s="188"/>
      <c r="O470" s="188"/>
      <c r="P470" s="188"/>
      <c r="Q470" s="188"/>
      <c r="R470" s="188"/>
      <c r="S470" s="188"/>
      <c r="T470" s="188"/>
      <c r="U470" s="188"/>
      <c r="V470" s="188"/>
      <c r="W470" s="188"/>
      <c r="X470" s="188"/>
      <c r="Y470" s="188"/>
      <c r="Z470" s="188"/>
      <c r="AA470" s="188"/>
    </row>
    <row xmlns:x14ac="http://schemas.microsoft.com/office/spreadsheetml/2009/9/ac" r="471" ht="15.75" x14ac:dyDescent="0.25">
      <c r="A471" s="188"/>
      <c r="B471" s="189"/>
      <c r="C471" s="188"/>
      <c r="D471" s="188"/>
      <c r="E471" s="188"/>
      <c r="F471" s="188"/>
      <c r="G471" s="188"/>
      <c r="H471" s="188"/>
      <c r="I471" s="188"/>
      <c r="J471" s="188"/>
      <c r="K471" s="188"/>
      <c r="L471" s="188"/>
      <c r="M471" s="188"/>
      <c r="N471" s="188"/>
      <c r="O471" s="188"/>
      <c r="P471" s="188"/>
      <c r="Q471" s="188"/>
      <c r="R471" s="188"/>
      <c r="S471" s="188"/>
      <c r="T471" s="188"/>
      <c r="U471" s="188"/>
      <c r="V471" s="188"/>
      <c r="W471" s="188"/>
      <c r="X471" s="188"/>
      <c r="Y471" s="188"/>
      <c r="Z471" s="188"/>
      <c r="AA471" s="188"/>
    </row>
    <row xmlns:x14ac="http://schemas.microsoft.com/office/spreadsheetml/2009/9/ac" r="472" ht="15.75" x14ac:dyDescent="0.25">
      <c r="A472" s="188"/>
      <c r="B472" s="189"/>
      <c r="C472" s="188"/>
      <c r="D472" s="188"/>
      <c r="E472" s="188"/>
      <c r="F472" s="188"/>
      <c r="G472" s="188"/>
      <c r="H472" s="188"/>
      <c r="I472" s="188"/>
      <c r="J472" s="188"/>
      <c r="K472" s="188"/>
      <c r="L472" s="188"/>
      <c r="M472" s="188"/>
      <c r="N472" s="188"/>
      <c r="O472" s="188"/>
      <c r="P472" s="188"/>
      <c r="Q472" s="188"/>
      <c r="R472" s="188"/>
      <c r="S472" s="188"/>
      <c r="T472" s="188"/>
      <c r="U472" s="188"/>
      <c r="V472" s="188"/>
      <c r="W472" s="188"/>
      <c r="X472" s="188"/>
      <c r="Y472" s="188"/>
      <c r="Z472" s="188"/>
      <c r="AA472" s="188"/>
    </row>
    <row xmlns:x14ac="http://schemas.microsoft.com/office/spreadsheetml/2009/9/ac" r="473" ht="15.75" x14ac:dyDescent="0.25">
      <c r="A473" s="188"/>
      <c r="B473" s="189"/>
      <c r="C473" s="188"/>
      <c r="D473" s="188"/>
      <c r="E473" s="188"/>
      <c r="F473" s="188"/>
      <c r="G473" s="188"/>
      <c r="H473" s="188"/>
      <c r="I473" s="188"/>
      <c r="J473" s="188"/>
      <c r="K473" s="188"/>
      <c r="L473" s="188"/>
      <c r="M473" s="188"/>
      <c r="N473" s="188"/>
      <c r="O473" s="188"/>
      <c r="P473" s="188"/>
      <c r="Q473" s="188"/>
      <c r="R473" s="188"/>
      <c r="S473" s="188"/>
      <c r="T473" s="188"/>
      <c r="U473" s="188"/>
      <c r="V473" s="188"/>
      <c r="W473" s="188"/>
      <c r="X473" s="188"/>
      <c r="Y473" s="188"/>
      <c r="Z473" s="188"/>
      <c r="AA473" s="188"/>
    </row>
    <row xmlns:x14ac="http://schemas.microsoft.com/office/spreadsheetml/2009/9/ac" r="474" ht="15.75" x14ac:dyDescent="0.25">
      <c r="A474" s="188"/>
      <c r="B474" s="189"/>
      <c r="C474" s="188"/>
      <c r="D474" s="188"/>
      <c r="E474" s="188"/>
      <c r="F474" s="188"/>
      <c r="G474" s="188"/>
      <c r="H474" s="188"/>
      <c r="I474" s="188"/>
      <c r="J474" s="188"/>
      <c r="K474" s="188"/>
      <c r="L474" s="188"/>
      <c r="M474" s="188"/>
      <c r="N474" s="188"/>
      <c r="O474" s="188"/>
      <c r="P474" s="188"/>
      <c r="Q474" s="188"/>
      <c r="R474" s="188"/>
      <c r="S474" s="188"/>
      <c r="T474" s="188"/>
      <c r="U474" s="188"/>
      <c r="V474" s="188"/>
      <c r="W474" s="188"/>
      <c r="X474" s="188"/>
      <c r="Y474" s="188"/>
      <c r="Z474" s="188"/>
      <c r="AA474" s="188"/>
    </row>
    <row xmlns:x14ac="http://schemas.microsoft.com/office/spreadsheetml/2009/9/ac" r="475" ht="15.75" x14ac:dyDescent="0.25">
      <c r="A475" s="188"/>
      <c r="B475" s="189"/>
      <c r="C475" s="188"/>
      <c r="D475" s="188"/>
      <c r="E475" s="188"/>
      <c r="F475" s="188"/>
      <c r="G475" s="188"/>
      <c r="H475" s="188"/>
      <c r="I475" s="188"/>
      <c r="J475" s="188"/>
      <c r="K475" s="188"/>
      <c r="L475" s="188"/>
      <c r="M475" s="188"/>
      <c r="N475" s="188"/>
      <c r="O475" s="188"/>
      <c r="P475" s="188"/>
      <c r="Q475" s="188"/>
      <c r="R475" s="188"/>
      <c r="S475" s="188"/>
      <c r="T475" s="188"/>
      <c r="U475" s="188"/>
      <c r="V475" s="188"/>
      <c r="W475" s="188"/>
      <c r="X475" s="188"/>
      <c r="Y475" s="188"/>
      <c r="Z475" s="188"/>
      <c r="AA475" s="188"/>
    </row>
    <row xmlns:x14ac="http://schemas.microsoft.com/office/spreadsheetml/2009/9/ac" r="476" ht="15.75" x14ac:dyDescent="0.25">
      <c r="A476" s="188"/>
      <c r="B476" s="189"/>
      <c r="C476" s="188"/>
      <c r="D476" s="188"/>
      <c r="E476" s="188"/>
      <c r="F476" s="188"/>
      <c r="G476" s="188"/>
      <c r="H476" s="188"/>
      <c r="I476" s="188"/>
      <c r="J476" s="188"/>
      <c r="K476" s="188"/>
      <c r="L476" s="188"/>
      <c r="M476" s="188"/>
      <c r="N476" s="188"/>
      <c r="O476" s="188"/>
      <c r="P476" s="188"/>
      <c r="Q476" s="188"/>
      <c r="R476" s="188"/>
      <c r="S476" s="188"/>
      <c r="T476" s="188"/>
      <c r="U476" s="188"/>
      <c r="V476" s="188"/>
      <c r="W476" s="188"/>
      <c r="X476" s="188"/>
      <c r="Y476" s="188"/>
      <c r="Z476" s="188"/>
      <c r="AA476" s="188"/>
    </row>
    <row xmlns:x14ac="http://schemas.microsoft.com/office/spreadsheetml/2009/9/ac" r="477" ht="15.75" x14ac:dyDescent="0.25">
      <c r="A477" s="188"/>
      <c r="B477" s="189"/>
      <c r="C477" s="188"/>
      <c r="D477" s="188"/>
      <c r="E477" s="188"/>
      <c r="F477" s="188"/>
      <c r="G477" s="188"/>
      <c r="H477" s="188"/>
      <c r="I477" s="188"/>
      <c r="J477" s="188"/>
      <c r="K477" s="188"/>
      <c r="L477" s="188"/>
      <c r="M477" s="188"/>
      <c r="N477" s="188"/>
      <c r="O477" s="188"/>
      <c r="P477" s="188"/>
      <c r="Q477" s="188"/>
      <c r="R477" s="188"/>
      <c r="S477" s="188"/>
      <c r="T477" s="188"/>
      <c r="U477" s="188"/>
      <c r="V477" s="188"/>
      <c r="W477" s="188"/>
      <c r="X477" s="188"/>
      <c r="Y477" s="188"/>
      <c r="Z477" s="188"/>
      <c r="AA477" s="188"/>
    </row>
    <row xmlns:x14ac="http://schemas.microsoft.com/office/spreadsheetml/2009/9/ac" r="478" ht="15.75" x14ac:dyDescent="0.25">
      <c r="A478" s="188"/>
      <c r="B478" s="189"/>
      <c r="C478" s="188"/>
      <c r="D478" s="188"/>
      <c r="E478" s="188"/>
      <c r="F478" s="188"/>
      <c r="G478" s="188"/>
      <c r="H478" s="188"/>
      <c r="I478" s="188"/>
      <c r="J478" s="188"/>
      <c r="K478" s="188"/>
      <c r="L478" s="188"/>
      <c r="M478" s="188"/>
      <c r="N478" s="188"/>
      <c r="O478" s="188"/>
      <c r="P478" s="188"/>
      <c r="Q478" s="188"/>
      <c r="R478" s="188"/>
      <c r="S478" s="188"/>
      <c r="T478" s="188"/>
      <c r="U478" s="188"/>
      <c r="V478" s="188"/>
      <c r="W478" s="188"/>
      <c r="X478" s="188"/>
      <c r="Y478" s="188"/>
      <c r="Z478" s="188"/>
      <c r="AA478" s="188"/>
    </row>
    <row xmlns:x14ac="http://schemas.microsoft.com/office/spreadsheetml/2009/9/ac" r="479" ht="15.75" x14ac:dyDescent="0.25">
      <c r="A479" s="188"/>
      <c r="B479" s="189"/>
      <c r="C479" s="188"/>
      <c r="D479" s="188"/>
      <c r="E479" s="188"/>
      <c r="F479" s="188"/>
      <c r="G479" s="188"/>
      <c r="H479" s="188"/>
      <c r="I479" s="188"/>
      <c r="J479" s="188"/>
      <c r="K479" s="188"/>
      <c r="L479" s="188"/>
      <c r="M479" s="188"/>
      <c r="N479" s="188"/>
      <c r="O479" s="188"/>
      <c r="P479" s="188"/>
      <c r="Q479" s="188"/>
      <c r="R479" s="188"/>
      <c r="S479" s="188"/>
      <c r="T479" s="188"/>
      <c r="U479" s="188"/>
      <c r="V479" s="188"/>
      <c r="W479" s="188"/>
      <c r="X479" s="188"/>
      <c r="Y479" s="188"/>
      <c r="Z479" s="188"/>
      <c r="AA479" s="188"/>
    </row>
    <row xmlns:x14ac="http://schemas.microsoft.com/office/spreadsheetml/2009/9/ac" r="480" ht="15.75" x14ac:dyDescent="0.25">
      <c r="A480" s="188"/>
      <c r="B480" s="189"/>
      <c r="C480" s="188"/>
      <c r="D480" s="188"/>
      <c r="E480" s="188"/>
      <c r="F480" s="188"/>
      <c r="G480" s="188"/>
      <c r="H480" s="188"/>
      <c r="I480" s="188"/>
      <c r="J480" s="188"/>
      <c r="K480" s="188"/>
      <c r="L480" s="188"/>
      <c r="M480" s="188"/>
      <c r="N480" s="188"/>
      <c r="O480" s="188"/>
      <c r="P480" s="188"/>
      <c r="Q480" s="188"/>
      <c r="R480" s="188"/>
      <c r="S480" s="188"/>
      <c r="T480" s="188"/>
      <c r="U480" s="188"/>
      <c r="V480" s="188"/>
      <c r="W480" s="188"/>
      <c r="X480" s="188"/>
      <c r="Y480" s="188"/>
      <c r="Z480" s="188"/>
      <c r="AA480" s="188"/>
    </row>
    <row xmlns:x14ac="http://schemas.microsoft.com/office/spreadsheetml/2009/9/ac" r="481" ht="15.75" x14ac:dyDescent="0.25">
      <c r="A481" s="188"/>
      <c r="B481" s="189"/>
      <c r="C481" s="188"/>
      <c r="D481" s="188"/>
      <c r="E481" s="188"/>
      <c r="F481" s="188"/>
      <c r="G481" s="188"/>
      <c r="H481" s="188"/>
      <c r="I481" s="188"/>
      <c r="J481" s="188"/>
      <c r="K481" s="188"/>
      <c r="L481" s="188"/>
      <c r="M481" s="188"/>
      <c r="N481" s="188"/>
      <c r="O481" s="188"/>
      <c r="P481" s="188"/>
      <c r="Q481" s="188"/>
      <c r="R481" s="188"/>
      <c r="S481" s="188"/>
      <c r="T481" s="188"/>
      <c r="U481" s="188"/>
      <c r="V481" s="188"/>
      <c r="W481" s="188"/>
      <c r="X481" s="188"/>
      <c r="Y481" s="188"/>
      <c r="Z481" s="188"/>
      <c r="AA481" s="188"/>
    </row>
    <row xmlns:x14ac="http://schemas.microsoft.com/office/spreadsheetml/2009/9/ac" r="482" ht="15.75" x14ac:dyDescent="0.25">
      <c r="A482" s="188"/>
      <c r="B482" s="189"/>
      <c r="C482" s="188"/>
      <c r="D482" s="188"/>
      <c r="E482" s="188"/>
      <c r="F482" s="188"/>
      <c r="G482" s="188"/>
      <c r="H482" s="188"/>
      <c r="I482" s="188"/>
      <c r="J482" s="188"/>
      <c r="K482" s="188"/>
      <c r="L482" s="188"/>
      <c r="M482" s="188"/>
      <c r="N482" s="188"/>
      <c r="O482" s="188"/>
      <c r="P482" s="188"/>
      <c r="Q482" s="188"/>
      <c r="R482" s="188"/>
      <c r="S482" s="188"/>
      <c r="T482" s="188"/>
      <c r="U482" s="188"/>
      <c r="V482" s="188"/>
      <c r="W482" s="188"/>
      <c r="X482" s="188"/>
      <c r="Y482" s="188"/>
      <c r="Z482" s="188"/>
      <c r="AA482" s="188"/>
    </row>
    <row xmlns:x14ac="http://schemas.microsoft.com/office/spreadsheetml/2009/9/ac" r="483" ht="15.75" x14ac:dyDescent="0.25">
      <c r="A483" s="188"/>
      <c r="B483" s="189"/>
      <c r="C483" s="188"/>
      <c r="D483" s="188"/>
      <c r="E483" s="188"/>
      <c r="F483" s="188"/>
      <c r="G483" s="188"/>
      <c r="H483" s="188"/>
      <c r="I483" s="188"/>
      <c r="J483" s="188"/>
      <c r="K483" s="188"/>
      <c r="L483" s="188"/>
      <c r="M483" s="188"/>
      <c r="N483" s="188"/>
      <c r="O483" s="188"/>
      <c r="P483" s="188"/>
      <c r="Q483" s="188"/>
      <c r="R483" s="188"/>
      <c r="S483" s="188"/>
      <c r="T483" s="188"/>
      <c r="U483" s="188"/>
      <c r="V483" s="188"/>
      <c r="W483" s="188"/>
      <c r="X483" s="188"/>
      <c r="Y483" s="188"/>
      <c r="Z483" s="188"/>
      <c r="AA483" s="188"/>
    </row>
    <row xmlns:x14ac="http://schemas.microsoft.com/office/spreadsheetml/2009/9/ac" r="484" ht="15.75" x14ac:dyDescent="0.25">
      <c r="A484" s="188"/>
      <c r="B484" s="189"/>
      <c r="C484" s="188"/>
      <c r="D484" s="188"/>
      <c r="E484" s="188"/>
      <c r="F484" s="188"/>
      <c r="G484" s="188"/>
      <c r="H484" s="188"/>
      <c r="I484" s="188"/>
      <c r="J484" s="188"/>
      <c r="K484" s="188"/>
      <c r="L484" s="188"/>
      <c r="M484" s="188"/>
      <c r="N484" s="188"/>
      <c r="O484" s="188"/>
      <c r="P484" s="188"/>
      <c r="Q484" s="188"/>
      <c r="R484" s="188"/>
      <c r="S484" s="188"/>
      <c r="T484" s="188"/>
      <c r="U484" s="188"/>
      <c r="V484" s="188"/>
      <c r="W484" s="188"/>
      <c r="X484" s="188"/>
      <c r="Y484" s="188"/>
      <c r="Z484" s="188"/>
      <c r="AA484" s="188"/>
    </row>
    <row xmlns:x14ac="http://schemas.microsoft.com/office/spreadsheetml/2009/9/ac" r="485" ht="15.75" x14ac:dyDescent="0.25">
      <c r="A485" s="188"/>
      <c r="B485" s="189"/>
      <c r="C485" s="188"/>
      <c r="D485" s="188"/>
      <c r="E485" s="188"/>
      <c r="F485" s="188"/>
      <c r="G485" s="188"/>
      <c r="H485" s="188"/>
      <c r="I485" s="188"/>
      <c r="J485" s="188"/>
      <c r="K485" s="188"/>
      <c r="L485" s="188"/>
      <c r="M485" s="188"/>
      <c r="N485" s="188"/>
      <c r="O485" s="188"/>
      <c r="P485" s="188"/>
      <c r="Q485" s="188"/>
      <c r="R485" s="188"/>
      <c r="S485" s="188"/>
      <c r="T485" s="188"/>
      <c r="U485" s="188"/>
      <c r="V485" s="188"/>
      <c r="W485" s="188"/>
      <c r="X485" s="188"/>
      <c r="Y485" s="188"/>
      <c r="Z485" s="188"/>
      <c r="AA485" s="188"/>
    </row>
    <row xmlns:x14ac="http://schemas.microsoft.com/office/spreadsheetml/2009/9/ac" r="486" ht="15.75" x14ac:dyDescent="0.25">
      <c r="A486" s="188"/>
      <c r="B486" s="189"/>
      <c r="C486" s="188"/>
      <c r="D486" s="188"/>
      <c r="E486" s="188"/>
      <c r="F486" s="188"/>
      <c r="G486" s="188"/>
      <c r="H486" s="188"/>
      <c r="I486" s="188"/>
      <c r="J486" s="188"/>
      <c r="K486" s="188"/>
      <c r="L486" s="188"/>
      <c r="M486" s="188"/>
      <c r="N486" s="188"/>
      <c r="O486" s="188"/>
      <c r="P486" s="188"/>
      <c r="Q486" s="188"/>
      <c r="R486" s="188"/>
      <c r="S486" s="188"/>
      <c r="T486" s="188"/>
      <c r="U486" s="188"/>
      <c r="V486" s="188"/>
      <c r="W486" s="188"/>
      <c r="X486" s="188"/>
      <c r="Y486" s="188"/>
      <c r="Z486" s="188"/>
      <c r="AA486" s="188"/>
    </row>
    <row xmlns:x14ac="http://schemas.microsoft.com/office/spreadsheetml/2009/9/ac" r="487" ht="15.75" x14ac:dyDescent="0.25">
      <c r="A487" s="188"/>
      <c r="B487" s="189"/>
      <c r="C487" s="188"/>
      <c r="D487" s="188"/>
      <c r="E487" s="188"/>
      <c r="F487" s="188"/>
      <c r="G487" s="188"/>
      <c r="H487" s="188"/>
      <c r="I487" s="188"/>
      <c r="J487" s="188"/>
      <c r="K487" s="188"/>
      <c r="L487" s="188"/>
      <c r="M487" s="188"/>
      <c r="N487" s="188"/>
      <c r="O487" s="188"/>
      <c r="P487" s="188"/>
      <c r="Q487" s="188"/>
      <c r="R487" s="188"/>
      <c r="S487" s="188"/>
      <c r="T487" s="188"/>
      <c r="U487" s="188"/>
      <c r="V487" s="188"/>
      <c r="W487" s="188"/>
      <c r="X487" s="188"/>
      <c r="Y487" s="188"/>
      <c r="Z487" s="188"/>
      <c r="AA487" s="188"/>
    </row>
    <row xmlns:x14ac="http://schemas.microsoft.com/office/spreadsheetml/2009/9/ac" r="488" ht="15.75" x14ac:dyDescent="0.25">
      <c r="A488" s="188"/>
      <c r="B488" s="189"/>
      <c r="C488" s="188"/>
      <c r="D488" s="188"/>
      <c r="E488" s="188"/>
      <c r="F488" s="188"/>
      <c r="G488" s="188"/>
      <c r="H488" s="188"/>
      <c r="I488" s="188"/>
      <c r="J488" s="188"/>
      <c r="K488" s="188"/>
      <c r="L488" s="188"/>
      <c r="M488" s="188"/>
      <c r="N488" s="188"/>
      <c r="O488" s="188"/>
      <c r="P488" s="188"/>
      <c r="Q488" s="188"/>
      <c r="R488" s="188"/>
      <c r="S488" s="188"/>
      <c r="T488" s="188"/>
      <c r="U488" s="188"/>
      <c r="V488" s="188"/>
      <c r="W488" s="188"/>
      <c r="X488" s="188"/>
      <c r="Y488" s="188"/>
      <c r="Z488" s="188"/>
      <c r="AA488" s="188"/>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97EB4-C0FF-4FC5-81F0-83EA1E8E1035}">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37" customWidth="true"/>
    <col min="2" max="2" width="6.5" style="238" customWidth="true"/>
    <col min="3" max="3" width="14.125" style="239" customWidth="true"/>
    <col min="4" max="4" width="9.75" style="217" customWidth="true"/>
    <col min="5" max="5" width="8" style="240" customWidth="true"/>
    <col min="6" max="6" width="8" style="241" customWidth="true"/>
    <col min="7" max="7" width="8" style="242" customWidth="true"/>
    <col min="8" max="8" width="8" style="243" customWidth="true"/>
    <col min="9" max="9" width="8" style="236" customWidth="true"/>
    <col min="10" max="10" width="8" style="244" customWidth="true"/>
    <col min="11" max="11" width="8" style="245" customWidth="true"/>
    <col min="12" max="12" width="8" style="241" customWidth="true"/>
    <col min="13" max="13" width="8" style="246" customWidth="true"/>
    <col min="14" max="14" width="8" style="247" customWidth="true"/>
    <col min="15" max="19" width="8" style="217" customWidth="true"/>
    <col min="20" max="16384" width="9" style="217"/>
  </cols>
  <sheetData>
    <row xmlns:x14ac="http://schemas.microsoft.com/office/spreadsheetml/2009/9/ac" r="1" ht="20.25" customHeight="true" x14ac:dyDescent="0.2">
      <c r="A1" s="587" t="s">
        <v>271</v>
      </c>
      <c r="B1" s="588"/>
      <c r="C1" s="588"/>
      <c r="D1" s="588"/>
      <c r="E1" s="589" t="s">
        <v>52</v>
      </c>
      <c r="F1" s="590"/>
      <c r="G1" s="590"/>
      <c r="H1" s="590"/>
      <c r="I1" s="591"/>
      <c r="J1" s="592" t="s">
        <v>10</v>
      </c>
      <c r="K1" s="592"/>
      <c r="L1" s="592"/>
      <c r="M1" s="592"/>
      <c r="N1" s="592"/>
      <c r="O1" s="593" t="s">
        <v>11</v>
      </c>
      <c r="P1" s="594"/>
      <c r="Q1" s="594"/>
      <c r="R1" s="594"/>
      <c r="S1" s="595"/>
    </row>
    <row xmlns:x14ac="http://schemas.microsoft.com/office/spreadsheetml/2009/9/ac" r="2" x14ac:dyDescent="0.2">
      <c r="A2" s="588"/>
      <c r="B2" s="588"/>
      <c r="C2" s="588"/>
      <c r="D2" s="588"/>
      <c r="E2" s="218"/>
      <c r="F2" s="219"/>
      <c r="G2" s="248"/>
      <c r="H2" s="220"/>
      <c r="I2" s="249"/>
      <c r="J2" s="221"/>
      <c r="K2" s="219"/>
      <c r="L2" s="250"/>
      <c r="M2" s="220"/>
      <c r="N2" s="251"/>
      <c r="O2" s="218"/>
      <c r="P2" s="219"/>
      <c r="Q2" s="222"/>
      <c r="R2" s="220"/>
      <c r="S2" s="249"/>
    </row>
    <row xmlns:x14ac="http://schemas.microsoft.com/office/spreadsheetml/2009/9/ac" r="3" ht="134.25" customHeight="true" x14ac:dyDescent="0.2">
      <c r="A3" s="223" t="s">
        <v>9</v>
      </c>
      <c r="B3" s="224" t="s">
        <v>4</v>
      </c>
      <c r="C3" s="225" t="s">
        <v>8</v>
      </c>
      <c r="D3" s="226" t="s">
        <v>183</v>
      </c>
      <c r="E3" s="227" t="s">
        <v>25</v>
      </c>
      <c r="F3" s="228" t="s">
        <v>19</v>
      </c>
      <c r="G3" s="252" t="s">
        <v>169</v>
      </c>
      <c r="H3" s="229" t="s">
        <v>178</v>
      </c>
      <c r="I3" s="253" t="s">
        <v>36</v>
      </c>
      <c r="J3" s="230" t="s">
        <v>25</v>
      </c>
      <c r="K3" s="231" t="s">
        <v>19</v>
      </c>
      <c r="L3" s="254" t="s">
        <v>170</v>
      </c>
      <c r="M3" s="229" t="s">
        <v>178</v>
      </c>
      <c r="N3" s="255" t="s">
        <v>36</v>
      </c>
      <c r="O3" s="227" t="s">
        <v>25</v>
      </c>
      <c r="P3" s="228" t="s">
        <v>141</v>
      </c>
      <c r="Q3" s="232" t="s">
        <v>171</v>
      </c>
      <c r="R3" s="229" t="s">
        <v>178</v>
      </c>
      <c r="S3" s="253" t="s">
        <v>36</v>
      </c>
    </row>
    <row xmlns:x14ac="http://schemas.microsoft.com/office/spreadsheetml/2009/9/ac" r="4" x14ac:dyDescent="0.2">
      <c r="A4" s="358" t="str">
        <f>IF(ISBLANK(Regressions!A14), " ", Regressions!A14)</f>
        <v>Mozambique</v>
      </c>
      <c r="B4" s="359">
        <f>IF(ISBLANK(Regressions!B14), " ", Regressions!B14)</f>
        <v>2000</v>
      </c>
      <c r="C4" s="233" t="str">
        <f>IF(ISBLANK(Regressions!C14), " ", Regressions!C14)</f>
        <v>National</v>
      </c>
      <c r="D4" s="360">
        <f>IF(ISBLANK(Regressions!D14), " ", Regressions!D14)</f>
        <v>6944468</v>
      </c>
      <c r="E4" s="234" t="e">
        <f>IF(ISNUMBER(Regressions!E14),ROUND(Regressions!E14, 1), NA())</f>
        <v>#N/A</v>
      </c>
      <c r="F4" s="361" t="e">
        <f>IF(ISNUMBER(Regressions!F14),ROUND(Regressions!F14, 1), NA())</f>
        <v>#N/A</v>
      </c>
      <c r="G4" s="256" t="e">
        <f>IF(ISNUMBER(Regressions!G14),ROUND(Regressions!G14, 1), NA())</f>
        <v>#N/A</v>
      </c>
      <c r="H4" s="362" t="e">
        <f>IF(ISNUMBER(Regressions!H14),ROUND(Regressions!H14, 1), NA())</f>
        <v>#N/A</v>
      </c>
      <c r="I4" s="257" t="e">
        <f>IF(ISNUMBER(Regressions!I14),ROUND(Regressions!I14, 1), NA())</f>
        <v>#N/A</v>
      </c>
      <c r="J4" s="363" t="e">
        <f>IF(ISNUMBER(Regressions!K14),ROUND(Regressions!K14, 1), NA())</f>
        <v>#N/A</v>
      </c>
      <c r="K4" s="361" t="e">
        <f>IF(ISNUMBER(Regressions!L14),ROUND(Regressions!L14, 1), NA())</f>
        <v>#N/A</v>
      </c>
      <c r="L4" s="258" t="e">
        <f>IF(ISNUMBER(Regressions!M14),ROUND(Regressions!M14, 1), NA())</f>
        <v>#N/A</v>
      </c>
      <c r="M4" s="362" t="e">
        <f>IF(ISNUMBER(Regressions!N14),ROUND(Regressions!N14, 1), NA())</f>
        <v>#N/A</v>
      </c>
      <c r="N4" s="257" t="e">
        <f>IF(ISNUMBER(Regressions!O14),ROUND(Regressions!O14, 1), NA())</f>
        <v>#N/A</v>
      </c>
      <c r="O4" s="363" t="e">
        <f>IF(ISNUMBER(Regressions!Q14),ROUND(Regressions!Q14, 1), NA())</f>
        <v>#N/A</v>
      </c>
      <c r="P4" s="361" t="e">
        <f>IF(ISNUMBER(Regressions!R14),ROUND(Regressions!R14, 1), NA())</f>
        <v>#N/A</v>
      </c>
      <c r="Q4" s="235" t="e">
        <f>IF(ISNUMBER(Regressions!S14),ROUND(Regressions!S14, 1), NA())</f>
        <v>#N/A</v>
      </c>
      <c r="R4" s="362" t="e">
        <f>IF(ISNUMBER(Regressions!T14),ROUND(Regressions!T14, 1), NA())</f>
        <v>#N/A</v>
      </c>
      <c r="S4" s="257" t="e">
        <f>IF(ISNUMBER(Regressions!U14),ROUND(Regressions!U14, 1), NA())</f>
        <v>#N/A</v>
      </c>
    </row>
    <row xmlns:x14ac="http://schemas.microsoft.com/office/spreadsheetml/2009/9/ac" r="5" x14ac:dyDescent="0.2">
      <c r="A5" s="358" t="str">
        <f>IF(ISBLANK(Regressions!A15), " ", Regressions!A15)</f>
        <v>Mozambique</v>
      </c>
      <c r="B5" s="359">
        <f>IF(ISBLANK(Regressions!B15), " ", Regressions!B15)</f>
        <v>2001</v>
      </c>
      <c r="C5" s="364" t="str">
        <f>IF(ISBLANK(Regressions!C15), " ", Regressions!C15)</f>
        <v>National</v>
      </c>
      <c r="D5" s="360">
        <f>IF(ISBLANK(Regressions!D15), " ", Regressions!D15)</f>
        <v>7150226</v>
      </c>
      <c r="E5" s="234" t="e">
        <f>IF(ISNUMBER(Regressions!E15),ROUND(Regressions!E15, 1), NA())</f>
        <v>#N/A</v>
      </c>
      <c r="F5" s="361" t="e">
        <f>IF(ISNUMBER(Regressions!F15),ROUND(Regressions!F15, 1), NA())</f>
        <v>#N/A</v>
      </c>
      <c r="G5" s="256" t="e">
        <f>IF(ISNUMBER(Regressions!G15),ROUND(Regressions!G15, 1), NA())</f>
        <v>#N/A</v>
      </c>
      <c r="H5" s="362" t="e">
        <f>IF(ISNUMBER(Regressions!H15),ROUND(Regressions!H15, 1), NA())</f>
        <v>#N/A</v>
      </c>
      <c r="I5" s="257" t="e">
        <f>IF(ISNUMBER(Regressions!I15),ROUND(Regressions!I15, 1), NA())</f>
        <v>#N/A</v>
      </c>
      <c r="J5" s="363" t="e">
        <f>IF(ISNUMBER(Regressions!K15),ROUND(Regressions!K15, 1), NA())</f>
        <v>#N/A</v>
      </c>
      <c r="K5" s="361" t="e">
        <f>IF(ISNUMBER(Regressions!L15),ROUND(Regressions!L15, 1), NA())</f>
        <v>#N/A</v>
      </c>
      <c r="L5" s="258" t="e">
        <f>IF(ISNUMBER(Regressions!M15),ROUND(Regressions!M15, 1), NA())</f>
        <v>#N/A</v>
      </c>
      <c r="M5" s="362" t="e">
        <f>IF(ISNUMBER(Regressions!N15),ROUND(Regressions!N15, 1), NA())</f>
        <v>#N/A</v>
      </c>
      <c r="N5" s="257" t="e">
        <f>IF(ISNUMBER(Regressions!O15),ROUND(Regressions!O15, 1), NA())</f>
        <v>#N/A</v>
      </c>
      <c r="O5" s="363" t="e">
        <f>IF(ISNUMBER(Regressions!Q15),ROUND(Regressions!Q15, 1), NA())</f>
        <v>#N/A</v>
      </c>
      <c r="P5" s="361" t="e">
        <f>IF(ISNUMBER(Regressions!R15),ROUND(Regressions!R15, 1), NA())</f>
        <v>#N/A</v>
      </c>
      <c r="Q5" s="235" t="e">
        <f>IF(ISNUMBER(Regressions!S15),ROUND(Regressions!S15, 1), NA())</f>
        <v>#N/A</v>
      </c>
      <c r="R5" s="362" t="e">
        <f>IF(ISNUMBER(Regressions!T15),ROUND(Regressions!T15, 1), NA())</f>
        <v>#N/A</v>
      </c>
      <c r="S5" s="257" t="e">
        <f>IF(ISNUMBER(Regressions!U15),ROUND(Regressions!U15, 1), NA())</f>
        <v>#N/A</v>
      </c>
      <c r="T5" s="236"/>
      <c r="U5" s="236"/>
      <c r="V5" s="236"/>
      <c r="W5" s="236"/>
      <c r="X5" s="236"/>
      <c r="Y5" s="236"/>
      <c r="Z5" s="236"/>
      <c r="AA5" s="236"/>
    </row>
    <row xmlns:x14ac="http://schemas.microsoft.com/office/spreadsheetml/2009/9/ac" r="6" x14ac:dyDescent="0.2">
      <c r="A6" s="358" t="str">
        <f>IF(ISBLANK(Regressions!A16), " ", Regressions!A16)</f>
        <v>Mozambique</v>
      </c>
      <c r="B6" s="359">
        <f>IF(ISBLANK(Regressions!B16), " ", Regressions!B16)</f>
        <v>2002</v>
      </c>
      <c r="C6" s="364" t="str">
        <f>IF(ISBLANK(Regressions!C16), " ", Regressions!C16)</f>
        <v>National</v>
      </c>
      <c r="D6" s="360">
        <f>IF(ISBLANK(Regressions!D16), " ", Regressions!D16)</f>
        <v>7365769</v>
      </c>
      <c r="E6" s="234" t="e">
        <f>IF(ISNUMBER(Regressions!E16),ROUND(Regressions!E16, 1), NA())</f>
        <v>#N/A</v>
      </c>
      <c r="F6" s="361" t="e">
        <f>IF(ISNUMBER(Regressions!F16),ROUND(Regressions!F16, 1), NA())</f>
        <v>#N/A</v>
      </c>
      <c r="G6" s="256" t="e">
        <f>IF(ISNUMBER(Regressions!G16),ROUND(Regressions!G16, 1), NA())</f>
        <v>#N/A</v>
      </c>
      <c r="H6" s="362" t="e">
        <f>IF(ISNUMBER(Regressions!H16),ROUND(Regressions!H16, 1), NA())</f>
        <v>#N/A</v>
      </c>
      <c r="I6" s="257" t="e">
        <f>IF(ISNUMBER(Regressions!I16),ROUND(Regressions!I16, 1), NA())</f>
        <v>#N/A</v>
      </c>
      <c r="J6" s="363" t="e">
        <f>IF(ISNUMBER(Regressions!K16),ROUND(Regressions!K16, 1), NA())</f>
        <v>#N/A</v>
      </c>
      <c r="K6" s="361" t="e">
        <f>IF(ISNUMBER(Regressions!L16),ROUND(Regressions!L16, 1), NA())</f>
        <v>#N/A</v>
      </c>
      <c r="L6" s="258" t="e">
        <f>IF(ISNUMBER(Regressions!M16),ROUND(Regressions!M16, 1), NA())</f>
        <v>#N/A</v>
      </c>
      <c r="M6" s="362" t="e">
        <f>IF(ISNUMBER(Regressions!N16),ROUND(Regressions!N16, 1), NA())</f>
        <v>#N/A</v>
      </c>
      <c r="N6" s="257" t="e">
        <f>IF(ISNUMBER(Regressions!O16),ROUND(Regressions!O16, 1), NA())</f>
        <v>#N/A</v>
      </c>
      <c r="O6" s="363" t="e">
        <f>IF(ISNUMBER(Regressions!Q16),ROUND(Regressions!Q16, 1), NA())</f>
        <v>#N/A</v>
      </c>
      <c r="P6" s="361" t="e">
        <f>IF(ISNUMBER(Regressions!R16),ROUND(Regressions!R16, 1), NA())</f>
        <v>#N/A</v>
      </c>
      <c r="Q6" s="235" t="e">
        <f>IF(ISNUMBER(Regressions!S16),ROUND(Regressions!S16, 1), NA())</f>
        <v>#N/A</v>
      </c>
      <c r="R6" s="362" t="e">
        <f>IF(ISNUMBER(Regressions!T16),ROUND(Regressions!T16, 1), NA())</f>
        <v>#N/A</v>
      </c>
      <c r="S6" s="257" t="e">
        <f>IF(ISNUMBER(Regressions!U16),ROUND(Regressions!U16, 1), NA())</f>
        <v>#N/A</v>
      </c>
      <c r="T6" s="236"/>
      <c r="U6" s="236"/>
      <c r="V6" s="236"/>
      <c r="W6" s="236"/>
      <c r="X6" s="236"/>
      <c r="Y6" s="236"/>
      <c r="Z6" s="236"/>
      <c r="AA6" s="236"/>
    </row>
    <row xmlns:x14ac="http://schemas.microsoft.com/office/spreadsheetml/2009/9/ac" r="7" x14ac:dyDescent="0.2">
      <c r="A7" s="358" t="str">
        <f>IF(ISBLANK(Regressions!A17), " ", Regressions!A17)</f>
        <v>Mozambique</v>
      </c>
      <c r="B7" s="359">
        <f>IF(ISBLANK(Regressions!B17), " ", Regressions!B17)</f>
        <v>2003</v>
      </c>
      <c r="C7" s="364" t="str">
        <f>IF(ISBLANK(Regressions!C17), " ", Regressions!C17)</f>
        <v>National</v>
      </c>
      <c r="D7" s="360">
        <f>IF(ISBLANK(Regressions!D17), " ", Regressions!D17)</f>
        <v>7589267</v>
      </c>
      <c r="E7" s="234" t="e">
        <f>IF(ISNUMBER(Regressions!E17),ROUND(Regressions!E17, 1), NA())</f>
        <v>#N/A</v>
      </c>
      <c r="F7" s="361" t="e">
        <f>IF(ISNUMBER(Regressions!F17),ROUND(Regressions!F17, 1), NA())</f>
        <v>#N/A</v>
      </c>
      <c r="G7" s="256" t="e">
        <f>IF(ISNUMBER(Regressions!G17),ROUND(Regressions!G17, 1), NA())</f>
        <v>#N/A</v>
      </c>
      <c r="H7" s="362" t="e">
        <f>IF(ISNUMBER(Regressions!H17),ROUND(Regressions!H17, 1), NA())</f>
        <v>#N/A</v>
      </c>
      <c r="I7" s="257" t="e">
        <f>IF(ISNUMBER(Regressions!I17),ROUND(Regressions!I17, 1), NA())</f>
        <v>#N/A</v>
      </c>
      <c r="J7" s="363" t="e">
        <f>IF(ISNUMBER(Regressions!K17),ROUND(Regressions!K17, 1), NA())</f>
        <v>#N/A</v>
      </c>
      <c r="K7" s="361" t="e">
        <f>IF(ISNUMBER(Regressions!L17),ROUND(Regressions!L17, 1), NA())</f>
        <v>#N/A</v>
      </c>
      <c r="L7" s="258" t="e">
        <f>IF(ISNUMBER(Regressions!M17),ROUND(Regressions!M17, 1), NA())</f>
        <v>#N/A</v>
      </c>
      <c r="M7" s="362" t="e">
        <f>IF(ISNUMBER(Regressions!N17),ROUND(Regressions!N17, 1), NA())</f>
        <v>#N/A</v>
      </c>
      <c r="N7" s="257" t="e">
        <f>IF(ISNUMBER(Regressions!O17),ROUND(Regressions!O17, 1), NA())</f>
        <v>#N/A</v>
      </c>
      <c r="O7" s="363" t="e">
        <f>IF(ISNUMBER(Regressions!Q17),ROUND(Regressions!Q17, 1), NA())</f>
        <v>#N/A</v>
      </c>
      <c r="P7" s="361" t="e">
        <f>IF(ISNUMBER(Regressions!R17),ROUND(Regressions!R17, 1), NA())</f>
        <v>#N/A</v>
      </c>
      <c r="Q7" s="235" t="e">
        <f>IF(ISNUMBER(Regressions!S17),ROUND(Regressions!S17, 1), NA())</f>
        <v>#N/A</v>
      </c>
      <c r="R7" s="362" t="e">
        <f>IF(ISNUMBER(Regressions!T17),ROUND(Regressions!T17, 1), NA())</f>
        <v>#N/A</v>
      </c>
      <c r="S7" s="257" t="e">
        <f>IF(ISNUMBER(Regressions!U17),ROUND(Regressions!U17, 1), NA())</f>
        <v>#N/A</v>
      </c>
      <c r="T7" s="236"/>
      <c r="U7" s="236"/>
      <c r="V7" s="236"/>
      <c r="W7" s="236"/>
      <c r="X7" s="236"/>
      <c r="Y7" s="236"/>
      <c r="Z7" s="236"/>
      <c r="AA7" s="236"/>
    </row>
    <row xmlns:x14ac="http://schemas.microsoft.com/office/spreadsheetml/2009/9/ac" r="8" x14ac:dyDescent="0.2">
      <c r="A8" s="358" t="str">
        <f>IF(ISBLANK(Regressions!A18), " ", Regressions!A18)</f>
        <v>Mozambique</v>
      </c>
      <c r="B8" s="359">
        <f>IF(ISBLANK(Regressions!B18), " ", Regressions!B18)</f>
        <v>2004</v>
      </c>
      <c r="C8" s="364" t="str">
        <f>IF(ISBLANK(Regressions!C18), " ", Regressions!C18)</f>
        <v>National</v>
      </c>
      <c r="D8" s="360">
        <f>IF(ISBLANK(Regressions!D18), " ", Regressions!D18)</f>
        <v>7819612</v>
      </c>
      <c r="E8" s="234" t="e">
        <f>IF(ISNUMBER(Regressions!E18),ROUND(Regressions!E18, 1), NA())</f>
        <v>#N/A</v>
      </c>
      <c r="F8" s="361" t="e">
        <f>IF(ISNUMBER(Regressions!F18),ROUND(Regressions!F18, 1), NA())</f>
        <v>#N/A</v>
      </c>
      <c r="G8" s="256" t="e">
        <f>IF(ISNUMBER(Regressions!G18),ROUND(Regressions!G18, 1), NA())</f>
        <v>#N/A</v>
      </c>
      <c r="H8" s="362" t="e">
        <f>IF(ISNUMBER(Regressions!H18),ROUND(Regressions!H18, 1), NA())</f>
        <v>#N/A</v>
      </c>
      <c r="I8" s="257" t="e">
        <f>IF(ISNUMBER(Regressions!I18),ROUND(Regressions!I18, 1), NA())</f>
        <v>#N/A</v>
      </c>
      <c r="J8" s="363" t="e">
        <f>IF(ISNUMBER(Regressions!K18),ROUND(Regressions!K18, 1), NA())</f>
        <v>#N/A</v>
      </c>
      <c r="K8" s="361" t="e">
        <f>IF(ISNUMBER(Regressions!L18),ROUND(Regressions!L18, 1), NA())</f>
        <v>#N/A</v>
      </c>
      <c r="L8" s="258" t="e">
        <f>IF(ISNUMBER(Regressions!M18),ROUND(Regressions!M18, 1), NA())</f>
        <v>#N/A</v>
      </c>
      <c r="M8" s="362" t="e">
        <f>IF(ISNUMBER(Regressions!N18),ROUND(Regressions!N18, 1), NA())</f>
        <v>#N/A</v>
      </c>
      <c r="N8" s="257" t="e">
        <f>IF(ISNUMBER(Regressions!O18),ROUND(Regressions!O18, 1), NA())</f>
        <v>#N/A</v>
      </c>
      <c r="O8" s="363" t="e">
        <f>IF(ISNUMBER(Regressions!Q18),ROUND(Regressions!Q18, 1), NA())</f>
        <v>#N/A</v>
      </c>
      <c r="P8" s="361" t="e">
        <f>IF(ISNUMBER(Regressions!R18),ROUND(Regressions!R18, 1), NA())</f>
        <v>#N/A</v>
      </c>
      <c r="Q8" s="235" t="e">
        <f>IF(ISNUMBER(Regressions!S18),ROUND(Regressions!S18, 1), NA())</f>
        <v>#N/A</v>
      </c>
      <c r="R8" s="362" t="e">
        <f>IF(ISNUMBER(Regressions!T18),ROUND(Regressions!T18, 1), NA())</f>
        <v>#N/A</v>
      </c>
      <c r="S8" s="257" t="e">
        <f>IF(ISNUMBER(Regressions!U18),ROUND(Regressions!U18, 1), NA())</f>
        <v>#N/A</v>
      </c>
      <c r="T8" s="236"/>
      <c r="U8" s="236"/>
      <c r="V8" s="236"/>
      <c r="W8" s="236"/>
      <c r="X8" s="236"/>
      <c r="Y8" s="236"/>
      <c r="Z8" s="236"/>
      <c r="AA8" s="236"/>
    </row>
    <row xmlns:x14ac="http://schemas.microsoft.com/office/spreadsheetml/2009/9/ac" r="9" x14ac:dyDescent="0.2">
      <c r="A9" s="358" t="str">
        <f>IF(ISBLANK(Regressions!A19), " ", Regressions!A19)</f>
        <v>Mozambique</v>
      </c>
      <c r="B9" s="359">
        <f>IF(ISBLANK(Regressions!B19), " ", Regressions!B19)</f>
        <v>2005</v>
      </c>
      <c r="C9" s="364" t="str">
        <f>IF(ISBLANK(Regressions!C19), " ", Regressions!C19)</f>
        <v>National</v>
      </c>
      <c r="D9" s="360">
        <f>IF(ISBLANK(Regressions!D19), " ", Regressions!D19)</f>
        <v>8055561</v>
      </c>
      <c r="E9" s="234" t="e">
        <f>IF(ISNUMBER(Regressions!E19),ROUND(Regressions!E19, 1), NA())</f>
        <v>#N/A</v>
      </c>
      <c r="F9" s="361" t="e">
        <f>IF(ISNUMBER(Regressions!F19),ROUND(Regressions!F19, 1), NA())</f>
        <v>#N/A</v>
      </c>
      <c r="G9" s="256" t="e">
        <f>IF(ISNUMBER(Regressions!G19),ROUND(Regressions!G19, 1), NA())</f>
        <v>#N/A</v>
      </c>
      <c r="H9" s="362" t="e">
        <f>IF(ISNUMBER(Regressions!H19),ROUND(Regressions!H19, 1), NA())</f>
        <v>#N/A</v>
      </c>
      <c r="I9" s="257" t="e">
        <f>IF(ISNUMBER(Regressions!I19),ROUND(Regressions!I19, 1), NA())</f>
        <v>#N/A</v>
      </c>
      <c r="J9" s="363" t="e">
        <f>IF(ISNUMBER(Regressions!K19),ROUND(Regressions!K19, 1), NA())</f>
        <v>#N/A</v>
      </c>
      <c r="K9" s="361" t="e">
        <f>IF(ISNUMBER(Regressions!L19),ROUND(Regressions!L19, 1), NA())</f>
        <v>#N/A</v>
      </c>
      <c r="L9" s="258" t="e">
        <f>IF(ISNUMBER(Regressions!M19),ROUND(Regressions!M19, 1), NA())</f>
        <v>#N/A</v>
      </c>
      <c r="M9" s="362" t="e">
        <f>IF(ISNUMBER(Regressions!N19),ROUND(Regressions!N19, 1), NA())</f>
        <v>#N/A</v>
      </c>
      <c r="N9" s="257" t="e">
        <f>IF(ISNUMBER(Regressions!O19),ROUND(Regressions!O19, 1), NA())</f>
        <v>#N/A</v>
      </c>
      <c r="O9" s="363" t="e">
        <f>IF(ISNUMBER(Regressions!Q19),ROUND(Regressions!Q19, 1), NA())</f>
        <v>#N/A</v>
      </c>
      <c r="P9" s="361" t="e">
        <f>IF(ISNUMBER(Regressions!R19),ROUND(Regressions!R19, 1), NA())</f>
        <v>#N/A</v>
      </c>
      <c r="Q9" s="235" t="e">
        <f>IF(ISNUMBER(Regressions!S19),ROUND(Regressions!S19, 1), NA())</f>
        <v>#N/A</v>
      </c>
      <c r="R9" s="362" t="e">
        <f>IF(ISNUMBER(Regressions!T19),ROUND(Regressions!T19, 1), NA())</f>
        <v>#N/A</v>
      </c>
      <c r="S9" s="257" t="e">
        <f>IF(ISNUMBER(Regressions!U19),ROUND(Regressions!U19, 1), NA())</f>
        <v>#N/A</v>
      </c>
    </row>
    <row xmlns:x14ac="http://schemas.microsoft.com/office/spreadsheetml/2009/9/ac" r="10" x14ac:dyDescent="0.2">
      <c r="A10" s="358" t="str">
        <f>IF(ISBLANK(Regressions!A20), " ", Regressions!A20)</f>
        <v>Mozambique</v>
      </c>
      <c r="B10" s="359">
        <f>IF(ISBLANK(Regressions!B20), " ", Regressions!B20)</f>
        <v>2006</v>
      </c>
      <c r="C10" s="364" t="str">
        <f>IF(ISBLANK(Regressions!C20), " ", Regressions!C20)</f>
        <v>National</v>
      </c>
      <c r="D10" s="360">
        <f>IF(ISBLANK(Regressions!D20), " ", Regressions!D20)</f>
        <v>8296208</v>
      </c>
      <c r="E10" s="234" t="e">
        <f>IF(ISNUMBER(Regressions!E20),ROUND(Regressions!E20, 1), NA())</f>
        <v>#N/A</v>
      </c>
      <c r="F10" s="361" t="e">
        <f>IF(ISNUMBER(Regressions!F20),ROUND(Regressions!F20, 1), NA())</f>
        <v>#N/A</v>
      </c>
      <c r="G10" s="256" t="e">
        <f>IF(ISNUMBER(Regressions!G20),ROUND(Regressions!G20, 1), NA())</f>
        <v>#N/A</v>
      </c>
      <c r="H10" s="362" t="e">
        <f>IF(ISNUMBER(Regressions!H20),ROUND(Regressions!H20, 1), NA())</f>
        <v>#N/A</v>
      </c>
      <c r="I10" s="257" t="e">
        <f>IF(ISNUMBER(Regressions!I20),ROUND(Regressions!I20, 1), NA())</f>
        <v>#N/A</v>
      </c>
      <c r="J10" s="363" t="e">
        <f>IF(ISNUMBER(Regressions!K20),ROUND(Regressions!K20, 1), NA())</f>
        <v>#N/A</v>
      </c>
      <c r="K10" s="361" t="e">
        <f>IF(ISNUMBER(Regressions!L20),ROUND(Regressions!L20, 1), NA())</f>
        <v>#N/A</v>
      </c>
      <c r="L10" s="258" t="e">
        <f>IF(ISNUMBER(Regressions!M20),ROUND(Regressions!M20, 1), NA())</f>
        <v>#N/A</v>
      </c>
      <c r="M10" s="362" t="e">
        <f>IF(ISNUMBER(Regressions!N20),ROUND(Regressions!N20, 1), NA())</f>
        <v>#N/A</v>
      </c>
      <c r="N10" s="257" t="e">
        <f>IF(ISNUMBER(Regressions!O20),ROUND(Regressions!O20, 1), NA())</f>
        <v>#N/A</v>
      </c>
      <c r="O10" s="363" t="e">
        <f>IF(ISNUMBER(Regressions!Q20),ROUND(Regressions!Q20, 1), NA())</f>
        <v>#N/A</v>
      </c>
      <c r="P10" s="361" t="e">
        <f>IF(ISNUMBER(Regressions!R20),ROUND(Regressions!R20, 1), NA())</f>
        <v>#N/A</v>
      </c>
      <c r="Q10" s="235" t="e">
        <f>IF(ISNUMBER(Regressions!S20),ROUND(Regressions!S20, 1), NA())</f>
        <v>#N/A</v>
      </c>
      <c r="R10" s="362" t="e">
        <f>IF(ISNUMBER(Regressions!T20),ROUND(Regressions!T20, 1), NA())</f>
        <v>#N/A</v>
      </c>
      <c r="S10" s="257" t="e">
        <f>IF(ISNUMBER(Regressions!U20),ROUND(Regressions!U20, 1), NA())</f>
        <v>#N/A</v>
      </c>
    </row>
    <row xmlns:x14ac="http://schemas.microsoft.com/office/spreadsheetml/2009/9/ac" r="11" x14ac:dyDescent="0.2">
      <c r="A11" s="358" t="str">
        <f>IF(ISBLANK(Regressions!A21), " ", Regressions!A21)</f>
        <v>Mozambique</v>
      </c>
      <c r="B11" s="359">
        <f>IF(ISBLANK(Regressions!B21), " ", Regressions!B21)</f>
        <v>2007</v>
      </c>
      <c r="C11" s="364" t="str">
        <f>IF(ISBLANK(Regressions!C21), " ", Regressions!C21)</f>
        <v>National</v>
      </c>
      <c r="D11" s="360">
        <f>IF(ISBLANK(Regressions!D21), " ", Regressions!D21)</f>
        <v>8547655</v>
      </c>
      <c r="E11" s="234" t="e">
        <f>IF(ISNUMBER(Regressions!E21),ROUND(Regressions!E21, 1), NA())</f>
        <v>#N/A</v>
      </c>
      <c r="F11" s="361" t="e">
        <f>IF(ISNUMBER(Regressions!F21),ROUND(Regressions!F21, 1), NA())</f>
        <v>#N/A</v>
      </c>
      <c r="G11" s="256" t="e">
        <f>IF(ISNUMBER(Regressions!G21),ROUND(Regressions!G21, 1), NA())</f>
        <v>#N/A</v>
      </c>
      <c r="H11" s="362" t="e">
        <f>IF(ISNUMBER(Regressions!H21),ROUND(Regressions!H21, 1), NA())</f>
        <v>#N/A</v>
      </c>
      <c r="I11" s="257" t="e">
        <f>IF(ISNUMBER(Regressions!I21),ROUND(Regressions!I21, 1), NA())</f>
        <v>#N/A</v>
      </c>
      <c r="J11" s="363" t="e">
        <f>IF(ISNUMBER(Regressions!K21),ROUND(Regressions!K21, 1), NA())</f>
        <v>#N/A</v>
      </c>
      <c r="K11" s="361" t="e">
        <f>IF(ISNUMBER(Regressions!L21),ROUND(Regressions!L21, 1), NA())</f>
        <v>#N/A</v>
      </c>
      <c r="L11" s="258" t="e">
        <f>IF(ISNUMBER(Regressions!M21),ROUND(Regressions!M21, 1), NA())</f>
        <v>#N/A</v>
      </c>
      <c r="M11" s="362" t="e">
        <f>IF(ISNUMBER(Regressions!N21),ROUND(Regressions!N21, 1), NA())</f>
        <v>#N/A</v>
      </c>
      <c r="N11" s="257" t="e">
        <f>IF(ISNUMBER(Regressions!O21),ROUND(Regressions!O21, 1), NA())</f>
        <v>#N/A</v>
      </c>
      <c r="O11" s="363" t="e">
        <f>IF(ISNUMBER(Regressions!Q21),ROUND(Regressions!Q21, 1), NA())</f>
        <v>#N/A</v>
      </c>
      <c r="P11" s="361" t="e">
        <f>IF(ISNUMBER(Regressions!R21),ROUND(Regressions!R21, 1), NA())</f>
        <v>#N/A</v>
      </c>
      <c r="Q11" s="235" t="e">
        <f>IF(ISNUMBER(Regressions!S21),ROUND(Regressions!S21, 1), NA())</f>
        <v>#N/A</v>
      </c>
      <c r="R11" s="362" t="e">
        <f>IF(ISNUMBER(Regressions!T21),ROUND(Regressions!T21, 1), NA())</f>
        <v>#N/A</v>
      </c>
      <c r="S11" s="257" t="e">
        <f>IF(ISNUMBER(Regressions!U21),ROUND(Regressions!U21, 1), NA())</f>
        <v>#N/A</v>
      </c>
    </row>
    <row xmlns:x14ac="http://schemas.microsoft.com/office/spreadsheetml/2009/9/ac" r="12" x14ac:dyDescent="0.2">
      <c r="A12" s="358" t="str">
        <f>IF(ISBLANK(Regressions!A22), " ", Regressions!A22)</f>
        <v>Mozambique</v>
      </c>
      <c r="B12" s="359">
        <f>IF(ISBLANK(Regressions!B22), " ", Regressions!B22)</f>
        <v>2008</v>
      </c>
      <c r="C12" s="364" t="str">
        <f>IF(ISBLANK(Regressions!C22), " ", Regressions!C22)</f>
        <v>National</v>
      </c>
      <c r="D12" s="360">
        <f>IF(ISBLANK(Regressions!D22), " ", Regressions!D22)</f>
        <v>8801192</v>
      </c>
      <c r="E12" s="234" t="e">
        <f>IF(ISNUMBER(Regressions!E22),ROUND(Regressions!E22, 1), NA())</f>
        <v>#N/A</v>
      </c>
      <c r="F12" s="361">
        <f>IF(ISNUMBER(Regressions!F22),ROUND(Regressions!F22, 1), NA())</f>
        <v>29</v>
      </c>
      <c r="G12" s="256" t="e">
        <f>IF(ISNUMBER(Regressions!G22),ROUND(Regressions!G22, 1), NA())</f>
        <v>#N/A</v>
      </c>
      <c r="H12" s="362" t="e">
        <f>IF(ISNUMBER(Regressions!H22),ROUND(Regressions!H22, 1), NA())</f>
        <v>#N/A</v>
      </c>
      <c r="I12" s="257">
        <f>IF(ISNUMBER(Regressions!I22),ROUND(Regressions!I22, 1), NA())</f>
        <v>71</v>
      </c>
      <c r="J12" s="363">
        <f>IF(ISNUMBER(Regressions!K22),ROUND(Regressions!K22, 1), NA())</f>
        <v>77.7</v>
      </c>
      <c r="K12" s="361">
        <f>IF(ISNUMBER(Regressions!L22),ROUND(Regressions!L22, 1), NA())</f>
        <v>77.7</v>
      </c>
      <c r="L12" s="258" t="e">
        <f>IF(ISNUMBER(Regressions!M22),ROUND(Regressions!M22, 1), NA())</f>
        <v>#N/A</v>
      </c>
      <c r="M12" s="362" t="e">
        <f>IF(ISNUMBER(Regressions!N22),ROUND(Regressions!N22, 1), NA())</f>
        <v>#N/A</v>
      </c>
      <c r="N12" s="257">
        <f>IF(ISNUMBER(Regressions!O22),ROUND(Regressions!O22, 1), NA())</f>
        <v>22.3</v>
      </c>
      <c r="O12" s="363" t="e">
        <f>IF(ISNUMBER(Regressions!Q22),ROUND(Regressions!Q22, 1), NA())</f>
        <v>#N/A</v>
      </c>
      <c r="P12" s="361" t="e">
        <f>IF(ISNUMBER(Regressions!R22),ROUND(Regressions!R22, 1), NA())</f>
        <v>#N/A</v>
      </c>
      <c r="Q12" s="235" t="e">
        <f>IF(ISNUMBER(Regressions!S22),ROUND(Regressions!S22, 1), NA())</f>
        <v>#N/A</v>
      </c>
      <c r="R12" s="362" t="e">
        <f>IF(ISNUMBER(Regressions!T22),ROUND(Regressions!T22, 1), NA())</f>
        <v>#N/A</v>
      </c>
      <c r="S12" s="257" t="e">
        <f>IF(ISNUMBER(Regressions!U22),ROUND(Regressions!U22, 1), NA())</f>
        <v>#N/A</v>
      </c>
    </row>
    <row xmlns:x14ac="http://schemas.microsoft.com/office/spreadsheetml/2009/9/ac" r="13" x14ac:dyDescent="0.2">
      <c r="A13" s="358" t="str">
        <f>IF(ISBLANK(Regressions!A23), " ", Regressions!A23)</f>
        <v>Mozambique</v>
      </c>
      <c r="B13" s="359">
        <f>IF(ISBLANK(Regressions!B23), " ", Regressions!B23)</f>
        <v>2009</v>
      </c>
      <c r="C13" s="364" t="str">
        <f>IF(ISBLANK(Regressions!C23), " ", Regressions!C23)</f>
        <v>National</v>
      </c>
      <c r="D13" s="360">
        <f>IF(ISBLANK(Regressions!D23), " ", Regressions!D23)</f>
        <v>9057814</v>
      </c>
      <c r="E13" s="234" t="e">
        <f>IF(ISNUMBER(Regressions!E23),ROUND(Regressions!E23, 1), NA())</f>
        <v>#N/A</v>
      </c>
      <c r="F13" s="361">
        <f>IF(ISNUMBER(Regressions!F23),ROUND(Regressions!F23, 1), NA())</f>
        <v>29</v>
      </c>
      <c r="G13" s="256" t="e">
        <f>IF(ISNUMBER(Regressions!G23),ROUND(Regressions!G23, 1), NA())</f>
        <v>#N/A</v>
      </c>
      <c r="H13" s="362" t="e">
        <f>IF(ISNUMBER(Regressions!H23),ROUND(Regressions!H23, 1), NA())</f>
        <v>#N/A</v>
      </c>
      <c r="I13" s="257">
        <f>IF(ISNUMBER(Regressions!I23),ROUND(Regressions!I23, 1), NA())</f>
        <v>71</v>
      </c>
      <c r="J13" s="363">
        <f>IF(ISNUMBER(Regressions!K23),ROUND(Regressions!K23, 1), NA())</f>
        <v>77.7</v>
      </c>
      <c r="K13" s="361">
        <f>IF(ISNUMBER(Regressions!L23),ROUND(Regressions!L23, 1), NA())</f>
        <v>77.7</v>
      </c>
      <c r="L13" s="258" t="e">
        <f>IF(ISNUMBER(Regressions!M23),ROUND(Regressions!M23, 1), NA())</f>
        <v>#N/A</v>
      </c>
      <c r="M13" s="362" t="e">
        <f>IF(ISNUMBER(Regressions!N23),ROUND(Regressions!N23, 1), NA())</f>
        <v>#N/A</v>
      </c>
      <c r="N13" s="257">
        <f>IF(ISNUMBER(Regressions!O23),ROUND(Regressions!O23, 1), NA())</f>
        <v>22.3</v>
      </c>
      <c r="O13" s="363" t="e">
        <f>IF(ISNUMBER(Regressions!Q23),ROUND(Regressions!Q23, 1), NA())</f>
        <v>#N/A</v>
      </c>
      <c r="P13" s="361" t="e">
        <f>IF(ISNUMBER(Regressions!R23),ROUND(Regressions!R23, 1), NA())</f>
        <v>#N/A</v>
      </c>
      <c r="Q13" s="235" t="e">
        <f>IF(ISNUMBER(Regressions!S23),ROUND(Regressions!S23, 1), NA())</f>
        <v>#N/A</v>
      </c>
      <c r="R13" s="362" t="e">
        <f>IF(ISNUMBER(Regressions!T23),ROUND(Regressions!T23, 1), NA())</f>
        <v>#N/A</v>
      </c>
      <c r="S13" s="257" t="e">
        <f>IF(ISNUMBER(Regressions!U23),ROUND(Regressions!U23, 1), NA())</f>
        <v>#N/A</v>
      </c>
    </row>
    <row xmlns:x14ac="http://schemas.microsoft.com/office/spreadsheetml/2009/9/ac" r="14" x14ac:dyDescent="0.2">
      <c r="A14" s="358" t="str">
        <f>IF(ISBLANK(Regressions!A24), " ", Regressions!A24)</f>
        <v>Mozambique</v>
      </c>
      <c r="B14" s="359">
        <f>IF(ISBLANK(Regressions!B24), " ", Regressions!B24)</f>
        <v>2010</v>
      </c>
      <c r="C14" s="364" t="str">
        <f>IF(ISBLANK(Regressions!C24), " ", Regressions!C24)</f>
        <v>National</v>
      </c>
      <c r="D14" s="360">
        <f>IF(ISBLANK(Regressions!D24), " ", Regressions!D24)</f>
        <v>9319879</v>
      </c>
      <c r="E14" s="234" t="e">
        <f>IF(ISNUMBER(Regressions!E24),ROUND(Regressions!E24, 1), NA())</f>
        <v>#N/A</v>
      </c>
      <c r="F14" s="361">
        <f>IF(ISNUMBER(Regressions!F24),ROUND(Regressions!F24, 1), NA())</f>
        <v>29</v>
      </c>
      <c r="G14" s="256" t="e">
        <f>IF(ISNUMBER(Regressions!G24),ROUND(Regressions!G24, 1), NA())</f>
        <v>#N/A</v>
      </c>
      <c r="H14" s="362" t="e">
        <f>IF(ISNUMBER(Regressions!H24),ROUND(Regressions!H24, 1), NA())</f>
        <v>#N/A</v>
      </c>
      <c r="I14" s="257">
        <f>IF(ISNUMBER(Regressions!I24),ROUND(Regressions!I24, 1), NA())</f>
        <v>71</v>
      </c>
      <c r="J14" s="363">
        <f>IF(ISNUMBER(Regressions!K24),ROUND(Regressions!K24, 1), NA())</f>
        <v>77.7</v>
      </c>
      <c r="K14" s="361">
        <f>IF(ISNUMBER(Regressions!L24),ROUND(Regressions!L24, 1), NA())</f>
        <v>77.7</v>
      </c>
      <c r="L14" s="258">
        <f>IF(ISNUMBER(Regressions!M24),ROUND(Regressions!M24, 1), NA())</f>
        <v>47.5</v>
      </c>
      <c r="M14" s="362">
        <f>IF(ISNUMBER(Regressions!N24),ROUND(Regressions!N24, 1), NA())</f>
        <v>30.2</v>
      </c>
      <c r="N14" s="257">
        <f>IF(ISNUMBER(Regressions!O24),ROUND(Regressions!O24, 1), NA())</f>
        <v>22.3</v>
      </c>
      <c r="O14" s="363" t="e">
        <f>IF(ISNUMBER(Regressions!Q24),ROUND(Regressions!Q24, 1), NA())</f>
        <v>#N/A</v>
      </c>
      <c r="P14" s="361" t="e">
        <f>IF(ISNUMBER(Regressions!R24),ROUND(Regressions!R24, 1), NA())</f>
        <v>#N/A</v>
      </c>
      <c r="Q14" s="235">
        <f>IF(ISNUMBER(Regressions!S24),ROUND(Regressions!S24, 1), NA())</f>
        <v>15.4</v>
      </c>
      <c r="R14" s="362" t="e">
        <f>IF(ISNUMBER(Regressions!T24),ROUND(Regressions!T24, 1), NA())</f>
        <v>#N/A</v>
      </c>
      <c r="S14" s="257" t="e">
        <f>IF(ISNUMBER(Regressions!U24),ROUND(Regressions!U24, 1), NA())</f>
        <v>#N/A</v>
      </c>
    </row>
    <row xmlns:x14ac="http://schemas.microsoft.com/office/spreadsheetml/2009/9/ac" r="15" x14ac:dyDescent="0.2">
      <c r="A15" s="358" t="str">
        <f>IF(ISBLANK(Regressions!A25), " ", Regressions!A25)</f>
        <v>Mozambique</v>
      </c>
      <c r="B15" s="359">
        <f>IF(ISBLANK(Regressions!B25), " ", Regressions!B25)</f>
        <v>2011</v>
      </c>
      <c r="C15" s="364" t="str">
        <f>IF(ISBLANK(Regressions!C25), " ", Regressions!C25)</f>
        <v>National</v>
      </c>
      <c r="D15" s="360">
        <f>IF(ISBLANK(Regressions!D25), " ", Regressions!D25)</f>
        <v>9591675</v>
      </c>
      <c r="E15" s="234" t="e">
        <f>IF(ISNUMBER(Regressions!E25),ROUND(Regressions!E25, 1), NA())</f>
        <v>#N/A</v>
      </c>
      <c r="F15" s="361">
        <f>IF(ISNUMBER(Regressions!F25),ROUND(Regressions!F25, 1), NA())</f>
        <v>29</v>
      </c>
      <c r="G15" s="256" t="e">
        <f>IF(ISNUMBER(Regressions!G25),ROUND(Regressions!G25, 1), NA())</f>
        <v>#N/A</v>
      </c>
      <c r="H15" s="362" t="e">
        <f>IF(ISNUMBER(Regressions!H25),ROUND(Regressions!H25, 1), NA())</f>
        <v>#N/A</v>
      </c>
      <c r="I15" s="257">
        <f>IF(ISNUMBER(Regressions!I25),ROUND(Regressions!I25, 1), NA())</f>
        <v>71</v>
      </c>
      <c r="J15" s="363">
        <f>IF(ISNUMBER(Regressions!K25),ROUND(Regressions!K25, 1), NA())</f>
        <v>77.7</v>
      </c>
      <c r="K15" s="361">
        <f>IF(ISNUMBER(Regressions!L25),ROUND(Regressions!L25, 1), NA())</f>
        <v>77.7</v>
      </c>
      <c r="L15" s="258">
        <f>IF(ISNUMBER(Regressions!M25),ROUND(Regressions!M25, 1), NA())</f>
        <v>47.5</v>
      </c>
      <c r="M15" s="362">
        <f>IF(ISNUMBER(Regressions!N25),ROUND(Regressions!N25, 1), NA())</f>
        <v>30.2</v>
      </c>
      <c r="N15" s="257">
        <f>IF(ISNUMBER(Regressions!O25),ROUND(Regressions!O25, 1), NA())</f>
        <v>22.3</v>
      </c>
      <c r="O15" s="363" t="e">
        <f>IF(ISNUMBER(Regressions!Q25),ROUND(Regressions!Q25, 1), NA())</f>
        <v>#N/A</v>
      </c>
      <c r="P15" s="361" t="e">
        <f>IF(ISNUMBER(Regressions!R25),ROUND(Regressions!R25, 1), NA())</f>
        <v>#N/A</v>
      </c>
      <c r="Q15" s="235">
        <f>IF(ISNUMBER(Regressions!S25),ROUND(Regressions!S25, 1), NA())</f>
        <v>15.4</v>
      </c>
      <c r="R15" s="362" t="e">
        <f>IF(ISNUMBER(Regressions!T25),ROUND(Regressions!T25, 1), NA())</f>
        <v>#N/A</v>
      </c>
      <c r="S15" s="257" t="e">
        <f>IF(ISNUMBER(Regressions!U25),ROUND(Regressions!U25, 1), NA())</f>
        <v>#N/A</v>
      </c>
    </row>
    <row xmlns:x14ac="http://schemas.microsoft.com/office/spreadsheetml/2009/9/ac" r="16" x14ac:dyDescent="0.2">
      <c r="A16" s="358" t="str">
        <f>IF(ISBLANK(Regressions!A26), " ", Regressions!A26)</f>
        <v>Mozambique</v>
      </c>
      <c r="B16" s="359">
        <f>IF(ISBLANK(Regressions!B26), " ", Regressions!B26)</f>
        <v>2012</v>
      </c>
      <c r="C16" s="364" t="str">
        <f>IF(ISBLANK(Regressions!C26), " ", Regressions!C26)</f>
        <v>National</v>
      </c>
      <c r="D16" s="360">
        <f>IF(ISBLANK(Regressions!D26), " ", Regressions!D26)</f>
        <v>9886013</v>
      </c>
      <c r="E16" s="234" t="e">
        <f>IF(ISNUMBER(Regressions!E26),ROUND(Regressions!E26, 1), NA())</f>
        <v>#N/A</v>
      </c>
      <c r="F16" s="361">
        <f>IF(ISNUMBER(Regressions!F26),ROUND(Regressions!F26, 1), NA())</f>
        <v>29</v>
      </c>
      <c r="G16" s="256" t="e">
        <f>IF(ISNUMBER(Regressions!G26),ROUND(Regressions!G26, 1), NA())</f>
        <v>#N/A</v>
      </c>
      <c r="H16" s="362" t="e">
        <f>IF(ISNUMBER(Regressions!H26),ROUND(Regressions!H26, 1), NA())</f>
        <v>#N/A</v>
      </c>
      <c r="I16" s="257">
        <f>IF(ISNUMBER(Regressions!I26),ROUND(Regressions!I26, 1), NA())</f>
        <v>71</v>
      </c>
      <c r="J16" s="363">
        <f>IF(ISNUMBER(Regressions!K26),ROUND(Regressions!K26, 1), NA())</f>
        <v>77.7</v>
      </c>
      <c r="K16" s="361">
        <f>IF(ISNUMBER(Regressions!L26),ROUND(Regressions!L26, 1), NA())</f>
        <v>77.7</v>
      </c>
      <c r="L16" s="258">
        <f>IF(ISNUMBER(Regressions!M26),ROUND(Regressions!M26, 1), NA())</f>
        <v>47.5</v>
      </c>
      <c r="M16" s="362">
        <f>IF(ISNUMBER(Regressions!N26),ROUND(Regressions!N26, 1), NA())</f>
        <v>30.2</v>
      </c>
      <c r="N16" s="257">
        <f>IF(ISNUMBER(Regressions!O26),ROUND(Regressions!O26, 1), NA())</f>
        <v>22.3</v>
      </c>
      <c r="O16" s="363" t="e">
        <f>IF(ISNUMBER(Regressions!Q26),ROUND(Regressions!Q26, 1), NA())</f>
        <v>#N/A</v>
      </c>
      <c r="P16" s="361" t="e">
        <f>IF(ISNUMBER(Regressions!R26),ROUND(Regressions!R26, 1), NA())</f>
        <v>#N/A</v>
      </c>
      <c r="Q16" s="235">
        <f>IF(ISNUMBER(Regressions!S26),ROUND(Regressions!S26, 1), NA())</f>
        <v>15.4</v>
      </c>
      <c r="R16" s="362" t="e">
        <f>IF(ISNUMBER(Regressions!T26),ROUND(Regressions!T26, 1), NA())</f>
        <v>#N/A</v>
      </c>
      <c r="S16" s="257" t="e">
        <f>IF(ISNUMBER(Regressions!U26),ROUND(Regressions!U26, 1), NA())</f>
        <v>#N/A</v>
      </c>
    </row>
    <row xmlns:x14ac="http://schemas.microsoft.com/office/spreadsheetml/2009/9/ac" r="17" x14ac:dyDescent="0.2">
      <c r="A17" s="358" t="str">
        <f>IF(ISBLANK(Regressions!A27), " ", Regressions!A27)</f>
        <v>Mozambique</v>
      </c>
      <c r="B17" s="359">
        <f>IF(ISBLANK(Regressions!B27), " ", Regressions!B27)</f>
        <v>2013</v>
      </c>
      <c r="C17" s="364" t="str">
        <f>IF(ISBLANK(Regressions!C27), " ", Regressions!C27)</f>
        <v>National</v>
      </c>
      <c r="D17" s="360">
        <f>IF(ISBLANK(Regressions!D27), " ", Regressions!D27)</f>
        <v>10199399</v>
      </c>
      <c r="E17" s="234" t="e">
        <f>IF(ISNUMBER(Regressions!E27),ROUND(Regressions!E27, 1), NA())</f>
        <v>#N/A</v>
      </c>
      <c r="F17" s="361">
        <f>IF(ISNUMBER(Regressions!F27),ROUND(Regressions!F27, 1), NA())</f>
        <v>30</v>
      </c>
      <c r="G17" s="256" t="e">
        <f>IF(ISNUMBER(Regressions!G27),ROUND(Regressions!G27, 1), NA())</f>
        <v>#N/A</v>
      </c>
      <c r="H17" s="362" t="e">
        <f>IF(ISNUMBER(Regressions!H27),ROUND(Regressions!H27, 1), NA())</f>
        <v>#N/A</v>
      </c>
      <c r="I17" s="257">
        <f>IF(ISNUMBER(Regressions!I27),ROUND(Regressions!I27, 1), NA())</f>
        <v>70</v>
      </c>
      <c r="J17" s="363">
        <f>IF(ISNUMBER(Regressions!K27),ROUND(Regressions!K27, 1), NA())</f>
        <v>77.8</v>
      </c>
      <c r="K17" s="361">
        <f>IF(ISNUMBER(Regressions!L27),ROUND(Regressions!L27, 1), NA())</f>
        <v>77.8</v>
      </c>
      <c r="L17" s="258">
        <f>IF(ISNUMBER(Regressions!M27),ROUND(Regressions!M27, 1), NA())</f>
        <v>47.5</v>
      </c>
      <c r="M17" s="362">
        <f>IF(ISNUMBER(Regressions!N27),ROUND(Regressions!N27, 1), NA())</f>
        <v>30.3</v>
      </c>
      <c r="N17" s="257">
        <f>IF(ISNUMBER(Regressions!O27),ROUND(Regressions!O27, 1), NA())</f>
        <v>22.2</v>
      </c>
      <c r="O17" s="363" t="e">
        <f>IF(ISNUMBER(Regressions!Q27),ROUND(Regressions!Q27, 1), NA())</f>
        <v>#N/A</v>
      </c>
      <c r="P17" s="361" t="e">
        <f>IF(ISNUMBER(Regressions!R27),ROUND(Regressions!R27, 1), NA())</f>
        <v>#N/A</v>
      </c>
      <c r="Q17" s="235">
        <f>IF(ISNUMBER(Regressions!S27),ROUND(Regressions!S27, 1), NA())</f>
        <v>15.4</v>
      </c>
      <c r="R17" s="362" t="e">
        <f>IF(ISNUMBER(Regressions!T27),ROUND(Regressions!T27, 1), NA())</f>
        <v>#N/A</v>
      </c>
      <c r="S17" s="257" t="e">
        <f>IF(ISNUMBER(Regressions!U27),ROUND(Regressions!U27, 1), NA())</f>
        <v>#N/A</v>
      </c>
    </row>
    <row xmlns:x14ac="http://schemas.microsoft.com/office/spreadsheetml/2009/9/ac" r="18" x14ac:dyDescent="0.2">
      <c r="A18" s="358" t="str">
        <f>IF(ISBLANK(Regressions!A28), " ", Regressions!A28)</f>
        <v>Mozambique</v>
      </c>
      <c r="B18" s="359">
        <f>IF(ISBLANK(Regressions!B28), " ", Regressions!B28)</f>
        <v>2014</v>
      </c>
      <c r="C18" s="364" t="str">
        <f>IF(ISBLANK(Regressions!C28), " ", Regressions!C28)</f>
        <v>National</v>
      </c>
      <c r="D18" s="360">
        <f>IF(ISBLANK(Regressions!D28), " ", Regressions!D28)</f>
        <v>10527391</v>
      </c>
      <c r="E18" s="234" t="e">
        <f>IF(ISNUMBER(Regressions!E28),ROUND(Regressions!E28, 1), NA())</f>
        <v>#N/A</v>
      </c>
      <c r="F18" s="361">
        <f>IF(ISNUMBER(Regressions!F28),ROUND(Regressions!F28, 1), NA())</f>
        <v>31</v>
      </c>
      <c r="G18" s="256" t="e">
        <f>IF(ISNUMBER(Regressions!G28),ROUND(Regressions!G28, 1), NA())</f>
        <v>#N/A</v>
      </c>
      <c r="H18" s="362" t="e">
        <f>IF(ISNUMBER(Regressions!H28),ROUND(Regressions!H28, 1), NA())</f>
        <v>#N/A</v>
      </c>
      <c r="I18" s="257">
        <f>IF(ISNUMBER(Regressions!I28),ROUND(Regressions!I28, 1), NA())</f>
        <v>69</v>
      </c>
      <c r="J18" s="363">
        <f>IF(ISNUMBER(Regressions!K28),ROUND(Regressions!K28, 1), NA())</f>
        <v>78</v>
      </c>
      <c r="K18" s="361">
        <f>IF(ISNUMBER(Regressions!L28),ROUND(Regressions!L28, 1), NA())</f>
        <v>76.5</v>
      </c>
      <c r="L18" s="258">
        <f>IF(ISNUMBER(Regressions!M28),ROUND(Regressions!M28, 1), NA())</f>
        <v>47.5</v>
      </c>
      <c r="M18" s="362">
        <f>IF(ISNUMBER(Regressions!N28),ROUND(Regressions!N28, 1), NA())</f>
        <v>29</v>
      </c>
      <c r="N18" s="257">
        <f>IF(ISNUMBER(Regressions!O28),ROUND(Regressions!O28, 1), NA())</f>
        <v>23.5</v>
      </c>
      <c r="O18" s="363" t="e">
        <f>IF(ISNUMBER(Regressions!Q28),ROUND(Regressions!Q28, 1), NA())</f>
        <v>#N/A</v>
      </c>
      <c r="P18" s="361" t="e">
        <f>IF(ISNUMBER(Regressions!R28),ROUND(Regressions!R28, 1), NA())</f>
        <v>#N/A</v>
      </c>
      <c r="Q18" s="235">
        <f>IF(ISNUMBER(Regressions!S28),ROUND(Regressions!S28, 1), NA())</f>
        <v>15.4</v>
      </c>
      <c r="R18" s="362" t="e">
        <f>IF(ISNUMBER(Regressions!T28),ROUND(Regressions!T28, 1), NA())</f>
        <v>#N/A</v>
      </c>
      <c r="S18" s="257" t="e">
        <f>IF(ISNUMBER(Regressions!U28),ROUND(Regressions!U28, 1), NA())</f>
        <v>#N/A</v>
      </c>
    </row>
    <row xmlns:x14ac="http://schemas.microsoft.com/office/spreadsheetml/2009/9/ac" r="19" x14ac:dyDescent="0.2">
      <c r="A19" s="358" t="str">
        <f>IF(ISBLANK(Regressions!A29), " ", Regressions!A29)</f>
        <v>Mozambique</v>
      </c>
      <c r="B19" s="359">
        <f>IF(ISBLANK(Regressions!B29), " ", Regressions!B29)</f>
        <v>2015</v>
      </c>
      <c r="C19" s="364" t="str">
        <f>IF(ISBLANK(Regressions!C29), " ", Regressions!C29)</f>
        <v>National</v>
      </c>
      <c r="D19" s="360">
        <f>IF(ISBLANK(Regressions!D29), " ", Regressions!D29)</f>
        <v>10858621</v>
      </c>
      <c r="E19" s="234" t="e">
        <f>IF(ISNUMBER(Regressions!E29),ROUND(Regressions!E29, 1), NA())</f>
        <v>#N/A</v>
      </c>
      <c r="F19" s="361">
        <f>IF(ISNUMBER(Regressions!F29),ROUND(Regressions!F29, 1), NA())</f>
        <v>32</v>
      </c>
      <c r="G19" s="256" t="e">
        <f>IF(ISNUMBER(Regressions!G29),ROUND(Regressions!G29, 1), NA())</f>
        <v>#N/A</v>
      </c>
      <c r="H19" s="362" t="e">
        <f>IF(ISNUMBER(Regressions!H29),ROUND(Regressions!H29, 1), NA())</f>
        <v>#N/A</v>
      </c>
      <c r="I19" s="257">
        <f>IF(ISNUMBER(Regressions!I29),ROUND(Regressions!I29, 1), NA())</f>
        <v>68</v>
      </c>
      <c r="J19" s="363">
        <f>IF(ISNUMBER(Regressions!K29),ROUND(Regressions!K29, 1), NA())</f>
        <v>78.2</v>
      </c>
      <c r="K19" s="361">
        <f>IF(ISNUMBER(Regressions!L29),ROUND(Regressions!L29, 1), NA())</f>
        <v>73.900000000000006</v>
      </c>
      <c r="L19" s="258">
        <f>IF(ISNUMBER(Regressions!M29),ROUND(Regressions!M29, 1), NA())</f>
        <v>47.5</v>
      </c>
      <c r="M19" s="362">
        <f>IF(ISNUMBER(Regressions!N29),ROUND(Regressions!N29, 1), NA())</f>
        <v>26.4</v>
      </c>
      <c r="N19" s="257">
        <f>IF(ISNUMBER(Regressions!O29),ROUND(Regressions!O29, 1), NA())</f>
        <v>26.1</v>
      </c>
      <c r="O19" s="363" t="e">
        <f>IF(ISNUMBER(Regressions!Q29),ROUND(Regressions!Q29, 1), NA())</f>
        <v>#N/A</v>
      </c>
      <c r="P19" s="361" t="e">
        <f>IF(ISNUMBER(Regressions!R29),ROUND(Regressions!R29, 1), NA())</f>
        <v>#N/A</v>
      </c>
      <c r="Q19" s="235">
        <f>IF(ISNUMBER(Regressions!S29),ROUND(Regressions!S29, 1), NA())</f>
        <v>15.4</v>
      </c>
      <c r="R19" s="362" t="e">
        <f>IF(ISNUMBER(Regressions!T29),ROUND(Regressions!T29, 1), NA())</f>
        <v>#N/A</v>
      </c>
      <c r="S19" s="257" t="e">
        <f>IF(ISNUMBER(Regressions!U29),ROUND(Regressions!U29, 1), NA())</f>
        <v>#N/A</v>
      </c>
    </row>
    <row xmlns:x14ac="http://schemas.microsoft.com/office/spreadsheetml/2009/9/ac" r="20" x14ac:dyDescent="0.2">
      <c r="A20" s="358" t="str">
        <f>IF(ISBLANK(Regressions!A30), " ", Regressions!A30)</f>
        <v>Mozambique</v>
      </c>
      <c r="B20" s="359">
        <f>IF(ISBLANK(Regressions!B30), " ", Regressions!B30)</f>
        <v>2016</v>
      </c>
      <c r="C20" s="364" t="str">
        <f>IF(ISBLANK(Regressions!C30), " ", Regressions!C30)</f>
        <v>National</v>
      </c>
      <c r="D20" s="360">
        <f>IF(ISBLANK(Regressions!D30), " ", Regressions!D30)</f>
        <v>11184823</v>
      </c>
      <c r="E20" s="234" t="e">
        <f>IF(ISNUMBER(Regressions!E30),ROUND(Regressions!E30, 1), NA())</f>
        <v>#N/A</v>
      </c>
      <c r="F20" s="361">
        <f>IF(ISNUMBER(Regressions!F30),ROUND(Regressions!F30, 1), NA())</f>
        <v>33</v>
      </c>
      <c r="G20" s="256" t="e">
        <f>IF(ISNUMBER(Regressions!G30),ROUND(Regressions!G30, 1), NA())</f>
        <v>#N/A</v>
      </c>
      <c r="H20" s="362" t="e">
        <f>IF(ISNUMBER(Regressions!H30),ROUND(Regressions!H30, 1), NA())</f>
        <v>#N/A</v>
      </c>
      <c r="I20" s="257">
        <f>IF(ISNUMBER(Regressions!I30),ROUND(Regressions!I30, 1), NA())</f>
        <v>67</v>
      </c>
      <c r="J20" s="363">
        <f>IF(ISNUMBER(Regressions!K30),ROUND(Regressions!K30, 1), NA())</f>
        <v>78.3</v>
      </c>
      <c r="K20" s="361">
        <f>IF(ISNUMBER(Regressions!L30),ROUND(Regressions!L30, 1), NA())</f>
        <v>71.3</v>
      </c>
      <c r="L20" s="258">
        <f>IF(ISNUMBER(Regressions!M30),ROUND(Regressions!M30, 1), NA())</f>
        <v>47.5</v>
      </c>
      <c r="M20" s="362">
        <f>IF(ISNUMBER(Regressions!N30),ROUND(Regressions!N30, 1), NA())</f>
        <v>23.8</v>
      </c>
      <c r="N20" s="257">
        <f>IF(ISNUMBER(Regressions!O30),ROUND(Regressions!O30, 1), NA())</f>
        <v>28.7</v>
      </c>
      <c r="O20" s="363" t="e">
        <f>IF(ISNUMBER(Regressions!Q30),ROUND(Regressions!Q30, 1), NA())</f>
        <v>#N/A</v>
      </c>
      <c r="P20" s="361" t="e">
        <f>IF(ISNUMBER(Regressions!R30),ROUND(Regressions!R30, 1), NA())</f>
        <v>#N/A</v>
      </c>
      <c r="Q20" s="235">
        <f>IF(ISNUMBER(Regressions!S30),ROUND(Regressions!S30, 1), NA())</f>
        <v>15.4</v>
      </c>
      <c r="R20" s="362" t="e">
        <f>IF(ISNUMBER(Regressions!T30),ROUND(Regressions!T30, 1), NA())</f>
        <v>#N/A</v>
      </c>
      <c r="S20" s="257" t="e">
        <f>IF(ISNUMBER(Regressions!U30),ROUND(Regressions!U30, 1), NA())</f>
        <v>#N/A</v>
      </c>
    </row>
    <row xmlns:x14ac="http://schemas.microsoft.com/office/spreadsheetml/2009/9/ac" r="21" x14ac:dyDescent="0.2">
      <c r="A21" s="358" t="str">
        <f>IF(ISBLANK(Regressions!A31), " ", Regressions!A31)</f>
        <v>Mozambique</v>
      </c>
      <c r="B21" s="359">
        <f>IF(ISBLANK(Regressions!B31), " ", Regressions!B31)</f>
        <v>2017</v>
      </c>
      <c r="C21" s="364" t="str">
        <f>IF(ISBLANK(Regressions!C31), " ", Regressions!C31)</f>
        <v>National</v>
      </c>
      <c r="D21" s="360">
        <f>IF(ISBLANK(Regressions!D31), " ", Regressions!D31)</f>
        <v>11517251</v>
      </c>
      <c r="E21" s="234">
        <f>IF(ISNUMBER(Regressions!E31),ROUND(Regressions!E31, 1), NA())</f>
        <v>39.700000000000003</v>
      </c>
      <c r="F21" s="361">
        <f>IF(ISNUMBER(Regressions!F31),ROUND(Regressions!F31, 1), NA())</f>
        <v>34</v>
      </c>
      <c r="G21" s="256" t="e">
        <f>IF(ISNUMBER(Regressions!G31),ROUND(Regressions!G31, 1), NA())</f>
        <v>#N/A</v>
      </c>
      <c r="H21" s="362" t="e">
        <f>IF(ISNUMBER(Regressions!H31),ROUND(Regressions!H31, 1), NA())</f>
        <v>#N/A</v>
      </c>
      <c r="I21" s="257">
        <f>IF(ISNUMBER(Regressions!I31),ROUND(Regressions!I31, 1), NA())</f>
        <v>66</v>
      </c>
      <c r="J21" s="363">
        <f>IF(ISNUMBER(Regressions!K31),ROUND(Regressions!K31, 1), NA())</f>
        <v>78.5</v>
      </c>
      <c r="K21" s="361">
        <f>IF(ISNUMBER(Regressions!L31),ROUND(Regressions!L31, 1), NA())</f>
        <v>68.7</v>
      </c>
      <c r="L21" s="258">
        <f>IF(ISNUMBER(Regressions!M31),ROUND(Regressions!M31, 1), NA())</f>
        <v>47.5</v>
      </c>
      <c r="M21" s="362">
        <f>IF(ISNUMBER(Regressions!N31),ROUND(Regressions!N31, 1), NA())</f>
        <v>21.2</v>
      </c>
      <c r="N21" s="257">
        <f>IF(ISNUMBER(Regressions!O31),ROUND(Regressions!O31, 1), NA())</f>
        <v>31.3</v>
      </c>
      <c r="O21" s="363" t="e">
        <f>IF(ISNUMBER(Regressions!Q31),ROUND(Regressions!Q31, 1), NA())</f>
        <v>#N/A</v>
      </c>
      <c r="P21" s="361" t="e">
        <f>IF(ISNUMBER(Regressions!R31),ROUND(Regressions!R31, 1), NA())</f>
        <v>#N/A</v>
      </c>
      <c r="Q21" s="235">
        <f>IF(ISNUMBER(Regressions!S31),ROUND(Regressions!S31, 1), NA())</f>
        <v>15.4</v>
      </c>
      <c r="R21" s="362" t="e">
        <f>IF(ISNUMBER(Regressions!T31),ROUND(Regressions!T31, 1), NA())</f>
        <v>#N/A</v>
      </c>
      <c r="S21" s="257" t="e">
        <f>IF(ISNUMBER(Regressions!U31),ROUND(Regressions!U31, 1), NA())</f>
        <v>#N/A</v>
      </c>
    </row>
    <row xmlns:x14ac="http://schemas.microsoft.com/office/spreadsheetml/2009/9/ac" r="22" x14ac:dyDescent="0.2">
      <c r="A22" s="358" t="str">
        <f>IF(ISBLANK(Regressions!A32), " ", Regressions!A32)</f>
        <v>Mozambique</v>
      </c>
      <c r="B22" s="359">
        <f>IF(ISBLANK(Regressions!B32), " ", Regressions!B32)</f>
        <v>2018</v>
      </c>
      <c r="C22" s="364" t="str">
        <f>IF(ISBLANK(Regressions!C32), " ", Regressions!C32)</f>
        <v>National</v>
      </c>
      <c r="D22" s="360">
        <f>IF(ISBLANK(Regressions!D32), " ", Regressions!D32)</f>
        <v>11823906</v>
      </c>
      <c r="E22" s="234">
        <f>IF(ISNUMBER(Regressions!E32),ROUND(Regressions!E32, 1), NA())</f>
        <v>39.700000000000003</v>
      </c>
      <c r="F22" s="361">
        <f>IF(ISNUMBER(Regressions!F32),ROUND(Regressions!F32, 1), NA())</f>
        <v>35</v>
      </c>
      <c r="G22" s="256" t="e">
        <f>IF(ISNUMBER(Regressions!G32),ROUND(Regressions!G32, 1), NA())</f>
        <v>#N/A</v>
      </c>
      <c r="H22" s="362" t="e">
        <f>IF(ISNUMBER(Regressions!H32),ROUND(Regressions!H32, 1), NA())</f>
        <v>#N/A</v>
      </c>
      <c r="I22" s="257">
        <f>IF(ISNUMBER(Regressions!I32),ROUND(Regressions!I32, 1), NA())</f>
        <v>65</v>
      </c>
      <c r="J22" s="363">
        <f>IF(ISNUMBER(Regressions!K32),ROUND(Regressions!K32, 1), NA())</f>
        <v>78.7</v>
      </c>
      <c r="K22" s="361">
        <f>IF(ISNUMBER(Regressions!L32),ROUND(Regressions!L32, 1), NA())</f>
        <v>66.099999999999994</v>
      </c>
      <c r="L22" s="258">
        <f>IF(ISNUMBER(Regressions!M32),ROUND(Regressions!M32, 1), NA())</f>
        <v>47.5</v>
      </c>
      <c r="M22" s="362">
        <f>IF(ISNUMBER(Regressions!N32),ROUND(Regressions!N32, 1), NA())</f>
        <v>18.600000000000001</v>
      </c>
      <c r="N22" s="257">
        <f>IF(ISNUMBER(Regressions!O32),ROUND(Regressions!O32, 1), NA())</f>
        <v>33.9</v>
      </c>
      <c r="O22" s="363" t="e">
        <f>IF(ISNUMBER(Regressions!Q32),ROUND(Regressions!Q32, 1), NA())</f>
        <v>#N/A</v>
      </c>
      <c r="P22" s="361" t="e">
        <f>IF(ISNUMBER(Regressions!R32),ROUND(Regressions!R32, 1), NA())</f>
        <v>#N/A</v>
      </c>
      <c r="Q22" s="235">
        <f>IF(ISNUMBER(Regressions!S32),ROUND(Regressions!S32, 1), NA())</f>
        <v>15.4</v>
      </c>
      <c r="R22" s="362" t="e">
        <f>IF(ISNUMBER(Regressions!T32),ROUND(Regressions!T32, 1), NA())</f>
        <v>#N/A</v>
      </c>
      <c r="S22" s="257" t="e">
        <f>IF(ISNUMBER(Regressions!U32),ROUND(Regressions!U32, 1), NA())</f>
        <v>#N/A</v>
      </c>
    </row>
    <row xmlns:x14ac="http://schemas.microsoft.com/office/spreadsheetml/2009/9/ac" r="23" x14ac:dyDescent="0.2">
      <c r="A23" s="358" t="str">
        <f>IF(ISBLANK(Regressions!A33), " ", Regressions!A33)</f>
        <v>Mozambique</v>
      </c>
      <c r="B23" s="359">
        <f>IF(ISBLANK(Regressions!B33), " ", Regressions!B33)</f>
        <v>2019</v>
      </c>
      <c r="C23" s="364" t="str">
        <f>IF(ISBLANK(Regressions!C33), " ", Regressions!C33)</f>
        <v>National</v>
      </c>
      <c r="D23" s="360">
        <f>IF(ISBLANK(Regressions!D33), " ", Regressions!D33)</f>
        <v>12130199</v>
      </c>
      <c r="E23" s="234">
        <f>IF(ISNUMBER(Regressions!E33),ROUND(Regressions!E33, 1), NA())</f>
        <v>39.700000000000003</v>
      </c>
      <c r="F23" s="361">
        <f>IF(ISNUMBER(Regressions!F33),ROUND(Regressions!F33, 1), NA())</f>
        <v>36</v>
      </c>
      <c r="G23" s="256" t="e">
        <f>IF(ISNUMBER(Regressions!G33),ROUND(Regressions!G33, 1), NA())</f>
        <v>#N/A</v>
      </c>
      <c r="H23" s="362" t="e">
        <f>IF(ISNUMBER(Regressions!H33),ROUND(Regressions!H33, 1), NA())</f>
        <v>#N/A</v>
      </c>
      <c r="I23" s="257">
        <f>IF(ISNUMBER(Regressions!I33),ROUND(Regressions!I33, 1), NA())</f>
        <v>64</v>
      </c>
      <c r="J23" s="363">
        <f>IF(ISNUMBER(Regressions!K33),ROUND(Regressions!K33, 1), NA())</f>
        <v>78.900000000000006</v>
      </c>
      <c r="K23" s="361">
        <f>IF(ISNUMBER(Regressions!L33),ROUND(Regressions!L33, 1), NA())</f>
        <v>63.5</v>
      </c>
      <c r="L23" s="258" t="e">
        <f>IF(ISNUMBER(Regressions!M33),ROUND(Regressions!M33, 1), NA())</f>
        <v>#N/A</v>
      </c>
      <c r="M23" s="362" t="e">
        <f>IF(ISNUMBER(Regressions!N33),ROUND(Regressions!N33, 1), NA())</f>
        <v>#N/A</v>
      </c>
      <c r="N23" s="257">
        <f>IF(ISNUMBER(Regressions!O33),ROUND(Regressions!O33, 1), NA())</f>
        <v>36.5</v>
      </c>
      <c r="O23" s="363" t="e">
        <f>IF(ISNUMBER(Regressions!Q33),ROUND(Regressions!Q33, 1), NA())</f>
        <v>#N/A</v>
      </c>
      <c r="P23" s="361" t="e">
        <f>IF(ISNUMBER(Regressions!R33),ROUND(Regressions!R33, 1), NA())</f>
        <v>#N/A</v>
      </c>
      <c r="Q23" s="235" t="e">
        <f>IF(ISNUMBER(Regressions!S33),ROUND(Regressions!S33, 1), NA())</f>
        <v>#N/A</v>
      </c>
      <c r="R23" s="362" t="e">
        <f>IF(ISNUMBER(Regressions!T33),ROUND(Regressions!T33, 1), NA())</f>
        <v>#N/A</v>
      </c>
      <c r="S23" s="257" t="e">
        <f>IF(ISNUMBER(Regressions!U33),ROUND(Regressions!U33, 1), NA())</f>
        <v>#N/A</v>
      </c>
    </row>
    <row xmlns:x14ac="http://schemas.microsoft.com/office/spreadsheetml/2009/9/ac" r="24" x14ac:dyDescent="0.2">
      <c r="A24" s="358" t="str">
        <f>IF(ISBLANK(Regressions!A34), " ", Regressions!A34)</f>
        <v>Mozambique</v>
      </c>
      <c r="B24" s="359">
        <f>IF(ISBLANK(Regressions!B34), " ", Regressions!B34)</f>
        <v>2020</v>
      </c>
      <c r="C24" s="364" t="str">
        <f>IF(ISBLANK(Regressions!C34), " ", Regressions!C34)</f>
        <v>National</v>
      </c>
      <c r="D24" s="360">
        <f>IF(ISBLANK(Regressions!D34), " ", Regressions!D34)</f>
        <v>12441577</v>
      </c>
      <c r="E24" s="234">
        <f>IF(ISNUMBER(Regressions!E34),ROUND(Regressions!E34, 1), NA())</f>
        <v>39.700000000000003</v>
      </c>
      <c r="F24" s="361">
        <f>IF(ISNUMBER(Regressions!F34),ROUND(Regressions!F34, 1), NA())</f>
        <v>37</v>
      </c>
      <c r="G24" s="256" t="e">
        <f>IF(ISNUMBER(Regressions!G34),ROUND(Regressions!G34, 1), NA())</f>
        <v>#N/A</v>
      </c>
      <c r="H24" s="362" t="e">
        <f>IF(ISNUMBER(Regressions!H34),ROUND(Regressions!H34, 1), NA())</f>
        <v>#N/A</v>
      </c>
      <c r="I24" s="257">
        <f>IF(ISNUMBER(Regressions!I34),ROUND(Regressions!I34, 1), NA())</f>
        <v>63</v>
      </c>
      <c r="J24" s="363">
        <f>IF(ISNUMBER(Regressions!K34),ROUND(Regressions!K34, 1), NA())</f>
        <v>79</v>
      </c>
      <c r="K24" s="361">
        <f>IF(ISNUMBER(Regressions!L34),ROUND(Regressions!L34, 1), NA())</f>
        <v>61</v>
      </c>
      <c r="L24" s="258" t="e">
        <f>IF(ISNUMBER(Regressions!M34),ROUND(Regressions!M34, 1), NA())</f>
        <v>#N/A</v>
      </c>
      <c r="M24" s="362" t="e">
        <f>IF(ISNUMBER(Regressions!N34),ROUND(Regressions!N34, 1), NA())</f>
        <v>#N/A</v>
      </c>
      <c r="N24" s="257">
        <f>IF(ISNUMBER(Regressions!O34),ROUND(Regressions!O34, 1), NA())</f>
        <v>39</v>
      </c>
      <c r="O24" s="363" t="e">
        <f>IF(ISNUMBER(Regressions!Q34),ROUND(Regressions!Q34, 1), NA())</f>
        <v>#N/A</v>
      </c>
      <c r="P24" s="361" t="e">
        <f>IF(ISNUMBER(Regressions!R34),ROUND(Regressions!R34, 1), NA())</f>
        <v>#N/A</v>
      </c>
      <c r="Q24" s="235" t="e">
        <f>IF(ISNUMBER(Regressions!S34),ROUND(Regressions!S34, 1), NA())</f>
        <v>#N/A</v>
      </c>
      <c r="R24" s="362" t="e">
        <f>IF(ISNUMBER(Regressions!T34),ROUND(Regressions!T34, 1), NA())</f>
        <v>#N/A</v>
      </c>
      <c r="S24" s="257" t="e">
        <f>IF(ISNUMBER(Regressions!U34),ROUND(Regressions!U34, 1), NA())</f>
        <v>#N/A</v>
      </c>
    </row>
    <row xmlns:x14ac="http://schemas.microsoft.com/office/spreadsheetml/2009/9/ac" r="25" x14ac:dyDescent="0.2">
      <c r="A25" s="410" t="str">
        <f>IF(ISBLANK(Regressions!A35), " ", Regressions!A35)</f>
        <v>Mozambique</v>
      </c>
      <c r="B25" s="411">
        <f>IF(ISBLANK(Regressions!B35), " ", Regressions!B35)</f>
        <v>2021</v>
      </c>
      <c r="C25" s="412" t="str">
        <f>IF(ISBLANK(Regressions!C35), " ", Regressions!C35)</f>
        <v>National</v>
      </c>
      <c r="D25" s="413">
        <f>IF(ISBLANK(Regressions!D35), " ", Regressions!D35)</f>
        <v>12764945</v>
      </c>
      <c r="E25" s="416">
        <f>IF(ISNUMBER(Regressions!E35),ROUND(Regressions!E35, 1), NA())</f>
        <v>39.700000000000003</v>
      </c>
      <c r="F25" s="414">
        <f>IF(ISNUMBER(Regressions!F35),ROUND(Regressions!F35, 1), NA())</f>
        <v>38</v>
      </c>
      <c r="G25" s="417" t="e">
        <f>IF(ISNUMBER(Regressions!G35),ROUND(Regressions!G35, 1), NA())</f>
        <v>#N/A</v>
      </c>
      <c r="H25" s="415" t="e">
        <f>IF(ISNUMBER(Regressions!H35),ROUND(Regressions!H35, 1), NA())</f>
        <v>#N/A</v>
      </c>
      <c r="I25" s="418">
        <f>IF(ISNUMBER(Regressions!I35),ROUND(Regressions!I35, 1), NA())</f>
        <v>62</v>
      </c>
      <c r="J25" s="416">
        <f>IF(ISNUMBER(Regressions!K35),ROUND(Regressions!K35, 1), NA())</f>
        <v>79.2</v>
      </c>
      <c r="K25" s="414">
        <f>IF(ISNUMBER(Regressions!L35),ROUND(Regressions!L35, 1), NA())</f>
        <v>58.4</v>
      </c>
      <c r="L25" s="419" t="e">
        <f>IF(ISNUMBER(Regressions!M35),ROUND(Regressions!M35, 1), NA())</f>
        <v>#N/A</v>
      </c>
      <c r="M25" s="415" t="e">
        <f>IF(ISNUMBER(Regressions!N35),ROUND(Regressions!N35, 1), NA())</f>
        <v>#N/A</v>
      </c>
      <c r="N25" s="418">
        <f>IF(ISNUMBER(Regressions!O35),ROUND(Regressions!O35, 1), NA())</f>
        <v>41.6</v>
      </c>
      <c r="O25" s="416" t="e">
        <f>IF(ISNUMBER(Regressions!Q35),ROUND(Regressions!Q35, 1), NA())</f>
        <v>#N/A</v>
      </c>
      <c r="P25" s="414" t="e">
        <f>IF(ISNUMBER(Regressions!R35),ROUND(Regressions!R35, 1), NA())</f>
        <v>#N/A</v>
      </c>
      <c r="Q25" s="420" t="e">
        <f>IF(ISNUMBER(Regressions!S35),ROUND(Regressions!S35, 1), NA())</f>
        <v>#N/A</v>
      </c>
      <c r="R25" s="415" t="e">
        <f>IF(ISNUMBER(Regressions!T35),ROUND(Regressions!T35, 1), NA())</f>
        <v>#N/A</v>
      </c>
      <c r="S25" s="418" t="e">
        <f>IF(ISNUMBER(Regressions!U35),ROUND(Regressions!U35, 1), NA())</f>
        <v>#N/A</v>
      </c>
      <c r="T25" s="409"/>
      <c r="U25" s="409"/>
      <c r="V25" s="409"/>
      <c r="W25" s="409"/>
      <c r="X25" s="409"/>
      <c r="Y25" s="409"/>
      <c r="Z25" s="409"/>
      <c r="AA25" s="409"/>
      <c r="AB25" s="409"/>
      <c r="AC25" s="409"/>
    </row>
    <row xmlns:x14ac="http://schemas.microsoft.com/office/spreadsheetml/2009/9/ac" r="26" x14ac:dyDescent="0.2">
      <c r="A26" s="358" t="str">
        <f>IF(ISBLANK(Regressions!A36), " ", Regressions!A36)</f>
        <v>Mozambique</v>
      </c>
      <c r="B26" s="359">
        <f>IF(ISBLANK(Regressions!B36), " ", Regressions!B36)</f>
        <v>2022</v>
      </c>
      <c r="C26" s="364" t="str">
        <f>IF(ISBLANK(Regressions!C36), " ", Regressions!C36)</f>
        <v>National</v>
      </c>
      <c r="D26" s="360">
        <f>IF(ISBLANK(Regressions!D36), " ", Regressions!D36)</f>
        <v>13086261</v>
      </c>
      <c r="E26" s="234">
        <f>IF(ISNUMBER(Regressions!E36),ROUND(Regressions!E36, 1), NA())</f>
        <v>39.700000000000003</v>
      </c>
      <c r="F26" s="361">
        <f>IF(ISNUMBER(Regressions!F36),ROUND(Regressions!F36, 1), NA())</f>
        <v>39</v>
      </c>
      <c r="G26" s="256" t="e">
        <f>IF(ISNUMBER(Regressions!G36),ROUND(Regressions!G36, 1), NA())</f>
        <v>#N/A</v>
      </c>
      <c r="H26" s="362" t="e">
        <f>IF(ISNUMBER(Regressions!H36),ROUND(Regressions!H36, 1), NA())</f>
        <v>#N/A</v>
      </c>
      <c r="I26" s="257">
        <f>IF(ISNUMBER(Regressions!I36),ROUND(Regressions!I36, 1), NA())</f>
        <v>61</v>
      </c>
      <c r="J26" s="363">
        <f>IF(ISNUMBER(Regressions!K36),ROUND(Regressions!K36, 1), NA())</f>
        <v>79.400000000000006</v>
      </c>
      <c r="K26" s="361">
        <f>IF(ISNUMBER(Regressions!L36),ROUND(Regressions!L36, 1), NA())</f>
        <v>55.8</v>
      </c>
      <c r="L26" s="258" t="e">
        <f>IF(ISNUMBER(Regressions!M36),ROUND(Regressions!M36, 1), NA())</f>
        <v>#N/A</v>
      </c>
      <c r="M26" s="362" t="e">
        <f>IF(ISNUMBER(Regressions!N36),ROUND(Regressions!N36, 1), NA())</f>
        <v>#N/A</v>
      </c>
      <c r="N26" s="257">
        <f>IF(ISNUMBER(Regressions!O36),ROUND(Regressions!O36, 1), NA())</f>
        <v>44.2</v>
      </c>
      <c r="O26" s="363" t="e">
        <f>IF(ISNUMBER(Regressions!Q36),ROUND(Regressions!Q36, 1), NA())</f>
        <v>#N/A</v>
      </c>
      <c r="P26" s="361" t="e">
        <f>IF(ISNUMBER(Regressions!R36),ROUND(Regressions!R36, 1), NA())</f>
        <v>#N/A</v>
      </c>
      <c r="Q26" s="235" t="e">
        <f>IF(ISNUMBER(Regressions!S36),ROUND(Regressions!S36, 1), NA())</f>
        <v>#N/A</v>
      </c>
      <c r="R26" s="362" t="e">
        <f>IF(ISNUMBER(Regressions!T36),ROUND(Regressions!T36, 1), NA())</f>
        <v>#N/A</v>
      </c>
      <c r="S26" s="257" t="e">
        <f>IF(ISNUMBER(Regressions!U36),ROUND(Regressions!U36, 1), NA())</f>
        <v>#N/A</v>
      </c>
    </row>
    <row xmlns:x14ac="http://schemas.microsoft.com/office/spreadsheetml/2009/9/ac" r="27" x14ac:dyDescent="0.2">
      <c r="A27" s="365" t="str">
        <f>IF(ISBLANK(Regressions!A37), " ", Regressions!A37)</f>
        <v>Mozambique</v>
      </c>
      <c r="B27" s="366">
        <f>IF(ISBLANK(Regressions!B37), " ", Regressions!B37)</f>
        <v>2023</v>
      </c>
      <c r="C27" s="367" t="str">
        <f>IF(ISBLANK(Regressions!C37), " ", Regressions!C37)</f>
        <v>National</v>
      </c>
      <c r="D27" s="368">
        <f>IF(ISBLANK(Regressions!D37), " ", Regressions!D37)</f>
        <v>13174908</v>
      </c>
      <c r="E27" s="369">
        <f>IF(ISNUMBER(Regressions!E37),ROUND(Regressions!E37, 1), NA())</f>
        <v>40</v>
      </c>
      <c r="F27" s="370">
        <f>IF(ISNUMBER(Regressions!F37),ROUND(Regressions!F37, 1), NA())</f>
        <v>40</v>
      </c>
      <c r="G27" s="371" t="e">
        <f>IF(ISNUMBER(Regressions!G37),ROUND(Regressions!G37, 1), NA())</f>
        <v>#N/A</v>
      </c>
      <c r="H27" s="372" t="e">
        <f>IF(ISNUMBER(Regressions!H37),ROUND(Regressions!H37, 1), NA())</f>
        <v>#N/A</v>
      </c>
      <c r="I27" s="373">
        <f>IF(ISNUMBER(Regressions!I37),ROUND(Regressions!I37, 1), NA())</f>
        <v>60</v>
      </c>
      <c r="J27" s="374">
        <f>IF(ISNUMBER(Regressions!K37),ROUND(Regressions!K37, 1), NA())</f>
        <v>79.599999999999994</v>
      </c>
      <c r="K27" s="370">
        <f>IF(ISNUMBER(Regressions!L37),ROUND(Regressions!L37, 1), NA())</f>
        <v>53.2</v>
      </c>
      <c r="L27" s="375" t="e">
        <f>IF(ISNUMBER(Regressions!M37),ROUND(Regressions!M37, 1), NA())</f>
        <v>#N/A</v>
      </c>
      <c r="M27" s="372" t="e">
        <f>IF(ISNUMBER(Regressions!N37),ROUND(Regressions!N37, 1), NA())</f>
        <v>#N/A</v>
      </c>
      <c r="N27" s="373">
        <f>IF(ISNUMBER(Regressions!O37),ROUND(Regressions!O37, 1), NA())</f>
        <v>46.8</v>
      </c>
      <c r="O27" s="374" t="e">
        <f>IF(ISNUMBER(Regressions!Q37),ROUND(Regressions!Q37, 1), NA())</f>
        <v>#N/A</v>
      </c>
      <c r="P27" s="370" t="e">
        <f>IF(ISNUMBER(Regressions!R37),ROUND(Regressions!R37, 1), NA())</f>
        <v>#N/A</v>
      </c>
      <c r="Q27" s="376" t="e">
        <f>IF(ISNUMBER(Regressions!S37),ROUND(Regressions!S37, 1), NA())</f>
        <v>#N/A</v>
      </c>
      <c r="R27" s="372" t="e">
        <f>IF(ISNUMBER(Regressions!T37),ROUND(Regressions!T37, 1), NA())</f>
        <v>#N/A</v>
      </c>
      <c r="S27" s="373" t="e">
        <f>IF(ISNUMBER(Regressions!U37),ROUND(Regressions!U37, 1), NA())</f>
        <v>#N/A</v>
      </c>
    </row>
    <row xmlns:x14ac="http://schemas.microsoft.com/office/spreadsheetml/2009/9/ac" r="28" hidden="true" x14ac:dyDescent="0.2">
      <c r="A28" s="358" t="str">
        <f>IF(ISBLANK(Regressions!A38), " ", Regressions!A38)</f>
        <v>Mozambique</v>
      </c>
      <c r="B28" s="359">
        <f>IF(ISBLANK(Regressions!B38), " ", Regressions!B38)</f>
        <v>2024</v>
      </c>
      <c r="C28" s="364" t="str">
        <f>IF(ISBLANK(Regressions!C38), " ", Regressions!C38)</f>
        <v>National</v>
      </c>
      <c r="D28" s="360" t="str">
        <f>IF(ISBLANK(Regressions!D38), " ", Regressions!D38)</f>
        <v> </v>
      </c>
      <c r="E28" s="234" t="e">
        <f>IF(ISNUMBER(Regressions!E38),ROUND(Regressions!E38, 1), NA())</f>
        <v>#N/A</v>
      </c>
      <c r="F28" s="361" t="e">
        <f>IF(ISNUMBER(Regressions!F38),ROUND(Regressions!F38, 1), NA())</f>
        <v>#N/A</v>
      </c>
      <c r="G28" s="256" t="e">
        <f>IF(ISNUMBER(Regressions!G38),ROUND(Regressions!G38, 1), NA())</f>
        <v>#N/A</v>
      </c>
      <c r="H28" s="362" t="e">
        <f>IF(ISNUMBER(Regressions!H38),ROUND(Regressions!H38, 1), NA())</f>
        <v>#N/A</v>
      </c>
      <c r="I28" s="257" t="e">
        <f>IF(ISNUMBER(Regressions!I38),ROUND(Regressions!I38, 1), NA())</f>
        <v>#N/A</v>
      </c>
      <c r="J28" s="363" t="e">
        <f>IF(ISNUMBER(Regressions!K38),ROUND(Regressions!K38, 1), NA())</f>
        <v>#N/A</v>
      </c>
      <c r="K28" s="361" t="e">
        <f>IF(ISNUMBER(Regressions!L38),ROUND(Regressions!L38, 1), NA())</f>
        <v>#N/A</v>
      </c>
      <c r="L28" s="258" t="e">
        <f>IF(ISNUMBER(Regressions!M38),ROUND(Regressions!M38, 1), NA())</f>
        <v>#N/A</v>
      </c>
      <c r="M28" s="362" t="e">
        <f>IF(ISNUMBER(Regressions!N38),ROUND(Regressions!N38, 1), NA())</f>
        <v>#N/A</v>
      </c>
      <c r="N28" s="257" t="e">
        <f>IF(ISNUMBER(Regressions!O38),ROUND(Regressions!O38, 1), NA())</f>
        <v>#N/A</v>
      </c>
      <c r="O28" s="363" t="e">
        <f>IF(ISNUMBER(Regressions!Q38),ROUND(Regressions!Q38, 1), NA())</f>
        <v>#N/A</v>
      </c>
      <c r="P28" s="361" t="e">
        <f>IF(ISNUMBER(Regressions!R38),ROUND(Regressions!R38, 1), NA())</f>
        <v>#N/A</v>
      </c>
      <c r="Q28" s="235" t="e">
        <f>IF(ISNUMBER(Regressions!S38),ROUND(Regressions!S38, 1), NA())</f>
        <v>#N/A</v>
      </c>
      <c r="R28" s="362" t="e">
        <f>IF(ISNUMBER(Regressions!T38),ROUND(Regressions!T38, 1), NA())</f>
        <v>#N/A</v>
      </c>
      <c r="S28" s="257" t="e">
        <f>IF(ISNUMBER(Regressions!U38),ROUND(Regressions!U38, 1), NA())</f>
        <v>#N/A</v>
      </c>
    </row>
    <row xmlns:x14ac="http://schemas.microsoft.com/office/spreadsheetml/2009/9/ac" r="29" hidden="true" x14ac:dyDescent="0.2">
      <c r="A29" s="358" t="str">
        <f>IF(ISBLANK(Regressions!A39), " ", Regressions!A39)</f>
        <v>Mozambique</v>
      </c>
      <c r="B29" s="359">
        <f>IF(ISBLANK(Regressions!B39), " ", Regressions!B39)</f>
        <v>2025</v>
      </c>
      <c r="C29" s="364" t="str">
        <f>IF(ISBLANK(Regressions!C39), " ", Regressions!C39)</f>
        <v>National</v>
      </c>
      <c r="D29" s="360" t="str">
        <f>IF(ISBLANK(Regressions!D39), " ", Regressions!D39)</f>
        <v> </v>
      </c>
      <c r="E29" s="234" t="e">
        <f>IF(ISNUMBER(Regressions!E39),ROUND(Regressions!E39, 1), NA())</f>
        <v>#N/A</v>
      </c>
      <c r="F29" s="361" t="e">
        <f>IF(ISNUMBER(Regressions!F39),ROUND(Regressions!F39, 1), NA())</f>
        <v>#N/A</v>
      </c>
      <c r="G29" s="256" t="e">
        <f>IF(ISNUMBER(Regressions!G39),ROUND(Regressions!G39, 1), NA())</f>
        <v>#N/A</v>
      </c>
      <c r="H29" s="362" t="e">
        <f>IF(ISNUMBER(Regressions!H39),ROUND(Regressions!H39, 1), NA())</f>
        <v>#N/A</v>
      </c>
      <c r="I29" s="257" t="e">
        <f>IF(ISNUMBER(Regressions!I39),ROUND(Regressions!I39, 1), NA())</f>
        <v>#N/A</v>
      </c>
      <c r="J29" s="363" t="e">
        <f>IF(ISNUMBER(Regressions!K39),ROUND(Regressions!K39, 1), NA())</f>
        <v>#N/A</v>
      </c>
      <c r="K29" s="361" t="e">
        <f>IF(ISNUMBER(Regressions!L39),ROUND(Regressions!L39, 1), NA())</f>
        <v>#N/A</v>
      </c>
      <c r="L29" s="258" t="e">
        <f>IF(ISNUMBER(Regressions!M39),ROUND(Regressions!M39, 1), NA())</f>
        <v>#N/A</v>
      </c>
      <c r="M29" s="362" t="e">
        <f>IF(ISNUMBER(Regressions!N39),ROUND(Regressions!N39, 1), NA())</f>
        <v>#N/A</v>
      </c>
      <c r="N29" s="257" t="e">
        <f>IF(ISNUMBER(Regressions!O39),ROUND(Regressions!O39, 1), NA())</f>
        <v>#N/A</v>
      </c>
      <c r="O29" s="363" t="e">
        <f>IF(ISNUMBER(Regressions!Q39),ROUND(Regressions!Q39, 1), NA())</f>
        <v>#N/A</v>
      </c>
      <c r="P29" s="361" t="e">
        <f>IF(ISNUMBER(Regressions!R39),ROUND(Regressions!R39, 1), NA())</f>
        <v>#N/A</v>
      </c>
      <c r="Q29" s="235" t="e">
        <f>IF(ISNUMBER(Regressions!S39),ROUND(Regressions!S39, 1), NA())</f>
        <v>#N/A</v>
      </c>
      <c r="R29" s="362" t="e">
        <f>IF(ISNUMBER(Regressions!T39),ROUND(Regressions!T39, 1), NA())</f>
        <v>#N/A</v>
      </c>
      <c r="S29" s="257" t="e">
        <f>IF(ISNUMBER(Regressions!U39),ROUND(Regressions!U39, 1), NA())</f>
        <v>#N/A</v>
      </c>
    </row>
    <row xmlns:x14ac="http://schemas.microsoft.com/office/spreadsheetml/2009/9/ac" r="30" hidden="true" x14ac:dyDescent="0.2">
      <c r="A30" s="358" t="str">
        <f>IF(ISBLANK(Regressions!A40), " ", Regressions!A40)</f>
        <v>Mozambique</v>
      </c>
      <c r="B30" s="359">
        <f>IF(ISBLANK(Regressions!B40), " ", Regressions!B40)</f>
        <v>2026</v>
      </c>
      <c r="C30" s="364" t="str">
        <f>IF(ISBLANK(Regressions!C40), " ", Regressions!C40)</f>
        <v>National</v>
      </c>
      <c r="D30" s="360" t="str">
        <f>IF(ISBLANK(Regressions!D40), " ", Regressions!D40)</f>
        <v> </v>
      </c>
      <c r="E30" s="234" t="e">
        <f>IF(ISNUMBER(Regressions!E40),ROUND(Regressions!E40, 1), NA())</f>
        <v>#N/A</v>
      </c>
      <c r="F30" s="361" t="e">
        <f>IF(ISNUMBER(Regressions!F40),ROUND(Regressions!F40, 1), NA())</f>
        <v>#N/A</v>
      </c>
      <c r="G30" s="256" t="e">
        <f>IF(ISNUMBER(Regressions!G40),ROUND(Regressions!G40, 1), NA())</f>
        <v>#N/A</v>
      </c>
      <c r="H30" s="362" t="e">
        <f>IF(ISNUMBER(Regressions!H40),ROUND(Regressions!H40, 1), NA())</f>
        <v>#N/A</v>
      </c>
      <c r="I30" s="257" t="e">
        <f>IF(ISNUMBER(Regressions!I40),ROUND(Regressions!I40, 1), NA())</f>
        <v>#N/A</v>
      </c>
      <c r="J30" s="363" t="e">
        <f>IF(ISNUMBER(Regressions!K40),ROUND(Regressions!K40, 1), NA())</f>
        <v>#N/A</v>
      </c>
      <c r="K30" s="361" t="e">
        <f>IF(ISNUMBER(Regressions!L40),ROUND(Regressions!L40, 1), NA())</f>
        <v>#N/A</v>
      </c>
      <c r="L30" s="258" t="e">
        <f>IF(ISNUMBER(Regressions!M40),ROUND(Regressions!M40, 1), NA())</f>
        <v>#N/A</v>
      </c>
      <c r="M30" s="362" t="e">
        <f>IF(ISNUMBER(Regressions!N40),ROUND(Regressions!N40, 1), NA())</f>
        <v>#N/A</v>
      </c>
      <c r="N30" s="257" t="e">
        <f>IF(ISNUMBER(Regressions!O40),ROUND(Regressions!O40, 1), NA())</f>
        <v>#N/A</v>
      </c>
      <c r="O30" s="363" t="e">
        <f>IF(ISNUMBER(Regressions!Q40),ROUND(Regressions!Q40, 1), NA())</f>
        <v>#N/A</v>
      </c>
      <c r="P30" s="361" t="e">
        <f>IF(ISNUMBER(Regressions!R40),ROUND(Regressions!R40, 1), NA())</f>
        <v>#N/A</v>
      </c>
      <c r="Q30" s="235" t="e">
        <f>IF(ISNUMBER(Regressions!S40),ROUND(Regressions!S40, 1), NA())</f>
        <v>#N/A</v>
      </c>
      <c r="R30" s="362" t="e">
        <f>IF(ISNUMBER(Regressions!T40),ROUND(Regressions!T40, 1), NA())</f>
        <v>#N/A</v>
      </c>
      <c r="S30" s="257" t="e">
        <f>IF(ISNUMBER(Regressions!U40),ROUND(Regressions!U40, 1), NA())</f>
        <v>#N/A</v>
      </c>
    </row>
    <row xmlns:x14ac="http://schemas.microsoft.com/office/spreadsheetml/2009/9/ac" r="31" hidden="true" x14ac:dyDescent="0.2">
      <c r="A31" s="358" t="str">
        <f>IF(ISBLANK(Regressions!A41), " ", Regressions!A41)</f>
        <v>Mozambique</v>
      </c>
      <c r="B31" s="359">
        <f>IF(ISBLANK(Regressions!B41), " ", Regressions!B41)</f>
        <v>2027</v>
      </c>
      <c r="C31" s="364" t="str">
        <f>IF(ISBLANK(Regressions!C41), " ", Regressions!C41)</f>
        <v>National</v>
      </c>
      <c r="D31" s="360" t="str">
        <f>IF(ISBLANK(Regressions!D41), " ", Regressions!D41)</f>
        <v> </v>
      </c>
      <c r="E31" s="234" t="e">
        <f>IF(ISNUMBER(Regressions!E41),ROUND(Regressions!E41, 1), NA())</f>
        <v>#N/A</v>
      </c>
      <c r="F31" s="361" t="e">
        <f>IF(ISNUMBER(Regressions!F41),ROUND(Regressions!F41, 1), NA())</f>
        <v>#N/A</v>
      </c>
      <c r="G31" s="256" t="e">
        <f>IF(ISNUMBER(Regressions!G41),ROUND(Regressions!G41, 1), NA())</f>
        <v>#N/A</v>
      </c>
      <c r="H31" s="362" t="e">
        <f>IF(ISNUMBER(Regressions!H41),ROUND(Regressions!H41, 1), NA())</f>
        <v>#N/A</v>
      </c>
      <c r="I31" s="257" t="e">
        <f>IF(ISNUMBER(Regressions!I41),ROUND(Regressions!I41, 1), NA())</f>
        <v>#N/A</v>
      </c>
      <c r="J31" s="363" t="e">
        <f>IF(ISNUMBER(Regressions!K41),ROUND(Regressions!K41, 1), NA())</f>
        <v>#N/A</v>
      </c>
      <c r="K31" s="361" t="e">
        <f>IF(ISNUMBER(Regressions!L41),ROUND(Regressions!L41, 1), NA())</f>
        <v>#N/A</v>
      </c>
      <c r="L31" s="258" t="e">
        <f>IF(ISNUMBER(Regressions!M41),ROUND(Regressions!M41, 1), NA())</f>
        <v>#N/A</v>
      </c>
      <c r="M31" s="362" t="e">
        <f>IF(ISNUMBER(Regressions!N41),ROUND(Regressions!N41, 1), NA())</f>
        <v>#N/A</v>
      </c>
      <c r="N31" s="257" t="e">
        <f>IF(ISNUMBER(Regressions!O41),ROUND(Regressions!O41, 1), NA())</f>
        <v>#N/A</v>
      </c>
      <c r="O31" s="363" t="e">
        <f>IF(ISNUMBER(Regressions!Q41),ROUND(Regressions!Q41, 1), NA())</f>
        <v>#N/A</v>
      </c>
      <c r="P31" s="361" t="e">
        <f>IF(ISNUMBER(Regressions!R41),ROUND(Regressions!R41, 1), NA())</f>
        <v>#N/A</v>
      </c>
      <c r="Q31" s="235" t="e">
        <f>IF(ISNUMBER(Regressions!S41),ROUND(Regressions!S41, 1), NA())</f>
        <v>#N/A</v>
      </c>
      <c r="R31" s="362" t="e">
        <f>IF(ISNUMBER(Regressions!T41),ROUND(Regressions!T41, 1), NA())</f>
        <v>#N/A</v>
      </c>
      <c r="S31" s="257" t="e">
        <f>IF(ISNUMBER(Regressions!U41),ROUND(Regressions!U41, 1), NA())</f>
        <v>#N/A</v>
      </c>
    </row>
    <row xmlns:x14ac="http://schemas.microsoft.com/office/spreadsheetml/2009/9/ac" r="32" hidden="true" x14ac:dyDescent="0.2">
      <c r="A32" s="358" t="str">
        <f>IF(ISBLANK(Regressions!A42), " ", Regressions!A42)</f>
        <v>Mozambique</v>
      </c>
      <c r="B32" s="359">
        <f>IF(ISBLANK(Regressions!B42), " ", Regressions!B42)</f>
        <v>2028</v>
      </c>
      <c r="C32" s="364" t="str">
        <f>IF(ISBLANK(Regressions!C42), " ", Regressions!C42)</f>
        <v>National</v>
      </c>
      <c r="D32" s="360" t="str">
        <f>IF(ISBLANK(Regressions!D42), " ", Regressions!D42)</f>
        <v> </v>
      </c>
      <c r="E32" s="234" t="e">
        <f>IF(ISNUMBER(Regressions!E42),ROUND(Regressions!E42, 1), NA())</f>
        <v>#N/A</v>
      </c>
      <c r="F32" s="361" t="e">
        <f>IF(ISNUMBER(Regressions!F42),ROUND(Regressions!F42, 1), NA())</f>
        <v>#N/A</v>
      </c>
      <c r="G32" s="256" t="e">
        <f>IF(ISNUMBER(Regressions!G42),ROUND(Regressions!G42, 1), NA())</f>
        <v>#N/A</v>
      </c>
      <c r="H32" s="362" t="e">
        <f>IF(ISNUMBER(Regressions!H42),ROUND(Regressions!H42, 1), NA())</f>
        <v>#N/A</v>
      </c>
      <c r="I32" s="257" t="e">
        <f>IF(ISNUMBER(Regressions!I42),ROUND(Regressions!I42, 1), NA())</f>
        <v>#N/A</v>
      </c>
      <c r="J32" s="363" t="e">
        <f>IF(ISNUMBER(Regressions!K42),ROUND(Regressions!K42, 1), NA())</f>
        <v>#N/A</v>
      </c>
      <c r="K32" s="361" t="e">
        <f>IF(ISNUMBER(Regressions!L42),ROUND(Regressions!L42, 1), NA())</f>
        <v>#N/A</v>
      </c>
      <c r="L32" s="258" t="e">
        <f>IF(ISNUMBER(Regressions!M42),ROUND(Regressions!M42, 1), NA())</f>
        <v>#N/A</v>
      </c>
      <c r="M32" s="362" t="e">
        <f>IF(ISNUMBER(Regressions!N42),ROUND(Regressions!N42, 1), NA())</f>
        <v>#N/A</v>
      </c>
      <c r="N32" s="257" t="e">
        <f>IF(ISNUMBER(Regressions!O42),ROUND(Regressions!O42, 1), NA())</f>
        <v>#N/A</v>
      </c>
      <c r="O32" s="363" t="e">
        <f>IF(ISNUMBER(Regressions!Q42),ROUND(Regressions!Q42, 1), NA())</f>
        <v>#N/A</v>
      </c>
      <c r="P32" s="361" t="e">
        <f>IF(ISNUMBER(Regressions!R42),ROUND(Regressions!R42, 1), NA())</f>
        <v>#N/A</v>
      </c>
      <c r="Q32" s="235" t="e">
        <f>IF(ISNUMBER(Regressions!S42),ROUND(Regressions!S42, 1), NA())</f>
        <v>#N/A</v>
      </c>
      <c r="R32" s="362" t="e">
        <f>IF(ISNUMBER(Regressions!T42),ROUND(Regressions!T42, 1), NA())</f>
        <v>#N/A</v>
      </c>
      <c r="S32" s="257" t="e">
        <f>IF(ISNUMBER(Regressions!U42),ROUND(Regressions!U42, 1), NA())</f>
        <v>#N/A</v>
      </c>
    </row>
    <row xmlns:x14ac="http://schemas.microsoft.com/office/spreadsheetml/2009/9/ac" r="33" hidden="true" x14ac:dyDescent="0.2">
      <c r="A33" s="358" t="str">
        <f>IF(ISBLANK(Regressions!A43), " ", Regressions!A43)</f>
        <v>Mozambique</v>
      </c>
      <c r="B33" s="359">
        <f>IF(ISBLANK(Regressions!B43), " ", Regressions!B43)</f>
        <v>2029</v>
      </c>
      <c r="C33" s="364" t="str">
        <f>IF(ISBLANK(Regressions!C43), " ", Regressions!C43)</f>
        <v>National</v>
      </c>
      <c r="D33" s="360" t="str">
        <f>IF(ISBLANK(Regressions!D43), " ", Regressions!D43)</f>
        <v> </v>
      </c>
      <c r="E33" s="234" t="e">
        <f>IF(ISNUMBER(Regressions!E43),ROUND(Regressions!E43, 1), NA())</f>
        <v>#N/A</v>
      </c>
      <c r="F33" s="361" t="e">
        <f>IF(ISNUMBER(Regressions!F43),ROUND(Regressions!F43, 1), NA())</f>
        <v>#N/A</v>
      </c>
      <c r="G33" s="256" t="e">
        <f>IF(ISNUMBER(Regressions!G43),ROUND(Regressions!G43, 1), NA())</f>
        <v>#N/A</v>
      </c>
      <c r="H33" s="362" t="e">
        <f>IF(ISNUMBER(Regressions!H43),ROUND(Regressions!H43, 1), NA())</f>
        <v>#N/A</v>
      </c>
      <c r="I33" s="257" t="e">
        <f>IF(ISNUMBER(Regressions!I43),ROUND(Regressions!I43, 1), NA())</f>
        <v>#N/A</v>
      </c>
      <c r="J33" s="363" t="e">
        <f>IF(ISNUMBER(Regressions!K43),ROUND(Regressions!K43, 1), NA())</f>
        <v>#N/A</v>
      </c>
      <c r="K33" s="361" t="e">
        <f>IF(ISNUMBER(Regressions!L43),ROUND(Regressions!L43, 1), NA())</f>
        <v>#N/A</v>
      </c>
      <c r="L33" s="258" t="e">
        <f>IF(ISNUMBER(Regressions!M43),ROUND(Regressions!M43, 1), NA())</f>
        <v>#N/A</v>
      </c>
      <c r="M33" s="362" t="e">
        <f>IF(ISNUMBER(Regressions!N43),ROUND(Regressions!N43, 1), NA())</f>
        <v>#N/A</v>
      </c>
      <c r="N33" s="257" t="e">
        <f>IF(ISNUMBER(Regressions!O43),ROUND(Regressions!O43, 1), NA())</f>
        <v>#N/A</v>
      </c>
      <c r="O33" s="363" t="e">
        <f>IF(ISNUMBER(Regressions!Q43),ROUND(Regressions!Q43, 1), NA())</f>
        <v>#N/A</v>
      </c>
      <c r="P33" s="361" t="e">
        <f>IF(ISNUMBER(Regressions!R43),ROUND(Regressions!R43, 1), NA())</f>
        <v>#N/A</v>
      </c>
      <c r="Q33" s="235" t="e">
        <f>IF(ISNUMBER(Regressions!S43),ROUND(Regressions!S43, 1), NA())</f>
        <v>#N/A</v>
      </c>
      <c r="R33" s="362" t="e">
        <f>IF(ISNUMBER(Regressions!T43),ROUND(Regressions!T43, 1), NA())</f>
        <v>#N/A</v>
      </c>
      <c r="S33" s="257" t="e">
        <f>IF(ISNUMBER(Regressions!U43),ROUND(Regressions!U43, 1), NA())</f>
        <v>#N/A</v>
      </c>
    </row>
    <row xmlns:x14ac="http://schemas.microsoft.com/office/spreadsheetml/2009/9/ac" r="34" hidden="true" x14ac:dyDescent="0.2">
      <c r="A34" s="358" t="str">
        <f>IF(ISBLANK(Regressions!A44), " ", Regressions!A44)</f>
        <v>Mozambique</v>
      </c>
      <c r="B34" s="359">
        <f>IF(ISBLANK(Regressions!B44), " ", Regressions!B44)</f>
        <v>2030</v>
      </c>
      <c r="C34" s="364" t="str">
        <f>IF(ISBLANK(Regressions!C44), " ", Regressions!C44)</f>
        <v>National</v>
      </c>
      <c r="D34" s="360" t="str">
        <f>IF(ISBLANK(Regressions!D44), " ", Regressions!D44)</f>
        <v> </v>
      </c>
      <c r="E34" s="234" t="e">
        <f>IF(ISNUMBER(Regressions!E44),ROUND(Regressions!E44, 1), NA())</f>
        <v>#N/A</v>
      </c>
      <c r="F34" s="361" t="e">
        <f>IF(ISNUMBER(Regressions!F44),ROUND(Regressions!F44, 1), NA())</f>
        <v>#N/A</v>
      </c>
      <c r="G34" s="256" t="e">
        <f>IF(ISNUMBER(Regressions!G44),ROUND(Regressions!G44, 1), NA())</f>
        <v>#N/A</v>
      </c>
      <c r="H34" s="362" t="e">
        <f>IF(ISNUMBER(Regressions!H44),ROUND(Regressions!H44, 1), NA())</f>
        <v>#N/A</v>
      </c>
      <c r="I34" s="257" t="e">
        <f>IF(ISNUMBER(Regressions!I44),ROUND(Regressions!I44, 1), NA())</f>
        <v>#N/A</v>
      </c>
      <c r="J34" s="363" t="e">
        <f>IF(ISNUMBER(Regressions!K44),ROUND(Regressions!K44, 1), NA())</f>
        <v>#N/A</v>
      </c>
      <c r="K34" s="361" t="e">
        <f>IF(ISNUMBER(Regressions!L44),ROUND(Regressions!L44, 1), NA())</f>
        <v>#N/A</v>
      </c>
      <c r="L34" s="258" t="e">
        <f>IF(ISNUMBER(Regressions!M44),ROUND(Regressions!M44, 1), NA())</f>
        <v>#N/A</v>
      </c>
      <c r="M34" s="362" t="e">
        <f>IF(ISNUMBER(Regressions!N44),ROUND(Regressions!N44, 1), NA())</f>
        <v>#N/A</v>
      </c>
      <c r="N34" s="257" t="e">
        <f>IF(ISNUMBER(Regressions!O44),ROUND(Regressions!O44, 1), NA())</f>
        <v>#N/A</v>
      </c>
      <c r="O34" s="363" t="e">
        <f>IF(ISNUMBER(Regressions!Q44),ROUND(Regressions!Q44, 1), NA())</f>
        <v>#N/A</v>
      </c>
      <c r="P34" s="361" t="e">
        <f>IF(ISNUMBER(Regressions!R44),ROUND(Regressions!R44, 1), NA())</f>
        <v>#N/A</v>
      </c>
      <c r="Q34" s="235" t="e">
        <f>IF(ISNUMBER(Regressions!S44),ROUND(Regressions!S44, 1), NA())</f>
        <v>#N/A</v>
      </c>
      <c r="R34" s="362" t="e">
        <f>IF(ISNUMBER(Regressions!T44),ROUND(Regressions!T44, 1), NA())</f>
        <v>#N/A</v>
      </c>
      <c r="S34" s="257" t="e">
        <f>IF(ISNUMBER(Regressions!U44),ROUND(Regressions!U44, 1), NA())</f>
        <v>#N/A</v>
      </c>
    </row>
    <row xmlns:x14ac="http://schemas.microsoft.com/office/spreadsheetml/2009/9/ac" r="35" x14ac:dyDescent="0.2">
      <c r="A35" s="358" t="str">
        <f>IF(ISBLANK(Regressions!A45), " ", Regressions!A45)</f>
        <v>Mozambique</v>
      </c>
      <c r="B35" s="359">
        <f>IF(ISBLANK(Regressions!B45), " ", Regressions!B45)</f>
        <v>2000</v>
      </c>
      <c r="C35" s="364" t="str">
        <f>IF(ISBLANK(Regressions!C45), " ", Regressions!C45)</f>
        <v>Urban</v>
      </c>
      <c r="D35" s="360">
        <f>IF(ISBLANK(Regressions!D45), " ", Regressions!D45)</f>
        <v>2020701.268970032</v>
      </c>
      <c r="E35" s="234" t="e">
        <f>IF(ISNUMBER(Regressions!E45),ROUND(Regressions!E45, 1), NA())</f>
        <v>#N/A</v>
      </c>
      <c r="F35" s="361" t="e">
        <f>IF(ISNUMBER(Regressions!F45),ROUND(Regressions!F45, 1), NA())</f>
        <v>#N/A</v>
      </c>
      <c r="G35" s="256" t="e">
        <f>IF(ISNUMBER(Regressions!G45),ROUND(Regressions!G45, 1), NA())</f>
        <v>#N/A</v>
      </c>
      <c r="H35" s="362" t="e">
        <f>IF(ISNUMBER(Regressions!H45),ROUND(Regressions!H45, 1), NA())</f>
        <v>#N/A</v>
      </c>
      <c r="I35" s="257" t="e">
        <f>IF(ISNUMBER(Regressions!I45),ROUND(Regressions!I45, 1), NA())</f>
        <v>#N/A</v>
      </c>
      <c r="J35" s="363" t="e">
        <f>IF(ISNUMBER(Regressions!K45),ROUND(Regressions!K45, 1), NA())</f>
        <v>#N/A</v>
      </c>
      <c r="K35" s="361" t="e">
        <f>IF(ISNUMBER(Regressions!L45),ROUND(Regressions!L45, 1), NA())</f>
        <v>#N/A</v>
      </c>
      <c r="L35" s="258" t="e">
        <f>IF(ISNUMBER(Regressions!M45),ROUND(Regressions!M45, 1), NA())</f>
        <v>#N/A</v>
      </c>
      <c r="M35" s="362" t="e">
        <f>IF(ISNUMBER(Regressions!N45),ROUND(Regressions!N45, 1), NA())</f>
        <v>#N/A</v>
      </c>
      <c r="N35" s="257" t="e">
        <f>IF(ISNUMBER(Regressions!O45),ROUND(Regressions!O45, 1), NA())</f>
        <v>#N/A</v>
      </c>
      <c r="O35" s="363" t="e">
        <f>IF(ISNUMBER(Regressions!Q45),ROUND(Regressions!Q45, 1), NA())</f>
        <v>#N/A</v>
      </c>
      <c r="P35" s="361" t="e">
        <f>IF(ISNUMBER(Regressions!R45),ROUND(Regressions!R45, 1), NA())</f>
        <v>#N/A</v>
      </c>
      <c r="Q35" s="235" t="e">
        <f>IF(ISNUMBER(Regressions!S45),ROUND(Regressions!S45, 1), NA())</f>
        <v>#N/A</v>
      </c>
      <c r="R35" s="362" t="e">
        <f>IF(ISNUMBER(Regressions!T45),ROUND(Regressions!T45, 1), NA())</f>
        <v>#N/A</v>
      </c>
      <c r="S35" s="257" t="e">
        <f>IF(ISNUMBER(Regressions!U45),ROUND(Regressions!U45, 1), NA())</f>
        <v>#N/A</v>
      </c>
    </row>
    <row xmlns:x14ac="http://schemas.microsoft.com/office/spreadsheetml/2009/9/ac" r="36" x14ac:dyDescent="0.2">
      <c r="A36" s="358" t="str">
        <f>IF(ISBLANK(Regressions!A46), " ", Regressions!A46)</f>
        <v>Mozambique</v>
      </c>
      <c r="B36" s="359">
        <f>IF(ISBLANK(Regressions!B46), " ", Regressions!B46)</f>
        <v>2001</v>
      </c>
      <c r="C36" s="364" t="str">
        <f>IF(ISBLANK(Regressions!C46), " ", Regressions!C46)</f>
        <v>Urban</v>
      </c>
      <c r="D36" s="360">
        <f>IF(ISBLANK(Regressions!D46), " ", Regressions!D46)</f>
        <v>2093371.6965690609</v>
      </c>
      <c r="E36" s="234" t="e">
        <f>IF(ISNUMBER(Regressions!E46),ROUND(Regressions!E46, 1), NA())</f>
        <v>#N/A</v>
      </c>
      <c r="F36" s="361" t="e">
        <f>IF(ISNUMBER(Regressions!F46),ROUND(Regressions!F46, 1), NA())</f>
        <v>#N/A</v>
      </c>
      <c r="G36" s="256" t="e">
        <f>IF(ISNUMBER(Regressions!G46),ROUND(Regressions!G46, 1), NA())</f>
        <v>#N/A</v>
      </c>
      <c r="H36" s="362" t="e">
        <f>IF(ISNUMBER(Regressions!H46),ROUND(Regressions!H46, 1), NA())</f>
        <v>#N/A</v>
      </c>
      <c r="I36" s="257" t="e">
        <f>IF(ISNUMBER(Regressions!I46),ROUND(Regressions!I46, 1), NA())</f>
        <v>#N/A</v>
      </c>
      <c r="J36" s="363" t="e">
        <f>IF(ISNUMBER(Regressions!K46),ROUND(Regressions!K46, 1), NA())</f>
        <v>#N/A</v>
      </c>
      <c r="K36" s="361" t="e">
        <f>IF(ISNUMBER(Regressions!L46),ROUND(Regressions!L46, 1), NA())</f>
        <v>#N/A</v>
      </c>
      <c r="L36" s="258" t="e">
        <f>IF(ISNUMBER(Regressions!M46),ROUND(Regressions!M46, 1), NA())</f>
        <v>#N/A</v>
      </c>
      <c r="M36" s="362" t="e">
        <f>IF(ISNUMBER(Regressions!N46),ROUND(Regressions!N46, 1), NA())</f>
        <v>#N/A</v>
      </c>
      <c r="N36" s="257" t="e">
        <f>IF(ISNUMBER(Regressions!O46),ROUND(Regressions!O46, 1), NA())</f>
        <v>#N/A</v>
      </c>
      <c r="O36" s="363" t="e">
        <f>IF(ISNUMBER(Regressions!Q46),ROUND(Regressions!Q46, 1), NA())</f>
        <v>#N/A</v>
      </c>
      <c r="P36" s="361" t="e">
        <f>IF(ISNUMBER(Regressions!R46),ROUND(Regressions!R46, 1), NA())</f>
        <v>#N/A</v>
      </c>
      <c r="Q36" s="235" t="e">
        <f>IF(ISNUMBER(Regressions!S46),ROUND(Regressions!S46, 1), NA())</f>
        <v>#N/A</v>
      </c>
      <c r="R36" s="362" t="e">
        <f>IF(ISNUMBER(Regressions!T46),ROUND(Regressions!T46, 1), NA())</f>
        <v>#N/A</v>
      </c>
      <c r="S36" s="257" t="e">
        <f>IF(ISNUMBER(Regressions!U46),ROUND(Regressions!U46, 1), NA())</f>
        <v>#N/A</v>
      </c>
    </row>
    <row xmlns:x14ac="http://schemas.microsoft.com/office/spreadsheetml/2009/9/ac" r="37" x14ac:dyDescent="0.2">
      <c r="A37" s="358" t="str">
        <f>IF(ISBLANK(Regressions!A47), " ", Regressions!A47)</f>
        <v>Mozambique</v>
      </c>
      <c r="B37" s="359">
        <f>IF(ISBLANK(Regressions!B47), " ", Regressions!B47)</f>
        <v>2002</v>
      </c>
      <c r="C37" s="364" t="str">
        <f>IF(ISBLANK(Regressions!C47), " ", Regressions!C47)</f>
        <v>Urban</v>
      </c>
      <c r="D37" s="360">
        <f>IF(ISBLANK(Regressions!D47), " ", Regressions!D47)</f>
        <v>2169734.6282785041</v>
      </c>
      <c r="E37" s="234" t="e">
        <f>IF(ISNUMBER(Regressions!E47),ROUND(Regressions!E47, 1), NA())</f>
        <v>#N/A</v>
      </c>
      <c r="F37" s="361" t="e">
        <f>IF(ISNUMBER(Regressions!F47),ROUND(Regressions!F47, 1), NA())</f>
        <v>#N/A</v>
      </c>
      <c r="G37" s="256" t="e">
        <f>IF(ISNUMBER(Regressions!G47),ROUND(Regressions!G47, 1), NA())</f>
        <v>#N/A</v>
      </c>
      <c r="H37" s="362" t="e">
        <f>IF(ISNUMBER(Regressions!H47),ROUND(Regressions!H47, 1), NA())</f>
        <v>#N/A</v>
      </c>
      <c r="I37" s="257" t="e">
        <f>IF(ISNUMBER(Regressions!I47),ROUND(Regressions!I47, 1), NA())</f>
        <v>#N/A</v>
      </c>
      <c r="J37" s="363" t="e">
        <f>IF(ISNUMBER(Regressions!K47),ROUND(Regressions!K47, 1), NA())</f>
        <v>#N/A</v>
      </c>
      <c r="K37" s="361" t="e">
        <f>IF(ISNUMBER(Regressions!L47),ROUND(Regressions!L47, 1), NA())</f>
        <v>#N/A</v>
      </c>
      <c r="L37" s="258" t="e">
        <f>IF(ISNUMBER(Regressions!M47),ROUND(Regressions!M47, 1), NA())</f>
        <v>#N/A</v>
      </c>
      <c r="M37" s="362" t="e">
        <f>IF(ISNUMBER(Regressions!N47),ROUND(Regressions!N47, 1), NA())</f>
        <v>#N/A</v>
      </c>
      <c r="N37" s="257" t="e">
        <f>IF(ISNUMBER(Regressions!O47),ROUND(Regressions!O47, 1), NA())</f>
        <v>#N/A</v>
      </c>
      <c r="O37" s="363" t="e">
        <f>IF(ISNUMBER(Regressions!Q47),ROUND(Regressions!Q47, 1), NA())</f>
        <v>#N/A</v>
      </c>
      <c r="P37" s="361" t="e">
        <f>IF(ISNUMBER(Regressions!R47),ROUND(Regressions!R47, 1), NA())</f>
        <v>#N/A</v>
      </c>
      <c r="Q37" s="235" t="e">
        <f>IF(ISNUMBER(Regressions!S47),ROUND(Regressions!S47, 1), NA())</f>
        <v>#N/A</v>
      </c>
      <c r="R37" s="362" t="e">
        <f>IF(ISNUMBER(Regressions!T47),ROUND(Regressions!T47, 1), NA())</f>
        <v>#N/A</v>
      </c>
      <c r="S37" s="257" t="e">
        <f>IF(ISNUMBER(Regressions!U47),ROUND(Regressions!U47, 1), NA())</f>
        <v>#N/A</v>
      </c>
    </row>
    <row xmlns:x14ac="http://schemas.microsoft.com/office/spreadsheetml/2009/9/ac" r="38" x14ac:dyDescent="0.2">
      <c r="A38" s="358" t="str">
        <f>IF(ISBLANK(Regressions!A48), " ", Regressions!A48)</f>
        <v>Mozambique</v>
      </c>
      <c r="B38" s="359">
        <f>IF(ISBLANK(Regressions!B48), " ", Regressions!B48)</f>
        <v>2003</v>
      </c>
      <c r="C38" s="364" t="str">
        <f>IF(ISBLANK(Regressions!C48), " ", Regressions!C48)</f>
        <v>Urban</v>
      </c>
      <c r="D38" s="360">
        <f>IF(ISBLANK(Regressions!D48), " ", Regressions!D48)</f>
        <v>2249230.994782276</v>
      </c>
      <c r="E38" s="234" t="e">
        <f>IF(ISNUMBER(Regressions!E48),ROUND(Regressions!E48, 1), NA())</f>
        <v>#N/A</v>
      </c>
      <c r="F38" s="361" t="e">
        <f>IF(ISNUMBER(Regressions!F48),ROUND(Regressions!F48, 1), NA())</f>
        <v>#N/A</v>
      </c>
      <c r="G38" s="256" t="e">
        <f>IF(ISNUMBER(Regressions!G48),ROUND(Regressions!G48, 1), NA())</f>
        <v>#N/A</v>
      </c>
      <c r="H38" s="362" t="e">
        <f>IF(ISNUMBER(Regressions!H48),ROUND(Regressions!H48, 1), NA())</f>
        <v>#N/A</v>
      </c>
      <c r="I38" s="257" t="e">
        <f>IF(ISNUMBER(Regressions!I48),ROUND(Regressions!I48, 1), NA())</f>
        <v>#N/A</v>
      </c>
      <c r="J38" s="363" t="e">
        <f>IF(ISNUMBER(Regressions!K48),ROUND(Regressions!K48, 1), NA())</f>
        <v>#N/A</v>
      </c>
      <c r="K38" s="361" t="e">
        <f>IF(ISNUMBER(Regressions!L48),ROUND(Regressions!L48, 1), NA())</f>
        <v>#N/A</v>
      </c>
      <c r="L38" s="258" t="e">
        <f>IF(ISNUMBER(Regressions!M48),ROUND(Regressions!M48, 1), NA())</f>
        <v>#N/A</v>
      </c>
      <c r="M38" s="362" t="e">
        <f>IF(ISNUMBER(Regressions!N48),ROUND(Regressions!N48, 1), NA())</f>
        <v>#N/A</v>
      </c>
      <c r="N38" s="257" t="e">
        <f>IF(ISNUMBER(Regressions!O48),ROUND(Regressions!O48, 1), NA())</f>
        <v>#N/A</v>
      </c>
      <c r="O38" s="363" t="e">
        <f>IF(ISNUMBER(Regressions!Q48),ROUND(Regressions!Q48, 1), NA())</f>
        <v>#N/A</v>
      </c>
      <c r="P38" s="361" t="e">
        <f>IF(ISNUMBER(Regressions!R48),ROUND(Regressions!R48, 1), NA())</f>
        <v>#N/A</v>
      </c>
      <c r="Q38" s="235" t="e">
        <f>IF(ISNUMBER(Regressions!S48),ROUND(Regressions!S48, 1), NA())</f>
        <v>#N/A</v>
      </c>
      <c r="R38" s="362" t="e">
        <f>IF(ISNUMBER(Regressions!T48),ROUND(Regressions!T48, 1), NA())</f>
        <v>#N/A</v>
      </c>
      <c r="S38" s="257" t="e">
        <f>IF(ISNUMBER(Regressions!U48),ROUND(Regressions!U48, 1), NA())</f>
        <v>#N/A</v>
      </c>
    </row>
    <row xmlns:x14ac="http://schemas.microsoft.com/office/spreadsheetml/2009/9/ac" r="39" x14ac:dyDescent="0.2">
      <c r="A39" s="358" t="str">
        <f>IF(ISBLANK(Regressions!A49), " ", Regressions!A49)</f>
        <v>Mozambique</v>
      </c>
      <c r="B39" s="359">
        <f>IF(ISBLANK(Regressions!B49), " ", Regressions!B49)</f>
        <v>2004</v>
      </c>
      <c r="C39" s="364" t="str">
        <f>IF(ISBLANK(Regressions!C49), " ", Regressions!C49)</f>
        <v>Urban</v>
      </c>
      <c r="D39" s="360">
        <f>IF(ISBLANK(Regressions!D49), " ", Regressions!D49)</f>
        <v>2331651.968205262</v>
      </c>
      <c r="E39" s="234" t="e">
        <f>IF(ISNUMBER(Regressions!E49),ROUND(Regressions!E49, 1), NA())</f>
        <v>#N/A</v>
      </c>
      <c r="F39" s="361" t="e">
        <f>IF(ISNUMBER(Regressions!F49),ROUND(Regressions!F49, 1), NA())</f>
        <v>#N/A</v>
      </c>
      <c r="G39" s="256" t="e">
        <f>IF(ISNUMBER(Regressions!G49),ROUND(Regressions!G49, 1), NA())</f>
        <v>#N/A</v>
      </c>
      <c r="H39" s="362" t="e">
        <f>IF(ISNUMBER(Regressions!H49),ROUND(Regressions!H49, 1), NA())</f>
        <v>#N/A</v>
      </c>
      <c r="I39" s="257" t="e">
        <f>IF(ISNUMBER(Regressions!I49),ROUND(Regressions!I49, 1), NA())</f>
        <v>#N/A</v>
      </c>
      <c r="J39" s="363" t="e">
        <f>IF(ISNUMBER(Regressions!K49),ROUND(Regressions!K49, 1), NA())</f>
        <v>#N/A</v>
      </c>
      <c r="K39" s="361" t="e">
        <f>IF(ISNUMBER(Regressions!L49),ROUND(Regressions!L49, 1), NA())</f>
        <v>#N/A</v>
      </c>
      <c r="L39" s="258" t="e">
        <f>IF(ISNUMBER(Regressions!M49),ROUND(Regressions!M49, 1), NA())</f>
        <v>#N/A</v>
      </c>
      <c r="M39" s="362" t="e">
        <f>IF(ISNUMBER(Regressions!N49),ROUND(Regressions!N49, 1), NA())</f>
        <v>#N/A</v>
      </c>
      <c r="N39" s="257" t="e">
        <f>IF(ISNUMBER(Regressions!O49),ROUND(Regressions!O49, 1), NA())</f>
        <v>#N/A</v>
      </c>
      <c r="O39" s="363" t="e">
        <f>IF(ISNUMBER(Regressions!Q49),ROUND(Regressions!Q49, 1), NA())</f>
        <v>#N/A</v>
      </c>
      <c r="P39" s="361" t="e">
        <f>IF(ISNUMBER(Regressions!R49),ROUND(Regressions!R49, 1), NA())</f>
        <v>#N/A</v>
      </c>
      <c r="Q39" s="235" t="e">
        <f>IF(ISNUMBER(Regressions!S49),ROUND(Regressions!S49, 1), NA())</f>
        <v>#N/A</v>
      </c>
      <c r="R39" s="362" t="e">
        <f>IF(ISNUMBER(Regressions!T49),ROUND(Regressions!T49, 1), NA())</f>
        <v>#N/A</v>
      </c>
      <c r="S39" s="257" t="e">
        <f>IF(ISNUMBER(Regressions!U49),ROUND(Regressions!U49, 1), NA())</f>
        <v>#N/A</v>
      </c>
    </row>
    <row xmlns:x14ac="http://schemas.microsoft.com/office/spreadsheetml/2009/9/ac" r="40" x14ac:dyDescent="0.2">
      <c r="A40" s="358" t="str">
        <f>IF(ISBLANK(Regressions!A50), " ", Regressions!A50)</f>
        <v>Mozambique</v>
      </c>
      <c r="B40" s="359">
        <f>IF(ISBLANK(Regressions!B50), " ", Regressions!B50)</f>
        <v>2005</v>
      </c>
      <c r="C40" s="364" t="str">
        <f>IF(ISBLANK(Regressions!C50), " ", Regressions!C50)</f>
        <v>Urban</v>
      </c>
      <c r="D40" s="360">
        <f>IF(ISBLANK(Regressions!D50), " ", Regressions!D50)</f>
        <v>2416587.7886405191</v>
      </c>
      <c r="E40" s="234" t="e">
        <f>IF(ISNUMBER(Regressions!E50),ROUND(Regressions!E50, 1), NA())</f>
        <v>#N/A</v>
      </c>
      <c r="F40" s="361" t="e">
        <f>IF(ISNUMBER(Regressions!F50),ROUND(Regressions!F50, 1), NA())</f>
        <v>#N/A</v>
      </c>
      <c r="G40" s="256" t="e">
        <f>IF(ISNUMBER(Regressions!G50),ROUND(Regressions!G50, 1), NA())</f>
        <v>#N/A</v>
      </c>
      <c r="H40" s="362" t="e">
        <f>IF(ISNUMBER(Regressions!H50),ROUND(Regressions!H50, 1), NA())</f>
        <v>#N/A</v>
      </c>
      <c r="I40" s="257" t="e">
        <f>IF(ISNUMBER(Regressions!I50),ROUND(Regressions!I50, 1), NA())</f>
        <v>#N/A</v>
      </c>
      <c r="J40" s="363" t="e">
        <f>IF(ISNUMBER(Regressions!K50),ROUND(Regressions!K50, 1), NA())</f>
        <v>#N/A</v>
      </c>
      <c r="K40" s="361" t="e">
        <f>IF(ISNUMBER(Regressions!L50),ROUND(Regressions!L50, 1), NA())</f>
        <v>#N/A</v>
      </c>
      <c r="L40" s="258" t="e">
        <f>IF(ISNUMBER(Regressions!M50),ROUND(Regressions!M50, 1), NA())</f>
        <v>#N/A</v>
      </c>
      <c r="M40" s="362" t="e">
        <f>IF(ISNUMBER(Regressions!N50),ROUND(Regressions!N50, 1), NA())</f>
        <v>#N/A</v>
      </c>
      <c r="N40" s="257" t="e">
        <f>IF(ISNUMBER(Regressions!O50),ROUND(Regressions!O50, 1), NA())</f>
        <v>#N/A</v>
      </c>
      <c r="O40" s="363" t="e">
        <f>IF(ISNUMBER(Regressions!Q50),ROUND(Regressions!Q50, 1), NA())</f>
        <v>#N/A</v>
      </c>
      <c r="P40" s="361" t="e">
        <f>IF(ISNUMBER(Regressions!R50),ROUND(Regressions!R50, 1), NA())</f>
        <v>#N/A</v>
      </c>
      <c r="Q40" s="235" t="e">
        <f>IF(ISNUMBER(Regressions!S50),ROUND(Regressions!S50, 1), NA())</f>
        <v>#N/A</v>
      </c>
      <c r="R40" s="362" t="e">
        <f>IF(ISNUMBER(Regressions!T50),ROUND(Regressions!T50, 1), NA())</f>
        <v>#N/A</v>
      </c>
      <c r="S40" s="257" t="e">
        <f>IF(ISNUMBER(Regressions!U50),ROUND(Regressions!U50, 1), NA())</f>
        <v>#N/A</v>
      </c>
    </row>
    <row xmlns:x14ac="http://schemas.microsoft.com/office/spreadsheetml/2009/9/ac" r="41" x14ac:dyDescent="0.2">
      <c r="A41" s="358" t="str">
        <f>IF(ISBLANK(Regressions!A51), " ", Regressions!A51)</f>
        <v>Mozambique</v>
      </c>
      <c r="B41" s="359">
        <f>IF(ISBLANK(Regressions!B51), " ", Regressions!B51)</f>
        <v>2006</v>
      </c>
      <c r="C41" s="364" t="str">
        <f>IF(ISBLANK(Regressions!C51), " ", Regressions!C51)</f>
        <v>Urban</v>
      </c>
      <c r="D41" s="360">
        <f>IF(ISBLANK(Regressions!D51), " ", Regressions!D51)</f>
        <v>2503961.4327331539</v>
      </c>
      <c r="E41" s="234" t="e">
        <f>IF(ISNUMBER(Regressions!E51),ROUND(Regressions!E51, 1), NA())</f>
        <v>#N/A</v>
      </c>
      <c r="F41" s="361" t="e">
        <f>IF(ISNUMBER(Regressions!F51),ROUND(Regressions!F51, 1), NA())</f>
        <v>#N/A</v>
      </c>
      <c r="G41" s="256" t="e">
        <f>IF(ISNUMBER(Regressions!G51),ROUND(Regressions!G51, 1), NA())</f>
        <v>#N/A</v>
      </c>
      <c r="H41" s="362" t="e">
        <f>IF(ISNUMBER(Regressions!H51),ROUND(Regressions!H51, 1), NA())</f>
        <v>#N/A</v>
      </c>
      <c r="I41" s="257" t="e">
        <f>IF(ISNUMBER(Regressions!I51),ROUND(Regressions!I51, 1), NA())</f>
        <v>#N/A</v>
      </c>
      <c r="J41" s="363" t="e">
        <f>IF(ISNUMBER(Regressions!K51),ROUND(Regressions!K51, 1), NA())</f>
        <v>#N/A</v>
      </c>
      <c r="K41" s="361" t="e">
        <f>IF(ISNUMBER(Regressions!L51),ROUND(Regressions!L51, 1), NA())</f>
        <v>#N/A</v>
      </c>
      <c r="L41" s="258" t="e">
        <f>IF(ISNUMBER(Regressions!M51),ROUND(Regressions!M51, 1), NA())</f>
        <v>#N/A</v>
      </c>
      <c r="M41" s="362" t="e">
        <f>IF(ISNUMBER(Regressions!N51),ROUND(Regressions!N51, 1), NA())</f>
        <v>#N/A</v>
      </c>
      <c r="N41" s="257" t="e">
        <f>IF(ISNUMBER(Regressions!O51),ROUND(Regressions!O51, 1), NA())</f>
        <v>#N/A</v>
      </c>
      <c r="O41" s="363" t="e">
        <f>IF(ISNUMBER(Regressions!Q51),ROUND(Regressions!Q51, 1), NA())</f>
        <v>#N/A</v>
      </c>
      <c r="P41" s="361" t="e">
        <f>IF(ISNUMBER(Regressions!R51),ROUND(Regressions!R51, 1), NA())</f>
        <v>#N/A</v>
      </c>
      <c r="Q41" s="235" t="e">
        <f>IF(ISNUMBER(Regressions!S51),ROUND(Regressions!S51, 1), NA())</f>
        <v>#N/A</v>
      </c>
      <c r="R41" s="362" t="e">
        <f>IF(ISNUMBER(Regressions!T51),ROUND(Regressions!T51, 1), NA())</f>
        <v>#N/A</v>
      </c>
      <c r="S41" s="257" t="e">
        <f>IF(ISNUMBER(Regressions!U51),ROUND(Regressions!U51, 1), NA())</f>
        <v>#N/A</v>
      </c>
    </row>
    <row xmlns:x14ac="http://schemas.microsoft.com/office/spreadsheetml/2009/9/ac" r="42" x14ac:dyDescent="0.2">
      <c r="A42" s="358" t="str">
        <f>IF(ISBLANK(Regressions!A52), " ", Regressions!A52)</f>
        <v>Mozambique</v>
      </c>
      <c r="B42" s="359">
        <f>IF(ISBLANK(Regressions!B52), " ", Regressions!B52)</f>
        <v>2007</v>
      </c>
      <c r="C42" s="364" t="str">
        <f>IF(ISBLANK(Regressions!C52), " ", Regressions!C52)</f>
        <v>Urban</v>
      </c>
      <c r="D42" s="360">
        <f>IF(ISBLANK(Regressions!D52), " ", Regressions!D52)</f>
        <v>2595409.9915896421</v>
      </c>
      <c r="E42" s="234" t="e">
        <f>IF(ISNUMBER(Regressions!E52),ROUND(Regressions!E52, 1), NA())</f>
        <v>#N/A</v>
      </c>
      <c r="F42" s="361" t="e">
        <f>IF(ISNUMBER(Regressions!F52),ROUND(Regressions!F52, 1), NA())</f>
        <v>#N/A</v>
      </c>
      <c r="G42" s="256" t="e">
        <f>IF(ISNUMBER(Regressions!G52),ROUND(Regressions!G52, 1), NA())</f>
        <v>#N/A</v>
      </c>
      <c r="H42" s="362" t="e">
        <f>IF(ISNUMBER(Regressions!H52),ROUND(Regressions!H52, 1), NA())</f>
        <v>#N/A</v>
      </c>
      <c r="I42" s="257" t="e">
        <f>IF(ISNUMBER(Regressions!I52),ROUND(Regressions!I52, 1), NA())</f>
        <v>#N/A</v>
      </c>
      <c r="J42" s="363" t="e">
        <f>IF(ISNUMBER(Regressions!K52),ROUND(Regressions!K52, 1), NA())</f>
        <v>#N/A</v>
      </c>
      <c r="K42" s="361" t="e">
        <f>IF(ISNUMBER(Regressions!L52),ROUND(Regressions!L52, 1), NA())</f>
        <v>#N/A</v>
      </c>
      <c r="L42" s="258" t="e">
        <f>IF(ISNUMBER(Regressions!M52),ROUND(Regressions!M52, 1), NA())</f>
        <v>#N/A</v>
      </c>
      <c r="M42" s="362" t="e">
        <f>IF(ISNUMBER(Regressions!N52),ROUND(Regressions!N52, 1), NA())</f>
        <v>#N/A</v>
      </c>
      <c r="N42" s="257" t="e">
        <f>IF(ISNUMBER(Regressions!O52),ROUND(Regressions!O52, 1), NA())</f>
        <v>#N/A</v>
      </c>
      <c r="O42" s="363" t="e">
        <f>IF(ISNUMBER(Regressions!Q52),ROUND(Regressions!Q52, 1), NA())</f>
        <v>#N/A</v>
      </c>
      <c r="P42" s="361" t="e">
        <f>IF(ISNUMBER(Regressions!R52),ROUND(Regressions!R52, 1), NA())</f>
        <v>#N/A</v>
      </c>
      <c r="Q42" s="235" t="e">
        <f>IF(ISNUMBER(Regressions!S52),ROUND(Regressions!S52, 1), NA())</f>
        <v>#N/A</v>
      </c>
      <c r="R42" s="362" t="e">
        <f>IF(ISNUMBER(Regressions!T52),ROUND(Regressions!T52, 1), NA())</f>
        <v>#N/A</v>
      </c>
      <c r="S42" s="257" t="e">
        <f>IF(ISNUMBER(Regressions!U52),ROUND(Regressions!U52, 1), NA())</f>
        <v>#N/A</v>
      </c>
    </row>
    <row xmlns:x14ac="http://schemas.microsoft.com/office/spreadsheetml/2009/9/ac" r="43" x14ac:dyDescent="0.2">
      <c r="A43" s="358" t="str">
        <f>IF(ISBLANK(Regressions!A53), " ", Regressions!A53)</f>
        <v>Mozambique</v>
      </c>
      <c r="B43" s="359">
        <f>IF(ISBLANK(Regressions!B53), " ", Regressions!B53)</f>
        <v>2008</v>
      </c>
      <c r="C43" s="364" t="str">
        <f>IF(ISBLANK(Regressions!C53), " ", Regressions!C53)</f>
        <v>Urban</v>
      </c>
      <c r="D43" s="360">
        <f>IF(ISBLANK(Regressions!D53), " ", Regressions!D53)</f>
        <v>2713583.5819018562</v>
      </c>
      <c r="E43" s="234" t="e">
        <f>IF(ISNUMBER(Regressions!E53),ROUND(Regressions!E53, 1), NA())</f>
        <v>#N/A</v>
      </c>
      <c r="F43" s="361">
        <f>IF(ISNUMBER(Regressions!F53),ROUND(Regressions!F53, 1), NA())</f>
        <v>42.4</v>
      </c>
      <c r="G43" s="256" t="e">
        <f>IF(ISNUMBER(Regressions!G53),ROUND(Regressions!G53, 1), NA())</f>
        <v>#N/A</v>
      </c>
      <c r="H43" s="362" t="e">
        <f>IF(ISNUMBER(Regressions!H53),ROUND(Regressions!H53, 1), NA())</f>
        <v>#N/A</v>
      </c>
      <c r="I43" s="257">
        <f>IF(ISNUMBER(Regressions!I53),ROUND(Regressions!I53, 1), NA())</f>
        <v>57.6</v>
      </c>
      <c r="J43" s="363">
        <f>IF(ISNUMBER(Regressions!K53),ROUND(Regressions!K53, 1), NA())</f>
        <v>80.900000000000006</v>
      </c>
      <c r="K43" s="361">
        <f>IF(ISNUMBER(Regressions!L53),ROUND(Regressions!L53, 1), NA())</f>
        <v>80.900000000000006</v>
      </c>
      <c r="L43" s="258" t="e">
        <f>IF(ISNUMBER(Regressions!M53),ROUND(Regressions!M53, 1), NA())</f>
        <v>#N/A</v>
      </c>
      <c r="M43" s="362" t="e">
        <f>IF(ISNUMBER(Regressions!N53),ROUND(Regressions!N53, 1), NA())</f>
        <v>#N/A</v>
      </c>
      <c r="N43" s="257">
        <f>IF(ISNUMBER(Regressions!O53),ROUND(Regressions!O53, 1), NA())</f>
        <v>19.100000000000001</v>
      </c>
      <c r="O43" s="363" t="e">
        <f>IF(ISNUMBER(Regressions!Q53),ROUND(Regressions!Q53, 1), NA())</f>
        <v>#N/A</v>
      </c>
      <c r="P43" s="361" t="e">
        <f>IF(ISNUMBER(Regressions!R53),ROUND(Regressions!R53, 1), NA())</f>
        <v>#N/A</v>
      </c>
      <c r="Q43" s="235" t="e">
        <f>IF(ISNUMBER(Regressions!S53),ROUND(Regressions!S53, 1), NA())</f>
        <v>#N/A</v>
      </c>
      <c r="R43" s="362" t="e">
        <f>IF(ISNUMBER(Regressions!T53),ROUND(Regressions!T53, 1), NA())</f>
        <v>#N/A</v>
      </c>
      <c r="S43" s="257" t="e">
        <f>IF(ISNUMBER(Regressions!U53),ROUND(Regressions!U53, 1), NA())</f>
        <v>#N/A</v>
      </c>
    </row>
    <row xmlns:x14ac="http://schemas.microsoft.com/office/spreadsheetml/2009/9/ac" r="44" x14ac:dyDescent="0.2">
      <c r="A44" s="358" t="str">
        <f>IF(ISBLANK(Regressions!A54), " ", Regressions!A54)</f>
        <v>Mozambique</v>
      </c>
      <c r="B44" s="359">
        <f>IF(ISBLANK(Regressions!B54), " ", Regressions!B54)</f>
        <v>2009</v>
      </c>
      <c r="C44" s="364" t="str">
        <f>IF(ISBLANK(Regressions!C54), " ", Regressions!C54)</f>
        <v>Urban</v>
      </c>
      <c r="D44" s="360">
        <f>IF(ISBLANK(Regressions!D54), " ", Regressions!D54)</f>
        <v>2837631.8897574609</v>
      </c>
      <c r="E44" s="234" t="e">
        <f>IF(ISNUMBER(Regressions!E54),ROUND(Regressions!E54, 1), NA())</f>
        <v>#N/A</v>
      </c>
      <c r="F44" s="361">
        <f>IF(ISNUMBER(Regressions!F54),ROUND(Regressions!F54, 1), NA())</f>
        <v>42.4</v>
      </c>
      <c r="G44" s="256" t="e">
        <f>IF(ISNUMBER(Regressions!G54),ROUND(Regressions!G54, 1), NA())</f>
        <v>#N/A</v>
      </c>
      <c r="H44" s="362" t="e">
        <f>IF(ISNUMBER(Regressions!H54),ROUND(Regressions!H54, 1), NA())</f>
        <v>#N/A</v>
      </c>
      <c r="I44" s="257">
        <f>IF(ISNUMBER(Regressions!I54),ROUND(Regressions!I54, 1), NA())</f>
        <v>57.6</v>
      </c>
      <c r="J44" s="363">
        <f>IF(ISNUMBER(Regressions!K54),ROUND(Regressions!K54, 1), NA())</f>
        <v>80.900000000000006</v>
      </c>
      <c r="K44" s="361">
        <f>IF(ISNUMBER(Regressions!L54),ROUND(Regressions!L54, 1), NA())</f>
        <v>80.900000000000006</v>
      </c>
      <c r="L44" s="258" t="e">
        <f>IF(ISNUMBER(Regressions!M54),ROUND(Regressions!M54, 1), NA())</f>
        <v>#N/A</v>
      </c>
      <c r="M44" s="362" t="e">
        <f>IF(ISNUMBER(Regressions!N54),ROUND(Regressions!N54, 1), NA())</f>
        <v>#N/A</v>
      </c>
      <c r="N44" s="257">
        <f>IF(ISNUMBER(Regressions!O54),ROUND(Regressions!O54, 1), NA())</f>
        <v>19.100000000000001</v>
      </c>
      <c r="O44" s="363" t="e">
        <f>IF(ISNUMBER(Regressions!Q54),ROUND(Regressions!Q54, 1), NA())</f>
        <v>#N/A</v>
      </c>
      <c r="P44" s="361" t="e">
        <f>IF(ISNUMBER(Regressions!R54),ROUND(Regressions!R54, 1), NA())</f>
        <v>#N/A</v>
      </c>
      <c r="Q44" s="235" t="e">
        <f>IF(ISNUMBER(Regressions!S54),ROUND(Regressions!S54, 1), NA())</f>
        <v>#N/A</v>
      </c>
      <c r="R44" s="362" t="e">
        <f>IF(ISNUMBER(Regressions!T54),ROUND(Regressions!T54, 1), NA())</f>
        <v>#N/A</v>
      </c>
      <c r="S44" s="257" t="e">
        <f>IF(ISNUMBER(Regressions!U54),ROUND(Regressions!U54, 1), NA())</f>
        <v>#N/A</v>
      </c>
    </row>
    <row xmlns:x14ac="http://schemas.microsoft.com/office/spreadsheetml/2009/9/ac" r="45" x14ac:dyDescent="0.2">
      <c r="A45" s="358" t="str">
        <f>IF(ISBLANK(Regressions!A55), " ", Regressions!A55)</f>
        <v>Mozambique</v>
      </c>
      <c r="B45" s="359">
        <f>IF(ISBLANK(Regressions!B55), " ", Regressions!B55)</f>
        <v>2010</v>
      </c>
      <c r="C45" s="364" t="str">
        <f>IF(ISBLANK(Regressions!C55), " ", Regressions!C55)</f>
        <v>Urban</v>
      </c>
      <c r="D45" s="360">
        <f>IF(ISBLANK(Regressions!D55), " ", Regressions!D55)</f>
        <v>2966517.478589497</v>
      </c>
      <c r="E45" s="234" t="e">
        <f>IF(ISNUMBER(Regressions!E55),ROUND(Regressions!E55, 1), NA())</f>
        <v>#N/A</v>
      </c>
      <c r="F45" s="361">
        <f>IF(ISNUMBER(Regressions!F55),ROUND(Regressions!F55, 1), NA())</f>
        <v>42.4</v>
      </c>
      <c r="G45" s="256" t="e">
        <f>IF(ISNUMBER(Regressions!G55),ROUND(Regressions!G55, 1), NA())</f>
        <v>#N/A</v>
      </c>
      <c r="H45" s="362" t="e">
        <f>IF(ISNUMBER(Regressions!H55),ROUND(Regressions!H55, 1), NA())</f>
        <v>#N/A</v>
      </c>
      <c r="I45" s="257">
        <f>IF(ISNUMBER(Regressions!I55),ROUND(Regressions!I55, 1), NA())</f>
        <v>57.6</v>
      </c>
      <c r="J45" s="363">
        <f>IF(ISNUMBER(Regressions!K55),ROUND(Regressions!K55, 1), NA())</f>
        <v>80.900000000000006</v>
      </c>
      <c r="K45" s="361">
        <f>IF(ISNUMBER(Regressions!L55),ROUND(Regressions!L55, 1), NA())</f>
        <v>80.900000000000006</v>
      </c>
      <c r="L45" s="258">
        <f>IF(ISNUMBER(Regressions!M55),ROUND(Regressions!M55, 1), NA())</f>
        <v>50</v>
      </c>
      <c r="M45" s="362">
        <f>IF(ISNUMBER(Regressions!N55),ROUND(Regressions!N55, 1), NA())</f>
        <v>30.9</v>
      </c>
      <c r="N45" s="257">
        <f>IF(ISNUMBER(Regressions!O55),ROUND(Regressions!O55, 1), NA())</f>
        <v>19.100000000000001</v>
      </c>
      <c r="O45" s="363" t="e">
        <f>IF(ISNUMBER(Regressions!Q55),ROUND(Regressions!Q55, 1), NA())</f>
        <v>#N/A</v>
      </c>
      <c r="P45" s="361" t="e">
        <f>IF(ISNUMBER(Regressions!R55),ROUND(Regressions!R55, 1), NA())</f>
        <v>#N/A</v>
      </c>
      <c r="Q45" s="235">
        <f>IF(ISNUMBER(Regressions!S55),ROUND(Regressions!S55, 1), NA())</f>
        <v>15.4</v>
      </c>
      <c r="R45" s="362" t="e">
        <f>IF(ISNUMBER(Regressions!T55),ROUND(Regressions!T55, 1), NA())</f>
        <v>#N/A</v>
      </c>
      <c r="S45" s="257" t="e">
        <f>IF(ISNUMBER(Regressions!U55),ROUND(Regressions!U55, 1), NA())</f>
        <v>#N/A</v>
      </c>
    </row>
    <row xmlns:x14ac="http://schemas.microsoft.com/office/spreadsheetml/2009/9/ac" r="46" x14ac:dyDescent="0.2">
      <c r="A46" s="358" t="str">
        <f>IF(ISBLANK(Regressions!A56), " ", Regressions!A56)</f>
        <v>Mozambique</v>
      </c>
      <c r="B46" s="359">
        <f>IF(ISBLANK(Regressions!B56), " ", Regressions!B56)</f>
        <v>2011</v>
      </c>
      <c r="C46" s="364" t="str">
        <f>IF(ISBLANK(Regressions!C56), " ", Regressions!C56)</f>
        <v>Urban</v>
      </c>
      <c r="D46" s="360">
        <f>IF(ISBLANK(Regressions!D56), " ", Regressions!D56)</f>
        <v>3101563.8874969478</v>
      </c>
      <c r="E46" s="234" t="e">
        <f>IF(ISNUMBER(Regressions!E56),ROUND(Regressions!E56, 1), NA())</f>
        <v>#N/A</v>
      </c>
      <c r="F46" s="361">
        <f>IF(ISNUMBER(Regressions!F56),ROUND(Regressions!F56, 1), NA())</f>
        <v>42.4</v>
      </c>
      <c r="G46" s="256" t="e">
        <f>IF(ISNUMBER(Regressions!G56),ROUND(Regressions!G56, 1), NA())</f>
        <v>#N/A</v>
      </c>
      <c r="H46" s="362" t="e">
        <f>IF(ISNUMBER(Regressions!H56),ROUND(Regressions!H56, 1), NA())</f>
        <v>#N/A</v>
      </c>
      <c r="I46" s="257">
        <f>IF(ISNUMBER(Regressions!I56),ROUND(Regressions!I56, 1), NA())</f>
        <v>57.6</v>
      </c>
      <c r="J46" s="363">
        <f>IF(ISNUMBER(Regressions!K56),ROUND(Regressions!K56, 1), NA())</f>
        <v>80.900000000000006</v>
      </c>
      <c r="K46" s="361">
        <f>IF(ISNUMBER(Regressions!L56),ROUND(Regressions!L56, 1), NA())</f>
        <v>80.900000000000006</v>
      </c>
      <c r="L46" s="258">
        <f>IF(ISNUMBER(Regressions!M56),ROUND(Regressions!M56, 1), NA())</f>
        <v>50</v>
      </c>
      <c r="M46" s="362">
        <f>IF(ISNUMBER(Regressions!N56),ROUND(Regressions!N56, 1), NA())</f>
        <v>30.9</v>
      </c>
      <c r="N46" s="257">
        <f>IF(ISNUMBER(Regressions!O56),ROUND(Regressions!O56, 1), NA())</f>
        <v>19.100000000000001</v>
      </c>
      <c r="O46" s="363" t="e">
        <f>IF(ISNUMBER(Regressions!Q56),ROUND(Regressions!Q56, 1), NA())</f>
        <v>#N/A</v>
      </c>
      <c r="P46" s="361" t="e">
        <f>IF(ISNUMBER(Regressions!R56),ROUND(Regressions!R56, 1), NA())</f>
        <v>#N/A</v>
      </c>
      <c r="Q46" s="235">
        <f>IF(ISNUMBER(Regressions!S56),ROUND(Regressions!S56, 1), NA())</f>
        <v>15.4</v>
      </c>
      <c r="R46" s="362" t="e">
        <f>IF(ISNUMBER(Regressions!T56),ROUND(Regressions!T56, 1), NA())</f>
        <v>#N/A</v>
      </c>
      <c r="S46" s="257" t="e">
        <f>IF(ISNUMBER(Regressions!U56),ROUND(Regressions!U56, 1), NA())</f>
        <v>#N/A</v>
      </c>
    </row>
    <row xmlns:x14ac="http://schemas.microsoft.com/office/spreadsheetml/2009/9/ac" r="47" x14ac:dyDescent="0.2">
      <c r="A47" s="358" t="str">
        <f>IF(ISBLANK(Regressions!A57), " ", Regressions!A57)</f>
        <v>Mozambique</v>
      </c>
      <c r="B47" s="359">
        <f>IF(ISBLANK(Regressions!B57), " ", Regressions!B57)</f>
        <v>2012</v>
      </c>
      <c r="C47" s="364" t="str">
        <f>IF(ISBLANK(Regressions!C57), " ", Regressions!C57)</f>
        <v>Urban</v>
      </c>
      <c r="D47" s="360">
        <f>IF(ISBLANK(Regressions!D57), " ", Regressions!D57)</f>
        <v>3247159.896353378</v>
      </c>
      <c r="E47" s="234" t="e">
        <f>IF(ISNUMBER(Regressions!E57),ROUND(Regressions!E57, 1), NA())</f>
        <v>#N/A</v>
      </c>
      <c r="F47" s="361">
        <f>IF(ISNUMBER(Regressions!F57),ROUND(Regressions!F57, 1), NA())</f>
        <v>42.4</v>
      </c>
      <c r="G47" s="256" t="e">
        <f>IF(ISNUMBER(Regressions!G57),ROUND(Regressions!G57, 1), NA())</f>
        <v>#N/A</v>
      </c>
      <c r="H47" s="362" t="e">
        <f>IF(ISNUMBER(Regressions!H57),ROUND(Regressions!H57, 1), NA())</f>
        <v>#N/A</v>
      </c>
      <c r="I47" s="257">
        <f>IF(ISNUMBER(Regressions!I57),ROUND(Regressions!I57, 1), NA())</f>
        <v>57.6</v>
      </c>
      <c r="J47" s="363">
        <f>IF(ISNUMBER(Regressions!K57),ROUND(Regressions!K57, 1), NA())</f>
        <v>80.900000000000006</v>
      </c>
      <c r="K47" s="361">
        <f>IF(ISNUMBER(Regressions!L57),ROUND(Regressions!L57, 1), NA())</f>
        <v>80.900000000000006</v>
      </c>
      <c r="L47" s="258">
        <f>IF(ISNUMBER(Regressions!M57),ROUND(Regressions!M57, 1), NA())</f>
        <v>50</v>
      </c>
      <c r="M47" s="362">
        <f>IF(ISNUMBER(Regressions!N57),ROUND(Regressions!N57, 1), NA())</f>
        <v>30.9</v>
      </c>
      <c r="N47" s="257">
        <f>IF(ISNUMBER(Regressions!O57),ROUND(Regressions!O57, 1), NA())</f>
        <v>19.100000000000001</v>
      </c>
      <c r="O47" s="363" t="e">
        <f>IF(ISNUMBER(Regressions!Q57),ROUND(Regressions!Q57, 1), NA())</f>
        <v>#N/A</v>
      </c>
      <c r="P47" s="361" t="e">
        <f>IF(ISNUMBER(Regressions!R57),ROUND(Regressions!R57, 1), NA())</f>
        <v>#N/A</v>
      </c>
      <c r="Q47" s="235">
        <f>IF(ISNUMBER(Regressions!S57),ROUND(Regressions!S57, 1), NA())</f>
        <v>15.4</v>
      </c>
      <c r="R47" s="362" t="e">
        <f>IF(ISNUMBER(Regressions!T57),ROUND(Regressions!T57, 1), NA())</f>
        <v>#N/A</v>
      </c>
      <c r="S47" s="257" t="e">
        <f>IF(ISNUMBER(Regressions!U57),ROUND(Regressions!U57, 1), NA())</f>
        <v>#N/A</v>
      </c>
    </row>
    <row xmlns:x14ac="http://schemas.microsoft.com/office/spreadsheetml/2009/9/ac" r="48" x14ac:dyDescent="0.2">
      <c r="A48" s="358" t="str">
        <f>IF(ISBLANK(Regressions!A58), " ", Regressions!A58)</f>
        <v>Mozambique</v>
      </c>
      <c r="B48" s="359">
        <f>IF(ISBLANK(Regressions!B58), " ", Regressions!B58)</f>
        <v>2013</v>
      </c>
      <c r="C48" s="364" t="str">
        <f>IF(ISBLANK(Regressions!C58), " ", Regressions!C58)</f>
        <v>Urban</v>
      </c>
      <c r="D48" s="360">
        <f>IF(ISBLANK(Regressions!D58), " ", Regressions!D58)</f>
        <v>3402519.5686521912</v>
      </c>
      <c r="E48" s="234" t="e">
        <f>IF(ISNUMBER(Regressions!E58),ROUND(Regressions!E58, 1), NA())</f>
        <v>#N/A</v>
      </c>
      <c r="F48" s="361">
        <f>IF(ISNUMBER(Regressions!F58),ROUND(Regressions!F58, 1), NA())</f>
        <v>44.3</v>
      </c>
      <c r="G48" s="256" t="e">
        <f>IF(ISNUMBER(Regressions!G58),ROUND(Regressions!G58, 1), NA())</f>
        <v>#N/A</v>
      </c>
      <c r="H48" s="362" t="e">
        <f>IF(ISNUMBER(Regressions!H58),ROUND(Regressions!H58, 1), NA())</f>
        <v>#N/A</v>
      </c>
      <c r="I48" s="257">
        <f>IF(ISNUMBER(Regressions!I58),ROUND(Regressions!I58, 1), NA())</f>
        <v>55.7</v>
      </c>
      <c r="J48" s="363">
        <f>IF(ISNUMBER(Regressions!K58),ROUND(Regressions!K58, 1), NA())</f>
        <v>80.8</v>
      </c>
      <c r="K48" s="361">
        <f>IF(ISNUMBER(Regressions!L58),ROUND(Regressions!L58, 1), NA())</f>
        <v>80.8</v>
      </c>
      <c r="L48" s="258">
        <f>IF(ISNUMBER(Regressions!M58),ROUND(Regressions!M58, 1), NA())</f>
        <v>50</v>
      </c>
      <c r="M48" s="362">
        <f>IF(ISNUMBER(Regressions!N58),ROUND(Regressions!N58, 1), NA())</f>
        <v>30.8</v>
      </c>
      <c r="N48" s="257">
        <f>IF(ISNUMBER(Regressions!O58),ROUND(Regressions!O58, 1), NA())</f>
        <v>19.2</v>
      </c>
      <c r="O48" s="363" t="e">
        <f>IF(ISNUMBER(Regressions!Q58),ROUND(Regressions!Q58, 1), NA())</f>
        <v>#N/A</v>
      </c>
      <c r="P48" s="361" t="e">
        <f>IF(ISNUMBER(Regressions!R58),ROUND(Regressions!R58, 1), NA())</f>
        <v>#N/A</v>
      </c>
      <c r="Q48" s="235">
        <f>IF(ISNUMBER(Regressions!S58),ROUND(Regressions!S58, 1), NA())</f>
        <v>15.4</v>
      </c>
      <c r="R48" s="362" t="e">
        <f>IF(ISNUMBER(Regressions!T58),ROUND(Regressions!T58, 1), NA())</f>
        <v>#N/A</v>
      </c>
      <c r="S48" s="257" t="e">
        <f>IF(ISNUMBER(Regressions!U58),ROUND(Regressions!U58, 1), NA())</f>
        <v>#N/A</v>
      </c>
    </row>
    <row xmlns:x14ac="http://schemas.microsoft.com/office/spreadsheetml/2009/9/ac" r="49" x14ac:dyDescent="0.2">
      <c r="A49" s="358" t="str">
        <f>IF(ISBLANK(Regressions!A59), " ", Regressions!A59)</f>
        <v>Mozambique</v>
      </c>
      <c r="B49" s="359">
        <f>IF(ISBLANK(Regressions!B59), " ", Regressions!B59)</f>
        <v>2014</v>
      </c>
      <c r="C49" s="364" t="str">
        <f>IF(ISBLANK(Regressions!C59), " ", Regressions!C59)</f>
        <v>Urban</v>
      </c>
      <c r="D49" s="360">
        <f>IF(ISBLANK(Regressions!D59), " ", Regressions!D59)</f>
        <v>3566469.3494939422</v>
      </c>
      <c r="E49" s="234" t="e">
        <f>IF(ISNUMBER(Regressions!E59),ROUND(Regressions!E59, 1), NA())</f>
        <v>#N/A</v>
      </c>
      <c r="F49" s="361">
        <f>IF(ISNUMBER(Regressions!F59),ROUND(Regressions!F59, 1), NA())</f>
        <v>46.2</v>
      </c>
      <c r="G49" s="256" t="e">
        <f>IF(ISNUMBER(Regressions!G59),ROUND(Regressions!G59, 1), NA())</f>
        <v>#N/A</v>
      </c>
      <c r="H49" s="362" t="e">
        <f>IF(ISNUMBER(Regressions!H59),ROUND(Regressions!H59, 1), NA())</f>
        <v>#N/A</v>
      </c>
      <c r="I49" s="257">
        <f>IF(ISNUMBER(Regressions!I59),ROUND(Regressions!I59, 1), NA())</f>
        <v>53.8</v>
      </c>
      <c r="J49" s="363">
        <f>IF(ISNUMBER(Regressions!K59),ROUND(Regressions!K59, 1), NA())</f>
        <v>80.8</v>
      </c>
      <c r="K49" s="361">
        <f>IF(ISNUMBER(Regressions!L59),ROUND(Regressions!L59, 1), NA())</f>
        <v>80.8</v>
      </c>
      <c r="L49" s="258">
        <f>IF(ISNUMBER(Regressions!M59),ROUND(Regressions!M59, 1), NA())</f>
        <v>50</v>
      </c>
      <c r="M49" s="362">
        <f>IF(ISNUMBER(Regressions!N59),ROUND(Regressions!N59, 1), NA())</f>
        <v>30.8</v>
      </c>
      <c r="N49" s="257">
        <f>IF(ISNUMBER(Regressions!O59),ROUND(Regressions!O59, 1), NA())</f>
        <v>19.2</v>
      </c>
      <c r="O49" s="363" t="e">
        <f>IF(ISNUMBER(Regressions!Q59),ROUND(Regressions!Q59, 1), NA())</f>
        <v>#N/A</v>
      </c>
      <c r="P49" s="361" t="e">
        <f>IF(ISNUMBER(Regressions!R59),ROUND(Regressions!R59, 1), NA())</f>
        <v>#N/A</v>
      </c>
      <c r="Q49" s="235">
        <f>IF(ISNUMBER(Regressions!S59),ROUND(Regressions!S59, 1), NA())</f>
        <v>15.4</v>
      </c>
      <c r="R49" s="362" t="e">
        <f>IF(ISNUMBER(Regressions!T59),ROUND(Regressions!T59, 1), NA())</f>
        <v>#N/A</v>
      </c>
      <c r="S49" s="257" t="e">
        <f>IF(ISNUMBER(Regressions!U59),ROUND(Regressions!U59, 1), NA())</f>
        <v>#N/A</v>
      </c>
    </row>
    <row xmlns:x14ac="http://schemas.microsoft.com/office/spreadsheetml/2009/9/ac" r="50" x14ac:dyDescent="0.2">
      <c r="A50" s="358" t="str">
        <f>IF(ISBLANK(Regressions!A60), " ", Regressions!A60)</f>
        <v>Mozambique</v>
      </c>
      <c r="B50" s="359">
        <f>IF(ISBLANK(Regressions!B60), " ", Regressions!B60)</f>
        <v>2015</v>
      </c>
      <c r="C50" s="364" t="str">
        <f>IF(ISBLANK(Regressions!C60), " ", Regressions!C60)</f>
        <v>Urban</v>
      </c>
      <c r="D50" s="360">
        <f>IF(ISBLANK(Regressions!D60), " ", Regressions!D60)</f>
        <v>3735365.7896894081</v>
      </c>
      <c r="E50" s="234" t="e">
        <f>IF(ISNUMBER(Regressions!E60),ROUND(Regressions!E60, 1), NA())</f>
        <v>#N/A</v>
      </c>
      <c r="F50" s="361">
        <f>IF(ISNUMBER(Regressions!F60),ROUND(Regressions!F60, 1), NA())</f>
        <v>48</v>
      </c>
      <c r="G50" s="256" t="e">
        <f>IF(ISNUMBER(Regressions!G60),ROUND(Regressions!G60, 1), NA())</f>
        <v>#N/A</v>
      </c>
      <c r="H50" s="362" t="e">
        <f>IF(ISNUMBER(Regressions!H60),ROUND(Regressions!H60, 1), NA())</f>
        <v>#N/A</v>
      </c>
      <c r="I50" s="257">
        <f>IF(ISNUMBER(Regressions!I60),ROUND(Regressions!I60, 1), NA())</f>
        <v>52</v>
      </c>
      <c r="J50" s="363">
        <f>IF(ISNUMBER(Regressions!K60),ROUND(Regressions!K60, 1), NA())</f>
        <v>80.7</v>
      </c>
      <c r="K50" s="361">
        <f>IF(ISNUMBER(Regressions!L60),ROUND(Regressions!L60, 1), NA())</f>
        <v>78.400000000000006</v>
      </c>
      <c r="L50" s="258">
        <f>IF(ISNUMBER(Regressions!M60),ROUND(Regressions!M60, 1), NA())</f>
        <v>50</v>
      </c>
      <c r="M50" s="362">
        <f>IF(ISNUMBER(Regressions!N60),ROUND(Regressions!N60, 1), NA())</f>
        <v>28.4</v>
      </c>
      <c r="N50" s="257">
        <f>IF(ISNUMBER(Regressions!O60),ROUND(Regressions!O60, 1), NA())</f>
        <v>21.6</v>
      </c>
      <c r="O50" s="363" t="e">
        <f>IF(ISNUMBER(Regressions!Q60),ROUND(Regressions!Q60, 1), NA())</f>
        <v>#N/A</v>
      </c>
      <c r="P50" s="361" t="e">
        <f>IF(ISNUMBER(Regressions!R60),ROUND(Regressions!R60, 1), NA())</f>
        <v>#N/A</v>
      </c>
      <c r="Q50" s="235">
        <f>IF(ISNUMBER(Regressions!S60),ROUND(Regressions!S60, 1), NA())</f>
        <v>15.4</v>
      </c>
      <c r="R50" s="362" t="e">
        <f>IF(ISNUMBER(Regressions!T60),ROUND(Regressions!T60, 1), NA())</f>
        <v>#N/A</v>
      </c>
      <c r="S50" s="257" t="e">
        <f>IF(ISNUMBER(Regressions!U60),ROUND(Regressions!U60, 1), NA())</f>
        <v>#N/A</v>
      </c>
    </row>
    <row xmlns:x14ac="http://schemas.microsoft.com/office/spreadsheetml/2009/9/ac" r="51" x14ac:dyDescent="0.2">
      <c r="A51" s="358" t="str">
        <f>IF(ISBLANK(Regressions!A61), " ", Regressions!A61)</f>
        <v>Mozambique</v>
      </c>
      <c r="B51" s="359">
        <f>IF(ISBLANK(Regressions!B61), " ", Regressions!B61)</f>
        <v>2016</v>
      </c>
      <c r="C51" s="364" t="str">
        <f>IF(ISBLANK(Regressions!C61), " ", Regressions!C61)</f>
        <v>Urban</v>
      </c>
      <c r="D51" s="360">
        <f>IF(ISBLANK(Regressions!D61), " ", Regressions!D61)</f>
        <v>3906411.134206505</v>
      </c>
      <c r="E51" s="234" t="e">
        <f>IF(ISNUMBER(Regressions!E61),ROUND(Regressions!E61, 1), NA())</f>
        <v>#N/A</v>
      </c>
      <c r="F51" s="361">
        <f>IF(ISNUMBER(Regressions!F61),ROUND(Regressions!F61, 1), NA())</f>
        <v>49.9</v>
      </c>
      <c r="G51" s="256" t="e">
        <f>IF(ISNUMBER(Regressions!G61),ROUND(Regressions!G61, 1), NA())</f>
        <v>#N/A</v>
      </c>
      <c r="H51" s="362" t="e">
        <f>IF(ISNUMBER(Regressions!H61),ROUND(Regressions!H61, 1), NA())</f>
        <v>#N/A</v>
      </c>
      <c r="I51" s="257">
        <f>IF(ISNUMBER(Regressions!I61),ROUND(Regressions!I61, 1), NA())</f>
        <v>50.1</v>
      </c>
      <c r="J51" s="363">
        <f>IF(ISNUMBER(Regressions!K61),ROUND(Regressions!K61, 1), NA())</f>
        <v>80.599999999999994</v>
      </c>
      <c r="K51" s="361">
        <f>IF(ISNUMBER(Regressions!L61),ROUND(Regressions!L61, 1), NA())</f>
        <v>76.099999999999994</v>
      </c>
      <c r="L51" s="258">
        <f>IF(ISNUMBER(Regressions!M61),ROUND(Regressions!M61, 1), NA())</f>
        <v>50</v>
      </c>
      <c r="M51" s="362">
        <f>IF(ISNUMBER(Regressions!N61),ROUND(Regressions!N61, 1), NA())</f>
        <v>26.1</v>
      </c>
      <c r="N51" s="257">
        <f>IF(ISNUMBER(Regressions!O61),ROUND(Regressions!O61, 1), NA())</f>
        <v>23.9</v>
      </c>
      <c r="O51" s="363" t="e">
        <f>IF(ISNUMBER(Regressions!Q61),ROUND(Regressions!Q61, 1), NA())</f>
        <v>#N/A</v>
      </c>
      <c r="P51" s="361" t="e">
        <f>IF(ISNUMBER(Regressions!R61),ROUND(Regressions!R61, 1), NA())</f>
        <v>#N/A</v>
      </c>
      <c r="Q51" s="235">
        <f>IF(ISNUMBER(Regressions!S61),ROUND(Regressions!S61, 1), NA())</f>
        <v>15.4</v>
      </c>
      <c r="R51" s="362" t="e">
        <f>IF(ISNUMBER(Regressions!T61),ROUND(Regressions!T61, 1), NA())</f>
        <v>#N/A</v>
      </c>
      <c r="S51" s="257" t="e">
        <f>IF(ISNUMBER(Regressions!U61),ROUND(Regressions!U61, 1), NA())</f>
        <v>#N/A</v>
      </c>
    </row>
    <row xmlns:x14ac="http://schemas.microsoft.com/office/spreadsheetml/2009/9/ac" r="52" x14ac:dyDescent="0.2">
      <c r="A52" s="358" t="str">
        <f>IF(ISBLANK(Regressions!A62), " ", Regressions!A62)</f>
        <v>Mozambique</v>
      </c>
      <c r="B52" s="359">
        <f>IF(ISBLANK(Regressions!B62), " ", Regressions!B62)</f>
        <v>2017</v>
      </c>
      <c r="C52" s="364" t="str">
        <f>IF(ISBLANK(Regressions!C62), " ", Regressions!C62)</f>
        <v>Urban</v>
      </c>
      <c r="D52" s="360">
        <f>IF(ISBLANK(Regressions!D62), " ", Regressions!D62)</f>
        <v>4083441.552937164</v>
      </c>
      <c r="E52" s="234">
        <f>IF(ISNUMBER(Regressions!E62),ROUND(Regressions!E62, 1), NA())</f>
        <v>60.2</v>
      </c>
      <c r="F52" s="361">
        <f>IF(ISNUMBER(Regressions!F62),ROUND(Regressions!F62, 1), NA())</f>
        <v>51.7</v>
      </c>
      <c r="G52" s="256" t="e">
        <f>IF(ISNUMBER(Regressions!G62),ROUND(Regressions!G62, 1), NA())</f>
        <v>#N/A</v>
      </c>
      <c r="H52" s="362" t="e">
        <f>IF(ISNUMBER(Regressions!H62),ROUND(Regressions!H62, 1), NA())</f>
        <v>#N/A</v>
      </c>
      <c r="I52" s="257">
        <f>IF(ISNUMBER(Regressions!I62),ROUND(Regressions!I62, 1), NA())</f>
        <v>48.3</v>
      </c>
      <c r="J52" s="363">
        <f>IF(ISNUMBER(Regressions!K62),ROUND(Regressions!K62, 1), NA())</f>
        <v>80.599999999999994</v>
      </c>
      <c r="K52" s="361">
        <f>IF(ISNUMBER(Regressions!L62),ROUND(Regressions!L62, 1), NA())</f>
        <v>73.7</v>
      </c>
      <c r="L52" s="258">
        <f>IF(ISNUMBER(Regressions!M62),ROUND(Regressions!M62, 1), NA())</f>
        <v>50</v>
      </c>
      <c r="M52" s="362">
        <f>IF(ISNUMBER(Regressions!N62),ROUND(Regressions!N62, 1), NA())</f>
        <v>23.7</v>
      </c>
      <c r="N52" s="257">
        <f>IF(ISNUMBER(Regressions!O62),ROUND(Regressions!O62, 1), NA())</f>
        <v>26.3</v>
      </c>
      <c r="O52" s="363" t="e">
        <f>IF(ISNUMBER(Regressions!Q62),ROUND(Regressions!Q62, 1), NA())</f>
        <v>#N/A</v>
      </c>
      <c r="P52" s="361" t="e">
        <f>IF(ISNUMBER(Regressions!R62),ROUND(Regressions!R62, 1), NA())</f>
        <v>#N/A</v>
      </c>
      <c r="Q52" s="235">
        <f>IF(ISNUMBER(Regressions!S62),ROUND(Regressions!S62, 1), NA())</f>
        <v>15.4</v>
      </c>
      <c r="R52" s="362" t="e">
        <f>IF(ISNUMBER(Regressions!T62),ROUND(Regressions!T62, 1), NA())</f>
        <v>#N/A</v>
      </c>
      <c r="S52" s="257" t="e">
        <f>IF(ISNUMBER(Regressions!U62),ROUND(Regressions!U62, 1), NA())</f>
        <v>#N/A</v>
      </c>
    </row>
    <row xmlns:x14ac="http://schemas.microsoft.com/office/spreadsheetml/2009/9/ac" r="53" x14ac:dyDescent="0.2">
      <c r="A53" s="358" t="str">
        <f>IF(ISBLANK(Regressions!A63), " ", Regressions!A63)</f>
        <v>Mozambique</v>
      </c>
      <c r="B53" s="359">
        <f>IF(ISBLANK(Regressions!B63), " ", Regressions!B63)</f>
        <v>2018</v>
      </c>
      <c r="C53" s="364" t="str">
        <f>IF(ISBLANK(Regressions!C63), " ", Regressions!C63)</f>
        <v>Urban</v>
      </c>
      <c r="D53" s="360">
        <f>IF(ISBLANK(Regressions!D63), " ", Regressions!D63)</f>
        <v>4255187.1685954276</v>
      </c>
      <c r="E53" s="234">
        <f>IF(ISNUMBER(Regressions!E63),ROUND(Regressions!E63, 1), NA())</f>
        <v>60.2</v>
      </c>
      <c r="F53" s="361">
        <f>IF(ISNUMBER(Regressions!F63),ROUND(Regressions!F63, 1), NA())</f>
        <v>53.6</v>
      </c>
      <c r="G53" s="256" t="e">
        <f>IF(ISNUMBER(Regressions!G63),ROUND(Regressions!G63, 1), NA())</f>
        <v>#N/A</v>
      </c>
      <c r="H53" s="362" t="e">
        <f>IF(ISNUMBER(Regressions!H63),ROUND(Regressions!H63, 1), NA())</f>
        <v>#N/A</v>
      </c>
      <c r="I53" s="257">
        <f>IF(ISNUMBER(Regressions!I63),ROUND(Regressions!I63, 1), NA())</f>
        <v>46.4</v>
      </c>
      <c r="J53" s="363">
        <f>IF(ISNUMBER(Regressions!K63),ROUND(Regressions!K63, 1), NA())</f>
        <v>80.5</v>
      </c>
      <c r="K53" s="361">
        <f>IF(ISNUMBER(Regressions!L63),ROUND(Regressions!L63, 1), NA())</f>
        <v>71.3</v>
      </c>
      <c r="L53" s="258">
        <f>IF(ISNUMBER(Regressions!M63),ROUND(Regressions!M63, 1), NA())</f>
        <v>50</v>
      </c>
      <c r="M53" s="362">
        <f>IF(ISNUMBER(Regressions!N63),ROUND(Regressions!N63, 1), NA())</f>
        <v>21.3</v>
      </c>
      <c r="N53" s="257">
        <f>IF(ISNUMBER(Regressions!O63),ROUND(Regressions!O63, 1), NA())</f>
        <v>28.7</v>
      </c>
      <c r="O53" s="363" t="e">
        <f>IF(ISNUMBER(Regressions!Q63),ROUND(Regressions!Q63, 1), NA())</f>
        <v>#N/A</v>
      </c>
      <c r="P53" s="361" t="e">
        <f>IF(ISNUMBER(Regressions!R63),ROUND(Regressions!R63, 1), NA())</f>
        <v>#N/A</v>
      </c>
      <c r="Q53" s="235">
        <f>IF(ISNUMBER(Regressions!S63),ROUND(Regressions!S63, 1), NA())</f>
        <v>15.4</v>
      </c>
      <c r="R53" s="362" t="e">
        <f>IF(ISNUMBER(Regressions!T63),ROUND(Regressions!T63, 1), NA())</f>
        <v>#N/A</v>
      </c>
      <c r="S53" s="257" t="e">
        <f>IF(ISNUMBER(Regressions!U63),ROUND(Regressions!U63, 1), NA())</f>
        <v>#N/A</v>
      </c>
    </row>
    <row xmlns:x14ac="http://schemas.microsoft.com/office/spreadsheetml/2009/9/ac" r="54" x14ac:dyDescent="0.2">
      <c r="A54" s="358" t="str">
        <f>IF(ISBLANK(Regressions!A64), " ", Regressions!A64)</f>
        <v>Mozambique</v>
      </c>
      <c r="B54" s="359">
        <f>IF(ISBLANK(Regressions!B64), " ", Regressions!B64)</f>
        <v>2019</v>
      </c>
      <c r="C54" s="364" t="str">
        <f>IF(ISBLANK(Regressions!C64), " ", Regressions!C64)</f>
        <v>Urban</v>
      </c>
      <c r="D54" s="360">
        <f>IF(ISBLANK(Regressions!D64), " ", Regressions!D64)</f>
        <v>4430919.0759126283</v>
      </c>
      <c r="E54" s="234">
        <f>IF(ISNUMBER(Regressions!E64),ROUND(Regressions!E64, 1), NA())</f>
        <v>60.2</v>
      </c>
      <c r="F54" s="361">
        <f>IF(ISNUMBER(Regressions!F64),ROUND(Regressions!F64, 1), NA())</f>
        <v>55.4</v>
      </c>
      <c r="G54" s="256" t="e">
        <f>IF(ISNUMBER(Regressions!G64),ROUND(Regressions!G64, 1), NA())</f>
        <v>#N/A</v>
      </c>
      <c r="H54" s="362" t="e">
        <f>IF(ISNUMBER(Regressions!H64),ROUND(Regressions!H64, 1), NA())</f>
        <v>#N/A</v>
      </c>
      <c r="I54" s="257">
        <f>IF(ISNUMBER(Regressions!I64),ROUND(Regressions!I64, 1), NA())</f>
        <v>44.6</v>
      </c>
      <c r="J54" s="363">
        <f>IF(ISNUMBER(Regressions!K64),ROUND(Regressions!K64, 1), NA())</f>
        <v>80.400000000000006</v>
      </c>
      <c r="K54" s="361">
        <f>IF(ISNUMBER(Regressions!L64),ROUND(Regressions!L64, 1), NA())</f>
        <v>69</v>
      </c>
      <c r="L54" s="258" t="e">
        <f>IF(ISNUMBER(Regressions!M64),ROUND(Regressions!M64, 1), NA())</f>
        <v>#N/A</v>
      </c>
      <c r="M54" s="362" t="e">
        <f>IF(ISNUMBER(Regressions!N64),ROUND(Regressions!N64, 1), NA())</f>
        <v>#N/A</v>
      </c>
      <c r="N54" s="257">
        <f>IF(ISNUMBER(Regressions!O64),ROUND(Regressions!O64, 1), NA())</f>
        <v>31</v>
      </c>
      <c r="O54" s="363" t="e">
        <f>IF(ISNUMBER(Regressions!Q64),ROUND(Regressions!Q64, 1), NA())</f>
        <v>#N/A</v>
      </c>
      <c r="P54" s="361" t="e">
        <f>IF(ISNUMBER(Regressions!R64),ROUND(Regressions!R64, 1), NA())</f>
        <v>#N/A</v>
      </c>
      <c r="Q54" s="235" t="e">
        <f>IF(ISNUMBER(Regressions!S64),ROUND(Regressions!S64, 1), NA())</f>
        <v>#N/A</v>
      </c>
      <c r="R54" s="362" t="e">
        <f>IF(ISNUMBER(Regressions!T64),ROUND(Regressions!T64, 1), NA())</f>
        <v>#N/A</v>
      </c>
      <c r="S54" s="257" t="e">
        <f>IF(ISNUMBER(Regressions!U64),ROUND(Regressions!U64, 1), NA())</f>
        <v>#N/A</v>
      </c>
    </row>
    <row xmlns:x14ac="http://schemas.microsoft.com/office/spreadsheetml/2009/9/ac" r="55" ht="13.5" customHeight="true" x14ac:dyDescent="0.2">
      <c r="A55" s="358" t="str">
        <f>IF(ISBLANK(Regressions!A65), " ", Regressions!A65)</f>
        <v>Mozambique</v>
      </c>
      <c r="B55" s="359">
        <f>IF(ISBLANK(Regressions!B65), " ", Regressions!B65)</f>
        <v>2020</v>
      </c>
      <c r="C55" s="364" t="str">
        <f>IF(ISBLANK(Regressions!C65), " ", Regressions!C65)</f>
        <v>Urban</v>
      </c>
      <c r="D55" s="360">
        <f>IF(ISBLANK(Regressions!D65), " ", Regressions!D65)</f>
        <v>4612590.4202453233</v>
      </c>
      <c r="E55" s="234">
        <f>IF(ISNUMBER(Regressions!E65),ROUND(Regressions!E65, 1), NA())</f>
        <v>60.2</v>
      </c>
      <c r="F55" s="361">
        <f>IF(ISNUMBER(Regressions!F65),ROUND(Regressions!F65, 1), NA())</f>
        <v>57.3</v>
      </c>
      <c r="G55" s="256" t="e">
        <f>IF(ISNUMBER(Regressions!G65),ROUND(Regressions!G65, 1), NA())</f>
        <v>#N/A</v>
      </c>
      <c r="H55" s="362" t="e">
        <f>IF(ISNUMBER(Regressions!H65),ROUND(Regressions!H65, 1), NA())</f>
        <v>#N/A</v>
      </c>
      <c r="I55" s="257">
        <f>IF(ISNUMBER(Regressions!I65),ROUND(Regressions!I65, 1), NA())</f>
        <v>42.7</v>
      </c>
      <c r="J55" s="363">
        <f>IF(ISNUMBER(Regressions!K65),ROUND(Regressions!K65, 1), NA())</f>
        <v>80.3</v>
      </c>
      <c r="K55" s="361">
        <f>IF(ISNUMBER(Regressions!L65),ROUND(Regressions!L65, 1), NA())</f>
        <v>66.599999999999994</v>
      </c>
      <c r="L55" s="258" t="e">
        <f>IF(ISNUMBER(Regressions!M65),ROUND(Regressions!M65, 1), NA())</f>
        <v>#N/A</v>
      </c>
      <c r="M55" s="362" t="e">
        <f>IF(ISNUMBER(Regressions!N65),ROUND(Regressions!N65, 1), NA())</f>
        <v>#N/A</v>
      </c>
      <c r="N55" s="257">
        <f>IF(ISNUMBER(Regressions!O65),ROUND(Regressions!O65, 1), NA())</f>
        <v>33.4</v>
      </c>
      <c r="O55" s="363" t="e">
        <f>IF(ISNUMBER(Regressions!Q65),ROUND(Regressions!Q65, 1), NA())</f>
        <v>#N/A</v>
      </c>
      <c r="P55" s="361" t="e">
        <f>IF(ISNUMBER(Regressions!R65),ROUND(Regressions!R65, 1), NA())</f>
        <v>#N/A</v>
      </c>
      <c r="Q55" s="235" t="e">
        <f>IF(ISNUMBER(Regressions!S65),ROUND(Regressions!S65, 1), NA())</f>
        <v>#N/A</v>
      </c>
      <c r="R55" s="362" t="e">
        <f>IF(ISNUMBER(Regressions!T65),ROUND(Regressions!T65, 1), NA())</f>
        <v>#N/A</v>
      </c>
      <c r="S55" s="257" t="e">
        <f>IF(ISNUMBER(Regressions!U65),ROUND(Regressions!U65, 1), NA())</f>
        <v>#N/A</v>
      </c>
    </row>
    <row xmlns:x14ac="http://schemas.microsoft.com/office/spreadsheetml/2009/9/ac" r="56" x14ac:dyDescent="0.2">
      <c r="A56" s="410" t="str">
        <f>IF(ISBLANK(Regressions!A66), " ", Regressions!A66)</f>
        <v>Mozambique</v>
      </c>
      <c r="B56" s="411">
        <f>IF(ISBLANK(Regressions!B66), " ", Regressions!B66)</f>
        <v>2021</v>
      </c>
      <c r="C56" s="412" t="str">
        <f>IF(ISBLANK(Regressions!C66), " ", Regressions!C66)</f>
        <v>Urban</v>
      </c>
      <c r="D56" s="413">
        <f>IF(ISBLANK(Regressions!D66), " ", Regressions!D66)</f>
        <v>4803193.2942401879</v>
      </c>
      <c r="E56" s="416">
        <f>IF(ISNUMBER(Regressions!E66),ROUND(Regressions!E66, 1), NA())</f>
        <v>60.2</v>
      </c>
      <c r="F56" s="414">
        <f>IF(ISNUMBER(Regressions!F66),ROUND(Regressions!F66, 1), NA())</f>
        <v>59.1</v>
      </c>
      <c r="G56" s="417" t="e">
        <f>IF(ISNUMBER(Regressions!G66),ROUND(Regressions!G66, 1), NA())</f>
        <v>#N/A</v>
      </c>
      <c r="H56" s="415" t="e">
        <f>IF(ISNUMBER(Regressions!H66),ROUND(Regressions!H66, 1), NA())</f>
        <v>#N/A</v>
      </c>
      <c r="I56" s="418">
        <f>IF(ISNUMBER(Regressions!I66),ROUND(Regressions!I66, 1), NA())</f>
        <v>40.9</v>
      </c>
      <c r="J56" s="416">
        <f>IF(ISNUMBER(Regressions!K66),ROUND(Regressions!K66, 1), NA())</f>
        <v>80.3</v>
      </c>
      <c r="K56" s="414">
        <f>IF(ISNUMBER(Regressions!L66),ROUND(Regressions!L66, 1), NA())</f>
        <v>64.3</v>
      </c>
      <c r="L56" s="419" t="e">
        <f>IF(ISNUMBER(Regressions!M66),ROUND(Regressions!M66, 1), NA())</f>
        <v>#N/A</v>
      </c>
      <c r="M56" s="415" t="e">
        <f>IF(ISNUMBER(Regressions!N66),ROUND(Regressions!N66, 1), NA())</f>
        <v>#N/A</v>
      </c>
      <c r="N56" s="418">
        <f>IF(ISNUMBER(Regressions!O66),ROUND(Regressions!O66, 1), NA())</f>
        <v>35.700000000000003</v>
      </c>
      <c r="O56" s="416" t="e">
        <f>IF(ISNUMBER(Regressions!Q66),ROUND(Regressions!Q66, 1), NA())</f>
        <v>#N/A</v>
      </c>
      <c r="P56" s="414" t="e">
        <f>IF(ISNUMBER(Regressions!R66),ROUND(Regressions!R66, 1), NA())</f>
        <v>#N/A</v>
      </c>
      <c r="Q56" s="420" t="e">
        <f>IF(ISNUMBER(Regressions!S66),ROUND(Regressions!S66, 1), NA())</f>
        <v>#N/A</v>
      </c>
      <c r="R56" s="415" t="e">
        <f>IF(ISNUMBER(Regressions!T66),ROUND(Regressions!T66, 1), NA())</f>
        <v>#N/A</v>
      </c>
      <c r="S56" s="418" t="e">
        <f>IF(ISNUMBER(Regressions!U66),ROUND(Regressions!U66, 1), NA())</f>
        <v>#N/A</v>
      </c>
      <c r="T56" s="409"/>
      <c r="U56" s="409"/>
      <c r="V56" s="409"/>
      <c r="W56" s="409"/>
      <c r="X56" s="409"/>
      <c r="Y56" s="409"/>
      <c r="Z56" s="409"/>
      <c r="AA56" s="409"/>
      <c r="AB56" s="409"/>
      <c r="AC56" s="409"/>
    </row>
    <row xmlns:x14ac="http://schemas.microsoft.com/office/spreadsheetml/2009/9/ac" r="57" x14ac:dyDescent="0.2">
      <c r="A57" s="358" t="str">
        <f>IF(ISBLANK(Regressions!A67), " ", Regressions!A67)</f>
        <v>Mozambique</v>
      </c>
      <c r="B57" s="359">
        <f>IF(ISBLANK(Regressions!B67), " ", Regressions!B67)</f>
        <v>2022</v>
      </c>
      <c r="C57" s="364" t="str">
        <f>IF(ISBLANK(Regressions!C67), " ", Regressions!C67)</f>
        <v>Urban</v>
      </c>
      <c r="D57" s="360">
        <f>IF(ISBLANK(Regressions!D67), " ", Regressions!D67)</f>
        <v>4997250.5240124892</v>
      </c>
      <c r="E57" s="234">
        <f>IF(ISNUMBER(Regressions!E67),ROUND(Regressions!E67, 1), NA())</f>
        <v>61</v>
      </c>
      <c r="F57" s="361">
        <f>IF(ISNUMBER(Regressions!F67),ROUND(Regressions!F67, 1), NA())</f>
        <v>61</v>
      </c>
      <c r="G57" s="256" t="e">
        <f>IF(ISNUMBER(Regressions!G67),ROUND(Regressions!G67, 1), NA())</f>
        <v>#N/A</v>
      </c>
      <c r="H57" s="362" t="e">
        <f>IF(ISNUMBER(Regressions!H67),ROUND(Regressions!H67, 1), NA())</f>
        <v>#N/A</v>
      </c>
      <c r="I57" s="257">
        <f>IF(ISNUMBER(Regressions!I67),ROUND(Regressions!I67, 1), NA())</f>
        <v>39</v>
      </c>
      <c r="J57" s="363">
        <f>IF(ISNUMBER(Regressions!K67),ROUND(Regressions!K67, 1), NA())</f>
        <v>80.2</v>
      </c>
      <c r="K57" s="361">
        <f>IF(ISNUMBER(Regressions!L67),ROUND(Regressions!L67, 1), NA())</f>
        <v>61.9</v>
      </c>
      <c r="L57" s="258" t="e">
        <f>IF(ISNUMBER(Regressions!M67),ROUND(Regressions!M67, 1), NA())</f>
        <v>#N/A</v>
      </c>
      <c r="M57" s="362" t="e">
        <f>IF(ISNUMBER(Regressions!N67),ROUND(Regressions!N67, 1), NA())</f>
        <v>#N/A</v>
      </c>
      <c r="N57" s="257">
        <f>IF(ISNUMBER(Regressions!O67),ROUND(Regressions!O67, 1), NA())</f>
        <v>38.1</v>
      </c>
      <c r="O57" s="363" t="e">
        <f>IF(ISNUMBER(Regressions!Q67),ROUND(Regressions!Q67, 1), NA())</f>
        <v>#N/A</v>
      </c>
      <c r="P57" s="361" t="e">
        <f>IF(ISNUMBER(Regressions!R67),ROUND(Regressions!R67, 1), NA())</f>
        <v>#N/A</v>
      </c>
      <c r="Q57" s="235" t="e">
        <f>IF(ISNUMBER(Regressions!S67),ROUND(Regressions!S67, 1), NA())</f>
        <v>#N/A</v>
      </c>
      <c r="R57" s="362" t="e">
        <f>IF(ISNUMBER(Regressions!T67),ROUND(Regressions!T67, 1), NA())</f>
        <v>#N/A</v>
      </c>
      <c r="S57" s="257" t="e">
        <f>IF(ISNUMBER(Regressions!U67),ROUND(Regressions!U67, 1), NA())</f>
        <v>#N/A</v>
      </c>
    </row>
    <row xmlns:x14ac="http://schemas.microsoft.com/office/spreadsheetml/2009/9/ac" r="58" x14ac:dyDescent="0.2">
      <c r="A58" s="365" t="str">
        <f>IF(ISBLANK(Regressions!A68), " ", Regressions!A68)</f>
        <v>Mozambique</v>
      </c>
      <c r="B58" s="366">
        <f>IF(ISBLANK(Regressions!B68), " ", Regressions!B68)</f>
        <v>2023</v>
      </c>
      <c r="C58" s="367" t="str">
        <f>IF(ISBLANK(Regressions!C68), " ", Regressions!C68)</f>
        <v>Urban</v>
      </c>
      <c r="D58" s="368">
        <f>IF(ISBLANK(Regressions!D68), " ", Regressions!D68)</f>
        <v>5105671.8801242067</v>
      </c>
      <c r="E58" s="369">
        <f>IF(ISNUMBER(Regressions!E68),ROUND(Regressions!E68, 1), NA())</f>
        <v>62.8</v>
      </c>
      <c r="F58" s="370">
        <f>IF(ISNUMBER(Regressions!F68),ROUND(Regressions!F68, 1), NA())</f>
        <v>62.8</v>
      </c>
      <c r="G58" s="371" t="e">
        <f>IF(ISNUMBER(Regressions!G68),ROUND(Regressions!G68, 1), NA())</f>
        <v>#N/A</v>
      </c>
      <c r="H58" s="372" t="e">
        <f>IF(ISNUMBER(Regressions!H68),ROUND(Regressions!H68, 1), NA())</f>
        <v>#N/A</v>
      </c>
      <c r="I58" s="373">
        <f>IF(ISNUMBER(Regressions!I68),ROUND(Regressions!I68, 1), NA())</f>
        <v>37.200000000000003</v>
      </c>
      <c r="J58" s="374">
        <f>IF(ISNUMBER(Regressions!K68),ROUND(Regressions!K68, 1), NA())</f>
        <v>80.099999999999994</v>
      </c>
      <c r="K58" s="370">
        <f>IF(ISNUMBER(Regressions!L68),ROUND(Regressions!L68, 1), NA())</f>
        <v>59.5</v>
      </c>
      <c r="L58" s="375" t="e">
        <f>IF(ISNUMBER(Regressions!M68),ROUND(Regressions!M68, 1), NA())</f>
        <v>#N/A</v>
      </c>
      <c r="M58" s="372" t="e">
        <f>IF(ISNUMBER(Regressions!N68),ROUND(Regressions!N68, 1), NA())</f>
        <v>#N/A</v>
      </c>
      <c r="N58" s="373">
        <f>IF(ISNUMBER(Regressions!O68),ROUND(Regressions!O68, 1), NA())</f>
        <v>40.5</v>
      </c>
      <c r="O58" s="374" t="e">
        <f>IF(ISNUMBER(Regressions!Q68),ROUND(Regressions!Q68, 1), NA())</f>
        <v>#N/A</v>
      </c>
      <c r="P58" s="370" t="e">
        <f>IF(ISNUMBER(Regressions!R68),ROUND(Regressions!R68, 1), NA())</f>
        <v>#N/A</v>
      </c>
      <c r="Q58" s="376" t="e">
        <f>IF(ISNUMBER(Regressions!S68),ROUND(Regressions!S68, 1), NA())</f>
        <v>#N/A</v>
      </c>
      <c r="R58" s="372" t="e">
        <f>IF(ISNUMBER(Regressions!T68),ROUND(Regressions!T68, 1), NA())</f>
        <v>#N/A</v>
      </c>
      <c r="S58" s="373" t="e">
        <f>IF(ISNUMBER(Regressions!U68),ROUND(Regressions!U68, 1), NA())</f>
        <v>#N/A</v>
      </c>
    </row>
    <row xmlns:x14ac="http://schemas.microsoft.com/office/spreadsheetml/2009/9/ac" r="59" hidden="true" x14ac:dyDescent="0.2">
      <c r="A59" s="358" t="str">
        <f>IF(ISBLANK(Regressions!A69), " ", Regressions!A69)</f>
        <v>Mozambique</v>
      </c>
      <c r="B59" s="359">
        <f>IF(ISBLANK(Regressions!B69), " ", Regressions!B69)</f>
        <v>2024</v>
      </c>
      <c r="C59" s="364" t="str">
        <f>IF(ISBLANK(Regressions!C69), " ", Regressions!C69)</f>
        <v>Urban</v>
      </c>
      <c r="D59" s="360" t="str">
        <f>IF(ISBLANK(Regressions!D69), " ", Regressions!D69)</f>
        <v> </v>
      </c>
      <c r="E59" s="234" t="e">
        <f>IF(ISNUMBER(Regressions!E69),ROUND(Regressions!E69, 1), NA())</f>
        <v>#N/A</v>
      </c>
      <c r="F59" s="361" t="e">
        <f>IF(ISNUMBER(Regressions!F69),ROUND(Regressions!F69, 1), NA())</f>
        <v>#N/A</v>
      </c>
      <c r="G59" s="256" t="e">
        <f>IF(ISNUMBER(Regressions!G69),ROUND(Regressions!G69, 1), NA())</f>
        <v>#N/A</v>
      </c>
      <c r="H59" s="362" t="e">
        <f>IF(ISNUMBER(Regressions!H69),ROUND(Regressions!H69, 1), NA())</f>
        <v>#N/A</v>
      </c>
      <c r="I59" s="257" t="e">
        <f>IF(ISNUMBER(Regressions!I69),ROUND(Regressions!I69, 1), NA())</f>
        <v>#N/A</v>
      </c>
      <c r="J59" s="363" t="e">
        <f>IF(ISNUMBER(Regressions!K69),ROUND(Regressions!K69, 1), NA())</f>
        <v>#N/A</v>
      </c>
      <c r="K59" s="361" t="e">
        <f>IF(ISNUMBER(Regressions!L69),ROUND(Regressions!L69, 1), NA())</f>
        <v>#N/A</v>
      </c>
      <c r="L59" s="258" t="e">
        <f>IF(ISNUMBER(Regressions!M69),ROUND(Regressions!M69, 1), NA())</f>
        <v>#N/A</v>
      </c>
      <c r="M59" s="362" t="e">
        <f>IF(ISNUMBER(Regressions!N69),ROUND(Regressions!N69, 1), NA())</f>
        <v>#N/A</v>
      </c>
      <c r="N59" s="257" t="e">
        <f>IF(ISNUMBER(Regressions!O69),ROUND(Regressions!O69, 1), NA())</f>
        <v>#N/A</v>
      </c>
      <c r="O59" s="363" t="e">
        <f>IF(ISNUMBER(Regressions!Q69),ROUND(Regressions!Q69, 1), NA())</f>
        <v>#N/A</v>
      </c>
      <c r="P59" s="361" t="e">
        <f>IF(ISNUMBER(Regressions!R69),ROUND(Regressions!R69, 1), NA())</f>
        <v>#N/A</v>
      </c>
      <c r="Q59" s="235" t="e">
        <f>IF(ISNUMBER(Regressions!S69),ROUND(Regressions!S69, 1), NA())</f>
        <v>#N/A</v>
      </c>
      <c r="R59" s="362" t="e">
        <f>IF(ISNUMBER(Regressions!T69),ROUND(Regressions!T69, 1), NA())</f>
        <v>#N/A</v>
      </c>
      <c r="S59" s="257" t="e">
        <f>IF(ISNUMBER(Regressions!U69),ROUND(Regressions!U69, 1), NA())</f>
        <v>#N/A</v>
      </c>
    </row>
    <row xmlns:x14ac="http://schemas.microsoft.com/office/spreadsheetml/2009/9/ac" r="60" hidden="true" x14ac:dyDescent="0.2">
      <c r="A60" s="358" t="str">
        <f>IF(ISBLANK(Regressions!A70), " ", Regressions!A70)</f>
        <v>Mozambique</v>
      </c>
      <c r="B60" s="359">
        <f>IF(ISBLANK(Regressions!B70), " ", Regressions!B70)</f>
        <v>2025</v>
      </c>
      <c r="C60" s="364" t="str">
        <f>IF(ISBLANK(Regressions!C70), " ", Regressions!C70)</f>
        <v>Urban</v>
      </c>
      <c r="D60" s="360" t="str">
        <f>IF(ISBLANK(Regressions!D70), " ", Regressions!D70)</f>
        <v> </v>
      </c>
      <c r="E60" s="234" t="e">
        <f>IF(ISNUMBER(Regressions!E70),ROUND(Regressions!E70, 1), NA())</f>
        <v>#N/A</v>
      </c>
      <c r="F60" s="361" t="e">
        <f>IF(ISNUMBER(Regressions!F70),ROUND(Regressions!F70, 1), NA())</f>
        <v>#N/A</v>
      </c>
      <c r="G60" s="256" t="e">
        <f>IF(ISNUMBER(Regressions!G70),ROUND(Regressions!G70, 1), NA())</f>
        <v>#N/A</v>
      </c>
      <c r="H60" s="362" t="e">
        <f>IF(ISNUMBER(Regressions!H70),ROUND(Regressions!H70, 1), NA())</f>
        <v>#N/A</v>
      </c>
      <c r="I60" s="257" t="e">
        <f>IF(ISNUMBER(Regressions!I70),ROUND(Regressions!I70, 1), NA())</f>
        <v>#N/A</v>
      </c>
      <c r="J60" s="363" t="e">
        <f>IF(ISNUMBER(Regressions!K70),ROUND(Regressions!K70, 1), NA())</f>
        <v>#N/A</v>
      </c>
      <c r="K60" s="361" t="e">
        <f>IF(ISNUMBER(Regressions!L70),ROUND(Regressions!L70, 1), NA())</f>
        <v>#N/A</v>
      </c>
      <c r="L60" s="258" t="e">
        <f>IF(ISNUMBER(Regressions!M70),ROUND(Regressions!M70, 1), NA())</f>
        <v>#N/A</v>
      </c>
      <c r="M60" s="362" t="e">
        <f>IF(ISNUMBER(Regressions!N70),ROUND(Regressions!N70, 1), NA())</f>
        <v>#N/A</v>
      </c>
      <c r="N60" s="257" t="e">
        <f>IF(ISNUMBER(Regressions!O70),ROUND(Regressions!O70, 1), NA())</f>
        <v>#N/A</v>
      </c>
      <c r="O60" s="363" t="e">
        <f>IF(ISNUMBER(Regressions!Q70),ROUND(Regressions!Q70, 1), NA())</f>
        <v>#N/A</v>
      </c>
      <c r="P60" s="361" t="e">
        <f>IF(ISNUMBER(Regressions!R70),ROUND(Regressions!R70, 1), NA())</f>
        <v>#N/A</v>
      </c>
      <c r="Q60" s="235" t="e">
        <f>IF(ISNUMBER(Regressions!S70),ROUND(Regressions!S70, 1), NA())</f>
        <v>#N/A</v>
      </c>
      <c r="R60" s="362" t="e">
        <f>IF(ISNUMBER(Regressions!T70),ROUND(Regressions!T70, 1), NA())</f>
        <v>#N/A</v>
      </c>
      <c r="S60" s="257" t="e">
        <f>IF(ISNUMBER(Regressions!U70),ROUND(Regressions!U70, 1), NA())</f>
        <v>#N/A</v>
      </c>
    </row>
    <row xmlns:x14ac="http://schemas.microsoft.com/office/spreadsheetml/2009/9/ac" r="61" hidden="true" x14ac:dyDescent="0.2">
      <c r="A61" s="358" t="str">
        <f>IF(ISBLANK(Regressions!A71), " ", Regressions!A71)</f>
        <v>Mozambique</v>
      </c>
      <c r="B61" s="359">
        <f>IF(ISBLANK(Regressions!B71), " ", Regressions!B71)</f>
        <v>2026</v>
      </c>
      <c r="C61" s="364" t="str">
        <f>IF(ISBLANK(Regressions!C71), " ", Regressions!C71)</f>
        <v>Urban</v>
      </c>
      <c r="D61" s="360" t="str">
        <f>IF(ISBLANK(Regressions!D71), " ", Regressions!D71)</f>
        <v> </v>
      </c>
      <c r="E61" s="234" t="e">
        <f>IF(ISNUMBER(Regressions!E71),ROUND(Regressions!E71, 1), NA())</f>
        <v>#N/A</v>
      </c>
      <c r="F61" s="361" t="e">
        <f>IF(ISNUMBER(Regressions!F71),ROUND(Regressions!F71, 1), NA())</f>
        <v>#N/A</v>
      </c>
      <c r="G61" s="256" t="e">
        <f>IF(ISNUMBER(Regressions!G71),ROUND(Regressions!G71, 1), NA())</f>
        <v>#N/A</v>
      </c>
      <c r="H61" s="362" t="e">
        <f>IF(ISNUMBER(Regressions!H71),ROUND(Regressions!H71, 1), NA())</f>
        <v>#N/A</v>
      </c>
      <c r="I61" s="257" t="e">
        <f>IF(ISNUMBER(Regressions!I71),ROUND(Regressions!I71, 1), NA())</f>
        <v>#N/A</v>
      </c>
      <c r="J61" s="363" t="e">
        <f>IF(ISNUMBER(Regressions!K71),ROUND(Regressions!K71, 1), NA())</f>
        <v>#N/A</v>
      </c>
      <c r="K61" s="361" t="e">
        <f>IF(ISNUMBER(Regressions!L71),ROUND(Regressions!L71, 1), NA())</f>
        <v>#N/A</v>
      </c>
      <c r="L61" s="258" t="e">
        <f>IF(ISNUMBER(Regressions!M71),ROUND(Regressions!M71, 1), NA())</f>
        <v>#N/A</v>
      </c>
      <c r="M61" s="362" t="e">
        <f>IF(ISNUMBER(Regressions!N71),ROUND(Regressions!N71, 1), NA())</f>
        <v>#N/A</v>
      </c>
      <c r="N61" s="257" t="e">
        <f>IF(ISNUMBER(Regressions!O71),ROUND(Regressions!O71, 1), NA())</f>
        <v>#N/A</v>
      </c>
      <c r="O61" s="363" t="e">
        <f>IF(ISNUMBER(Regressions!Q71),ROUND(Regressions!Q71, 1), NA())</f>
        <v>#N/A</v>
      </c>
      <c r="P61" s="361" t="e">
        <f>IF(ISNUMBER(Regressions!R71),ROUND(Regressions!R71, 1), NA())</f>
        <v>#N/A</v>
      </c>
      <c r="Q61" s="235" t="e">
        <f>IF(ISNUMBER(Regressions!S71),ROUND(Regressions!S71, 1), NA())</f>
        <v>#N/A</v>
      </c>
      <c r="R61" s="362" t="e">
        <f>IF(ISNUMBER(Regressions!T71),ROUND(Regressions!T71, 1), NA())</f>
        <v>#N/A</v>
      </c>
      <c r="S61" s="257" t="e">
        <f>IF(ISNUMBER(Regressions!U71),ROUND(Regressions!U71, 1), NA())</f>
        <v>#N/A</v>
      </c>
    </row>
    <row xmlns:x14ac="http://schemas.microsoft.com/office/spreadsheetml/2009/9/ac" r="62" hidden="true" x14ac:dyDescent="0.2">
      <c r="A62" s="358" t="str">
        <f>IF(ISBLANK(Regressions!A72), " ", Regressions!A72)</f>
        <v>Mozambique</v>
      </c>
      <c r="B62" s="359">
        <f>IF(ISBLANK(Regressions!B72), " ", Regressions!B72)</f>
        <v>2027</v>
      </c>
      <c r="C62" s="364" t="str">
        <f>IF(ISBLANK(Regressions!C72), " ", Regressions!C72)</f>
        <v>Urban</v>
      </c>
      <c r="D62" s="360" t="str">
        <f>IF(ISBLANK(Regressions!D72), " ", Regressions!D72)</f>
        <v> </v>
      </c>
      <c r="E62" s="234" t="e">
        <f>IF(ISNUMBER(Regressions!E72),ROUND(Regressions!E72, 1), NA())</f>
        <v>#N/A</v>
      </c>
      <c r="F62" s="361" t="e">
        <f>IF(ISNUMBER(Regressions!F72),ROUND(Regressions!F72, 1), NA())</f>
        <v>#N/A</v>
      </c>
      <c r="G62" s="256" t="e">
        <f>IF(ISNUMBER(Regressions!G72),ROUND(Regressions!G72, 1), NA())</f>
        <v>#N/A</v>
      </c>
      <c r="H62" s="362" t="e">
        <f>IF(ISNUMBER(Regressions!H72),ROUND(Regressions!H72, 1), NA())</f>
        <v>#N/A</v>
      </c>
      <c r="I62" s="257" t="e">
        <f>IF(ISNUMBER(Regressions!I72),ROUND(Regressions!I72, 1), NA())</f>
        <v>#N/A</v>
      </c>
      <c r="J62" s="363" t="e">
        <f>IF(ISNUMBER(Regressions!K72),ROUND(Regressions!K72, 1), NA())</f>
        <v>#N/A</v>
      </c>
      <c r="K62" s="361" t="e">
        <f>IF(ISNUMBER(Regressions!L72),ROUND(Regressions!L72, 1), NA())</f>
        <v>#N/A</v>
      </c>
      <c r="L62" s="258" t="e">
        <f>IF(ISNUMBER(Regressions!M72),ROUND(Regressions!M72, 1), NA())</f>
        <v>#N/A</v>
      </c>
      <c r="M62" s="362" t="e">
        <f>IF(ISNUMBER(Regressions!N72),ROUND(Regressions!N72, 1), NA())</f>
        <v>#N/A</v>
      </c>
      <c r="N62" s="257" t="e">
        <f>IF(ISNUMBER(Regressions!O72),ROUND(Regressions!O72, 1), NA())</f>
        <v>#N/A</v>
      </c>
      <c r="O62" s="363" t="e">
        <f>IF(ISNUMBER(Regressions!Q72),ROUND(Regressions!Q72, 1), NA())</f>
        <v>#N/A</v>
      </c>
      <c r="P62" s="361" t="e">
        <f>IF(ISNUMBER(Regressions!R72),ROUND(Regressions!R72, 1), NA())</f>
        <v>#N/A</v>
      </c>
      <c r="Q62" s="235" t="e">
        <f>IF(ISNUMBER(Regressions!S72),ROUND(Regressions!S72, 1), NA())</f>
        <v>#N/A</v>
      </c>
      <c r="R62" s="362" t="e">
        <f>IF(ISNUMBER(Regressions!T72),ROUND(Regressions!T72, 1), NA())</f>
        <v>#N/A</v>
      </c>
      <c r="S62" s="257" t="e">
        <f>IF(ISNUMBER(Regressions!U72),ROUND(Regressions!U72, 1), NA())</f>
        <v>#N/A</v>
      </c>
    </row>
    <row xmlns:x14ac="http://schemas.microsoft.com/office/spreadsheetml/2009/9/ac" r="63" hidden="true" x14ac:dyDescent="0.2">
      <c r="A63" s="358" t="str">
        <f>IF(ISBLANK(Regressions!A73), " ", Regressions!A73)</f>
        <v>Mozambique</v>
      </c>
      <c r="B63" s="359">
        <f>IF(ISBLANK(Regressions!B73), " ", Regressions!B73)</f>
        <v>2028</v>
      </c>
      <c r="C63" s="364" t="str">
        <f>IF(ISBLANK(Regressions!C73), " ", Regressions!C73)</f>
        <v>Urban</v>
      </c>
      <c r="D63" s="360" t="str">
        <f>IF(ISBLANK(Regressions!D73), " ", Regressions!D73)</f>
        <v> </v>
      </c>
      <c r="E63" s="234" t="e">
        <f>IF(ISNUMBER(Regressions!E73),ROUND(Regressions!E73, 1), NA())</f>
        <v>#N/A</v>
      </c>
      <c r="F63" s="361" t="e">
        <f>IF(ISNUMBER(Regressions!F73),ROUND(Regressions!F73, 1), NA())</f>
        <v>#N/A</v>
      </c>
      <c r="G63" s="256" t="e">
        <f>IF(ISNUMBER(Regressions!G73),ROUND(Regressions!G73, 1), NA())</f>
        <v>#N/A</v>
      </c>
      <c r="H63" s="362" t="e">
        <f>IF(ISNUMBER(Regressions!H73),ROUND(Regressions!H73, 1), NA())</f>
        <v>#N/A</v>
      </c>
      <c r="I63" s="257" t="e">
        <f>IF(ISNUMBER(Regressions!I73),ROUND(Regressions!I73, 1), NA())</f>
        <v>#N/A</v>
      </c>
      <c r="J63" s="363" t="e">
        <f>IF(ISNUMBER(Regressions!K73),ROUND(Regressions!K73, 1), NA())</f>
        <v>#N/A</v>
      </c>
      <c r="K63" s="361" t="e">
        <f>IF(ISNUMBER(Regressions!L73),ROUND(Regressions!L73, 1), NA())</f>
        <v>#N/A</v>
      </c>
      <c r="L63" s="258" t="e">
        <f>IF(ISNUMBER(Regressions!M73),ROUND(Regressions!M73, 1), NA())</f>
        <v>#N/A</v>
      </c>
      <c r="M63" s="362" t="e">
        <f>IF(ISNUMBER(Regressions!N73),ROUND(Regressions!N73, 1), NA())</f>
        <v>#N/A</v>
      </c>
      <c r="N63" s="257" t="e">
        <f>IF(ISNUMBER(Regressions!O73),ROUND(Regressions!O73, 1), NA())</f>
        <v>#N/A</v>
      </c>
      <c r="O63" s="363" t="e">
        <f>IF(ISNUMBER(Regressions!Q73),ROUND(Regressions!Q73, 1), NA())</f>
        <v>#N/A</v>
      </c>
      <c r="P63" s="361" t="e">
        <f>IF(ISNUMBER(Regressions!R73),ROUND(Regressions!R73, 1), NA())</f>
        <v>#N/A</v>
      </c>
      <c r="Q63" s="235" t="e">
        <f>IF(ISNUMBER(Regressions!S73),ROUND(Regressions!S73, 1), NA())</f>
        <v>#N/A</v>
      </c>
      <c r="R63" s="362" t="e">
        <f>IF(ISNUMBER(Regressions!T73),ROUND(Regressions!T73, 1), NA())</f>
        <v>#N/A</v>
      </c>
      <c r="S63" s="257" t="e">
        <f>IF(ISNUMBER(Regressions!U73),ROUND(Regressions!U73, 1), NA())</f>
        <v>#N/A</v>
      </c>
    </row>
    <row xmlns:x14ac="http://schemas.microsoft.com/office/spreadsheetml/2009/9/ac" r="64" hidden="true" x14ac:dyDescent="0.2">
      <c r="A64" s="358" t="str">
        <f>IF(ISBLANK(Regressions!A74), " ", Regressions!A74)</f>
        <v>Mozambique</v>
      </c>
      <c r="B64" s="359">
        <f>IF(ISBLANK(Regressions!B74), " ", Regressions!B74)</f>
        <v>2029</v>
      </c>
      <c r="C64" s="364" t="str">
        <f>IF(ISBLANK(Regressions!C74), " ", Regressions!C74)</f>
        <v>Urban</v>
      </c>
      <c r="D64" s="360" t="str">
        <f>IF(ISBLANK(Regressions!D74), " ", Regressions!D74)</f>
        <v> </v>
      </c>
      <c r="E64" s="234" t="e">
        <f>IF(ISNUMBER(Regressions!E74),ROUND(Regressions!E74, 1), NA())</f>
        <v>#N/A</v>
      </c>
      <c r="F64" s="361" t="e">
        <f>IF(ISNUMBER(Regressions!F74),ROUND(Regressions!F74, 1), NA())</f>
        <v>#N/A</v>
      </c>
      <c r="G64" s="256" t="e">
        <f>IF(ISNUMBER(Regressions!G74),ROUND(Regressions!G74, 1), NA())</f>
        <v>#N/A</v>
      </c>
      <c r="H64" s="362" t="e">
        <f>IF(ISNUMBER(Regressions!H74),ROUND(Regressions!H74, 1), NA())</f>
        <v>#N/A</v>
      </c>
      <c r="I64" s="257" t="e">
        <f>IF(ISNUMBER(Regressions!I74),ROUND(Regressions!I74, 1), NA())</f>
        <v>#N/A</v>
      </c>
      <c r="J64" s="363" t="e">
        <f>IF(ISNUMBER(Regressions!K74),ROUND(Regressions!K74, 1), NA())</f>
        <v>#N/A</v>
      </c>
      <c r="K64" s="361" t="e">
        <f>IF(ISNUMBER(Regressions!L74),ROUND(Regressions!L74, 1), NA())</f>
        <v>#N/A</v>
      </c>
      <c r="L64" s="258" t="e">
        <f>IF(ISNUMBER(Regressions!M74),ROUND(Regressions!M74, 1), NA())</f>
        <v>#N/A</v>
      </c>
      <c r="M64" s="362" t="e">
        <f>IF(ISNUMBER(Regressions!N74),ROUND(Regressions!N74, 1), NA())</f>
        <v>#N/A</v>
      </c>
      <c r="N64" s="257" t="e">
        <f>IF(ISNUMBER(Regressions!O74),ROUND(Regressions!O74, 1), NA())</f>
        <v>#N/A</v>
      </c>
      <c r="O64" s="363" t="e">
        <f>IF(ISNUMBER(Regressions!Q74),ROUND(Regressions!Q74, 1), NA())</f>
        <v>#N/A</v>
      </c>
      <c r="P64" s="361" t="e">
        <f>IF(ISNUMBER(Regressions!R74),ROUND(Regressions!R74, 1), NA())</f>
        <v>#N/A</v>
      </c>
      <c r="Q64" s="235" t="e">
        <f>IF(ISNUMBER(Regressions!S74),ROUND(Regressions!S74, 1), NA())</f>
        <v>#N/A</v>
      </c>
      <c r="R64" s="362" t="e">
        <f>IF(ISNUMBER(Regressions!T74),ROUND(Regressions!T74, 1), NA())</f>
        <v>#N/A</v>
      </c>
      <c r="S64" s="257" t="e">
        <f>IF(ISNUMBER(Regressions!U74),ROUND(Regressions!U74, 1), NA())</f>
        <v>#N/A</v>
      </c>
    </row>
    <row xmlns:x14ac="http://schemas.microsoft.com/office/spreadsheetml/2009/9/ac" r="65" hidden="true" x14ac:dyDescent="0.2">
      <c r="A65" s="358" t="str">
        <f>IF(ISBLANK(Regressions!A75), " ", Regressions!A75)</f>
        <v>Mozambique</v>
      </c>
      <c r="B65" s="359">
        <f>IF(ISBLANK(Regressions!B75), " ", Regressions!B75)</f>
        <v>2030</v>
      </c>
      <c r="C65" s="364" t="str">
        <f>IF(ISBLANK(Regressions!C75), " ", Regressions!C75)</f>
        <v>Urban</v>
      </c>
      <c r="D65" s="360" t="str">
        <f>IF(ISBLANK(Regressions!D75), " ", Regressions!D75)</f>
        <v> </v>
      </c>
      <c r="E65" s="234" t="e">
        <f>IF(ISNUMBER(Regressions!E75),ROUND(Regressions!E75, 1), NA())</f>
        <v>#N/A</v>
      </c>
      <c r="F65" s="361" t="e">
        <f>IF(ISNUMBER(Regressions!F75),ROUND(Regressions!F75, 1), NA())</f>
        <v>#N/A</v>
      </c>
      <c r="G65" s="256" t="e">
        <f>IF(ISNUMBER(Regressions!G75),ROUND(Regressions!G75, 1), NA())</f>
        <v>#N/A</v>
      </c>
      <c r="H65" s="362" t="e">
        <f>IF(ISNUMBER(Regressions!H75),ROUND(Regressions!H75, 1), NA())</f>
        <v>#N/A</v>
      </c>
      <c r="I65" s="257" t="e">
        <f>IF(ISNUMBER(Regressions!I75),ROUND(Regressions!I75, 1), NA())</f>
        <v>#N/A</v>
      </c>
      <c r="J65" s="363" t="e">
        <f>IF(ISNUMBER(Regressions!K75),ROUND(Regressions!K75, 1), NA())</f>
        <v>#N/A</v>
      </c>
      <c r="K65" s="361" t="e">
        <f>IF(ISNUMBER(Regressions!L75),ROUND(Regressions!L75, 1), NA())</f>
        <v>#N/A</v>
      </c>
      <c r="L65" s="258" t="e">
        <f>IF(ISNUMBER(Regressions!M75),ROUND(Regressions!M75, 1), NA())</f>
        <v>#N/A</v>
      </c>
      <c r="M65" s="362" t="e">
        <f>IF(ISNUMBER(Regressions!N75),ROUND(Regressions!N75, 1), NA())</f>
        <v>#N/A</v>
      </c>
      <c r="N65" s="257" t="e">
        <f>IF(ISNUMBER(Regressions!O75),ROUND(Regressions!O75, 1), NA())</f>
        <v>#N/A</v>
      </c>
      <c r="O65" s="363" t="e">
        <f>IF(ISNUMBER(Regressions!Q75),ROUND(Regressions!Q75, 1), NA())</f>
        <v>#N/A</v>
      </c>
      <c r="P65" s="361" t="e">
        <f>IF(ISNUMBER(Regressions!R75),ROUND(Regressions!R75, 1), NA())</f>
        <v>#N/A</v>
      </c>
      <c r="Q65" s="235" t="e">
        <f>IF(ISNUMBER(Regressions!S75),ROUND(Regressions!S75, 1), NA())</f>
        <v>#N/A</v>
      </c>
      <c r="R65" s="362" t="e">
        <f>IF(ISNUMBER(Regressions!T75),ROUND(Regressions!T75, 1), NA())</f>
        <v>#N/A</v>
      </c>
      <c r="S65" s="257" t="e">
        <f>IF(ISNUMBER(Regressions!U75),ROUND(Regressions!U75, 1), NA())</f>
        <v>#N/A</v>
      </c>
    </row>
    <row xmlns:x14ac="http://schemas.microsoft.com/office/spreadsheetml/2009/9/ac" r="66" x14ac:dyDescent="0.2">
      <c r="A66" s="358" t="str">
        <f>IF(ISBLANK(Regressions!A76), " ", Regressions!A76)</f>
        <v>Mozambique</v>
      </c>
      <c r="B66" s="359">
        <f>IF(ISBLANK(Regressions!B76), " ", Regressions!B76)</f>
        <v>2000</v>
      </c>
      <c r="C66" s="364" t="str">
        <f>IF(ISBLANK(Regressions!C76), " ", Regressions!C76)</f>
        <v>Rural</v>
      </c>
      <c r="D66" s="360">
        <f>IF(ISBLANK(Regressions!D76), " ", Regressions!D76)</f>
        <v>4923766.7310299678</v>
      </c>
      <c r="E66" s="234">
        <f>IF(ISNUMBER(Regressions!E76),ROUND(Regressions!E76, 1), NA())</f>
        <v>100</v>
      </c>
      <c r="F66" s="361" t="e">
        <f>IF(ISNUMBER(Regressions!F76),ROUND(Regressions!F76, 1), NA())</f>
        <v>#N/A</v>
      </c>
      <c r="G66" s="256" t="e">
        <f>IF(ISNUMBER(Regressions!G76),ROUND(Regressions!G76, 1), NA())</f>
        <v>#N/A</v>
      </c>
      <c r="H66" s="362" t="e">
        <f>IF(ISNUMBER(Regressions!H76),ROUND(Regressions!H76, 1), NA())</f>
        <v>#N/A</v>
      </c>
      <c r="I66" s="257" t="e">
        <f>IF(ISNUMBER(Regressions!I76),ROUND(Regressions!I76, 1), NA())</f>
        <v>#N/A</v>
      </c>
      <c r="J66" s="363" t="e">
        <f>IF(ISNUMBER(Regressions!K76),ROUND(Regressions!K76, 1), NA())</f>
        <v>#N/A</v>
      </c>
      <c r="K66" s="361" t="e">
        <f>IF(ISNUMBER(Regressions!L76),ROUND(Regressions!L76, 1), NA())</f>
        <v>#N/A</v>
      </c>
      <c r="L66" s="258" t="e">
        <f>IF(ISNUMBER(Regressions!M76),ROUND(Regressions!M76, 1), NA())</f>
        <v>#N/A</v>
      </c>
      <c r="M66" s="362" t="e">
        <f>IF(ISNUMBER(Regressions!N76),ROUND(Regressions!N76, 1), NA())</f>
        <v>#N/A</v>
      </c>
      <c r="N66" s="257" t="e">
        <f>IF(ISNUMBER(Regressions!O76),ROUND(Regressions!O76, 1), NA())</f>
        <v>#N/A</v>
      </c>
      <c r="O66" s="363" t="e">
        <f>IF(ISNUMBER(Regressions!Q76),ROUND(Regressions!Q76, 1), NA())</f>
        <v>#N/A</v>
      </c>
      <c r="P66" s="361" t="e">
        <f>IF(ISNUMBER(Regressions!R76),ROUND(Regressions!R76, 1), NA())</f>
        <v>#N/A</v>
      </c>
      <c r="Q66" s="235" t="e">
        <f>IF(ISNUMBER(Regressions!S76),ROUND(Regressions!S76, 1), NA())</f>
        <v>#N/A</v>
      </c>
      <c r="R66" s="362" t="e">
        <f>IF(ISNUMBER(Regressions!T76),ROUND(Regressions!T76, 1), NA())</f>
        <v>#N/A</v>
      </c>
      <c r="S66" s="257" t="e">
        <f>IF(ISNUMBER(Regressions!U76),ROUND(Regressions!U76, 1), NA())</f>
        <v>#N/A</v>
      </c>
    </row>
    <row xmlns:x14ac="http://schemas.microsoft.com/office/spreadsheetml/2009/9/ac" r="67" x14ac:dyDescent="0.2">
      <c r="A67" s="358" t="str">
        <f>IF(ISBLANK(Regressions!A77), " ", Regressions!A77)</f>
        <v>Mozambique</v>
      </c>
      <c r="B67" s="359">
        <f>IF(ISBLANK(Regressions!B77), " ", Regressions!B77)</f>
        <v>2001</v>
      </c>
      <c r="C67" s="364" t="str">
        <f>IF(ISBLANK(Regressions!C77), " ", Regressions!C77)</f>
        <v>Rural</v>
      </c>
      <c r="D67" s="360">
        <f>IF(ISBLANK(Regressions!D77), " ", Regressions!D77)</f>
        <v>5056854.3034309391</v>
      </c>
      <c r="E67" s="234">
        <f>IF(ISNUMBER(Regressions!E77),ROUND(Regressions!E77, 1), NA())</f>
        <v>100</v>
      </c>
      <c r="F67" s="361" t="e">
        <f>IF(ISNUMBER(Regressions!F77),ROUND(Regressions!F77, 1), NA())</f>
        <v>#N/A</v>
      </c>
      <c r="G67" s="256" t="e">
        <f>IF(ISNUMBER(Regressions!G77),ROUND(Regressions!G77, 1), NA())</f>
        <v>#N/A</v>
      </c>
      <c r="H67" s="362" t="e">
        <f>IF(ISNUMBER(Regressions!H77),ROUND(Regressions!H77, 1), NA())</f>
        <v>#N/A</v>
      </c>
      <c r="I67" s="257" t="e">
        <f>IF(ISNUMBER(Regressions!I77),ROUND(Regressions!I77, 1), NA())</f>
        <v>#N/A</v>
      </c>
      <c r="J67" s="363" t="e">
        <f>IF(ISNUMBER(Regressions!K77),ROUND(Regressions!K77, 1), NA())</f>
        <v>#N/A</v>
      </c>
      <c r="K67" s="361" t="e">
        <f>IF(ISNUMBER(Regressions!L77),ROUND(Regressions!L77, 1), NA())</f>
        <v>#N/A</v>
      </c>
      <c r="L67" s="258" t="e">
        <f>IF(ISNUMBER(Regressions!M77),ROUND(Regressions!M77, 1), NA())</f>
        <v>#N/A</v>
      </c>
      <c r="M67" s="362" t="e">
        <f>IF(ISNUMBER(Regressions!N77),ROUND(Regressions!N77, 1), NA())</f>
        <v>#N/A</v>
      </c>
      <c r="N67" s="257" t="e">
        <f>IF(ISNUMBER(Regressions!O77),ROUND(Regressions!O77, 1), NA())</f>
        <v>#N/A</v>
      </c>
      <c r="O67" s="363" t="e">
        <f>IF(ISNUMBER(Regressions!Q77),ROUND(Regressions!Q77, 1), NA())</f>
        <v>#N/A</v>
      </c>
      <c r="P67" s="361" t="e">
        <f>IF(ISNUMBER(Regressions!R77),ROUND(Regressions!R77, 1), NA())</f>
        <v>#N/A</v>
      </c>
      <c r="Q67" s="235" t="e">
        <f>IF(ISNUMBER(Regressions!S77),ROUND(Regressions!S77, 1), NA())</f>
        <v>#N/A</v>
      </c>
      <c r="R67" s="362" t="e">
        <f>IF(ISNUMBER(Regressions!T77),ROUND(Regressions!T77, 1), NA())</f>
        <v>#N/A</v>
      </c>
      <c r="S67" s="257" t="e">
        <f>IF(ISNUMBER(Regressions!U77),ROUND(Regressions!U77, 1), NA())</f>
        <v>#N/A</v>
      </c>
    </row>
    <row xmlns:x14ac="http://schemas.microsoft.com/office/spreadsheetml/2009/9/ac" r="68" x14ac:dyDescent="0.2">
      <c r="A68" s="358" t="str">
        <f>IF(ISBLANK(Regressions!A78), " ", Regressions!A78)</f>
        <v>Mozambique</v>
      </c>
      <c r="B68" s="359">
        <f>IF(ISBLANK(Regressions!B78), " ", Regressions!B78)</f>
        <v>2002</v>
      </c>
      <c r="C68" s="364" t="str">
        <f>IF(ISBLANK(Regressions!C78), " ", Regressions!C78)</f>
        <v>Rural</v>
      </c>
      <c r="D68" s="360">
        <f>IF(ISBLANK(Regressions!D78), " ", Regressions!D78)</f>
        <v>5196034.3717214959</v>
      </c>
      <c r="E68" s="234">
        <f>IF(ISNUMBER(Regressions!E78),ROUND(Regressions!E78, 1), NA())</f>
        <v>100</v>
      </c>
      <c r="F68" s="361" t="e">
        <f>IF(ISNUMBER(Regressions!F78),ROUND(Regressions!F78, 1), NA())</f>
        <v>#N/A</v>
      </c>
      <c r="G68" s="256" t="e">
        <f>IF(ISNUMBER(Regressions!G78),ROUND(Regressions!G78, 1), NA())</f>
        <v>#N/A</v>
      </c>
      <c r="H68" s="362" t="e">
        <f>IF(ISNUMBER(Regressions!H78),ROUND(Regressions!H78, 1), NA())</f>
        <v>#N/A</v>
      </c>
      <c r="I68" s="257" t="e">
        <f>IF(ISNUMBER(Regressions!I78),ROUND(Regressions!I78, 1), NA())</f>
        <v>#N/A</v>
      </c>
      <c r="J68" s="363" t="e">
        <f>IF(ISNUMBER(Regressions!K78),ROUND(Regressions!K78, 1), NA())</f>
        <v>#N/A</v>
      </c>
      <c r="K68" s="361" t="e">
        <f>IF(ISNUMBER(Regressions!L78),ROUND(Regressions!L78, 1), NA())</f>
        <v>#N/A</v>
      </c>
      <c r="L68" s="258" t="e">
        <f>IF(ISNUMBER(Regressions!M78),ROUND(Regressions!M78, 1), NA())</f>
        <v>#N/A</v>
      </c>
      <c r="M68" s="362" t="e">
        <f>IF(ISNUMBER(Regressions!N78),ROUND(Regressions!N78, 1), NA())</f>
        <v>#N/A</v>
      </c>
      <c r="N68" s="257" t="e">
        <f>IF(ISNUMBER(Regressions!O78),ROUND(Regressions!O78, 1), NA())</f>
        <v>#N/A</v>
      </c>
      <c r="O68" s="363" t="e">
        <f>IF(ISNUMBER(Regressions!Q78),ROUND(Regressions!Q78, 1), NA())</f>
        <v>#N/A</v>
      </c>
      <c r="P68" s="361" t="e">
        <f>IF(ISNUMBER(Regressions!R78),ROUND(Regressions!R78, 1), NA())</f>
        <v>#N/A</v>
      </c>
      <c r="Q68" s="235" t="e">
        <f>IF(ISNUMBER(Regressions!S78),ROUND(Regressions!S78, 1), NA())</f>
        <v>#N/A</v>
      </c>
      <c r="R68" s="362" t="e">
        <f>IF(ISNUMBER(Regressions!T78),ROUND(Regressions!T78, 1), NA())</f>
        <v>#N/A</v>
      </c>
      <c r="S68" s="257" t="e">
        <f>IF(ISNUMBER(Regressions!U78),ROUND(Regressions!U78, 1), NA())</f>
        <v>#N/A</v>
      </c>
    </row>
    <row xmlns:x14ac="http://schemas.microsoft.com/office/spreadsheetml/2009/9/ac" r="69" x14ac:dyDescent="0.2">
      <c r="A69" s="358" t="str">
        <f>IF(ISBLANK(Regressions!A79), " ", Regressions!A79)</f>
        <v>Mozambique</v>
      </c>
      <c r="B69" s="359">
        <f>IF(ISBLANK(Regressions!B79), " ", Regressions!B79)</f>
        <v>2003</v>
      </c>
      <c r="C69" s="364" t="str">
        <f>IF(ISBLANK(Regressions!C79), " ", Regressions!C79)</f>
        <v>Rural</v>
      </c>
      <c r="D69" s="360">
        <f>IF(ISBLANK(Regressions!D79), " ", Regressions!D79)</f>
        <v>5340036.0052177235</v>
      </c>
      <c r="E69" s="234">
        <f>IF(ISNUMBER(Regressions!E79),ROUND(Regressions!E79, 1), NA())</f>
        <v>100</v>
      </c>
      <c r="F69" s="361" t="e">
        <f>IF(ISNUMBER(Regressions!F79),ROUND(Regressions!F79, 1), NA())</f>
        <v>#N/A</v>
      </c>
      <c r="G69" s="256" t="e">
        <f>IF(ISNUMBER(Regressions!G79),ROUND(Regressions!G79, 1), NA())</f>
        <v>#N/A</v>
      </c>
      <c r="H69" s="362" t="e">
        <f>IF(ISNUMBER(Regressions!H79),ROUND(Regressions!H79, 1), NA())</f>
        <v>#N/A</v>
      </c>
      <c r="I69" s="257" t="e">
        <f>IF(ISNUMBER(Regressions!I79),ROUND(Regressions!I79, 1), NA())</f>
        <v>#N/A</v>
      </c>
      <c r="J69" s="363" t="e">
        <f>IF(ISNUMBER(Regressions!K79),ROUND(Regressions!K79, 1), NA())</f>
        <v>#N/A</v>
      </c>
      <c r="K69" s="361" t="e">
        <f>IF(ISNUMBER(Regressions!L79),ROUND(Regressions!L79, 1), NA())</f>
        <v>#N/A</v>
      </c>
      <c r="L69" s="258" t="e">
        <f>IF(ISNUMBER(Regressions!M79),ROUND(Regressions!M79, 1), NA())</f>
        <v>#N/A</v>
      </c>
      <c r="M69" s="362" t="e">
        <f>IF(ISNUMBER(Regressions!N79),ROUND(Regressions!N79, 1), NA())</f>
        <v>#N/A</v>
      </c>
      <c r="N69" s="257" t="e">
        <f>IF(ISNUMBER(Regressions!O79),ROUND(Regressions!O79, 1), NA())</f>
        <v>#N/A</v>
      </c>
      <c r="O69" s="363" t="e">
        <f>IF(ISNUMBER(Regressions!Q79),ROUND(Regressions!Q79, 1), NA())</f>
        <v>#N/A</v>
      </c>
      <c r="P69" s="361" t="e">
        <f>IF(ISNUMBER(Regressions!R79),ROUND(Regressions!R79, 1), NA())</f>
        <v>#N/A</v>
      </c>
      <c r="Q69" s="235" t="e">
        <f>IF(ISNUMBER(Regressions!S79),ROUND(Regressions!S79, 1), NA())</f>
        <v>#N/A</v>
      </c>
      <c r="R69" s="362" t="e">
        <f>IF(ISNUMBER(Regressions!T79),ROUND(Regressions!T79, 1), NA())</f>
        <v>#N/A</v>
      </c>
      <c r="S69" s="257" t="e">
        <f>IF(ISNUMBER(Regressions!U79),ROUND(Regressions!U79, 1), NA())</f>
        <v>#N/A</v>
      </c>
    </row>
    <row xmlns:x14ac="http://schemas.microsoft.com/office/spreadsheetml/2009/9/ac" r="70" x14ac:dyDescent="0.2">
      <c r="A70" s="358" t="str">
        <f>IF(ISBLANK(Regressions!A80), " ", Regressions!A80)</f>
        <v>Mozambique</v>
      </c>
      <c r="B70" s="359">
        <f>IF(ISBLANK(Regressions!B80), " ", Regressions!B80)</f>
        <v>2004</v>
      </c>
      <c r="C70" s="364" t="str">
        <f>IF(ISBLANK(Regressions!C80), " ", Regressions!C80)</f>
        <v>Rural</v>
      </c>
      <c r="D70" s="360">
        <f>IF(ISBLANK(Regressions!D80), " ", Regressions!D80)</f>
        <v>5487960.031794739</v>
      </c>
      <c r="E70" s="234">
        <f>IF(ISNUMBER(Regressions!E80),ROUND(Regressions!E80, 1), NA())</f>
        <v>100</v>
      </c>
      <c r="F70" s="361" t="e">
        <f>IF(ISNUMBER(Regressions!F80),ROUND(Regressions!F80, 1), NA())</f>
        <v>#N/A</v>
      </c>
      <c r="G70" s="256" t="e">
        <f>IF(ISNUMBER(Regressions!G80),ROUND(Regressions!G80, 1), NA())</f>
        <v>#N/A</v>
      </c>
      <c r="H70" s="362" t="e">
        <f>IF(ISNUMBER(Regressions!H80),ROUND(Regressions!H80, 1), NA())</f>
        <v>#N/A</v>
      </c>
      <c r="I70" s="257" t="e">
        <f>IF(ISNUMBER(Regressions!I80),ROUND(Regressions!I80, 1), NA())</f>
        <v>#N/A</v>
      </c>
      <c r="J70" s="363" t="e">
        <f>IF(ISNUMBER(Regressions!K80),ROUND(Regressions!K80, 1), NA())</f>
        <v>#N/A</v>
      </c>
      <c r="K70" s="361" t="e">
        <f>IF(ISNUMBER(Regressions!L80),ROUND(Regressions!L80, 1), NA())</f>
        <v>#N/A</v>
      </c>
      <c r="L70" s="258" t="e">
        <f>IF(ISNUMBER(Regressions!M80),ROUND(Regressions!M80, 1), NA())</f>
        <v>#N/A</v>
      </c>
      <c r="M70" s="362" t="e">
        <f>IF(ISNUMBER(Regressions!N80),ROUND(Regressions!N80, 1), NA())</f>
        <v>#N/A</v>
      </c>
      <c r="N70" s="257" t="e">
        <f>IF(ISNUMBER(Regressions!O80),ROUND(Regressions!O80, 1), NA())</f>
        <v>#N/A</v>
      </c>
      <c r="O70" s="363" t="e">
        <f>IF(ISNUMBER(Regressions!Q80),ROUND(Regressions!Q80, 1), NA())</f>
        <v>#N/A</v>
      </c>
      <c r="P70" s="361" t="e">
        <f>IF(ISNUMBER(Regressions!R80),ROUND(Regressions!R80, 1), NA())</f>
        <v>#N/A</v>
      </c>
      <c r="Q70" s="235" t="e">
        <f>IF(ISNUMBER(Regressions!S80),ROUND(Regressions!S80, 1), NA())</f>
        <v>#N/A</v>
      </c>
      <c r="R70" s="362" t="e">
        <f>IF(ISNUMBER(Regressions!T80),ROUND(Regressions!T80, 1), NA())</f>
        <v>#N/A</v>
      </c>
      <c r="S70" s="257" t="e">
        <f>IF(ISNUMBER(Regressions!U80),ROUND(Regressions!U80, 1), NA())</f>
        <v>#N/A</v>
      </c>
    </row>
    <row xmlns:x14ac="http://schemas.microsoft.com/office/spreadsheetml/2009/9/ac" r="71" x14ac:dyDescent="0.2">
      <c r="A71" s="358" t="str">
        <f>IF(ISBLANK(Regressions!A81), " ", Regressions!A81)</f>
        <v>Mozambique</v>
      </c>
      <c r="B71" s="359">
        <f>IF(ISBLANK(Regressions!B81), " ", Regressions!B81)</f>
        <v>2005</v>
      </c>
      <c r="C71" s="364" t="str">
        <f>IF(ISBLANK(Regressions!C81), " ", Regressions!C81)</f>
        <v>Rural</v>
      </c>
      <c r="D71" s="360">
        <f>IF(ISBLANK(Regressions!D81), " ", Regressions!D81)</f>
        <v>5638973.2113594823</v>
      </c>
      <c r="E71" s="234">
        <f>IF(ISNUMBER(Regressions!E81),ROUND(Regressions!E81, 1), NA())</f>
        <v>100</v>
      </c>
      <c r="F71" s="361" t="e">
        <f>IF(ISNUMBER(Regressions!F81),ROUND(Regressions!F81, 1), NA())</f>
        <v>#N/A</v>
      </c>
      <c r="G71" s="256" t="e">
        <f>IF(ISNUMBER(Regressions!G81),ROUND(Regressions!G81, 1), NA())</f>
        <v>#N/A</v>
      </c>
      <c r="H71" s="362" t="e">
        <f>IF(ISNUMBER(Regressions!H81),ROUND(Regressions!H81, 1), NA())</f>
        <v>#N/A</v>
      </c>
      <c r="I71" s="257" t="e">
        <f>IF(ISNUMBER(Regressions!I81),ROUND(Regressions!I81, 1), NA())</f>
        <v>#N/A</v>
      </c>
      <c r="J71" s="363" t="e">
        <f>IF(ISNUMBER(Regressions!K81),ROUND(Regressions!K81, 1), NA())</f>
        <v>#N/A</v>
      </c>
      <c r="K71" s="361" t="e">
        <f>IF(ISNUMBER(Regressions!L81),ROUND(Regressions!L81, 1), NA())</f>
        <v>#N/A</v>
      </c>
      <c r="L71" s="258" t="e">
        <f>IF(ISNUMBER(Regressions!M81),ROUND(Regressions!M81, 1), NA())</f>
        <v>#N/A</v>
      </c>
      <c r="M71" s="362" t="e">
        <f>IF(ISNUMBER(Regressions!N81),ROUND(Regressions!N81, 1), NA())</f>
        <v>#N/A</v>
      </c>
      <c r="N71" s="257" t="e">
        <f>IF(ISNUMBER(Regressions!O81),ROUND(Regressions!O81, 1), NA())</f>
        <v>#N/A</v>
      </c>
      <c r="O71" s="363" t="e">
        <f>IF(ISNUMBER(Regressions!Q81),ROUND(Regressions!Q81, 1), NA())</f>
        <v>#N/A</v>
      </c>
      <c r="P71" s="361" t="e">
        <f>IF(ISNUMBER(Regressions!R81),ROUND(Regressions!R81, 1), NA())</f>
        <v>#N/A</v>
      </c>
      <c r="Q71" s="235" t="e">
        <f>IF(ISNUMBER(Regressions!S81),ROUND(Regressions!S81, 1), NA())</f>
        <v>#N/A</v>
      </c>
      <c r="R71" s="362" t="e">
        <f>IF(ISNUMBER(Regressions!T81),ROUND(Regressions!T81, 1), NA())</f>
        <v>#N/A</v>
      </c>
      <c r="S71" s="257" t="e">
        <f>IF(ISNUMBER(Regressions!U81),ROUND(Regressions!U81, 1), NA())</f>
        <v>#N/A</v>
      </c>
    </row>
    <row xmlns:x14ac="http://schemas.microsoft.com/office/spreadsheetml/2009/9/ac" r="72" x14ac:dyDescent="0.2">
      <c r="A72" s="358" t="str">
        <f>IF(ISBLANK(Regressions!A82), " ", Regressions!A82)</f>
        <v>Mozambique</v>
      </c>
      <c r="B72" s="359">
        <f>IF(ISBLANK(Regressions!B82), " ", Regressions!B82)</f>
        <v>2006</v>
      </c>
      <c r="C72" s="364" t="str">
        <f>IF(ISBLANK(Regressions!C82), " ", Regressions!C82)</f>
        <v>Rural</v>
      </c>
      <c r="D72" s="360">
        <f>IF(ISBLANK(Regressions!D82), " ", Regressions!D82)</f>
        <v>5792246.5672668461</v>
      </c>
      <c r="E72" s="234">
        <f>IF(ISNUMBER(Regressions!E82),ROUND(Regressions!E82, 1), NA())</f>
        <v>100</v>
      </c>
      <c r="F72" s="361" t="e">
        <f>IF(ISNUMBER(Regressions!F82),ROUND(Regressions!F82, 1), NA())</f>
        <v>#N/A</v>
      </c>
      <c r="G72" s="256" t="e">
        <f>IF(ISNUMBER(Regressions!G82),ROUND(Regressions!G82, 1), NA())</f>
        <v>#N/A</v>
      </c>
      <c r="H72" s="362" t="e">
        <f>IF(ISNUMBER(Regressions!H82),ROUND(Regressions!H82, 1), NA())</f>
        <v>#N/A</v>
      </c>
      <c r="I72" s="257" t="e">
        <f>IF(ISNUMBER(Regressions!I82),ROUND(Regressions!I82, 1), NA())</f>
        <v>#N/A</v>
      </c>
      <c r="J72" s="363" t="e">
        <f>IF(ISNUMBER(Regressions!K82),ROUND(Regressions!K82, 1), NA())</f>
        <v>#N/A</v>
      </c>
      <c r="K72" s="361" t="e">
        <f>IF(ISNUMBER(Regressions!L82),ROUND(Regressions!L82, 1), NA())</f>
        <v>#N/A</v>
      </c>
      <c r="L72" s="258" t="e">
        <f>IF(ISNUMBER(Regressions!M82),ROUND(Regressions!M82, 1), NA())</f>
        <v>#N/A</v>
      </c>
      <c r="M72" s="362" t="e">
        <f>IF(ISNUMBER(Regressions!N82),ROUND(Regressions!N82, 1), NA())</f>
        <v>#N/A</v>
      </c>
      <c r="N72" s="257" t="e">
        <f>IF(ISNUMBER(Regressions!O82),ROUND(Regressions!O82, 1), NA())</f>
        <v>#N/A</v>
      </c>
      <c r="O72" s="363" t="e">
        <f>IF(ISNUMBER(Regressions!Q82),ROUND(Regressions!Q82, 1), NA())</f>
        <v>#N/A</v>
      </c>
      <c r="P72" s="361" t="e">
        <f>IF(ISNUMBER(Regressions!R82),ROUND(Regressions!R82, 1), NA())</f>
        <v>#N/A</v>
      </c>
      <c r="Q72" s="235" t="e">
        <f>IF(ISNUMBER(Regressions!S82),ROUND(Regressions!S82, 1), NA())</f>
        <v>#N/A</v>
      </c>
      <c r="R72" s="362" t="e">
        <f>IF(ISNUMBER(Regressions!T82),ROUND(Regressions!T82, 1), NA())</f>
        <v>#N/A</v>
      </c>
      <c r="S72" s="257" t="e">
        <f>IF(ISNUMBER(Regressions!U82),ROUND(Regressions!U82, 1), NA())</f>
        <v>#N/A</v>
      </c>
    </row>
    <row xmlns:x14ac="http://schemas.microsoft.com/office/spreadsheetml/2009/9/ac" r="73" x14ac:dyDescent="0.2">
      <c r="A73" s="358" t="str">
        <f>IF(ISBLANK(Regressions!A83), " ", Regressions!A83)</f>
        <v>Mozambique</v>
      </c>
      <c r="B73" s="359">
        <f>IF(ISBLANK(Regressions!B83), " ", Regressions!B83)</f>
        <v>2007</v>
      </c>
      <c r="C73" s="364" t="str">
        <f>IF(ISBLANK(Regressions!C83), " ", Regressions!C83)</f>
        <v>Rural</v>
      </c>
      <c r="D73" s="360">
        <f>IF(ISBLANK(Regressions!D83), " ", Regressions!D83)</f>
        <v>5952245.0084103588</v>
      </c>
      <c r="E73" s="234">
        <f>IF(ISNUMBER(Regressions!E83),ROUND(Regressions!E83, 1), NA())</f>
        <v>100</v>
      </c>
      <c r="F73" s="361" t="e">
        <f>IF(ISNUMBER(Regressions!F83),ROUND(Regressions!F83, 1), NA())</f>
        <v>#N/A</v>
      </c>
      <c r="G73" s="256" t="e">
        <f>IF(ISNUMBER(Regressions!G83),ROUND(Regressions!G83, 1), NA())</f>
        <v>#N/A</v>
      </c>
      <c r="H73" s="362" t="e">
        <f>IF(ISNUMBER(Regressions!H83),ROUND(Regressions!H83, 1), NA())</f>
        <v>#N/A</v>
      </c>
      <c r="I73" s="257" t="e">
        <f>IF(ISNUMBER(Regressions!I83),ROUND(Regressions!I83, 1), NA())</f>
        <v>#N/A</v>
      </c>
      <c r="J73" s="363" t="e">
        <f>IF(ISNUMBER(Regressions!K83),ROUND(Regressions!K83, 1), NA())</f>
        <v>#N/A</v>
      </c>
      <c r="K73" s="361" t="e">
        <f>IF(ISNUMBER(Regressions!L83),ROUND(Regressions!L83, 1), NA())</f>
        <v>#N/A</v>
      </c>
      <c r="L73" s="258" t="e">
        <f>IF(ISNUMBER(Regressions!M83),ROUND(Regressions!M83, 1), NA())</f>
        <v>#N/A</v>
      </c>
      <c r="M73" s="362" t="e">
        <f>IF(ISNUMBER(Regressions!N83),ROUND(Regressions!N83, 1), NA())</f>
        <v>#N/A</v>
      </c>
      <c r="N73" s="257" t="e">
        <f>IF(ISNUMBER(Regressions!O83),ROUND(Regressions!O83, 1), NA())</f>
        <v>#N/A</v>
      </c>
      <c r="O73" s="363" t="e">
        <f>IF(ISNUMBER(Regressions!Q83),ROUND(Regressions!Q83, 1), NA())</f>
        <v>#N/A</v>
      </c>
      <c r="P73" s="361" t="e">
        <f>IF(ISNUMBER(Regressions!R83),ROUND(Regressions!R83, 1), NA())</f>
        <v>#N/A</v>
      </c>
      <c r="Q73" s="235" t="e">
        <f>IF(ISNUMBER(Regressions!S83),ROUND(Regressions!S83, 1), NA())</f>
        <v>#N/A</v>
      </c>
      <c r="R73" s="362" t="e">
        <f>IF(ISNUMBER(Regressions!T83),ROUND(Regressions!T83, 1), NA())</f>
        <v>#N/A</v>
      </c>
      <c r="S73" s="257" t="e">
        <f>IF(ISNUMBER(Regressions!U83),ROUND(Regressions!U83, 1), NA())</f>
        <v>#N/A</v>
      </c>
    </row>
    <row xmlns:x14ac="http://schemas.microsoft.com/office/spreadsheetml/2009/9/ac" r="74" x14ac:dyDescent="0.2">
      <c r="A74" s="358" t="str">
        <f>IF(ISBLANK(Regressions!A84), " ", Regressions!A84)</f>
        <v>Mozambique</v>
      </c>
      <c r="B74" s="359">
        <f>IF(ISBLANK(Regressions!B84), " ", Regressions!B84)</f>
        <v>2008</v>
      </c>
      <c r="C74" s="364" t="str">
        <f>IF(ISBLANK(Regressions!C84), " ", Regressions!C84)</f>
        <v>Rural</v>
      </c>
      <c r="D74" s="360">
        <f>IF(ISBLANK(Regressions!D84), " ", Regressions!D84)</f>
        <v>6087608.4180981452</v>
      </c>
      <c r="E74" s="234">
        <f>IF(ISNUMBER(Regressions!E84),ROUND(Regressions!E84, 1), NA())</f>
        <v>100</v>
      </c>
      <c r="F74" s="361">
        <f>IF(ISNUMBER(Regressions!F84),ROUND(Regressions!F84, 1), NA())</f>
        <v>41.3</v>
      </c>
      <c r="G74" s="256" t="e">
        <f>IF(ISNUMBER(Regressions!G84),ROUND(Regressions!G84, 1), NA())</f>
        <v>#N/A</v>
      </c>
      <c r="H74" s="362" t="e">
        <f>IF(ISNUMBER(Regressions!H84),ROUND(Regressions!H84, 1), NA())</f>
        <v>#N/A</v>
      </c>
      <c r="I74" s="257">
        <f>IF(ISNUMBER(Regressions!I84),ROUND(Regressions!I84, 1), NA())</f>
        <v>58.7</v>
      </c>
      <c r="J74" s="363">
        <f>IF(ISNUMBER(Regressions!K84),ROUND(Regressions!K84, 1), NA())</f>
        <v>75.8</v>
      </c>
      <c r="K74" s="361">
        <f>IF(ISNUMBER(Regressions!L84),ROUND(Regressions!L84, 1), NA())</f>
        <v>75.8</v>
      </c>
      <c r="L74" s="258">
        <f>IF(ISNUMBER(Regressions!M84),ROUND(Regressions!M84, 1), NA())</f>
        <v>25.6</v>
      </c>
      <c r="M74" s="362">
        <f>IF(ISNUMBER(Regressions!N84),ROUND(Regressions!N84, 1), NA())</f>
        <v>50.2</v>
      </c>
      <c r="N74" s="257">
        <f>IF(ISNUMBER(Regressions!O84),ROUND(Regressions!O84, 1), NA())</f>
        <v>24.2</v>
      </c>
      <c r="O74" s="363" t="e">
        <f>IF(ISNUMBER(Regressions!Q84),ROUND(Regressions!Q84, 1), NA())</f>
        <v>#N/A</v>
      </c>
      <c r="P74" s="361" t="e">
        <f>IF(ISNUMBER(Regressions!R84),ROUND(Regressions!R84, 1), NA())</f>
        <v>#N/A</v>
      </c>
      <c r="Q74" s="235">
        <f>IF(ISNUMBER(Regressions!S84),ROUND(Regressions!S84, 1), NA())</f>
        <v>5.8</v>
      </c>
      <c r="R74" s="362" t="e">
        <f>IF(ISNUMBER(Regressions!T84),ROUND(Regressions!T84, 1), NA())</f>
        <v>#N/A</v>
      </c>
      <c r="S74" s="257" t="e">
        <f>IF(ISNUMBER(Regressions!U84),ROUND(Regressions!U84, 1), NA())</f>
        <v>#N/A</v>
      </c>
    </row>
    <row xmlns:x14ac="http://schemas.microsoft.com/office/spreadsheetml/2009/9/ac" r="75" x14ac:dyDescent="0.2">
      <c r="A75" s="358" t="str">
        <f>IF(ISBLANK(Regressions!A85), " ", Regressions!A85)</f>
        <v>Mozambique</v>
      </c>
      <c r="B75" s="359">
        <f>IF(ISBLANK(Regressions!B85), " ", Regressions!B85)</f>
        <v>2009</v>
      </c>
      <c r="C75" s="364" t="str">
        <f>IF(ISBLANK(Regressions!C85), " ", Regressions!C85)</f>
        <v>Rural</v>
      </c>
      <c r="D75" s="360">
        <f>IF(ISBLANK(Regressions!D85), " ", Regressions!D85)</f>
        <v>6220182.1102425382</v>
      </c>
      <c r="E75" s="234">
        <f>IF(ISNUMBER(Regressions!E85),ROUND(Regressions!E85, 1), NA())</f>
        <v>100</v>
      </c>
      <c r="F75" s="361">
        <f>IF(ISNUMBER(Regressions!F85),ROUND(Regressions!F85, 1), NA())</f>
        <v>41.3</v>
      </c>
      <c r="G75" s="256" t="e">
        <f>IF(ISNUMBER(Regressions!G85),ROUND(Regressions!G85, 1), NA())</f>
        <v>#N/A</v>
      </c>
      <c r="H75" s="362" t="e">
        <f>IF(ISNUMBER(Regressions!H85),ROUND(Regressions!H85, 1), NA())</f>
        <v>#N/A</v>
      </c>
      <c r="I75" s="257">
        <f>IF(ISNUMBER(Regressions!I85),ROUND(Regressions!I85, 1), NA())</f>
        <v>58.7</v>
      </c>
      <c r="J75" s="363">
        <f>IF(ISNUMBER(Regressions!K85),ROUND(Regressions!K85, 1), NA())</f>
        <v>75.8</v>
      </c>
      <c r="K75" s="361">
        <f>IF(ISNUMBER(Regressions!L85),ROUND(Regressions!L85, 1), NA())</f>
        <v>75.8</v>
      </c>
      <c r="L75" s="258">
        <f>IF(ISNUMBER(Regressions!M85),ROUND(Regressions!M85, 1), NA())</f>
        <v>25.6</v>
      </c>
      <c r="M75" s="362">
        <f>IF(ISNUMBER(Regressions!N85),ROUND(Regressions!N85, 1), NA())</f>
        <v>50.2</v>
      </c>
      <c r="N75" s="257">
        <f>IF(ISNUMBER(Regressions!O85),ROUND(Regressions!O85, 1), NA())</f>
        <v>24.2</v>
      </c>
      <c r="O75" s="363" t="e">
        <f>IF(ISNUMBER(Regressions!Q85),ROUND(Regressions!Q85, 1), NA())</f>
        <v>#N/A</v>
      </c>
      <c r="P75" s="361" t="e">
        <f>IF(ISNUMBER(Regressions!R85),ROUND(Regressions!R85, 1), NA())</f>
        <v>#N/A</v>
      </c>
      <c r="Q75" s="235">
        <f>IF(ISNUMBER(Regressions!S85),ROUND(Regressions!S85, 1), NA())</f>
        <v>5.8</v>
      </c>
      <c r="R75" s="362" t="e">
        <f>IF(ISNUMBER(Regressions!T85),ROUND(Regressions!T85, 1), NA())</f>
        <v>#N/A</v>
      </c>
      <c r="S75" s="257" t="e">
        <f>IF(ISNUMBER(Regressions!U85),ROUND(Regressions!U85, 1), NA())</f>
        <v>#N/A</v>
      </c>
    </row>
    <row xmlns:x14ac="http://schemas.microsoft.com/office/spreadsheetml/2009/9/ac" r="76" x14ac:dyDescent="0.2">
      <c r="A76" s="358" t="str">
        <f>IF(ISBLANK(Regressions!A86), " ", Regressions!A86)</f>
        <v>Mozambique</v>
      </c>
      <c r="B76" s="359">
        <f>IF(ISBLANK(Regressions!B86), " ", Regressions!B86)</f>
        <v>2010</v>
      </c>
      <c r="C76" s="364" t="str">
        <f>IF(ISBLANK(Regressions!C86), " ", Regressions!C86)</f>
        <v>Rural</v>
      </c>
      <c r="D76" s="360">
        <f>IF(ISBLANK(Regressions!D86), " ", Regressions!D86)</f>
        <v>6353361.5214105034</v>
      </c>
      <c r="E76" s="234">
        <f>IF(ISNUMBER(Regressions!E86),ROUND(Regressions!E86, 1), NA())</f>
        <v>100</v>
      </c>
      <c r="F76" s="361">
        <f>IF(ISNUMBER(Regressions!F86),ROUND(Regressions!F86, 1), NA())</f>
        <v>41.3</v>
      </c>
      <c r="G76" s="256" t="e">
        <f>IF(ISNUMBER(Regressions!G86),ROUND(Regressions!G86, 1), NA())</f>
        <v>#N/A</v>
      </c>
      <c r="H76" s="362" t="e">
        <f>IF(ISNUMBER(Regressions!H86),ROUND(Regressions!H86, 1), NA())</f>
        <v>#N/A</v>
      </c>
      <c r="I76" s="257">
        <f>IF(ISNUMBER(Regressions!I86),ROUND(Regressions!I86, 1), NA())</f>
        <v>58.7</v>
      </c>
      <c r="J76" s="363">
        <f>IF(ISNUMBER(Regressions!K86),ROUND(Regressions!K86, 1), NA())</f>
        <v>75.8</v>
      </c>
      <c r="K76" s="361">
        <f>IF(ISNUMBER(Regressions!L86),ROUND(Regressions!L86, 1), NA())</f>
        <v>75.8</v>
      </c>
      <c r="L76" s="258">
        <f>IF(ISNUMBER(Regressions!M86),ROUND(Regressions!M86, 1), NA())</f>
        <v>25.6</v>
      </c>
      <c r="M76" s="362">
        <f>IF(ISNUMBER(Regressions!N86),ROUND(Regressions!N86, 1), NA())</f>
        <v>50.2</v>
      </c>
      <c r="N76" s="257">
        <f>IF(ISNUMBER(Regressions!O86),ROUND(Regressions!O86, 1), NA())</f>
        <v>24.2</v>
      </c>
      <c r="O76" s="363" t="e">
        <f>IF(ISNUMBER(Regressions!Q86),ROUND(Regressions!Q86, 1), NA())</f>
        <v>#N/A</v>
      </c>
      <c r="P76" s="361" t="e">
        <f>IF(ISNUMBER(Regressions!R86),ROUND(Regressions!R86, 1), NA())</f>
        <v>#N/A</v>
      </c>
      <c r="Q76" s="235">
        <f>IF(ISNUMBER(Regressions!S86),ROUND(Regressions!S86, 1), NA())</f>
        <v>5.8</v>
      </c>
      <c r="R76" s="362" t="e">
        <f>IF(ISNUMBER(Regressions!T86),ROUND(Regressions!T86, 1), NA())</f>
        <v>#N/A</v>
      </c>
      <c r="S76" s="257" t="e">
        <f>IF(ISNUMBER(Regressions!U86),ROUND(Regressions!U86, 1), NA())</f>
        <v>#N/A</v>
      </c>
    </row>
    <row xmlns:x14ac="http://schemas.microsoft.com/office/spreadsheetml/2009/9/ac" r="77" x14ac:dyDescent="0.2">
      <c r="A77" s="358" t="str">
        <f>IF(ISBLANK(Regressions!A87), " ", Regressions!A87)</f>
        <v>Mozambique</v>
      </c>
      <c r="B77" s="359">
        <f>IF(ISBLANK(Regressions!B87), " ", Regressions!B87)</f>
        <v>2011</v>
      </c>
      <c r="C77" s="364" t="str">
        <f>IF(ISBLANK(Regressions!C87), " ", Regressions!C87)</f>
        <v>Rural</v>
      </c>
      <c r="D77" s="360">
        <f>IF(ISBLANK(Regressions!D87), " ", Regressions!D87)</f>
        <v>6490111.1125030518</v>
      </c>
      <c r="E77" s="234">
        <f>IF(ISNUMBER(Regressions!E87),ROUND(Regressions!E87, 1), NA())</f>
        <v>100</v>
      </c>
      <c r="F77" s="361">
        <f>IF(ISNUMBER(Regressions!F87),ROUND(Regressions!F87, 1), NA())</f>
        <v>41.3</v>
      </c>
      <c r="G77" s="256" t="e">
        <f>IF(ISNUMBER(Regressions!G87),ROUND(Regressions!G87, 1), NA())</f>
        <v>#N/A</v>
      </c>
      <c r="H77" s="362" t="e">
        <f>IF(ISNUMBER(Regressions!H87),ROUND(Regressions!H87, 1), NA())</f>
        <v>#N/A</v>
      </c>
      <c r="I77" s="257">
        <f>IF(ISNUMBER(Regressions!I87),ROUND(Regressions!I87, 1), NA())</f>
        <v>58.7</v>
      </c>
      <c r="J77" s="363">
        <f>IF(ISNUMBER(Regressions!K87),ROUND(Regressions!K87, 1), NA())</f>
        <v>75.8</v>
      </c>
      <c r="K77" s="361">
        <f>IF(ISNUMBER(Regressions!L87),ROUND(Regressions!L87, 1), NA())</f>
        <v>75.8</v>
      </c>
      <c r="L77" s="258">
        <f>IF(ISNUMBER(Regressions!M87),ROUND(Regressions!M87, 1), NA())</f>
        <v>25.6</v>
      </c>
      <c r="M77" s="362">
        <f>IF(ISNUMBER(Regressions!N87),ROUND(Regressions!N87, 1), NA())</f>
        <v>50.2</v>
      </c>
      <c r="N77" s="257">
        <f>IF(ISNUMBER(Regressions!O87),ROUND(Regressions!O87, 1), NA())</f>
        <v>24.2</v>
      </c>
      <c r="O77" s="363" t="e">
        <f>IF(ISNUMBER(Regressions!Q87),ROUND(Regressions!Q87, 1), NA())</f>
        <v>#N/A</v>
      </c>
      <c r="P77" s="361" t="e">
        <f>IF(ISNUMBER(Regressions!R87),ROUND(Regressions!R87, 1), NA())</f>
        <v>#N/A</v>
      </c>
      <c r="Q77" s="235">
        <f>IF(ISNUMBER(Regressions!S87),ROUND(Regressions!S87, 1), NA())</f>
        <v>5.8</v>
      </c>
      <c r="R77" s="362" t="e">
        <f>IF(ISNUMBER(Regressions!T87),ROUND(Regressions!T87, 1), NA())</f>
        <v>#N/A</v>
      </c>
      <c r="S77" s="257" t="e">
        <f>IF(ISNUMBER(Regressions!U87),ROUND(Regressions!U87, 1), NA())</f>
        <v>#N/A</v>
      </c>
    </row>
    <row xmlns:x14ac="http://schemas.microsoft.com/office/spreadsheetml/2009/9/ac" r="78" x14ac:dyDescent="0.2">
      <c r="A78" s="358" t="str">
        <f>IF(ISBLANK(Regressions!A88), " ", Regressions!A88)</f>
        <v>Mozambique</v>
      </c>
      <c r="B78" s="359">
        <f>IF(ISBLANK(Regressions!B88), " ", Regressions!B88)</f>
        <v>2012</v>
      </c>
      <c r="C78" s="364" t="str">
        <f>IF(ISBLANK(Regressions!C88), " ", Regressions!C88)</f>
        <v>Rural</v>
      </c>
      <c r="D78" s="360">
        <f>IF(ISBLANK(Regressions!D88), " ", Regressions!D88)</f>
        <v>6638853.1036466211</v>
      </c>
      <c r="E78" s="234">
        <f>IF(ISNUMBER(Regressions!E88),ROUND(Regressions!E88, 1), NA())</f>
        <v>100</v>
      </c>
      <c r="F78" s="361">
        <f>IF(ISNUMBER(Regressions!F88),ROUND(Regressions!F88, 1), NA())</f>
        <v>41.3</v>
      </c>
      <c r="G78" s="256" t="e">
        <f>IF(ISNUMBER(Regressions!G88),ROUND(Regressions!G88, 1), NA())</f>
        <v>#N/A</v>
      </c>
      <c r="H78" s="362" t="e">
        <f>IF(ISNUMBER(Regressions!H88),ROUND(Regressions!H88, 1), NA())</f>
        <v>#N/A</v>
      </c>
      <c r="I78" s="257">
        <f>IF(ISNUMBER(Regressions!I88),ROUND(Regressions!I88, 1), NA())</f>
        <v>58.7</v>
      </c>
      <c r="J78" s="363">
        <f>IF(ISNUMBER(Regressions!K88),ROUND(Regressions!K88, 1), NA())</f>
        <v>75.8</v>
      </c>
      <c r="K78" s="361">
        <f>IF(ISNUMBER(Regressions!L88),ROUND(Regressions!L88, 1), NA())</f>
        <v>75.8</v>
      </c>
      <c r="L78" s="258">
        <f>IF(ISNUMBER(Regressions!M88),ROUND(Regressions!M88, 1), NA())</f>
        <v>25.6</v>
      </c>
      <c r="M78" s="362">
        <f>IF(ISNUMBER(Regressions!N88),ROUND(Regressions!N88, 1), NA())</f>
        <v>50.2</v>
      </c>
      <c r="N78" s="257">
        <f>IF(ISNUMBER(Regressions!O88),ROUND(Regressions!O88, 1), NA())</f>
        <v>24.2</v>
      </c>
      <c r="O78" s="363" t="e">
        <f>IF(ISNUMBER(Regressions!Q88),ROUND(Regressions!Q88, 1), NA())</f>
        <v>#N/A</v>
      </c>
      <c r="P78" s="361" t="e">
        <f>IF(ISNUMBER(Regressions!R88),ROUND(Regressions!R88, 1), NA())</f>
        <v>#N/A</v>
      </c>
      <c r="Q78" s="235">
        <f>IF(ISNUMBER(Regressions!S88),ROUND(Regressions!S88, 1), NA())</f>
        <v>5.8</v>
      </c>
      <c r="R78" s="362" t="e">
        <f>IF(ISNUMBER(Regressions!T88),ROUND(Regressions!T88, 1), NA())</f>
        <v>#N/A</v>
      </c>
      <c r="S78" s="257" t="e">
        <f>IF(ISNUMBER(Regressions!U88),ROUND(Regressions!U88, 1), NA())</f>
        <v>#N/A</v>
      </c>
    </row>
    <row xmlns:x14ac="http://schemas.microsoft.com/office/spreadsheetml/2009/9/ac" r="79" x14ac:dyDescent="0.2">
      <c r="A79" s="358" t="str">
        <f>IF(ISBLANK(Regressions!A89), " ", Regressions!A89)</f>
        <v>Mozambique</v>
      </c>
      <c r="B79" s="359">
        <f>IF(ISBLANK(Regressions!B89), " ", Regressions!B89)</f>
        <v>2013</v>
      </c>
      <c r="C79" s="364" t="str">
        <f>IF(ISBLANK(Regressions!C89), " ", Regressions!C89)</f>
        <v>Rural</v>
      </c>
      <c r="D79" s="360">
        <f>IF(ISBLANK(Regressions!D89), " ", Regressions!D89)</f>
        <v>6796879.4313478088</v>
      </c>
      <c r="E79" s="234">
        <f>IF(ISNUMBER(Regressions!E89),ROUND(Regressions!E89, 1), NA())</f>
        <v>100</v>
      </c>
      <c r="F79" s="361">
        <f>IF(ISNUMBER(Regressions!F89),ROUND(Regressions!F89, 1), NA())</f>
        <v>41.7</v>
      </c>
      <c r="G79" s="256">
        <f>IF(ISNUMBER(Regressions!G89),ROUND(Regressions!G89, 1), NA())</f>
        <v>41.7</v>
      </c>
      <c r="H79" s="362">
        <f>IF(ISNUMBER(Regressions!H89),ROUND(Regressions!H89, 1), NA())</f>
        <v>0</v>
      </c>
      <c r="I79" s="257">
        <f>IF(ISNUMBER(Regressions!I89),ROUND(Regressions!I89, 1), NA())</f>
        <v>58.3</v>
      </c>
      <c r="J79" s="363">
        <f>IF(ISNUMBER(Regressions!K89),ROUND(Regressions!K89, 1), NA())</f>
        <v>76.099999999999994</v>
      </c>
      <c r="K79" s="361">
        <f>IF(ISNUMBER(Regressions!L89),ROUND(Regressions!L89, 1), NA())</f>
        <v>73.900000000000006</v>
      </c>
      <c r="L79" s="258">
        <f>IF(ISNUMBER(Regressions!M89),ROUND(Regressions!M89, 1), NA())</f>
        <v>25.6</v>
      </c>
      <c r="M79" s="362">
        <f>IF(ISNUMBER(Regressions!N89),ROUND(Regressions!N89, 1), NA())</f>
        <v>48.3</v>
      </c>
      <c r="N79" s="257">
        <f>IF(ISNUMBER(Regressions!O89),ROUND(Regressions!O89, 1), NA())</f>
        <v>26.1</v>
      </c>
      <c r="O79" s="363">
        <f>IF(ISNUMBER(Regressions!Q89),ROUND(Regressions!Q89, 1), NA())</f>
        <v>17.3</v>
      </c>
      <c r="P79" s="361">
        <f>IF(ISNUMBER(Regressions!R89),ROUND(Regressions!R89, 1), NA())</f>
        <v>6.1</v>
      </c>
      <c r="Q79" s="235">
        <f>IF(ISNUMBER(Regressions!S89),ROUND(Regressions!S89, 1), NA())</f>
        <v>5.8</v>
      </c>
      <c r="R79" s="362">
        <f>IF(ISNUMBER(Regressions!T89),ROUND(Regressions!T89, 1), NA())</f>
        <v>0.3</v>
      </c>
      <c r="S79" s="257">
        <f>IF(ISNUMBER(Regressions!U89),ROUND(Regressions!U89, 1), NA())</f>
        <v>93.9</v>
      </c>
    </row>
    <row xmlns:x14ac="http://schemas.microsoft.com/office/spreadsheetml/2009/9/ac" r="80" x14ac:dyDescent="0.2">
      <c r="A80" s="358" t="str">
        <f>IF(ISBLANK(Regressions!A90), " ", Regressions!A90)</f>
        <v>Mozambique</v>
      </c>
      <c r="B80" s="359">
        <f>IF(ISBLANK(Regressions!B90), " ", Regressions!B90)</f>
        <v>2014</v>
      </c>
      <c r="C80" s="364" t="str">
        <f>IF(ISBLANK(Regressions!C90), " ", Regressions!C90)</f>
        <v>Rural</v>
      </c>
      <c r="D80" s="360">
        <f>IF(ISBLANK(Regressions!D90), " ", Regressions!D90)</f>
        <v>6960921.6505060568</v>
      </c>
      <c r="E80" s="234">
        <f>IF(ISNUMBER(Regressions!E90),ROUND(Regressions!E90, 1), NA())</f>
        <v>100</v>
      </c>
      <c r="F80" s="361">
        <f>IF(ISNUMBER(Regressions!F90),ROUND(Regressions!F90, 1), NA())</f>
        <v>42.1</v>
      </c>
      <c r="G80" s="256">
        <f>IF(ISNUMBER(Regressions!G90),ROUND(Regressions!G90, 1), NA())</f>
        <v>42.1</v>
      </c>
      <c r="H80" s="362">
        <f>IF(ISNUMBER(Regressions!H90),ROUND(Regressions!H90, 1), NA())</f>
        <v>0</v>
      </c>
      <c r="I80" s="257">
        <f>IF(ISNUMBER(Regressions!I90),ROUND(Regressions!I90, 1), NA())</f>
        <v>57.9</v>
      </c>
      <c r="J80" s="363">
        <f>IF(ISNUMBER(Regressions!K90),ROUND(Regressions!K90, 1), NA())</f>
        <v>76.400000000000006</v>
      </c>
      <c r="K80" s="361">
        <f>IF(ISNUMBER(Regressions!L90),ROUND(Regressions!L90, 1), NA())</f>
        <v>71.5</v>
      </c>
      <c r="L80" s="258">
        <f>IF(ISNUMBER(Regressions!M90),ROUND(Regressions!M90, 1), NA())</f>
        <v>25.6</v>
      </c>
      <c r="M80" s="362">
        <f>IF(ISNUMBER(Regressions!N90),ROUND(Regressions!N90, 1), NA())</f>
        <v>45.9</v>
      </c>
      <c r="N80" s="257">
        <f>IF(ISNUMBER(Regressions!O90),ROUND(Regressions!O90, 1), NA())</f>
        <v>28.5</v>
      </c>
      <c r="O80" s="363">
        <f>IF(ISNUMBER(Regressions!Q90),ROUND(Regressions!Q90, 1), NA())</f>
        <v>17.3</v>
      </c>
      <c r="P80" s="361">
        <f>IF(ISNUMBER(Regressions!R90),ROUND(Regressions!R90, 1), NA())</f>
        <v>6.1</v>
      </c>
      <c r="Q80" s="235">
        <f>IF(ISNUMBER(Regressions!S90),ROUND(Regressions!S90, 1), NA())</f>
        <v>5.8</v>
      </c>
      <c r="R80" s="362">
        <f>IF(ISNUMBER(Regressions!T90),ROUND(Regressions!T90, 1), NA())</f>
        <v>0.3</v>
      </c>
      <c r="S80" s="257">
        <f>IF(ISNUMBER(Regressions!U90),ROUND(Regressions!U90, 1), NA())</f>
        <v>93.9</v>
      </c>
    </row>
    <row xmlns:x14ac="http://schemas.microsoft.com/office/spreadsheetml/2009/9/ac" r="81" x14ac:dyDescent="0.2">
      <c r="A81" s="358" t="str">
        <f>IF(ISBLANK(Regressions!A91), " ", Regressions!A91)</f>
        <v>Mozambique</v>
      </c>
      <c r="B81" s="359">
        <f>IF(ISBLANK(Regressions!B91), " ", Regressions!B91)</f>
        <v>2015</v>
      </c>
      <c r="C81" s="364" t="str">
        <f>IF(ISBLANK(Regressions!C91), " ", Regressions!C91)</f>
        <v>Rural</v>
      </c>
      <c r="D81" s="360">
        <f>IF(ISBLANK(Regressions!D91), " ", Regressions!D91)</f>
        <v>7123255.2103105923</v>
      </c>
      <c r="E81" s="234">
        <f>IF(ISNUMBER(Regressions!E91),ROUND(Regressions!E91, 1), NA())</f>
        <v>100</v>
      </c>
      <c r="F81" s="361">
        <f>IF(ISNUMBER(Regressions!F91),ROUND(Regressions!F91, 1), NA())</f>
        <v>42.5</v>
      </c>
      <c r="G81" s="256">
        <f>IF(ISNUMBER(Regressions!G91),ROUND(Regressions!G91, 1), NA())</f>
        <v>42.5</v>
      </c>
      <c r="H81" s="362">
        <f>IF(ISNUMBER(Regressions!H91),ROUND(Regressions!H91, 1), NA())</f>
        <v>0</v>
      </c>
      <c r="I81" s="257">
        <f>IF(ISNUMBER(Regressions!I91),ROUND(Regressions!I91, 1), NA())</f>
        <v>57.5</v>
      </c>
      <c r="J81" s="363">
        <f>IF(ISNUMBER(Regressions!K91),ROUND(Regressions!K91, 1), NA())</f>
        <v>76.8</v>
      </c>
      <c r="K81" s="361">
        <f>IF(ISNUMBER(Regressions!L91),ROUND(Regressions!L91, 1), NA())</f>
        <v>69.2</v>
      </c>
      <c r="L81" s="258">
        <f>IF(ISNUMBER(Regressions!M91),ROUND(Regressions!M91, 1), NA())</f>
        <v>25.6</v>
      </c>
      <c r="M81" s="362">
        <f>IF(ISNUMBER(Regressions!N91),ROUND(Regressions!N91, 1), NA())</f>
        <v>43.6</v>
      </c>
      <c r="N81" s="257">
        <f>IF(ISNUMBER(Regressions!O91),ROUND(Regressions!O91, 1), NA())</f>
        <v>30.8</v>
      </c>
      <c r="O81" s="363">
        <f>IF(ISNUMBER(Regressions!Q91),ROUND(Regressions!Q91, 1), NA())</f>
        <v>17.3</v>
      </c>
      <c r="P81" s="361">
        <f>IF(ISNUMBER(Regressions!R91),ROUND(Regressions!R91, 1), NA())</f>
        <v>6.1</v>
      </c>
      <c r="Q81" s="235">
        <f>IF(ISNUMBER(Regressions!S91),ROUND(Regressions!S91, 1), NA())</f>
        <v>5.8</v>
      </c>
      <c r="R81" s="362">
        <f>IF(ISNUMBER(Regressions!T91),ROUND(Regressions!T91, 1), NA())</f>
        <v>0.3</v>
      </c>
      <c r="S81" s="257">
        <f>IF(ISNUMBER(Regressions!U91),ROUND(Regressions!U91, 1), NA())</f>
        <v>93.9</v>
      </c>
    </row>
    <row xmlns:x14ac="http://schemas.microsoft.com/office/spreadsheetml/2009/9/ac" r="82" x14ac:dyDescent="0.2">
      <c r="A82" s="358" t="str">
        <f>IF(ISBLANK(Regressions!A92), " ", Regressions!A92)</f>
        <v>Mozambique</v>
      </c>
      <c r="B82" s="359">
        <f>IF(ISBLANK(Regressions!B92), " ", Regressions!B92)</f>
        <v>2016</v>
      </c>
      <c r="C82" s="364" t="str">
        <f>IF(ISBLANK(Regressions!C92), " ", Regressions!C92)</f>
        <v>Rural</v>
      </c>
      <c r="D82" s="360">
        <f>IF(ISBLANK(Regressions!D92), " ", Regressions!D92)</f>
        <v>7278411.8657934954</v>
      </c>
      <c r="E82" s="234">
        <f>IF(ISNUMBER(Regressions!E92),ROUND(Regressions!E92, 1), NA())</f>
        <v>100</v>
      </c>
      <c r="F82" s="361">
        <f>IF(ISNUMBER(Regressions!F92),ROUND(Regressions!F92, 1), NA())</f>
        <v>42.9</v>
      </c>
      <c r="G82" s="256">
        <f>IF(ISNUMBER(Regressions!G92),ROUND(Regressions!G92, 1), NA())</f>
        <v>42.9</v>
      </c>
      <c r="H82" s="362">
        <f>IF(ISNUMBER(Regressions!H92),ROUND(Regressions!H92, 1), NA())</f>
        <v>0</v>
      </c>
      <c r="I82" s="257">
        <f>IF(ISNUMBER(Regressions!I92),ROUND(Regressions!I92, 1), NA())</f>
        <v>57.1</v>
      </c>
      <c r="J82" s="363">
        <f>IF(ISNUMBER(Regressions!K92),ROUND(Regressions!K92, 1), NA())</f>
        <v>77.099999999999994</v>
      </c>
      <c r="K82" s="361">
        <f>IF(ISNUMBER(Regressions!L92),ROUND(Regressions!L92, 1), NA())</f>
        <v>66.8</v>
      </c>
      <c r="L82" s="258">
        <f>IF(ISNUMBER(Regressions!M92),ROUND(Regressions!M92, 1), NA())</f>
        <v>25.6</v>
      </c>
      <c r="M82" s="362">
        <f>IF(ISNUMBER(Regressions!N92),ROUND(Regressions!N92, 1), NA())</f>
        <v>41.2</v>
      </c>
      <c r="N82" s="257">
        <f>IF(ISNUMBER(Regressions!O92),ROUND(Regressions!O92, 1), NA())</f>
        <v>33.200000000000003</v>
      </c>
      <c r="O82" s="363">
        <f>IF(ISNUMBER(Regressions!Q92),ROUND(Regressions!Q92, 1), NA())</f>
        <v>17.3</v>
      </c>
      <c r="P82" s="361">
        <f>IF(ISNUMBER(Regressions!R92),ROUND(Regressions!R92, 1), NA())</f>
        <v>6.1</v>
      </c>
      <c r="Q82" s="235">
        <f>IF(ISNUMBER(Regressions!S92),ROUND(Regressions!S92, 1), NA())</f>
        <v>5.8</v>
      </c>
      <c r="R82" s="362">
        <f>IF(ISNUMBER(Regressions!T92),ROUND(Regressions!T92, 1), NA())</f>
        <v>0.3</v>
      </c>
      <c r="S82" s="257">
        <f>IF(ISNUMBER(Regressions!U92),ROUND(Regressions!U92, 1), NA())</f>
        <v>93.9</v>
      </c>
    </row>
    <row xmlns:x14ac="http://schemas.microsoft.com/office/spreadsheetml/2009/9/ac" r="83" x14ac:dyDescent="0.2">
      <c r="A83" s="358" t="str">
        <f>IF(ISBLANK(Regressions!A93), " ", Regressions!A93)</f>
        <v>Mozambique</v>
      </c>
      <c r="B83" s="359">
        <f>IF(ISBLANK(Regressions!B93), " ", Regressions!B93)</f>
        <v>2017</v>
      </c>
      <c r="C83" s="364" t="str">
        <f>IF(ISBLANK(Regressions!C93), " ", Regressions!C93)</f>
        <v>Rural</v>
      </c>
      <c r="D83" s="360">
        <f>IF(ISBLANK(Regressions!D93), " ", Regressions!D93)</f>
        <v>7433809.4470628351</v>
      </c>
      <c r="E83" s="234">
        <f>IF(ISNUMBER(Regressions!E93),ROUND(Regressions!E93, 1), NA())</f>
        <v>90.8</v>
      </c>
      <c r="F83" s="361">
        <f>IF(ISNUMBER(Regressions!F93),ROUND(Regressions!F93, 1), NA())</f>
        <v>43.4</v>
      </c>
      <c r="G83" s="256">
        <f>IF(ISNUMBER(Regressions!G93),ROUND(Regressions!G93, 1), NA())</f>
        <v>43.4</v>
      </c>
      <c r="H83" s="362">
        <f>IF(ISNUMBER(Regressions!H93),ROUND(Regressions!H93, 1), NA())</f>
        <v>0</v>
      </c>
      <c r="I83" s="257">
        <f>IF(ISNUMBER(Regressions!I93),ROUND(Regressions!I93, 1), NA())</f>
        <v>56.6</v>
      </c>
      <c r="J83" s="363">
        <f>IF(ISNUMBER(Regressions!K93),ROUND(Regressions!K93, 1), NA())</f>
        <v>77.400000000000006</v>
      </c>
      <c r="K83" s="361">
        <f>IF(ISNUMBER(Regressions!L93),ROUND(Regressions!L93, 1), NA())</f>
        <v>64.5</v>
      </c>
      <c r="L83" s="258">
        <f>IF(ISNUMBER(Regressions!M93),ROUND(Regressions!M93, 1), NA())</f>
        <v>25.6</v>
      </c>
      <c r="M83" s="362">
        <f>IF(ISNUMBER(Regressions!N93),ROUND(Regressions!N93, 1), NA())</f>
        <v>38.9</v>
      </c>
      <c r="N83" s="257">
        <f>IF(ISNUMBER(Regressions!O93),ROUND(Regressions!O93, 1), NA())</f>
        <v>35.5</v>
      </c>
      <c r="O83" s="363">
        <f>IF(ISNUMBER(Regressions!Q93),ROUND(Regressions!Q93, 1), NA())</f>
        <v>17.3</v>
      </c>
      <c r="P83" s="361">
        <f>IF(ISNUMBER(Regressions!R93),ROUND(Regressions!R93, 1), NA())</f>
        <v>6.1</v>
      </c>
      <c r="Q83" s="235">
        <f>IF(ISNUMBER(Regressions!S93),ROUND(Regressions!S93, 1), NA())</f>
        <v>5.8</v>
      </c>
      <c r="R83" s="362">
        <f>IF(ISNUMBER(Regressions!T93),ROUND(Regressions!T93, 1), NA())</f>
        <v>0.3</v>
      </c>
      <c r="S83" s="257">
        <f>IF(ISNUMBER(Regressions!U93),ROUND(Regressions!U93, 1), NA())</f>
        <v>93.9</v>
      </c>
    </row>
    <row xmlns:x14ac="http://schemas.microsoft.com/office/spreadsheetml/2009/9/ac" r="84" x14ac:dyDescent="0.2">
      <c r="A84" s="358" t="str">
        <f>IF(ISBLANK(Regressions!A94), " ", Regressions!A94)</f>
        <v>Mozambique</v>
      </c>
      <c r="B84" s="359">
        <f>IF(ISBLANK(Regressions!B94), " ", Regressions!B94)</f>
        <v>2018</v>
      </c>
      <c r="C84" s="364" t="str">
        <f>IF(ISBLANK(Regressions!C94), " ", Regressions!C94)</f>
        <v>Rural</v>
      </c>
      <c r="D84" s="360">
        <f>IF(ISBLANK(Regressions!D94), " ", Regressions!D94)</f>
        <v>7568718.8314045714</v>
      </c>
      <c r="E84" s="234">
        <f>IF(ISNUMBER(Regressions!E94),ROUND(Regressions!E94, 1), NA())</f>
        <v>77.099999999999994</v>
      </c>
      <c r="F84" s="361">
        <f>IF(ISNUMBER(Regressions!F94),ROUND(Regressions!F94, 1), NA())</f>
        <v>43.8</v>
      </c>
      <c r="G84" s="256">
        <f>IF(ISNUMBER(Regressions!G94),ROUND(Regressions!G94, 1), NA())</f>
        <v>43.8</v>
      </c>
      <c r="H84" s="362">
        <f>IF(ISNUMBER(Regressions!H94),ROUND(Regressions!H94, 1), NA())</f>
        <v>0</v>
      </c>
      <c r="I84" s="257">
        <f>IF(ISNUMBER(Regressions!I94),ROUND(Regressions!I94, 1), NA())</f>
        <v>56.2</v>
      </c>
      <c r="J84" s="363">
        <f>IF(ISNUMBER(Regressions!K94),ROUND(Regressions!K94, 1), NA())</f>
        <v>77.7</v>
      </c>
      <c r="K84" s="361">
        <f>IF(ISNUMBER(Regressions!L94),ROUND(Regressions!L94, 1), NA())</f>
        <v>62.1</v>
      </c>
      <c r="L84" s="258">
        <f>IF(ISNUMBER(Regressions!M94),ROUND(Regressions!M94, 1), NA())</f>
        <v>25.6</v>
      </c>
      <c r="M84" s="362">
        <f>IF(ISNUMBER(Regressions!N94),ROUND(Regressions!N94, 1), NA())</f>
        <v>36.5</v>
      </c>
      <c r="N84" s="257">
        <f>IF(ISNUMBER(Regressions!O94),ROUND(Regressions!O94, 1), NA())</f>
        <v>37.9</v>
      </c>
      <c r="O84" s="363">
        <f>IF(ISNUMBER(Regressions!Q94),ROUND(Regressions!Q94, 1), NA())</f>
        <v>17.3</v>
      </c>
      <c r="P84" s="361">
        <f>IF(ISNUMBER(Regressions!R94),ROUND(Regressions!R94, 1), NA())</f>
        <v>6.1</v>
      </c>
      <c r="Q84" s="235">
        <f>IF(ISNUMBER(Regressions!S94),ROUND(Regressions!S94, 1), NA())</f>
        <v>5.8</v>
      </c>
      <c r="R84" s="362">
        <f>IF(ISNUMBER(Regressions!T94),ROUND(Regressions!T94, 1), NA())</f>
        <v>0.3</v>
      </c>
      <c r="S84" s="257">
        <f>IF(ISNUMBER(Regressions!U94),ROUND(Regressions!U94, 1), NA())</f>
        <v>93.9</v>
      </c>
    </row>
    <row xmlns:x14ac="http://schemas.microsoft.com/office/spreadsheetml/2009/9/ac" r="85" x14ac:dyDescent="0.2">
      <c r="A85" s="358" t="str">
        <f>IF(ISBLANK(Regressions!A95), " ", Regressions!A95)</f>
        <v>Mozambique</v>
      </c>
      <c r="B85" s="359">
        <f>IF(ISBLANK(Regressions!B95), " ", Regressions!B95)</f>
        <v>2019</v>
      </c>
      <c r="C85" s="364" t="str">
        <f>IF(ISBLANK(Regressions!C95), " ", Regressions!C95)</f>
        <v>Rural</v>
      </c>
      <c r="D85" s="360">
        <f>IF(ISBLANK(Regressions!D95), " ", Regressions!D95)</f>
        <v>7699279.9240873726</v>
      </c>
      <c r="E85" s="234">
        <f>IF(ISNUMBER(Regressions!E95),ROUND(Regressions!E95, 1), NA())</f>
        <v>63.5</v>
      </c>
      <c r="F85" s="361">
        <f>IF(ISNUMBER(Regressions!F95),ROUND(Regressions!F95, 1), NA())</f>
        <v>44.2</v>
      </c>
      <c r="G85" s="256">
        <f>IF(ISNUMBER(Regressions!G95),ROUND(Regressions!G95, 1), NA())</f>
        <v>44.2</v>
      </c>
      <c r="H85" s="362">
        <f>IF(ISNUMBER(Regressions!H95),ROUND(Regressions!H95, 1), NA())</f>
        <v>0</v>
      </c>
      <c r="I85" s="257">
        <f>IF(ISNUMBER(Regressions!I95),ROUND(Regressions!I95, 1), NA())</f>
        <v>55.8</v>
      </c>
      <c r="J85" s="363">
        <f>IF(ISNUMBER(Regressions!K95),ROUND(Regressions!K95, 1), NA())</f>
        <v>78</v>
      </c>
      <c r="K85" s="361">
        <f>IF(ISNUMBER(Regressions!L95),ROUND(Regressions!L95, 1), NA())</f>
        <v>59.8</v>
      </c>
      <c r="L85" s="258">
        <f>IF(ISNUMBER(Regressions!M95),ROUND(Regressions!M95, 1), NA())</f>
        <v>25.6</v>
      </c>
      <c r="M85" s="362">
        <f>IF(ISNUMBER(Regressions!N95),ROUND(Regressions!N95, 1), NA())</f>
        <v>34.200000000000003</v>
      </c>
      <c r="N85" s="257">
        <f>IF(ISNUMBER(Regressions!O95),ROUND(Regressions!O95, 1), NA())</f>
        <v>40.200000000000003</v>
      </c>
      <c r="O85" s="363">
        <f>IF(ISNUMBER(Regressions!Q95),ROUND(Regressions!Q95, 1), NA())</f>
        <v>17.3</v>
      </c>
      <c r="P85" s="361">
        <f>IF(ISNUMBER(Regressions!R95),ROUND(Regressions!R95, 1), NA())</f>
        <v>6.1</v>
      </c>
      <c r="Q85" s="235">
        <f>IF(ISNUMBER(Regressions!S95),ROUND(Regressions!S95, 1), NA())</f>
        <v>5.8</v>
      </c>
      <c r="R85" s="362">
        <f>IF(ISNUMBER(Regressions!T95),ROUND(Regressions!T95, 1), NA())</f>
        <v>0.3</v>
      </c>
      <c r="S85" s="257">
        <f>IF(ISNUMBER(Regressions!U95),ROUND(Regressions!U95, 1), NA())</f>
        <v>93.9</v>
      </c>
    </row>
    <row xmlns:x14ac="http://schemas.microsoft.com/office/spreadsheetml/2009/9/ac" r="86" x14ac:dyDescent="0.2">
      <c r="A86" s="358" t="str">
        <f>IF(ISBLANK(Regressions!A96), " ", Regressions!A96)</f>
        <v>Mozambique</v>
      </c>
      <c r="B86" s="359">
        <f>IF(ISBLANK(Regressions!B96), " ", Regressions!B96)</f>
        <v>2020</v>
      </c>
      <c r="C86" s="364" t="str">
        <f>IF(ISBLANK(Regressions!C96), " ", Regressions!C96)</f>
        <v>Rural</v>
      </c>
      <c r="D86" s="360">
        <f>IF(ISBLANK(Regressions!D96), " ", Regressions!D96)</f>
        <v>7828986.5797546776</v>
      </c>
      <c r="E86" s="234">
        <f>IF(ISNUMBER(Regressions!E96),ROUND(Regressions!E96, 1), NA())</f>
        <v>49.8</v>
      </c>
      <c r="F86" s="361">
        <f>IF(ISNUMBER(Regressions!F96),ROUND(Regressions!F96, 1), NA())</f>
        <v>44.6</v>
      </c>
      <c r="G86" s="256">
        <f>IF(ISNUMBER(Regressions!G96),ROUND(Regressions!G96, 1), NA())</f>
        <v>44.6</v>
      </c>
      <c r="H86" s="362">
        <f>IF(ISNUMBER(Regressions!H96),ROUND(Regressions!H96, 1), NA())</f>
        <v>0</v>
      </c>
      <c r="I86" s="257">
        <f>IF(ISNUMBER(Regressions!I96),ROUND(Regressions!I96, 1), NA())</f>
        <v>55.4</v>
      </c>
      <c r="J86" s="363">
        <f>IF(ISNUMBER(Regressions!K96),ROUND(Regressions!K96, 1), NA())</f>
        <v>78.3</v>
      </c>
      <c r="K86" s="361">
        <f>IF(ISNUMBER(Regressions!L96),ROUND(Regressions!L96, 1), NA())</f>
        <v>57.4</v>
      </c>
      <c r="L86" s="258">
        <f>IF(ISNUMBER(Regressions!M96),ROUND(Regressions!M96, 1), NA())</f>
        <v>25.6</v>
      </c>
      <c r="M86" s="362">
        <f>IF(ISNUMBER(Regressions!N96),ROUND(Regressions!N96, 1), NA())</f>
        <v>31.8</v>
      </c>
      <c r="N86" s="257">
        <f>IF(ISNUMBER(Regressions!O96),ROUND(Regressions!O96, 1), NA())</f>
        <v>42.6</v>
      </c>
      <c r="O86" s="363">
        <f>IF(ISNUMBER(Regressions!Q96),ROUND(Regressions!Q96, 1), NA())</f>
        <v>17.3</v>
      </c>
      <c r="P86" s="361">
        <f>IF(ISNUMBER(Regressions!R96),ROUND(Regressions!R96, 1), NA())</f>
        <v>6.1</v>
      </c>
      <c r="Q86" s="235">
        <f>IF(ISNUMBER(Regressions!S96),ROUND(Regressions!S96, 1), NA())</f>
        <v>5.8</v>
      </c>
      <c r="R86" s="362">
        <f>IF(ISNUMBER(Regressions!T96),ROUND(Regressions!T96, 1), NA())</f>
        <v>0.3</v>
      </c>
      <c r="S86" s="257">
        <f>IF(ISNUMBER(Regressions!U96),ROUND(Regressions!U96, 1), NA())</f>
        <v>93.9</v>
      </c>
    </row>
    <row xmlns:x14ac="http://schemas.microsoft.com/office/spreadsheetml/2009/9/ac" r="87" x14ac:dyDescent="0.2">
      <c r="A87" s="410" t="str">
        <f>IF(ISBLANK(Regressions!A97), " ", Regressions!A97)</f>
        <v>Mozambique</v>
      </c>
      <c r="B87" s="411">
        <f>IF(ISBLANK(Regressions!B97), " ", Regressions!B97)</f>
        <v>2021</v>
      </c>
      <c r="C87" s="412" t="str">
        <f>IF(ISBLANK(Regressions!C97), " ", Regressions!C97)</f>
        <v>Rural</v>
      </c>
      <c r="D87" s="413">
        <f>IF(ISBLANK(Regressions!D97), " ", Regressions!D97)</f>
        <v>7961751.7057598112</v>
      </c>
      <c r="E87" s="416">
        <f>IF(ISNUMBER(Regressions!E97),ROUND(Regressions!E97, 1), NA())</f>
        <v>45.1</v>
      </c>
      <c r="F87" s="414">
        <f>IF(ISNUMBER(Regressions!F97),ROUND(Regressions!F97, 1), NA())</f>
        <v>45.1</v>
      </c>
      <c r="G87" s="417">
        <f>IF(ISNUMBER(Regressions!G97),ROUND(Regressions!G97, 1), NA())</f>
        <v>45.1</v>
      </c>
      <c r="H87" s="415">
        <f>IF(ISNUMBER(Regressions!H97),ROUND(Regressions!H97, 1), NA())</f>
        <v>0</v>
      </c>
      <c r="I87" s="418">
        <f>IF(ISNUMBER(Regressions!I97),ROUND(Regressions!I97, 1), NA())</f>
        <v>54.9</v>
      </c>
      <c r="J87" s="416">
        <f>IF(ISNUMBER(Regressions!K97),ROUND(Regressions!K97, 1), NA())</f>
        <v>78.7</v>
      </c>
      <c r="K87" s="414">
        <f>IF(ISNUMBER(Regressions!L97),ROUND(Regressions!L97, 1), NA())</f>
        <v>55.1</v>
      </c>
      <c r="L87" s="419">
        <f>IF(ISNUMBER(Regressions!M97),ROUND(Regressions!M97, 1), NA())</f>
        <v>25.6</v>
      </c>
      <c r="M87" s="415">
        <f>IF(ISNUMBER(Regressions!N97),ROUND(Regressions!N97, 1), NA())</f>
        <v>29.5</v>
      </c>
      <c r="N87" s="418">
        <f>IF(ISNUMBER(Regressions!O97),ROUND(Regressions!O97, 1), NA())</f>
        <v>44.9</v>
      </c>
      <c r="O87" s="416">
        <f>IF(ISNUMBER(Regressions!Q97),ROUND(Regressions!Q97, 1), NA())</f>
        <v>17.3</v>
      </c>
      <c r="P87" s="414">
        <f>IF(ISNUMBER(Regressions!R97),ROUND(Regressions!R97, 1), NA())</f>
        <v>6.1</v>
      </c>
      <c r="Q87" s="420">
        <f>IF(ISNUMBER(Regressions!S97),ROUND(Regressions!S97, 1), NA())</f>
        <v>5.8</v>
      </c>
      <c r="R87" s="415">
        <f>IF(ISNUMBER(Regressions!T97),ROUND(Regressions!T97, 1), NA())</f>
        <v>0.3</v>
      </c>
      <c r="S87" s="418">
        <f>IF(ISNUMBER(Regressions!U97),ROUND(Regressions!U97, 1), NA())</f>
        <v>93.9</v>
      </c>
      <c r="T87" s="409"/>
      <c r="U87" s="409"/>
      <c r="V87" s="409"/>
      <c r="W87" s="409"/>
      <c r="X87" s="409"/>
      <c r="Y87" s="409"/>
      <c r="Z87" s="409"/>
      <c r="AA87" s="409"/>
      <c r="AB87" s="409"/>
      <c r="AC87" s="409"/>
    </row>
    <row xmlns:x14ac="http://schemas.microsoft.com/office/spreadsheetml/2009/9/ac" r="88" x14ac:dyDescent="0.2">
      <c r="A88" s="358" t="str">
        <f>IF(ISBLANK(Regressions!A98), " ", Regressions!A98)</f>
        <v>Mozambique</v>
      </c>
      <c r="B88" s="359">
        <f>IF(ISBLANK(Regressions!B98), " ", Regressions!B98)</f>
        <v>2022</v>
      </c>
      <c r="C88" s="364" t="str">
        <f>IF(ISBLANK(Regressions!C98), " ", Regressions!C98)</f>
        <v>Rural</v>
      </c>
      <c r="D88" s="360">
        <f>IF(ISBLANK(Regressions!D98), " ", Regressions!D98)</f>
        <v>8089010.4759875108</v>
      </c>
      <c r="E88" s="234">
        <f>IF(ISNUMBER(Regressions!E98),ROUND(Regressions!E98, 1), NA())</f>
        <v>45.5</v>
      </c>
      <c r="F88" s="361">
        <f>IF(ISNUMBER(Regressions!F98),ROUND(Regressions!F98, 1), NA())</f>
        <v>45.5</v>
      </c>
      <c r="G88" s="256" t="e">
        <f>IF(ISNUMBER(Regressions!G98),ROUND(Regressions!G98, 1), NA())</f>
        <v>#N/A</v>
      </c>
      <c r="H88" s="362" t="e">
        <f>IF(ISNUMBER(Regressions!H98),ROUND(Regressions!H98, 1), NA())</f>
        <v>#N/A</v>
      </c>
      <c r="I88" s="257">
        <f>IF(ISNUMBER(Regressions!I98),ROUND(Regressions!I98, 1), NA())</f>
        <v>54.5</v>
      </c>
      <c r="J88" s="363">
        <f>IF(ISNUMBER(Regressions!K98),ROUND(Regressions!K98, 1), NA())</f>
        <v>79</v>
      </c>
      <c r="K88" s="361">
        <f>IF(ISNUMBER(Regressions!L98),ROUND(Regressions!L98, 1), NA())</f>
        <v>52.7</v>
      </c>
      <c r="L88" s="258">
        <f>IF(ISNUMBER(Regressions!M98),ROUND(Regressions!M98, 1), NA())</f>
        <v>25.6</v>
      </c>
      <c r="M88" s="362">
        <f>IF(ISNUMBER(Regressions!N98),ROUND(Regressions!N98, 1), NA())</f>
        <v>27.1</v>
      </c>
      <c r="N88" s="257">
        <f>IF(ISNUMBER(Regressions!O98),ROUND(Regressions!O98, 1), NA())</f>
        <v>47.3</v>
      </c>
      <c r="O88" s="363" t="e">
        <f>IF(ISNUMBER(Regressions!Q98),ROUND(Regressions!Q98, 1), NA())</f>
        <v>#N/A</v>
      </c>
      <c r="P88" s="361" t="e">
        <f>IF(ISNUMBER(Regressions!R98),ROUND(Regressions!R98, 1), NA())</f>
        <v>#N/A</v>
      </c>
      <c r="Q88" s="235">
        <f>IF(ISNUMBER(Regressions!S98),ROUND(Regressions!S98, 1), NA())</f>
        <v>5.8</v>
      </c>
      <c r="R88" s="362" t="e">
        <f>IF(ISNUMBER(Regressions!T98),ROUND(Regressions!T98, 1), NA())</f>
        <v>#N/A</v>
      </c>
      <c r="S88" s="257" t="e">
        <f>IF(ISNUMBER(Regressions!U98),ROUND(Regressions!U98, 1), NA())</f>
        <v>#N/A</v>
      </c>
    </row>
    <row xmlns:x14ac="http://schemas.microsoft.com/office/spreadsheetml/2009/9/ac" r="89" x14ac:dyDescent="0.2">
      <c r="A89" s="365" t="str">
        <f>IF(ISBLANK(Regressions!A99), " ", Regressions!A99)</f>
        <v>Mozambique</v>
      </c>
      <c r="B89" s="366">
        <f>IF(ISBLANK(Regressions!B99), " ", Regressions!B99)</f>
        <v>2023</v>
      </c>
      <c r="C89" s="367" t="str">
        <f>IF(ISBLANK(Regressions!C99), " ", Regressions!C99)</f>
        <v>Rural</v>
      </c>
      <c r="D89" s="368">
        <f>IF(ISBLANK(Regressions!D99), " ", Regressions!D99)</f>
        <v>8069236.1198757933</v>
      </c>
      <c r="E89" s="369">
        <f>IF(ISNUMBER(Regressions!E99),ROUND(Regressions!E99, 1), NA())</f>
        <v>45.9</v>
      </c>
      <c r="F89" s="370">
        <f>IF(ISNUMBER(Regressions!F99),ROUND(Regressions!F99, 1), NA())</f>
        <v>45.9</v>
      </c>
      <c r="G89" s="371" t="e">
        <f>IF(ISNUMBER(Regressions!G99),ROUND(Regressions!G99, 1), NA())</f>
        <v>#N/A</v>
      </c>
      <c r="H89" s="372" t="e">
        <f>IF(ISNUMBER(Regressions!H99),ROUND(Regressions!H99, 1), NA())</f>
        <v>#N/A</v>
      </c>
      <c r="I89" s="373">
        <f>IF(ISNUMBER(Regressions!I99),ROUND(Regressions!I99, 1), NA())</f>
        <v>54.1</v>
      </c>
      <c r="J89" s="374">
        <f>IF(ISNUMBER(Regressions!K99),ROUND(Regressions!K99, 1), NA())</f>
        <v>79.3</v>
      </c>
      <c r="K89" s="370">
        <f>IF(ISNUMBER(Regressions!L99),ROUND(Regressions!L99, 1), NA())</f>
        <v>50.4</v>
      </c>
      <c r="L89" s="375">
        <f>IF(ISNUMBER(Regressions!M99),ROUND(Regressions!M99, 1), NA())</f>
        <v>25.6</v>
      </c>
      <c r="M89" s="372">
        <f>IF(ISNUMBER(Regressions!N99),ROUND(Regressions!N99, 1), NA())</f>
        <v>24.8</v>
      </c>
      <c r="N89" s="373">
        <f>IF(ISNUMBER(Regressions!O99),ROUND(Regressions!O99, 1), NA())</f>
        <v>49.6</v>
      </c>
      <c r="O89" s="374" t="e">
        <f>IF(ISNUMBER(Regressions!Q99),ROUND(Regressions!Q99, 1), NA())</f>
        <v>#N/A</v>
      </c>
      <c r="P89" s="370" t="e">
        <f>IF(ISNUMBER(Regressions!R99),ROUND(Regressions!R99, 1), NA())</f>
        <v>#N/A</v>
      </c>
      <c r="Q89" s="376">
        <f>IF(ISNUMBER(Regressions!S99),ROUND(Regressions!S99, 1), NA())</f>
        <v>5.8</v>
      </c>
      <c r="R89" s="372" t="e">
        <f>IF(ISNUMBER(Regressions!T99),ROUND(Regressions!T99, 1), NA())</f>
        <v>#N/A</v>
      </c>
      <c r="S89" s="373" t="e">
        <f>IF(ISNUMBER(Regressions!U99),ROUND(Regressions!U99, 1), NA())</f>
        <v>#N/A</v>
      </c>
    </row>
    <row xmlns:x14ac="http://schemas.microsoft.com/office/spreadsheetml/2009/9/ac" r="90" hidden="true" x14ac:dyDescent="0.2">
      <c r="A90" s="358" t="str">
        <f>IF(ISBLANK(Regressions!A100), " ", Regressions!A100)</f>
        <v>Mozambique</v>
      </c>
      <c r="B90" s="359">
        <f>IF(ISBLANK(Regressions!B100), " ", Regressions!B100)</f>
        <v>2024</v>
      </c>
      <c r="C90" s="364" t="str">
        <f>IF(ISBLANK(Regressions!C100), " ", Regressions!C100)</f>
        <v>Rural</v>
      </c>
      <c r="D90" s="360" t="str">
        <f>IF(ISBLANK(Regressions!D100), " ", Regressions!D100)</f>
        <v> </v>
      </c>
      <c r="E90" s="234" t="e">
        <f>IF(ISNUMBER(Regressions!E100),ROUND(Regressions!E100, 1), NA())</f>
        <v>#N/A</v>
      </c>
      <c r="F90" s="361" t="e">
        <f>IF(ISNUMBER(Regressions!F100),ROUND(Regressions!F100, 1), NA())</f>
        <v>#N/A</v>
      </c>
      <c r="G90" s="256" t="e">
        <f>IF(ISNUMBER(Regressions!G100),ROUND(Regressions!G100, 1), NA())</f>
        <v>#N/A</v>
      </c>
      <c r="H90" s="362" t="e">
        <f>IF(ISNUMBER(Regressions!H100),ROUND(Regressions!H100, 1), NA())</f>
        <v>#N/A</v>
      </c>
      <c r="I90" s="257" t="e">
        <f>IF(ISNUMBER(Regressions!I100),ROUND(Regressions!I100, 1), NA())</f>
        <v>#N/A</v>
      </c>
      <c r="J90" s="363" t="e">
        <f>IF(ISNUMBER(Regressions!K100),ROUND(Regressions!K100, 1), NA())</f>
        <v>#N/A</v>
      </c>
      <c r="K90" s="361" t="e">
        <f>IF(ISNUMBER(Regressions!L100),ROUND(Regressions!L100, 1), NA())</f>
        <v>#N/A</v>
      </c>
      <c r="L90" s="258" t="e">
        <f>IF(ISNUMBER(Regressions!M100),ROUND(Regressions!M100, 1), NA())</f>
        <v>#N/A</v>
      </c>
      <c r="M90" s="362" t="e">
        <f>IF(ISNUMBER(Regressions!N100),ROUND(Regressions!N100, 1), NA())</f>
        <v>#N/A</v>
      </c>
      <c r="N90" s="257" t="e">
        <f>IF(ISNUMBER(Regressions!O100),ROUND(Regressions!O100, 1), NA())</f>
        <v>#N/A</v>
      </c>
      <c r="O90" s="363" t="e">
        <f>IF(ISNUMBER(Regressions!Q100),ROUND(Regressions!Q100, 1), NA())</f>
        <v>#N/A</v>
      </c>
      <c r="P90" s="361" t="e">
        <f>IF(ISNUMBER(Regressions!R100),ROUND(Regressions!R100, 1), NA())</f>
        <v>#N/A</v>
      </c>
      <c r="Q90" s="235" t="e">
        <f>IF(ISNUMBER(Regressions!S100),ROUND(Regressions!S100, 1), NA())</f>
        <v>#N/A</v>
      </c>
      <c r="R90" s="362" t="e">
        <f>IF(ISNUMBER(Regressions!T100),ROUND(Regressions!T100, 1), NA())</f>
        <v>#N/A</v>
      </c>
      <c r="S90" s="257" t="e">
        <f>IF(ISNUMBER(Regressions!U100),ROUND(Regressions!U100, 1), NA())</f>
        <v>#N/A</v>
      </c>
    </row>
    <row xmlns:x14ac="http://schemas.microsoft.com/office/spreadsheetml/2009/9/ac" r="91" hidden="true" x14ac:dyDescent="0.2">
      <c r="A91" s="358" t="str">
        <f>IF(ISBLANK(Regressions!A101), " ", Regressions!A101)</f>
        <v>Mozambique</v>
      </c>
      <c r="B91" s="359">
        <f>IF(ISBLANK(Regressions!B101), " ", Regressions!B101)</f>
        <v>2025</v>
      </c>
      <c r="C91" s="364" t="str">
        <f>IF(ISBLANK(Regressions!C101), " ", Regressions!C101)</f>
        <v>Rural</v>
      </c>
      <c r="D91" s="360" t="str">
        <f>IF(ISBLANK(Regressions!D101), " ", Regressions!D101)</f>
        <v> </v>
      </c>
      <c r="E91" s="234" t="e">
        <f>IF(ISNUMBER(Regressions!E101),ROUND(Regressions!E101, 1), NA())</f>
        <v>#N/A</v>
      </c>
      <c r="F91" s="361" t="e">
        <f>IF(ISNUMBER(Regressions!F101),ROUND(Regressions!F101, 1), NA())</f>
        <v>#N/A</v>
      </c>
      <c r="G91" s="256" t="e">
        <f>IF(ISNUMBER(Regressions!G101),ROUND(Regressions!G101, 1), NA())</f>
        <v>#N/A</v>
      </c>
      <c r="H91" s="362" t="e">
        <f>IF(ISNUMBER(Regressions!H101),ROUND(Regressions!H101, 1), NA())</f>
        <v>#N/A</v>
      </c>
      <c r="I91" s="257" t="e">
        <f>IF(ISNUMBER(Regressions!I101),ROUND(Regressions!I101, 1), NA())</f>
        <v>#N/A</v>
      </c>
      <c r="J91" s="363" t="e">
        <f>IF(ISNUMBER(Regressions!K101),ROUND(Regressions!K101, 1), NA())</f>
        <v>#N/A</v>
      </c>
      <c r="K91" s="361" t="e">
        <f>IF(ISNUMBER(Regressions!L101),ROUND(Regressions!L101, 1), NA())</f>
        <v>#N/A</v>
      </c>
      <c r="L91" s="258" t="e">
        <f>IF(ISNUMBER(Regressions!M101),ROUND(Regressions!M101, 1), NA())</f>
        <v>#N/A</v>
      </c>
      <c r="M91" s="362" t="e">
        <f>IF(ISNUMBER(Regressions!N101),ROUND(Regressions!N101, 1), NA())</f>
        <v>#N/A</v>
      </c>
      <c r="N91" s="257" t="e">
        <f>IF(ISNUMBER(Regressions!O101),ROUND(Regressions!O101, 1), NA())</f>
        <v>#N/A</v>
      </c>
      <c r="O91" s="363" t="e">
        <f>IF(ISNUMBER(Regressions!Q101),ROUND(Regressions!Q101, 1), NA())</f>
        <v>#N/A</v>
      </c>
      <c r="P91" s="361" t="e">
        <f>IF(ISNUMBER(Regressions!R101),ROUND(Regressions!R101, 1), NA())</f>
        <v>#N/A</v>
      </c>
      <c r="Q91" s="235" t="e">
        <f>IF(ISNUMBER(Regressions!S101),ROUND(Regressions!S101, 1), NA())</f>
        <v>#N/A</v>
      </c>
      <c r="R91" s="362" t="e">
        <f>IF(ISNUMBER(Regressions!T101),ROUND(Regressions!T101, 1), NA())</f>
        <v>#N/A</v>
      </c>
      <c r="S91" s="257" t="e">
        <f>IF(ISNUMBER(Regressions!U101),ROUND(Regressions!U101, 1), NA())</f>
        <v>#N/A</v>
      </c>
    </row>
    <row xmlns:x14ac="http://schemas.microsoft.com/office/spreadsheetml/2009/9/ac" r="92" hidden="true" x14ac:dyDescent="0.2">
      <c r="A92" s="358" t="str">
        <f>IF(ISBLANK(Regressions!A102), " ", Regressions!A102)</f>
        <v>Mozambique</v>
      </c>
      <c r="B92" s="359">
        <f>IF(ISBLANK(Regressions!B102), " ", Regressions!B102)</f>
        <v>2026</v>
      </c>
      <c r="C92" s="364" t="str">
        <f>IF(ISBLANK(Regressions!C102), " ", Regressions!C102)</f>
        <v>Rural</v>
      </c>
      <c r="D92" s="360" t="str">
        <f>IF(ISBLANK(Regressions!D102), " ", Regressions!D102)</f>
        <v> </v>
      </c>
      <c r="E92" s="234" t="e">
        <f>IF(ISNUMBER(Regressions!E102),ROUND(Regressions!E102, 1), NA())</f>
        <v>#N/A</v>
      </c>
      <c r="F92" s="361" t="e">
        <f>IF(ISNUMBER(Regressions!F102),ROUND(Regressions!F102, 1), NA())</f>
        <v>#N/A</v>
      </c>
      <c r="G92" s="256" t="e">
        <f>IF(ISNUMBER(Regressions!G102),ROUND(Regressions!G102, 1), NA())</f>
        <v>#N/A</v>
      </c>
      <c r="H92" s="362" t="e">
        <f>IF(ISNUMBER(Regressions!H102),ROUND(Regressions!H102, 1), NA())</f>
        <v>#N/A</v>
      </c>
      <c r="I92" s="257" t="e">
        <f>IF(ISNUMBER(Regressions!I102),ROUND(Regressions!I102, 1), NA())</f>
        <v>#N/A</v>
      </c>
      <c r="J92" s="363" t="e">
        <f>IF(ISNUMBER(Regressions!K102),ROUND(Regressions!K102, 1), NA())</f>
        <v>#N/A</v>
      </c>
      <c r="K92" s="361" t="e">
        <f>IF(ISNUMBER(Regressions!L102),ROUND(Regressions!L102, 1), NA())</f>
        <v>#N/A</v>
      </c>
      <c r="L92" s="258" t="e">
        <f>IF(ISNUMBER(Regressions!M102),ROUND(Regressions!M102, 1), NA())</f>
        <v>#N/A</v>
      </c>
      <c r="M92" s="362" t="e">
        <f>IF(ISNUMBER(Regressions!N102),ROUND(Regressions!N102, 1), NA())</f>
        <v>#N/A</v>
      </c>
      <c r="N92" s="257" t="e">
        <f>IF(ISNUMBER(Regressions!O102),ROUND(Regressions!O102, 1), NA())</f>
        <v>#N/A</v>
      </c>
      <c r="O92" s="363" t="e">
        <f>IF(ISNUMBER(Regressions!Q102),ROUND(Regressions!Q102, 1), NA())</f>
        <v>#N/A</v>
      </c>
      <c r="P92" s="361" t="e">
        <f>IF(ISNUMBER(Regressions!R102),ROUND(Regressions!R102, 1), NA())</f>
        <v>#N/A</v>
      </c>
      <c r="Q92" s="235" t="e">
        <f>IF(ISNUMBER(Regressions!S102),ROUND(Regressions!S102, 1), NA())</f>
        <v>#N/A</v>
      </c>
      <c r="R92" s="362" t="e">
        <f>IF(ISNUMBER(Regressions!T102),ROUND(Regressions!T102, 1), NA())</f>
        <v>#N/A</v>
      </c>
      <c r="S92" s="257" t="e">
        <f>IF(ISNUMBER(Regressions!U102),ROUND(Regressions!U102, 1), NA())</f>
        <v>#N/A</v>
      </c>
    </row>
    <row xmlns:x14ac="http://schemas.microsoft.com/office/spreadsheetml/2009/9/ac" r="93" hidden="true" x14ac:dyDescent="0.2">
      <c r="A93" s="358" t="str">
        <f>IF(ISBLANK(Regressions!A103), " ", Regressions!A103)</f>
        <v>Mozambique</v>
      </c>
      <c r="B93" s="359">
        <f>IF(ISBLANK(Regressions!B103), " ", Regressions!B103)</f>
        <v>2027</v>
      </c>
      <c r="C93" s="364" t="str">
        <f>IF(ISBLANK(Regressions!C103), " ", Regressions!C103)</f>
        <v>Rural</v>
      </c>
      <c r="D93" s="360" t="str">
        <f>IF(ISBLANK(Regressions!D103), " ", Regressions!D103)</f>
        <v> </v>
      </c>
      <c r="E93" s="234" t="e">
        <f>IF(ISNUMBER(Regressions!E103),ROUND(Regressions!E103, 1), NA())</f>
        <v>#N/A</v>
      </c>
      <c r="F93" s="361" t="e">
        <f>IF(ISNUMBER(Regressions!F103),ROUND(Regressions!F103, 1), NA())</f>
        <v>#N/A</v>
      </c>
      <c r="G93" s="256" t="e">
        <f>IF(ISNUMBER(Regressions!G103),ROUND(Regressions!G103, 1), NA())</f>
        <v>#N/A</v>
      </c>
      <c r="H93" s="362" t="e">
        <f>IF(ISNUMBER(Regressions!H103),ROUND(Regressions!H103, 1), NA())</f>
        <v>#N/A</v>
      </c>
      <c r="I93" s="257" t="e">
        <f>IF(ISNUMBER(Regressions!I103),ROUND(Regressions!I103, 1), NA())</f>
        <v>#N/A</v>
      </c>
      <c r="J93" s="363" t="e">
        <f>IF(ISNUMBER(Regressions!K103),ROUND(Regressions!K103, 1), NA())</f>
        <v>#N/A</v>
      </c>
      <c r="K93" s="361" t="e">
        <f>IF(ISNUMBER(Regressions!L103),ROUND(Regressions!L103, 1), NA())</f>
        <v>#N/A</v>
      </c>
      <c r="L93" s="258" t="e">
        <f>IF(ISNUMBER(Regressions!M103),ROUND(Regressions!M103, 1), NA())</f>
        <v>#N/A</v>
      </c>
      <c r="M93" s="362" t="e">
        <f>IF(ISNUMBER(Regressions!N103),ROUND(Regressions!N103, 1), NA())</f>
        <v>#N/A</v>
      </c>
      <c r="N93" s="257" t="e">
        <f>IF(ISNUMBER(Regressions!O103),ROUND(Regressions!O103, 1), NA())</f>
        <v>#N/A</v>
      </c>
      <c r="O93" s="363" t="e">
        <f>IF(ISNUMBER(Regressions!Q103),ROUND(Regressions!Q103, 1), NA())</f>
        <v>#N/A</v>
      </c>
      <c r="P93" s="361" t="e">
        <f>IF(ISNUMBER(Regressions!R103),ROUND(Regressions!R103, 1), NA())</f>
        <v>#N/A</v>
      </c>
      <c r="Q93" s="235" t="e">
        <f>IF(ISNUMBER(Regressions!S103),ROUND(Regressions!S103, 1), NA())</f>
        <v>#N/A</v>
      </c>
      <c r="R93" s="362" t="e">
        <f>IF(ISNUMBER(Regressions!T103),ROUND(Regressions!T103, 1), NA())</f>
        <v>#N/A</v>
      </c>
      <c r="S93" s="257" t="e">
        <f>IF(ISNUMBER(Regressions!U103),ROUND(Regressions!U103, 1), NA())</f>
        <v>#N/A</v>
      </c>
    </row>
    <row xmlns:x14ac="http://schemas.microsoft.com/office/spreadsheetml/2009/9/ac" r="94" hidden="true" x14ac:dyDescent="0.2">
      <c r="A94" s="358" t="str">
        <f>IF(ISBLANK(Regressions!A104), " ", Regressions!A104)</f>
        <v>Mozambique</v>
      </c>
      <c r="B94" s="359">
        <f>IF(ISBLANK(Regressions!B104), " ", Regressions!B104)</f>
        <v>2028</v>
      </c>
      <c r="C94" s="364" t="str">
        <f>IF(ISBLANK(Regressions!C104), " ", Regressions!C104)</f>
        <v>Rural</v>
      </c>
      <c r="D94" s="360" t="str">
        <f>IF(ISBLANK(Regressions!D104), " ", Regressions!D104)</f>
        <v> </v>
      </c>
      <c r="E94" s="234" t="e">
        <f>IF(ISNUMBER(Regressions!E104),ROUND(Regressions!E104, 1), NA())</f>
        <v>#N/A</v>
      </c>
      <c r="F94" s="361" t="e">
        <f>IF(ISNUMBER(Regressions!F104),ROUND(Regressions!F104, 1), NA())</f>
        <v>#N/A</v>
      </c>
      <c r="G94" s="256" t="e">
        <f>IF(ISNUMBER(Regressions!G104),ROUND(Regressions!G104, 1), NA())</f>
        <v>#N/A</v>
      </c>
      <c r="H94" s="362" t="e">
        <f>IF(ISNUMBER(Regressions!H104),ROUND(Regressions!H104, 1), NA())</f>
        <v>#N/A</v>
      </c>
      <c r="I94" s="257" t="e">
        <f>IF(ISNUMBER(Regressions!I104),ROUND(Regressions!I104, 1), NA())</f>
        <v>#N/A</v>
      </c>
      <c r="J94" s="363" t="e">
        <f>IF(ISNUMBER(Regressions!K104),ROUND(Regressions!K104, 1), NA())</f>
        <v>#N/A</v>
      </c>
      <c r="K94" s="361" t="e">
        <f>IF(ISNUMBER(Regressions!L104),ROUND(Regressions!L104, 1), NA())</f>
        <v>#N/A</v>
      </c>
      <c r="L94" s="258" t="e">
        <f>IF(ISNUMBER(Regressions!M104),ROUND(Regressions!M104, 1), NA())</f>
        <v>#N/A</v>
      </c>
      <c r="M94" s="362" t="e">
        <f>IF(ISNUMBER(Regressions!N104),ROUND(Regressions!N104, 1), NA())</f>
        <v>#N/A</v>
      </c>
      <c r="N94" s="257" t="e">
        <f>IF(ISNUMBER(Regressions!O104),ROUND(Regressions!O104, 1), NA())</f>
        <v>#N/A</v>
      </c>
      <c r="O94" s="363" t="e">
        <f>IF(ISNUMBER(Regressions!Q104),ROUND(Regressions!Q104, 1), NA())</f>
        <v>#N/A</v>
      </c>
      <c r="P94" s="361" t="e">
        <f>IF(ISNUMBER(Regressions!R104),ROUND(Regressions!R104, 1), NA())</f>
        <v>#N/A</v>
      </c>
      <c r="Q94" s="235" t="e">
        <f>IF(ISNUMBER(Regressions!S104),ROUND(Regressions!S104, 1), NA())</f>
        <v>#N/A</v>
      </c>
      <c r="R94" s="362" t="e">
        <f>IF(ISNUMBER(Regressions!T104),ROUND(Regressions!T104, 1), NA())</f>
        <v>#N/A</v>
      </c>
      <c r="S94" s="257" t="e">
        <f>IF(ISNUMBER(Regressions!U104),ROUND(Regressions!U104, 1), NA())</f>
        <v>#N/A</v>
      </c>
    </row>
    <row xmlns:x14ac="http://schemas.microsoft.com/office/spreadsheetml/2009/9/ac" r="95" hidden="true" x14ac:dyDescent="0.2">
      <c r="A95" s="358" t="str">
        <f>IF(ISBLANK(Regressions!A105), " ", Regressions!A105)</f>
        <v>Mozambique</v>
      </c>
      <c r="B95" s="359">
        <f>IF(ISBLANK(Regressions!B105), " ", Regressions!B105)</f>
        <v>2029</v>
      </c>
      <c r="C95" s="364" t="str">
        <f>IF(ISBLANK(Regressions!C105), " ", Regressions!C105)</f>
        <v>Rural</v>
      </c>
      <c r="D95" s="360" t="str">
        <f>IF(ISBLANK(Regressions!D105), " ", Regressions!D105)</f>
        <v> </v>
      </c>
      <c r="E95" s="234" t="e">
        <f>IF(ISNUMBER(Regressions!E105),ROUND(Regressions!E105, 1), NA())</f>
        <v>#N/A</v>
      </c>
      <c r="F95" s="361" t="e">
        <f>IF(ISNUMBER(Regressions!F105),ROUND(Regressions!F105, 1), NA())</f>
        <v>#N/A</v>
      </c>
      <c r="G95" s="256" t="e">
        <f>IF(ISNUMBER(Regressions!G105),ROUND(Regressions!G105, 1), NA())</f>
        <v>#N/A</v>
      </c>
      <c r="H95" s="362" t="e">
        <f>IF(ISNUMBER(Regressions!H105),ROUND(Regressions!H105, 1), NA())</f>
        <v>#N/A</v>
      </c>
      <c r="I95" s="257" t="e">
        <f>IF(ISNUMBER(Regressions!I105),ROUND(Regressions!I105, 1), NA())</f>
        <v>#N/A</v>
      </c>
      <c r="J95" s="363" t="e">
        <f>IF(ISNUMBER(Regressions!K105),ROUND(Regressions!K105, 1), NA())</f>
        <v>#N/A</v>
      </c>
      <c r="K95" s="361" t="e">
        <f>IF(ISNUMBER(Regressions!L105),ROUND(Regressions!L105, 1), NA())</f>
        <v>#N/A</v>
      </c>
      <c r="L95" s="258" t="e">
        <f>IF(ISNUMBER(Regressions!M105),ROUND(Regressions!M105, 1), NA())</f>
        <v>#N/A</v>
      </c>
      <c r="M95" s="362" t="e">
        <f>IF(ISNUMBER(Regressions!N105),ROUND(Regressions!N105, 1), NA())</f>
        <v>#N/A</v>
      </c>
      <c r="N95" s="257" t="e">
        <f>IF(ISNUMBER(Regressions!O105),ROUND(Regressions!O105, 1), NA())</f>
        <v>#N/A</v>
      </c>
      <c r="O95" s="363" t="e">
        <f>IF(ISNUMBER(Regressions!Q105),ROUND(Regressions!Q105, 1), NA())</f>
        <v>#N/A</v>
      </c>
      <c r="P95" s="361" t="e">
        <f>IF(ISNUMBER(Regressions!R105),ROUND(Regressions!R105, 1), NA())</f>
        <v>#N/A</v>
      </c>
      <c r="Q95" s="235" t="e">
        <f>IF(ISNUMBER(Regressions!S105),ROUND(Regressions!S105, 1), NA())</f>
        <v>#N/A</v>
      </c>
      <c r="R95" s="362" t="e">
        <f>IF(ISNUMBER(Regressions!T105),ROUND(Regressions!T105, 1), NA())</f>
        <v>#N/A</v>
      </c>
      <c r="S95" s="257" t="e">
        <f>IF(ISNUMBER(Regressions!U105),ROUND(Regressions!U105, 1), NA())</f>
        <v>#N/A</v>
      </c>
    </row>
    <row xmlns:x14ac="http://schemas.microsoft.com/office/spreadsheetml/2009/9/ac" r="96" hidden="true" x14ac:dyDescent="0.2">
      <c r="A96" s="358" t="str">
        <f>IF(ISBLANK(Regressions!A106), " ", Regressions!A106)</f>
        <v>Mozambique</v>
      </c>
      <c r="B96" s="359">
        <f>IF(ISBLANK(Regressions!B106), " ", Regressions!B106)</f>
        <v>2030</v>
      </c>
      <c r="C96" s="364" t="str">
        <f>IF(ISBLANK(Regressions!C106), " ", Regressions!C106)</f>
        <v>Rural</v>
      </c>
      <c r="D96" s="360" t="str">
        <f>IF(ISBLANK(Regressions!D106), " ", Regressions!D106)</f>
        <v> </v>
      </c>
      <c r="E96" s="234" t="e">
        <f>IF(ISNUMBER(Regressions!E106),ROUND(Regressions!E106, 1), NA())</f>
        <v>#N/A</v>
      </c>
      <c r="F96" s="361" t="e">
        <f>IF(ISNUMBER(Regressions!F106),ROUND(Regressions!F106, 1), NA())</f>
        <v>#N/A</v>
      </c>
      <c r="G96" s="256" t="e">
        <f>IF(ISNUMBER(Regressions!G106),ROUND(Regressions!G106, 1), NA())</f>
        <v>#N/A</v>
      </c>
      <c r="H96" s="362" t="e">
        <f>IF(ISNUMBER(Regressions!H106),ROUND(Regressions!H106, 1), NA())</f>
        <v>#N/A</v>
      </c>
      <c r="I96" s="257" t="e">
        <f>IF(ISNUMBER(Regressions!I106),ROUND(Regressions!I106, 1), NA())</f>
        <v>#N/A</v>
      </c>
      <c r="J96" s="363" t="e">
        <f>IF(ISNUMBER(Regressions!K106),ROUND(Regressions!K106, 1), NA())</f>
        <v>#N/A</v>
      </c>
      <c r="K96" s="361" t="e">
        <f>IF(ISNUMBER(Regressions!L106),ROUND(Regressions!L106, 1), NA())</f>
        <v>#N/A</v>
      </c>
      <c r="L96" s="258" t="e">
        <f>IF(ISNUMBER(Regressions!M106),ROUND(Regressions!M106, 1), NA())</f>
        <v>#N/A</v>
      </c>
      <c r="M96" s="362" t="e">
        <f>IF(ISNUMBER(Regressions!N106),ROUND(Regressions!N106, 1), NA())</f>
        <v>#N/A</v>
      </c>
      <c r="N96" s="257" t="e">
        <f>IF(ISNUMBER(Regressions!O106),ROUND(Regressions!O106, 1), NA())</f>
        <v>#N/A</v>
      </c>
      <c r="O96" s="363" t="e">
        <f>IF(ISNUMBER(Regressions!Q106),ROUND(Regressions!Q106, 1), NA())</f>
        <v>#N/A</v>
      </c>
      <c r="P96" s="361" t="e">
        <f>IF(ISNUMBER(Regressions!R106),ROUND(Regressions!R106, 1), NA())</f>
        <v>#N/A</v>
      </c>
      <c r="Q96" s="235" t="e">
        <f>IF(ISNUMBER(Regressions!S106),ROUND(Regressions!S106, 1), NA())</f>
        <v>#N/A</v>
      </c>
      <c r="R96" s="362" t="e">
        <f>IF(ISNUMBER(Regressions!T106),ROUND(Regressions!T106, 1), NA())</f>
        <v>#N/A</v>
      </c>
      <c r="S96" s="257" t="e">
        <f>IF(ISNUMBER(Regressions!U106),ROUND(Regressions!U106, 1), NA())</f>
        <v>#N/A</v>
      </c>
    </row>
    <row xmlns:x14ac="http://schemas.microsoft.com/office/spreadsheetml/2009/9/ac" r="97" x14ac:dyDescent="0.2">
      <c r="A97" s="358" t="str">
        <f>IF(ISBLANK(Regressions!A107), " ", Regressions!A107)</f>
        <v>Mozambique</v>
      </c>
      <c r="B97" s="359">
        <f>IF(ISBLANK(Regressions!B107), " ", Regressions!B107)</f>
        <v>2000</v>
      </c>
      <c r="C97" s="364" t="str">
        <f>IF(ISBLANK(Regressions!C107), " ", Regressions!C107)</f>
        <v>Pre-primary</v>
      </c>
      <c r="D97" s="360">
        <f>IF(ISBLANK(Regressions!D107), " ", Regressions!D107)</f>
        <v>1670982</v>
      </c>
      <c r="E97" s="234" t="e">
        <f>IF(ISNUMBER(Regressions!E107),ROUND(Regressions!E107, 1), NA())</f>
        <v>#N/A</v>
      </c>
      <c r="F97" s="361" t="e">
        <f>IF(ISNUMBER(Regressions!F107),ROUND(Regressions!F107, 1), NA())</f>
        <v>#N/A</v>
      </c>
      <c r="G97" s="256" t="e">
        <f>IF(ISNUMBER(Regressions!G107),ROUND(Regressions!G107, 1), NA())</f>
        <v>#N/A</v>
      </c>
      <c r="H97" s="362" t="e">
        <f>IF(ISNUMBER(Regressions!H107),ROUND(Regressions!H107, 1), NA())</f>
        <v>#N/A</v>
      </c>
      <c r="I97" s="257" t="e">
        <f>IF(ISNUMBER(Regressions!I107),ROUND(Regressions!I107, 1), NA())</f>
        <v>#N/A</v>
      </c>
      <c r="J97" s="363" t="e">
        <f>IF(ISNUMBER(Regressions!K107),ROUND(Regressions!K107, 1), NA())</f>
        <v>#N/A</v>
      </c>
      <c r="K97" s="361" t="e">
        <f>IF(ISNUMBER(Regressions!L107),ROUND(Regressions!L107, 1), NA())</f>
        <v>#N/A</v>
      </c>
      <c r="L97" s="258" t="e">
        <f>IF(ISNUMBER(Regressions!M107),ROUND(Regressions!M107, 1), NA())</f>
        <v>#N/A</v>
      </c>
      <c r="M97" s="362" t="e">
        <f>IF(ISNUMBER(Regressions!N107),ROUND(Regressions!N107, 1), NA())</f>
        <v>#N/A</v>
      </c>
      <c r="N97" s="257" t="e">
        <f>IF(ISNUMBER(Regressions!O107),ROUND(Regressions!O107, 1), NA())</f>
        <v>#N/A</v>
      </c>
      <c r="O97" s="363" t="e">
        <f>IF(ISNUMBER(Regressions!Q107),ROUND(Regressions!Q107, 1), NA())</f>
        <v>#N/A</v>
      </c>
      <c r="P97" s="361" t="e">
        <f>IF(ISNUMBER(Regressions!R107),ROUND(Regressions!R107, 1), NA())</f>
        <v>#N/A</v>
      </c>
      <c r="Q97" s="235" t="e">
        <f>IF(ISNUMBER(Regressions!S107),ROUND(Regressions!S107, 1), NA())</f>
        <v>#N/A</v>
      </c>
      <c r="R97" s="362" t="e">
        <f>IF(ISNUMBER(Regressions!T107),ROUND(Regressions!T107, 1), NA())</f>
        <v>#N/A</v>
      </c>
      <c r="S97" s="257" t="e">
        <f>IF(ISNUMBER(Regressions!U107),ROUND(Regressions!U107, 1), NA())</f>
        <v>#N/A</v>
      </c>
    </row>
    <row xmlns:x14ac="http://schemas.microsoft.com/office/spreadsheetml/2009/9/ac" r="98" x14ac:dyDescent="0.2">
      <c r="A98" s="358" t="str">
        <f>IF(ISBLANK(Regressions!A108), " ", Regressions!A108)</f>
        <v>Mozambique</v>
      </c>
      <c r="B98" s="359">
        <f>IF(ISBLANK(Regressions!B108), " ", Regressions!B108)</f>
        <v>2001</v>
      </c>
      <c r="C98" s="364" t="str">
        <f>IF(ISBLANK(Regressions!C108), " ", Regressions!C108)</f>
        <v>Pre-primary</v>
      </c>
      <c r="D98" s="360">
        <f>IF(ISBLANK(Regressions!D108), " ", Regressions!D108)</f>
        <v>1727161</v>
      </c>
      <c r="E98" s="234" t="e">
        <f>IF(ISNUMBER(Regressions!E108),ROUND(Regressions!E108, 1), NA())</f>
        <v>#N/A</v>
      </c>
      <c r="F98" s="361" t="e">
        <f>IF(ISNUMBER(Regressions!F108),ROUND(Regressions!F108, 1), NA())</f>
        <v>#N/A</v>
      </c>
      <c r="G98" s="256" t="e">
        <f>IF(ISNUMBER(Regressions!G108),ROUND(Regressions!G108, 1), NA())</f>
        <v>#N/A</v>
      </c>
      <c r="H98" s="362" t="e">
        <f>IF(ISNUMBER(Regressions!H108),ROUND(Regressions!H108, 1), NA())</f>
        <v>#N/A</v>
      </c>
      <c r="I98" s="257" t="e">
        <f>IF(ISNUMBER(Regressions!I108),ROUND(Regressions!I108, 1), NA())</f>
        <v>#N/A</v>
      </c>
      <c r="J98" s="363" t="e">
        <f>IF(ISNUMBER(Regressions!K108),ROUND(Regressions!K108, 1), NA())</f>
        <v>#N/A</v>
      </c>
      <c r="K98" s="361" t="e">
        <f>IF(ISNUMBER(Regressions!L108),ROUND(Regressions!L108, 1), NA())</f>
        <v>#N/A</v>
      </c>
      <c r="L98" s="258" t="e">
        <f>IF(ISNUMBER(Regressions!M108),ROUND(Regressions!M108, 1), NA())</f>
        <v>#N/A</v>
      </c>
      <c r="M98" s="362" t="e">
        <f>IF(ISNUMBER(Regressions!N108),ROUND(Regressions!N108, 1), NA())</f>
        <v>#N/A</v>
      </c>
      <c r="N98" s="257" t="e">
        <f>IF(ISNUMBER(Regressions!O108),ROUND(Regressions!O108, 1), NA())</f>
        <v>#N/A</v>
      </c>
      <c r="O98" s="363" t="e">
        <f>IF(ISNUMBER(Regressions!Q108),ROUND(Regressions!Q108, 1), NA())</f>
        <v>#N/A</v>
      </c>
      <c r="P98" s="361" t="e">
        <f>IF(ISNUMBER(Regressions!R108),ROUND(Regressions!R108, 1), NA())</f>
        <v>#N/A</v>
      </c>
      <c r="Q98" s="235" t="e">
        <f>IF(ISNUMBER(Regressions!S108),ROUND(Regressions!S108, 1), NA())</f>
        <v>#N/A</v>
      </c>
      <c r="R98" s="362" t="e">
        <f>IF(ISNUMBER(Regressions!T108),ROUND(Regressions!T108, 1), NA())</f>
        <v>#N/A</v>
      </c>
      <c r="S98" s="257" t="e">
        <f>IF(ISNUMBER(Regressions!U108),ROUND(Regressions!U108, 1), NA())</f>
        <v>#N/A</v>
      </c>
    </row>
    <row xmlns:x14ac="http://schemas.microsoft.com/office/spreadsheetml/2009/9/ac" r="99" x14ac:dyDescent="0.2">
      <c r="A99" s="358" t="str">
        <f>IF(ISBLANK(Regressions!A109), " ", Regressions!A109)</f>
        <v>Mozambique</v>
      </c>
      <c r="B99" s="359">
        <f>IF(ISBLANK(Regressions!B109), " ", Regressions!B109)</f>
        <v>2002</v>
      </c>
      <c r="C99" s="364" t="str">
        <f>IF(ISBLANK(Regressions!C109), " ", Regressions!C109)</f>
        <v>Pre-primary</v>
      </c>
      <c r="D99" s="360">
        <f>IF(ISBLANK(Regressions!D109), " ", Regressions!D109)</f>
        <v>1787205</v>
      </c>
      <c r="E99" s="234" t="e">
        <f>IF(ISNUMBER(Regressions!E109),ROUND(Regressions!E109, 1), NA())</f>
        <v>#N/A</v>
      </c>
      <c r="F99" s="361" t="e">
        <f>IF(ISNUMBER(Regressions!F109),ROUND(Regressions!F109, 1), NA())</f>
        <v>#N/A</v>
      </c>
      <c r="G99" s="256" t="e">
        <f>IF(ISNUMBER(Regressions!G109),ROUND(Regressions!G109, 1), NA())</f>
        <v>#N/A</v>
      </c>
      <c r="H99" s="362" t="e">
        <f>IF(ISNUMBER(Regressions!H109),ROUND(Regressions!H109, 1), NA())</f>
        <v>#N/A</v>
      </c>
      <c r="I99" s="257" t="e">
        <f>IF(ISNUMBER(Regressions!I109),ROUND(Regressions!I109, 1), NA())</f>
        <v>#N/A</v>
      </c>
      <c r="J99" s="363" t="e">
        <f>IF(ISNUMBER(Regressions!K109),ROUND(Regressions!K109, 1), NA())</f>
        <v>#N/A</v>
      </c>
      <c r="K99" s="361" t="e">
        <f>IF(ISNUMBER(Regressions!L109),ROUND(Regressions!L109, 1), NA())</f>
        <v>#N/A</v>
      </c>
      <c r="L99" s="258" t="e">
        <f>IF(ISNUMBER(Regressions!M109),ROUND(Regressions!M109, 1), NA())</f>
        <v>#N/A</v>
      </c>
      <c r="M99" s="362" t="e">
        <f>IF(ISNUMBER(Regressions!N109),ROUND(Regressions!N109, 1), NA())</f>
        <v>#N/A</v>
      </c>
      <c r="N99" s="257" t="e">
        <f>IF(ISNUMBER(Regressions!O109),ROUND(Regressions!O109, 1), NA())</f>
        <v>#N/A</v>
      </c>
      <c r="O99" s="363" t="e">
        <f>IF(ISNUMBER(Regressions!Q109),ROUND(Regressions!Q109, 1), NA())</f>
        <v>#N/A</v>
      </c>
      <c r="P99" s="361" t="e">
        <f>IF(ISNUMBER(Regressions!R109),ROUND(Regressions!R109, 1), NA())</f>
        <v>#N/A</v>
      </c>
      <c r="Q99" s="235" t="e">
        <f>IF(ISNUMBER(Regressions!S109),ROUND(Regressions!S109, 1), NA())</f>
        <v>#N/A</v>
      </c>
      <c r="R99" s="362" t="e">
        <f>IF(ISNUMBER(Regressions!T109),ROUND(Regressions!T109, 1), NA())</f>
        <v>#N/A</v>
      </c>
      <c r="S99" s="257" t="e">
        <f>IF(ISNUMBER(Regressions!U109),ROUND(Regressions!U109, 1), NA())</f>
        <v>#N/A</v>
      </c>
    </row>
    <row xmlns:x14ac="http://schemas.microsoft.com/office/spreadsheetml/2009/9/ac" r="100" x14ac:dyDescent="0.2">
      <c r="A100" s="358" t="str">
        <f>IF(ISBLANK(Regressions!A110), " ", Regressions!A110)</f>
        <v>Mozambique</v>
      </c>
      <c r="B100" s="359">
        <f>IF(ISBLANK(Regressions!B110), " ", Regressions!B110)</f>
        <v>2003</v>
      </c>
      <c r="C100" s="364" t="str">
        <f>IF(ISBLANK(Regressions!C110), " ", Regressions!C110)</f>
        <v>Pre-primary</v>
      </c>
      <c r="D100" s="360">
        <f>IF(ISBLANK(Regressions!D110), " ", Regressions!D110)</f>
        <v>1849162</v>
      </c>
      <c r="E100" s="234" t="e">
        <f>IF(ISNUMBER(Regressions!E110),ROUND(Regressions!E110, 1), NA())</f>
        <v>#N/A</v>
      </c>
      <c r="F100" s="361" t="e">
        <f>IF(ISNUMBER(Regressions!F110),ROUND(Regressions!F110, 1), NA())</f>
        <v>#N/A</v>
      </c>
      <c r="G100" s="256" t="e">
        <f>IF(ISNUMBER(Regressions!G110),ROUND(Regressions!G110, 1), NA())</f>
        <v>#N/A</v>
      </c>
      <c r="H100" s="362" t="e">
        <f>IF(ISNUMBER(Regressions!H110),ROUND(Regressions!H110, 1), NA())</f>
        <v>#N/A</v>
      </c>
      <c r="I100" s="257" t="e">
        <f>IF(ISNUMBER(Regressions!I110),ROUND(Regressions!I110, 1), NA())</f>
        <v>#N/A</v>
      </c>
      <c r="J100" s="363" t="e">
        <f>IF(ISNUMBER(Regressions!K110),ROUND(Regressions!K110, 1), NA())</f>
        <v>#N/A</v>
      </c>
      <c r="K100" s="361" t="e">
        <f>IF(ISNUMBER(Regressions!L110),ROUND(Regressions!L110, 1), NA())</f>
        <v>#N/A</v>
      </c>
      <c r="L100" s="258" t="e">
        <f>IF(ISNUMBER(Regressions!M110),ROUND(Regressions!M110, 1), NA())</f>
        <v>#N/A</v>
      </c>
      <c r="M100" s="362" t="e">
        <f>IF(ISNUMBER(Regressions!N110),ROUND(Regressions!N110, 1), NA())</f>
        <v>#N/A</v>
      </c>
      <c r="N100" s="257" t="e">
        <f>IF(ISNUMBER(Regressions!O110),ROUND(Regressions!O110, 1), NA())</f>
        <v>#N/A</v>
      </c>
      <c r="O100" s="363" t="e">
        <f>IF(ISNUMBER(Regressions!Q110),ROUND(Regressions!Q110, 1), NA())</f>
        <v>#N/A</v>
      </c>
      <c r="P100" s="361" t="e">
        <f>IF(ISNUMBER(Regressions!R110),ROUND(Regressions!R110, 1), NA())</f>
        <v>#N/A</v>
      </c>
      <c r="Q100" s="235" t="e">
        <f>IF(ISNUMBER(Regressions!S110),ROUND(Regressions!S110, 1), NA())</f>
        <v>#N/A</v>
      </c>
      <c r="R100" s="362" t="e">
        <f>IF(ISNUMBER(Regressions!T110),ROUND(Regressions!T110, 1), NA())</f>
        <v>#N/A</v>
      </c>
      <c r="S100" s="257" t="e">
        <f>IF(ISNUMBER(Regressions!U110),ROUND(Regressions!U110, 1), NA())</f>
        <v>#N/A</v>
      </c>
    </row>
    <row xmlns:x14ac="http://schemas.microsoft.com/office/spreadsheetml/2009/9/ac" r="101" x14ac:dyDescent="0.2">
      <c r="A101" s="358" t="str">
        <f>IF(ISBLANK(Regressions!A111), " ", Regressions!A111)</f>
        <v>Mozambique</v>
      </c>
      <c r="B101" s="359">
        <f>IF(ISBLANK(Regressions!B111), " ", Regressions!B111)</f>
        <v>2004</v>
      </c>
      <c r="C101" s="364" t="str">
        <f>IF(ISBLANK(Regressions!C111), " ", Regressions!C111)</f>
        <v>Pre-primary</v>
      </c>
      <c r="D101" s="360">
        <f>IF(ISBLANK(Regressions!D111), " ", Regressions!D111)</f>
        <v>1906037</v>
      </c>
      <c r="E101" s="234" t="e">
        <f>IF(ISNUMBER(Regressions!E111),ROUND(Regressions!E111, 1), NA())</f>
        <v>#N/A</v>
      </c>
      <c r="F101" s="361" t="e">
        <f>IF(ISNUMBER(Regressions!F111),ROUND(Regressions!F111, 1), NA())</f>
        <v>#N/A</v>
      </c>
      <c r="G101" s="256" t="e">
        <f>IF(ISNUMBER(Regressions!G111),ROUND(Regressions!G111, 1), NA())</f>
        <v>#N/A</v>
      </c>
      <c r="H101" s="362" t="e">
        <f>IF(ISNUMBER(Regressions!H111),ROUND(Regressions!H111, 1), NA())</f>
        <v>#N/A</v>
      </c>
      <c r="I101" s="257" t="e">
        <f>IF(ISNUMBER(Regressions!I111),ROUND(Regressions!I111, 1), NA())</f>
        <v>#N/A</v>
      </c>
      <c r="J101" s="363" t="e">
        <f>IF(ISNUMBER(Regressions!K111),ROUND(Regressions!K111, 1), NA())</f>
        <v>#N/A</v>
      </c>
      <c r="K101" s="361" t="e">
        <f>IF(ISNUMBER(Regressions!L111),ROUND(Regressions!L111, 1), NA())</f>
        <v>#N/A</v>
      </c>
      <c r="L101" s="258" t="e">
        <f>IF(ISNUMBER(Regressions!M111),ROUND(Regressions!M111, 1), NA())</f>
        <v>#N/A</v>
      </c>
      <c r="M101" s="362" t="e">
        <f>IF(ISNUMBER(Regressions!N111),ROUND(Regressions!N111, 1), NA())</f>
        <v>#N/A</v>
      </c>
      <c r="N101" s="257" t="e">
        <f>IF(ISNUMBER(Regressions!O111),ROUND(Regressions!O111, 1), NA())</f>
        <v>#N/A</v>
      </c>
      <c r="O101" s="363" t="e">
        <f>IF(ISNUMBER(Regressions!Q111),ROUND(Regressions!Q111, 1), NA())</f>
        <v>#N/A</v>
      </c>
      <c r="P101" s="361" t="e">
        <f>IF(ISNUMBER(Regressions!R111),ROUND(Regressions!R111, 1), NA())</f>
        <v>#N/A</v>
      </c>
      <c r="Q101" s="235" t="e">
        <f>IF(ISNUMBER(Regressions!S111),ROUND(Regressions!S111, 1), NA())</f>
        <v>#N/A</v>
      </c>
      <c r="R101" s="362" t="e">
        <f>IF(ISNUMBER(Regressions!T111),ROUND(Regressions!T111, 1), NA())</f>
        <v>#N/A</v>
      </c>
      <c r="S101" s="257" t="e">
        <f>IF(ISNUMBER(Regressions!U111),ROUND(Regressions!U111, 1), NA())</f>
        <v>#N/A</v>
      </c>
    </row>
    <row xmlns:x14ac="http://schemas.microsoft.com/office/spreadsheetml/2009/9/ac" r="102" x14ac:dyDescent="0.2">
      <c r="A102" s="358" t="str">
        <f>IF(ISBLANK(Regressions!A112), " ", Regressions!A112)</f>
        <v>Mozambique</v>
      </c>
      <c r="B102" s="359">
        <f>IF(ISBLANK(Regressions!B112), " ", Regressions!B112)</f>
        <v>2005</v>
      </c>
      <c r="C102" s="364" t="str">
        <f>IF(ISBLANK(Regressions!C112), " ", Regressions!C112)</f>
        <v>Pre-primary</v>
      </c>
      <c r="D102" s="360">
        <f>IF(ISBLANK(Regressions!D112), " ", Regressions!D112)</f>
        <v>1962595</v>
      </c>
      <c r="E102" s="234" t="e">
        <f>IF(ISNUMBER(Regressions!E112),ROUND(Regressions!E112, 1), NA())</f>
        <v>#N/A</v>
      </c>
      <c r="F102" s="361" t="e">
        <f>IF(ISNUMBER(Regressions!F112),ROUND(Regressions!F112, 1), NA())</f>
        <v>#N/A</v>
      </c>
      <c r="G102" s="256" t="e">
        <f>IF(ISNUMBER(Regressions!G112),ROUND(Regressions!G112, 1), NA())</f>
        <v>#N/A</v>
      </c>
      <c r="H102" s="362" t="e">
        <f>IF(ISNUMBER(Regressions!H112),ROUND(Regressions!H112, 1), NA())</f>
        <v>#N/A</v>
      </c>
      <c r="I102" s="257" t="e">
        <f>IF(ISNUMBER(Regressions!I112),ROUND(Regressions!I112, 1), NA())</f>
        <v>#N/A</v>
      </c>
      <c r="J102" s="363" t="e">
        <f>IF(ISNUMBER(Regressions!K112),ROUND(Regressions!K112, 1), NA())</f>
        <v>#N/A</v>
      </c>
      <c r="K102" s="361" t="e">
        <f>IF(ISNUMBER(Regressions!L112),ROUND(Regressions!L112, 1), NA())</f>
        <v>#N/A</v>
      </c>
      <c r="L102" s="258" t="e">
        <f>IF(ISNUMBER(Regressions!M112),ROUND(Regressions!M112, 1), NA())</f>
        <v>#N/A</v>
      </c>
      <c r="M102" s="362" t="e">
        <f>IF(ISNUMBER(Regressions!N112),ROUND(Regressions!N112, 1), NA())</f>
        <v>#N/A</v>
      </c>
      <c r="N102" s="257" t="e">
        <f>IF(ISNUMBER(Regressions!O112),ROUND(Regressions!O112, 1), NA())</f>
        <v>#N/A</v>
      </c>
      <c r="O102" s="363" t="e">
        <f>IF(ISNUMBER(Regressions!Q112),ROUND(Regressions!Q112, 1), NA())</f>
        <v>#N/A</v>
      </c>
      <c r="P102" s="361" t="e">
        <f>IF(ISNUMBER(Regressions!R112),ROUND(Regressions!R112, 1), NA())</f>
        <v>#N/A</v>
      </c>
      <c r="Q102" s="235" t="e">
        <f>IF(ISNUMBER(Regressions!S112),ROUND(Regressions!S112, 1), NA())</f>
        <v>#N/A</v>
      </c>
      <c r="R102" s="362" t="e">
        <f>IF(ISNUMBER(Regressions!T112),ROUND(Regressions!T112, 1), NA())</f>
        <v>#N/A</v>
      </c>
      <c r="S102" s="257" t="e">
        <f>IF(ISNUMBER(Regressions!U112),ROUND(Regressions!U112, 1), NA())</f>
        <v>#N/A</v>
      </c>
    </row>
    <row xmlns:x14ac="http://schemas.microsoft.com/office/spreadsheetml/2009/9/ac" r="103" x14ac:dyDescent="0.2">
      <c r="A103" s="358" t="str">
        <f>IF(ISBLANK(Regressions!A113), " ", Regressions!A113)</f>
        <v>Mozambique</v>
      </c>
      <c r="B103" s="359">
        <f>IF(ISBLANK(Regressions!B113), " ", Regressions!B113)</f>
        <v>2006</v>
      </c>
      <c r="C103" s="364" t="str">
        <f>IF(ISBLANK(Regressions!C113), " ", Regressions!C113)</f>
        <v>Pre-primary</v>
      </c>
      <c r="D103" s="360">
        <f>IF(ISBLANK(Regressions!D113), " ", Regressions!D113)</f>
        <v>2017002</v>
      </c>
      <c r="E103" s="234" t="e">
        <f>IF(ISNUMBER(Regressions!E113),ROUND(Regressions!E113, 1), NA())</f>
        <v>#N/A</v>
      </c>
      <c r="F103" s="361" t="e">
        <f>IF(ISNUMBER(Regressions!F113),ROUND(Regressions!F113, 1), NA())</f>
        <v>#N/A</v>
      </c>
      <c r="G103" s="256" t="e">
        <f>IF(ISNUMBER(Regressions!G113),ROUND(Regressions!G113, 1), NA())</f>
        <v>#N/A</v>
      </c>
      <c r="H103" s="362" t="e">
        <f>IF(ISNUMBER(Regressions!H113),ROUND(Regressions!H113, 1), NA())</f>
        <v>#N/A</v>
      </c>
      <c r="I103" s="257" t="e">
        <f>IF(ISNUMBER(Regressions!I113),ROUND(Regressions!I113, 1), NA())</f>
        <v>#N/A</v>
      </c>
      <c r="J103" s="363" t="e">
        <f>IF(ISNUMBER(Regressions!K113),ROUND(Regressions!K113, 1), NA())</f>
        <v>#N/A</v>
      </c>
      <c r="K103" s="361" t="e">
        <f>IF(ISNUMBER(Regressions!L113),ROUND(Regressions!L113, 1), NA())</f>
        <v>#N/A</v>
      </c>
      <c r="L103" s="258" t="e">
        <f>IF(ISNUMBER(Regressions!M113),ROUND(Regressions!M113, 1), NA())</f>
        <v>#N/A</v>
      </c>
      <c r="M103" s="362" t="e">
        <f>IF(ISNUMBER(Regressions!N113),ROUND(Regressions!N113, 1), NA())</f>
        <v>#N/A</v>
      </c>
      <c r="N103" s="257" t="e">
        <f>IF(ISNUMBER(Regressions!O113),ROUND(Regressions!O113, 1), NA())</f>
        <v>#N/A</v>
      </c>
      <c r="O103" s="363" t="e">
        <f>IF(ISNUMBER(Regressions!Q113),ROUND(Regressions!Q113, 1), NA())</f>
        <v>#N/A</v>
      </c>
      <c r="P103" s="361" t="e">
        <f>IF(ISNUMBER(Regressions!R113),ROUND(Regressions!R113, 1), NA())</f>
        <v>#N/A</v>
      </c>
      <c r="Q103" s="235" t="e">
        <f>IF(ISNUMBER(Regressions!S113),ROUND(Regressions!S113, 1), NA())</f>
        <v>#N/A</v>
      </c>
      <c r="R103" s="362" t="e">
        <f>IF(ISNUMBER(Regressions!T113),ROUND(Regressions!T113, 1), NA())</f>
        <v>#N/A</v>
      </c>
      <c r="S103" s="257" t="e">
        <f>IF(ISNUMBER(Regressions!U113),ROUND(Regressions!U113, 1), NA())</f>
        <v>#N/A</v>
      </c>
    </row>
    <row xmlns:x14ac="http://schemas.microsoft.com/office/spreadsheetml/2009/9/ac" r="104" x14ac:dyDescent="0.2">
      <c r="A104" s="358" t="str">
        <f>IF(ISBLANK(Regressions!A114), " ", Regressions!A114)</f>
        <v>Mozambique</v>
      </c>
      <c r="B104" s="359">
        <f>IF(ISBLANK(Regressions!B114), " ", Regressions!B114)</f>
        <v>2007</v>
      </c>
      <c r="C104" s="364" t="str">
        <f>IF(ISBLANK(Regressions!C114), " ", Regressions!C114)</f>
        <v>Pre-primary</v>
      </c>
      <c r="D104" s="360">
        <f>IF(ISBLANK(Regressions!D114), " ", Regressions!D114)</f>
        <v>2074008</v>
      </c>
      <c r="E104" s="234" t="e">
        <f>IF(ISNUMBER(Regressions!E114),ROUND(Regressions!E114, 1), NA())</f>
        <v>#N/A</v>
      </c>
      <c r="F104" s="361" t="e">
        <f>IF(ISNUMBER(Regressions!F114),ROUND(Regressions!F114, 1), NA())</f>
        <v>#N/A</v>
      </c>
      <c r="G104" s="256" t="e">
        <f>IF(ISNUMBER(Regressions!G114),ROUND(Regressions!G114, 1), NA())</f>
        <v>#N/A</v>
      </c>
      <c r="H104" s="362" t="e">
        <f>IF(ISNUMBER(Regressions!H114),ROUND(Regressions!H114, 1), NA())</f>
        <v>#N/A</v>
      </c>
      <c r="I104" s="257" t="e">
        <f>IF(ISNUMBER(Regressions!I114),ROUND(Regressions!I114, 1), NA())</f>
        <v>#N/A</v>
      </c>
      <c r="J104" s="363" t="e">
        <f>IF(ISNUMBER(Regressions!K114),ROUND(Regressions!K114, 1), NA())</f>
        <v>#N/A</v>
      </c>
      <c r="K104" s="361" t="e">
        <f>IF(ISNUMBER(Regressions!L114),ROUND(Regressions!L114, 1), NA())</f>
        <v>#N/A</v>
      </c>
      <c r="L104" s="258" t="e">
        <f>IF(ISNUMBER(Regressions!M114),ROUND(Regressions!M114, 1), NA())</f>
        <v>#N/A</v>
      </c>
      <c r="M104" s="362" t="e">
        <f>IF(ISNUMBER(Regressions!N114),ROUND(Regressions!N114, 1), NA())</f>
        <v>#N/A</v>
      </c>
      <c r="N104" s="257" t="e">
        <f>IF(ISNUMBER(Regressions!O114),ROUND(Regressions!O114, 1), NA())</f>
        <v>#N/A</v>
      </c>
      <c r="O104" s="363" t="e">
        <f>IF(ISNUMBER(Regressions!Q114),ROUND(Regressions!Q114, 1), NA())</f>
        <v>#N/A</v>
      </c>
      <c r="P104" s="361" t="e">
        <f>IF(ISNUMBER(Regressions!R114),ROUND(Regressions!R114, 1), NA())</f>
        <v>#N/A</v>
      </c>
      <c r="Q104" s="235" t="e">
        <f>IF(ISNUMBER(Regressions!S114),ROUND(Regressions!S114, 1), NA())</f>
        <v>#N/A</v>
      </c>
      <c r="R104" s="362" t="e">
        <f>IF(ISNUMBER(Regressions!T114),ROUND(Regressions!T114, 1), NA())</f>
        <v>#N/A</v>
      </c>
      <c r="S104" s="257" t="e">
        <f>IF(ISNUMBER(Regressions!U114),ROUND(Regressions!U114, 1), NA())</f>
        <v>#N/A</v>
      </c>
    </row>
    <row xmlns:x14ac="http://schemas.microsoft.com/office/spreadsheetml/2009/9/ac" r="105" x14ac:dyDescent="0.2">
      <c r="A105" s="358" t="str">
        <f>IF(ISBLANK(Regressions!A115), " ", Regressions!A115)</f>
        <v>Mozambique</v>
      </c>
      <c r="B105" s="359">
        <f>IF(ISBLANK(Regressions!B115), " ", Regressions!B115)</f>
        <v>2008</v>
      </c>
      <c r="C105" s="364" t="str">
        <f>IF(ISBLANK(Regressions!C115), " ", Regressions!C115)</f>
        <v>Pre-primary</v>
      </c>
      <c r="D105" s="360">
        <f>IF(ISBLANK(Regressions!D115), " ", Regressions!D115)</f>
        <v>2127107</v>
      </c>
      <c r="E105" s="234" t="e">
        <f>IF(ISNUMBER(Regressions!E115),ROUND(Regressions!E115, 1), NA())</f>
        <v>#N/A</v>
      </c>
      <c r="F105" s="361" t="e">
        <f>IF(ISNUMBER(Regressions!F115),ROUND(Regressions!F115, 1), NA())</f>
        <v>#N/A</v>
      </c>
      <c r="G105" s="256" t="e">
        <f>IF(ISNUMBER(Regressions!G115),ROUND(Regressions!G115, 1), NA())</f>
        <v>#N/A</v>
      </c>
      <c r="H105" s="362" t="e">
        <f>IF(ISNUMBER(Regressions!H115),ROUND(Regressions!H115, 1), NA())</f>
        <v>#N/A</v>
      </c>
      <c r="I105" s="257" t="e">
        <f>IF(ISNUMBER(Regressions!I115),ROUND(Regressions!I115, 1), NA())</f>
        <v>#N/A</v>
      </c>
      <c r="J105" s="363" t="e">
        <f>IF(ISNUMBER(Regressions!K115),ROUND(Regressions!K115, 1), NA())</f>
        <v>#N/A</v>
      </c>
      <c r="K105" s="361" t="e">
        <f>IF(ISNUMBER(Regressions!L115),ROUND(Regressions!L115, 1), NA())</f>
        <v>#N/A</v>
      </c>
      <c r="L105" s="258" t="e">
        <f>IF(ISNUMBER(Regressions!M115),ROUND(Regressions!M115, 1), NA())</f>
        <v>#N/A</v>
      </c>
      <c r="M105" s="362" t="e">
        <f>IF(ISNUMBER(Regressions!N115),ROUND(Regressions!N115, 1), NA())</f>
        <v>#N/A</v>
      </c>
      <c r="N105" s="257" t="e">
        <f>IF(ISNUMBER(Regressions!O115),ROUND(Regressions!O115, 1), NA())</f>
        <v>#N/A</v>
      </c>
      <c r="O105" s="363" t="e">
        <f>IF(ISNUMBER(Regressions!Q115),ROUND(Regressions!Q115, 1), NA())</f>
        <v>#N/A</v>
      </c>
      <c r="P105" s="361" t="e">
        <f>IF(ISNUMBER(Regressions!R115),ROUND(Regressions!R115, 1), NA())</f>
        <v>#N/A</v>
      </c>
      <c r="Q105" s="235" t="e">
        <f>IF(ISNUMBER(Regressions!S115),ROUND(Regressions!S115, 1), NA())</f>
        <v>#N/A</v>
      </c>
      <c r="R105" s="362" t="e">
        <f>IF(ISNUMBER(Regressions!T115),ROUND(Regressions!T115, 1), NA())</f>
        <v>#N/A</v>
      </c>
      <c r="S105" s="257" t="e">
        <f>IF(ISNUMBER(Regressions!U115),ROUND(Regressions!U115, 1), NA())</f>
        <v>#N/A</v>
      </c>
    </row>
    <row xmlns:x14ac="http://schemas.microsoft.com/office/spreadsheetml/2009/9/ac" r="106" x14ac:dyDescent="0.2">
      <c r="A106" s="358" t="str">
        <f>IF(ISBLANK(Regressions!A116), " ", Regressions!A116)</f>
        <v>Mozambique</v>
      </c>
      <c r="B106" s="359">
        <f>IF(ISBLANK(Regressions!B116), " ", Regressions!B116)</f>
        <v>2009</v>
      </c>
      <c r="C106" s="364" t="str">
        <f>IF(ISBLANK(Regressions!C116), " ", Regressions!C116)</f>
        <v>Pre-primary</v>
      </c>
      <c r="D106" s="360">
        <f>IF(ISBLANK(Regressions!D116), " ", Regressions!D116)</f>
        <v>2178579</v>
      </c>
      <c r="E106" s="234" t="e">
        <f>IF(ISNUMBER(Regressions!E116),ROUND(Regressions!E116, 1), NA())</f>
        <v>#N/A</v>
      </c>
      <c r="F106" s="361" t="e">
        <f>IF(ISNUMBER(Regressions!F116),ROUND(Regressions!F116, 1), NA())</f>
        <v>#N/A</v>
      </c>
      <c r="G106" s="256" t="e">
        <f>IF(ISNUMBER(Regressions!G116),ROUND(Regressions!G116, 1), NA())</f>
        <v>#N/A</v>
      </c>
      <c r="H106" s="362" t="e">
        <f>IF(ISNUMBER(Regressions!H116),ROUND(Regressions!H116, 1), NA())</f>
        <v>#N/A</v>
      </c>
      <c r="I106" s="257" t="e">
        <f>IF(ISNUMBER(Regressions!I116),ROUND(Regressions!I116, 1), NA())</f>
        <v>#N/A</v>
      </c>
      <c r="J106" s="363" t="e">
        <f>IF(ISNUMBER(Regressions!K116),ROUND(Regressions!K116, 1), NA())</f>
        <v>#N/A</v>
      </c>
      <c r="K106" s="361" t="e">
        <f>IF(ISNUMBER(Regressions!L116),ROUND(Regressions!L116, 1), NA())</f>
        <v>#N/A</v>
      </c>
      <c r="L106" s="258" t="e">
        <f>IF(ISNUMBER(Regressions!M116),ROUND(Regressions!M116, 1), NA())</f>
        <v>#N/A</v>
      </c>
      <c r="M106" s="362" t="e">
        <f>IF(ISNUMBER(Regressions!N116),ROUND(Regressions!N116, 1), NA())</f>
        <v>#N/A</v>
      </c>
      <c r="N106" s="257" t="e">
        <f>IF(ISNUMBER(Regressions!O116),ROUND(Regressions!O116, 1), NA())</f>
        <v>#N/A</v>
      </c>
      <c r="O106" s="363" t="e">
        <f>IF(ISNUMBER(Regressions!Q116),ROUND(Regressions!Q116, 1), NA())</f>
        <v>#N/A</v>
      </c>
      <c r="P106" s="361" t="e">
        <f>IF(ISNUMBER(Regressions!R116),ROUND(Regressions!R116, 1), NA())</f>
        <v>#N/A</v>
      </c>
      <c r="Q106" s="235" t="e">
        <f>IF(ISNUMBER(Regressions!S116),ROUND(Regressions!S116, 1), NA())</f>
        <v>#N/A</v>
      </c>
      <c r="R106" s="362" t="e">
        <f>IF(ISNUMBER(Regressions!T116),ROUND(Regressions!T116, 1), NA())</f>
        <v>#N/A</v>
      </c>
      <c r="S106" s="257" t="e">
        <f>IF(ISNUMBER(Regressions!U116),ROUND(Regressions!U116, 1), NA())</f>
        <v>#N/A</v>
      </c>
    </row>
    <row xmlns:x14ac="http://schemas.microsoft.com/office/spreadsheetml/2009/9/ac" r="107" x14ac:dyDescent="0.2">
      <c r="A107" s="358" t="str">
        <f>IF(ISBLANK(Regressions!A117), " ", Regressions!A117)</f>
        <v>Mozambique</v>
      </c>
      <c r="B107" s="359">
        <f>IF(ISBLANK(Regressions!B117), " ", Regressions!B117)</f>
        <v>2010</v>
      </c>
      <c r="C107" s="364" t="str">
        <f>IF(ISBLANK(Regressions!C117), " ", Regressions!C117)</f>
        <v>Pre-primary</v>
      </c>
      <c r="D107" s="360">
        <f>IF(ISBLANK(Regressions!D117), " ", Regressions!D117)</f>
        <v>2224867</v>
      </c>
      <c r="E107" s="234" t="e">
        <f>IF(ISNUMBER(Regressions!E117),ROUND(Regressions!E117, 1), NA())</f>
        <v>#N/A</v>
      </c>
      <c r="F107" s="361" t="e">
        <f>IF(ISNUMBER(Regressions!F117),ROUND(Regressions!F117, 1), NA())</f>
        <v>#N/A</v>
      </c>
      <c r="G107" s="256" t="e">
        <f>IF(ISNUMBER(Regressions!G117),ROUND(Regressions!G117, 1), NA())</f>
        <v>#N/A</v>
      </c>
      <c r="H107" s="362" t="e">
        <f>IF(ISNUMBER(Regressions!H117),ROUND(Regressions!H117, 1), NA())</f>
        <v>#N/A</v>
      </c>
      <c r="I107" s="257" t="e">
        <f>IF(ISNUMBER(Regressions!I117),ROUND(Regressions!I117, 1), NA())</f>
        <v>#N/A</v>
      </c>
      <c r="J107" s="363" t="e">
        <f>IF(ISNUMBER(Regressions!K117),ROUND(Regressions!K117, 1), NA())</f>
        <v>#N/A</v>
      </c>
      <c r="K107" s="361" t="e">
        <f>IF(ISNUMBER(Regressions!L117),ROUND(Regressions!L117, 1), NA())</f>
        <v>#N/A</v>
      </c>
      <c r="L107" s="258" t="e">
        <f>IF(ISNUMBER(Regressions!M117),ROUND(Regressions!M117, 1), NA())</f>
        <v>#N/A</v>
      </c>
      <c r="M107" s="362" t="e">
        <f>IF(ISNUMBER(Regressions!N117),ROUND(Regressions!N117, 1), NA())</f>
        <v>#N/A</v>
      </c>
      <c r="N107" s="257" t="e">
        <f>IF(ISNUMBER(Regressions!O117),ROUND(Regressions!O117, 1), NA())</f>
        <v>#N/A</v>
      </c>
      <c r="O107" s="363" t="e">
        <f>IF(ISNUMBER(Regressions!Q117),ROUND(Regressions!Q117, 1), NA())</f>
        <v>#N/A</v>
      </c>
      <c r="P107" s="361" t="e">
        <f>IF(ISNUMBER(Regressions!R117),ROUND(Regressions!R117, 1), NA())</f>
        <v>#N/A</v>
      </c>
      <c r="Q107" s="235" t="e">
        <f>IF(ISNUMBER(Regressions!S117),ROUND(Regressions!S117, 1), NA())</f>
        <v>#N/A</v>
      </c>
      <c r="R107" s="362" t="e">
        <f>IF(ISNUMBER(Regressions!T117),ROUND(Regressions!T117, 1), NA())</f>
        <v>#N/A</v>
      </c>
      <c r="S107" s="257" t="e">
        <f>IF(ISNUMBER(Regressions!U117),ROUND(Regressions!U117, 1), NA())</f>
        <v>#N/A</v>
      </c>
    </row>
    <row xmlns:x14ac="http://schemas.microsoft.com/office/spreadsheetml/2009/9/ac" r="108" x14ac:dyDescent="0.2">
      <c r="A108" s="358" t="str">
        <f>IF(ISBLANK(Regressions!A118), " ", Regressions!A118)</f>
        <v>Mozambique</v>
      </c>
      <c r="B108" s="359">
        <f>IF(ISBLANK(Regressions!B118), " ", Regressions!B118)</f>
        <v>2011</v>
      </c>
      <c r="C108" s="364" t="str">
        <f>IF(ISBLANK(Regressions!C118), " ", Regressions!C118)</f>
        <v>Pre-primary</v>
      </c>
      <c r="D108" s="360">
        <f>IF(ISBLANK(Regressions!D118), " ", Regressions!D118)</f>
        <v>2276552</v>
      </c>
      <c r="E108" s="234" t="e">
        <f>IF(ISNUMBER(Regressions!E118),ROUND(Regressions!E118, 1), NA())</f>
        <v>#N/A</v>
      </c>
      <c r="F108" s="361" t="e">
        <f>IF(ISNUMBER(Regressions!F118),ROUND(Regressions!F118, 1), NA())</f>
        <v>#N/A</v>
      </c>
      <c r="G108" s="256" t="e">
        <f>IF(ISNUMBER(Regressions!G118),ROUND(Regressions!G118, 1), NA())</f>
        <v>#N/A</v>
      </c>
      <c r="H108" s="362" t="e">
        <f>IF(ISNUMBER(Regressions!H118),ROUND(Regressions!H118, 1), NA())</f>
        <v>#N/A</v>
      </c>
      <c r="I108" s="257" t="e">
        <f>IF(ISNUMBER(Regressions!I118),ROUND(Regressions!I118, 1), NA())</f>
        <v>#N/A</v>
      </c>
      <c r="J108" s="363" t="e">
        <f>IF(ISNUMBER(Regressions!K118),ROUND(Regressions!K118, 1), NA())</f>
        <v>#N/A</v>
      </c>
      <c r="K108" s="361" t="e">
        <f>IF(ISNUMBER(Regressions!L118),ROUND(Regressions!L118, 1), NA())</f>
        <v>#N/A</v>
      </c>
      <c r="L108" s="258" t="e">
        <f>IF(ISNUMBER(Regressions!M118),ROUND(Regressions!M118, 1), NA())</f>
        <v>#N/A</v>
      </c>
      <c r="M108" s="362" t="e">
        <f>IF(ISNUMBER(Regressions!N118),ROUND(Regressions!N118, 1), NA())</f>
        <v>#N/A</v>
      </c>
      <c r="N108" s="257" t="e">
        <f>IF(ISNUMBER(Regressions!O118),ROUND(Regressions!O118, 1), NA())</f>
        <v>#N/A</v>
      </c>
      <c r="O108" s="363" t="e">
        <f>IF(ISNUMBER(Regressions!Q118),ROUND(Regressions!Q118, 1), NA())</f>
        <v>#N/A</v>
      </c>
      <c r="P108" s="361" t="e">
        <f>IF(ISNUMBER(Regressions!R118),ROUND(Regressions!R118, 1), NA())</f>
        <v>#N/A</v>
      </c>
      <c r="Q108" s="235" t="e">
        <f>IF(ISNUMBER(Regressions!S118),ROUND(Regressions!S118, 1), NA())</f>
        <v>#N/A</v>
      </c>
      <c r="R108" s="362" t="e">
        <f>IF(ISNUMBER(Regressions!T118),ROUND(Regressions!T118, 1), NA())</f>
        <v>#N/A</v>
      </c>
      <c r="S108" s="257" t="e">
        <f>IF(ISNUMBER(Regressions!U118),ROUND(Regressions!U118, 1), NA())</f>
        <v>#N/A</v>
      </c>
    </row>
    <row xmlns:x14ac="http://schemas.microsoft.com/office/spreadsheetml/2009/9/ac" r="109" x14ac:dyDescent="0.2">
      <c r="A109" s="358" t="str">
        <f>IF(ISBLANK(Regressions!A119), " ", Regressions!A119)</f>
        <v>Mozambique</v>
      </c>
      <c r="B109" s="359">
        <f>IF(ISBLANK(Regressions!B119), " ", Regressions!B119)</f>
        <v>2012</v>
      </c>
      <c r="C109" s="364" t="str">
        <f>IF(ISBLANK(Regressions!C119), " ", Regressions!C119)</f>
        <v>Pre-primary</v>
      </c>
      <c r="D109" s="360">
        <f>IF(ISBLANK(Regressions!D119), " ", Regressions!D119)</f>
        <v>2347828</v>
      </c>
      <c r="E109" s="234" t="e">
        <f>IF(ISNUMBER(Regressions!E119),ROUND(Regressions!E119, 1), NA())</f>
        <v>#N/A</v>
      </c>
      <c r="F109" s="361" t="e">
        <f>IF(ISNUMBER(Regressions!F119),ROUND(Regressions!F119, 1), NA())</f>
        <v>#N/A</v>
      </c>
      <c r="G109" s="256" t="e">
        <f>IF(ISNUMBER(Regressions!G119),ROUND(Regressions!G119, 1), NA())</f>
        <v>#N/A</v>
      </c>
      <c r="H109" s="362" t="e">
        <f>IF(ISNUMBER(Regressions!H119),ROUND(Regressions!H119, 1), NA())</f>
        <v>#N/A</v>
      </c>
      <c r="I109" s="257" t="e">
        <f>IF(ISNUMBER(Regressions!I119),ROUND(Regressions!I119, 1), NA())</f>
        <v>#N/A</v>
      </c>
      <c r="J109" s="363" t="e">
        <f>IF(ISNUMBER(Regressions!K119),ROUND(Regressions!K119, 1), NA())</f>
        <v>#N/A</v>
      </c>
      <c r="K109" s="361" t="e">
        <f>IF(ISNUMBER(Regressions!L119),ROUND(Regressions!L119, 1), NA())</f>
        <v>#N/A</v>
      </c>
      <c r="L109" s="258" t="e">
        <f>IF(ISNUMBER(Regressions!M119),ROUND(Regressions!M119, 1), NA())</f>
        <v>#N/A</v>
      </c>
      <c r="M109" s="362" t="e">
        <f>IF(ISNUMBER(Regressions!N119),ROUND(Regressions!N119, 1), NA())</f>
        <v>#N/A</v>
      </c>
      <c r="N109" s="257" t="e">
        <f>IF(ISNUMBER(Regressions!O119),ROUND(Regressions!O119, 1), NA())</f>
        <v>#N/A</v>
      </c>
      <c r="O109" s="363" t="e">
        <f>IF(ISNUMBER(Regressions!Q119),ROUND(Regressions!Q119, 1), NA())</f>
        <v>#N/A</v>
      </c>
      <c r="P109" s="361" t="e">
        <f>IF(ISNUMBER(Regressions!R119),ROUND(Regressions!R119, 1), NA())</f>
        <v>#N/A</v>
      </c>
      <c r="Q109" s="235" t="e">
        <f>IF(ISNUMBER(Regressions!S119),ROUND(Regressions!S119, 1), NA())</f>
        <v>#N/A</v>
      </c>
      <c r="R109" s="362" t="e">
        <f>IF(ISNUMBER(Regressions!T119),ROUND(Regressions!T119, 1), NA())</f>
        <v>#N/A</v>
      </c>
      <c r="S109" s="257" t="e">
        <f>IF(ISNUMBER(Regressions!U119),ROUND(Regressions!U119, 1), NA())</f>
        <v>#N/A</v>
      </c>
    </row>
    <row xmlns:x14ac="http://schemas.microsoft.com/office/spreadsheetml/2009/9/ac" r="110" x14ac:dyDescent="0.2">
      <c r="A110" s="358" t="str">
        <f>IF(ISBLANK(Regressions!A120), " ", Regressions!A120)</f>
        <v>Mozambique</v>
      </c>
      <c r="B110" s="359">
        <f>IF(ISBLANK(Regressions!B120), " ", Regressions!B120)</f>
        <v>2013</v>
      </c>
      <c r="C110" s="364" t="str">
        <f>IF(ISBLANK(Regressions!C120), " ", Regressions!C120)</f>
        <v>Pre-primary</v>
      </c>
      <c r="D110" s="360">
        <f>IF(ISBLANK(Regressions!D120), " ", Regressions!D120)</f>
        <v>2435615</v>
      </c>
      <c r="E110" s="234" t="e">
        <f>IF(ISNUMBER(Regressions!E120),ROUND(Regressions!E120, 1), NA())</f>
        <v>#N/A</v>
      </c>
      <c r="F110" s="361" t="e">
        <f>IF(ISNUMBER(Regressions!F120),ROUND(Regressions!F120, 1), NA())</f>
        <v>#N/A</v>
      </c>
      <c r="G110" s="256" t="e">
        <f>IF(ISNUMBER(Regressions!G120),ROUND(Regressions!G120, 1), NA())</f>
        <v>#N/A</v>
      </c>
      <c r="H110" s="362" t="e">
        <f>IF(ISNUMBER(Regressions!H120),ROUND(Regressions!H120, 1), NA())</f>
        <v>#N/A</v>
      </c>
      <c r="I110" s="257" t="e">
        <f>IF(ISNUMBER(Regressions!I120),ROUND(Regressions!I120, 1), NA())</f>
        <v>#N/A</v>
      </c>
      <c r="J110" s="363" t="e">
        <f>IF(ISNUMBER(Regressions!K120),ROUND(Regressions!K120, 1), NA())</f>
        <v>#N/A</v>
      </c>
      <c r="K110" s="361" t="e">
        <f>IF(ISNUMBER(Regressions!L120),ROUND(Regressions!L120, 1), NA())</f>
        <v>#N/A</v>
      </c>
      <c r="L110" s="258" t="e">
        <f>IF(ISNUMBER(Regressions!M120),ROUND(Regressions!M120, 1), NA())</f>
        <v>#N/A</v>
      </c>
      <c r="M110" s="362" t="e">
        <f>IF(ISNUMBER(Regressions!N120),ROUND(Regressions!N120, 1), NA())</f>
        <v>#N/A</v>
      </c>
      <c r="N110" s="257" t="e">
        <f>IF(ISNUMBER(Regressions!O120),ROUND(Regressions!O120, 1), NA())</f>
        <v>#N/A</v>
      </c>
      <c r="O110" s="363" t="e">
        <f>IF(ISNUMBER(Regressions!Q120),ROUND(Regressions!Q120, 1), NA())</f>
        <v>#N/A</v>
      </c>
      <c r="P110" s="361" t="e">
        <f>IF(ISNUMBER(Regressions!R120),ROUND(Regressions!R120, 1), NA())</f>
        <v>#N/A</v>
      </c>
      <c r="Q110" s="235" t="e">
        <f>IF(ISNUMBER(Regressions!S120),ROUND(Regressions!S120, 1), NA())</f>
        <v>#N/A</v>
      </c>
      <c r="R110" s="362" t="e">
        <f>IF(ISNUMBER(Regressions!T120),ROUND(Regressions!T120, 1), NA())</f>
        <v>#N/A</v>
      </c>
      <c r="S110" s="257" t="e">
        <f>IF(ISNUMBER(Regressions!U120),ROUND(Regressions!U120, 1), NA())</f>
        <v>#N/A</v>
      </c>
    </row>
    <row xmlns:x14ac="http://schemas.microsoft.com/office/spreadsheetml/2009/9/ac" r="111" x14ac:dyDescent="0.2">
      <c r="A111" s="358" t="str">
        <f>IF(ISBLANK(Regressions!A121), " ", Regressions!A121)</f>
        <v>Mozambique</v>
      </c>
      <c r="B111" s="359">
        <f>IF(ISBLANK(Regressions!B121), " ", Regressions!B121)</f>
        <v>2014</v>
      </c>
      <c r="C111" s="364" t="str">
        <f>IF(ISBLANK(Regressions!C121), " ", Regressions!C121)</f>
        <v>Pre-primary</v>
      </c>
      <c r="D111" s="360">
        <f>IF(ISBLANK(Regressions!D121), " ", Regressions!D121)</f>
        <v>2533704</v>
      </c>
      <c r="E111" s="234" t="e">
        <f>IF(ISNUMBER(Regressions!E121),ROUND(Regressions!E121, 1), NA())</f>
        <v>#N/A</v>
      </c>
      <c r="F111" s="361" t="e">
        <f>IF(ISNUMBER(Regressions!F121),ROUND(Regressions!F121, 1), NA())</f>
        <v>#N/A</v>
      </c>
      <c r="G111" s="256" t="e">
        <f>IF(ISNUMBER(Regressions!G121),ROUND(Regressions!G121, 1), NA())</f>
        <v>#N/A</v>
      </c>
      <c r="H111" s="362" t="e">
        <f>IF(ISNUMBER(Regressions!H121),ROUND(Regressions!H121, 1), NA())</f>
        <v>#N/A</v>
      </c>
      <c r="I111" s="257" t="e">
        <f>IF(ISNUMBER(Regressions!I121),ROUND(Regressions!I121, 1), NA())</f>
        <v>#N/A</v>
      </c>
      <c r="J111" s="363" t="e">
        <f>IF(ISNUMBER(Regressions!K121),ROUND(Regressions!K121, 1), NA())</f>
        <v>#N/A</v>
      </c>
      <c r="K111" s="361" t="e">
        <f>IF(ISNUMBER(Regressions!L121),ROUND(Regressions!L121, 1), NA())</f>
        <v>#N/A</v>
      </c>
      <c r="L111" s="258" t="e">
        <f>IF(ISNUMBER(Regressions!M121),ROUND(Regressions!M121, 1), NA())</f>
        <v>#N/A</v>
      </c>
      <c r="M111" s="362" t="e">
        <f>IF(ISNUMBER(Regressions!N121),ROUND(Regressions!N121, 1), NA())</f>
        <v>#N/A</v>
      </c>
      <c r="N111" s="257" t="e">
        <f>IF(ISNUMBER(Regressions!O121),ROUND(Regressions!O121, 1), NA())</f>
        <v>#N/A</v>
      </c>
      <c r="O111" s="363" t="e">
        <f>IF(ISNUMBER(Regressions!Q121),ROUND(Regressions!Q121, 1), NA())</f>
        <v>#N/A</v>
      </c>
      <c r="P111" s="361" t="e">
        <f>IF(ISNUMBER(Regressions!R121),ROUND(Regressions!R121, 1), NA())</f>
        <v>#N/A</v>
      </c>
      <c r="Q111" s="235" t="e">
        <f>IF(ISNUMBER(Regressions!S121),ROUND(Regressions!S121, 1), NA())</f>
        <v>#N/A</v>
      </c>
      <c r="R111" s="362" t="e">
        <f>IF(ISNUMBER(Regressions!T121),ROUND(Regressions!T121, 1), NA())</f>
        <v>#N/A</v>
      </c>
      <c r="S111" s="257" t="e">
        <f>IF(ISNUMBER(Regressions!U121),ROUND(Regressions!U121, 1), NA())</f>
        <v>#N/A</v>
      </c>
    </row>
    <row xmlns:x14ac="http://schemas.microsoft.com/office/spreadsheetml/2009/9/ac" r="112" x14ac:dyDescent="0.2">
      <c r="A112" s="358" t="str">
        <f>IF(ISBLANK(Regressions!A122), " ", Regressions!A122)</f>
        <v>Mozambique</v>
      </c>
      <c r="B112" s="359">
        <f>IF(ISBLANK(Regressions!B122), " ", Regressions!B122)</f>
        <v>2015</v>
      </c>
      <c r="C112" s="364" t="str">
        <f>IF(ISBLANK(Regressions!C122), " ", Regressions!C122)</f>
        <v>Pre-primary</v>
      </c>
      <c r="D112" s="360">
        <f>IF(ISBLANK(Regressions!D122), " ", Regressions!D122)</f>
        <v>2617464</v>
      </c>
      <c r="E112" s="234" t="e">
        <f>IF(ISNUMBER(Regressions!E122),ROUND(Regressions!E122, 1), NA())</f>
        <v>#N/A</v>
      </c>
      <c r="F112" s="361" t="e">
        <f>IF(ISNUMBER(Regressions!F122),ROUND(Regressions!F122, 1), NA())</f>
        <v>#N/A</v>
      </c>
      <c r="G112" s="256" t="e">
        <f>IF(ISNUMBER(Regressions!G122),ROUND(Regressions!G122, 1), NA())</f>
        <v>#N/A</v>
      </c>
      <c r="H112" s="362" t="e">
        <f>IF(ISNUMBER(Regressions!H122),ROUND(Regressions!H122, 1), NA())</f>
        <v>#N/A</v>
      </c>
      <c r="I112" s="257" t="e">
        <f>IF(ISNUMBER(Regressions!I122),ROUND(Regressions!I122, 1), NA())</f>
        <v>#N/A</v>
      </c>
      <c r="J112" s="363" t="e">
        <f>IF(ISNUMBER(Regressions!K122),ROUND(Regressions!K122, 1), NA())</f>
        <v>#N/A</v>
      </c>
      <c r="K112" s="361" t="e">
        <f>IF(ISNUMBER(Regressions!L122),ROUND(Regressions!L122, 1), NA())</f>
        <v>#N/A</v>
      </c>
      <c r="L112" s="258" t="e">
        <f>IF(ISNUMBER(Regressions!M122),ROUND(Regressions!M122, 1), NA())</f>
        <v>#N/A</v>
      </c>
      <c r="M112" s="362" t="e">
        <f>IF(ISNUMBER(Regressions!N122),ROUND(Regressions!N122, 1), NA())</f>
        <v>#N/A</v>
      </c>
      <c r="N112" s="257" t="e">
        <f>IF(ISNUMBER(Regressions!O122),ROUND(Regressions!O122, 1), NA())</f>
        <v>#N/A</v>
      </c>
      <c r="O112" s="363" t="e">
        <f>IF(ISNUMBER(Regressions!Q122),ROUND(Regressions!Q122, 1), NA())</f>
        <v>#N/A</v>
      </c>
      <c r="P112" s="361" t="e">
        <f>IF(ISNUMBER(Regressions!R122),ROUND(Regressions!R122, 1), NA())</f>
        <v>#N/A</v>
      </c>
      <c r="Q112" s="235" t="e">
        <f>IF(ISNUMBER(Regressions!S122),ROUND(Regressions!S122, 1), NA())</f>
        <v>#N/A</v>
      </c>
      <c r="R112" s="362" t="e">
        <f>IF(ISNUMBER(Regressions!T122),ROUND(Regressions!T122, 1), NA())</f>
        <v>#N/A</v>
      </c>
      <c r="S112" s="257" t="e">
        <f>IF(ISNUMBER(Regressions!U122),ROUND(Regressions!U122, 1), NA())</f>
        <v>#N/A</v>
      </c>
    </row>
    <row xmlns:x14ac="http://schemas.microsoft.com/office/spreadsheetml/2009/9/ac" r="113" x14ac:dyDescent="0.2">
      <c r="A113" s="358" t="str">
        <f>IF(ISBLANK(Regressions!A123), " ", Regressions!A123)</f>
        <v>Mozambique</v>
      </c>
      <c r="B113" s="359">
        <f>IF(ISBLANK(Regressions!B123), " ", Regressions!B123)</f>
        <v>2016</v>
      </c>
      <c r="C113" s="364" t="str">
        <f>IF(ISBLANK(Regressions!C123), " ", Regressions!C123)</f>
        <v>Pre-primary</v>
      </c>
      <c r="D113" s="360">
        <f>IF(ISBLANK(Regressions!D123), " ", Regressions!D123)</f>
        <v>2688308</v>
      </c>
      <c r="E113" s="234" t="e">
        <f>IF(ISNUMBER(Regressions!E123),ROUND(Regressions!E123, 1), NA())</f>
        <v>#N/A</v>
      </c>
      <c r="F113" s="361" t="e">
        <f>IF(ISNUMBER(Regressions!F123),ROUND(Regressions!F123, 1), NA())</f>
        <v>#N/A</v>
      </c>
      <c r="G113" s="256" t="e">
        <f>IF(ISNUMBER(Regressions!G123),ROUND(Regressions!G123, 1), NA())</f>
        <v>#N/A</v>
      </c>
      <c r="H113" s="362" t="e">
        <f>IF(ISNUMBER(Regressions!H123),ROUND(Regressions!H123, 1), NA())</f>
        <v>#N/A</v>
      </c>
      <c r="I113" s="257" t="e">
        <f>IF(ISNUMBER(Regressions!I123),ROUND(Regressions!I123, 1), NA())</f>
        <v>#N/A</v>
      </c>
      <c r="J113" s="363" t="e">
        <f>IF(ISNUMBER(Regressions!K123),ROUND(Regressions!K123, 1), NA())</f>
        <v>#N/A</v>
      </c>
      <c r="K113" s="361" t="e">
        <f>IF(ISNUMBER(Regressions!L123),ROUND(Regressions!L123, 1), NA())</f>
        <v>#N/A</v>
      </c>
      <c r="L113" s="258" t="e">
        <f>IF(ISNUMBER(Regressions!M123),ROUND(Regressions!M123, 1), NA())</f>
        <v>#N/A</v>
      </c>
      <c r="M113" s="362" t="e">
        <f>IF(ISNUMBER(Regressions!N123),ROUND(Regressions!N123, 1), NA())</f>
        <v>#N/A</v>
      </c>
      <c r="N113" s="257" t="e">
        <f>IF(ISNUMBER(Regressions!O123),ROUND(Regressions!O123, 1), NA())</f>
        <v>#N/A</v>
      </c>
      <c r="O113" s="363" t="e">
        <f>IF(ISNUMBER(Regressions!Q123),ROUND(Regressions!Q123, 1), NA())</f>
        <v>#N/A</v>
      </c>
      <c r="P113" s="361" t="e">
        <f>IF(ISNUMBER(Regressions!R123),ROUND(Regressions!R123, 1), NA())</f>
        <v>#N/A</v>
      </c>
      <c r="Q113" s="235" t="e">
        <f>IF(ISNUMBER(Regressions!S123),ROUND(Regressions!S123, 1), NA())</f>
        <v>#N/A</v>
      </c>
      <c r="R113" s="362" t="e">
        <f>IF(ISNUMBER(Regressions!T123),ROUND(Regressions!T123, 1), NA())</f>
        <v>#N/A</v>
      </c>
      <c r="S113" s="257" t="e">
        <f>IF(ISNUMBER(Regressions!U123),ROUND(Regressions!U123, 1), NA())</f>
        <v>#N/A</v>
      </c>
    </row>
    <row xmlns:x14ac="http://schemas.microsoft.com/office/spreadsheetml/2009/9/ac" r="114" x14ac:dyDescent="0.2">
      <c r="A114" s="358" t="str">
        <f>IF(ISBLANK(Regressions!A124), " ", Regressions!A124)</f>
        <v>Mozambique</v>
      </c>
      <c r="B114" s="359">
        <f>IF(ISBLANK(Regressions!B124), " ", Regressions!B124)</f>
        <v>2017</v>
      </c>
      <c r="C114" s="364" t="str">
        <f>IF(ISBLANK(Regressions!C124), " ", Regressions!C124)</f>
        <v>Pre-primary</v>
      </c>
      <c r="D114" s="360">
        <f>IF(ISBLANK(Regressions!D124), " ", Regressions!D124)</f>
        <v>2750772</v>
      </c>
      <c r="E114" s="234" t="e">
        <f>IF(ISNUMBER(Regressions!E124),ROUND(Regressions!E124, 1), NA())</f>
        <v>#N/A</v>
      </c>
      <c r="F114" s="361" t="e">
        <f>IF(ISNUMBER(Regressions!F124),ROUND(Regressions!F124, 1), NA())</f>
        <v>#N/A</v>
      </c>
      <c r="G114" s="256" t="e">
        <f>IF(ISNUMBER(Regressions!G124),ROUND(Regressions!G124, 1), NA())</f>
        <v>#N/A</v>
      </c>
      <c r="H114" s="362" t="e">
        <f>IF(ISNUMBER(Regressions!H124),ROUND(Regressions!H124, 1), NA())</f>
        <v>#N/A</v>
      </c>
      <c r="I114" s="257" t="e">
        <f>IF(ISNUMBER(Regressions!I124),ROUND(Regressions!I124, 1), NA())</f>
        <v>#N/A</v>
      </c>
      <c r="J114" s="363" t="e">
        <f>IF(ISNUMBER(Regressions!K124),ROUND(Regressions!K124, 1), NA())</f>
        <v>#N/A</v>
      </c>
      <c r="K114" s="361" t="e">
        <f>IF(ISNUMBER(Regressions!L124),ROUND(Regressions!L124, 1), NA())</f>
        <v>#N/A</v>
      </c>
      <c r="L114" s="258" t="e">
        <f>IF(ISNUMBER(Regressions!M124),ROUND(Regressions!M124, 1), NA())</f>
        <v>#N/A</v>
      </c>
      <c r="M114" s="362" t="e">
        <f>IF(ISNUMBER(Regressions!N124),ROUND(Regressions!N124, 1), NA())</f>
        <v>#N/A</v>
      </c>
      <c r="N114" s="257" t="e">
        <f>IF(ISNUMBER(Regressions!O124),ROUND(Regressions!O124, 1), NA())</f>
        <v>#N/A</v>
      </c>
      <c r="O114" s="363" t="e">
        <f>IF(ISNUMBER(Regressions!Q124),ROUND(Regressions!Q124, 1), NA())</f>
        <v>#N/A</v>
      </c>
      <c r="P114" s="361" t="e">
        <f>IF(ISNUMBER(Regressions!R124),ROUND(Regressions!R124, 1), NA())</f>
        <v>#N/A</v>
      </c>
      <c r="Q114" s="235" t="e">
        <f>IF(ISNUMBER(Regressions!S124),ROUND(Regressions!S124, 1), NA())</f>
        <v>#N/A</v>
      </c>
      <c r="R114" s="362" t="e">
        <f>IF(ISNUMBER(Regressions!T124),ROUND(Regressions!T124, 1), NA())</f>
        <v>#N/A</v>
      </c>
      <c r="S114" s="257" t="e">
        <f>IF(ISNUMBER(Regressions!U124),ROUND(Regressions!U124, 1), NA())</f>
        <v>#N/A</v>
      </c>
    </row>
    <row xmlns:x14ac="http://schemas.microsoft.com/office/spreadsheetml/2009/9/ac" r="115" x14ac:dyDescent="0.2">
      <c r="A115" s="358" t="str">
        <f>IF(ISBLANK(Regressions!A125), " ", Regressions!A125)</f>
        <v>Mozambique</v>
      </c>
      <c r="B115" s="359">
        <f>IF(ISBLANK(Regressions!B125), " ", Regressions!B125)</f>
        <v>2018</v>
      </c>
      <c r="C115" s="364" t="str">
        <f>IF(ISBLANK(Regressions!C125), " ", Regressions!C125)</f>
        <v>Pre-primary</v>
      </c>
      <c r="D115" s="360">
        <f>IF(ISBLANK(Regressions!D125), " ", Regressions!D125)</f>
        <v>2792646</v>
      </c>
      <c r="E115" s="234" t="e">
        <f>IF(ISNUMBER(Regressions!E125),ROUND(Regressions!E125, 1), NA())</f>
        <v>#N/A</v>
      </c>
      <c r="F115" s="361" t="e">
        <f>IF(ISNUMBER(Regressions!F125),ROUND(Regressions!F125, 1), NA())</f>
        <v>#N/A</v>
      </c>
      <c r="G115" s="256" t="e">
        <f>IF(ISNUMBER(Regressions!G125),ROUND(Regressions!G125, 1), NA())</f>
        <v>#N/A</v>
      </c>
      <c r="H115" s="362" t="e">
        <f>IF(ISNUMBER(Regressions!H125),ROUND(Regressions!H125, 1), NA())</f>
        <v>#N/A</v>
      </c>
      <c r="I115" s="257" t="e">
        <f>IF(ISNUMBER(Regressions!I125),ROUND(Regressions!I125, 1), NA())</f>
        <v>#N/A</v>
      </c>
      <c r="J115" s="363" t="e">
        <f>IF(ISNUMBER(Regressions!K125),ROUND(Regressions!K125, 1), NA())</f>
        <v>#N/A</v>
      </c>
      <c r="K115" s="361" t="e">
        <f>IF(ISNUMBER(Regressions!L125),ROUND(Regressions!L125, 1), NA())</f>
        <v>#N/A</v>
      </c>
      <c r="L115" s="258" t="e">
        <f>IF(ISNUMBER(Regressions!M125),ROUND(Regressions!M125, 1), NA())</f>
        <v>#N/A</v>
      </c>
      <c r="M115" s="362" t="e">
        <f>IF(ISNUMBER(Regressions!N125),ROUND(Regressions!N125, 1), NA())</f>
        <v>#N/A</v>
      </c>
      <c r="N115" s="257" t="e">
        <f>IF(ISNUMBER(Regressions!O125),ROUND(Regressions!O125, 1), NA())</f>
        <v>#N/A</v>
      </c>
      <c r="O115" s="363" t="e">
        <f>IF(ISNUMBER(Regressions!Q125),ROUND(Regressions!Q125, 1), NA())</f>
        <v>#N/A</v>
      </c>
      <c r="P115" s="361" t="e">
        <f>IF(ISNUMBER(Regressions!R125),ROUND(Regressions!R125, 1), NA())</f>
        <v>#N/A</v>
      </c>
      <c r="Q115" s="235" t="e">
        <f>IF(ISNUMBER(Regressions!S125),ROUND(Regressions!S125, 1), NA())</f>
        <v>#N/A</v>
      </c>
      <c r="R115" s="362" t="e">
        <f>IF(ISNUMBER(Regressions!T125),ROUND(Regressions!T125, 1), NA())</f>
        <v>#N/A</v>
      </c>
      <c r="S115" s="257" t="e">
        <f>IF(ISNUMBER(Regressions!U125),ROUND(Regressions!U125, 1), NA())</f>
        <v>#N/A</v>
      </c>
    </row>
    <row xmlns:x14ac="http://schemas.microsoft.com/office/spreadsheetml/2009/9/ac" r="116" x14ac:dyDescent="0.2">
      <c r="A116" s="358" t="str">
        <f>IF(ISBLANK(Regressions!A126), " ", Regressions!A126)</f>
        <v>Mozambique</v>
      </c>
      <c r="B116" s="359">
        <f>IF(ISBLANK(Regressions!B126), " ", Regressions!B126)</f>
        <v>2019</v>
      </c>
      <c r="C116" s="364" t="str">
        <f>IF(ISBLANK(Regressions!C126), " ", Regressions!C126)</f>
        <v>Pre-primary</v>
      </c>
      <c r="D116" s="360">
        <f>IF(ISBLANK(Regressions!D126), " ", Regressions!D126)</f>
        <v>2835692</v>
      </c>
      <c r="E116" s="234" t="e">
        <f>IF(ISNUMBER(Regressions!E126),ROUND(Regressions!E126, 1), NA())</f>
        <v>#N/A</v>
      </c>
      <c r="F116" s="361" t="e">
        <f>IF(ISNUMBER(Regressions!F126),ROUND(Regressions!F126, 1), NA())</f>
        <v>#N/A</v>
      </c>
      <c r="G116" s="256" t="e">
        <f>IF(ISNUMBER(Regressions!G126),ROUND(Regressions!G126, 1), NA())</f>
        <v>#N/A</v>
      </c>
      <c r="H116" s="362" t="e">
        <f>IF(ISNUMBER(Regressions!H126),ROUND(Regressions!H126, 1), NA())</f>
        <v>#N/A</v>
      </c>
      <c r="I116" s="257" t="e">
        <f>IF(ISNUMBER(Regressions!I126),ROUND(Regressions!I126, 1), NA())</f>
        <v>#N/A</v>
      </c>
      <c r="J116" s="363" t="e">
        <f>IF(ISNUMBER(Regressions!K126),ROUND(Regressions!K126, 1), NA())</f>
        <v>#N/A</v>
      </c>
      <c r="K116" s="361" t="e">
        <f>IF(ISNUMBER(Regressions!L126),ROUND(Regressions!L126, 1), NA())</f>
        <v>#N/A</v>
      </c>
      <c r="L116" s="258" t="e">
        <f>IF(ISNUMBER(Regressions!M126),ROUND(Regressions!M126, 1), NA())</f>
        <v>#N/A</v>
      </c>
      <c r="M116" s="362" t="e">
        <f>IF(ISNUMBER(Regressions!N126),ROUND(Regressions!N126, 1), NA())</f>
        <v>#N/A</v>
      </c>
      <c r="N116" s="257" t="e">
        <f>IF(ISNUMBER(Regressions!O126),ROUND(Regressions!O126, 1), NA())</f>
        <v>#N/A</v>
      </c>
      <c r="O116" s="363" t="e">
        <f>IF(ISNUMBER(Regressions!Q126),ROUND(Regressions!Q126, 1), NA())</f>
        <v>#N/A</v>
      </c>
      <c r="P116" s="361" t="e">
        <f>IF(ISNUMBER(Regressions!R126),ROUND(Regressions!R126, 1), NA())</f>
        <v>#N/A</v>
      </c>
      <c r="Q116" s="235" t="e">
        <f>IF(ISNUMBER(Regressions!S126),ROUND(Regressions!S126, 1), NA())</f>
        <v>#N/A</v>
      </c>
      <c r="R116" s="362" t="e">
        <f>IF(ISNUMBER(Regressions!T126),ROUND(Regressions!T126, 1), NA())</f>
        <v>#N/A</v>
      </c>
      <c r="S116" s="257" t="e">
        <f>IF(ISNUMBER(Regressions!U126),ROUND(Regressions!U126, 1), NA())</f>
        <v>#N/A</v>
      </c>
    </row>
    <row xmlns:x14ac="http://schemas.microsoft.com/office/spreadsheetml/2009/9/ac" r="117" x14ac:dyDescent="0.2">
      <c r="A117" s="358" t="str">
        <f>IF(ISBLANK(Regressions!A127), " ", Regressions!A127)</f>
        <v>Mozambique</v>
      </c>
      <c r="B117" s="359">
        <f>IF(ISBLANK(Regressions!B127), " ", Regressions!B127)</f>
        <v>2020</v>
      </c>
      <c r="C117" s="364" t="str">
        <f>IF(ISBLANK(Regressions!C127), " ", Regressions!C127)</f>
        <v>Pre-primary</v>
      </c>
      <c r="D117" s="360">
        <f>IF(ISBLANK(Regressions!D127), " ", Regressions!D127)</f>
        <v>2881619</v>
      </c>
      <c r="E117" s="234" t="e">
        <f>IF(ISNUMBER(Regressions!E127),ROUND(Regressions!E127, 1), NA())</f>
        <v>#N/A</v>
      </c>
      <c r="F117" s="361" t="e">
        <f>IF(ISNUMBER(Regressions!F127),ROUND(Regressions!F127, 1), NA())</f>
        <v>#N/A</v>
      </c>
      <c r="G117" s="256" t="e">
        <f>IF(ISNUMBER(Regressions!G127),ROUND(Regressions!G127, 1), NA())</f>
        <v>#N/A</v>
      </c>
      <c r="H117" s="362" t="e">
        <f>IF(ISNUMBER(Regressions!H127),ROUND(Regressions!H127, 1), NA())</f>
        <v>#N/A</v>
      </c>
      <c r="I117" s="257" t="e">
        <f>IF(ISNUMBER(Regressions!I127),ROUND(Regressions!I127, 1), NA())</f>
        <v>#N/A</v>
      </c>
      <c r="J117" s="363" t="e">
        <f>IF(ISNUMBER(Regressions!K127),ROUND(Regressions!K127, 1), NA())</f>
        <v>#N/A</v>
      </c>
      <c r="K117" s="361" t="e">
        <f>IF(ISNUMBER(Regressions!L127),ROUND(Regressions!L127, 1), NA())</f>
        <v>#N/A</v>
      </c>
      <c r="L117" s="258" t="e">
        <f>IF(ISNUMBER(Regressions!M127),ROUND(Regressions!M127, 1), NA())</f>
        <v>#N/A</v>
      </c>
      <c r="M117" s="362" t="e">
        <f>IF(ISNUMBER(Regressions!N127),ROUND(Regressions!N127, 1), NA())</f>
        <v>#N/A</v>
      </c>
      <c r="N117" s="257" t="e">
        <f>IF(ISNUMBER(Regressions!O127),ROUND(Regressions!O127, 1), NA())</f>
        <v>#N/A</v>
      </c>
      <c r="O117" s="363" t="e">
        <f>IF(ISNUMBER(Regressions!Q127),ROUND(Regressions!Q127, 1), NA())</f>
        <v>#N/A</v>
      </c>
      <c r="P117" s="361" t="e">
        <f>IF(ISNUMBER(Regressions!R127),ROUND(Regressions!R127, 1), NA())</f>
        <v>#N/A</v>
      </c>
      <c r="Q117" s="235" t="e">
        <f>IF(ISNUMBER(Regressions!S127),ROUND(Regressions!S127, 1), NA())</f>
        <v>#N/A</v>
      </c>
      <c r="R117" s="362" t="e">
        <f>IF(ISNUMBER(Regressions!T127),ROUND(Regressions!T127, 1), NA())</f>
        <v>#N/A</v>
      </c>
      <c r="S117" s="257" t="e">
        <f>IF(ISNUMBER(Regressions!U127),ROUND(Regressions!U127, 1), NA())</f>
        <v>#N/A</v>
      </c>
    </row>
    <row xmlns:x14ac="http://schemas.microsoft.com/office/spreadsheetml/2009/9/ac" r="118" x14ac:dyDescent="0.2">
      <c r="A118" s="410" t="str">
        <f>IF(ISBLANK(Regressions!A128), " ", Regressions!A128)</f>
        <v>Mozambique</v>
      </c>
      <c r="B118" s="411">
        <f>IF(ISBLANK(Regressions!B128), " ", Regressions!B128)</f>
        <v>2021</v>
      </c>
      <c r="C118" s="412" t="str">
        <f>IF(ISBLANK(Regressions!C128), " ", Regressions!C128)</f>
        <v>Pre-primary</v>
      </c>
      <c r="D118" s="413">
        <f>IF(ISBLANK(Regressions!D128), " ", Regressions!D128)</f>
        <v>2951854</v>
      </c>
      <c r="E118" s="416" t="e">
        <f>IF(ISNUMBER(Regressions!E128),ROUND(Regressions!E128, 1), NA())</f>
        <v>#N/A</v>
      </c>
      <c r="F118" s="414" t="e">
        <f>IF(ISNUMBER(Regressions!F128),ROUND(Regressions!F128, 1), NA())</f>
        <v>#N/A</v>
      </c>
      <c r="G118" s="417" t="e">
        <f>IF(ISNUMBER(Regressions!G128),ROUND(Regressions!G128, 1), NA())</f>
        <v>#N/A</v>
      </c>
      <c r="H118" s="415" t="e">
        <f>IF(ISNUMBER(Regressions!H128),ROUND(Regressions!H128, 1), NA())</f>
        <v>#N/A</v>
      </c>
      <c r="I118" s="418" t="e">
        <f>IF(ISNUMBER(Regressions!I128),ROUND(Regressions!I128, 1), NA())</f>
        <v>#N/A</v>
      </c>
      <c r="J118" s="416" t="e">
        <f>IF(ISNUMBER(Regressions!K128),ROUND(Regressions!K128, 1), NA())</f>
        <v>#N/A</v>
      </c>
      <c r="K118" s="414" t="e">
        <f>IF(ISNUMBER(Regressions!L128),ROUND(Regressions!L128, 1), NA())</f>
        <v>#N/A</v>
      </c>
      <c r="L118" s="419" t="e">
        <f>IF(ISNUMBER(Regressions!M128),ROUND(Regressions!M128, 1), NA())</f>
        <v>#N/A</v>
      </c>
      <c r="M118" s="415" t="e">
        <f>IF(ISNUMBER(Regressions!N128),ROUND(Regressions!N128, 1), NA())</f>
        <v>#N/A</v>
      </c>
      <c r="N118" s="418" t="e">
        <f>IF(ISNUMBER(Regressions!O128),ROUND(Regressions!O128, 1), NA())</f>
        <v>#N/A</v>
      </c>
      <c r="O118" s="416" t="e">
        <f>IF(ISNUMBER(Regressions!Q128),ROUND(Regressions!Q128, 1), NA())</f>
        <v>#N/A</v>
      </c>
      <c r="P118" s="414" t="e">
        <f>IF(ISNUMBER(Regressions!R128),ROUND(Regressions!R128, 1), NA())</f>
        <v>#N/A</v>
      </c>
      <c r="Q118" s="420" t="e">
        <f>IF(ISNUMBER(Regressions!S128),ROUND(Regressions!S128, 1), NA())</f>
        <v>#N/A</v>
      </c>
      <c r="R118" s="415" t="e">
        <f>IF(ISNUMBER(Regressions!T128),ROUND(Regressions!T128, 1), NA())</f>
        <v>#N/A</v>
      </c>
      <c r="S118" s="418" t="e">
        <f>IF(ISNUMBER(Regressions!U128),ROUND(Regressions!U128, 1), NA())</f>
        <v>#N/A</v>
      </c>
      <c r="T118" s="409"/>
      <c r="U118" s="409"/>
      <c r="V118" s="409"/>
      <c r="W118" s="409"/>
      <c r="X118" s="409"/>
      <c r="Y118" s="409"/>
      <c r="Z118" s="409"/>
      <c r="AA118" s="409"/>
      <c r="AB118" s="409"/>
      <c r="AC118" s="409"/>
    </row>
    <row xmlns:x14ac="http://schemas.microsoft.com/office/spreadsheetml/2009/9/ac" r="119" x14ac:dyDescent="0.2">
      <c r="A119" s="358" t="str">
        <f>IF(ISBLANK(Regressions!A129), " ", Regressions!A129)</f>
        <v>Mozambique</v>
      </c>
      <c r="B119" s="359">
        <f>IF(ISBLANK(Regressions!B129), " ", Regressions!B129)</f>
        <v>2022</v>
      </c>
      <c r="C119" s="364" t="str">
        <f>IF(ISBLANK(Regressions!C129), " ", Regressions!C129)</f>
        <v>Pre-primary</v>
      </c>
      <c r="D119" s="360">
        <f>IF(ISBLANK(Regressions!D129), " ", Regressions!D129)</f>
        <v>3023274</v>
      </c>
      <c r="E119" s="234" t="e">
        <f>IF(ISNUMBER(Regressions!E129),ROUND(Regressions!E129, 1), NA())</f>
        <v>#N/A</v>
      </c>
      <c r="F119" s="361" t="e">
        <f>IF(ISNUMBER(Regressions!F129),ROUND(Regressions!F129, 1), NA())</f>
        <v>#N/A</v>
      </c>
      <c r="G119" s="256" t="e">
        <f>IF(ISNUMBER(Regressions!G129),ROUND(Regressions!G129, 1), NA())</f>
        <v>#N/A</v>
      </c>
      <c r="H119" s="362" t="e">
        <f>IF(ISNUMBER(Regressions!H129),ROUND(Regressions!H129, 1), NA())</f>
        <v>#N/A</v>
      </c>
      <c r="I119" s="257" t="e">
        <f>IF(ISNUMBER(Regressions!I129),ROUND(Regressions!I129, 1), NA())</f>
        <v>#N/A</v>
      </c>
      <c r="J119" s="363" t="e">
        <f>IF(ISNUMBER(Regressions!K129),ROUND(Regressions!K129, 1), NA())</f>
        <v>#N/A</v>
      </c>
      <c r="K119" s="361" t="e">
        <f>IF(ISNUMBER(Regressions!L129),ROUND(Regressions!L129, 1), NA())</f>
        <v>#N/A</v>
      </c>
      <c r="L119" s="258" t="e">
        <f>IF(ISNUMBER(Regressions!M129),ROUND(Regressions!M129, 1), NA())</f>
        <v>#N/A</v>
      </c>
      <c r="M119" s="362" t="e">
        <f>IF(ISNUMBER(Regressions!N129),ROUND(Regressions!N129, 1), NA())</f>
        <v>#N/A</v>
      </c>
      <c r="N119" s="257" t="e">
        <f>IF(ISNUMBER(Regressions!O129),ROUND(Regressions!O129, 1), NA())</f>
        <v>#N/A</v>
      </c>
      <c r="O119" s="363" t="e">
        <f>IF(ISNUMBER(Regressions!Q129),ROUND(Regressions!Q129, 1), NA())</f>
        <v>#N/A</v>
      </c>
      <c r="P119" s="361" t="e">
        <f>IF(ISNUMBER(Regressions!R129),ROUND(Regressions!R129, 1), NA())</f>
        <v>#N/A</v>
      </c>
      <c r="Q119" s="235" t="e">
        <f>IF(ISNUMBER(Regressions!S129),ROUND(Regressions!S129, 1), NA())</f>
        <v>#N/A</v>
      </c>
      <c r="R119" s="362" t="e">
        <f>IF(ISNUMBER(Regressions!T129),ROUND(Regressions!T129, 1), NA())</f>
        <v>#N/A</v>
      </c>
      <c r="S119" s="257" t="e">
        <f>IF(ISNUMBER(Regressions!U129),ROUND(Regressions!U129, 1), NA())</f>
        <v>#N/A</v>
      </c>
    </row>
    <row xmlns:x14ac="http://schemas.microsoft.com/office/spreadsheetml/2009/9/ac" r="120" x14ac:dyDescent="0.2">
      <c r="A120" s="365" t="str">
        <f>IF(ISBLANK(Regressions!A130), " ", Regressions!A130)</f>
        <v>Mozambique</v>
      </c>
      <c r="B120" s="366">
        <f>IF(ISBLANK(Regressions!B130), " ", Regressions!B130)</f>
        <v>2023</v>
      </c>
      <c r="C120" s="367" t="str">
        <f>IF(ISBLANK(Regressions!C130), " ", Regressions!C130)</f>
        <v>Pre-primary</v>
      </c>
      <c r="D120" s="368">
        <f>IF(ISBLANK(Regressions!D130), " ", Regressions!D130)</f>
        <v>3082293</v>
      </c>
      <c r="E120" s="369" t="e">
        <f>IF(ISNUMBER(Regressions!E130),ROUND(Regressions!E130, 1), NA())</f>
        <v>#N/A</v>
      </c>
      <c r="F120" s="370" t="e">
        <f>IF(ISNUMBER(Regressions!F130),ROUND(Regressions!F130, 1), NA())</f>
        <v>#N/A</v>
      </c>
      <c r="G120" s="371" t="e">
        <f>IF(ISNUMBER(Regressions!G130),ROUND(Regressions!G130, 1), NA())</f>
        <v>#N/A</v>
      </c>
      <c r="H120" s="372" t="e">
        <f>IF(ISNUMBER(Regressions!H130),ROUND(Regressions!H130, 1), NA())</f>
        <v>#N/A</v>
      </c>
      <c r="I120" s="373" t="e">
        <f>IF(ISNUMBER(Regressions!I130),ROUND(Regressions!I130, 1), NA())</f>
        <v>#N/A</v>
      </c>
      <c r="J120" s="374" t="e">
        <f>IF(ISNUMBER(Regressions!K130),ROUND(Regressions!K130, 1), NA())</f>
        <v>#N/A</v>
      </c>
      <c r="K120" s="370" t="e">
        <f>IF(ISNUMBER(Regressions!L130),ROUND(Regressions!L130, 1), NA())</f>
        <v>#N/A</v>
      </c>
      <c r="L120" s="375" t="e">
        <f>IF(ISNUMBER(Regressions!M130),ROUND(Regressions!M130, 1), NA())</f>
        <v>#N/A</v>
      </c>
      <c r="M120" s="372" t="e">
        <f>IF(ISNUMBER(Regressions!N130),ROUND(Regressions!N130, 1), NA())</f>
        <v>#N/A</v>
      </c>
      <c r="N120" s="373" t="e">
        <f>IF(ISNUMBER(Regressions!O130),ROUND(Regressions!O130, 1), NA())</f>
        <v>#N/A</v>
      </c>
      <c r="O120" s="374" t="e">
        <f>IF(ISNUMBER(Regressions!Q130),ROUND(Regressions!Q130, 1), NA())</f>
        <v>#N/A</v>
      </c>
      <c r="P120" s="370" t="e">
        <f>IF(ISNUMBER(Regressions!R130),ROUND(Regressions!R130, 1), NA())</f>
        <v>#N/A</v>
      </c>
      <c r="Q120" s="376" t="e">
        <f>IF(ISNUMBER(Regressions!S130),ROUND(Regressions!S130, 1), NA())</f>
        <v>#N/A</v>
      </c>
      <c r="R120" s="372" t="e">
        <f>IF(ISNUMBER(Regressions!T130),ROUND(Regressions!T130, 1), NA())</f>
        <v>#N/A</v>
      </c>
      <c r="S120" s="373" t="e">
        <f>IF(ISNUMBER(Regressions!U130),ROUND(Regressions!U130, 1), NA())</f>
        <v>#N/A</v>
      </c>
    </row>
    <row xmlns:x14ac="http://schemas.microsoft.com/office/spreadsheetml/2009/9/ac" r="121" hidden="true" x14ac:dyDescent="0.2">
      <c r="A121" s="358" t="str">
        <f>IF(ISBLANK(Regressions!A131), " ", Regressions!A131)</f>
        <v>Mozambique</v>
      </c>
      <c r="B121" s="359">
        <f>IF(ISBLANK(Regressions!B131), " ", Regressions!B131)</f>
        <v>2024</v>
      </c>
      <c r="C121" s="364" t="str">
        <f>IF(ISBLANK(Regressions!C131), " ", Regressions!C131)</f>
        <v>Pre-primary</v>
      </c>
      <c r="D121" s="360" t="str">
        <f>IF(ISBLANK(Regressions!D131), " ", Regressions!D131)</f>
        <v> </v>
      </c>
      <c r="E121" s="234" t="e">
        <f>IF(ISNUMBER(Regressions!E131),ROUND(Regressions!E131, 1), NA())</f>
        <v>#N/A</v>
      </c>
      <c r="F121" s="361" t="e">
        <f>IF(ISNUMBER(Regressions!F131),ROUND(Regressions!F131, 1), NA())</f>
        <v>#N/A</v>
      </c>
      <c r="G121" s="256" t="e">
        <f>IF(ISNUMBER(Regressions!G131),ROUND(Regressions!G131, 1), NA())</f>
        <v>#N/A</v>
      </c>
      <c r="H121" s="362" t="e">
        <f>IF(ISNUMBER(Regressions!H131),ROUND(Regressions!H131, 1), NA())</f>
        <v>#N/A</v>
      </c>
      <c r="I121" s="257" t="e">
        <f>IF(ISNUMBER(Regressions!I131),ROUND(Regressions!I131, 1), NA())</f>
        <v>#N/A</v>
      </c>
      <c r="J121" s="363" t="e">
        <f>IF(ISNUMBER(Regressions!K131),ROUND(Regressions!K131, 1), NA())</f>
        <v>#N/A</v>
      </c>
      <c r="K121" s="361" t="e">
        <f>IF(ISNUMBER(Regressions!L131),ROUND(Regressions!L131, 1), NA())</f>
        <v>#N/A</v>
      </c>
      <c r="L121" s="258" t="e">
        <f>IF(ISNUMBER(Regressions!M131),ROUND(Regressions!M131, 1), NA())</f>
        <v>#N/A</v>
      </c>
      <c r="M121" s="362" t="e">
        <f>IF(ISNUMBER(Regressions!N131),ROUND(Regressions!N131, 1), NA())</f>
        <v>#N/A</v>
      </c>
      <c r="N121" s="257" t="e">
        <f>IF(ISNUMBER(Regressions!O131),ROUND(Regressions!O131, 1), NA())</f>
        <v>#N/A</v>
      </c>
      <c r="O121" s="363" t="e">
        <f>IF(ISNUMBER(Regressions!Q131),ROUND(Regressions!Q131, 1), NA())</f>
        <v>#N/A</v>
      </c>
      <c r="P121" s="361" t="e">
        <f>IF(ISNUMBER(Regressions!R131),ROUND(Regressions!R131, 1), NA())</f>
        <v>#N/A</v>
      </c>
      <c r="Q121" s="235" t="e">
        <f>IF(ISNUMBER(Regressions!S131),ROUND(Regressions!S131, 1), NA())</f>
        <v>#N/A</v>
      </c>
      <c r="R121" s="362" t="e">
        <f>IF(ISNUMBER(Regressions!T131),ROUND(Regressions!T131, 1), NA())</f>
        <v>#N/A</v>
      </c>
      <c r="S121" s="257" t="e">
        <f>IF(ISNUMBER(Regressions!U131),ROUND(Regressions!U131, 1), NA())</f>
        <v>#N/A</v>
      </c>
    </row>
    <row xmlns:x14ac="http://schemas.microsoft.com/office/spreadsheetml/2009/9/ac" r="122" hidden="true" x14ac:dyDescent="0.2">
      <c r="A122" s="358" t="str">
        <f>IF(ISBLANK(Regressions!A132), " ", Regressions!A132)</f>
        <v>Mozambique</v>
      </c>
      <c r="B122" s="359">
        <f>IF(ISBLANK(Regressions!B132), " ", Regressions!B132)</f>
        <v>2025</v>
      </c>
      <c r="C122" s="364" t="str">
        <f>IF(ISBLANK(Regressions!C132), " ", Regressions!C132)</f>
        <v>Pre-primary</v>
      </c>
      <c r="D122" s="360" t="str">
        <f>IF(ISBLANK(Regressions!D132), " ", Regressions!D132)</f>
        <v> </v>
      </c>
      <c r="E122" s="234" t="e">
        <f>IF(ISNUMBER(Regressions!E132),ROUND(Regressions!E132, 1), NA())</f>
        <v>#N/A</v>
      </c>
      <c r="F122" s="361" t="e">
        <f>IF(ISNUMBER(Regressions!F132),ROUND(Regressions!F132, 1), NA())</f>
        <v>#N/A</v>
      </c>
      <c r="G122" s="256" t="e">
        <f>IF(ISNUMBER(Regressions!G132),ROUND(Regressions!G132, 1), NA())</f>
        <v>#N/A</v>
      </c>
      <c r="H122" s="362" t="e">
        <f>IF(ISNUMBER(Regressions!H132),ROUND(Regressions!H132, 1), NA())</f>
        <v>#N/A</v>
      </c>
      <c r="I122" s="257" t="e">
        <f>IF(ISNUMBER(Regressions!I132),ROUND(Regressions!I132, 1), NA())</f>
        <v>#N/A</v>
      </c>
      <c r="J122" s="363" t="e">
        <f>IF(ISNUMBER(Regressions!K132),ROUND(Regressions!K132, 1), NA())</f>
        <v>#N/A</v>
      </c>
      <c r="K122" s="361" t="e">
        <f>IF(ISNUMBER(Regressions!L132),ROUND(Regressions!L132, 1), NA())</f>
        <v>#N/A</v>
      </c>
      <c r="L122" s="258" t="e">
        <f>IF(ISNUMBER(Regressions!M132),ROUND(Regressions!M132, 1), NA())</f>
        <v>#N/A</v>
      </c>
      <c r="M122" s="362" t="e">
        <f>IF(ISNUMBER(Regressions!N132),ROUND(Regressions!N132, 1), NA())</f>
        <v>#N/A</v>
      </c>
      <c r="N122" s="257" t="e">
        <f>IF(ISNUMBER(Regressions!O132),ROUND(Regressions!O132, 1), NA())</f>
        <v>#N/A</v>
      </c>
      <c r="O122" s="363" t="e">
        <f>IF(ISNUMBER(Regressions!Q132),ROUND(Regressions!Q132, 1), NA())</f>
        <v>#N/A</v>
      </c>
      <c r="P122" s="361" t="e">
        <f>IF(ISNUMBER(Regressions!R132),ROUND(Regressions!R132, 1), NA())</f>
        <v>#N/A</v>
      </c>
      <c r="Q122" s="235" t="e">
        <f>IF(ISNUMBER(Regressions!S132),ROUND(Regressions!S132, 1), NA())</f>
        <v>#N/A</v>
      </c>
      <c r="R122" s="362" t="e">
        <f>IF(ISNUMBER(Regressions!T132),ROUND(Regressions!T132, 1), NA())</f>
        <v>#N/A</v>
      </c>
      <c r="S122" s="257" t="e">
        <f>IF(ISNUMBER(Regressions!U132),ROUND(Regressions!U132, 1), NA())</f>
        <v>#N/A</v>
      </c>
    </row>
    <row xmlns:x14ac="http://schemas.microsoft.com/office/spreadsheetml/2009/9/ac" r="123" hidden="true" x14ac:dyDescent="0.2">
      <c r="A123" s="358" t="str">
        <f>IF(ISBLANK(Regressions!A133), " ", Regressions!A133)</f>
        <v>Mozambique</v>
      </c>
      <c r="B123" s="359">
        <f>IF(ISBLANK(Regressions!B133), " ", Regressions!B133)</f>
        <v>2026</v>
      </c>
      <c r="C123" s="364" t="str">
        <f>IF(ISBLANK(Regressions!C133), " ", Regressions!C133)</f>
        <v>Pre-primary</v>
      </c>
      <c r="D123" s="360" t="str">
        <f>IF(ISBLANK(Regressions!D133), " ", Regressions!D133)</f>
        <v> </v>
      </c>
      <c r="E123" s="234" t="e">
        <f>IF(ISNUMBER(Regressions!E133),ROUND(Regressions!E133, 1), NA())</f>
        <v>#N/A</v>
      </c>
      <c r="F123" s="361" t="e">
        <f>IF(ISNUMBER(Regressions!F133),ROUND(Regressions!F133, 1), NA())</f>
        <v>#N/A</v>
      </c>
      <c r="G123" s="256" t="e">
        <f>IF(ISNUMBER(Regressions!G133),ROUND(Regressions!G133, 1), NA())</f>
        <v>#N/A</v>
      </c>
      <c r="H123" s="362" t="e">
        <f>IF(ISNUMBER(Regressions!H133),ROUND(Regressions!H133, 1), NA())</f>
        <v>#N/A</v>
      </c>
      <c r="I123" s="257" t="e">
        <f>IF(ISNUMBER(Regressions!I133),ROUND(Regressions!I133, 1), NA())</f>
        <v>#N/A</v>
      </c>
      <c r="J123" s="363" t="e">
        <f>IF(ISNUMBER(Regressions!K133),ROUND(Regressions!K133, 1), NA())</f>
        <v>#N/A</v>
      </c>
      <c r="K123" s="361" t="e">
        <f>IF(ISNUMBER(Regressions!L133),ROUND(Regressions!L133, 1), NA())</f>
        <v>#N/A</v>
      </c>
      <c r="L123" s="258" t="e">
        <f>IF(ISNUMBER(Regressions!M133),ROUND(Regressions!M133, 1), NA())</f>
        <v>#N/A</v>
      </c>
      <c r="M123" s="362" t="e">
        <f>IF(ISNUMBER(Regressions!N133),ROUND(Regressions!N133, 1), NA())</f>
        <v>#N/A</v>
      </c>
      <c r="N123" s="257" t="e">
        <f>IF(ISNUMBER(Regressions!O133),ROUND(Regressions!O133, 1), NA())</f>
        <v>#N/A</v>
      </c>
      <c r="O123" s="363" t="e">
        <f>IF(ISNUMBER(Regressions!Q133),ROUND(Regressions!Q133, 1), NA())</f>
        <v>#N/A</v>
      </c>
      <c r="P123" s="361" t="e">
        <f>IF(ISNUMBER(Regressions!R133),ROUND(Regressions!R133, 1), NA())</f>
        <v>#N/A</v>
      </c>
      <c r="Q123" s="235" t="e">
        <f>IF(ISNUMBER(Regressions!S133),ROUND(Regressions!S133, 1), NA())</f>
        <v>#N/A</v>
      </c>
      <c r="R123" s="362" t="e">
        <f>IF(ISNUMBER(Regressions!T133),ROUND(Regressions!T133, 1), NA())</f>
        <v>#N/A</v>
      </c>
      <c r="S123" s="257" t="e">
        <f>IF(ISNUMBER(Regressions!U133),ROUND(Regressions!U133, 1), NA())</f>
        <v>#N/A</v>
      </c>
    </row>
    <row xmlns:x14ac="http://schemas.microsoft.com/office/spreadsheetml/2009/9/ac" r="124" hidden="true" x14ac:dyDescent="0.2">
      <c r="A124" s="358" t="str">
        <f>IF(ISBLANK(Regressions!A134), " ", Regressions!A134)</f>
        <v>Mozambique</v>
      </c>
      <c r="B124" s="359">
        <f>IF(ISBLANK(Regressions!B134), " ", Regressions!B134)</f>
        <v>2027</v>
      </c>
      <c r="C124" s="364" t="str">
        <f>IF(ISBLANK(Regressions!C134), " ", Regressions!C134)</f>
        <v>Pre-primary</v>
      </c>
      <c r="D124" s="360" t="str">
        <f>IF(ISBLANK(Regressions!D134), " ", Regressions!D134)</f>
        <v> </v>
      </c>
      <c r="E124" s="234" t="e">
        <f>IF(ISNUMBER(Regressions!E134),ROUND(Regressions!E134, 1), NA())</f>
        <v>#N/A</v>
      </c>
      <c r="F124" s="361" t="e">
        <f>IF(ISNUMBER(Regressions!F134),ROUND(Regressions!F134, 1), NA())</f>
        <v>#N/A</v>
      </c>
      <c r="G124" s="256" t="e">
        <f>IF(ISNUMBER(Regressions!G134),ROUND(Regressions!G134, 1), NA())</f>
        <v>#N/A</v>
      </c>
      <c r="H124" s="362" t="e">
        <f>IF(ISNUMBER(Regressions!H134),ROUND(Regressions!H134, 1), NA())</f>
        <v>#N/A</v>
      </c>
      <c r="I124" s="257" t="e">
        <f>IF(ISNUMBER(Regressions!I134),ROUND(Regressions!I134, 1), NA())</f>
        <v>#N/A</v>
      </c>
      <c r="J124" s="363" t="e">
        <f>IF(ISNUMBER(Regressions!K134),ROUND(Regressions!K134, 1), NA())</f>
        <v>#N/A</v>
      </c>
      <c r="K124" s="361" t="e">
        <f>IF(ISNUMBER(Regressions!L134),ROUND(Regressions!L134, 1), NA())</f>
        <v>#N/A</v>
      </c>
      <c r="L124" s="258" t="e">
        <f>IF(ISNUMBER(Regressions!M134),ROUND(Regressions!M134, 1), NA())</f>
        <v>#N/A</v>
      </c>
      <c r="M124" s="362" t="e">
        <f>IF(ISNUMBER(Regressions!N134),ROUND(Regressions!N134, 1), NA())</f>
        <v>#N/A</v>
      </c>
      <c r="N124" s="257" t="e">
        <f>IF(ISNUMBER(Regressions!O134),ROUND(Regressions!O134, 1), NA())</f>
        <v>#N/A</v>
      </c>
      <c r="O124" s="363" t="e">
        <f>IF(ISNUMBER(Regressions!Q134),ROUND(Regressions!Q134, 1), NA())</f>
        <v>#N/A</v>
      </c>
      <c r="P124" s="361" t="e">
        <f>IF(ISNUMBER(Regressions!R134),ROUND(Regressions!R134, 1), NA())</f>
        <v>#N/A</v>
      </c>
      <c r="Q124" s="235" t="e">
        <f>IF(ISNUMBER(Regressions!S134),ROUND(Regressions!S134, 1), NA())</f>
        <v>#N/A</v>
      </c>
      <c r="R124" s="362" t="e">
        <f>IF(ISNUMBER(Regressions!T134),ROUND(Regressions!T134, 1), NA())</f>
        <v>#N/A</v>
      </c>
      <c r="S124" s="257" t="e">
        <f>IF(ISNUMBER(Regressions!U134),ROUND(Regressions!U134, 1), NA())</f>
        <v>#N/A</v>
      </c>
    </row>
    <row xmlns:x14ac="http://schemas.microsoft.com/office/spreadsheetml/2009/9/ac" r="125" hidden="true" x14ac:dyDescent="0.2">
      <c r="A125" s="358" t="str">
        <f>IF(ISBLANK(Regressions!A135), " ", Regressions!A135)</f>
        <v>Mozambique</v>
      </c>
      <c r="B125" s="359">
        <f>IF(ISBLANK(Regressions!B135), " ", Regressions!B135)</f>
        <v>2028</v>
      </c>
      <c r="C125" s="364" t="str">
        <f>IF(ISBLANK(Regressions!C135), " ", Regressions!C135)</f>
        <v>Pre-primary</v>
      </c>
      <c r="D125" s="360" t="str">
        <f>IF(ISBLANK(Regressions!D135), " ", Regressions!D135)</f>
        <v> </v>
      </c>
      <c r="E125" s="234" t="e">
        <f>IF(ISNUMBER(Regressions!E135),ROUND(Regressions!E135, 1), NA())</f>
        <v>#N/A</v>
      </c>
      <c r="F125" s="361" t="e">
        <f>IF(ISNUMBER(Regressions!F135),ROUND(Regressions!F135, 1), NA())</f>
        <v>#N/A</v>
      </c>
      <c r="G125" s="256" t="e">
        <f>IF(ISNUMBER(Regressions!G135),ROUND(Regressions!G135, 1), NA())</f>
        <v>#N/A</v>
      </c>
      <c r="H125" s="362" t="e">
        <f>IF(ISNUMBER(Regressions!H135),ROUND(Regressions!H135, 1), NA())</f>
        <v>#N/A</v>
      </c>
      <c r="I125" s="257" t="e">
        <f>IF(ISNUMBER(Regressions!I135),ROUND(Regressions!I135, 1), NA())</f>
        <v>#N/A</v>
      </c>
      <c r="J125" s="363" t="e">
        <f>IF(ISNUMBER(Regressions!K135),ROUND(Regressions!K135, 1), NA())</f>
        <v>#N/A</v>
      </c>
      <c r="K125" s="361" t="e">
        <f>IF(ISNUMBER(Regressions!L135),ROUND(Regressions!L135, 1), NA())</f>
        <v>#N/A</v>
      </c>
      <c r="L125" s="258" t="e">
        <f>IF(ISNUMBER(Regressions!M135),ROUND(Regressions!M135, 1), NA())</f>
        <v>#N/A</v>
      </c>
      <c r="M125" s="362" t="e">
        <f>IF(ISNUMBER(Regressions!N135),ROUND(Regressions!N135, 1), NA())</f>
        <v>#N/A</v>
      </c>
      <c r="N125" s="257" t="e">
        <f>IF(ISNUMBER(Regressions!O135),ROUND(Regressions!O135, 1), NA())</f>
        <v>#N/A</v>
      </c>
      <c r="O125" s="363" t="e">
        <f>IF(ISNUMBER(Regressions!Q135),ROUND(Regressions!Q135, 1), NA())</f>
        <v>#N/A</v>
      </c>
      <c r="P125" s="361" t="e">
        <f>IF(ISNUMBER(Regressions!R135),ROUND(Regressions!R135, 1), NA())</f>
        <v>#N/A</v>
      </c>
      <c r="Q125" s="235" t="e">
        <f>IF(ISNUMBER(Regressions!S135),ROUND(Regressions!S135, 1), NA())</f>
        <v>#N/A</v>
      </c>
      <c r="R125" s="362" t="e">
        <f>IF(ISNUMBER(Regressions!T135),ROUND(Regressions!T135, 1), NA())</f>
        <v>#N/A</v>
      </c>
      <c r="S125" s="257" t="e">
        <f>IF(ISNUMBER(Regressions!U135),ROUND(Regressions!U135, 1), NA())</f>
        <v>#N/A</v>
      </c>
    </row>
    <row xmlns:x14ac="http://schemas.microsoft.com/office/spreadsheetml/2009/9/ac" r="126" hidden="true" x14ac:dyDescent="0.2">
      <c r="A126" s="358" t="str">
        <f>IF(ISBLANK(Regressions!A136), " ", Regressions!A136)</f>
        <v>Mozambique</v>
      </c>
      <c r="B126" s="359">
        <f>IF(ISBLANK(Regressions!B136), " ", Regressions!B136)</f>
        <v>2029</v>
      </c>
      <c r="C126" s="364" t="str">
        <f>IF(ISBLANK(Regressions!C136), " ", Regressions!C136)</f>
        <v>Pre-primary</v>
      </c>
      <c r="D126" s="360" t="str">
        <f>IF(ISBLANK(Regressions!D136), " ", Regressions!D136)</f>
        <v> </v>
      </c>
      <c r="E126" s="234" t="e">
        <f>IF(ISNUMBER(Regressions!E136),ROUND(Regressions!E136, 1), NA())</f>
        <v>#N/A</v>
      </c>
      <c r="F126" s="361" t="e">
        <f>IF(ISNUMBER(Regressions!F136),ROUND(Regressions!F136, 1), NA())</f>
        <v>#N/A</v>
      </c>
      <c r="G126" s="256" t="e">
        <f>IF(ISNUMBER(Regressions!G136),ROUND(Regressions!G136, 1), NA())</f>
        <v>#N/A</v>
      </c>
      <c r="H126" s="362" t="e">
        <f>IF(ISNUMBER(Regressions!H136),ROUND(Regressions!H136, 1), NA())</f>
        <v>#N/A</v>
      </c>
      <c r="I126" s="257" t="e">
        <f>IF(ISNUMBER(Regressions!I136),ROUND(Regressions!I136, 1), NA())</f>
        <v>#N/A</v>
      </c>
      <c r="J126" s="363" t="e">
        <f>IF(ISNUMBER(Regressions!K136),ROUND(Regressions!K136, 1), NA())</f>
        <v>#N/A</v>
      </c>
      <c r="K126" s="361" t="e">
        <f>IF(ISNUMBER(Regressions!L136),ROUND(Regressions!L136, 1), NA())</f>
        <v>#N/A</v>
      </c>
      <c r="L126" s="258" t="e">
        <f>IF(ISNUMBER(Regressions!M136),ROUND(Regressions!M136, 1), NA())</f>
        <v>#N/A</v>
      </c>
      <c r="M126" s="362" t="e">
        <f>IF(ISNUMBER(Regressions!N136),ROUND(Regressions!N136, 1), NA())</f>
        <v>#N/A</v>
      </c>
      <c r="N126" s="257" t="e">
        <f>IF(ISNUMBER(Regressions!O136),ROUND(Regressions!O136, 1), NA())</f>
        <v>#N/A</v>
      </c>
      <c r="O126" s="363" t="e">
        <f>IF(ISNUMBER(Regressions!Q136),ROUND(Regressions!Q136, 1), NA())</f>
        <v>#N/A</v>
      </c>
      <c r="P126" s="361" t="e">
        <f>IF(ISNUMBER(Regressions!R136),ROUND(Regressions!R136, 1), NA())</f>
        <v>#N/A</v>
      </c>
      <c r="Q126" s="235" t="e">
        <f>IF(ISNUMBER(Regressions!S136),ROUND(Regressions!S136, 1), NA())</f>
        <v>#N/A</v>
      </c>
      <c r="R126" s="362" t="e">
        <f>IF(ISNUMBER(Regressions!T136),ROUND(Regressions!T136, 1), NA())</f>
        <v>#N/A</v>
      </c>
      <c r="S126" s="257" t="e">
        <f>IF(ISNUMBER(Regressions!U136),ROUND(Regressions!U136, 1), NA())</f>
        <v>#N/A</v>
      </c>
    </row>
    <row xmlns:x14ac="http://schemas.microsoft.com/office/spreadsheetml/2009/9/ac" r="127" hidden="true" x14ac:dyDescent="0.2">
      <c r="A127" s="358" t="str">
        <f>IF(ISBLANK(Regressions!A137), " ", Regressions!A137)</f>
        <v>Mozambique</v>
      </c>
      <c r="B127" s="359">
        <f>IF(ISBLANK(Regressions!B137), " ", Regressions!B137)</f>
        <v>2030</v>
      </c>
      <c r="C127" s="364" t="str">
        <f>IF(ISBLANK(Regressions!C137), " ", Regressions!C137)</f>
        <v>Pre-primary</v>
      </c>
      <c r="D127" s="360" t="str">
        <f>IF(ISBLANK(Regressions!D137), " ", Regressions!D137)</f>
        <v> </v>
      </c>
      <c r="E127" s="234" t="e">
        <f>IF(ISNUMBER(Regressions!E137),ROUND(Regressions!E137, 1), NA())</f>
        <v>#N/A</v>
      </c>
      <c r="F127" s="361" t="e">
        <f>IF(ISNUMBER(Regressions!F137),ROUND(Regressions!F137, 1), NA())</f>
        <v>#N/A</v>
      </c>
      <c r="G127" s="256" t="e">
        <f>IF(ISNUMBER(Regressions!G137),ROUND(Regressions!G137, 1), NA())</f>
        <v>#N/A</v>
      </c>
      <c r="H127" s="362" t="e">
        <f>IF(ISNUMBER(Regressions!H137),ROUND(Regressions!H137, 1), NA())</f>
        <v>#N/A</v>
      </c>
      <c r="I127" s="257" t="e">
        <f>IF(ISNUMBER(Regressions!I137),ROUND(Regressions!I137, 1), NA())</f>
        <v>#N/A</v>
      </c>
      <c r="J127" s="363" t="e">
        <f>IF(ISNUMBER(Regressions!K137),ROUND(Regressions!K137, 1), NA())</f>
        <v>#N/A</v>
      </c>
      <c r="K127" s="361" t="e">
        <f>IF(ISNUMBER(Regressions!L137),ROUND(Regressions!L137, 1), NA())</f>
        <v>#N/A</v>
      </c>
      <c r="L127" s="258" t="e">
        <f>IF(ISNUMBER(Regressions!M137),ROUND(Regressions!M137, 1), NA())</f>
        <v>#N/A</v>
      </c>
      <c r="M127" s="362" t="e">
        <f>IF(ISNUMBER(Regressions!N137),ROUND(Regressions!N137, 1), NA())</f>
        <v>#N/A</v>
      </c>
      <c r="N127" s="257" t="e">
        <f>IF(ISNUMBER(Regressions!O137),ROUND(Regressions!O137, 1), NA())</f>
        <v>#N/A</v>
      </c>
      <c r="O127" s="363" t="e">
        <f>IF(ISNUMBER(Regressions!Q137),ROUND(Regressions!Q137, 1), NA())</f>
        <v>#N/A</v>
      </c>
      <c r="P127" s="361" t="e">
        <f>IF(ISNUMBER(Regressions!R137),ROUND(Regressions!R137, 1), NA())</f>
        <v>#N/A</v>
      </c>
      <c r="Q127" s="235" t="e">
        <f>IF(ISNUMBER(Regressions!S137),ROUND(Regressions!S137, 1), NA())</f>
        <v>#N/A</v>
      </c>
      <c r="R127" s="362" t="e">
        <f>IF(ISNUMBER(Regressions!T137),ROUND(Regressions!T137, 1), NA())</f>
        <v>#N/A</v>
      </c>
      <c r="S127" s="257" t="e">
        <f>IF(ISNUMBER(Regressions!U137),ROUND(Regressions!U137, 1), NA())</f>
        <v>#N/A</v>
      </c>
    </row>
    <row xmlns:x14ac="http://schemas.microsoft.com/office/spreadsheetml/2009/9/ac" r="128" x14ac:dyDescent="0.2">
      <c r="A128" s="358" t="str">
        <f>IF(ISBLANK(Regressions!A138), " ", Regressions!A138)</f>
        <v>Mozambique</v>
      </c>
      <c r="B128" s="359">
        <f>IF(ISBLANK(Regressions!B138), " ", Regressions!B138)</f>
        <v>2000</v>
      </c>
      <c r="C128" s="364" t="str">
        <f>IF(ISBLANK(Regressions!C138), " ", Regressions!C138)</f>
        <v>Primary</v>
      </c>
      <c r="D128" s="360">
        <f>IF(ISBLANK(Regressions!D138), " ", Regressions!D138)</f>
        <v>3320680</v>
      </c>
      <c r="E128" s="234" t="e">
        <f>IF(ISNUMBER(Regressions!E138),ROUND(Regressions!E138, 1), NA())</f>
        <v>#N/A</v>
      </c>
      <c r="F128" s="361" t="e">
        <f>IF(ISNUMBER(Regressions!F138),ROUND(Regressions!F138, 1), NA())</f>
        <v>#N/A</v>
      </c>
      <c r="G128" s="256" t="e">
        <f>IF(ISNUMBER(Regressions!G138),ROUND(Regressions!G138, 1), NA())</f>
        <v>#N/A</v>
      </c>
      <c r="H128" s="362" t="e">
        <f>IF(ISNUMBER(Regressions!H138),ROUND(Regressions!H138, 1), NA())</f>
        <v>#N/A</v>
      </c>
      <c r="I128" s="257" t="e">
        <f>IF(ISNUMBER(Regressions!I138),ROUND(Regressions!I138, 1), NA())</f>
        <v>#N/A</v>
      </c>
      <c r="J128" s="363" t="e">
        <f>IF(ISNUMBER(Regressions!K138),ROUND(Regressions!K138, 1), NA())</f>
        <v>#N/A</v>
      </c>
      <c r="K128" s="361" t="e">
        <f>IF(ISNUMBER(Regressions!L138),ROUND(Regressions!L138, 1), NA())</f>
        <v>#N/A</v>
      </c>
      <c r="L128" s="258" t="e">
        <f>IF(ISNUMBER(Regressions!M138),ROUND(Regressions!M138, 1), NA())</f>
        <v>#N/A</v>
      </c>
      <c r="M128" s="362" t="e">
        <f>IF(ISNUMBER(Regressions!N138),ROUND(Regressions!N138, 1), NA())</f>
        <v>#N/A</v>
      </c>
      <c r="N128" s="257" t="e">
        <f>IF(ISNUMBER(Regressions!O138),ROUND(Regressions!O138, 1), NA())</f>
        <v>#N/A</v>
      </c>
      <c r="O128" s="363" t="e">
        <f>IF(ISNUMBER(Regressions!Q138),ROUND(Regressions!Q138, 1), NA())</f>
        <v>#N/A</v>
      </c>
      <c r="P128" s="361" t="e">
        <f>IF(ISNUMBER(Regressions!R138),ROUND(Regressions!R138, 1), NA())</f>
        <v>#N/A</v>
      </c>
      <c r="Q128" s="235" t="e">
        <f>IF(ISNUMBER(Regressions!S138),ROUND(Regressions!S138, 1), NA())</f>
        <v>#N/A</v>
      </c>
      <c r="R128" s="362" t="e">
        <f>IF(ISNUMBER(Regressions!T138),ROUND(Regressions!T138, 1), NA())</f>
        <v>#N/A</v>
      </c>
      <c r="S128" s="257" t="e">
        <f>IF(ISNUMBER(Regressions!U138),ROUND(Regressions!U138, 1), NA())</f>
        <v>#N/A</v>
      </c>
    </row>
    <row xmlns:x14ac="http://schemas.microsoft.com/office/spreadsheetml/2009/9/ac" r="129" x14ac:dyDescent="0.2">
      <c r="A129" s="358" t="str">
        <f>IF(ISBLANK(Regressions!A139), " ", Regressions!A139)</f>
        <v>Mozambique</v>
      </c>
      <c r="B129" s="359">
        <f>IF(ISBLANK(Regressions!B139), " ", Regressions!B139)</f>
        <v>2001</v>
      </c>
      <c r="C129" s="364" t="str">
        <f>IF(ISBLANK(Regressions!C139), " ", Regressions!C139)</f>
        <v>Primary</v>
      </c>
      <c r="D129" s="360">
        <f>IF(ISBLANK(Regressions!D139), " ", Regressions!D139)</f>
        <v>3409932</v>
      </c>
      <c r="E129" s="234" t="e">
        <f>IF(ISNUMBER(Regressions!E139),ROUND(Regressions!E139, 1), NA())</f>
        <v>#N/A</v>
      </c>
      <c r="F129" s="361" t="e">
        <f>IF(ISNUMBER(Regressions!F139),ROUND(Regressions!F139, 1), NA())</f>
        <v>#N/A</v>
      </c>
      <c r="G129" s="256" t="e">
        <f>IF(ISNUMBER(Regressions!G139),ROUND(Regressions!G139, 1), NA())</f>
        <v>#N/A</v>
      </c>
      <c r="H129" s="362" t="e">
        <f>IF(ISNUMBER(Regressions!H139),ROUND(Regressions!H139, 1), NA())</f>
        <v>#N/A</v>
      </c>
      <c r="I129" s="257" t="e">
        <f>IF(ISNUMBER(Regressions!I139),ROUND(Regressions!I139, 1), NA())</f>
        <v>#N/A</v>
      </c>
      <c r="J129" s="363" t="e">
        <f>IF(ISNUMBER(Regressions!K139),ROUND(Regressions!K139, 1), NA())</f>
        <v>#N/A</v>
      </c>
      <c r="K129" s="361" t="e">
        <f>IF(ISNUMBER(Regressions!L139),ROUND(Regressions!L139, 1), NA())</f>
        <v>#N/A</v>
      </c>
      <c r="L129" s="258" t="e">
        <f>IF(ISNUMBER(Regressions!M139),ROUND(Regressions!M139, 1), NA())</f>
        <v>#N/A</v>
      </c>
      <c r="M129" s="362" t="e">
        <f>IF(ISNUMBER(Regressions!N139),ROUND(Regressions!N139, 1), NA())</f>
        <v>#N/A</v>
      </c>
      <c r="N129" s="257" t="e">
        <f>IF(ISNUMBER(Regressions!O139),ROUND(Regressions!O139, 1), NA())</f>
        <v>#N/A</v>
      </c>
      <c r="O129" s="363" t="e">
        <f>IF(ISNUMBER(Regressions!Q139),ROUND(Regressions!Q139, 1), NA())</f>
        <v>#N/A</v>
      </c>
      <c r="P129" s="361" t="e">
        <f>IF(ISNUMBER(Regressions!R139),ROUND(Regressions!R139, 1), NA())</f>
        <v>#N/A</v>
      </c>
      <c r="Q129" s="235" t="e">
        <f>IF(ISNUMBER(Regressions!S139),ROUND(Regressions!S139, 1), NA())</f>
        <v>#N/A</v>
      </c>
      <c r="R129" s="362" t="e">
        <f>IF(ISNUMBER(Regressions!T139),ROUND(Regressions!T139, 1), NA())</f>
        <v>#N/A</v>
      </c>
      <c r="S129" s="257" t="e">
        <f>IF(ISNUMBER(Regressions!U139),ROUND(Regressions!U139, 1), NA())</f>
        <v>#N/A</v>
      </c>
    </row>
    <row xmlns:x14ac="http://schemas.microsoft.com/office/spreadsheetml/2009/9/ac" r="130" x14ac:dyDescent="0.2">
      <c r="A130" s="358" t="str">
        <f>IF(ISBLANK(Regressions!A140), " ", Regressions!A140)</f>
        <v>Mozambique</v>
      </c>
      <c r="B130" s="359">
        <f>IF(ISBLANK(Regressions!B140), " ", Regressions!B140)</f>
        <v>2002</v>
      </c>
      <c r="C130" s="364" t="str">
        <f>IF(ISBLANK(Regressions!C140), " ", Regressions!C140)</f>
        <v>Primary</v>
      </c>
      <c r="D130" s="360">
        <f>IF(ISBLANK(Regressions!D140), " ", Regressions!D140)</f>
        <v>3503343</v>
      </c>
      <c r="E130" s="234" t="e">
        <f>IF(ISNUMBER(Regressions!E140),ROUND(Regressions!E140, 1), NA())</f>
        <v>#N/A</v>
      </c>
      <c r="F130" s="361" t="e">
        <f>IF(ISNUMBER(Regressions!F140),ROUND(Regressions!F140, 1), NA())</f>
        <v>#N/A</v>
      </c>
      <c r="G130" s="256" t="e">
        <f>IF(ISNUMBER(Regressions!G140),ROUND(Regressions!G140, 1), NA())</f>
        <v>#N/A</v>
      </c>
      <c r="H130" s="362" t="e">
        <f>IF(ISNUMBER(Regressions!H140),ROUND(Regressions!H140, 1), NA())</f>
        <v>#N/A</v>
      </c>
      <c r="I130" s="257" t="e">
        <f>IF(ISNUMBER(Regressions!I140),ROUND(Regressions!I140, 1), NA())</f>
        <v>#N/A</v>
      </c>
      <c r="J130" s="363" t="e">
        <f>IF(ISNUMBER(Regressions!K140),ROUND(Regressions!K140, 1), NA())</f>
        <v>#N/A</v>
      </c>
      <c r="K130" s="361" t="e">
        <f>IF(ISNUMBER(Regressions!L140),ROUND(Regressions!L140, 1), NA())</f>
        <v>#N/A</v>
      </c>
      <c r="L130" s="258" t="e">
        <f>IF(ISNUMBER(Regressions!M140),ROUND(Regressions!M140, 1), NA())</f>
        <v>#N/A</v>
      </c>
      <c r="M130" s="362" t="e">
        <f>IF(ISNUMBER(Regressions!N140),ROUND(Regressions!N140, 1), NA())</f>
        <v>#N/A</v>
      </c>
      <c r="N130" s="257" t="e">
        <f>IF(ISNUMBER(Regressions!O140),ROUND(Regressions!O140, 1), NA())</f>
        <v>#N/A</v>
      </c>
      <c r="O130" s="363" t="e">
        <f>IF(ISNUMBER(Regressions!Q140),ROUND(Regressions!Q140, 1), NA())</f>
        <v>#N/A</v>
      </c>
      <c r="P130" s="361" t="e">
        <f>IF(ISNUMBER(Regressions!R140),ROUND(Regressions!R140, 1), NA())</f>
        <v>#N/A</v>
      </c>
      <c r="Q130" s="235" t="e">
        <f>IF(ISNUMBER(Regressions!S140),ROUND(Regressions!S140, 1), NA())</f>
        <v>#N/A</v>
      </c>
      <c r="R130" s="362" t="e">
        <f>IF(ISNUMBER(Regressions!T140),ROUND(Regressions!T140, 1), NA())</f>
        <v>#N/A</v>
      </c>
      <c r="S130" s="257" t="e">
        <f>IF(ISNUMBER(Regressions!U140),ROUND(Regressions!U140, 1), NA())</f>
        <v>#N/A</v>
      </c>
    </row>
    <row xmlns:x14ac="http://schemas.microsoft.com/office/spreadsheetml/2009/9/ac" r="131" x14ac:dyDescent="0.2">
      <c r="A131" s="358" t="str">
        <f>IF(ISBLANK(Regressions!A141), " ", Regressions!A141)</f>
        <v>Mozambique</v>
      </c>
      <c r="B131" s="359">
        <f>IF(ISBLANK(Regressions!B141), " ", Regressions!B141)</f>
        <v>2003</v>
      </c>
      <c r="C131" s="364" t="str">
        <f>IF(ISBLANK(Regressions!C141), " ", Regressions!C141)</f>
        <v>Primary</v>
      </c>
      <c r="D131" s="360">
        <f>IF(ISBLANK(Regressions!D141), " ", Regressions!D141)</f>
        <v>3602192</v>
      </c>
      <c r="E131" s="234" t="e">
        <f>IF(ISNUMBER(Regressions!E141),ROUND(Regressions!E141, 1), NA())</f>
        <v>#N/A</v>
      </c>
      <c r="F131" s="361" t="e">
        <f>IF(ISNUMBER(Regressions!F141),ROUND(Regressions!F141, 1), NA())</f>
        <v>#N/A</v>
      </c>
      <c r="G131" s="256" t="e">
        <f>IF(ISNUMBER(Regressions!G141),ROUND(Regressions!G141, 1), NA())</f>
        <v>#N/A</v>
      </c>
      <c r="H131" s="362" t="e">
        <f>IF(ISNUMBER(Regressions!H141),ROUND(Regressions!H141, 1), NA())</f>
        <v>#N/A</v>
      </c>
      <c r="I131" s="257" t="e">
        <f>IF(ISNUMBER(Regressions!I141),ROUND(Regressions!I141, 1), NA())</f>
        <v>#N/A</v>
      </c>
      <c r="J131" s="363" t="e">
        <f>IF(ISNUMBER(Regressions!K141),ROUND(Regressions!K141, 1), NA())</f>
        <v>#N/A</v>
      </c>
      <c r="K131" s="361" t="e">
        <f>IF(ISNUMBER(Regressions!L141),ROUND(Regressions!L141, 1), NA())</f>
        <v>#N/A</v>
      </c>
      <c r="L131" s="258" t="e">
        <f>IF(ISNUMBER(Regressions!M141),ROUND(Regressions!M141, 1), NA())</f>
        <v>#N/A</v>
      </c>
      <c r="M131" s="362" t="e">
        <f>IF(ISNUMBER(Regressions!N141),ROUND(Regressions!N141, 1), NA())</f>
        <v>#N/A</v>
      </c>
      <c r="N131" s="257" t="e">
        <f>IF(ISNUMBER(Regressions!O141),ROUND(Regressions!O141, 1), NA())</f>
        <v>#N/A</v>
      </c>
      <c r="O131" s="363" t="e">
        <f>IF(ISNUMBER(Regressions!Q141),ROUND(Regressions!Q141, 1), NA())</f>
        <v>#N/A</v>
      </c>
      <c r="P131" s="361" t="e">
        <f>IF(ISNUMBER(Regressions!R141),ROUND(Regressions!R141, 1), NA())</f>
        <v>#N/A</v>
      </c>
      <c r="Q131" s="235" t="e">
        <f>IF(ISNUMBER(Regressions!S141),ROUND(Regressions!S141, 1), NA())</f>
        <v>#N/A</v>
      </c>
      <c r="R131" s="362" t="e">
        <f>IF(ISNUMBER(Regressions!T141),ROUND(Regressions!T141, 1), NA())</f>
        <v>#N/A</v>
      </c>
      <c r="S131" s="257" t="e">
        <f>IF(ISNUMBER(Regressions!U141),ROUND(Regressions!U141, 1), NA())</f>
        <v>#N/A</v>
      </c>
    </row>
    <row xmlns:x14ac="http://schemas.microsoft.com/office/spreadsheetml/2009/9/ac" r="132" x14ac:dyDescent="0.2">
      <c r="A132" s="358" t="str">
        <f>IF(ISBLANK(Regressions!A142), " ", Regressions!A142)</f>
        <v>Mozambique</v>
      </c>
      <c r="B132" s="359">
        <f>IF(ISBLANK(Regressions!B142), " ", Regressions!B142)</f>
        <v>2004</v>
      </c>
      <c r="C132" s="364" t="str">
        <f>IF(ISBLANK(Regressions!C142), " ", Regressions!C142)</f>
        <v>Primary</v>
      </c>
      <c r="D132" s="360">
        <f>IF(ISBLANK(Regressions!D142), " ", Regressions!D142)</f>
        <v>3713692</v>
      </c>
      <c r="E132" s="234" t="e">
        <f>IF(ISNUMBER(Regressions!E142),ROUND(Regressions!E142, 1), NA())</f>
        <v>#N/A</v>
      </c>
      <c r="F132" s="361" t="e">
        <f>IF(ISNUMBER(Regressions!F142),ROUND(Regressions!F142, 1), NA())</f>
        <v>#N/A</v>
      </c>
      <c r="G132" s="256" t="e">
        <f>IF(ISNUMBER(Regressions!G142),ROUND(Regressions!G142, 1), NA())</f>
        <v>#N/A</v>
      </c>
      <c r="H132" s="362" t="e">
        <f>IF(ISNUMBER(Regressions!H142),ROUND(Regressions!H142, 1), NA())</f>
        <v>#N/A</v>
      </c>
      <c r="I132" s="257" t="e">
        <f>IF(ISNUMBER(Regressions!I142),ROUND(Regressions!I142, 1), NA())</f>
        <v>#N/A</v>
      </c>
      <c r="J132" s="363" t="e">
        <f>IF(ISNUMBER(Regressions!K142),ROUND(Regressions!K142, 1), NA())</f>
        <v>#N/A</v>
      </c>
      <c r="K132" s="361" t="e">
        <f>IF(ISNUMBER(Regressions!L142),ROUND(Regressions!L142, 1), NA())</f>
        <v>#N/A</v>
      </c>
      <c r="L132" s="258" t="e">
        <f>IF(ISNUMBER(Regressions!M142),ROUND(Regressions!M142, 1), NA())</f>
        <v>#N/A</v>
      </c>
      <c r="M132" s="362" t="e">
        <f>IF(ISNUMBER(Regressions!N142),ROUND(Regressions!N142, 1), NA())</f>
        <v>#N/A</v>
      </c>
      <c r="N132" s="257" t="e">
        <f>IF(ISNUMBER(Regressions!O142),ROUND(Regressions!O142, 1), NA())</f>
        <v>#N/A</v>
      </c>
      <c r="O132" s="363" t="e">
        <f>IF(ISNUMBER(Regressions!Q142),ROUND(Regressions!Q142, 1), NA())</f>
        <v>#N/A</v>
      </c>
      <c r="P132" s="361" t="e">
        <f>IF(ISNUMBER(Regressions!R142),ROUND(Regressions!R142, 1), NA())</f>
        <v>#N/A</v>
      </c>
      <c r="Q132" s="235" t="e">
        <f>IF(ISNUMBER(Regressions!S142),ROUND(Regressions!S142, 1), NA())</f>
        <v>#N/A</v>
      </c>
      <c r="R132" s="362" t="e">
        <f>IF(ISNUMBER(Regressions!T142),ROUND(Regressions!T142, 1), NA())</f>
        <v>#N/A</v>
      </c>
      <c r="S132" s="257" t="e">
        <f>IF(ISNUMBER(Regressions!U142),ROUND(Regressions!U142, 1), NA())</f>
        <v>#N/A</v>
      </c>
    </row>
    <row xmlns:x14ac="http://schemas.microsoft.com/office/spreadsheetml/2009/9/ac" r="133" x14ac:dyDescent="0.2">
      <c r="A133" s="358" t="str">
        <f>IF(ISBLANK(Regressions!A143), " ", Regressions!A143)</f>
        <v>Mozambique</v>
      </c>
      <c r="B133" s="359">
        <f>IF(ISBLANK(Regressions!B143), " ", Regressions!B143)</f>
        <v>2005</v>
      </c>
      <c r="C133" s="364" t="str">
        <f>IF(ISBLANK(Regressions!C143), " ", Regressions!C143)</f>
        <v>Primary</v>
      </c>
      <c r="D133" s="360">
        <f>IF(ISBLANK(Regressions!D143), " ", Regressions!D143)</f>
        <v>3832595</v>
      </c>
      <c r="E133" s="234" t="e">
        <f>IF(ISNUMBER(Regressions!E143),ROUND(Regressions!E143, 1), NA())</f>
        <v>#N/A</v>
      </c>
      <c r="F133" s="361" t="e">
        <f>IF(ISNUMBER(Regressions!F143),ROUND(Regressions!F143, 1), NA())</f>
        <v>#N/A</v>
      </c>
      <c r="G133" s="256" t="e">
        <f>IF(ISNUMBER(Regressions!G143),ROUND(Regressions!G143, 1), NA())</f>
        <v>#N/A</v>
      </c>
      <c r="H133" s="362" t="e">
        <f>IF(ISNUMBER(Regressions!H143),ROUND(Regressions!H143, 1), NA())</f>
        <v>#N/A</v>
      </c>
      <c r="I133" s="257" t="e">
        <f>IF(ISNUMBER(Regressions!I143),ROUND(Regressions!I143, 1), NA())</f>
        <v>#N/A</v>
      </c>
      <c r="J133" s="363" t="e">
        <f>IF(ISNUMBER(Regressions!K143),ROUND(Regressions!K143, 1), NA())</f>
        <v>#N/A</v>
      </c>
      <c r="K133" s="361" t="e">
        <f>IF(ISNUMBER(Regressions!L143),ROUND(Regressions!L143, 1), NA())</f>
        <v>#N/A</v>
      </c>
      <c r="L133" s="258" t="e">
        <f>IF(ISNUMBER(Regressions!M143),ROUND(Regressions!M143, 1), NA())</f>
        <v>#N/A</v>
      </c>
      <c r="M133" s="362" t="e">
        <f>IF(ISNUMBER(Regressions!N143),ROUND(Regressions!N143, 1), NA())</f>
        <v>#N/A</v>
      </c>
      <c r="N133" s="257" t="e">
        <f>IF(ISNUMBER(Regressions!O143),ROUND(Regressions!O143, 1), NA())</f>
        <v>#N/A</v>
      </c>
      <c r="O133" s="363" t="e">
        <f>IF(ISNUMBER(Regressions!Q143),ROUND(Regressions!Q143, 1), NA())</f>
        <v>#N/A</v>
      </c>
      <c r="P133" s="361" t="e">
        <f>IF(ISNUMBER(Regressions!R143),ROUND(Regressions!R143, 1), NA())</f>
        <v>#N/A</v>
      </c>
      <c r="Q133" s="235" t="e">
        <f>IF(ISNUMBER(Regressions!S143),ROUND(Regressions!S143, 1), NA())</f>
        <v>#N/A</v>
      </c>
      <c r="R133" s="362" t="e">
        <f>IF(ISNUMBER(Regressions!T143),ROUND(Regressions!T143, 1), NA())</f>
        <v>#N/A</v>
      </c>
      <c r="S133" s="257" t="e">
        <f>IF(ISNUMBER(Regressions!U143),ROUND(Regressions!U143, 1), NA())</f>
        <v>#N/A</v>
      </c>
    </row>
    <row xmlns:x14ac="http://schemas.microsoft.com/office/spreadsheetml/2009/9/ac" r="134" x14ac:dyDescent="0.2">
      <c r="A134" s="358" t="str">
        <f>IF(ISBLANK(Regressions!A144), " ", Regressions!A144)</f>
        <v>Mozambique</v>
      </c>
      <c r="B134" s="359">
        <f>IF(ISBLANK(Regressions!B144), " ", Regressions!B144)</f>
        <v>2006</v>
      </c>
      <c r="C134" s="364" t="str">
        <f>IF(ISBLANK(Regressions!C144), " ", Regressions!C144)</f>
        <v>Primary</v>
      </c>
      <c r="D134" s="360">
        <f>IF(ISBLANK(Regressions!D144), " ", Regressions!D144)</f>
        <v>3958597</v>
      </c>
      <c r="E134" s="234" t="e">
        <f>IF(ISNUMBER(Regressions!E144),ROUND(Regressions!E144, 1), NA())</f>
        <v>#N/A</v>
      </c>
      <c r="F134" s="361" t="e">
        <f>IF(ISNUMBER(Regressions!F144),ROUND(Regressions!F144, 1), NA())</f>
        <v>#N/A</v>
      </c>
      <c r="G134" s="256" t="e">
        <f>IF(ISNUMBER(Regressions!G144),ROUND(Regressions!G144, 1), NA())</f>
        <v>#N/A</v>
      </c>
      <c r="H134" s="362" t="e">
        <f>IF(ISNUMBER(Regressions!H144),ROUND(Regressions!H144, 1), NA())</f>
        <v>#N/A</v>
      </c>
      <c r="I134" s="257" t="e">
        <f>IF(ISNUMBER(Regressions!I144),ROUND(Regressions!I144, 1), NA())</f>
        <v>#N/A</v>
      </c>
      <c r="J134" s="363" t="e">
        <f>IF(ISNUMBER(Regressions!K144),ROUND(Regressions!K144, 1), NA())</f>
        <v>#N/A</v>
      </c>
      <c r="K134" s="361" t="e">
        <f>IF(ISNUMBER(Regressions!L144),ROUND(Regressions!L144, 1), NA())</f>
        <v>#N/A</v>
      </c>
      <c r="L134" s="258" t="e">
        <f>IF(ISNUMBER(Regressions!M144),ROUND(Regressions!M144, 1), NA())</f>
        <v>#N/A</v>
      </c>
      <c r="M134" s="362" t="e">
        <f>IF(ISNUMBER(Regressions!N144),ROUND(Regressions!N144, 1), NA())</f>
        <v>#N/A</v>
      </c>
      <c r="N134" s="257" t="e">
        <f>IF(ISNUMBER(Regressions!O144),ROUND(Regressions!O144, 1), NA())</f>
        <v>#N/A</v>
      </c>
      <c r="O134" s="363" t="e">
        <f>IF(ISNUMBER(Regressions!Q144),ROUND(Regressions!Q144, 1), NA())</f>
        <v>#N/A</v>
      </c>
      <c r="P134" s="361" t="e">
        <f>IF(ISNUMBER(Regressions!R144),ROUND(Regressions!R144, 1), NA())</f>
        <v>#N/A</v>
      </c>
      <c r="Q134" s="235" t="e">
        <f>IF(ISNUMBER(Regressions!S144),ROUND(Regressions!S144, 1), NA())</f>
        <v>#N/A</v>
      </c>
      <c r="R134" s="362" t="e">
        <f>IF(ISNUMBER(Regressions!T144),ROUND(Regressions!T144, 1), NA())</f>
        <v>#N/A</v>
      </c>
      <c r="S134" s="257" t="e">
        <f>IF(ISNUMBER(Regressions!U144),ROUND(Regressions!U144, 1), NA())</f>
        <v>#N/A</v>
      </c>
    </row>
    <row xmlns:x14ac="http://schemas.microsoft.com/office/spreadsheetml/2009/9/ac" r="135" x14ac:dyDescent="0.2">
      <c r="A135" s="358" t="str">
        <f>IF(ISBLANK(Regressions!A145), " ", Regressions!A145)</f>
        <v>Mozambique</v>
      </c>
      <c r="B135" s="359">
        <f>IF(ISBLANK(Regressions!B145), " ", Regressions!B145)</f>
        <v>2007</v>
      </c>
      <c r="C135" s="364" t="str">
        <f>IF(ISBLANK(Regressions!C145), " ", Regressions!C145)</f>
        <v>Primary</v>
      </c>
      <c r="D135" s="360">
        <f>IF(ISBLANK(Regressions!D145), " ", Regressions!D145)</f>
        <v>4088895</v>
      </c>
      <c r="E135" s="234" t="e">
        <f>IF(ISNUMBER(Regressions!E145),ROUND(Regressions!E145, 1), NA())</f>
        <v>#N/A</v>
      </c>
      <c r="F135" s="361" t="e">
        <f>IF(ISNUMBER(Regressions!F145),ROUND(Regressions!F145, 1), NA())</f>
        <v>#N/A</v>
      </c>
      <c r="G135" s="256" t="e">
        <f>IF(ISNUMBER(Regressions!G145),ROUND(Regressions!G145, 1), NA())</f>
        <v>#N/A</v>
      </c>
      <c r="H135" s="362" t="e">
        <f>IF(ISNUMBER(Regressions!H145),ROUND(Regressions!H145, 1), NA())</f>
        <v>#N/A</v>
      </c>
      <c r="I135" s="257" t="e">
        <f>IF(ISNUMBER(Regressions!I145),ROUND(Regressions!I145, 1), NA())</f>
        <v>#N/A</v>
      </c>
      <c r="J135" s="363" t="e">
        <f>IF(ISNUMBER(Regressions!K145),ROUND(Regressions!K145, 1), NA())</f>
        <v>#N/A</v>
      </c>
      <c r="K135" s="361" t="e">
        <f>IF(ISNUMBER(Regressions!L145),ROUND(Regressions!L145, 1), NA())</f>
        <v>#N/A</v>
      </c>
      <c r="L135" s="258" t="e">
        <f>IF(ISNUMBER(Regressions!M145),ROUND(Regressions!M145, 1), NA())</f>
        <v>#N/A</v>
      </c>
      <c r="M135" s="362" t="e">
        <f>IF(ISNUMBER(Regressions!N145),ROUND(Regressions!N145, 1), NA())</f>
        <v>#N/A</v>
      </c>
      <c r="N135" s="257" t="e">
        <f>IF(ISNUMBER(Regressions!O145),ROUND(Regressions!O145, 1), NA())</f>
        <v>#N/A</v>
      </c>
      <c r="O135" s="363" t="e">
        <f>IF(ISNUMBER(Regressions!Q145),ROUND(Regressions!Q145, 1), NA())</f>
        <v>#N/A</v>
      </c>
      <c r="P135" s="361" t="e">
        <f>IF(ISNUMBER(Regressions!R145),ROUND(Regressions!R145, 1), NA())</f>
        <v>#N/A</v>
      </c>
      <c r="Q135" s="235" t="e">
        <f>IF(ISNUMBER(Regressions!S145),ROUND(Regressions!S145, 1), NA())</f>
        <v>#N/A</v>
      </c>
      <c r="R135" s="362" t="e">
        <f>IF(ISNUMBER(Regressions!T145),ROUND(Regressions!T145, 1), NA())</f>
        <v>#N/A</v>
      </c>
      <c r="S135" s="257" t="e">
        <f>IF(ISNUMBER(Regressions!U145),ROUND(Regressions!U145, 1), NA())</f>
        <v>#N/A</v>
      </c>
    </row>
    <row xmlns:x14ac="http://schemas.microsoft.com/office/spreadsheetml/2009/9/ac" r="136" x14ac:dyDescent="0.2">
      <c r="A136" s="358" t="str">
        <f>IF(ISBLANK(Regressions!A146), " ", Regressions!A146)</f>
        <v>Mozambique</v>
      </c>
      <c r="B136" s="359">
        <f>IF(ISBLANK(Regressions!B146), " ", Regressions!B146)</f>
        <v>2008</v>
      </c>
      <c r="C136" s="364" t="str">
        <f>IF(ISBLANK(Regressions!C146), " ", Regressions!C146)</f>
        <v>Primary</v>
      </c>
      <c r="D136" s="360">
        <f>IF(ISBLANK(Regressions!D146), " ", Regressions!D146)</f>
        <v>4222850</v>
      </c>
      <c r="E136" s="234" t="e">
        <f>IF(ISNUMBER(Regressions!E146),ROUND(Regressions!E146, 1), NA())</f>
        <v>#N/A</v>
      </c>
      <c r="F136" s="361" t="e">
        <f>IF(ISNUMBER(Regressions!F146),ROUND(Regressions!F146, 1), NA())</f>
        <v>#N/A</v>
      </c>
      <c r="G136" s="256" t="e">
        <f>IF(ISNUMBER(Regressions!G146),ROUND(Regressions!G146, 1), NA())</f>
        <v>#N/A</v>
      </c>
      <c r="H136" s="362" t="e">
        <f>IF(ISNUMBER(Regressions!H146),ROUND(Regressions!H146, 1), NA())</f>
        <v>#N/A</v>
      </c>
      <c r="I136" s="257" t="e">
        <f>IF(ISNUMBER(Regressions!I146),ROUND(Regressions!I146, 1), NA())</f>
        <v>#N/A</v>
      </c>
      <c r="J136" s="363" t="e">
        <f>IF(ISNUMBER(Regressions!K146),ROUND(Regressions!K146, 1), NA())</f>
        <v>#N/A</v>
      </c>
      <c r="K136" s="361" t="e">
        <f>IF(ISNUMBER(Regressions!L146),ROUND(Regressions!L146, 1), NA())</f>
        <v>#N/A</v>
      </c>
      <c r="L136" s="258" t="e">
        <f>IF(ISNUMBER(Regressions!M146),ROUND(Regressions!M146, 1), NA())</f>
        <v>#N/A</v>
      </c>
      <c r="M136" s="362" t="e">
        <f>IF(ISNUMBER(Regressions!N146),ROUND(Regressions!N146, 1), NA())</f>
        <v>#N/A</v>
      </c>
      <c r="N136" s="257" t="e">
        <f>IF(ISNUMBER(Regressions!O146),ROUND(Regressions!O146, 1), NA())</f>
        <v>#N/A</v>
      </c>
      <c r="O136" s="363" t="e">
        <f>IF(ISNUMBER(Regressions!Q146),ROUND(Regressions!Q146, 1), NA())</f>
        <v>#N/A</v>
      </c>
      <c r="P136" s="361" t="e">
        <f>IF(ISNUMBER(Regressions!R146),ROUND(Regressions!R146, 1), NA())</f>
        <v>#N/A</v>
      </c>
      <c r="Q136" s="235" t="e">
        <f>IF(ISNUMBER(Regressions!S146),ROUND(Regressions!S146, 1), NA())</f>
        <v>#N/A</v>
      </c>
      <c r="R136" s="362" t="e">
        <f>IF(ISNUMBER(Regressions!T146),ROUND(Regressions!T146, 1), NA())</f>
        <v>#N/A</v>
      </c>
      <c r="S136" s="257" t="e">
        <f>IF(ISNUMBER(Regressions!U146),ROUND(Regressions!U146, 1), NA())</f>
        <v>#N/A</v>
      </c>
    </row>
    <row xmlns:x14ac="http://schemas.microsoft.com/office/spreadsheetml/2009/9/ac" r="137" x14ac:dyDescent="0.2">
      <c r="A137" s="358" t="str">
        <f>IF(ISBLANK(Regressions!A147), " ", Regressions!A147)</f>
        <v>Mozambique</v>
      </c>
      <c r="B137" s="359">
        <f>IF(ISBLANK(Regressions!B147), " ", Regressions!B147)</f>
        <v>2009</v>
      </c>
      <c r="C137" s="364" t="str">
        <f>IF(ISBLANK(Regressions!C147), " ", Regressions!C147)</f>
        <v>Primary</v>
      </c>
      <c r="D137" s="360">
        <f>IF(ISBLANK(Regressions!D147), " ", Regressions!D147)</f>
        <v>4359186</v>
      </c>
      <c r="E137" s="234">
        <f>IF(ISNUMBER(Regressions!E147),ROUND(Regressions!E147, 1), NA())</f>
        <v>63</v>
      </c>
      <c r="F137" s="361" t="e">
        <f>IF(ISNUMBER(Regressions!F147),ROUND(Regressions!F147, 1), NA())</f>
        <v>#N/A</v>
      </c>
      <c r="G137" s="256" t="e">
        <f>IF(ISNUMBER(Regressions!G147),ROUND(Regressions!G147, 1), NA())</f>
        <v>#N/A</v>
      </c>
      <c r="H137" s="362" t="e">
        <f>IF(ISNUMBER(Regressions!H147),ROUND(Regressions!H147, 1), NA())</f>
        <v>#N/A</v>
      </c>
      <c r="I137" s="257" t="e">
        <f>IF(ISNUMBER(Regressions!I147),ROUND(Regressions!I147, 1), NA())</f>
        <v>#N/A</v>
      </c>
      <c r="J137" s="363" t="e">
        <f>IF(ISNUMBER(Regressions!K147),ROUND(Regressions!K147, 1), NA())</f>
        <v>#N/A</v>
      </c>
      <c r="K137" s="361" t="e">
        <f>IF(ISNUMBER(Regressions!L147),ROUND(Regressions!L147, 1), NA())</f>
        <v>#N/A</v>
      </c>
      <c r="L137" s="258" t="e">
        <f>IF(ISNUMBER(Regressions!M147),ROUND(Regressions!M147, 1), NA())</f>
        <v>#N/A</v>
      </c>
      <c r="M137" s="362" t="e">
        <f>IF(ISNUMBER(Regressions!N147),ROUND(Regressions!N147, 1), NA())</f>
        <v>#N/A</v>
      </c>
      <c r="N137" s="257" t="e">
        <f>IF(ISNUMBER(Regressions!O147),ROUND(Regressions!O147, 1), NA())</f>
        <v>#N/A</v>
      </c>
      <c r="O137" s="363" t="e">
        <f>IF(ISNUMBER(Regressions!Q147),ROUND(Regressions!Q147, 1), NA())</f>
        <v>#N/A</v>
      </c>
      <c r="P137" s="361" t="e">
        <f>IF(ISNUMBER(Regressions!R147),ROUND(Regressions!R147, 1), NA())</f>
        <v>#N/A</v>
      </c>
      <c r="Q137" s="235" t="e">
        <f>IF(ISNUMBER(Regressions!S147),ROUND(Regressions!S147, 1), NA())</f>
        <v>#N/A</v>
      </c>
      <c r="R137" s="362" t="e">
        <f>IF(ISNUMBER(Regressions!T147),ROUND(Regressions!T147, 1), NA())</f>
        <v>#N/A</v>
      </c>
      <c r="S137" s="257" t="e">
        <f>IF(ISNUMBER(Regressions!U147),ROUND(Regressions!U147, 1), NA())</f>
        <v>#N/A</v>
      </c>
    </row>
    <row xmlns:x14ac="http://schemas.microsoft.com/office/spreadsheetml/2009/9/ac" r="138" x14ac:dyDescent="0.2">
      <c r="A138" s="358" t="str">
        <f>IF(ISBLANK(Regressions!A148), " ", Regressions!A148)</f>
        <v>Mozambique</v>
      </c>
      <c r="B138" s="359">
        <f>IF(ISBLANK(Regressions!B148), " ", Regressions!B148)</f>
        <v>2010</v>
      </c>
      <c r="C138" s="364" t="str">
        <f>IF(ISBLANK(Regressions!C148), " ", Regressions!C148)</f>
        <v>Primary</v>
      </c>
      <c r="D138" s="360">
        <f>IF(ISBLANK(Regressions!D148), " ", Regressions!D148)</f>
        <v>4499203</v>
      </c>
      <c r="E138" s="234">
        <f>IF(ISNUMBER(Regressions!E148),ROUND(Regressions!E148, 1), NA())</f>
        <v>63</v>
      </c>
      <c r="F138" s="361">
        <f>IF(ISNUMBER(Regressions!F148),ROUND(Regressions!F148, 1), NA())</f>
        <v>31</v>
      </c>
      <c r="G138" s="256" t="e">
        <f>IF(ISNUMBER(Regressions!G148),ROUND(Regressions!G148, 1), NA())</f>
        <v>#N/A</v>
      </c>
      <c r="H138" s="362" t="e">
        <f>IF(ISNUMBER(Regressions!H148),ROUND(Regressions!H148, 1), NA())</f>
        <v>#N/A</v>
      </c>
      <c r="I138" s="257">
        <f>IF(ISNUMBER(Regressions!I148),ROUND(Regressions!I148, 1), NA())</f>
        <v>69</v>
      </c>
      <c r="J138" s="363">
        <f>IF(ISNUMBER(Regressions!K148),ROUND(Regressions!K148, 1), NA())</f>
        <v>78</v>
      </c>
      <c r="K138" s="361">
        <f>IF(ISNUMBER(Regressions!L148),ROUND(Regressions!L148, 1), NA())</f>
        <v>76.5</v>
      </c>
      <c r="L138" s="258">
        <f>IF(ISNUMBER(Regressions!M148),ROUND(Regressions!M148, 1), NA())</f>
        <v>47.5</v>
      </c>
      <c r="M138" s="362">
        <f>IF(ISNUMBER(Regressions!N148),ROUND(Regressions!N148, 1), NA())</f>
        <v>29</v>
      </c>
      <c r="N138" s="257">
        <f>IF(ISNUMBER(Regressions!O148),ROUND(Regressions!O148, 1), NA())</f>
        <v>23.5</v>
      </c>
      <c r="O138" s="363" t="e">
        <f>IF(ISNUMBER(Regressions!Q148),ROUND(Regressions!Q148, 1), NA())</f>
        <v>#N/A</v>
      </c>
      <c r="P138" s="361" t="e">
        <f>IF(ISNUMBER(Regressions!R148),ROUND(Regressions!R148, 1), NA())</f>
        <v>#N/A</v>
      </c>
      <c r="Q138" s="235">
        <f>IF(ISNUMBER(Regressions!S148),ROUND(Regressions!S148, 1), NA())</f>
        <v>15.4</v>
      </c>
      <c r="R138" s="362" t="e">
        <f>IF(ISNUMBER(Regressions!T148),ROUND(Regressions!T148, 1), NA())</f>
        <v>#N/A</v>
      </c>
      <c r="S138" s="257" t="e">
        <f>IF(ISNUMBER(Regressions!U148),ROUND(Regressions!U148, 1), NA())</f>
        <v>#N/A</v>
      </c>
    </row>
    <row xmlns:x14ac="http://schemas.microsoft.com/office/spreadsheetml/2009/9/ac" r="139" x14ac:dyDescent="0.2">
      <c r="A139" s="358" t="str">
        <f>IF(ISBLANK(Regressions!A149), " ", Regressions!A149)</f>
        <v>Mozambique</v>
      </c>
      <c r="B139" s="359">
        <f>IF(ISBLANK(Regressions!B149), " ", Regressions!B149)</f>
        <v>2011</v>
      </c>
      <c r="C139" s="364" t="str">
        <f>IF(ISBLANK(Regressions!C149), " ", Regressions!C149)</f>
        <v>Primary</v>
      </c>
      <c r="D139" s="360">
        <f>IF(ISBLANK(Regressions!D149), " ", Regressions!D149)</f>
        <v>4629662</v>
      </c>
      <c r="E139" s="234">
        <f>IF(ISNUMBER(Regressions!E149),ROUND(Regressions!E149, 1), NA())</f>
        <v>63</v>
      </c>
      <c r="F139" s="361">
        <f>IF(ISNUMBER(Regressions!F149),ROUND(Regressions!F149, 1), NA())</f>
        <v>31</v>
      </c>
      <c r="G139" s="256" t="e">
        <f>IF(ISNUMBER(Regressions!G149),ROUND(Regressions!G149, 1), NA())</f>
        <v>#N/A</v>
      </c>
      <c r="H139" s="362" t="e">
        <f>IF(ISNUMBER(Regressions!H149),ROUND(Regressions!H149, 1), NA())</f>
        <v>#N/A</v>
      </c>
      <c r="I139" s="257">
        <f>IF(ISNUMBER(Regressions!I149),ROUND(Regressions!I149, 1), NA())</f>
        <v>69</v>
      </c>
      <c r="J139" s="363">
        <f>IF(ISNUMBER(Regressions!K149),ROUND(Regressions!K149, 1), NA())</f>
        <v>78</v>
      </c>
      <c r="K139" s="361">
        <f>IF(ISNUMBER(Regressions!L149),ROUND(Regressions!L149, 1), NA())</f>
        <v>76.5</v>
      </c>
      <c r="L139" s="258">
        <f>IF(ISNUMBER(Regressions!M149),ROUND(Regressions!M149, 1), NA())</f>
        <v>47.5</v>
      </c>
      <c r="M139" s="362">
        <f>IF(ISNUMBER(Regressions!N149),ROUND(Regressions!N149, 1), NA())</f>
        <v>29</v>
      </c>
      <c r="N139" s="257">
        <f>IF(ISNUMBER(Regressions!O149),ROUND(Regressions!O149, 1), NA())</f>
        <v>23.5</v>
      </c>
      <c r="O139" s="363" t="e">
        <f>IF(ISNUMBER(Regressions!Q149),ROUND(Regressions!Q149, 1), NA())</f>
        <v>#N/A</v>
      </c>
      <c r="P139" s="361" t="e">
        <f>IF(ISNUMBER(Regressions!R149),ROUND(Regressions!R149, 1), NA())</f>
        <v>#N/A</v>
      </c>
      <c r="Q139" s="235">
        <f>IF(ISNUMBER(Regressions!S149),ROUND(Regressions!S149, 1), NA())</f>
        <v>15.4</v>
      </c>
      <c r="R139" s="362" t="e">
        <f>IF(ISNUMBER(Regressions!T149),ROUND(Regressions!T149, 1), NA())</f>
        <v>#N/A</v>
      </c>
      <c r="S139" s="257" t="e">
        <f>IF(ISNUMBER(Regressions!U149),ROUND(Regressions!U149, 1), NA())</f>
        <v>#N/A</v>
      </c>
    </row>
    <row xmlns:x14ac="http://schemas.microsoft.com/office/spreadsheetml/2009/9/ac" r="140" x14ac:dyDescent="0.2">
      <c r="A140" s="358" t="str">
        <f>IF(ISBLANK(Regressions!A150), " ", Regressions!A150)</f>
        <v>Mozambique</v>
      </c>
      <c r="B140" s="359">
        <f>IF(ISBLANK(Regressions!B150), " ", Regressions!B150)</f>
        <v>2012</v>
      </c>
      <c r="C140" s="364" t="str">
        <f>IF(ISBLANK(Regressions!C150), " ", Regressions!C150)</f>
        <v>Primary</v>
      </c>
      <c r="D140" s="360">
        <f>IF(ISBLANK(Regressions!D150), " ", Regressions!D150)</f>
        <v>4758363</v>
      </c>
      <c r="E140" s="234">
        <f>IF(ISNUMBER(Regressions!E150),ROUND(Regressions!E150, 1), NA())</f>
        <v>63</v>
      </c>
      <c r="F140" s="361">
        <f>IF(ISNUMBER(Regressions!F150),ROUND(Regressions!F150, 1), NA())</f>
        <v>31</v>
      </c>
      <c r="G140" s="256" t="e">
        <f>IF(ISNUMBER(Regressions!G150),ROUND(Regressions!G150, 1), NA())</f>
        <v>#N/A</v>
      </c>
      <c r="H140" s="362" t="e">
        <f>IF(ISNUMBER(Regressions!H150),ROUND(Regressions!H150, 1), NA())</f>
        <v>#N/A</v>
      </c>
      <c r="I140" s="257">
        <f>IF(ISNUMBER(Regressions!I150),ROUND(Regressions!I150, 1), NA())</f>
        <v>69</v>
      </c>
      <c r="J140" s="363">
        <f>IF(ISNUMBER(Regressions!K150),ROUND(Regressions!K150, 1), NA())</f>
        <v>78</v>
      </c>
      <c r="K140" s="361">
        <f>IF(ISNUMBER(Regressions!L150),ROUND(Regressions!L150, 1), NA())</f>
        <v>76.5</v>
      </c>
      <c r="L140" s="258">
        <f>IF(ISNUMBER(Regressions!M150),ROUND(Regressions!M150, 1), NA())</f>
        <v>47.5</v>
      </c>
      <c r="M140" s="362">
        <f>IF(ISNUMBER(Regressions!N150),ROUND(Regressions!N150, 1), NA())</f>
        <v>29</v>
      </c>
      <c r="N140" s="257">
        <f>IF(ISNUMBER(Regressions!O150),ROUND(Regressions!O150, 1), NA())</f>
        <v>23.5</v>
      </c>
      <c r="O140" s="363" t="e">
        <f>IF(ISNUMBER(Regressions!Q150),ROUND(Regressions!Q150, 1), NA())</f>
        <v>#N/A</v>
      </c>
      <c r="P140" s="361" t="e">
        <f>IF(ISNUMBER(Regressions!R150),ROUND(Regressions!R150, 1), NA())</f>
        <v>#N/A</v>
      </c>
      <c r="Q140" s="235">
        <f>IF(ISNUMBER(Regressions!S150),ROUND(Regressions!S150, 1), NA())</f>
        <v>15.4</v>
      </c>
      <c r="R140" s="362" t="e">
        <f>IF(ISNUMBER(Regressions!T150),ROUND(Regressions!T150, 1), NA())</f>
        <v>#N/A</v>
      </c>
      <c r="S140" s="257" t="e">
        <f>IF(ISNUMBER(Regressions!U150),ROUND(Regressions!U150, 1), NA())</f>
        <v>#N/A</v>
      </c>
    </row>
    <row xmlns:x14ac="http://schemas.microsoft.com/office/spreadsheetml/2009/9/ac" r="141" x14ac:dyDescent="0.2">
      <c r="A141" s="358" t="str">
        <f>IF(ISBLANK(Regressions!A151), " ", Regressions!A151)</f>
        <v>Mozambique</v>
      </c>
      <c r="B141" s="359">
        <f>IF(ISBLANK(Regressions!B151), " ", Regressions!B151)</f>
        <v>2013</v>
      </c>
      <c r="C141" s="364" t="str">
        <f>IF(ISBLANK(Regressions!C151), " ", Regressions!C151)</f>
        <v>Primary</v>
      </c>
      <c r="D141" s="360">
        <f>IF(ISBLANK(Regressions!D151), " ", Regressions!D151)</f>
        <v>4884099</v>
      </c>
      <c r="E141" s="234">
        <f>IF(ISNUMBER(Regressions!E151),ROUND(Regressions!E151, 1), NA())</f>
        <v>63</v>
      </c>
      <c r="F141" s="361">
        <f>IF(ISNUMBER(Regressions!F151),ROUND(Regressions!F151, 1), NA())</f>
        <v>31</v>
      </c>
      <c r="G141" s="256" t="e">
        <f>IF(ISNUMBER(Regressions!G151),ROUND(Regressions!G151, 1), NA())</f>
        <v>#N/A</v>
      </c>
      <c r="H141" s="362" t="e">
        <f>IF(ISNUMBER(Regressions!H151),ROUND(Regressions!H151, 1), NA())</f>
        <v>#N/A</v>
      </c>
      <c r="I141" s="257">
        <f>IF(ISNUMBER(Regressions!I151),ROUND(Regressions!I151, 1), NA())</f>
        <v>69</v>
      </c>
      <c r="J141" s="363">
        <f>IF(ISNUMBER(Regressions!K151),ROUND(Regressions!K151, 1), NA())</f>
        <v>78</v>
      </c>
      <c r="K141" s="361">
        <f>IF(ISNUMBER(Regressions!L151),ROUND(Regressions!L151, 1), NA())</f>
        <v>76.5</v>
      </c>
      <c r="L141" s="258">
        <f>IF(ISNUMBER(Regressions!M151),ROUND(Regressions!M151, 1), NA())</f>
        <v>47.5</v>
      </c>
      <c r="M141" s="362">
        <f>IF(ISNUMBER(Regressions!N151),ROUND(Regressions!N151, 1), NA())</f>
        <v>29</v>
      </c>
      <c r="N141" s="257">
        <f>IF(ISNUMBER(Regressions!O151),ROUND(Regressions!O151, 1), NA())</f>
        <v>23.5</v>
      </c>
      <c r="O141" s="363" t="e">
        <f>IF(ISNUMBER(Regressions!Q151),ROUND(Regressions!Q151, 1), NA())</f>
        <v>#N/A</v>
      </c>
      <c r="P141" s="361" t="e">
        <f>IF(ISNUMBER(Regressions!R151),ROUND(Regressions!R151, 1), NA())</f>
        <v>#N/A</v>
      </c>
      <c r="Q141" s="235">
        <f>IF(ISNUMBER(Regressions!S151),ROUND(Regressions!S151, 1), NA())</f>
        <v>15.4</v>
      </c>
      <c r="R141" s="362" t="e">
        <f>IF(ISNUMBER(Regressions!T151),ROUND(Regressions!T151, 1), NA())</f>
        <v>#N/A</v>
      </c>
      <c r="S141" s="257" t="e">
        <f>IF(ISNUMBER(Regressions!U151),ROUND(Regressions!U151, 1), NA())</f>
        <v>#N/A</v>
      </c>
    </row>
    <row xmlns:x14ac="http://schemas.microsoft.com/office/spreadsheetml/2009/9/ac" r="142" x14ac:dyDescent="0.2">
      <c r="A142" s="358" t="str">
        <f>IF(ISBLANK(Regressions!A152), " ", Regressions!A152)</f>
        <v>Mozambique</v>
      </c>
      <c r="B142" s="359">
        <f>IF(ISBLANK(Regressions!B152), " ", Regressions!B152)</f>
        <v>2014</v>
      </c>
      <c r="C142" s="364" t="str">
        <f>IF(ISBLANK(Regressions!C152), " ", Regressions!C152)</f>
        <v>Primary</v>
      </c>
      <c r="D142" s="360">
        <f>IF(ISBLANK(Regressions!D152), " ", Regressions!D152)</f>
        <v>5010285</v>
      </c>
      <c r="E142" s="234">
        <f>IF(ISNUMBER(Regressions!E152),ROUND(Regressions!E152, 1), NA())</f>
        <v>63</v>
      </c>
      <c r="F142" s="361">
        <f>IF(ISNUMBER(Regressions!F152),ROUND(Regressions!F152, 1), NA())</f>
        <v>31</v>
      </c>
      <c r="G142" s="256" t="e">
        <f>IF(ISNUMBER(Regressions!G152),ROUND(Regressions!G152, 1), NA())</f>
        <v>#N/A</v>
      </c>
      <c r="H142" s="362" t="e">
        <f>IF(ISNUMBER(Regressions!H152),ROUND(Regressions!H152, 1), NA())</f>
        <v>#N/A</v>
      </c>
      <c r="I142" s="257">
        <f>IF(ISNUMBER(Regressions!I152),ROUND(Regressions!I152, 1), NA())</f>
        <v>69</v>
      </c>
      <c r="J142" s="363">
        <f>IF(ISNUMBER(Regressions!K152),ROUND(Regressions!K152, 1), NA())</f>
        <v>78</v>
      </c>
      <c r="K142" s="361">
        <f>IF(ISNUMBER(Regressions!L152),ROUND(Regressions!L152, 1), NA())</f>
        <v>76.5</v>
      </c>
      <c r="L142" s="258">
        <f>IF(ISNUMBER(Regressions!M152),ROUND(Regressions!M152, 1), NA())</f>
        <v>47.5</v>
      </c>
      <c r="M142" s="362">
        <f>IF(ISNUMBER(Regressions!N152),ROUND(Regressions!N152, 1), NA())</f>
        <v>29</v>
      </c>
      <c r="N142" s="257">
        <f>IF(ISNUMBER(Regressions!O152),ROUND(Regressions!O152, 1), NA())</f>
        <v>23.5</v>
      </c>
      <c r="O142" s="363" t="e">
        <f>IF(ISNUMBER(Regressions!Q152),ROUND(Regressions!Q152, 1), NA())</f>
        <v>#N/A</v>
      </c>
      <c r="P142" s="361" t="e">
        <f>IF(ISNUMBER(Regressions!R152),ROUND(Regressions!R152, 1), NA())</f>
        <v>#N/A</v>
      </c>
      <c r="Q142" s="235">
        <f>IF(ISNUMBER(Regressions!S152),ROUND(Regressions!S152, 1), NA())</f>
        <v>15.4</v>
      </c>
      <c r="R142" s="362" t="e">
        <f>IF(ISNUMBER(Regressions!T152),ROUND(Regressions!T152, 1), NA())</f>
        <v>#N/A</v>
      </c>
      <c r="S142" s="257" t="e">
        <f>IF(ISNUMBER(Regressions!U152),ROUND(Regressions!U152, 1), NA())</f>
        <v>#N/A</v>
      </c>
    </row>
    <row xmlns:x14ac="http://schemas.microsoft.com/office/spreadsheetml/2009/9/ac" r="143" x14ac:dyDescent="0.2">
      <c r="A143" s="358" t="str">
        <f>IF(ISBLANK(Regressions!A153), " ", Regressions!A153)</f>
        <v>Mozambique</v>
      </c>
      <c r="B143" s="359">
        <f>IF(ISBLANK(Regressions!B153), " ", Regressions!B153)</f>
        <v>2015</v>
      </c>
      <c r="C143" s="364" t="str">
        <f>IF(ISBLANK(Regressions!C153), " ", Regressions!C153)</f>
        <v>Primary</v>
      </c>
      <c r="D143" s="360">
        <f>IF(ISBLANK(Regressions!D153), " ", Regressions!D153)</f>
        <v>5154151</v>
      </c>
      <c r="E143" s="234">
        <f>IF(ISNUMBER(Regressions!E153),ROUND(Regressions!E153, 1), NA())</f>
        <v>63</v>
      </c>
      <c r="F143" s="361">
        <f>IF(ISNUMBER(Regressions!F153),ROUND(Regressions!F153, 1), NA())</f>
        <v>31</v>
      </c>
      <c r="G143" s="256" t="e">
        <f>IF(ISNUMBER(Regressions!G153),ROUND(Regressions!G153, 1), NA())</f>
        <v>#N/A</v>
      </c>
      <c r="H143" s="362" t="e">
        <f>IF(ISNUMBER(Regressions!H153),ROUND(Regressions!H153, 1), NA())</f>
        <v>#N/A</v>
      </c>
      <c r="I143" s="257">
        <f>IF(ISNUMBER(Regressions!I153),ROUND(Regressions!I153, 1), NA())</f>
        <v>69</v>
      </c>
      <c r="J143" s="363">
        <f>IF(ISNUMBER(Regressions!K153),ROUND(Regressions!K153, 1), NA())</f>
        <v>78</v>
      </c>
      <c r="K143" s="361">
        <f>IF(ISNUMBER(Regressions!L153),ROUND(Regressions!L153, 1), NA())</f>
        <v>76.5</v>
      </c>
      <c r="L143" s="258">
        <f>IF(ISNUMBER(Regressions!M153),ROUND(Regressions!M153, 1), NA())</f>
        <v>47.5</v>
      </c>
      <c r="M143" s="362">
        <f>IF(ISNUMBER(Regressions!N153),ROUND(Regressions!N153, 1), NA())</f>
        <v>29</v>
      </c>
      <c r="N143" s="257">
        <f>IF(ISNUMBER(Regressions!O153),ROUND(Regressions!O153, 1), NA())</f>
        <v>23.5</v>
      </c>
      <c r="O143" s="363" t="e">
        <f>IF(ISNUMBER(Regressions!Q153),ROUND(Regressions!Q153, 1), NA())</f>
        <v>#N/A</v>
      </c>
      <c r="P143" s="361" t="e">
        <f>IF(ISNUMBER(Regressions!R153),ROUND(Regressions!R153, 1), NA())</f>
        <v>#N/A</v>
      </c>
      <c r="Q143" s="235">
        <f>IF(ISNUMBER(Regressions!S153),ROUND(Regressions!S153, 1), NA())</f>
        <v>15.4</v>
      </c>
      <c r="R143" s="362" t="e">
        <f>IF(ISNUMBER(Regressions!T153),ROUND(Regressions!T153, 1), NA())</f>
        <v>#N/A</v>
      </c>
      <c r="S143" s="257" t="e">
        <f>IF(ISNUMBER(Regressions!U153),ROUND(Regressions!U153, 1), NA())</f>
        <v>#N/A</v>
      </c>
    </row>
    <row xmlns:x14ac="http://schemas.microsoft.com/office/spreadsheetml/2009/9/ac" r="144" x14ac:dyDescent="0.2">
      <c r="A144" s="358" t="str">
        <f>IF(ISBLANK(Regressions!A154), " ", Regressions!A154)</f>
        <v>Mozambique</v>
      </c>
      <c r="B144" s="359">
        <f>IF(ISBLANK(Regressions!B154), " ", Regressions!B154)</f>
        <v>2016</v>
      </c>
      <c r="C144" s="364" t="str">
        <f>IF(ISBLANK(Regressions!C154), " ", Regressions!C154)</f>
        <v>Primary</v>
      </c>
      <c r="D144" s="360">
        <f>IF(ISBLANK(Regressions!D154), " ", Regressions!D154)</f>
        <v>5312829</v>
      </c>
      <c r="E144" s="234">
        <f>IF(ISNUMBER(Regressions!E154),ROUND(Regressions!E154, 1), NA())</f>
        <v>63</v>
      </c>
      <c r="F144" s="361">
        <f>IF(ISNUMBER(Regressions!F154),ROUND(Regressions!F154, 1), NA())</f>
        <v>31</v>
      </c>
      <c r="G144" s="256" t="e">
        <f>IF(ISNUMBER(Regressions!G154),ROUND(Regressions!G154, 1), NA())</f>
        <v>#N/A</v>
      </c>
      <c r="H144" s="362" t="e">
        <f>IF(ISNUMBER(Regressions!H154),ROUND(Regressions!H154, 1), NA())</f>
        <v>#N/A</v>
      </c>
      <c r="I144" s="257">
        <f>IF(ISNUMBER(Regressions!I154),ROUND(Regressions!I154, 1), NA())</f>
        <v>69</v>
      </c>
      <c r="J144" s="363">
        <f>IF(ISNUMBER(Regressions!K154),ROUND(Regressions!K154, 1), NA())</f>
        <v>78</v>
      </c>
      <c r="K144" s="361">
        <f>IF(ISNUMBER(Regressions!L154),ROUND(Regressions!L154, 1), NA())</f>
        <v>76.5</v>
      </c>
      <c r="L144" s="258">
        <f>IF(ISNUMBER(Regressions!M154),ROUND(Regressions!M154, 1), NA())</f>
        <v>47.5</v>
      </c>
      <c r="M144" s="362">
        <f>IF(ISNUMBER(Regressions!N154),ROUND(Regressions!N154, 1), NA())</f>
        <v>29</v>
      </c>
      <c r="N144" s="257">
        <f>IF(ISNUMBER(Regressions!O154),ROUND(Regressions!O154, 1), NA())</f>
        <v>23.5</v>
      </c>
      <c r="O144" s="363" t="e">
        <f>IF(ISNUMBER(Regressions!Q154),ROUND(Regressions!Q154, 1), NA())</f>
        <v>#N/A</v>
      </c>
      <c r="P144" s="361" t="e">
        <f>IF(ISNUMBER(Regressions!R154),ROUND(Regressions!R154, 1), NA())</f>
        <v>#N/A</v>
      </c>
      <c r="Q144" s="235">
        <f>IF(ISNUMBER(Regressions!S154),ROUND(Regressions!S154, 1), NA())</f>
        <v>15.4</v>
      </c>
      <c r="R144" s="362" t="e">
        <f>IF(ISNUMBER(Regressions!T154),ROUND(Regressions!T154, 1), NA())</f>
        <v>#N/A</v>
      </c>
      <c r="S144" s="257" t="e">
        <f>IF(ISNUMBER(Regressions!U154),ROUND(Regressions!U154, 1), NA())</f>
        <v>#N/A</v>
      </c>
    </row>
    <row xmlns:x14ac="http://schemas.microsoft.com/office/spreadsheetml/2009/9/ac" r="145" x14ac:dyDescent="0.2">
      <c r="A145" s="358" t="str">
        <f>IF(ISBLANK(Regressions!A155), " ", Regressions!A155)</f>
        <v>Mozambique</v>
      </c>
      <c r="B145" s="359">
        <f>IF(ISBLANK(Regressions!B155), " ", Regressions!B155)</f>
        <v>2017</v>
      </c>
      <c r="C145" s="364" t="str">
        <f>IF(ISBLANK(Regressions!C155), " ", Regressions!C155)</f>
        <v>Primary</v>
      </c>
      <c r="D145" s="360">
        <f>IF(ISBLANK(Regressions!D155), " ", Regressions!D155)</f>
        <v>5480425</v>
      </c>
      <c r="E145" s="234">
        <f>IF(ISNUMBER(Regressions!E155),ROUND(Regressions!E155, 1), NA())</f>
        <v>63</v>
      </c>
      <c r="F145" s="361">
        <f>IF(ISNUMBER(Regressions!F155),ROUND(Regressions!F155, 1), NA())</f>
        <v>31</v>
      </c>
      <c r="G145" s="256" t="e">
        <f>IF(ISNUMBER(Regressions!G155),ROUND(Regressions!G155, 1), NA())</f>
        <v>#N/A</v>
      </c>
      <c r="H145" s="362" t="e">
        <f>IF(ISNUMBER(Regressions!H155),ROUND(Regressions!H155, 1), NA())</f>
        <v>#N/A</v>
      </c>
      <c r="I145" s="257">
        <f>IF(ISNUMBER(Regressions!I155),ROUND(Regressions!I155, 1), NA())</f>
        <v>69</v>
      </c>
      <c r="J145" s="363">
        <f>IF(ISNUMBER(Regressions!K155),ROUND(Regressions!K155, 1), NA())</f>
        <v>78</v>
      </c>
      <c r="K145" s="361">
        <f>IF(ISNUMBER(Regressions!L155),ROUND(Regressions!L155, 1), NA())</f>
        <v>76.5</v>
      </c>
      <c r="L145" s="258">
        <f>IF(ISNUMBER(Regressions!M155),ROUND(Regressions!M155, 1), NA())</f>
        <v>47.5</v>
      </c>
      <c r="M145" s="362">
        <f>IF(ISNUMBER(Regressions!N155),ROUND(Regressions!N155, 1), NA())</f>
        <v>29</v>
      </c>
      <c r="N145" s="257">
        <f>IF(ISNUMBER(Regressions!O155),ROUND(Regressions!O155, 1), NA())</f>
        <v>23.5</v>
      </c>
      <c r="O145" s="363" t="e">
        <f>IF(ISNUMBER(Regressions!Q155),ROUND(Regressions!Q155, 1), NA())</f>
        <v>#N/A</v>
      </c>
      <c r="P145" s="361" t="e">
        <f>IF(ISNUMBER(Regressions!R155),ROUND(Regressions!R155, 1), NA())</f>
        <v>#N/A</v>
      </c>
      <c r="Q145" s="235">
        <f>IF(ISNUMBER(Regressions!S155),ROUND(Regressions!S155, 1), NA())</f>
        <v>15.4</v>
      </c>
      <c r="R145" s="362" t="e">
        <f>IF(ISNUMBER(Regressions!T155),ROUND(Regressions!T155, 1), NA())</f>
        <v>#N/A</v>
      </c>
      <c r="S145" s="257" t="e">
        <f>IF(ISNUMBER(Regressions!U155),ROUND(Regressions!U155, 1), NA())</f>
        <v>#N/A</v>
      </c>
    </row>
    <row xmlns:x14ac="http://schemas.microsoft.com/office/spreadsheetml/2009/9/ac" r="146" x14ac:dyDescent="0.2">
      <c r="A146" s="358" t="str">
        <f>IF(ISBLANK(Regressions!A156), " ", Regressions!A156)</f>
        <v>Mozambique</v>
      </c>
      <c r="B146" s="359">
        <f>IF(ISBLANK(Regressions!B156), " ", Regressions!B156)</f>
        <v>2018</v>
      </c>
      <c r="C146" s="364" t="str">
        <f>IF(ISBLANK(Regressions!C156), " ", Regressions!C156)</f>
        <v>Primary</v>
      </c>
      <c r="D146" s="360">
        <f>IF(ISBLANK(Regressions!D156), " ", Regressions!D156)</f>
        <v>5653706</v>
      </c>
      <c r="E146" s="234" t="e">
        <f>IF(ISNUMBER(Regressions!E156),ROUND(Regressions!E156, 1), NA())</f>
        <v>#N/A</v>
      </c>
      <c r="F146" s="361">
        <f>IF(ISNUMBER(Regressions!F156),ROUND(Regressions!F156, 1), NA())</f>
        <v>31</v>
      </c>
      <c r="G146" s="256" t="e">
        <f>IF(ISNUMBER(Regressions!G156),ROUND(Regressions!G156, 1), NA())</f>
        <v>#N/A</v>
      </c>
      <c r="H146" s="362" t="e">
        <f>IF(ISNUMBER(Regressions!H156),ROUND(Regressions!H156, 1), NA())</f>
        <v>#N/A</v>
      </c>
      <c r="I146" s="257">
        <f>IF(ISNUMBER(Regressions!I156),ROUND(Regressions!I156, 1), NA())</f>
        <v>69</v>
      </c>
      <c r="J146" s="363">
        <f>IF(ISNUMBER(Regressions!K156),ROUND(Regressions!K156, 1), NA())</f>
        <v>78</v>
      </c>
      <c r="K146" s="361">
        <f>IF(ISNUMBER(Regressions!L156),ROUND(Regressions!L156, 1), NA())</f>
        <v>76.5</v>
      </c>
      <c r="L146" s="258">
        <f>IF(ISNUMBER(Regressions!M156),ROUND(Regressions!M156, 1), NA())</f>
        <v>47.5</v>
      </c>
      <c r="M146" s="362">
        <f>IF(ISNUMBER(Regressions!N156),ROUND(Regressions!N156, 1), NA())</f>
        <v>29</v>
      </c>
      <c r="N146" s="257">
        <f>IF(ISNUMBER(Regressions!O156),ROUND(Regressions!O156, 1), NA())</f>
        <v>23.5</v>
      </c>
      <c r="O146" s="363" t="e">
        <f>IF(ISNUMBER(Regressions!Q156),ROUND(Regressions!Q156, 1), NA())</f>
        <v>#N/A</v>
      </c>
      <c r="P146" s="361" t="e">
        <f>IF(ISNUMBER(Regressions!R156),ROUND(Regressions!R156, 1), NA())</f>
        <v>#N/A</v>
      </c>
      <c r="Q146" s="235">
        <f>IF(ISNUMBER(Regressions!S156),ROUND(Regressions!S156, 1), NA())</f>
        <v>15.4</v>
      </c>
      <c r="R146" s="362" t="e">
        <f>IF(ISNUMBER(Regressions!T156),ROUND(Regressions!T156, 1), NA())</f>
        <v>#N/A</v>
      </c>
      <c r="S146" s="257" t="e">
        <f>IF(ISNUMBER(Regressions!U156),ROUND(Regressions!U156, 1), NA())</f>
        <v>#N/A</v>
      </c>
    </row>
    <row xmlns:x14ac="http://schemas.microsoft.com/office/spreadsheetml/2009/9/ac" r="147" x14ac:dyDescent="0.2">
      <c r="A147" s="358" t="str">
        <f>IF(ISBLANK(Regressions!A157), " ", Regressions!A157)</f>
        <v>Mozambique</v>
      </c>
      <c r="B147" s="359">
        <f>IF(ISBLANK(Regressions!B157), " ", Regressions!B157)</f>
        <v>2019</v>
      </c>
      <c r="C147" s="364" t="str">
        <f>IF(ISBLANK(Regressions!C157), " ", Regressions!C157)</f>
        <v>Primary</v>
      </c>
      <c r="D147" s="360">
        <f>IF(ISBLANK(Regressions!D157), " ", Regressions!D157)</f>
        <v>5829426</v>
      </c>
      <c r="E147" s="234" t="e">
        <f>IF(ISNUMBER(Regressions!E157),ROUND(Regressions!E157, 1), NA())</f>
        <v>#N/A</v>
      </c>
      <c r="F147" s="361" t="e">
        <f>IF(ISNUMBER(Regressions!F157),ROUND(Regressions!F157, 1), NA())</f>
        <v>#N/A</v>
      </c>
      <c r="G147" s="256" t="e">
        <f>IF(ISNUMBER(Regressions!G157),ROUND(Regressions!G157, 1), NA())</f>
        <v>#N/A</v>
      </c>
      <c r="H147" s="362" t="e">
        <f>IF(ISNUMBER(Regressions!H157),ROUND(Regressions!H157, 1), NA())</f>
        <v>#N/A</v>
      </c>
      <c r="I147" s="257" t="e">
        <f>IF(ISNUMBER(Regressions!I157),ROUND(Regressions!I157, 1), NA())</f>
        <v>#N/A</v>
      </c>
      <c r="J147" s="363" t="e">
        <f>IF(ISNUMBER(Regressions!K157),ROUND(Regressions!K157, 1), NA())</f>
        <v>#N/A</v>
      </c>
      <c r="K147" s="361" t="e">
        <f>IF(ISNUMBER(Regressions!L157),ROUND(Regressions!L157, 1), NA())</f>
        <v>#N/A</v>
      </c>
      <c r="L147" s="258" t="e">
        <f>IF(ISNUMBER(Regressions!M157),ROUND(Regressions!M157, 1), NA())</f>
        <v>#N/A</v>
      </c>
      <c r="M147" s="362" t="e">
        <f>IF(ISNUMBER(Regressions!N157),ROUND(Regressions!N157, 1), NA())</f>
        <v>#N/A</v>
      </c>
      <c r="N147" s="257" t="e">
        <f>IF(ISNUMBER(Regressions!O157),ROUND(Regressions!O157, 1), NA())</f>
        <v>#N/A</v>
      </c>
      <c r="O147" s="363" t="e">
        <f>IF(ISNUMBER(Regressions!Q157),ROUND(Regressions!Q157, 1), NA())</f>
        <v>#N/A</v>
      </c>
      <c r="P147" s="361" t="e">
        <f>IF(ISNUMBER(Regressions!R157),ROUND(Regressions!R157, 1), NA())</f>
        <v>#N/A</v>
      </c>
      <c r="Q147" s="235" t="e">
        <f>IF(ISNUMBER(Regressions!S157),ROUND(Regressions!S157, 1), NA())</f>
        <v>#N/A</v>
      </c>
      <c r="R147" s="362" t="e">
        <f>IF(ISNUMBER(Regressions!T157),ROUND(Regressions!T157, 1), NA())</f>
        <v>#N/A</v>
      </c>
      <c r="S147" s="257" t="e">
        <f>IF(ISNUMBER(Regressions!U157),ROUND(Regressions!U157, 1), NA())</f>
        <v>#N/A</v>
      </c>
    </row>
    <row xmlns:x14ac="http://schemas.microsoft.com/office/spreadsheetml/2009/9/ac" r="148" x14ac:dyDescent="0.2">
      <c r="A148" s="358" t="str">
        <f>IF(ISBLANK(Regressions!A158), " ", Regressions!A158)</f>
        <v>Mozambique</v>
      </c>
      <c r="B148" s="359">
        <f>IF(ISBLANK(Regressions!B158), " ", Regressions!B158)</f>
        <v>2020</v>
      </c>
      <c r="C148" s="364" t="str">
        <f>IF(ISBLANK(Regressions!C158), " ", Regressions!C158)</f>
        <v>Primary</v>
      </c>
      <c r="D148" s="360">
        <f>IF(ISBLANK(Regressions!D158), " ", Regressions!D158)</f>
        <v>6008518</v>
      </c>
      <c r="E148" s="234" t="e">
        <f>IF(ISNUMBER(Regressions!E158),ROUND(Regressions!E158, 1), NA())</f>
        <v>#N/A</v>
      </c>
      <c r="F148" s="361" t="e">
        <f>IF(ISNUMBER(Regressions!F158),ROUND(Regressions!F158, 1), NA())</f>
        <v>#N/A</v>
      </c>
      <c r="G148" s="256" t="e">
        <f>IF(ISNUMBER(Regressions!G158),ROUND(Regressions!G158, 1), NA())</f>
        <v>#N/A</v>
      </c>
      <c r="H148" s="362" t="e">
        <f>IF(ISNUMBER(Regressions!H158),ROUND(Regressions!H158, 1), NA())</f>
        <v>#N/A</v>
      </c>
      <c r="I148" s="257" t="e">
        <f>IF(ISNUMBER(Regressions!I158),ROUND(Regressions!I158, 1), NA())</f>
        <v>#N/A</v>
      </c>
      <c r="J148" s="363" t="e">
        <f>IF(ISNUMBER(Regressions!K158),ROUND(Regressions!K158, 1), NA())</f>
        <v>#N/A</v>
      </c>
      <c r="K148" s="361" t="e">
        <f>IF(ISNUMBER(Regressions!L158),ROUND(Regressions!L158, 1), NA())</f>
        <v>#N/A</v>
      </c>
      <c r="L148" s="258" t="e">
        <f>IF(ISNUMBER(Regressions!M158),ROUND(Regressions!M158, 1), NA())</f>
        <v>#N/A</v>
      </c>
      <c r="M148" s="362" t="e">
        <f>IF(ISNUMBER(Regressions!N158),ROUND(Regressions!N158, 1), NA())</f>
        <v>#N/A</v>
      </c>
      <c r="N148" s="257" t="e">
        <f>IF(ISNUMBER(Regressions!O158),ROUND(Regressions!O158, 1), NA())</f>
        <v>#N/A</v>
      </c>
      <c r="O148" s="363" t="e">
        <f>IF(ISNUMBER(Regressions!Q158),ROUND(Regressions!Q158, 1), NA())</f>
        <v>#N/A</v>
      </c>
      <c r="P148" s="361" t="e">
        <f>IF(ISNUMBER(Regressions!R158),ROUND(Regressions!R158, 1), NA())</f>
        <v>#N/A</v>
      </c>
      <c r="Q148" s="235" t="e">
        <f>IF(ISNUMBER(Regressions!S158),ROUND(Regressions!S158, 1), NA())</f>
        <v>#N/A</v>
      </c>
      <c r="R148" s="362" t="e">
        <f>IF(ISNUMBER(Regressions!T158),ROUND(Regressions!T158, 1), NA())</f>
        <v>#N/A</v>
      </c>
      <c r="S148" s="257" t="e">
        <f>IF(ISNUMBER(Regressions!U158),ROUND(Regressions!U158, 1), NA())</f>
        <v>#N/A</v>
      </c>
    </row>
    <row xmlns:x14ac="http://schemas.microsoft.com/office/spreadsheetml/2009/9/ac" r="149" x14ac:dyDescent="0.2">
      <c r="A149" s="410" t="str">
        <f>IF(ISBLANK(Regressions!A159), " ", Regressions!A159)</f>
        <v>Mozambique</v>
      </c>
      <c r="B149" s="411">
        <f>IF(ISBLANK(Regressions!B159), " ", Regressions!B159)</f>
        <v>2021</v>
      </c>
      <c r="C149" s="412" t="str">
        <f>IF(ISBLANK(Regressions!C159), " ", Regressions!C159)</f>
        <v>Primary</v>
      </c>
      <c r="D149" s="413">
        <f>IF(ISBLANK(Regressions!D159), " ", Regressions!D159)</f>
        <v>6170733</v>
      </c>
      <c r="E149" s="416" t="e">
        <f>IF(ISNUMBER(Regressions!E159),ROUND(Regressions!E159, 1), NA())</f>
        <v>#N/A</v>
      </c>
      <c r="F149" s="414" t="e">
        <f>IF(ISNUMBER(Regressions!F159),ROUND(Regressions!F159, 1), NA())</f>
        <v>#N/A</v>
      </c>
      <c r="G149" s="417" t="e">
        <f>IF(ISNUMBER(Regressions!G159),ROUND(Regressions!G159, 1), NA())</f>
        <v>#N/A</v>
      </c>
      <c r="H149" s="415" t="e">
        <f>IF(ISNUMBER(Regressions!H159),ROUND(Regressions!H159, 1), NA())</f>
        <v>#N/A</v>
      </c>
      <c r="I149" s="418" t="e">
        <f>IF(ISNUMBER(Regressions!I159),ROUND(Regressions!I159, 1), NA())</f>
        <v>#N/A</v>
      </c>
      <c r="J149" s="416" t="e">
        <f>IF(ISNUMBER(Regressions!K159),ROUND(Regressions!K159, 1), NA())</f>
        <v>#N/A</v>
      </c>
      <c r="K149" s="414" t="e">
        <f>IF(ISNUMBER(Regressions!L159),ROUND(Regressions!L159, 1), NA())</f>
        <v>#N/A</v>
      </c>
      <c r="L149" s="419" t="e">
        <f>IF(ISNUMBER(Regressions!M159),ROUND(Regressions!M159, 1), NA())</f>
        <v>#N/A</v>
      </c>
      <c r="M149" s="415" t="e">
        <f>IF(ISNUMBER(Regressions!N159),ROUND(Regressions!N159, 1), NA())</f>
        <v>#N/A</v>
      </c>
      <c r="N149" s="418" t="e">
        <f>IF(ISNUMBER(Regressions!O159),ROUND(Regressions!O159, 1), NA())</f>
        <v>#N/A</v>
      </c>
      <c r="O149" s="416" t="e">
        <f>IF(ISNUMBER(Regressions!Q159),ROUND(Regressions!Q159, 1), NA())</f>
        <v>#N/A</v>
      </c>
      <c r="P149" s="414" t="e">
        <f>IF(ISNUMBER(Regressions!R159),ROUND(Regressions!R159, 1), NA())</f>
        <v>#N/A</v>
      </c>
      <c r="Q149" s="420" t="e">
        <f>IF(ISNUMBER(Regressions!S159),ROUND(Regressions!S159, 1), NA())</f>
        <v>#N/A</v>
      </c>
      <c r="R149" s="415" t="e">
        <f>IF(ISNUMBER(Regressions!T159),ROUND(Regressions!T159, 1), NA())</f>
        <v>#N/A</v>
      </c>
      <c r="S149" s="418" t="e">
        <f>IF(ISNUMBER(Regressions!U159),ROUND(Regressions!U159, 1), NA())</f>
        <v>#N/A</v>
      </c>
      <c r="T149" s="409"/>
      <c r="U149" s="409"/>
      <c r="V149" s="409"/>
      <c r="W149" s="409"/>
      <c r="X149" s="409"/>
      <c r="Y149" s="409"/>
      <c r="Z149" s="409"/>
      <c r="AA149" s="409"/>
      <c r="AB149" s="409"/>
      <c r="AC149" s="409"/>
    </row>
    <row xmlns:x14ac="http://schemas.microsoft.com/office/spreadsheetml/2009/9/ac" r="150" x14ac:dyDescent="0.2">
      <c r="A150" s="358" t="str">
        <f>IF(ISBLANK(Regressions!A160), " ", Regressions!A160)</f>
        <v>Mozambique</v>
      </c>
      <c r="B150" s="359">
        <f>IF(ISBLANK(Regressions!B160), " ", Regressions!B160)</f>
        <v>2022</v>
      </c>
      <c r="C150" s="364" t="str">
        <f>IF(ISBLANK(Regressions!C160), " ", Regressions!C160)</f>
        <v>Primary</v>
      </c>
      <c r="D150" s="360">
        <f>IF(ISBLANK(Regressions!D160), " ", Regressions!D160)</f>
        <v>6318046</v>
      </c>
      <c r="E150" s="234" t="e">
        <f>IF(ISNUMBER(Regressions!E160),ROUND(Regressions!E160, 1), NA())</f>
        <v>#N/A</v>
      </c>
      <c r="F150" s="361" t="e">
        <f>IF(ISNUMBER(Regressions!F160),ROUND(Regressions!F160, 1), NA())</f>
        <v>#N/A</v>
      </c>
      <c r="G150" s="256" t="e">
        <f>IF(ISNUMBER(Regressions!G160),ROUND(Regressions!G160, 1), NA())</f>
        <v>#N/A</v>
      </c>
      <c r="H150" s="362" t="e">
        <f>IF(ISNUMBER(Regressions!H160),ROUND(Regressions!H160, 1), NA())</f>
        <v>#N/A</v>
      </c>
      <c r="I150" s="257" t="e">
        <f>IF(ISNUMBER(Regressions!I160),ROUND(Regressions!I160, 1), NA())</f>
        <v>#N/A</v>
      </c>
      <c r="J150" s="363" t="e">
        <f>IF(ISNUMBER(Regressions!K160),ROUND(Regressions!K160, 1), NA())</f>
        <v>#N/A</v>
      </c>
      <c r="K150" s="361" t="e">
        <f>IF(ISNUMBER(Regressions!L160),ROUND(Regressions!L160, 1), NA())</f>
        <v>#N/A</v>
      </c>
      <c r="L150" s="258" t="e">
        <f>IF(ISNUMBER(Regressions!M160),ROUND(Regressions!M160, 1), NA())</f>
        <v>#N/A</v>
      </c>
      <c r="M150" s="362" t="e">
        <f>IF(ISNUMBER(Regressions!N160),ROUND(Regressions!N160, 1), NA())</f>
        <v>#N/A</v>
      </c>
      <c r="N150" s="257" t="e">
        <f>IF(ISNUMBER(Regressions!O160),ROUND(Regressions!O160, 1), NA())</f>
        <v>#N/A</v>
      </c>
      <c r="O150" s="363" t="e">
        <f>IF(ISNUMBER(Regressions!Q160),ROUND(Regressions!Q160, 1), NA())</f>
        <v>#N/A</v>
      </c>
      <c r="P150" s="361" t="e">
        <f>IF(ISNUMBER(Regressions!R160),ROUND(Regressions!R160, 1), NA())</f>
        <v>#N/A</v>
      </c>
      <c r="Q150" s="235" t="e">
        <f>IF(ISNUMBER(Regressions!S160),ROUND(Regressions!S160, 1), NA())</f>
        <v>#N/A</v>
      </c>
      <c r="R150" s="362" t="e">
        <f>IF(ISNUMBER(Regressions!T160),ROUND(Regressions!T160, 1), NA())</f>
        <v>#N/A</v>
      </c>
      <c r="S150" s="257" t="e">
        <f>IF(ISNUMBER(Regressions!U160),ROUND(Regressions!U160, 1), NA())</f>
        <v>#N/A</v>
      </c>
    </row>
    <row xmlns:x14ac="http://schemas.microsoft.com/office/spreadsheetml/2009/9/ac" r="151" x14ac:dyDescent="0.2">
      <c r="A151" s="365" t="str">
        <f>IF(ISBLANK(Regressions!A161), " ", Regressions!A161)</f>
        <v>Mozambique</v>
      </c>
      <c r="B151" s="366">
        <f>IF(ISBLANK(Regressions!B161), " ", Regressions!B161)</f>
        <v>2023</v>
      </c>
      <c r="C151" s="367" t="str">
        <f>IF(ISBLANK(Regressions!C161), " ", Regressions!C161)</f>
        <v>Primary</v>
      </c>
      <c r="D151" s="368">
        <f>IF(ISBLANK(Regressions!D161), " ", Regressions!D161)</f>
        <v>6333113</v>
      </c>
      <c r="E151" s="369" t="e">
        <f>IF(ISNUMBER(Regressions!E161),ROUND(Regressions!E161, 1), NA())</f>
        <v>#N/A</v>
      </c>
      <c r="F151" s="370" t="e">
        <f>IF(ISNUMBER(Regressions!F161),ROUND(Regressions!F161, 1), NA())</f>
        <v>#N/A</v>
      </c>
      <c r="G151" s="371" t="e">
        <f>IF(ISNUMBER(Regressions!G161),ROUND(Regressions!G161, 1), NA())</f>
        <v>#N/A</v>
      </c>
      <c r="H151" s="372" t="e">
        <f>IF(ISNUMBER(Regressions!H161),ROUND(Regressions!H161, 1), NA())</f>
        <v>#N/A</v>
      </c>
      <c r="I151" s="373" t="e">
        <f>IF(ISNUMBER(Regressions!I161),ROUND(Regressions!I161, 1), NA())</f>
        <v>#N/A</v>
      </c>
      <c r="J151" s="374" t="e">
        <f>IF(ISNUMBER(Regressions!K161),ROUND(Regressions!K161, 1), NA())</f>
        <v>#N/A</v>
      </c>
      <c r="K151" s="370" t="e">
        <f>IF(ISNUMBER(Regressions!L161),ROUND(Regressions!L161, 1), NA())</f>
        <v>#N/A</v>
      </c>
      <c r="L151" s="375" t="e">
        <f>IF(ISNUMBER(Regressions!M161),ROUND(Regressions!M161, 1), NA())</f>
        <v>#N/A</v>
      </c>
      <c r="M151" s="372" t="e">
        <f>IF(ISNUMBER(Regressions!N161),ROUND(Regressions!N161, 1), NA())</f>
        <v>#N/A</v>
      </c>
      <c r="N151" s="373" t="e">
        <f>IF(ISNUMBER(Regressions!O161),ROUND(Regressions!O161, 1), NA())</f>
        <v>#N/A</v>
      </c>
      <c r="O151" s="374" t="e">
        <f>IF(ISNUMBER(Regressions!Q161),ROUND(Regressions!Q161, 1), NA())</f>
        <v>#N/A</v>
      </c>
      <c r="P151" s="370" t="e">
        <f>IF(ISNUMBER(Regressions!R161),ROUND(Regressions!R161, 1), NA())</f>
        <v>#N/A</v>
      </c>
      <c r="Q151" s="376" t="e">
        <f>IF(ISNUMBER(Regressions!S161),ROUND(Regressions!S161, 1), NA())</f>
        <v>#N/A</v>
      </c>
      <c r="R151" s="372" t="e">
        <f>IF(ISNUMBER(Regressions!T161),ROUND(Regressions!T161, 1), NA())</f>
        <v>#N/A</v>
      </c>
      <c r="S151" s="373" t="e">
        <f>IF(ISNUMBER(Regressions!U161),ROUND(Regressions!U161, 1), NA())</f>
        <v>#N/A</v>
      </c>
    </row>
    <row xmlns:x14ac="http://schemas.microsoft.com/office/spreadsheetml/2009/9/ac" r="152" hidden="true" x14ac:dyDescent="0.2">
      <c r="A152" s="358" t="str">
        <f>IF(ISBLANK(Regressions!A162), " ", Regressions!A162)</f>
        <v>Mozambique</v>
      </c>
      <c r="B152" s="359">
        <f>IF(ISBLANK(Regressions!B162), " ", Regressions!B162)</f>
        <v>2024</v>
      </c>
      <c r="C152" s="364" t="str">
        <f>IF(ISBLANK(Regressions!C162), " ", Regressions!C162)</f>
        <v>Primary</v>
      </c>
      <c r="D152" s="360" t="str">
        <f>IF(ISBLANK(Regressions!D162), " ", Regressions!D162)</f>
        <v> </v>
      </c>
      <c r="E152" s="234" t="e">
        <f>IF(ISNUMBER(Regressions!E162),ROUND(Regressions!E162, 1), NA())</f>
        <v>#N/A</v>
      </c>
      <c r="F152" s="361" t="e">
        <f>IF(ISNUMBER(Regressions!F162),ROUND(Regressions!F162, 1), NA())</f>
        <v>#N/A</v>
      </c>
      <c r="G152" s="256" t="e">
        <f>IF(ISNUMBER(Regressions!G162),ROUND(Regressions!G162, 1), NA())</f>
        <v>#N/A</v>
      </c>
      <c r="H152" s="362" t="e">
        <f>IF(ISNUMBER(Regressions!H162),ROUND(Regressions!H162, 1), NA())</f>
        <v>#N/A</v>
      </c>
      <c r="I152" s="257" t="e">
        <f>IF(ISNUMBER(Regressions!I162),ROUND(Regressions!I162, 1), NA())</f>
        <v>#N/A</v>
      </c>
      <c r="J152" s="363" t="e">
        <f>IF(ISNUMBER(Regressions!K162),ROUND(Regressions!K162, 1), NA())</f>
        <v>#N/A</v>
      </c>
      <c r="K152" s="361" t="e">
        <f>IF(ISNUMBER(Regressions!L162),ROUND(Regressions!L162, 1), NA())</f>
        <v>#N/A</v>
      </c>
      <c r="L152" s="258" t="e">
        <f>IF(ISNUMBER(Regressions!M162),ROUND(Regressions!M162, 1), NA())</f>
        <v>#N/A</v>
      </c>
      <c r="M152" s="362" t="e">
        <f>IF(ISNUMBER(Regressions!N162),ROUND(Regressions!N162, 1), NA())</f>
        <v>#N/A</v>
      </c>
      <c r="N152" s="257" t="e">
        <f>IF(ISNUMBER(Regressions!O162),ROUND(Regressions!O162, 1), NA())</f>
        <v>#N/A</v>
      </c>
      <c r="O152" s="363" t="e">
        <f>IF(ISNUMBER(Regressions!Q162),ROUND(Regressions!Q162, 1), NA())</f>
        <v>#N/A</v>
      </c>
      <c r="P152" s="361" t="e">
        <f>IF(ISNUMBER(Regressions!R162),ROUND(Regressions!R162, 1), NA())</f>
        <v>#N/A</v>
      </c>
      <c r="Q152" s="235" t="e">
        <f>IF(ISNUMBER(Regressions!S162),ROUND(Regressions!S162, 1), NA())</f>
        <v>#N/A</v>
      </c>
      <c r="R152" s="362" t="e">
        <f>IF(ISNUMBER(Regressions!T162),ROUND(Regressions!T162, 1), NA())</f>
        <v>#N/A</v>
      </c>
      <c r="S152" s="257" t="e">
        <f>IF(ISNUMBER(Regressions!U162),ROUND(Regressions!U162, 1), NA())</f>
        <v>#N/A</v>
      </c>
    </row>
    <row xmlns:x14ac="http://schemas.microsoft.com/office/spreadsheetml/2009/9/ac" r="153" hidden="true" x14ac:dyDescent="0.2">
      <c r="A153" s="358" t="str">
        <f>IF(ISBLANK(Regressions!A163), " ", Regressions!A163)</f>
        <v>Mozambique</v>
      </c>
      <c r="B153" s="359">
        <f>IF(ISBLANK(Regressions!B163), " ", Regressions!B163)</f>
        <v>2025</v>
      </c>
      <c r="C153" s="364" t="str">
        <f>IF(ISBLANK(Regressions!C163), " ", Regressions!C163)</f>
        <v>Primary</v>
      </c>
      <c r="D153" s="360" t="str">
        <f>IF(ISBLANK(Regressions!D163), " ", Regressions!D163)</f>
        <v> </v>
      </c>
      <c r="E153" s="234" t="e">
        <f>IF(ISNUMBER(Regressions!E163),ROUND(Regressions!E163, 1), NA())</f>
        <v>#N/A</v>
      </c>
      <c r="F153" s="361" t="e">
        <f>IF(ISNUMBER(Regressions!F163),ROUND(Regressions!F163, 1), NA())</f>
        <v>#N/A</v>
      </c>
      <c r="G153" s="256" t="e">
        <f>IF(ISNUMBER(Regressions!G163),ROUND(Regressions!G163, 1), NA())</f>
        <v>#N/A</v>
      </c>
      <c r="H153" s="362" t="e">
        <f>IF(ISNUMBER(Regressions!H163),ROUND(Regressions!H163, 1), NA())</f>
        <v>#N/A</v>
      </c>
      <c r="I153" s="257" t="e">
        <f>IF(ISNUMBER(Regressions!I163),ROUND(Regressions!I163, 1), NA())</f>
        <v>#N/A</v>
      </c>
      <c r="J153" s="363" t="e">
        <f>IF(ISNUMBER(Regressions!K163),ROUND(Regressions!K163, 1), NA())</f>
        <v>#N/A</v>
      </c>
      <c r="K153" s="361" t="e">
        <f>IF(ISNUMBER(Regressions!L163),ROUND(Regressions!L163, 1), NA())</f>
        <v>#N/A</v>
      </c>
      <c r="L153" s="258" t="e">
        <f>IF(ISNUMBER(Regressions!M163),ROUND(Regressions!M163, 1), NA())</f>
        <v>#N/A</v>
      </c>
      <c r="M153" s="362" t="e">
        <f>IF(ISNUMBER(Regressions!N163),ROUND(Regressions!N163, 1), NA())</f>
        <v>#N/A</v>
      </c>
      <c r="N153" s="257" t="e">
        <f>IF(ISNUMBER(Regressions!O163),ROUND(Regressions!O163, 1), NA())</f>
        <v>#N/A</v>
      </c>
      <c r="O153" s="363" t="e">
        <f>IF(ISNUMBER(Regressions!Q163),ROUND(Regressions!Q163, 1), NA())</f>
        <v>#N/A</v>
      </c>
      <c r="P153" s="361" t="e">
        <f>IF(ISNUMBER(Regressions!R163),ROUND(Regressions!R163, 1), NA())</f>
        <v>#N/A</v>
      </c>
      <c r="Q153" s="235" t="e">
        <f>IF(ISNUMBER(Regressions!S163),ROUND(Regressions!S163, 1), NA())</f>
        <v>#N/A</v>
      </c>
      <c r="R153" s="362" t="e">
        <f>IF(ISNUMBER(Regressions!T163),ROUND(Regressions!T163, 1), NA())</f>
        <v>#N/A</v>
      </c>
      <c r="S153" s="257" t="e">
        <f>IF(ISNUMBER(Regressions!U163),ROUND(Regressions!U163, 1), NA())</f>
        <v>#N/A</v>
      </c>
    </row>
    <row xmlns:x14ac="http://schemas.microsoft.com/office/spreadsheetml/2009/9/ac" r="154" hidden="true" x14ac:dyDescent="0.2">
      <c r="A154" s="358" t="str">
        <f>IF(ISBLANK(Regressions!A164), " ", Regressions!A164)</f>
        <v>Mozambique</v>
      </c>
      <c r="B154" s="359">
        <f>IF(ISBLANK(Regressions!B164), " ", Regressions!B164)</f>
        <v>2026</v>
      </c>
      <c r="C154" s="364" t="str">
        <f>IF(ISBLANK(Regressions!C164), " ", Regressions!C164)</f>
        <v>Primary</v>
      </c>
      <c r="D154" s="360" t="str">
        <f>IF(ISBLANK(Regressions!D164), " ", Regressions!D164)</f>
        <v> </v>
      </c>
      <c r="E154" s="234" t="e">
        <f>IF(ISNUMBER(Regressions!E164),ROUND(Regressions!E164, 1), NA())</f>
        <v>#N/A</v>
      </c>
      <c r="F154" s="361" t="e">
        <f>IF(ISNUMBER(Regressions!F164),ROUND(Regressions!F164, 1), NA())</f>
        <v>#N/A</v>
      </c>
      <c r="G154" s="256" t="e">
        <f>IF(ISNUMBER(Regressions!G164),ROUND(Regressions!G164, 1), NA())</f>
        <v>#N/A</v>
      </c>
      <c r="H154" s="362" t="e">
        <f>IF(ISNUMBER(Regressions!H164),ROUND(Regressions!H164, 1), NA())</f>
        <v>#N/A</v>
      </c>
      <c r="I154" s="257" t="e">
        <f>IF(ISNUMBER(Regressions!I164),ROUND(Regressions!I164, 1), NA())</f>
        <v>#N/A</v>
      </c>
      <c r="J154" s="363" t="e">
        <f>IF(ISNUMBER(Regressions!K164),ROUND(Regressions!K164, 1), NA())</f>
        <v>#N/A</v>
      </c>
      <c r="K154" s="361" t="e">
        <f>IF(ISNUMBER(Regressions!L164),ROUND(Regressions!L164, 1), NA())</f>
        <v>#N/A</v>
      </c>
      <c r="L154" s="258" t="e">
        <f>IF(ISNUMBER(Regressions!M164),ROUND(Regressions!M164, 1), NA())</f>
        <v>#N/A</v>
      </c>
      <c r="M154" s="362" t="e">
        <f>IF(ISNUMBER(Regressions!N164),ROUND(Regressions!N164, 1), NA())</f>
        <v>#N/A</v>
      </c>
      <c r="N154" s="257" t="e">
        <f>IF(ISNUMBER(Regressions!O164),ROUND(Regressions!O164, 1), NA())</f>
        <v>#N/A</v>
      </c>
      <c r="O154" s="363" t="e">
        <f>IF(ISNUMBER(Regressions!Q164),ROUND(Regressions!Q164, 1), NA())</f>
        <v>#N/A</v>
      </c>
      <c r="P154" s="361" t="e">
        <f>IF(ISNUMBER(Regressions!R164),ROUND(Regressions!R164, 1), NA())</f>
        <v>#N/A</v>
      </c>
      <c r="Q154" s="235" t="e">
        <f>IF(ISNUMBER(Regressions!S164),ROUND(Regressions!S164, 1), NA())</f>
        <v>#N/A</v>
      </c>
      <c r="R154" s="362" t="e">
        <f>IF(ISNUMBER(Regressions!T164),ROUND(Regressions!T164, 1), NA())</f>
        <v>#N/A</v>
      </c>
      <c r="S154" s="257" t="e">
        <f>IF(ISNUMBER(Regressions!U164),ROUND(Regressions!U164, 1), NA())</f>
        <v>#N/A</v>
      </c>
    </row>
    <row xmlns:x14ac="http://schemas.microsoft.com/office/spreadsheetml/2009/9/ac" r="155" hidden="true" x14ac:dyDescent="0.2">
      <c r="A155" s="358" t="str">
        <f>IF(ISBLANK(Regressions!A165), " ", Regressions!A165)</f>
        <v>Mozambique</v>
      </c>
      <c r="B155" s="359">
        <f>IF(ISBLANK(Regressions!B165), " ", Regressions!B165)</f>
        <v>2027</v>
      </c>
      <c r="C155" s="364" t="str">
        <f>IF(ISBLANK(Regressions!C165), " ", Regressions!C165)</f>
        <v>Primary</v>
      </c>
      <c r="D155" s="360" t="str">
        <f>IF(ISBLANK(Regressions!D165), " ", Regressions!D165)</f>
        <v> </v>
      </c>
      <c r="E155" s="234" t="e">
        <f>IF(ISNUMBER(Regressions!E165),ROUND(Regressions!E165, 1), NA())</f>
        <v>#N/A</v>
      </c>
      <c r="F155" s="361" t="e">
        <f>IF(ISNUMBER(Regressions!F165),ROUND(Regressions!F165, 1), NA())</f>
        <v>#N/A</v>
      </c>
      <c r="G155" s="256" t="e">
        <f>IF(ISNUMBER(Regressions!G165),ROUND(Regressions!G165, 1), NA())</f>
        <v>#N/A</v>
      </c>
      <c r="H155" s="362" t="e">
        <f>IF(ISNUMBER(Regressions!H165),ROUND(Regressions!H165, 1), NA())</f>
        <v>#N/A</v>
      </c>
      <c r="I155" s="257" t="e">
        <f>IF(ISNUMBER(Regressions!I165),ROUND(Regressions!I165, 1), NA())</f>
        <v>#N/A</v>
      </c>
      <c r="J155" s="363" t="e">
        <f>IF(ISNUMBER(Regressions!K165),ROUND(Regressions!K165, 1), NA())</f>
        <v>#N/A</v>
      </c>
      <c r="K155" s="361" t="e">
        <f>IF(ISNUMBER(Regressions!L165),ROUND(Regressions!L165, 1), NA())</f>
        <v>#N/A</v>
      </c>
      <c r="L155" s="258" t="e">
        <f>IF(ISNUMBER(Regressions!M165),ROUND(Regressions!M165, 1), NA())</f>
        <v>#N/A</v>
      </c>
      <c r="M155" s="362" t="e">
        <f>IF(ISNUMBER(Regressions!N165),ROUND(Regressions!N165, 1), NA())</f>
        <v>#N/A</v>
      </c>
      <c r="N155" s="257" t="e">
        <f>IF(ISNUMBER(Regressions!O165),ROUND(Regressions!O165, 1), NA())</f>
        <v>#N/A</v>
      </c>
      <c r="O155" s="363" t="e">
        <f>IF(ISNUMBER(Regressions!Q165),ROUND(Regressions!Q165, 1), NA())</f>
        <v>#N/A</v>
      </c>
      <c r="P155" s="361" t="e">
        <f>IF(ISNUMBER(Regressions!R165),ROUND(Regressions!R165, 1), NA())</f>
        <v>#N/A</v>
      </c>
      <c r="Q155" s="235" t="e">
        <f>IF(ISNUMBER(Regressions!S165),ROUND(Regressions!S165, 1), NA())</f>
        <v>#N/A</v>
      </c>
      <c r="R155" s="362" t="e">
        <f>IF(ISNUMBER(Regressions!T165),ROUND(Regressions!T165, 1), NA())</f>
        <v>#N/A</v>
      </c>
      <c r="S155" s="257" t="e">
        <f>IF(ISNUMBER(Regressions!U165),ROUND(Regressions!U165, 1), NA())</f>
        <v>#N/A</v>
      </c>
    </row>
    <row xmlns:x14ac="http://schemas.microsoft.com/office/spreadsheetml/2009/9/ac" r="156" hidden="true" x14ac:dyDescent="0.2">
      <c r="A156" s="358" t="str">
        <f>IF(ISBLANK(Regressions!A166), " ", Regressions!A166)</f>
        <v>Mozambique</v>
      </c>
      <c r="B156" s="359">
        <f>IF(ISBLANK(Regressions!B166), " ", Regressions!B166)</f>
        <v>2028</v>
      </c>
      <c r="C156" s="364" t="str">
        <f>IF(ISBLANK(Regressions!C166), " ", Regressions!C166)</f>
        <v>Primary</v>
      </c>
      <c r="D156" s="360" t="str">
        <f>IF(ISBLANK(Regressions!D166), " ", Regressions!D166)</f>
        <v> </v>
      </c>
      <c r="E156" s="234" t="e">
        <f>IF(ISNUMBER(Regressions!E166),ROUND(Regressions!E166, 1), NA())</f>
        <v>#N/A</v>
      </c>
      <c r="F156" s="361" t="e">
        <f>IF(ISNUMBER(Regressions!F166),ROUND(Regressions!F166, 1), NA())</f>
        <v>#N/A</v>
      </c>
      <c r="G156" s="256" t="e">
        <f>IF(ISNUMBER(Regressions!G166),ROUND(Regressions!G166, 1), NA())</f>
        <v>#N/A</v>
      </c>
      <c r="H156" s="362" t="e">
        <f>IF(ISNUMBER(Regressions!H166),ROUND(Regressions!H166, 1), NA())</f>
        <v>#N/A</v>
      </c>
      <c r="I156" s="257" t="e">
        <f>IF(ISNUMBER(Regressions!I166),ROUND(Regressions!I166, 1), NA())</f>
        <v>#N/A</v>
      </c>
      <c r="J156" s="363" t="e">
        <f>IF(ISNUMBER(Regressions!K166),ROUND(Regressions!K166, 1), NA())</f>
        <v>#N/A</v>
      </c>
      <c r="K156" s="361" t="e">
        <f>IF(ISNUMBER(Regressions!L166),ROUND(Regressions!L166, 1), NA())</f>
        <v>#N/A</v>
      </c>
      <c r="L156" s="258" t="e">
        <f>IF(ISNUMBER(Regressions!M166),ROUND(Regressions!M166, 1), NA())</f>
        <v>#N/A</v>
      </c>
      <c r="M156" s="362" t="e">
        <f>IF(ISNUMBER(Regressions!N166),ROUND(Regressions!N166, 1), NA())</f>
        <v>#N/A</v>
      </c>
      <c r="N156" s="257" t="e">
        <f>IF(ISNUMBER(Regressions!O166),ROUND(Regressions!O166, 1), NA())</f>
        <v>#N/A</v>
      </c>
      <c r="O156" s="363" t="e">
        <f>IF(ISNUMBER(Regressions!Q166),ROUND(Regressions!Q166, 1), NA())</f>
        <v>#N/A</v>
      </c>
      <c r="P156" s="361" t="e">
        <f>IF(ISNUMBER(Regressions!R166),ROUND(Regressions!R166, 1), NA())</f>
        <v>#N/A</v>
      </c>
      <c r="Q156" s="235" t="e">
        <f>IF(ISNUMBER(Regressions!S166),ROUND(Regressions!S166, 1), NA())</f>
        <v>#N/A</v>
      </c>
      <c r="R156" s="362" t="e">
        <f>IF(ISNUMBER(Regressions!T166),ROUND(Regressions!T166, 1), NA())</f>
        <v>#N/A</v>
      </c>
      <c r="S156" s="257" t="e">
        <f>IF(ISNUMBER(Regressions!U166),ROUND(Regressions!U166, 1), NA())</f>
        <v>#N/A</v>
      </c>
    </row>
    <row xmlns:x14ac="http://schemas.microsoft.com/office/spreadsheetml/2009/9/ac" r="157" hidden="true" x14ac:dyDescent="0.2">
      <c r="A157" s="358" t="str">
        <f>IF(ISBLANK(Regressions!A167), " ", Regressions!A167)</f>
        <v>Mozambique</v>
      </c>
      <c r="B157" s="359">
        <f>IF(ISBLANK(Regressions!B167), " ", Regressions!B167)</f>
        <v>2029</v>
      </c>
      <c r="C157" s="364" t="str">
        <f>IF(ISBLANK(Regressions!C167), " ", Regressions!C167)</f>
        <v>Primary</v>
      </c>
      <c r="D157" s="360" t="str">
        <f>IF(ISBLANK(Regressions!D167), " ", Regressions!D167)</f>
        <v> </v>
      </c>
      <c r="E157" s="234" t="e">
        <f>IF(ISNUMBER(Regressions!E167),ROUND(Regressions!E167, 1), NA())</f>
        <v>#N/A</v>
      </c>
      <c r="F157" s="361" t="e">
        <f>IF(ISNUMBER(Regressions!F167),ROUND(Regressions!F167, 1), NA())</f>
        <v>#N/A</v>
      </c>
      <c r="G157" s="256" t="e">
        <f>IF(ISNUMBER(Regressions!G167),ROUND(Regressions!G167, 1), NA())</f>
        <v>#N/A</v>
      </c>
      <c r="H157" s="362" t="e">
        <f>IF(ISNUMBER(Regressions!H167),ROUND(Regressions!H167, 1), NA())</f>
        <v>#N/A</v>
      </c>
      <c r="I157" s="257" t="e">
        <f>IF(ISNUMBER(Regressions!I167),ROUND(Regressions!I167, 1), NA())</f>
        <v>#N/A</v>
      </c>
      <c r="J157" s="363" t="e">
        <f>IF(ISNUMBER(Regressions!K167),ROUND(Regressions!K167, 1), NA())</f>
        <v>#N/A</v>
      </c>
      <c r="K157" s="361" t="e">
        <f>IF(ISNUMBER(Regressions!L167),ROUND(Regressions!L167, 1), NA())</f>
        <v>#N/A</v>
      </c>
      <c r="L157" s="258" t="e">
        <f>IF(ISNUMBER(Regressions!M167),ROUND(Regressions!M167, 1), NA())</f>
        <v>#N/A</v>
      </c>
      <c r="M157" s="362" t="e">
        <f>IF(ISNUMBER(Regressions!N167),ROUND(Regressions!N167, 1), NA())</f>
        <v>#N/A</v>
      </c>
      <c r="N157" s="257" t="e">
        <f>IF(ISNUMBER(Regressions!O167),ROUND(Regressions!O167, 1), NA())</f>
        <v>#N/A</v>
      </c>
      <c r="O157" s="363" t="e">
        <f>IF(ISNUMBER(Regressions!Q167),ROUND(Regressions!Q167, 1), NA())</f>
        <v>#N/A</v>
      </c>
      <c r="P157" s="361" t="e">
        <f>IF(ISNUMBER(Regressions!R167),ROUND(Regressions!R167, 1), NA())</f>
        <v>#N/A</v>
      </c>
      <c r="Q157" s="235" t="e">
        <f>IF(ISNUMBER(Regressions!S167),ROUND(Regressions!S167, 1), NA())</f>
        <v>#N/A</v>
      </c>
      <c r="R157" s="362" t="e">
        <f>IF(ISNUMBER(Regressions!T167),ROUND(Regressions!T167, 1), NA())</f>
        <v>#N/A</v>
      </c>
      <c r="S157" s="257" t="e">
        <f>IF(ISNUMBER(Regressions!U167),ROUND(Regressions!U167, 1), NA())</f>
        <v>#N/A</v>
      </c>
    </row>
    <row xmlns:x14ac="http://schemas.microsoft.com/office/spreadsheetml/2009/9/ac" r="158" hidden="true" x14ac:dyDescent="0.2">
      <c r="A158" s="358" t="str">
        <f>IF(ISBLANK(Regressions!A168), " ", Regressions!A168)</f>
        <v>Mozambique</v>
      </c>
      <c r="B158" s="359">
        <f>IF(ISBLANK(Regressions!B168), " ", Regressions!B168)</f>
        <v>2030</v>
      </c>
      <c r="C158" s="364" t="str">
        <f>IF(ISBLANK(Regressions!C168), " ", Regressions!C168)</f>
        <v>Primary</v>
      </c>
      <c r="D158" s="360" t="str">
        <f>IF(ISBLANK(Regressions!D168), " ", Regressions!D168)</f>
        <v> </v>
      </c>
      <c r="E158" s="234" t="e">
        <f>IF(ISNUMBER(Regressions!E168),ROUND(Regressions!E168, 1), NA())</f>
        <v>#N/A</v>
      </c>
      <c r="F158" s="361" t="e">
        <f>IF(ISNUMBER(Regressions!F168),ROUND(Regressions!F168, 1), NA())</f>
        <v>#N/A</v>
      </c>
      <c r="G158" s="256" t="e">
        <f>IF(ISNUMBER(Regressions!G168),ROUND(Regressions!G168, 1), NA())</f>
        <v>#N/A</v>
      </c>
      <c r="H158" s="362" t="e">
        <f>IF(ISNUMBER(Regressions!H168),ROUND(Regressions!H168, 1), NA())</f>
        <v>#N/A</v>
      </c>
      <c r="I158" s="257" t="e">
        <f>IF(ISNUMBER(Regressions!I168),ROUND(Regressions!I168, 1), NA())</f>
        <v>#N/A</v>
      </c>
      <c r="J158" s="363" t="e">
        <f>IF(ISNUMBER(Regressions!K168),ROUND(Regressions!K168, 1), NA())</f>
        <v>#N/A</v>
      </c>
      <c r="K158" s="361" t="e">
        <f>IF(ISNUMBER(Regressions!L168),ROUND(Regressions!L168, 1), NA())</f>
        <v>#N/A</v>
      </c>
      <c r="L158" s="258" t="e">
        <f>IF(ISNUMBER(Regressions!M168),ROUND(Regressions!M168, 1), NA())</f>
        <v>#N/A</v>
      </c>
      <c r="M158" s="362" t="e">
        <f>IF(ISNUMBER(Regressions!N168),ROUND(Regressions!N168, 1), NA())</f>
        <v>#N/A</v>
      </c>
      <c r="N158" s="257" t="e">
        <f>IF(ISNUMBER(Regressions!O168),ROUND(Regressions!O168, 1), NA())</f>
        <v>#N/A</v>
      </c>
      <c r="O158" s="363" t="e">
        <f>IF(ISNUMBER(Regressions!Q168),ROUND(Regressions!Q168, 1), NA())</f>
        <v>#N/A</v>
      </c>
      <c r="P158" s="361" t="e">
        <f>IF(ISNUMBER(Regressions!R168),ROUND(Regressions!R168, 1), NA())</f>
        <v>#N/A</v>
      </c>
      <c r="Q158" s="235" t="e">
        <f>IF(ISNUMBER(Regressions!S168),ROUND(Regressions!S168, 1), NA())</f>
        <v>#N/A</v>
      </c>
      <c r="R158" s="362" t="e">
        <f>IF(ISNUMBER(Regressions!T168),ROUND(Regressions!T168, 1), NA())</f>
        <v>#N/A</v>
      </c>
      <c r="S158" s="257" t="e">
        <f>IF(ISNUMBER(Regressions!U168),ROUND(Regressions!U168, 1), NA())</f>
        <v>#N/A</v>
      </c>
    </row>
    <row xmlns:x14ac="http://schemas.microsoft.com/office/spreadsheetml/2009/9/ac" r="159" x14ac:dyDescent="0.2">
      <c r="A159" s="358" t="str">
        <f>IF(ISBLANK(Regressions!A169), " ", Regressions!A169)</f>
        <v>Mozambique</v>
      </c>
      <c r="B159" s="359">
        <f>IF(ISBLANK(Regressions!B169), " ", Regressions!B169)</f>
        <v>2000</v>
      </c>
      <c r="C159" s="364" t="str">
        <f>IF(ISBLANK(Regressions!C169), " ", Regressions!C169)</f>
        <v>Secondary</v>
      </c>
      <c r="D159" s="360">
        <f>IF(ISBLANK(Regressions!D169), " ", Regressions!D169)</f>
        <v>1952806</v>
      </c>
      <c r="E159" s="234" t="e">
        <f>IF(ISNUMBER(Regressions!E169),ROUND(Regressions!E169, 1), NA())</f>
        <v>#N/A</v>
      </c>
      <c r="F159" s="361" t="e">
        <f>IF(ISNUMBER(Regressions!F169),ROUND(Regressions!F169, 1), NA())</f>
        <v>#N/A</v>
      </c>
      <c r="G159" s="256" t="e">
        <f>IF(ISNUMBER(Regressions!G169),ROUND(Regressions!G169, 1), NA())</f>
        <v>#N/A</v>
      </c>
      <c r="H159" s="362" t="e">
        <f>IF(ISNUMBER(Regressions!H169),ROUND(Regressions!H169, 1), NA())</f>
        <v>#N/A</v>
      </c>
      <c r="I159" s="257" t="e">
        <f>IF(ISNUMBER(Regressions!I169),ROUND(Regressions!I169, 1), NA())</f>
        <v>#N/A</v>
      </c>
      <c r="J159" s="363" t="e">
        <f>IF(ISNUMBER(Regressions!K169),ROUND(Regressions!K169, 1), NA())</f>
        <v>#N/A</v>
      </c>
      <c r="K159" s="361" t="e">
        <f>IF(ISNUMBER(Regressions!L169),ROUND(Regressions!L169, 1), NA())</f>
        <v>#N/A</v>
      </c>
      <c r="L159" s="258" t="e">
        <f>IF(ISNUMBER(Regressions!M169),ROUND(Regressions!M169, 1), NA())</f>
        <v>#N/A</v>
      </c>
      <c r="M159" s="362" t="e">
        <f>IF(ISNUMBER(Regressions!N169),ROUND(Regressions!N169, 1), NA())</f>
        <v>#N/A</v>
      </c>
      <c r="N159" s="257" t="e">
        <f>IF(ISNUMBER(Regressions!O169),ROUND(Regressions!O169, 1), NA())</f>
        <v>#N/A</v>
      </c>
      <c r="O159" s="363" t="e">
        <f>IF(ISNUMBER(Regressions!Q169),ROUND(Regressions!Q169, 1), NA())</f>
        <v>#N/A</v>
      </c>
      <c r="P159" s="361" t="e">
        <f>IF(ISNUMBER(Regressions!R169),ROUND(Regressions!R169, 1), NA())</f>
        <v>#N/A</v>
      </c>
      <c r="Q159" s="235" t="e">
        <f>IF(ISNUMBER(Regressions!S169),ROUND(Regressions!S169, 1), NA())</f>
        <v>#N/A</v>
      </c>
      <c r="R159" s="362" t="e">
        <f>IF(ISNUMBER(Regressions!T169),ROUND(Regressions!T169, 1), NA())</f>
        <v>#N/A</v>
      </c>
      <c r="S159" s="257" t="e">
        <f>IF(ISNUMBER(Regressions!U169),ROUND(Regressions!U169, 1), NA())</f>
        <v>#N/A</v>
      </c>
    </row>
    <row xmlns:x14ac="http://schemas.microsoft.com/office/spreadsheetml/2009/9/ac" r="160" x14ac:dyDescent="0.2">
      <c r="A160" s="358" t="str">
        <f>IF(ISBLANK(Regressions!A170), " ", Regressions!A170)</f>
        <v>Mozambique</v>
      </c>
      <c r="B160" s="359">
        <f>IF(ISBLANK(Regressions!B170), " ", Regressions!B170)</f>
        <v>2001</v>
      </c>
      <c r="C160" s="364" t="str">
        <f>IF(ISBLANK(Regressions!C170), " ", Regressions!C170)</f>
        <v>Secondary</v>
      </c>
      <c r="D160" s="360">
        <f>IF(ISBLANK(Regressions!D170), " ", Regressions!D170)</f>
        <v>2013133</v>
      </c>
      <c r="E160" s="234" t="e">
        <f>IF(ISNUMBER(Regressions!E170),ROUND(Regressions!E170, 1), NA())</f>
        <v>#N/A</v>
      </c>
      <c r="F160" s="361" t="e">
        <f>IF(ISNUMBER(Regressions!F170),ROUND(Regressions!F170, 1), NA())</f>
        <v>#N/A</v>
      </c>
      <c r="G160" s="256" t="e">
        <f>IF(ISNUMBER(Regressions!G170),ROUND(Regressions!G170, 1), NA())</f>
        <v>#N/A</v>
      </c>
      <c r="H160" s="362" t="e">
        <f>IF(ISNUMBER(Regressions!H170),ROUND(Regressions!H170, 1), NA())</f>
        <v>#N/A</v>
      </c>
      <c r="I160" s="257" t="e">
        <f>IF(ISNUMBER(Regressions!I170),ROUND(Regressions!I170, 1), NA())</f>
        <v>#N/A</v>
      </c>
      <c r="J160" s="363" t="e">
        <f>IF(ISNUMBER(Regressions!K170),ROUND(Regressions!K170, 1), NA())</f>
        <v>#N/A</v>
      </c>
      <c r="K160" s="361" t="e">
        <f>IF(ISNUMBER(Regressions!L170),ROUND(Regressions!L170, 1), NA())</f>
        <v>#N/A</v>
      </c>
      <c r="L160" s="258" t="e">
        <f>IF(ISNUMBER(Regressions!M170),ROUND(Regressions!M170, 1), NA())</f>
        <v>#N/A</v>
      </c>
      <c r="M160" s="362" t="e">
        <f>IF(ISNUMBER(Regressions!N170),ROUND(Regressions!N170, 1), NA())</f>
        <v>#N/A</v>
      </c>
      <c r="N160" s="257" t="e">
        <f>IF(ISNUMBER(Regressions!O170),ROUND(Regressions!O170, 1), NA())</f>
        <v>#N/A</v>
      </c>
      <c r="O160" s="363" t="e">
        <f>IF(ISNUMBER(Regressions!Q170),ROUND(Regressions!Q170, 1), NA())</f>
        <v>#N/A</v>
      </c>
      <c r="P160" s="361" t="e">
        <f>IF(ISNUMBER(Regressions!R170),ROUND(Regressions!R170, 1), NA())</f>
        <v>#N/A</v>
      </c>
      <c r="Q160" s="235" t="e">
        <f>IF(ISNUMBER(Regressions!S170),ROUND(Regressions!S170, 1), NA())</f>
        <v>#N/A</v>
      </c>
      <c r="R160" s="362" t="e">
        <f>IF(ISNUMBER(Regressions!T170),ROUND(Regressions!T170, 1), NA())</f>
        <v>#N/A</v>
      </c>
      <c r="S160" s="257" t="e">
        <f>IF(ISNUMBER(Regressions!U170),ROUND(Regressions!U170, 1), NA())</f>
        <v>#N/A</v>
      </c>
    </row>
    <row xmlns:x14ac="http://schemas.microsoft.com/office/spreadsheetml/2009/9/ac" r="161" x14ac:dyDescent="0.2">
      <c r="A161" s="358" t="str">
        <f>IF(ISBLANK(Regressions!A171), " ", Regressions!A171)</f>
        <v>Mozambique</v>
      </c>
      <c r="B161" s="359">
        <f>IF(ISBLANK(Regressions!B171), " ", Regressions!B171)</f>
        <v>2002</v>
      </c>
      <c r="C161" s="364" t="str">
        <f>IF(ISBLANK(Regressions!C171), " ", Regressions!C171)</f>
        <v>Secondary</v>
      </c>
      <c r="D161" s="360">
        <f>IF(ISBLANK(Regressions!D171), " ", Regressions!D171)</f>
        <v>2075221</v>
      </c>
      <c r="E161" s="234" t="e">
        <f>IF(ISNUMBER(Regressions!E171),ROUND(Regressions!E171, 1), NA())</f>
        <v>#N/A</v>
      </c>
      <c r="F161" s="361" t="e">
        <f>IF(ISNUMBER(Regressions!F171),ROUND(Regressions!F171, 1), NA())</f>
        <v>#N/A</v>
      </c>
      <c r="G161" s="256" t="e">
        <f>IF(ISNUMBER(Regressions!G171),ROUND(Regressions!G171, 1), NA())</f>
        <v>#N/A</v>
      </c>
      <c r="H161" s="362" t="e">
        <f>IF(ISNUMBER(Regressions!H171),ROUND(Regressions!H171, 1), NA())</f>
        <v>#N/A</v>
      </c>
      <c r="I161" s="257" t="e">
        <f>IF(ISNUMBER(Regressions!I171),ROUND(Regressions!I171, 1), NA())</f>
        <v>#N/A</v>
      </c>
      <c r="J161" s="363" t="e">
        <f>IF(ISNUMBER(Regressions!K171),ROUND(Regressions!K171, 1), NA())</f>
        <v>#N/A</v>
      </c>
      <c r="K161" s="361" t="e">
        <f>IF(ISNUMBER(Regressions!L171),ROUND(Regressions!L171, 1), NA())</f>
        <v>#N/A</v>
      </c>
      <c r="L161" s="258" t="e">
        <f>IF(ISNUMBER(Regressions!M171),ROUND(Regressions!M171, 1), NA())</f>
        <v>#N/A</v>
      </c>
      <c r="M161" s="362" t="e">
        <f>IF(ISNUMBER(Regressions!N171),ROUND(Regressions!N171, 1), NA())</f>
        <v>#N/A</v>
      </c>
      <c r="N161" s="257" t="e">
        <f>IF(ISNUMBER(Regressions!O171),ROUND(Regressions!O171, 1), NA())</f>
        <v>#N/A</v>
      </c>
      <c r="O161" s="363" t="e">
        <f>IF(ISNUMBER(Regressions!Q171),ROUND(Regressions!Q171, 1), NA())</f>
        <v>#N/A</v>
      </c>
      <c r="P161" s="361" t="e">
        <f>IF(ISNUMBER(Regressions!R171),ROUND(Regressions!R171, 1), NA())</f>
        <v>#N/A</v>
      </c>
      <c r="Q161" s="235" t="e">
        <f>IF(ISNUMBER(Regressions!S171),ROUND(Regressions!S171, 1), NA())</f>
        <v>#N/A</v>
      </c>
      <c r="R161" s="362" t="e">
        <f>IF(ISNUMBER(Regressions!T171),ROUND(Regressions!T171, 1), NA())</f>
        <v>#N/A</v>
      </c>
      <c r="S161" s="257" t="e">
        <f>IF(ISNUMBER(Regressions!U171),ROUND(Regressions!U171, 1), NA())</f>
        <v>#N/A</v>
      </c>
    </row>
    <row xmlns:x14ac="http://schemas.microsoft.com/office/spreadsheetml/2009/9/ac" r="162" x14ac:dyDescent="0.2">
      <c r="A162" s="358" t="str">
        <f>IF(ISBLANK(Regressions!A172), " ", Regressions!A172)</f>
        <v>Mozambique</v>
      </c>
      <c r="B162" s="359">
        <f>IF(ISBLANK(Regressions!B172), " ", Regressions!B172)</f>
        <v>2003</v>
      </c>
      <c r="C162" s="364" t="str">
        <f>IF(ISBLANK(Regressions!C172), " ", Regressions!C172)</f>
        <v>Secondary</v>
      </c>
      <c r="D162" s="360">
        <f>IF(ISBLANK(Regressions!D172), " ", Regressions!D172)</f>
        <v>2137913</v>
      </c>
      <c r="E162" s="234" t="e">
        <f>IF(ISNUMBER(Regressions!E172),ROUND(Regressions!E172, 1), NA())</f>
        <v>#N/A</v>
      </c>
      <c r="F162" s="361" t="e">
        <f>IF(ISNUMBER(Regressions!F172),ROUND(Regressions!F172, 1), NA())</f>
        <v>#N/A</v>
      </c>
      <c r="G162" s="256" t="e">
        <f>IF(ISNUMBER(Regressions!G172),ROUND(Regressions!G172, 1), NA())</f>
        <v>#N/A</v>
      </c>
      <c r="H162" s="362" t="e">
        <f>IF(ISNUMBER(Regressions!H172),ROUND(Regressions!H172, 1), NA())</f>
        <v>#N/A</v>
      </c>
      <c r="I162" s="257" t="e">
        <f>IF(ISNUMBER(Regressions!I172),ROUND(Regressions!I172, 1), NA())</f>
        <v>#N/A</v>
      </c>
      <c r="J162" s="363" t="e">
        <f>IF(ISNUMBER(Regressions!K172),ROUND(Regressions!K172, 1), NA())</f>
        <v>#N/A</v>
      </c>
      <c r="K162" s="361" t="e">
        <f>IF(ISNUMBER(Regressions!L172),ROUND(Regressions!L172, 1), NA())</f>
        <v>#N/A</v>
      </c>
      <c r="L162" s="258" t="e">
        <f>IF(ISNUMBER(Regressions!M172),ROUND(Regressions!M172, 1), NA())</f>
        <v>#N/A</v>
      </c>
      <c r="M162" s="362" t="e">
        <f>IF(ISNUMBER(Regressions!N172),ROUND(Regressions!N172, 1), NA())</f>
        <v>#N/A</v>
      </c>
      <c r="N162" s="257" t="e">
        <f>IF(ISNUMBER(Regressions!O172),ROUND(Regressions!O172, 1), NA())</f>
        <v>#N/A</v>
      </c>
      <c r="O162" s="363" t="e">
        <f>IF(ISNUMBER(Regressions!Q172),ROUND(Regressions!Q172, 1), NA())</f>
        <v>#N/A</v>
      </c>
      <c r="P162" s="361" t="e">
        <f>IF(ISNUMBER(Regressions!R172),ROUND(Regressions!R172, 1), NA())</f>
        <v>#N/A</v>
      </c>
      <c r="Q162" s="235" t="e">
        <f>IF(ISNUMBER(Regressions!S172),ROUND(Regressions!S172, 1), NA())</f>
        <v>#N/A</v>
      </c>
      <c r="R162" s="362" t="e">
        <f>IF(ISNUMBER(Regressions!T172),ROUND(Regressions!T172, 1), NA())</f>
        <v>#N/A</v>
      </c>
      <c r="S162" s="257" t="e">
        <f>IF(ISNUMBER(Regressions!U172),ROUND(Regressions!U172, 1), NA())</f>
        <v>#N/A</v>
      </c>
    </row>
    <row xmlns:x14ac="http://schemas.microsoft.com/office/spreadsheetml/2009/9/ac" r="163" x14ac:dyDescent="0.2">
      <c r="A163" s="358" t="str">
        <f>IF(ISBLANK(Regressions!A173), " ", Regressions!A173)</f>
        <v>Mozambique</v>
      </c>
      <c r="B163" s="359">
        <f>IF(ISBLANK(Regressions!B173), " ", Regressions!B173)</f>
        <v>2004</v>
      </c>
      <c r="C163" s="364" t="str">
        <f>IF(ISBLANK(Regressions!C173), " ", Regressions!C173)</f>
        <v>Secondary</v>
      </c>
      <c r="D163" s="360">
        <f>IF(ISBLANK(Regressions!D173), " ", Regressions!D173)</f>
        <v>2199883</v>
      </c>
      <c r="E163" s="234" t="e">
        <f>IF(ISNUMBER(Regressions!E173),ROUND(Regressions!E173, 1), NA())</f>
        <v>#N/A</v>
      </c>
      <c r="F163" s="361" t="e">
        <f>IF(ISNUMBER(Regressions!F173),ROUND(Regressions!F173, 1), NA())</f>
        <v>#N/A</v>
      </c>
      <c r="G163" s="256" t="e">
        <f>IF(ISNUMBER(Regressions!G173),ROUND(Regressions!G173, 1), NA())</f>
        <v>#N/A</v>
      </c>
      <c r="H163" s="362" t="e">
        <f>IF(ISNUMBER(Regressions!H173),ROUND(Regressions!H173, 1), NA())</f>
        <v>#N/A</v>
      </c>
      <c r="I163" s="257" t="e">
        <f>IF(ISNUMBER(Regressions!I173),ROUND(Regressions!I173, 1), NA())</f>
        <v>#N/A</v>
      </c>
      <c r="J163" s="363" t="e">
        <f>IF(ISNUMBER(Regressions!K173),ROUND(Regressions!K173, 1), NA())</f>
        <v>#N/A</v>
      </c>
      <c r="K163" s="361" t="e">
        <f>IF(ISNUMBER(Regressions!L173),ROUND(Regressions!L173, 1), NA())</f>
        <v>#N/A</v>
      </c>
      <c r="L163" s="258" t="e">
        <f>IF(ISNUMBER(Regressions!M173),ROUND(Regressions!M173, 1), NA())</f>
        <v>#N/A</v>
      </c>
      <c r="M163" s="362" t="e">
        <f>IF(ISNUMBER(Regressions!N173),ROUND(Regressions!N173, 1), NA())</f>
        <v>#N/A</v>
      </c>
      <c r="N163" s="257" t="e">
        <f>IF(ISNUMBER(Regressions!O173),ROUND(Regressions!O173, 1), NA())</f>
        <v>#N/A</v>
      </c>
      <c r="O163" s="363" t="e">
        <f>IF(ISNUMBER(Regressions!Q173),ROUND(Regressions!Q173, 1), NA())</f>
        <v>#N/A</v>
      </c>
      <c r="P163" s="361" t="e">
        <f>IF(ISNUMBER(Regressions!R173),ROUND(Regressions!R173, 1), NA())</f>
        <v>#N/A</v>
      </c>
      <c r="Q163" s="235" t="e">
        <f>IF(ISNUMBER(Regressions!S173),ROUND(Regressions!S173, 1), NA())</f>
        <v>#N/A</v>
      </c>
      <c r="R163" s="362" t="e">
        <f>IF(ISNUMBER(Regressions!T173),ROUND(Regressions!T173, 1), NA())</f>
        <v>#N/A</v>
      </c>
      <c r="S163" s="257" t="e">
        <f>IF(ISNUMBER(Regressions!U173),ROUND(Regressions!U173, 1), NA())</f>
        <v>#N/A</v>
      </c>
    </row>
    <row xmlns:x14ac="http://schemas.microsoft.com/office/spreadsheetml/2009/9/ac" r="164" x14ac:dyDescent="0.2">
      <c r="A164" s="358" t="str">
        <f>IF(ISBLANK(Regressions!A174), " ", Regressions!A174)</f>
        <v>Mozambique</v>
      </c>
      <c r="B164" s="359">
        <f>IF(ISBLANK(Regressions!B174), " ", Regressions!B174)</f>
        <v>2005</v>
      </c>
      <c r="C164" s="364" t="str">
        <f>IF(ISBLANK(Regressions!C174), " ", Regressions!C174)</f>
        <v>Secondary</v>
      </c>
      <c r="D164" s="360">
        <f>IF(ISBLANK(Regressions!D174), " ", Regressions!D174)</f>
        <v>2260371</v>
      </c>
      <c r="E164" s="234" t="e">
        <f>IF(ISNUMBER(Regressions!E174),ROUND(Regressions!E174, 1), NA())</f>
        <v>#N/A</v>
      </c>
      <c r="F164" s="361" t="e">
        <f>IF(ISNUMBER(Regressions!F174),ROUND(Regressions!F174, 1), NA())</f>
        <v>#N/A</v>
      </c>
      <c r="G164" s="256" t="e">
        <f>IF(ISNUMBER(Regressions!G174),ROUND(Regressions!G174, 1), NA())</f>
        <v>#N/A</v>
      </c>
      <c r="H164" s="362" t="e">
        <f>IF(ISNUMBER(Regressions!H174),ROUND(Regressions!H174, 1), NA())</f>
        <v>#N/A</v>
      </c>
      <c r="I164" s="257" t="e">
        <f>IF(ISNUMBER(Regressions!I174),ROUND(Regressions!I174, 1), NA())</f>
        <v>#N/A</v>
      </c>
      <c r="J164" s="363" t="e">
        <f>IF(ISNUMBER(Regressions!K174),ROUND(Regressions!K174, 1), NA())</f>
        <v>#N/A</v>
      </c>
      <c r="K164" s="361" t="e">
        <f>IF(ISNUMBER(Regressions!L174),ROUND(Regressions!L174, 1), NA())</f>
        <v>#N/A</v>
      </c>
      <c r="L164" s="258" t="e">
        <f>IF(ISNUMBER(Regressions!M174),ROUND(Regressions!M174, 1), NA())</f>
        <v>#N/A</v>
      </c>
      <c r="M164" s="362" t="e">
        <f>IF(ISNUMBER(Regressions!N174),ROUND(Regressions!N174, 1), NA())</f>
        <v>#N/A</v>
      </c>
      <c r="N164" s="257" t="e">
        <f>IF(ISNUMBER(Regressions!O174),ROUND(Regressions!O174, 1), NA())</f>
        <v>#N/A</v>
      </c>
      <c r="O164" s="363" t="e">
        <f>IF(ISNUMBER(Regressions!Q174),ROUND(Regressions!Q174, 1), NA())</f>
        <v>#N/A</v>
      </c>
      <c r="P164" s="361" t="e">
        <f>IF(ISNUMBER(Regressions!R174),ROUND(Regressions!R174, 1), NA())</f>
        <v>#N/A</v>
      </c>
      <c r="Q164" s="235" t="e">
        <f>IF(ISNUMBER(Regressions!S174),ROUND(Regressions!S174, 1), NA())</f>
        <v>#N/A</v>
      </c>
      <c r="R164" s="362" t="e">
        <f>IF(ISNUMBER(Regressions!T174),ROUND(Regressions!T174, 1), NA())</f>
        <v>#N/A</v>
      </c>
      <c r="S164" s="257" t="e">
        <f>IF(ISNUMBER(Regressions!U174),ROUND(Regressions!U174, 1), NA())</f>
        <v>#N/A</v>
      </c>
    </row>
    <row xmlns:x14ac="http://schemas.microsoft.com/office/spreadsheetml/2009/9/ac" r="165" x14ac:dyDescent="0.2">
      <c r="A165" s="358" t="str">
        <f>IF(ISBLANK(Regressions!A175), " ", Regressions!A175)</f>
        <v>Mozambique</v>
      </c>
      <c r="B165" s="359">
        <f>IF(ISBLANK(Regressions!B175), " ", Regressions!B175)</f>
        <v>2006</v>
      </c>
      <c r="C165" s="364" t="str">
        <f>IF(ISBLANK(Regressions!C175), " ", Regressions!C175)</f>
        <v>Secondary</v>
      </c>
      <c r="D165" s="360">
        <f>IF(ISBLANK(Regressions!D175), " ", Regressions!D175)</f>
        <v>2320609</v>
      </c>
      <c r="E165" s="234" t="e">
        <f>IF(ISNUMBER(Regressions!E175),ROUND(Regressions!E175, 1), NA())</f>
        <v>#N/A</v>
      </c>
      <c r="F165" s="361" t="e">
        <f>IF(ISNUMBER(Regressions!F175),ROUND(Regressions!F175, 1), NA())</f>
        <v>#N/A</v>
      </c>
      <c r="G165" s="256" t="e">
        <f>IF(ISNUMBER(Regressions!G175),ROUND(Regressions!G175, 1), NA())</f>
        <v>#N/A</v>
      </c>
      <c r="H165" s="362" t="e">
        <f>IF(ISNUMBER(Regressions!H175),ROUND(Regressions!H175, 1), NA())</f>
        <v>#N/A</v>
      </c>
      <c r="I165" s="257" t="e">
        <f>IF(ISNUMBER(Regressions!I175),ROUND(Regressions!I175, 1), NA())</f>
        <v>#N/A</v>
      </c>
      <c r="J165" s="363" t="e">
        <f>IF(ISNUMBER(Regressions!K175),ROUND(Regressions!K175, 1), NA())</f>
        <v>#N/A</v>
      </c>
      <c r="K165" s="361" t="e">
        <f>IF(ISNUMBER(Regressions!L175),ROUND(Regressions!L175, 1), NA())</f>
        <v>#N/A</v>
      </c>
      <c r="L165" s="258" t="e">
        <f>IF(ISNUMBER(Regressions!M175),ROUND(Regressions!M175, 1), NA())</f>
        <v>#N/A</v>
      </c>
      <c r="M165" s="362" t="e">
        <f>IF(ISNUMBER(Regressions!N175),ROUND(Regressions!N175, 1), NA())</f>
        <v>#N/A</v>
      </c>
      <c r="N165" s="257" t="e">
        <f>IF(ISNUMBER(Regressions!O175),ROUND(Regressions!O175, 1), NA())</f>
        <v>#N/A</v>
      </c>
      <c r="O165" s="363" t="e">
        <f>IF(ISNUMBER(Regressions!Q175),ROUND(Regressions!Q175, 1), NA())</f>
        <v>#N/A</v>
      </c>
      <c r="P165" s="361" t="e">
        <f>IF(ISNUMBER(Regressions!R175),ROUND(Regressions!R175, 1), NA())</f>
        <v>#N/A</v>
      </c>
      <c r="Q165" s="235" t="e">
        <f>IF(ISNUMBER(Regressions!S175),ROUND(Regressions!S175, 1), NA())</f>
        <v>#N/A</v>
      </c>
      <c r="R165" s="362" t="e">
        <f>IF(ISNUMBER(Regressions!T175),ROUND(Regressions!T175, 1), NA())</f>
        <v>#N/A</v>
      </c>
      <c r="S165" s="257" t="e">
        <f>IF(ISNUMBER(Regressions!U175),ROUND(Regressions!U175, 1), NA())</f>
        <v>#N/A</v>
      </c>
    </row>
    <row xmlns:x14ac="http://schemas.microsoft.com/office/spreadsheetml/2009/9/ac" r="166" x14ac:dyDescent="0.2">
      <c r="A166" s="358" t="str">
        <f>IF(ISBLANK(Regressions!A176), " ", Regressions!A176)</f>
        <v>Mozambique</v>
      </c>
      <c r="B166" s="359">
        <f>IF(ISBLANK(Regressions!B176), " ", Regressions!B176)</f>
        <v>2007</v>
      </c>
      <c r="C166" s="364" t="str">
        <f>IF(ISBLANK(Regressions!C176), " ", Regressions!C176)</f>
        <v>Secondary</v>
      </c>
      <c r="D166" s="360">
        <f>IF(ISBLANK(Regressions!D176), " ", Regressions!D176)</f>
        <v>2384752</v>
      </c>
      <c r="E166" s="234" t="e">
        <f>IF(ISNUMBER(Regressions!E176),ROUND(Regressions!E176, 1), NA())</f>
        <v>#N/A</v>
      </c>
      <c r="F166" s="361" t="e">
        <f>IF(ISNUMBER(Regressions!F176),ROUND(Regressions!F176, 1), NA())</f>
        <v>#N/A</v>
      </c>
      <c r="G166" s="256" t="e">
        <f>IF(ISNUMBER(Regressions!G176),ROUND(Regressions!G176, 1), NA())</f>
        <v>#N/A</v>
      </c>
      <c r="H166" s="362" t="e">
        <f>IF(ISNUMBER(Regressions!H176),ROUND(Regressions!H176, 1), NA())</f>
        <v>#N/A</v>
      </c>
      <c r="I166" s="257" t="e">
        <f>IF(ISNUMBER(Regressions!I176),ROUND(Regressions!I176, 1), NA())</f>
        <v>#N/A</v>
      </c>
      <c r="J166" s="363" t="e">
        <f>IF(ISNUMBER(Regressions!K176),ROUND(Regressions!K176, 1), NA())</f>
        <v>#N/A</v>
      </c>
      <c r="K166" s="361" t="e">
        <f>IF(ISNUMBER(Regressions!L176),ROUND(Regressions!L176, 1), NA())</f>
        <v>#N/A</v>
      </c>
      <c r="L166" s="258" t="e">
        <f>IF(ISNUMBER(Regressions!M176),ROUND(Regressions!M176, 1), NA())</f>
        <v>#N/A</v>
      </c>
      <c r="M166" s="362" t="e">
        <f>IF(ISNUMBER(Regressions!N176),ROUND(Regressions!N176, 1), NA())</f>
        <v>#N/A</v>
      </c>
      <c r="N166" s="257" t="e">
        <f>IF(ISNUMBER(Regressions!O176),ROUND(Regressions!O176, 1), NA())</f>
        <v>#N/A</v>
      </c>
      <c r="O166" s="363" t="e">
        <f>IF(ISNUMBER(Regressions!Q176),ROUND(Regressions!Q176, 1), NA())</f>
        <v>#N/A</v>
      </c>
      <c r="P166" s="361" t="e">
        <f>IF(ISNUMBER(Regressions!R176),ROUND(Regressions!R176, 1), NA())</f>
        <v>#N/A</v>
      </c>
      <c r="Q166" s="235" t="e">
        <f>IF(ISNUMBER(Regressions!S176),ROUND(Regressions!S176, 1), NA())</f>
        <v>#N/A</v>
      </c>
      <c r="R166" s="362" t="e">
        <f>IF(ISNUMBER(Regressions!T176),ROUND(Regressions!T176, 1), NA())</f>
        <v>#N/A</v>
      </c>
      <c r="S166" s="257" t="e">
        <f>IF(ISNUMBER(Regressions!U176),ROUND(Regressions!U176, 1), NA())</f>
        <v>#N/A</v>
      </c>
    </row>
    <row xmlns:x14ac="http://schemas.microsoft.com/office/spreadsheetml/2009/9/ac" r="167" x14ac:dyDescent="0.2">
      <c r="A167" s="358" t="str">
        <f>IF(ISBLANK(Regressions!A177), " ", Regressions!A177)</f>
        <v>Mozambique</v>
      </c>
      <c r="B167" s="359">
        <f>IF(ISBLANK(Regressions!B177), " ", Regressions!B177)</f>
        <v>2008</v>
      </c>
      <c r="C167" s="364" t="str">
        <f>IF(ISBLANK(Regressions!C177), " ", Regressions!C177)</f>
        <v>Secondary</v>
      </c>
      <c r="D167" s="360">
        <f>IF(ISBLANK(Regressions!D177), " ", Regressions!D177)</f>
        <v>2451235</v>
      </c>
      <c r="E167" s="234" t="e">
        <f>IF(ISNUMBER(Regressions!E177),ROUND(Regressions!E177, 1), NA())</f>
        <v>#N/A</v>
      </c>
      <c r="F167" s="361" t="e">
        <f>IF(ISNUMBER(Regressions!F177),ROUND(Regressions!F177, 1), NA())</f>
        <v>#N/A</v>
      </c>
      <c r="G167" s="256" t="e">
        <f>IF(ISNUMBER(Regressions!G177),ROUND(Regressions!G177, 1), NA())</f>
        <v>#N/A</v>
      </c>
      <c r="H167" s="362" t="e">
        <f>IF(ISNUMBER(Regressions!H177),ROUND(Regressions!H177, 1), NA())</f>
        <v>#N/A</v>
      </c>
      <c r="I167" s="257" t="e">
        <f>IF(ISNUMBER(Regressions!I177),ROUND(Regressions!I177, 1), NA())</f>
        <v>#N/A</v>
      </c>
      <c r="J167" s="363" t="e">
        <f>IF(ISNUMBER(Regressions!K177),ROUND(Regressions!K177, 1), NA())</f>
        <v>#N/A</v>
      </c>
      <c r="K167" s="361" t="e">
        <f>IF(ISNUMBER(Regressions!L177),ROUND(Regressions!L177, 1), NA())</f>
        <v>#N/A</v>
      </c>
      <c r="L167" s="258" t="e">
        <f>IF(ISNUMBER(Regressions!M177),ROUND(Regressions!M177, 1), NA())</f>
        <v>#N/A</v>
      </c>
      <c r="M167" s="362" t="e">
        <f>IF(ISNUMBER(Regressions!N177),ROUND(Regressions!N177, 1), NA())</f>
        <v>#N/A</v>
      </c>
      <c r="N167" s="257" t="e">
        <f>IF(ISNUMBER(Regressions!O177),ROUND(Regressions!O177, 1), NA())</f>
        <v>#N/A</v>
      </c>
      <c r="O167" s="363" t="e">
        <f>IF(ISNUMBER(Regressions!Q177),ROUND(Regressions!Q177, 1), NA())</f>
        <v>#N/A</v>
      </c>
      <c r="P167" s="361" t="e">
        <f>IF(ISNUMBER(Regressions!R177),ROUND(Regressions!R177, 1), NA())</f>
        <v>#N/A</v>
      </c>
      <c r="Q167" s="235" t="e">
        <f>IF(ISNUMBER(Regressions!S177),ROUND(Regressions!S177, 1), NA())</f>
        <v>#N/A</v>
      </c>
      <c r="R167" s="362" t="e">
        <f>IF(ISNUMBER(Regressions!T177),ROUND(Regressions!T177, 1), NA())</f>
        <v>#N/A</v>
      </c>
      <c r="S167" s="257" t="e">
        <f>IF(ISNUMBER(Regressions!U177),ROUND(Regressions!U177, 1), NA())</f>
        <v>#N/A</v>
      </c>
    </row>
    <row xmlns:x14ac="http://schemas.microsoft.com/office/spreadsheetml/2009/9/ac" r="168" x14ac:dyDescent="0.2">
      <c r="A168" s="358" t="str">
        <f>IF(ISBLANK(Regressions!A178), " ", Regressions!A178)</f>
        <v>Mozambique</v>
      </c>
      <c r="B168" s="359">
        <f>IF(ISBLANK(Regressions!B178), " ", Regressions!B178)</f>
        <v>2009</v>
      </c>
      <c r="C168" s="364" t="str">
        <f>IF(ISBLANK(Regressions!C178), " ", Regressions!C178)</f>
        <v>Secondary</v>
      </c>
      <c r="D168" s="360">
        <f>IF(ISBLANK(Regressions!D178), " ", Regressions!D178)</f>
        <v>2520049</v>
      </c>
      <c r="E168" s="234" t="e">
        <f>IF(ISNUMBER(Regressions!E178),ROUND(Regressions!E178, 1), NA())</f>
        <v>#N/A</v>
      </c>
      <c r="F168" s="361" t="e">
        <f>IF(ISNUMBER(Regressions!F178),ROUND(Regressions!F178, 1), NA())</f>
        <v>#N/A</v>
      </c>
      <c r="G168" s="256" t="e">
        <f>IF(ISNUMBER(Regressions!G178),ROUND(Regressions!G178, 1), NA())</f>
        <v>#N/A</v>
      </c>
      <c r="H168" s="362" t="e">
        <f>IF(ISNUMBER(Regressions!H178),ROUND(Regressions!H178, 1), NA())</f>
        <v>#N/A</v>
      </c>
      <c r="I168" s="257" t="e">
        <f>IF(ISNUMBER(Regressions!I178),ROUND(Regressions!I178, 1), NA())</f>
        <v>#N/A</v>
      </c>
      <c r="J168" s="363" t="e">
        <f>IF(ISNUMBER(Regressions!K178),ROUND(Regressions!K178, 1), NA())</f>
        <v>#N/A</v>
      </c>
      <c r="K168" s="361" t="e">
        <f>IF(ISNUMBER(Regressions!L178),ROUND(Regressions!L178, 1), NA())</f>
        <v>#N/A</v>
      </c>
      <c r="L168" s="258" t="e">
        <f>IF(ISNUMBER(Regressions!M178),ROUND(Regressions!M178, 1), NA())</f>
        <v>#N/A</v>
      </c>
      <c r="M168" s="362" t="e">
        <f>IF(ISNUMBER(Regressions!N178),ROUND(Regressions!N178, 1), NA())</f>
        <v>#N/A</v>
      </c>
      <c r="N168" s="257" t="e">
        <f>IF(ISNUMBER(Regressions!O178),ROUND(Regressions!O178, 1), NA())</f>
        <v>#N/A</v>
      </c>
      <c r="O168" s="363" t="e">
        <f>IF(ISNUMBER(Regressions!Q178),ROUND(Regressions!Q178, 1), NA())</f>
        <v>#N/A</v>
      </c>
      <c r="P168" s="361" t="e">
        <f>IF(ISNUMBER(Regressions!R178),ROUND(Regressions!R178, 1), NA())</f>
        <v>#N/A</v>
      </c>
      <c r="Q168" s="235" t="e">
        <f>IF(ISNUMBER(Regressions!S178),ROUND(Regressions!S178, 1), NA())</f>
        <v>#N/A</v>
      </c>
      <c r="R168" s="362" t="e">
        <f>IF(ISNUMBER(Regressions!T178),ROUND(Regressions!T178, 1), NA())</f>
        <v>#N/A</v>
      </c>
      <c r="S168" s="257" t="e">
        <f>IF(ISNUMBER(Regressions!U178),ROUND(Regressions!U178, 1), NA())</f>
        <v>#N/A</v>
      </c>
    </row>
    <row xmlns:x14ac="http://schemas.microsoft.com/office/spreadsheetml/2009/9/ac" r="169" x14ac:dyDescent="0.2">
      <c r="A169" s="358" t="str">
        <f>IF(ISBLANK(Regressions!A179), " ", Regressions!A179)</f>
        <v>Mozambique</v>
      </c>
      <c r="B169" s="359">
        <f>IF(ISBLANK(Regressions!B179), " ", Regressions!B179)</f>
        <v>2010</v>
      </c>
      <c r="C169" s="364" t="str">
        <f>IF(ISBLANK(Regressions!C179), " ", Regressions!C179)</f>
        <v>Secondary</v>
      </c>
      <c r="D169" s="360">
        <f>IF(ISBLANK(Regressions!D179), " ", Regressions!D179)</f>
        <v>2595809</v>
      </c>
      <c r="E169" s="234" t="e">
        <f>IF(ISNUMBER(Regressions!E179),ROUND(Regressions!E179, 1), NA())</f>
        <v>#N/A</v>
      </c>
      <c r="F169" s="361" t="e">
        <f>IF(ISNUMBER(Regressions!F179),ROUND(Regressions!F179, 1), NA())</f>
        <v>#N/A</v>
      </c>
      <c r="G169" s="256" t="e">
        <f>IF(ISNUMBER(Regressions!G179),ROUND(Regressions!G179, 1), NA())</f>
        <v>#N/A</v>
      </c>
      <c r="H169" s="362" t="e">
        <f>IF(ISNUMBER(Regressions!H179),ROUND(Regressions!H179, 1), NA())</f>
        <v>#N/A</v>
      </c>
      <c r="I169" s="257" t="e">
        <f>IF(ISNUMBER(Regressions!I179),ROUND(Regressions!I179, 1), NA())</f>
        <v>#N/A</v>
      </c>
      <c r="J169" s="363" t="e">
        <f>IF(ISNUMBER(Regressions!K179),ROUND(Regressions!K179, 1), NA())</f>
        <v>#N/A</v>
      </c>
      <c r="K169" s="361" t="e">
        <f>IF(ISNUMBER(Regressions!L179),ROUND(Regressions!L179, 1), NA())</f>
        <v>#N/A</v>
      </c>
      <c r="L169" s="258" t="e">
        <f>IF(ISNUMBER(Regressions!M179),ROUND(Regressions!M179, 1), NA())</f>
        <v>#N/A</v>
      </c>
      <c r="M169" s="362" t="e">
        <f>IF(ISNUMBER(Regressions!N179),ROUND(Regressions!N179, 1), NA())</f>
        <v>#N/A</v>
      </c>
      <c r="N169" s="257" t="e">
        <f>IF(ISNUMBER(Regressions!O179),ROUND(Regressions!O179, 1), NA())</f>
        <v>#N/A</v>
      </c>
      <c r="O169" s="363" t="e">
        <f>IF(ISNUMBER(Regressions!Q179),ROUND(Regressions!Q179, 1), NA())</f>
        <v>#N/A</v>
      </c>
      <c r="P169" s="361" t="e">
        <f>IF(ISNUMBER(Regressions!R179),ROUND(Regressions!R179, 1), NA())</f>
        <v>#N/A</v>
      </c>
      <c r="Q169" s="235" t="e">
        <f>IF(ISNUMBER(Regressions!S179),ROUND(Regressions!S179, 1), NA())</f>
        <v>#N/A</v>
      </c>
      <c r="R169" s="362" t="e">
        <f>IF(ISNUMBER(Regressions!T179),ROUND(Regressions!T179, 1), NA())</f>
        <v>#N/A</v>
      </c>
      <c r="S169" s="257" t="e">
        <f>IF(ISNUMBER(Regressions!U179),ROUND(Regressions!U179, 1), NA())</f>
        <v>#N/A</v>
      </c>
    </row>
    <row xmlns:x14ac="http://schemas.microsoft.com/office/spreadsheetml/2009/9/ac" r="170" x14ac:dyDescent="0.2">
      <c r="A170" s="358" t="str">
        <f>IF(ISBLANK(Regressions!A180), " ", Regressions!A180)</f>
        <v>Mozambique</v>
      </c>
      <c r="B170" s="359">
        <f>IF(ISBLANK(Regressions!B180), " ", Regressions!B180)</f>
        <v>2011</v>
      </c>
      <c r="C170" s="364" t="str">
        <f>IF(ISBLANK(Regressions!C180), " ", Regressions!C180)</f>
        <v>Secondary</v>
      </c>
      <c r="D170" s="360">
        <f>IF(ISBLANK(Regressions!D180), " ", Regressions!D180)</f>
        <v>2685461</v>
      </c>
      <c r="E170" s="234" t="e">
        <f>IF(ISNUMBER(Regressions!E180),ROUND(Regressions!E180, 1), NA())</f>
        <v>#N/A</v>
      </c>
      <c r="F170" s="361" t="e">
        <f>IF(ISNUMBER(Regressions!F180),ROUND(Regressions!F180, 1), NA())</f>
        <v>#N/A</v>
      </c>
      <c r="G170" s="256" t="e">
        <f>IF(ISNUMBER(Regressions!G180),ROUND(Regressions!G180, 1), NA())</f>
        <v>#N/A</v>
      </c>
      <c r="H170" s="362" t="e">
        <f>IF(ISNUMBER(Regressions!H180),ROUND(Regressions!H180, 1), NA())</f>
        <v>#N/A</v>
      </c>
      <c r="I170" s="257" t="e">
        <f>IF(ISNUMBER(Regressions!I180),ROUND(Regressions!I180, 1), NA())</f>
        <v>#N/A</v>
      </c>
      <c r="J170" s="363" t="e">
        <f>IF(ISNUMBER(Regressions!K180),ROUND(Regressions!K180, 1), NA())</f>
        <v>#N/A</v>
      </c>
      <c r="K170" s="361" t="e">
        <f>IF(ISNUMBER(Regressions!L180),ROUND(Regressions!L180, 1), NA())</f>
        <v>#N/A</v>
      </c>
      <c r="L170" s="258" t="e">
        <f>IF(ISNUMBER(Regressions!M180),ROUND(Regressions!M180, 1), NA())</f>
        <v>#N/A</v>
      </c>
      <c r="M170" s="362" t="e">
        <f>IF(ISNUMBER(Regressions!N180),ROUND(Regressions!N180, 1), NA())</f>
        <v>#N/A</v>
      </c>
      <c r="N170" s="257" t="e">
        <f>IF(ISNUMBER(Regressions!O180),ROUND(Regressions!O180, 1), NA())</f>
        <v>#N/A</v>
      </c>
      <c r="O170" s="363" t="e">
        <f>IF(ISNUMBER(Regressions!Q180),ROUND(Regressions!Q180, 1), NA())</f>
        <v>#N/A</v>
      </c>
      <c r="P170" s="361" t="e">
        <f>IF(ISNUMBER(Regressions!R180),ROUND(Regressions!R180, 1), NA())</f>
        <v>#N/A</v>
      </c>
      <c r="Q170" s="235" t="e">
        <f>IF(ISNUMBER(Regressions!S180),ROUND(Regressions!S180, 1), NA())</f>
        <v>#N/A</v>
      </c>
      <c r="R170" s="362" t="e">
        <f>IF(ISNUMBER(Regressions!T180),ROUND(Regressions!T180, 1), NA())</f>
        <v>#N/A</v>
      </c>
      <c r="S170" s="257" t="e">
        <f>IF(ISNUMBER(Regressions!U180),ROUND(Regressions!U180, 1), NA())</f>
        <v>#N/A</v>
      </c>
    </row>
    <row xmlns:x14ac="http://schemas.microsoft.com/office/spreadsheetml/2009/9/ac" r="171" x14ac:dyDescent="0.2">
      <c r="A171" s="358" t="str">
        <f>IF(ISBLANK(Regressions!A181), " ", Regressions!A181)</f>
        <v>Mozambique</v>
      </c>
      <c r="B171" s="359">
        <f>IF(ISBLANK(Regressions!B181), " ", Regressions!B181)</f>
        <v>2012</v>
      </c>
      <c r="C171" s="364" t="str">
        <f>IF(ISBLANK(Regressions!C181), " ", Regressions!C181)</f>
        <v>Secondary</v>
      </c>
      <c r="D171" s="360">
        <f>IF(ISBLANK(Regressions!D181), " ", Regressions!D181)</f>
        <v>2779822</v>
      </c>
      <c r="E171" s="234" t="e">
        <f>IF(ISNUMBER(Regressions!E181),ROUND(Regressions!E181, 1), NA())</f>
        <v>#N/A</v>
      </c>
      <c r="F171" s="361" t="e">
        <f>IF(ISNUMBER(Regressions!F181),ROUND(Regressions!F181, 1), NA())</f>
        <v>#N/A</v>
      </c>
      <c r="G171" s="256" t="e">
        <f>IF(ISNUMBER(Regressions!G181),ROUND(Regressions!G181, 1), NA())</f>
        <v>#N/A</v>
      </c>
      <c r="H171" s="362" t="e">
        <f>IF(ISNUMBER(Regressions!H181),ROUND(Regressions!H181, 1), NA())</f>
        <v>#N/A</v>
      </c>
      <c r="I171" s="257" t="e">
        <f>IF(ISNUMBER(Regressions!I181),ROUND(Regressions!I181, 1), NA())</f>
        <v>#N/A</v>
      </c>
      <c r="J171" s="363" t="e">
        <f>IF(ISNUMBER(Regressions!K181),ROUND(Regressions!K181, 1), NA())</f>
        <v>#N/A</v>
      </c>
      <c r="K171" s="361" t="e">
        <f>IF(ISNUMBER(Regressions!L181),ROUND(Regressions!L181, 1), NA())</f>
        <v>#N/A</v>
      </c>
      <c r="L171" s="258" t="e">
        <f>IF(ISNUMBER(Regressions!M181),ROUND(Regressions!M181, 1), NA())</f>
        <v>#N/A</v>
      </c>
      <c r="M171" s="362" t="e">
        <f>IF(ISNUMBER(Regressions!N181),ROUND(Regressions!N181, 1), NA())</f>
        <v>#N/A</v>
      </c>
      <c r="N171" s="257" t="e">
        <f>IF(ISNUMBER(Regressions!O181),ROUND(Regressions!O181, 1), NA())</f>
        <v>#N/A</v>
      </c>
      <c r="O171" s="363" t="e">
        <f>IF(ISNUMBER(Regressions!Q181),ROUND(Regressions!Q181, 1), NA())</f>
        <v>#N/A</v>
      </c>
      <c r="P171" s="361" t="e">
        <f>IF(ISNUMBER(Regressions!R181),ROUND(Regressions!R181, 1), NA())</f>
        <v>#N/A</v>
      </c>
      <c r="Q171" s="235" t="e">
        <f>IF(ISNUMBER(Regressions!S181),ROUND(Regressions!S181, 1), NA())</f>
        <v>#N/A</v>
      </c>
      <c r="R171" s="362" t="e">
        <f>IF(ISNUMBER(Regressions!T181),ROUND(Regressions!T181, 1), NA())</f>
        <v>#N/A</v>
      </c>
      <c r="S171" s="257" t="e">
        <f>IF(ISNUMBER(Regressions!U181),ROUND(Regressions!U181, 1), NA())</f>
        <v>#N/A</v>
      </c>
    </row>
    <row xmlns:x14ac="http://schemas.microsoft.com/office/spreadsheetml/2009/9/ac" r="172" x14ac:dyDescent="0.2">
      <c r="A172" s="358" t="str">
        <f>IF(ISBLANK(Regressions!A182), " ", Regressions!A182)</f>
        <v>Mozambique</v>
      </c>
      <c r="B172" s="359">
        <f>IF(ISBLANK(Regressions!B182), " ", Regressions!B182)</f>
        <v>2013</v>
      </c>
      <c r="C172" s="364" t="str">
        <f>IF(ISBLANK(Regressions!C182), " ", Regressions!C182)</f>
        <v>Secondary</v>
      </c>
      <c r="D172" s="360">
        <f>IF(ISBLANK(Regressions!D182), " ", Regressions!D182)</f>
        <v>2879685</v>
      </c>
      <c r="E172" s="234" t="e">
        <f>IF(ISNUMBER(Regressions!E182),ROUND(Regressions!E182, 1), NA())</f>
        <v>#N/A</v>
      </c>
      <c r="F172" s="361" t="e">
        <f>IF(ISNUMBER(Regressions!F182),ROUND(Regressions!F182, 1), NA())</f>
        <v>#N/A</v>
      </c>
      <c r="G172" s="256" t="e">
        <f>IF(ISNUMBER(Regressions!G182),ROUND(Regressions!G182, 1), NA())</f>
        <v>#N/A</v>
      </c>
      <c r="H172" s="362" t="e">
        <f>IF(ISNUMBER(Regressions!H182),ROUND(Regressions!H182, 1), NA())</f>
        <v>#N/A</v>
      </c>
      <c r="I172" s="257" t="e">
        <f>IF(ISNUMBER(Regressions!I182),ROUND(Regressions!I182, 1), NA())</f>
        <v>#N/A</v>
      </c>
      <c r="J172" s="363" t="e">
        <f>IF(ISNUMBER(Regressions!K182),ROUND(Regressions!K182, 1), NA())</f>
        <v>#N/A</v>
      </c>
      <c r="K172" s="361" t="e">
        <f>IF(ISNUMBER(Regressions!L182),ROUND(Regressions!L182, 1), NA())</f>
        <v>#N/A</v>
      </c>
      <c r="L172" s="258" t="e">
        <f>IF(ISNUMBER(Regressions!M182),ROUND(Regressions!M182, 1), NA())</f>
        <v>#N/A</v>
      </c>
      <c r="M172" s="362" t="e">
        <f>IF(ISNUMBER(Regressions!N182),ROUND(Regressions!N182, 1), NA())</f>
        <v>#N/A</v>
      </c>
      <c r="N172" s="257" t="e">
        <f>IF(ISNUMBER(Regressions!O182),ROUND(Regressions!O182, 1), NA())</f>
        <v>#N/A</v>
      </c>
      <c r="O172" s="363" t="e">
        <f>IF(ISNUMBER(Regressions!Q182),ROUND(Regressions!Q182, 1), NA())</f>
        <v>#N/A</v>
      </c>
      <c r="P172" s="361" t="e">
        <f>IF(ISNUMBER(Regressions!R182),ROUND(Regressions!R182, 1), NA())</f>
        <v>#N/A</v>
      </c>
      <c r="Q172" s="235" t="e">
        <f>IF(ISNUMBER(Regressions!S182),ROUND(Regressions!S182, 1), NA())</f>
        <v>#N/A</v>
      </c>
      <c r="R172" s="362" t="e">
        <f>IF(ISNUMBER(Regressions!T182),ROUND(Regressions!T182, 1), NA())</f>
        <v>#N/A</v>
      </c>
      <c r="S172" s="257" t="e">
        <f>IF(ISNUMBER(Regressions!U182),ROUND(Regressions!U182, 1), NA())</f>
        <v>#N/A</v>
      </c>
    </row>
    <row xmlns:x14ac="http://schemas.microsoft.com/office/spreadsheetml/2009/9/ac" r="173" x14ac:dyDescent="0.2">
      <c r="A173" s="358" t="str">
        <f>IF(ISBLANK(Regressions!A183), " ", Regressions!A183)</f>
        <v>Mozambique</v>
      </c>
      <c r="B173" s="359">
        <f>IF(ISBLANK(Regressions!B183), " ", Regressions!B183)</f>
        <v>2014</v>
      </c>
      <c r="C173" s="364" t="str">
        <f>IF(ISBLANK(Regressions!C183), " ", Regressions!C183)</f>
        <v>Secondary</v>
      </c>
      <c r="D173" s="360">
        <f>IF(ISBLANK(Regressions!D183), " ", Regressions!D183)</f>
        <v>2983402</v>
      </c>
      <c r="E173" s="234" t="e">
        <f>IF(ISNUMBER(Regressions!E183),ROUND(Regressions!E183, 1), NA())</f>
        <v>#N/A</v>
      </c>
      <c r="F173" s="361" t="e">
        <f>IF(ISNUMBER(Regressions!F183),ROUND(Regressions!F183, 1), NA())</f>
        <v>#N/A</v>
      </c>
      <c r="G173" s="256" t="e">
        <f>IF(ISNUMBER(Regressions!G183),ROUND(Regressions!G183, 1), NA())</f>
        <v>#N/A</v>
      </c>
      <c r="H173" s="362" t="e">
        <f>IF(ISNUMBER(Regressions!H183),ROUND(Regressions!H183, 1), NA())</f>
        <v>#N/A</v>
      </c>
      <c r="I173" s="257" t="e">
        <f>IF(ISNUMBER(Regressions!I183),ROUND(Regressions!I183, 1), NA())</f>
        <v>#N/A</v>
      </c>
      <c r="J173" s="363" t="e">
        <f>IF(ISNUMBER(Regressions!K183),ROUND(Regressions!K183, 1), NA())</f>
        <v>#N/A</v>
      </c>
      <c r="K173" s="361" t="e">
        <f>IF(ISNUMBER(Regressions!L183),ROUND(Regressions!L183, 1), NA())</f>
        <v>#N/A</v>
      </c>
      <c r="L173" s="258" t="e">
        <f>IF(ISNUMBER(Regressions!M183),ROUND(Regressions!M183, 1), NA())</f>
        <v>#N/A</v>
      </c>
      <c r="M173" s="362" t="e">
        <f>IF(ISNUMBER(Regressions!N183),ROUND(Regressions!N183, 1), NA())</f>
        <v>#N/A</v>
      </c>
      <c r="N173" s="257" t="e">
        <f>IF(ISNUMBER(Regressions!O183),ROUND(Regressions!O183, 1), NA())</f>
        <v>#N/A</v>
      </c>
      <c r="O173" s="363" t="e">
        <f>IF(ISNUMBER(Regressions!Q183),ROUND(Regressions!Q183, 1), NA())</f>
        <v>#N/A</v>
      </c>
      <c r="P173" s="361" t="e">
        <f>IF(ISNUMBER(Regressions!R183),ROUND(Regressions!R183, 1), NA())</f>
        <v>#N/A</v>
      </c>
      <c r="Q173" s="235" t="e">
        <f>IF(ISNUMBER(Regressions!S183),ROUND(Regressions!S183, 1), NA())</f>
        <v>#N/A</v>
      </c>
      <c r="R173" s="362" t="e">
        <f>IF(ISNUMBER(Regressions!T183),ROUND(Regressions!T183, 1), NA())</f>
        <v>#N/A</v>
      </c>
      <c r="S173" s="257" t="e">
        <f>IF(ISNUMBER(Regressions!U183),ROUND(Regressions!U183, 1), NA())</f>
        <v>#N/A</v>
      </c>
    </row>
    <row xmlns:x14ac="http://schemas.microsoft.com/office/spreadsheetml/2009/9/ac" r="174" x14ac:dyDescent="0.2">
      <c r="A174" s="358" t="str">
        <f>IF(ISBLANK(Regressions!A184), " ", Regressions!A184)</f>
        <v>Mozambique</v>
      </c>
      <c r="B174" s="359">
        <f>IF(ISBLANK(Regressions!B184), " ", Regressions!B184)</f>
        <v>2015</v>
      </c>
      <c r="C174" s="364" t="str">
        <f>IF(ISBLANK(Regressions!C184), " ", Regressions!C184)</f>
        <v>Secondary</v>
      </c>
      <c r="D174" s="360">
        <f>IF(ISBLANK(Regressions!D184), " ", Regressions!D184)</f>
        <v>3087006</v>
      </c>
      <c r="E174" s="234" t="e">
        <f>IF(ISNUMBER(Regressions!E184),ROUND(Regressions!E184, 1), NA())</f>
        <v>#N/A</v>
      </c>
      <c r="F174" s="361" t="e">
        <f>IF(ISNUMBER(Regressions!F184),ROUND(Regressions!F184, 1), NA())</f>
        <v>#N/A</v>
      </c>
      <c r="G174" s="256" t="e">
        <f>IF(ISNUMBER(Regressions!G184),ROUND(Regressions!G184, 1), NA())</f>
        <v>#N/A</v>
      </c>
      <c r="H174" s="362" t="e">
        <f>IF(ISNUMBER(Regressions!H184),ROUND(Regressions!H184, 1), NA())</f>
        <v>#N/A</v>
      </c>
      <c r="I174" s="257" t="e">
        <f>IF(ISNUMBER(Regressions!I184),ROUND(Regressions!I184, 1), NA())</f>
        <v>#N/A</v>
      </c>
      <c r="J174" s="363" t="e">
        <f>IF(ISNUMBER(Regressions!K184),ROUND(Regressions!K184, 1), NA())</f>
        <v>#N/A</v>
      </c>
      <c r="K174" s="361" t="e">
        <f>IF(ISNUMBER(Regressions!L184),ROUND(Regressions!L184, 1), NA())</f>
        <v>#N/A</v>
      </c>
      <c r="L174" s="258" t="e">
        <f>IF(ISNUMBER(Regressions!M184),ROUND(Regressions!M184, 1), NA())</f>
        <v>#N/A</v>
      </c>
      <c r="M174" s="362" t="e">
        <f>IF(ISNUMBER(Regressions!N184),ROUND(Regressions!N184, 1), NA())</f>
        <v>#N/A</v>
      </c>
      <c r="N174" s="257" t="e">
        <f>IF(ISNUMBER(Regressions!O184),ROUND(Regressions!O184, 1), NA())</f>
        <v>#N/A</v>
      </c>
      <c r="O174" s="363" t="e">
        <f>IF(ISNUMBER(Regressions!Q184),ROUND(Regressions!Q184, 1), NA())</f>
        <v>#N/A</v>
      </c>
      <c r="P174" s="361" t="e">
        <f>IF(ISNUMBER(Regressions!R184),ROUND(Regressions!R184, 1), NA())</f>
        <v>#N/A</v>
      </c>
      <c r="Q174" s="235" t="e">
        <f>IF(ISNUMBER(Regressions!S184),ROUND(Regressions!S184, 1), NA())</f>
        <v>#N/A</v>
      </c>
      <c r="R174" s="362" t="e">
        <f>IF(ISNUMBER(Regressions!T184),ROUND(Regressions!T184, 1), NA())</f>
        <v>#N/A</v>
      </c>
      <c r="S174" s="257" t="e">
        <f>IF(ISNUMBER(Regressions!U184),ROUND(Regressions!U184, 1), NA())</f>
        <v>#N/A</v>
      </c>
    </row>
    <row xmlns:x14ac="http://schemas.microsoft.com/office/spreadsheetml/2009/9/ac" r="175" x14ac:dyDescent="0.2">
      <c r="A175" s="358" t="str">
        <f>IF(ISBLANK(Regressions!A185), " ", Regressions!A185)</f>
        <v>Mozambique</v>
      </c>
      <c r="B175" s="359">
        <f>IF(ISBLANK(Regressions!B185), " ", Regressions!B185)</f>
        <v>2016</v>
      </c>
      <c r="C175" s="364" t="str">
        <f>IF(ISBLANK(Regressions!C185), " ", Regressions!C185)</f>
        <v>Secondary</v>
      </c>
      <c r="D175" s="360">
        <f>IF(ISBLANK(Regressions!D185), " ", Regressions!D185)</f>
        <v>3183686</v>
      </c>
      <c r="E175" s="234" t="e">
        <f>IF(ISNUMBER(Regressions!E185),ROUND(Regressions!E185, 1), NA())</f>
        <v>#N/A</v>
      </c>
      <c r="F175" s="361" t="e">
        <f>IF(ISNUMBER(Regressions!F185),ROUND(Regressions!F185, 1), NA())</f>
        <v>#N/A</v>
      </c>
      <c r="G175" s="256" t="e">
        <f>IF(ISNUMBER(Regressions!G185),ROUND(Regressions!G185, 1), NA())</f>
        <v>#N/A</v>
      </c>
      <c r="H175" s="362" t="e">
        <f>IF(ISNUMBER(Regressions!H185),ROUND(Regressions!H185, 1), NA())</f>
        <v>#N/A</v>
      </c>
      <c r="I175" s="257" t="e">
        <f>IF(ISNUMBER(Regressions!I185),ROUND(Regressions!I185, 1), NA())</f>
        <v>#N/A</v>
      </c>
      <c r="J175" s="363" t="e">
        <f>IF(ISNUMBER(Regressions!K185),ROUND(Regressions!K185, 1), NA())</f>
        <v>#N/A</v>
      </c>
      <c r="K175" s="361" t="e">
        <f>IF(ISNUMBER(Regressions!L185),ROUND(Regressions!L185, 1), NA())</f>
        <v>#N/A</v>
      </c>
      <c r="L175" s="258" t="e">
        <f>IF(ISNUMBER(Regressions!M185),ROUND(Regressions!M185, 1), NA())</f>
        <v>#N/A</v>
      </c>
      <c r="M175" s="362" t="e">
        <f>IF(ISNUMBER(Regressions!N185),ROUND(Regressions!N185, 1), NA())</f>
        <v>#N/A</v>
      </c>
      <c r="N175" s="257" t="e">
        <f>IF(ISNUMBER(Regressions!O185),ROUND(Regressions!O185, 1), NA())</f>
        <v>#N/A</v>
      </c>
      <c r="O175" s="363" t="e">
        <f>IF(ISNUMBER(Regressions!Q185),ROUND(Regressions!Q185, 1), NA())</f>
        <v>#N/A</v>
      </c>
      <c r="P175" s="361" t="e">
        <f>IF(ISNUMBER(Regressions!R185),ROUND(Regressions!R185, 1), NA())</f>
        <v>#N/A</v>
      </c>
      <c r="Q175" s="235" t="e">
        <f>IF(ISNUMBER(Regressions!S185),ROUND(Regressions!S185, 1), NA())</f>
        <v>#N/A</v>
      </c>
      <c r="R175" s="362" t="e">
        <f>IF(ISNUMBER(Regressions!T185),ROUND(Regressions!T185, 1), NA())</f>
        <v>#N/A</v>
      </c>
      <c r="S175" s="257" t="e">
        <f>IF(ISNUMBER(Regressions!U185),ROUND(Regressions!U185, 1), NA())</f>
        <v>#N/A</v>
      </c>
    </row>
    <row xmlns:x14ac="http://schemas.microsoft.com/office/spreadsheetml/2009/9/ac" r="176" x14ac:dyDescent="0.2">
      <c r="A176" s="358" t="str">
        <f>IF(ISBLANK(Regressions!A186), " ", Regressions!A186)</f>
        <v>Mozambique</v>
      </c>
      <c r="B176" s="359">
        <f>IF(ISBLANK(Regressions!B186), " ", Regressions!B186)</f>
        <v>2017</v>
      </c>
      <c r="C176" s="364" t="str">
        <f>IF(ISBLANK(Regressions!C186), " ", Regressions!C186)</f>
        <v>Secondary</v>
      </c>
      <c r="D176" s="360">
        <f>IF(ISBLANK(Regressions!D186), " ", Regressions!D186)</f>
        <v>3286054</v>
      </c>
      <c r="E176" s="234" t="e">
        <f>IF(ISNUMBER(Regressions!E186),ROUND(Regressions!E186, 1), NA())</f>
        <v>#N/A</v>
      </c>
      <c r="F176" s="361" t="e">
        <f>IF(ISNUMBER(Regressions!F186),ROUND(Regressions!F186, 1), NA())</f>
        <v>#N/A</v>
      </c>
      <c r="G176" s="256" t="e">
        <f>IF(ISNUMBER(Regressions!G186),ROUND(Regressions!G186, 1), NA())</f>
        <v>#N/A</v>
      </c>
      <c r="H176" s="362" t="e">
        <f>IF(ISNUMBER(Regressions!H186),ROUND(Regressions!H186, 1), NA())</f>
        <v>#N/A</v>
      </c>
      <c r="I176" s="257" t="e">
        <f>IF(ISNUMBER(Regressions!I186),ROUND(Regressions!I186, 1), NA())</f>
        <v>#N/A</v>
      </c>
      <c r="J176" s="363" t="e">
        <f>IF(ISNUMBER(Regressions!K186),ROUND(Regressions!K186, 1), NA())</f>
        <v>#N/A</v>
      </c>
      <c r="K176" s="361" t="e">
        <f>IF(ISNUMBER(Regressions!L186),ROUND(Regressions!L186, 1), NA())</f>
        <v>#N/A</v>
      </c>
      <c r="L176" s="258" t="e">
        <f>IF(ISNUMBER(Regressions!M186),ROUND(Regressions!M186, 1), NA())</f>
        <v>#N/A</v>
      </c>
      <c r="M176" s="362" t="e">
        <f>IF(ISNUMBER(Regressions!N186),ROUND(Regressions!N186, 1), NA())</f>
        <v>#N/A</v>
      </c>
      <c r="N176" s="257" t="e">
        <f>IF(ISNUMBER(Regressions!O186),ROUND(Regressions!O186, 1), NA())</f>
        <v>#N/A</v>
      </c>
      <c r="O176" s="363" t="e">
        <f>IF(ISNUMBER(Regressions!Q186),ROUND(Regressions!Q186, 1), NA())</f>
        <v>#N/A</v>
      </c>
      <c r="P176" s="361" t="e">
        <f>IF(ISNUMBER(Regressions!R186),ROUND(Regressions!R186, 1), NA())</f>
        <v>#N/A</v>
      </c>
      <c r="Q176" s="235" t="e">
        <f>IF(ISNUMBER(Regressions!S186),ROUND(Regressions!S186, 1), NA())</f>
        <v>#N/A</v>
      </c>
      <c r="R176" s="362" t="e">
        <f>IF(ISNUMBER(Regressions!T186),ROUND(Regressions!T186, 1), NA())</f>
        <v>#N/A</v>
      </c>
      <c r="S176" s="257" t="e">
        <f>IF(ISNUMBER(Regressions!U186),ROUND(Regressions!U186, 1), NA())</f>
        <v>#N/A</v>
      </c>
    </row>
    <row xmlns:x14ac="http://schemas.microsoft.com/office/spreadsheetml/2009/9/ac" r="177" x14ac:dyDescent="0.2">
      <c r="A177" s="358" t="str">
        <f>IF(ISBLANK(Regressions!A187), " ", Regressions!A187)</f>
        <v>Mozambique</v>
      </c>
      <c r="B177" s="359">
        <f>IF(ISBLANK(Regressions!B187), " ", Regressions!B187)</f>
        <v>2018</v>
      </c>
      <c r="C177" s="364" t="str">
        <f>IF(ISBLANK(Regressions!C187), " ", Regressions!C187)</f>
        <v>Secondary</v>
      </c>
      <c r="D177" s="360">
        <f>IF(ISBLANK(Regressions!D187), " ", Regressions!D187)</f>
        <v>3377554</v>
      </c>
      <c r="E177" s="234" t="e">
        <f>IF(ISNUMBER(Regressions!E187),ROUND(Regressions!E187, 1), NA())</f>
        <v>#N/A</v>
      </c>
      <c r="F177" s="361" t="e">
        <f>IF(ISNUMBER(Regressions!F187),ROUND(Regressions!F187, 1), NA())</f>
        <v>#N/A</v>
      </c>
      <c r="G177" s="256" t="e">
        <f>IF(ISNUMBER(Regressions!G187),ROUND(Regressions!G187, 1), NA())</f>
        <v>#N/A</v>
      </c>
      <c r="H177" s="362" t="e">
        <f>IF(ISNUMBER(Regressions!H187),ROUND(Regressions!H187, 1), NA())</f>
        <v>#N/A</v>
      </c>
      <c r="I177" s="257" t="e">
        <f>IF(ISNUMBER(Regressions!I187),ROUND(Regressions!I187, 1), NA())</f>
        <v>#N/A</v>
      </c>
      <c r="J177" s="363" t="e">
        <f>IF(ISNUMBER(Regressions!K187),ROUND(Regressions!K187, 1), NA())</f>
        <v>#N/A</v>
      </c>
      <c r="K177" s="361" t="e">
        <f>IF(ISNUMBER(Regressions!L187),ROUND(Regressions!L187, 1), NA())</f>
        <v>#N/A</v>
      </c>
      <c r="L177" s="258" t="e">
        <f>IF(ISNUMBER(Regressions!M187),ROUND(Regressions!M187, 1), NA())</f>
        <v>#N/A</v>
      </c>
      <c r="M177" s="362" t="e">
        <f>IF(ISNUMBER(Regressions!N187),ROUND(Regressions!N187, 1), NA())</f>
        <v>#N/A</v>
      </c>
      <c r="N177" s="257" t="e">
        <f>IF(ISNUMBER(Regressions!O187),ROUND(Regressions!O187, 1), NA())</f>
        <v>#N/A</v>
      </c>
      <c r="O177" s="363" t="e">
        <f>IF(ISNUMBER(Regressions!Q187),ROUND(Regressions!Q187, 1), NA())</f>
        <v>#N/A</v>
      </c>
      <c r="P177" s="361" t="e">
        <f>IF(ISNUMBER(Regressions!R187),ROUND(Regressions!R187, 1), NA())</f>
        <v>#N/A</v>
      </c>
      <c r="Q177" s="235" t="e">
        <f>IF(ISNUMBER(Regressions!S187),ROUND(Regressions!S187, 1), NA())</f>
        <v>#N/A</v>
      </c>
      <c r="R177" s="362" t="e">
        <f>IF(ISNUMBER(Regressions!T187),ROUND(Regressions!T187, 1), NA())</f>
        <v>#N/A</v>
      </c>
      <c r="S177" s="257" t="e">
        <f>IF(ISNUMBER(Regressions!U187),ROUND(Regressions!U187, 1), NA())</f>
        <v>#N/A</v>
      </c>
    </row>
    <row xmlns:x14ac="http://schemas.microsoft.com/office/spreadsheetml/2009/9/ac" r="178" x14ac:dyDescent="0.2">
      <c r="A178" s="358" t="str">
        <f>IF(ISBLANK(Regressions!A188), " ", Regressions!A188)</f>
        <v>Mozambique</v>
      </c>
      <c r="B178" s="359">
        <f>IF(ISBLANK(Regressions!B188), " ", Regressions!B188)</f>
        <v>2019</v>
      </c>
      <c r="C178" s="364" t="str">
        <f>IF(ISBLANK(Regressions!C188), " ", Regressions!C188)</f>
        <v>Secondary</v>
      </c>
      <c r="D178" s="360">
        <f>IF(ISBLANK(Regressions!D188), " ", Regressions!D188)</f>
        <v>3465081</v>
      </c>
      <c r="E178" s="234" t="e">
        <f>IF(ISNUMBER(Regressions!E188),ROUND(Regressions!E188, 1), NA())</f>
        <v>#N/A</v>
      </c>
      <c r="F178" s="361" t="e">
        <f>IF(ISNUMBER(Regressions!F188),ROUND(Regressions!F188, 1), NA())</f>
        <v>#N/A</v>
      </c>
      <c r="G178" s="256" t="e">
        <f>IF(ISNUMBER(Regressions!G188),ROUND(Regressions!G188, 1), NA())</f>
        <v>#N/A</v>
      </c>
      <c r="H178" s="362" t="e">
        <f>IF(ISNUMBER(Regressions!H188),ROUND(Regressions!H188, 1), NA())</f>
        <v>#N/A</v>
      </c>
      <c r="I178" s="257" t="e">
        <f>IF(ISNUMBER(Regressions!I188),ROUND(Regressions!I188, 1), NA())</f>
        <v>#N/A</v>
      </c>
      <c r="J178" s="363" t="e">
        <f>IF(ISNUMBER(Regressions!K188),ROUND(Regressions!K188, 1), NA())</f>
        <v>#N/A</v>
      </c>
      <c r="K178" s="361" t="e">
        <f>IF(ISNUMBER(Regressions!L188),ROUND(Regressions!L188, 1), NA())</f>
        <v>#N/A</v>
      </c>
      <c r="L178" s="258" t="e">
        <f>IF(ISNUMBER(Regressions!M188),ROUND(Regressions!M188, 1), NA())</f>
        <v>#N/A</v>
      </c>
      <c r="M178" s="362" t="e">
        <f>IF(ISNUMBER(Regressions!N188),ROUND(Regressions!N188, 1), NA())</f>
        <v>#N/A</v>
      </c>
      <c r="N178" s="257" t="e">
        <f>IF(ISNUMBER(Regressions!O188),ROUND(Regressions!O188, 1), NA())</f>
        <v>#N/A</v>
      </c>
      <c r="O178" s="363" t="e">
        <f>IF(ISNUMBER(Regressions!Q188),ROUND(Regressions!Q188, 1), NA())</f>
        <v>#N/A</v>
      </c>
      <c r="P178" s="361" t="e">
        <f>IF(ISNUMBER(Regressions!R188),ROUND(Regressions!R188, 1), NA())</f>
        <v>#N/A</v>
      </c>
      <c r="Q178" s="235" t="e">
        <f>IF(ISNUMBER(Regressions!S188),ROUND(Regressions!S188, 1), NA())</f>
        <v>#N/A</v>
      </c>
      <c r="R178" s="362" t="e">
        <f>IF(ISNUMBER(Regressions!T188),ROUND(Regressions!T188, 1), NA())</f>
        <v>#N/A</v>
      </c>
      <c r="S178" s="257" t="e">
        <f>IF(ISNUMBER(Regressions!U188),ROUND(Regressions!U188, 1), NA())</f>
        <v>#N/A</v>
      </c>
    </row>
    <row xmlns:x14ac="http://schemas.microsoft.com/office/spreadsheetml/2009/9/ac" r="179" x14ac:dyDescent="0.2">
      <c r="A179" s="358" t="str">
        <f>IF(ISBLANK(Regressions!A189), " ", Regressions!A189)</f>
        <v>Mozambique</v>
      </c>
      <c r="B179" s="359">
        <f>IF(ISBLANK(Regressions!B189), " ", Regressions!B189)</f>
        <v>2020</v>
      </c>
      <c r="C179" s="364" t="str">
        <f>IF(ISBLANK(Regressions!C189), " ", Regressions!C189)</f>
        <v>Secondary</v>
      </c>
      <c r="D179" s="360">
        <f>IF(ISBLANK(Regressions!D189), " ", Regressions!D189)</f>
        <v>3551440</v>
      </c>
      <c r="E179" s="234" t="e">
        <f>IF(ISNUMBER(Regressions!E189),ROUND(Regressions!E189, 1), NA())</f>
        <v>#N/A</v>
      </c>
      <c r="F179" s="361" t="e">
        <f>IF(ISNUMBER(Regressions!F189),ROUND(Regressions!F189, 1), NA())</f>
        <v>#N/A</v>
      </c>
      <c r="G179" s="256" t="e">
        <f>IF(ISNUMBER(Regressions!G189),ROUND(Regressions!G189, 1), NA())</f>
        <v>#N/A</v>
      </c>
      <c r="H179" s="362" t="e">
        <f>IF(ISNUMBER(Regressions!H189),ROUND(Regressions!H189, 1), NA())</f>
        <v>#N/A</v>
      </c>
      <c r="I179" s="257" t="e">
        <f>IF(ISNUMBER(Regressions!I189),ROUND(Regressions!I189, 1), NA())</f>
        <v>#N/A</v>
      </c>
      <c r="J179" s="363" t="e">
        <f>IF(ISNUMBER(Regressions!K189),ROUND(Regressions!K189, 1), NA())</f>
        <v>#N/A</v>
      </c>
      <c r="K179" s="361" t="e">
        <f>IF(ISNUMBER(Regressions!L189),ROUND(Regressions!L189, 1), NA())</f>
        <v>#N/A</v>
      </c>
      <c r="L179" s="258" t="e">
        <f>IF(ISNUMBER(Regressions!M189),ROUND(Regressions!M189, 1), NA())</f>
        <v>#N/A</v>
      </c>
      <c r="M179" s="362" t="e">
        <f>IF(ISNUMBER(Regressions!N189),ROUND(Regressions!N189, 1), NA())</f>
        <v>#N/A</v>
      </c>
      <c r="N179" s="257" t="e">
        <f>IF(ISNUMBER(Regressions!O189),ROUND(Regressions!O189, 1), NA())</f>
        <v>#N/A</v>
      </c>
      <c r="O179" s="363" t="e">
        <f>IF(ISNUMBER(Regressions!Q189),ROUND(Regressions!Q189, 1), NA())</f>
        <v>#N/A</v>
      </c>
      <c r="P179" s="361" t="e">
        <f>IF(ISNUMBER(Regressions!R189),ROUND(Regressions!R189, 1), NA())</f>
        <v>#N/A</v>
      </c>
      <c r="Q179" s="235" t="e">
        <f>IF(ISNUMBER(Regressions!S189),ROUND(Regressions!S189, 1), NA())</f>
        <v>#N/A</v>
      </c>
      <c r="R179" s="362" t="e">
        <f>IF(ISNUMBER(Regressions!T189),ROUND(Regressions!T189, 1), NA())</f>
        <v>#N/A</v>
      </c>
      <c r="S179" s="257" t="e">
        <f>IF(ISNUMBER(Regressions!U189),ROUND(Regressions!U189, 1), NA())</f>
        <v>#N/A</v>
      </c>
    </row>
    <row xmlns:x14ac="http://schemas.microsoft.com/office/spreadsheetml/2009/9/ac" r="180" x14ac:dyDescent="0.2">
      <c r="A180" s="410" t="str">
        <f>IF(ISBLANK(Regressions!A190), " ", Regressions!A190)</f>
        <v>Mozambique</v>
      </c>
      <c r="B180" s="411">
        <f>IF(ISBLANK(Regressions!B190), " ", Regressions!B190)</f>
        <v>2021</v>
      </c>
      <c r="C180" s="412" t="str">
        <f>IF(ISBLANK(Regressions!C190), " ", Regressions!C190)</f>
        <v>Secondary</v>
      </c>
      <c r="D180" s="413">
        <f>IF(ISBLANK(Regressions!D190), " ", Regressions!D190)</f>
        <v>3642358</v>
      </c>
      <c r="E180" s="416" t="e">
        <f>IF(ISNUMBER(Regressions!E190),ROUND(Regressions!E190, 1), NA())</f>
        <v>#N/A</v>
      </c>
      <c r="F180" s="414" t="e">
        <f>IF(ISNUMBER(Regressions!F190),ROUND(Regressions!F190, 1), NA())</f>
        <v>#N/A</v>
      </c>
      <c r="G180" s="417" t="e">
        <f>IF(ISNUMBER(Regressions!G190),ROUND(Regressions!G190, 1), NA())</f>
        <v>#N/A</v>
      </c>
      <c r="H180" s="415" t="e">
        <f>IF(ISNUMBER(Regressions!H190),ROUND(Regressions!H190, 1), NA())</f>
        <v>#N/A</v>
      </c>
      <c r="I180" s="418" t="e">
        <f>IF(ISNUMBER(Regressions!I190),ROUND(Regressions!I190, 1), NA())</f>
        <v>#N/A</v>
      </c>
      <c r="J180" s="416" t="e">
        <f>IF(ISNUMBER(Regressions!K190),ROUND(Regressions!K190, 1), NA())</f>
        <v>#N/A</v>
      </c>
      <c r="K180" s="414" t="e">
        <f>IF(ISNUMBER(Regressions!L190),ROUND(Regressions!L190, 1), NA())</f>
        <v>#N/A</v>
      </c>
      <c r="L180" s="419" t="e">
        <f>IF(ISNUMBER(Regressions!M190),ROUND(Regressions!M190, 1), NA())</f>
        <v>#N/A</v>
      </c>
      <c r="M180" s="415" t="e">
        <f>IF(ISNUMBER(Regressions!N190),ROUND(Regressions!N190, 1), NA())</f>
        <v>#N/A</v>
      </c>
      <c r="N180" s="418" t="e">
        <f>IF(ISNUMBER(Regressions!O190),ROUND(Regressions!O190, 1), NA())</f>
        <v>#N/A</v>
      </c>
      <c r="O180" s="416" t="e">
        <f>IF(ISNUMBER(Regressions!Q190),ROUND(Regressions!Q190, 1), NA())</f>
        <v>#N/A</v>
      </c>
      <c r="P180" s="414" t="e">
        <f>IF(ISNUMBER(Regressions!R190),ROUND(Regressions!R190, 1), NA())</f>
        <v>#N/A</v>
      </c>
      <c r="Q180" s="420" t="e">
        <f>IF(ISNUMBER(Regressions!S190),ROUND(Regressions!S190, 1), NA())</f>
        <v>#N/A</v>
      </c>
      <c r="R180" s="415" t="e">
        <f>IF(ISNUMBER(Regressions!T190),ROUND(Regressions!T190, 1), NA())</f>
        <v>#N/A</v>
      </c>
      <c r="S180" s="418" t="e">
        <f>IF(ISNUMBER(Regressions!U190),ROUND(Regressions!U190, 1), NA())</f>
        <v>#N/A</v>
      </c>
      <c r="T180" s="409"/>
      <c r="U180" s="409"/>
      <c r="V180" s="409"/>
      <c r="W180" s="409"/>
      <c r="X180" s="409"/>
      <c r="Y180" s="409"/>
      <c r="Z180" s="409"/>
      <c r="AA180" s="409"/>
      <c r="AB180" s="409"/>
      <c r="AC180" s="409"/>
    </row>
    <row xmlns:x14ac="http://schemas.microsoft.com/office/spreadsheetml/2009/9/ac" r="181" x14ac:dyDescent="0.2">
      <c r="A181" s="358" t="str">
        <f>IF(ISBLANK(Regressions!A191), " ", Regressions!A191)</f>
        <v>Mozambique</v>
      </c>
      <c r="B181" s="359">
        <f>IF(ISBLANK(Regressions!B191), " ", Regressions!B191)</f>
        <v>2022</v>
      </c>
      <c r="C181" s="364" t="str">
        <f>IF(ISBLANK(Regressions!C191), " ", Regressions!C191)</f>
        <v>Secondary</v>
      </c>
      <c r="D181" s="360">
        <f>IF(ISBLANK(Regressions!D191), " ", Regressions!D191)</f>
        <v>3744941</v>
      </c>
      <c r="E181" s="234" t="e">
        <f>IF(ISNUMBER(Regressions!E191),ROUND(Regressions!E191, 1), NA())</f>
        <v>#N/A</v>
      </c>
      <c r="F181" s="361" t="e">
        <f>IF(ISNUMBER(Regressions!F191),ROUND(Regressions!F191, 1), NA())</f>
        <v>#N/A</v>
      </c>
      <c r="G181" s="256" t="e">
        <f>IF(ISNUMBER(Regressions!G191),ROUND(Regressions!G191, 1), NA())</f>
        <v>#N/A</v>
      </c>
      <c r="H181" s="362" t="e">
        <f>IF(ISNUMBER(Regressions!H191),ROUND(Regressions!H191, 1), NA())</f>
        <v>#N/A</v>
      </c>
      <c r="I181" s="257" t="e">
        <f>IF(ISNUMBER(Regressions!I191),ROUND(Regressions!I191, 1), NA())</f>
        <v>#N/A</v>
      </c>
      <c r="J181" s="363" t="e">
        <f>IF(ISNUMBER(Regressions!K191),ROUND(Regressions!K191, 1), NA())</f>
        <v>#N/A</v>
      </c>
      <c r="K181" s="361" t="e">
        <f>IF(ISNUMBER(Regressions!L191),ROUND(Regressions!L191, 1), NA())</f>
        <v>#N/A</v>
      </c>
      <c r="L181" s="258" t="e">
        <f>IF(ISNUMBER(Regressions!M191),ROUND(Regressions!M191, 1), NA())</f>
        <v>#N/A</v>
      </c>
      <c r="M181" s="362" t="e">
        <f>IF(ISNUMBER(Regressions!N191),ROUND(Regressions!N191, 1), NA())</f>
        <v>#N/A</v>
      </c>
      <c r="N181" s="257" t="e">
        <f>IF(ISNUMBER(Regressions!O191),ROUND(Regressions!O191, 1), NA())</f>
        <v>#N/A</v>
      </c>
      <c r="O181" s="363" t="e">
        <f>IF(ISNUMBER(Regressions!Q191),ROUND(Regressions!Q191, 1), NA())</f>
        <v>#N/A</v>
      </c>
      <c r="P181" s="361" t="e">
        <f>IF(ISNUMBER(Regressions!R191),ROUND(Regressions!R191, 1), NA())</f>
        <v>#N/A</v>
      </c>
      <c r="Q181" s="235" t="e">
        <f>IF(ISNUMBER(Regressions!S191),ROUND(Regressions!S191, 1), NA())</f>
        <v>#N/A</v>
      </c>
      <c r="R181" s="362" t="e">
        <f>IF(ISNUMBER(Regressions!T191),ROUND(Regressions!T191, 1), NA())</f>
        <v>#N/A</v>
      </c>
      <c r="S181" s="257" t="e">
        <f>IF(ISNUMBER(Regressions!U191),ROUND(Regressions!U191, 1), NA())</f>
        <v>#N/A</v>
      </c>
    </row>
    <row xmlns:x14ac="http://schemas.microsoft.com/office/spreadsheetml/2009/9/ac" r="182" x14ac:dyDescent="0.2">
      <c r="A182" s="365" t="str">
        <f>IF(ISBLANK(Regressions!A192), " ", Regressions!A192)</f>
        <v>Mozambique</v>
      </c>
      <c r="B182" s="366">
        <f>IF(ISBLANK(Regressions!B192), " ", Regressions!B192)</f>
        <v>2023</v>
      </c>
      <c r="C182" s="367" t="str">
        <f>IF(ISBLANK(Regressions!C192), " ", Regressions!C192)</f>
        <v>Secondary</v>
      </c>
      <c r="D182" s="368">
        <f>IF(ISBLANK(Regressions!D192), " ", Regressions!D192)</f>
        <v>3759502</v>
      </c>
      <c r="E182" s="369" t="e">
        <f>IF(ISNUMBER(Regressions!E192),ROUND(Regressions!E192, 1), NA())</f>
        <v>#N/A</v>
      </c>
      <c r="F182" s="370" t="e">
        <f>IF(ISNUMBER(Regressions!F192),ROUND(Regressions!F192, 1), NA())</f>
        <v>#N/A</v>
      </c>
      <c r="G182" s="371" t="e">
        <f>IF(ISNUMBER(Regressions!G192),ROUND(Regressions!G192, 1), NA())</f>
        <v>#N/A</v>
      </c>
      <c r="H182" s="372" t="e">
        <f>IF(ISNUMBER(Regressions!H192),ROUND(Regressions!H192, 1), NA())</f>
        <v>#N/A</v>
      </c>
      <c r="I182" s="373" t="e">
        <f>IF(ISNUMBER(Regressions!I192),ROUND(Regressions!I192, 1), NA())</f>
        <v>#N/A</v>
      </c>
      <c r="J182" s="374" t="e">
        <f>IF(ISNUMBER(Regressions!K192),ROUND(Regressions!K192, 1), NA())</f>
        <v>#N/A</v>
      </c>
      <c r="K182" s="370" t="e">
        <f>IF(ISNUMBER(Regressions!L192),ROUND(Regressions!L192, 1), NA())</f>
        <v>#N/A</v>
      </c>
      <c r="L182" s="375" t="e">
        <f>IF(ISNUMBER(Regressions!M192),ROUND(Regressions!M192, 1), NA())</f>
        <v>#N/A</v>
      </c>
      <c r="M182" s="372" t="e">
        <f>IF(ISNUMBER(Regressions!N192),ROUND(Regressions!N192, 1), NA())</f>
        <v>#N/A</v>
      </c>
      <c r="N182" s="373" t="e">
        <f>IF(ISNUMBER(Regressions!O192),ROUND(Regressions!O192, 1), NA())</f>
        <v>#N/A</v>
      </c>
      <c r="O182" s="374" t="e">
        <f>IF(ISNUMBER(Regressions!Q192),ROUND(Regressions!Q192, 1), NA())</f>
        <v>#N/A</v>
      </c>
      <c r="P182" s="370" t="e">
        <f>IF(ISNUMBER(Regressions!R192),ROUND(Regressions!R192, 1), NA())</f>
        <v>#N/A</v>
      </c>
      <c r="Q182" s="376" t="e">
        <f>IF(ISNUMBER(Regressions!S192),ROUND(Regressions!S192, 1), NA())</f>
        <v>#N/A</v>
      </c>
      <c r="R182" s="372" t="e">
        <f>IF(ISNUMBER(Regressions!T192),ROUND(Regressions!T192, 1), NA())</f>
        <v>#N/A</v>
      </c>
      <c r="S182" s="373" t="e">
        <f>IF(ISNUMBER(Regressions!U192),ROUND(Regressions!U192, 1), NA())</f>
        <v>#N/A</v>
      </c>
    </row>
    <row xmlns:x14ac="http://schemas.microsoft.com/office/spreadsheetml/2009/9/ac" r="183" hidden="true" x14ac:dyDescent="0.2">
      <c r="A183" s="358" t="str">
        <f>IF(ISBLANK(Regressions!A193), " ", Regressions!A193)</f>
        <v>Mozambique</v>
      </c>
      <c r="B183" s="359">
        <f>IF(ISBLANK(Regressions!B193), " ", Regressions!B193)</f>
        <v>2024</v>
      </c>
      <c r="C183" s="364" t="str">
        <f>IF(ISBLANK(Regressions!C193), " ", Regressions!C193)</f>
        <v>Secondary</v>
      </c>
      <c r="D183" s="360" t="str">
        <f>IF(ISBLANK(Regressions!D193), " ", Regressions!D193)</f>
        <v> </v>
      </c>
      <c r="E183" s="234" t="e">
        <f>IF(ISNUMBER(Regressions!E193),ROUND(Regressions!E193, 1), NA())</f>
        <v>#N/A</v>
      </c>
      <c r="F183" s="361" t="e">
        <f>IF(ISNUMBER(Regressions!F193),ROUND(Regressions!F193, 1), NA())</f>
        <v>#N/A</v>
      </c>
      <c r="G183" s="256" t="e">
        <f>IF(ISNUMBER(Regressions!G193),ROUND(Regressions!G193, 1), NA())</f>
        <v>#N/A</v>
      </c>
      <c r="H183" s="362" t="e">
        <f>IF(ISNUMBER(Regressions!H193),ROUND(Regressions!H193, 1), NA())</f>
        <v>#N/A</v>
      </c>
      <c r="I183" s="257" t="e">
        <f>IF(ISNUMBER(Regressions!I193),ROUND(Regressions!I193, 1), NA())</f>
        <v>#N/A</v>
      </c>
      <c r="J183" s="363" t="e">
        <f>IF(ISNUMBER(Regressions!K193),ROUND(Regressions!K193, 1), NA())</f>
        <v>#N/A</v>
      </c>
      <c r="K183" s="361" t="e">
        <f>IF(ISNUMBER(Regressions!L193),ROUND(Regressions!L193, 1), NA())</f>
        <v>#N/A</v>
      </c>
      <c r="L183" s="258" t="e">
        <f>IF(ISNUMBER(Regressions!M193),ROUND(Regressions!M193, 1), NA())</f>
        <v>#N/A</v>
      </c>
      <c r="M183" s="362" t="e">
        <f>IF(ISNUMBER(Regressions!N193),ROUND(Regressions!N193, 1), NA())</f>
        <v>#N/A</v>
      </c>
      <c r="N183" s="257" t="e">
        <f>IF(ISNUMBER(Regressions!O193),ROUND(Regressions!O193, 1), NA())</f>
        <v>#N/A</v>
      </c>
      <c r="O183" s="363" t="e">
        <f>IF(ISNUMBER(Regressions!Q193),ROUND(Regressions!Q193, 1), NA())</f>
        <v>#N/A</v>
      </c>
      <c r="P183" s="361" t="e">
        <f>IF(ISNUMBER(Regressions!R193),ROUND(Regressions!R193, 1), NA())</f>
        <v>#N/A</v>
      </c>
      <c r="Q183" s="235" t="e">
        <f>IF(ISNUMBER(Regressions!S193),ROUND(Regressions!S193, 1), NA())</f>
        <v>#N/A</v>
      </c>
      <c r="R183" s="362" t="e">
        <f>IF(ISNUMBER(Regressions!T193),ROUND(Regressions!T193, 1), NA())</f>
        <v>#N/A</v>
      </c>
      <c r="S183" s="257" t="e">
        <f>IF(ISNUMBER(Regressions!U193),ROUND(Regressions!U193, 1), NA())</f>
        <v>#N/A</v>
      </c>
    </row>
    <row xmlns:x14ac="http://schemas.microsoft.com/office/spreadsheetml/2009/9/ac" r="184" hidden="true" x14ac:dyDescent="0.2">
      <c r="A184" s="358" t="str">
        <f>IF(ISBLANK(Regressions!A194), " ", Regressions!A194)</f>
        <v>Mozambique</v>
      </c>
      <c r="B184" s="359">
        <f>IF(ISBLANK(Regressions!B194), " ", Regressions!B194)</f>
        <v>2025</v>
      </c>
      <c r="C184" s="364" t="str">
        <f>IF(ISBLANK(Regressions!C194), " ", Regressions!C194)</f>
        <v>Secondary</v>
      </c>
      <c r="D184" s="360" t="str">
        <f>IF(ISBLANK(Regressions!D194), " ", Regressions!D194)</f>
        <v> </v>
      </c>
      <c r="E184" s="234" t="e">
        <f>IF(ISNUMBER(Regressions!E194),ROUND(Regressions!E194, 1), NA())</f>
        <v>#N/A</v>
      </c>
      <c r="F184" s="361" t="e">
        <f>IF(ISNUMBER(Regressions!F194),ROUND(Regressions!F194, 1), NA())</f>
        <v>#N/A</v>
      </c>
      <c r="G184" s="256" t="e">
        <f>IF(ISNUMBER(Regressions!G194),ROUND(Regressions!G194, 1), NA())</f>
        <v>#N/A</v>
      </c>
      <c r="H184" s="362" t="e">
        <f>IF(ISNUMBER(Regressions!H194),ROUND(Regressions!H194, 1), NA())</f>
        <v>#N/A</v>
      </c>
      <c r="I184" s="257" t="e">
        <f>IF(ISNUMBER(Regressions!I194),ROUND(Regressions!I194, 1), NA())</f>
        <v>#N/A</v>
      </c>
      <c r="J184" s="363" t="e">
        <f>IF(ISNUMBER(Regressions!K194),ROUND(Regressions!K194, 1), NA())</f>
        <v>#N/A</v>
      </c>
      <c r="K184" s="361" t="e">
        <f>IF(ISNUMBER(Regressions!L194),ROUND(Regressions!L194, 1), NA())</f>
        <v>#N/A</v>
      </c>
      <c r="L184" s="258" t="e">
        <f>IF(ISNUMBER(Regressions!M194),ROUND(Regressions!M194, 1), NA())</f>
        <v>#N/A</v>
      </c>
      <c r="M184" s="362" t="e">
        <f>IF(ISNUMBER(Regressions!N194),ROUND(Regressions!N194, 1), NA())</f>
        <v>#N/A</v>
      </c>
      <c r="N184" s="257" t="e">
        <f>IF(ISNUMBER(Regressions!O194),ROUND(Regressions!O194, 1), NA())</f>
        <v>#N/A</v>
      </c>
      <c r="O184" s="363" t="e">
        <f>IF(ISNUMBER(Regressions!Q194),ROUND(Regressions!Q194, 1), NA())</f>
        <v>#N/A</v>
      </c>
      <c r="P184" s="361" t="e">
        <f>IF(ISNUMBER(Regressions!R194),ROUND(Regressions!R194, 1), NA())</f>
        <v>#N/A</v>
      </c>
      <c r="Q184" s="235" t="e">
        <f>IF(ISNUMBER(Regressions!S194),ROUND(Regressions!S194, 1), NA())</f>
        <v>#N/A</v>
      </c>
      <c r="R184" s="362" t="e">
        <f>IF(ISNUMBER(Regressions!T194),ROUND(Regressions!T194, 1), NA())</f>
        <v>#N/A</v>
      </c>
      <c r="S184" s="257" t="e">
        <f>IF(ISNUMBER(Regressions!U194),ROUND(Regressions!U194, 1), NA())</f>
        <v>#N/A</v>
      </c>
    </row>
    <row xmlns:x14ac="http://schemas.microsoft.com/office/spreadsheetml/2009/9/ac" r="185" hidden="true" x14ac:dyDescent="0.2">
      <c r="A185" s="358" t="str">
        <f>IF(ISBLANK(Regressions!A195), " ", Regressions!A195)</f>
        <v>Mozambique</v>
      </c>
      <c r="B185" s="359">
        <f>IF(ISBLANK(Regressions!B195), " ", Regressions!B195)</f>
        <v>2026</v>
      </c>
      <c r="C185" s="364" t="str">
        <f>IF(ISBLANK(Regressions!C195), " ", Regressions!C195)</f>
        <v>Secondary</v>
      </c>
      <c r="D185" s="360" t="str">
        <f>IF(ISBLANK(Regressions!D195), " ", Regressions!D195)</f>
        <v> </v>
      </c>
      <c r="E185" s="234" t="e">
        <f>IF(ISNUMBER(Regressions!E195),ROUND(Regressions!E195, 1), NA())</f>
        <v>#N/A</v>
      </c>
      <c r="F185" s="361" t="e">
        <f>IF(ISNUMBER(Regressions!F195),ROUND(Regressions!F195, 1), NA())</f>
        <v>#N/A</v>
      </c>
      <c r="G185" s="256" t="e">
        <f>IF(ISNUMBER(Regressions!G195),ROUND(Regressions!G195, 1), NA())</f>
        <v>#N/A</v>
      </c>
      <c r="H185" s="362" t="e">
        <f>IF(ISNUMBER(Regressions!H195),ROUND(Regressions!H195, 1), NA())</f>
        <v>#N/A</v>
      </c>
      <c r="I185" s="257" t="e">
        <f>IF(ISNUMBER(Regressions!I195),ROUND(Regressions!I195, 1), NA())</f>
        <v>#N/A</v>
      </c>
      <c r="J185" s="363" t="e">
        <f>IF(ISNUMBER(Regressions!K195),ROUND(Regressions!K195, 1), NA())</f>
        <v>#N/A</v>
      </c>
      <c r="K185" s="361" t="e">
        <f>IF(ISNUMBER(Regressions!L195),ROUND(Regressions!L195, 1), NA())</f>
        <v>#N/A</v>
      </c>
      <c r="L185" s="258" t="e">
        <f>IF(ISNUMBER(Regressions!M195),ROUND(Regressions!M195, 1), NA())</f>
        <v>#N/A</v>
      </c>
      <c r="M185" s="362" t="e">
        <f>IF(ISNUMBER(Regressions!N195),ROUND(Regressions!N195, 1), NA())</f>
        <v>#N/A</v>
      </c>
      <c r="N185" s="257" t="e">
        <f>IF(ISNUMBER(Regressions!O195),ROUND(Regressions!O195, 1), NA())</f>
        <v>#N/A</v>
      </c>
      <c r="O185" s="363" t="e">
        <f>IF(ISNUMBER(Regressions!Q195),ROUND(Regressions!Q195, 1), NA())</f>
        <v>#N/A</v>
      </c>
      <c r="P185" s="361" t="e">
        <f>IF(ISNUMBER(Regressions!R195),ROUND(Regressions!R195, 1), NA())</f>
        <v>#N/A</v>
      </c>
      <c r="Q185" s="235" t="e">
        <f>IF(ISNUMBER(Regressions!S195),ROUND(Regressions!S195, 1), NA())</f>
        <v>#N/A</v>
      </c>
      <c r="R185" s="362" t="e">
        <f>IF(ISNUMBER(Regressions!T195),ROUND(Regressions!T195, 1), NA())</f>
        <v>#N/A</v>
      </c>
      <c r="S185" s="257" t="e">
        <f>IF(ISNUMBER(Regressions!U195),ROUND(Regressions!U195, 1), NA())</f>
        <v>#N/A</v>
      </c>
    </row>
    <row xmlns:x14ac="http://schemas.microsoft.com/office/spreadsheetml/2009/9/ac" r="186" hidden="true" x14ac:dyDescent="0.2">
      <c r="A186" s="358" t="str">
        <f>IF(ISBLANK(Regressions!A196), " ", Regressions!A196)</f>
        <v>Mozambique</v>
      </c>
      <c r="B186" s="359">
        <f>IF(ISBLANK(Regressions!B196), " ", Regressions!B196)</f>
        <v>2027</v>
      </c>
      <c r="C186" s="364" t="str">
        <f>IF(ISBLANK(Regressions!C196), " ", Regressions!C196)</f>
        <v>Secondary</v>
      </c>
      <c r="D186" s="360" t="str">
        <f>IF(ISBLANK(Regressions!D196), " ", Regressions!D196)</f>
        <v> </v>
      </c>
      <c r="E186" s="234" t="e">
        <f>IF(ISNUMBER(Regressions!E196),ROUND(Regressions!E196, 1), NA())</f>
        <v>#N/A</v>
      </c>
      <c r="F186" s="361" t="e">
        <f>IF(ISNUMBER(Regressions!F196),ROUND(Regressions!F196, 1), NA())</f>
        <v>#N/A</v>
      </c>
      <c r="G186" s="256" t="e">
        <f>IF(ISNUMBER(Regressions!G196),ROUND(Regressions!G196, 1), NA())</f>
        <v>#N/A</v>
      </c>
      <c r="H186" s="362" t="e">
        <f>IF(ISNUMBER(Regressions!H196),ROUND(Regressions!H196, 1), NA())</f>
        <v>#N/A</v>
      </c>
      <c r="I186" s="257" t="e">
        <f>IF(ISNUMBER(Regressions!I196),ROUND(Regressions!I196, 1), NA())</f>
        <v>#N/A</v>
      </c>
      <c r="J186" s="363" t="e">
        <f>IF(ISNUMBER(Regressions!K196),ROUND(Regressions!K196, 1), NA())</f>
        <v>#N/A</v>
      </c>
      <c r="K186" s="361" t="e">
        <f>IF(ISNUMBER(Regressions!L196),ROUND(Regressions!L196, 1), NA())</f>
        <v>#N/A</v>
      </c>
      <c r="L186" s="258" t="e">
        <f>IF(ISNUMBER(Regressions!M196),ROUND(Regressions!M196, 1), NA())</f>
        <v>#N/A</v>
      </c>
      <c r="M186" s="362" t="e">
        <f>IF(ISNUMBER(Regressions!N196),ROUND(Regressions!N196, 1), NA())</f>
        <v>#N/A</v>
      </c>
      <c r="N186" s="257" t="e">
        <f>IF(ISNUMBER(Regressions!O196),ROUND(Regressions!O196, 1), NA())</f>
        <v>#N/A</v>
      </c>
      <c r="O186" s="363" t="e">
        <f>IF(ISNUMBER(Regressions!Q196),ROUND(Regressions!Q196, 1), NA())</f>
        <v>#N/A</v>
      </c>
      <c r="P186" s="361" t="e">
        <f>IF(ISNUMBER(Regressions!R196),ROUND(Regressions!R196, 1), NA())</f>
        <v>#N/A</v>
      </c>
      <c r="Q186" s="235" t="e">
        <f>IF(ISNUMBER(Regressions!S196),ROUND(Regressions!S196, 1), NA())</f>
        <v>#N/A</v>
      </c>
      <c r="R186" s="362" t="e">
        <f>IF(ISNUMBER(Regressions!T196),ROUND(Regressions!T196, 1), NA())</f>
        <v>#N/A</v>
      </c>
      <c r="S186" s="257" t="e">
        <f>IF(ISNUMBER(Regressions!U196),ROUND(Regressions!U196, 1), NA())</f>
        <v>#N/A</v>
      </c>
    </row>
    <row xmlns:x14ac="http://schemas.microsoft.com/office/spreadsheetml/2009/9/ac" r="187" hidden="true" x14ac:dyDescent="0.2">
      <c r="A187" s="358" t="str">
        <f>IF(ISBLANK(Regressions!A197), " ", Regressions!A197)</f>
        <v>Mozambique</v>
      </c>
      <c r="B187" s="359">
        <f>IF(ISBLANK(Regressions!B197), " ", Regressions!B197)</f>
        <v>2028</v>
      </c>
      <c r="C187" s="364" t="str">
        <f>IF(ISBLANK(Regressions!C197), " ", Regressions!C197)</f>
        <v>Secondary</v>
      </c>
      <c r="D187" s="360" t="str">
        <f>IF(ISBLANK(Regressions!D197), " ", Regressions!D197)</f>
        <v> </v>
      </c>
      <c r="E187" s="234" t="e">
        <f>IF(ISNUMBER(Regressions!E197),ROUND(Regressions!E197, 1), NA())</f>
        <v>#N/A</v>
      </c>
      <c r="F187" s="361" t="e">
        <f>IF(ISNUMBER(Regressions!F197),ROUND(Regressions!F197, 1), NA())</f>
        <v>#N/A</v>
      </c>
      <c r="G187" s="256" t="e">
        <f>IF(ISNUMBER(Regressions!G197),ROUND(Regressions!G197, 1), NA())</f>
        <v>#N/A</v>
      </c>
      <c r="H187" s="362" t="e">
        <f>IF(ISNUMBER(Regressions!H197),ROUND(Regressions!H197, 1), NA())</f>
        <v>#N/A</v>
      </c>
      <c r="I187" s="257" t="e">
        <f>IF(ISNUMBER(Regressions!I197),ROUND(Regressions!I197, 1), NA())</f>
        <v>#N/A</v>
      </c>
      <c r="J187" s="363" t="e">
        <f>IF(ISNUMBER(Regressions!K197),ROUND(Regressions!K197, 1), NA())</f>
        <v>#N/A</v>
      </c>
      <c r="K187" s="361" t="e">
        <f>IF(ISNUMBER(Regressions!L197),ROUND(Regressions!L197, 1), NA())</f>
        <v>#N/A</v>
      </c>
      <c r="L187" s="258" t="e">
        <f>IF(ISNUMBER(Regressions!M197),ROUND(Regressions!M197, 1), NA())</f>
        <v>#N/A</v>
      </c>
      <c r="M187" s="362" t="e">
        <f>IF(ISNUMBER(Regressions!N197),ROUND(Regressions!N197, 1), NA())</f>
        <v>#N/A</v>
      </c>
      <c r="N187" s="257" t="e">
        <f>IF(ISNUMBER(Regressions!O197),ROUND(Regressions!O197, 1), NA())</f>
        <v>#N/A</v>
      </c>
      <c r="O187" s="363" t="e">
        <f>IF(ISNUMBER(Regressions!Q197),ROUND(Regressions!Q197, 1), NA())</f>
        <v>#N/A</v>
      </c>
      <c r="P187" s="361" t="e">
        <f>IF(ISNUMBER(Regressions!R197),ROUND(Regressions!R197, 1), NA())</f>
        <v>#N/A</v>
      </c>
      <c r="Q187" s="235" t="e">
        <f>IF(ISNUMBER(Regressions!S197),ROUND(Regressions!S197, 1), NA())</f>
        <v>#N/A</v>
      </c>
      <c r="R187" s="362" t="e">
        <f>IF(ISNUMBER(Regressions!T197),ROUND(Regressions!T197, 1), NA())</f>
        <v>#N/A</v>
      </c>
      <c r="S187" s="257" t="e">
        <f>IF(ISNUMBER(Regressions!U197),ROUND(Regressions!U197, 1), NA())</f>
        <v>#N/A</v>
      </c>
    </row>
    <row xmlns:x14ac="http://schemas.microsoft.com/office/spreadsheetml/2009/9/ac" r="188" hidden="true" x14ac:dyDescent="0.2">
      <c r="A188" s="358" t="str">
        <f>IF(ISBLANK(Regressions!A198), " ", Regressions!A198)</f>
        <v>Mozambique</v>
      </c>
      <c r="B188" s="359">
        <f>IF(ISBLANK(Regressions!B198), " ", Regressions!B198)</f>
        <v>2029</v>
      </c>
      <c r="C188" s="364" t="str">
        <f>IF(ISBLANK(Regressions!C198), " ", Regressions!C198)</f>
        <v>Secondary</v>
      </c>
      <c r="D188" s="360" t="str">
        <f>IF(ISBLANK(Regressions!D198), " ", Regressions!D198)</f>
        <v> </v>
      </c>
      <c r="E188" s="234" t="e">
        <f>IF(ISNUMBER(Regressions!E198),ROUND(Regressions!E198, 1), NA())</f>
        <v>#N/A</v>
      </c>
      <c r="F188" s="361" t="e">
        <f>IF(ISNUMBER(Regressions!F198),ROUND(Regressions!F198, 1), NA())</f>
        <v>#N/A</v>
      </c>
      <c r="G188" s="256" t="e">
        <f>IF(ISNUMBER(Regressions!G198),ROUND(Regressions!G198, 1), NA())</f>
        <v>#N/A</v>
      </c>
      <c r="H188" s="362" t="e">
        <f>IF(ISNUMBER(Regressions!H198),ROUND(Regressions!H198, 1), NA())</f>
        <v>#N/A</v>
      </c>
      <c r="I188" s="257" t="e">
        <f>IF(ISNUMBER(Regressions!I198),ROUND(Regressions!I198, 1), NA())</f>
        <v>#N/A</v>
      </c>
      <c r="J188" s="363" t="e">
        <f>IF(ISNUMBER(Regressions!K198),ROUND(Regressions!K198, 1), NA())</f>
        <v>#N/A</v>
      </c>
      <c r="K188" s="361" t="e">
        <f>IF(ISNUMBER(Regressions!L198),ROUND(Regressions!L198, 1), NA())</f>
        <v>#N/A</v>
      </c>
      <c r="L188" s="258" t="e">
        <f>IF(ISNUMBER(Regressions!M198),ROUND(Regressions!M198, 1), NA())</f>
        <v>#N/A</v>
      </c>
      <c r="M188" s="362" t="e">
        <f>IF(ISNUMBER(Regressions!N198),ROUND(Regressions!N198, 1), NA())</f>
        <v>#N/A</v>
      </c>
      <c r="N188" s="257" t="e">
        <f>IF(ISNUMBER(Regressions!O198),ROUND(Regressions!O198, 1), NA())</f>
        <v>#N/A</v>
      </c>
      <c r="O188" s="363" t="e">
        <f>IF(ISNUMBER(Regressions!Q198),ROUND(Regressions!Q198, 1), NA())</f>
        <v>#N/A</v>
      </c>
      <c r="P188" s="361" t="e">
        <f>IF(ISNUMBER(Regressions!R198),ROUND(Regressions!R198, 1), NA())</f>
        <v>#N/A</v>
      </c>
      <c r="Q188" s="235" t="e">
        <f>IF(ISNUMBER(Regressions!S198),ROUND(Regressions!S198, 1), NA())</f>
        <v>#N/A</v>
      </c>
      <c r="R188" s="362" t="e">
        <f>IF(ISNUMBER(Regressions!T198),ROUND(Regressions!T198, 1), NA())</f>
        <v>#N/A</v>
      </c>
      <c r="S188" s="257" t="e">
        <f>IF(ISNUMBER(Regressions!U198),ROUND(Regressions!U198, 1), NA())</f>
        <v>#N/A</v>
      </c>
    </row>
    <row xmlns:x14ac="http://schemas.microsoft.com/office/spreadsheetml/2009/9/ac" r="189" hidden="true" x14ac:dyDescent="0.2">
      <c r="A189" s="358" t="str">
        <f>IF(ISBLANK(Regressions!A199), " ", Regressions!A199)</f>
        <v>Mozambique</v>
      </c>
      <c r="B189" s="359">
        <f>IF(ISBLANK(Regressions!B199), " ", Regressions!B199)</f>
        <v>2030</v>
      </c>
      <c r="C189" s="364" t="str">
        <f>IF(ISBLANK(Regressions!C199), " ", Regressions!C199)</f>
        <v>Secondary</v>
      </c>
      <c r="D189" s="360" t="str">
        <f>IF(ISBLANK(Regressions!D199), " ", Regressions!D199)</f>
        <v> </v>
      </c>
      <c r="E189" s="234" t="e">
        <f>IF(ISNUMBER(Regressions!E199),ROUND(Regressions!E199, 1), NA())</f>
        <v>#N/A</v>
      </c>
      <c r="F189" s="361" t="e">
        <f>IF(ISNUMBER(Regressions!F199),ROUND(Regressions!F199, 1), NA())</f>
        <v>#N/A</v>
      </c>
      <c r="G189" s="256" t="e">
        <f>IF(ISNUMBER(Regressions!G199),ROUND(Regressions!G199, 1), NA())</f>
        <v>#N/A</v>
      </c>
      <c r="H189" s="362" t="e">
        <f>IF(ISNUMBER(Regressions!H199),ROUND(Regressions!H199, 1), NA())</f>
        <v>#N/A</v>
      </c>
      <c r="I189" s="257" t="e">
        <f>IF(ISNUMBER(Regressions!I199),ROUND(Regressions!I199, 1), NA())</f>
        <v>#N/A</v>
      </c>
      <c r="J189" s="363" t="e">
        <f>IF(ISNUMBER(Regressions!K199),ROUND(Regressions!K199, 1), NA())</f>
        <v>#N/A</v>
      </c>
      <c r="K189" s="361" t="e">
        <f>IF(ISNUMBER(Regressions!L199),ROUND(Regressions!L199, 1), NA())</f>
        <v>#N/A</v>
      </c>
      <c r="L189" s="258" t="e">
        <f>IF(ISNUMBER(Regressions!M199),ROUND(Regressions!M199, 1), NA())</f>
        <v>#N/A</v>
      </c>
      <c r="M189" s="362" t="e">
        <f>IF(ISNUMBER(Regressions!N199),ROUND(Regressions!N199, 1), NA())</f>
        <v>#N/A</v>
      </c>
      <c r="N189" s="257" t="e">
        <f>IF(ISNUMBER(Regressions!O199),ROUND(Regressions!O199, 1), NA())</f>
        <v>#N/A</v>
      </c>
      <c r="O189" s="363" t="e">
        <f>IF(ISNUMBER(Regressions!Q199),ROUND(Regressions!Q199, 1), NA())</f>
        <v>#N/A</v>
      </c>
      <c r="P189" s="361" t="e">
        <f>IF(ISNUMBER(Regressions!R199),ROUND(Regressions!R199, 1), NA())</f>
        <v>#N/A</v>
      </c>
      <c r="Q189" s="235" t="e">
        <f>IF(ISNUMBER(Regressions!S199),ROUND(Regressions!S199, 1), NA())</f>
        <v>#N/A</v>
      </c>
      <c r="R189" s="362" t="e">
        <f>IF(ISNUMBER(Regressions!T199),ROUND(Regressions!T199, 1), NA())</f>
        <v>#N/A</v>
      </c>
      <c r="S189" s="257" t="e">
        <f>IF(ISNUMBER(Regressions!U199),ROUND(Regressions!U199, 1), NA())</f>
        <v>#N/A</v>
      </c>
    </row>
    <row xmlns:x14ac="http://schemas.microsoft.com/office/spreadsheetml/2009/9/ac" r="211" x14ac:dyDescent="0.2">
      <c r="A211" s="421"/>
      <c r="B211" s="422"/>
      <c r="C211" s="423"/>
      <c r="D211" s="409"/>
      <c r="E211" s="424"/>
      <c r="F211" s="424"/>
      <c r="G211" s="425"/>
      <c r="H211" s="424"/>
      <c r="I211" s="425"/>
      <c r="J211" s="426"/>
      <c r="K211" s="426"/>
      <c r="L211" s="424"/>
      <c r="M211" s="426"/>
      <c r="N211" s="427"/>
      <c r="O211" s="409"/>
      <c r="P211" s="409"/>
      <c r="Q211" s="409"/>
      <c r="R211" s="409"/>
      <c r="S211" s="409"/>
      <c r="T211" s="409"/>
      <c r="U211" s="409"/>
      <c r="V211" s="409"/>
      <c r="W211" s="409"/>
      <c r="X211" s="409"/>
      <c r="Y211" s="409"/>
      <c r="Z211" s="409"/>
      <c r="AA211" s="409"/>
      <c r="AB211" s="409"/>
      <c r="AC211" s="409"/>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9" customWidth="true"/>
    <col min="2" max="2" width="9" style="29"/>
    <col min="3" max="3" width="5" style="29" customWidth="true"/>
    <col min="4" max="21" width="3.875" style="29" customWidth="true"/>
    <col min="22" max="22" width="3.875" style="86" customWidth="true"/>
    <col min="23" max="26" width="3.875" style="50" customWidth="true"/>
    <col min="27" max="27" width="3.875" style="86" customWidth="true"/>
    <col min="28" max="31" width="3.875" style="50" customWidth="true"/>
    <col min="32" max="32" width="3.875" style="86" customWidth="true"/>
    <col min="33" max="36" width="3.875" style="50" customWidth="true"/>
    <col min="37" max="37" width="3.875" style="86" customWidth="true"/>
    <col min="38" max="41" width="3.875" style="50" customWidth="true"/>
    <col min="42" max="42" width="3.875" style="86" customWidth="true"/>
    <col min="43" max="46" width="3.875" style="50" customWidth="true"/>
    <col min="47" max="47" width="3.875" style="86" customWidth="true"/>
    <col min="48" max="51" width="3.875" style="50" customWidth="true"/>
    <col min="52" max="52" width="3.875" style="62" customWidth="true"/>
    <col min="53" max="69" width="3.875" style="43" customWidth="true"/>
    <col min="70" max="70" width="9" style="29" hidden="true" customWidth="true"/>
    <col min="71" max="136" width="3.875" style="29" hidden="true" customWidth="true"/>
    <col min="137" max="137" width="9" style="29" hidden="true" customWidth="true"/>
    <col min="138" max="227" width="0.0" style="29" hidden="true" customWidth="true"/>
    <col min="228" max="16384" width="9" style="29"/>
  </cols>
  <sheetData>
    <row xmlns:x14ac="http://schemas.microsoft.com/office/spreadsheetml/2009/9/ac" r="1" ht="18" x14ac:dyDescent="0.25">
      <c r="A1" s="34" t="s">
        <v>59</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row>
    <row xmlns:x14ac="http://schemas.microsoft.com/office/spreadsheetml/2009/9/ac" r="2" ht="15.75" x14ac:dyDescent="0.25">
      <c r="A2" s="36" t="s">
        <v>37</v>
      </c>
      <c r="B2" s="36"/>
      <c r="C2" s="36"/>
      <c r="D2" s="259" t="s">
        <v>13</v>
      </c>
      <c r="E2" s="35"/>
      <c r="F2" s="35"/>
      <c r="G2" s="54"/>
      <c r="H2" s="35"/>
      <c r="I2" s="35"/>
      <c r="J2" s="54"/>
      <c r="K2" s="37"/>
      <c r="L2" s="37"/>
      <c r="M2" s="54"/>
      <c r="N2" s="37"/>
      <c r="O2" s="37"/>
      <c r="P2" s="54"/>
      <c r="Q2" s="37"/>
      <c r="R2" s="37"/>
      <c r="S2" s="54"/>
      <c r="T2" s="37"/>
      <c r="U2" s="37"/>
      <c r="V2" s="260" t="s">
        <v>14</v>
      </c>
      <c r="W2" s="32"/>
      <c r="X2" s="37"/>
      <c r="Y2" s="37"/>
      <c r="Z2" s="37"/>
      <c r="AA2" s="53"/>
      <c r="AB2" s="37"/>
      <c r="AC2" s="37"/>
      <c r="AD2" s="37"/>
      <c r="AE2" s="37"/>
      <c r="AF2" s="53"/>
      <c r="AG2" s="37"/>
      <c r="AH2" s="37"/>
      <c r="AI2" s="37"/>
      <c r="AJ2" s="37"/>
      <c r="AK2" s="53"/>
      <c r="AL2" s="37"/>
      <c r="AM2" s="37"/>
      <c r="AN2" s="37"/>
      <c r="AO2" s="37"/>
      <c r="AP2" s="53"/>
      <c r="AQ2" s="37"/>
      <c r="AR2" s="37"/>
      <c r="AS2" s="37"/>
      <c r="AT2" s="37"/>
      <c r="AU2" s="53"/>
      <c r="AV2" s="37"/>
      <c r="AW2" s="37"/>
      <c r="AX2" s="37"/>
      <c r="AY2" s="37"/>
      <c r="AZ2" s="116" t="s">
        <v>15</v>
      </c>
      <c r="BA2" s="32"/>
      <c r="BB2" s="39"/>
      <c r="BC2" s="39"/>
      <c r="BD2" s="38"/>
      <c r="BE2" s="38"/>
      <c r="BF2" s="38"/>
      <c r="BG2" s="38"/>
      <c r="BH2" s="38"/>
      <c r="BI2" s="38"/>
      <c r="BJ2" s="38"/>
      <c r="BK2" s="38"/>
      <c r="BL2" s="38"/>
      <c r="BM2" s="38"/>
      <c r="BN2" s="38"/>
      <c r="BO2" s="38"/>
      <c r="BP2" s="38"/>
      <c r="BQ2" s="38"/>
    </row>
    <row xmlns:x14ac="http://schemas.microsoft.com/office/spreadsheetml/2009/9/ac" r="3" ht="14.25" x14ac:dyDescent="0.2">
      <c r="A3" s="40"/>
      <c r="B3" s="35"/>
      <c r="C3" s="35"/>
      <c r="D3" s="41" t="s">
        <v>7</v>
      </c>
      <c r="E3" s="41"/>
      <c r="F3" s="41"/>
      <c r="G3" s="41" t="s">
        <v>1</v>
      </c>
      <c r="I3" s="41"/>
      <c r="J3" s="41" t="s">
        <v>2</v>
      </c>
      <c r="L3" s="41"/>
      <c r="M3" s="41" t="s">
        <v>16</v>
      </c>
      <c r="O3" s="41"/>
      <c r="P3" s="41" t="s">
        <v>17</v>
      </c>
      <c r="Q3" s="41"/>
      <c r="R3" s="41"/>
      <c r="S3" s="41" t="s">
        <v>18</v>
      </c>
      <c r="U3" s="41"/>
      <c r="V3" s="41" t="s">
        <v>7</v>
      </c>
      <c r="W3" s="32"/>
      <c r="X3" s="41"/>
      <c r="Y3" s="41"/>
      <c r="Z3" s="41"/>
      <c r="AA3" s="41" t="s">
        <v>1</v>
      </c>
      <c r="AB3" s="41"/>
      <c r="AC3" s="41"/>
      <c r="AD3" s="41"/>
      <c r="AE3" s="41"/>
      <c r="AF3" s="41" t="s">
        <v>2</v>
      </c>
      <c r="AG3" s="32"/>
      <c r="AH3" s="41"/>
      <c r="AI3" s="41"/>
      <c r="AJ3" s="41"/>
      <c r="AK3" s="41" t="s">
        <v>16</v>
      </c>
      <c r="AL3" s="41"/>
      <c r="AM3" s="41"/>
      <c r="AN3" s="41"/>
      <c r="AO3" s="41"/>
      <c r="AP3" s="41" t="s">
        <v>17</v>
      </c>
      <c r="AQ3" s="41"/>
      <c r="AR3" s="41"/>
      <c r="AS3" s="41"/>
      <c r="AT3" s="41"/>
      <c r="AU3" s="41" t="s">
        <v>18</v>
      </c>
      <c r="AV3" s="41"/>
      <c r="AW3" s="41"/>
      <c r="AX3" s="41"/>
      <c r="AY3" s="41"/>
      <c r="AZ3" s="41" t="s">
        <v>7</v>
      </c>
      <c r="BA3" s="32"/>
      <c r="BB3" s="41"/>
      <c r="BC3" s="41" t="s">
        <v>1</v>
      </c>
      <c r="BD3" s="32"/>
      <c r="BE3" s="41"/>
      <c r="BF3" s="41" t="s">
        <v>2</v>
      </c>
      <c r="BG3" s="41"/>
      <c r="BH3" s="41"/>
      <c r="BI3" s="41" t="s">
        <v>16</v>
      </c>
      <c r="BJ3" s="32"/>
      <c r="BK3" s="41"/>
      <c r="BL3" s="41" t="s">
        <v>17</v>
      </c>
      <c r="BM3" s="32"/>
      <c r="BN3" s="41"/>
      <c r="BO3" s="41" t="s">
        <v>18</v>
      </c>
      <c r="BP3" s="32"/>
      <c r="BQ3" s="41"/>
      <c r="BS3" s="41" t="s">
        <v>7</v>
      </c>
      <c r="BU3" s="41"/>
      <c r="BV3" s="41" t="s">
        <v>1</v>
      </c>
      <c r="BX3" s="41"/>
      <c r="BY3" s="41" t="s">
        <v>2</v>
      </c>
      <c r="CA3" s="41"/>
      <c r="CB3" s="41" t="s">
        <v>16</v>
      </c>
      <c r="CD3" s="41"/>
      <c r="CE3" s="41" t="s">
        <v>17</v>
      </c>
      <c r="CG3" s="41"/>
      <c r="CH3" s="41" t="s">
        <v>18</v>
      </c>
      <c r="CJ3" s="41"/>
      <c r="CK3" s="41" t="s">
        <v>7</v>
      </c>
      <c r="CM3" s="41"/>
      <c r="CN3" s="32"/>
      <c r="CO3" s="32"/>
      <c r="CP3" s="41" t="s">
        <v>1</v>
      </c>
      <c r="CR3" s="32"/>
      <c r="CS3" s="41"/>
      <c r="CT3" s="32"/>
      <c r="CU3" s="41" t="s">
        <v>2</v>
      </c>
      <c r="CW3" s="41"/>
      <c r="CX3" s="32"/>
      <c r="CY3" s="32"/>
      <c r="CZ3" s="41" t="s">
        <v>16</v>
      </c>
      <c r="DB3" s="32"/>
      <c r="DC3" s="41"/>
      <c r="DD3" s="32"/>
      <c r="DE3" s="41" t="s">
        <v>17</v>
      </c>
      <c r="DG3" s="32"/>
      <c r="DH3" s="32"/>
      <c r="DI3" s="32"/>
      <c r="DJ3" s="41" t="s">
        <v>18</v>
      </c>
      <c r="DL3" s="32"/>
      <c r="DM3" s="32"/>
      <c r="DN3" s="32"/>
      <c r="DO3" s="41" t="s">
        <v>7</v>
      </c>
      <c r="DP3" s="41"/>
      <c r="DQ3" s="41"/>
      <c r="DR3" s="41" t="s">
        <v>1</v>
      </c>
      <c r="DS3" s="41"/>
      <c r="DT3" s="41"/>
      <c r="DU3" s="41" t="s">
        <v>2</v>
      </c>
      <c r="DV3" s="41"/>
      <c r="DW3" s="41"/>
      <c r="DX3" s="41" t="s">
        <v>16</v>
      </c>
      <c r="DY3" s="41"/>
      <c r="DZ3" s="41"/>
      <c r="EA3" s="41" t="s">
        <v>17</v>
      </c>
      <c r="EB3" s="41"/>
      <c r="EC3" s="41"/>
      <c r="ED3" s="41"/>
      <c r="EE3" s="41" t="s">
        <v>18</v>
      </c>
      <c r="EF3" s="41"/>
    </row>
    <row xmlns:x14ac="http://schemas.microsoft.com/office/spreadsheetml/2009/9/ac" r="4" s="47" customFormat="true" ht="140.1" customHeight="true" x14ac:dyDescent="0.2">
      <c r="A4" s="42" t="s">
        <v>5</v>
      </c>
      <c r="B4" s="42" t="s">
        <v>6</v>
      </c>
      <c r="C4" s="42" t="s">
        <v>4</v>
      </c>
      <c r="D4" s="131" t="s">
        <v>25</v>
      </c>
      <c r="E4" s="261" t="s">
        <v>19</v>
      </c>
      <c r="F4" s="262" t="s">
        <v>179</v>
      </c>
      <c r="G4" s="131" t="s">
        <v>25</v>
      </c>
      <c r="H4" s="261" t="s">
        <v>19</v>
      </c>
      <c r="I4" s="262" t="s">
        <v>179</v>
      </c>
      <c r="J4" s="131" t="s">
        <v>25</v>
      </c>
      <c r="K4" s="261" t="s">
        <v>19</v>
      </c>
      <c r="L4" s="262" t="s">
        <v>179</v>
      </c>
      <c r="M4" s="131" t="s">
        <v>25</v>
      </c>
      <c r="N4" s="261" t="s">
        <v>19</v>
      </c>
      <c r="O4" s="262" t="s">
        <v>179</v>
      </c>
      <c r="P4" s="131" t="s">
        <v>25</v>
      </c>
      <c r="Q4" s="261" t="s">
        <v>19</v>
      </c>
      <c r="R4" s="262" t="s">
        <v>179</v>
      </c>
      <c r="S4" s="131" t="s">
        <v>25</v>
      </c>
      <c r="T4" s="261" t="s">
        <v>19</v>
      </c>
      <c r="U4" s="263" t="s">
        <v>179</v>
      </c>
      <c r="V4" s="135" t="s">
        <v>25</v>
      </c>
      <c r="W4" s="136" t="s">
        <v>19</v>
      </c>
      <c r="X4" s="136" t="s">
        <v>21</v>
      </c>
      <c r="Y4" s="136" t="s">
        <v>29</v>
      </c>
      <c r="Z4" s="138" t="s">
        <v>180</v>
      </c>
      <c r="AA4" s="135" t="s">
        <v>25</v>
      </c>
      <c r="AB4" s="136" t="s">
        <v>19</v>
      </c>
      <c r="AC4" s="136" t="s">
        <v>21</v>
      </c>
      <c r="AD4" s="136" t="s">
        <v>29</v>
      </c>
      <c r="AE4" s="138" t="s">
        <v>180</v>
      </c>
      <c r="AF4" s="135" t="s">
        <v>25</v>
      </c>
      <c r="AG4" s="136" t="s">
        <v>19</v>
      </c>
      <c r="AH4" s="136" t="s">
        <v>21</v>
      </c>
      <c r="AI4" s="136" t="s">
        <v>29</v>
      </c>
      <c r="AJ4" s="138" t="s">
        <v>180</v>
      </c>
      <c r="AK4" s="135" t="s">
        <v>25</v>
      </c>
      <c r="AL4" s="136" t="s">
        <v>19</v>
      </c>
      <c r="AM4" s="136" t="s">
        <v>21</v>
      </c>
      <c r="AN4" s="136" t="s">
        <v>29</v>
      </c>
      <c r="AO4" s="138" t="s">
        <v>180</v>
      </c>
      <c r="AP4" s="135" t="s">
        <v>25</v>
      </c>
      <c r="AQ4" s="136" t="s">
        <v>19</v>
      </c>
      <c r="AR4" s="136" t="s">
        <v>21</v>
      </c>
      <c r="AS4" s="136" t="s">
        <v>29</v>
      </c>
      <c r="AT4" s="138" t="s">
        <v>180</v>
      </c>
      <c r="AU4" s="135" t="s">
        <v>25</v>
      </c>
      <c r="AV4" s="136" t="s">
        <v>19</v>
      </c>
      <c r="AW4" s="136" t="s">
        <v>21</v>
      </c>
      <c r="AX4" s="136" t="s">
        <v>29</v>
      </c>
      <c r="AY4" s="139" t="s">
        <v>180</v>
      </c>
      <c r="AZ4" s="140" t="s">
        <v>125</v>
      </c>
      <c r="BA4" s="141" t="s">
        <v>124</v>
      </c>
      <c r="BB4" s="142" t="s">
        <v>181</v>
      </c>
      <c r="BC4" s="140" t="s">
        <v>125</v>
      </c>
      <c r="BD4" s="141" t="s">
        <v>124</v>
      </c>
      <c r="BE4" s="142" t="s">
        <v>181</v>
      </c>
      <c r="BF4" s="140" t="s">
        <v>125</v>
      </c>
      <c r="BG4" s="141" t="s">
        <v>124</v>
      </c>
      <c r="BH4" s="142" t="s">
        <v>181</v>
      </c>
      <c r="BI4" s="140" t="s">
        <v>125</v>
      </c>
      <c r="BJ4" s="141" t="s">
        <v>124</v>
      </c>
      <c r="BK4" s="142" t="s">
        <v>181</v>
      </c>
      <c r="BL4" s="140" t="s">
        <v>125</v>
      </c>
      <c r="BM4" s="141" t="s">
        <v>124</v>
      </c>
      <c r="BN4" s="142" t="s">
        <v>181</v>
      </c>
      <c r="BO4" s="140" t="s">
        <v>125</v>
      </c>
      <c r="BP4" s="141" t="s">
        <v>124</v>
      </c>
      <c r="BQ4" s="142" t="s">
        <v>181</v>
      </c>
      <c r="BS4" s="80" t="s">
        <v>25</v>
      </c>
      <c r="BT4" s="81" t="s">
        <v>19</v>
      </c>
      <c r="BU4" s="55" t="s">
        <v>38</v>
      </c>
      <c r="BV4" s="80" t="s">
        <v>25</v>
      </c>
      <c r="BW4" s="81" t="s">
        <v>19</v>
      </c>
      <c r="BX4" s="82" t="s">
        <v>104</v>
      </c>
      <c r="BY4" s="80" t="s">
        <v>25</v>
      </c>
      <c r="BZ4" s="81" t="s">
        <v>19</v>
      </c>
      <c r="CA4" s="48" t="s">
        <v>38</v>
      </c>
      <c r="CB4" s="80" t="s">
        <v>25</v>
      </c>
      <c r="CC4" s="81" t="s">
        <v>19</v>
      </c>
      <c r="CD4" s="55" t="s">
        <v>38</v>
      </c>
      <c r="CE4" s="80" t="s">
        <v>25</v>
      </c>
      <c r="CF4" s="81" t="s">
        <v>19</v>
      </c>
      <c r="CG4" s="82" t="s">
        <v>38</v>
      </c>
      <c r="CH4" s="80" t="s">
        <v>25</v>
      </c>
      <c r="CI4" s="81" t="s">
        <v>19</v>
      </c>
      <c r="CJ4" s="48" t="s">
        <v>38</v>
      </c>
      <c r="CK4" s="84" t="s">
        <v>25</v>
      </c>
      <c r="CL4" s="83" t="s">
        <v>19</v>
      </c>
      <c r="CM4" s="57" t="s">
        <v>53</v>
      </c>
      <c r="CN4" s="57" t="s">
        <v>58</v>
      </c>
      <c r="CO4" s="85" t="s">
        <v>110</v>
      </c>
      <c r="CP4" s="84" t="s">
        <v>25</v>
      </c>
      <c r="CQ4" s="83" t="s">
        <v>19</v>
      </c>
      <c r="CR4" s="49" t="s">
        <v>53</v>
      </c>
      <c r="CS4" s="49" t="s">
        <v>58</v>
      </c>
      <c r="CT4" s="57" t="s">
        <v>110</v>
      </c>
      <c r="CU4" s="84" t="s">
        <v>25</v>
      </c>
      <c r="CV4" s="83" t="s">
        <v>19</v>
      </c>
      <c r="CW4" s="57" t="s">
        <v>53</v>
      </c>
      <c r="CX4" s="57" t="s">
        <v>58</v>
      </c>
      <c r="CY4" s="85" t="s">
        <v>110</v>
      </c>
      <c r="CZ4" s="84" t="s">
        <v>25</v>
      </c>
      <c r="DA4" s="83" t="s">
        <v>19</v>
      </c>
      <c r="DB4" s="49" t="s">
        <v>53</v>
      </c>
      <c r="DC4" s="49" t="s">
        <v>58</v>
      </c>
      <c r="DD4" s="57" t="s">
        <v>110</v>
      </c>
      <c r="DE4" s="84" t="s">
        <v>25</v>
      </c>
      <c r="DF4" s="83" t="s">
        <v>19</v>
      </c>
      <c r="DG4" s="57" t="s">
        <v>53</v>
      </c>
      <c r="DH4" s="57" t="s">
        <v>58</v>
      </c>
      <c r="DI4" s="85" t="s">
        <v>110</v>
      </c>
      <c r="DJ4" s="84" t="s">
        <v>25</v>
      </c>
      <c r="DK4" s="83" t="s">
        <v>19</v>
      </c>
      <c r="DL4" s="49" t="s">
        <v>53</v>
      </c>
      <c r="DM4" s="49" t="s">
        <v>58</v>
      </c>
      <c r="DN4" s="57" t="s">
        <v>110</v>
      </c>
      <c r="DO4" s="46" t="s">
        <v>111</v>
      </c>
      <c r="DP4" s="56" t="s">
        <v>112</v>
      </c>
      <c r="DQ4" s="56" t="s">
        <v>113</v>
      </c>
      <c r="DR4" s="46" t="s">
        <v>111</v>
      </c>
      <c r="DS4" s="56" t="s">
        <v>112</v>
      </c>
      <c r="DT4" s="56" t="s">
        <v>113</v>
      </c>
      <c r="DU4" s="46" t="s">
        <v>111</v>
      </c>
      <c r="DV4" s="56" t="s">
        <v>112</v>
      </c>
      <c r="DW4" s="56" t="s">
        <v>113</v>
      </c>
      <c r="DX4" s="46" t="s">
        <v>111</v>
      </c>
      <c r="DY4" s="56" t="s">
        <v>112</v>
      </c>
      <c r="DZ4" s="56" t="s">
        <v>113</v>
      </c>
      <c r="EA4" s="46" t="s">
        <v>111</v>
      </c>
      <c r="EB4" s="56" t="s">
        <v>112</v>
      </c>
      <c r="EC4" s="56" t="s">
        <v>113</v>
      </c>
      <c r="ED4" s="46" t="s">
        <v>111</v>
      </c>
      <c r="EE4" s="56" t="s">
        <v>112</v>
      </c>
      <c r="EF4" s="56" t="s">
        <v>113</v>
      </c>
    </row>
    <row xmlns:x14ac="http://schemas.microsoft.com/office/spreadsheetml/2009/9/ac" r="5" ht="48" hidden="true" x14ac:dyDescent="0.2">
      <c r="A5" s="42" t="s">
        <v>39</v>
      </c>
      <c r="B5" s="42" t="s">
        <v>40</v>
      </c>
      <c r="C5" s="42" t="s">
        <v>41</v>
      </c>
      <c r="D5" s="131" t="s">
        <v>135</v>
      </c>
      <c r="E5" s="132" t="s">
        <v>42</v>
      </c>
      <c r="F5" s="133" t="s">
        <v>187</v>
      </c>
      <c r="G5" s="131" t="s">
        <v>136</v>
      </c>
      <c r="H5" s="132" t="s">
        <v>43</v>
      </c>
      <c r="I5" s="133" t="s">
        <v>188</v>
      </c>
      <c r="J5" s="131" t="s">
        <v>137</v>
      </c>
      <c r="K5" s="132" t="s">
        <v>44</v>
      </c>
      <c r="L5" s="133" t="s">
        <v>189</v>
      </c>
      <c r="M5" s="131" t="s">
        <v>138</v>
      </c>
      <c r="N5" s="132" t="s">
        <v>86</v>
      </c>
      <c r="O5" s="133" t="s">
        <v>190</v>
      </c>
      <c r="P5" s="131" t="s">
        <v>139</v>
      </c>
      <c r="Q5" s="132" t="s">
        <v>87</v>
      </c>
      <c r="R5" s="133" t="s">
        <v>191</v>
      </c>
      <c r="S5" s="131" t="s">
        <v>140</v>
      </c>
      <c r="T5" s="132" t="s">
        <v>88</v>
      </c>
      <c r="U5" s="134" t="s">
        <v>192</v>
      </c>
      <c r="V5" s="135" t="s">
        <v>129</v>
      </c>
      <c r="W5" s="136" t="s">
        <v>45</v>
      </c>
      <c r="X5" s="137" t="s">
        <v>65</v>
      </c>
      <c r="Y5" s="137" t="s">
        <v>66</v>
      </c>
      <c r="Z5" s="138" t="s">
        <v>193</v>
      </c>
      <c r="AA5" s="135" t="s">
        <v>130</v>
      </c>
      <c r="AB5" s="136" t="s">
        <v>46</v>
      </c>
      <c r="AC5" s="137" t="s">
        <v>67</v>
      </c>
      <c r="AD5" s="137" t="s">
        <v>68</v>
      </c>
      <c r="AE5" s="138" t="s">
        <v>194</v>
      </c>
      <c r="AF5" s="135" t="s">
        <v>131</v>
      </c>
      <c r="AG5" s="136" t="s">
        <v>47</v>
      </c>
      <c r="AH5" s="137" t="s">
        <v>69</v>
      </c>
      <c r="AI5" s="137" t="s">
        <v>70</v>
      </c>
      <c r="AJ5" s="138" t="s">
        <v>195</v>
      </c>
      <c r="AK5" s="135" t="s">
        <v>132</v>
      </c>
      <c r="AL5" s="136" t="s">
        <v>71</v>
      </c>
      <c r="AM5" s="137" t="s">
        <v>72</v>
      </c>
      <c r="AN5" s="137" t="s">
        <v>73</v>
      </c>
      <c r="AO5" s="138" t="s">
        <v>196</v>
      </c>
      <c r="AP5" s="135" t="s">
        <v>133</v>
      </c>
      <c r="AQ5" s="136" t="s">
        <v>74</v>
      </c>
      <c r="AR5" s="137" t="s">
        <v>75</v>
      </c>
      <c r="AS5" s="137" t="s">
        <v>76</v>
      </c>
      <c r="AT5" s="138" t="s">
        <v>197</v>
      </c>
      <c r="AU5" s="135" t="s">
        <v>134</v>
      </c>
      <c r="AV5" s="136" t="s">
        <v>77</v>
      </c>
      <c r="AW5" s="137" t="s">
        <v>78</v>
      </c>
      <c r="AX5" s="137" t="s">
        <v>79</v>
      </c>
      <c r="AY5" s="139" t="s">
        <v>198</v>
      </c>
      <c r="AZ5" s="140" t="s">
        <v>80</v>
      </c>
      <c r="BA5" s="141" t="s">
        <v>114</v>
      </c>
      <c r="BB5" s="142" t="s">
        <v>199</v>
      </c>
      <c r="BC5" s="140" t="s">
        <v>85</v>
      </c>
      <c r="BD5" s="141" t="s">
        <v>115</v>
      </c>
      <c r="BE5" s="142" t="s">
        <v>200</v>
      </c>
      <c r="BF5" s="140" t="s">
        <v>84</v>
      </c>
      <c r="BG5" s="141" t="s">
        <v>116</v>
      </c>
      <c r="BH5" s="142" t="s">
        <v>201</v>
      </c>
      <c r="BI5" s="140" t="s">
        <v>83</v>
      </c>
      <c r="BJ5" s="141" t="s">
        <v>117</v>
      </c>
      <c r="BK5" s="142" t="s">
        <v>202</v>
      </c>
      <c r="BL5" s="140" t="s">
        <v>82</v>
      </c>
      <c r="BM5" s="141" t="s">
        <v>118</v>
      </c>
      <c r="BN5" s="142" t="s">
        <v>203</v>
      </c>
      <c r="BO5" s="140" t="s">
        <v>81</v>
      </c>
      <c r="BP5" s="141" t="s">
        <v>119</v>
      </c>
      <c r="BQ5" s="142" t="s">
        <v>204</v>
      </c>
    </row>
    <row xmlns:x14ac="http://schemas.microsoft.com/office/spreadsheetml/2009/9/ac" r="6" x14ac:dyDescent="0.2">
      <c r="A6" s="35" t="str">
        <f>IF('Water Data'!$B$2="","",'Water Data'!$B$2)</f>
        <v>MOZ_2013_SACMEQ</v>
      </c>
      <c r="B6" s="35" t="str">
        <f>+'Water Data'!C2</f>
        <v>Survey</v>
      </c>
      <c r="C6" s="356">
        <f>+IF(ISNUMBER(VALUE(MID(A6,5,4))), VALUE(MID(A6, 5,4)),"")</f>
        <v>2013</v>
      </c>
      <c r="D6" s="91" t="e">
        <f>+IF(AND(ISTEXT('Water Data'!B2),BS6="Yes"),100-'Water Data'!D4,IF(AND(ISTEXT('Water Data'!B2),BS6="No",ISNUMBER('Water Data'!D4)),CONCATENATE("[",ROUND(100-'Water Data'!D4,0),"]"),NA()))</f>
        <v>#N/A</v>
      </c>
      <c r="E6" s="91" t="e">
        <f>+IF(AND(ISTEXT('Water Data'!B2),BT6="Yes"),'Water Data'!D6,IF(AND(ISTEXT('Water Data'!B2),BT6="No",ISNUMBER('Water Data'!D6)),CONCATENATE("[",ROUND('Water Data'!D6,0),"]"),NA()))</f>
        <v>#N/A</v>
      </c>
      <c r="F6" s="91" t="e">
        <f>+IF(AND(ISTEXT('Water Data'!B2),BU6="Yes"),'Water Data'!D9,IF(AND(ISTEXT('Water Data'!B2),BU6="No",ISNUMBER('Water Data'!D9)),CONCATENATE("[",ROUND('Water Data'!D9,0),"]"),NA()))</f>
        <v>#N/A</v>
      </c>
      <c r="G6" s="91" t="e">
        <f>+IF(AND(ISTEXT('Water Data'!B2),BV6="Yes"),100-'Water Data'!E4,IF(AND(ISTEXT('Water Data'!B2),BV6="No",ISNUMBER('Water Data'!E4)),CONCATENATE("[",ROUND(100-'Water Data'!E4,0),"]"),NA()))</f>
        <v>#N/A</v>
      </c>
      <c r="H6" s="91" t="e">
        <f>+IF(AND(ISTEXT('Water Data'!B2),BW6="Yes"),'Water Data'!E6,IF(AND(ISTEXT('Water Data'!B2),BW6="No",ISNUMBER('Water Data'!E6)),CONCATENATE("[",ROUND('Water Data'!E6,0),"]"),NA()))</f>
        <v>#N/A</v>
      </c>
      <c r="I6" s="91" t="e">
        <f>+IF(AND(ISTEXT('Water Data'!B2),BX6="Yes"),'Water Data'!E9,IF(AND(ISTEXT('Water Data'!B2),BX6="No",ISNUMBER('Water Data'!E9)),CONCATENATE("[",ROUND('Water Data'!E9,0),"]"),NA()))</f>
        <v>#N/A</v>
      </c>
      <c r="J6" s="91" t="e">
        <f>+IF(AND(ISTEXT('Water Data'!B2),BY6="Yes"),100-'Water Data'!F4,IF(AND(ISTEXT('Water Data'!B2),BY6="No",ISNUMBER('Water Data'!F4)),CONCATENATE("[",ROUND(100-'Water Data'!F4,0),"]"),NA()))</f>
        <v>#N/A</v>
      </c>
      <c r="K6" s="91" t="e">
        <f>+IF(AND(ISTEXT('Water Data'!B2),BZ6="Yes"),'Water Data'!F6,IF(AND(ISTEXT('Water Data'!B2),BZ6="No",ISNUMBER('Water Data'!F6)),CONCATENATE("[",ROUND('Water Data'!F6,0),"]"),NA()))</f>
        <v>#N/A</v>
      </c>
      <c r="L6" s="91" t="e">
        <f>+IF(AND(ISTEXT('Water Data'!B2),CA6="Yes"),'Water Data'!F9,IF(AND(ISTEXT('Water Data'!B2),CA6="No",ISNUMBER('Water Data'!F9)),CONCATENATE("[",ROUND('Water Data'!F9,0),"]"),NA()))</f>
        <v>#N/A</v>
      </c>
      <c r="M6" s="91" t="e">
        <f>+IF(AND(ISTEXT('Water Data'!B2),CB6="Yes"),100-'Water Data'!G4,IF(AND(ISTEXT('Water Data'!B2),CB6="No",ISNUMBER('Water Data'!G4)),CONCATENATE("[",ROUND(100-'Water Data'!G4,0),"]"),NA()))</f>
        <v>#N/A</v>
      </c>
      <c r="N6" s="91" t="e">
        <f>+IF(AND(ISTEXT('Water Data'!B2),CC6="Yes"),'Water Data'!G6,IF(AND(ISTEXT('Water Data'!B2),CC6="No",ISNUMBER('Water Data'!G6)),CONCATENATE("[",ROUND('Water Data'!G6,0),"]"),NA()))</f>
        <v>#N/A</v>
      </c>
      <c r="O6" s="91" t="e">
        <f>+IF(AND(ISTEXT('Water Data'!B2),CD6="Yes"),'Water Data'!G9,IF(AND(ISTEXT('Water Data'!B2),CD6="No",ISNUMBER('Water Data'!G9)),CONCATENATE("[",ROUND('Water Data'!G9,0),"]"),NA()))</f>
        <v>#N/A</v>
      </c>
      <c r="P6" s="91">
        <f>+IF(AND(ISTEXT('Water Data'!B2),CE6="Yes"),100-'Water Data'!H4,IF(AND(ISTEXT('Water Data'!B2),CE6="No",ISNUMBER('Water Data'!H4)),CONCATENATE("[",ROUND(100-'Water Data'!H4,0),"]"),NA()))</f>
        <v>63</v>
      </c>
      <c r="Q6" s="91" t="e">
        <f>+IF(AND(ISTEXT('Water Data'!B2),CF6="Yes"),'Water Data'!H6,IF(AND(ISTEXT('Water Data'!B2),CF6="No",ISNUMBER('Water Data'!H6)),CONCATENATE("[",ROUND('Water Data'!H6,0),"]"),NA()))</f>
        <v>#N/A</v>
      </c>
      <c r="R6" s="91" t="e">
        <f>+IF(AND(ISTEXT('Water Data'!B2),CG6="Yes"),'Water Data'!H9,IF(AND(ISTEXT('Water Data'!B2),CG6="No",ISNUMBER('Water Data'!H9)),CONCATENATE("[",ROUND('Water Data'!H9,0),"]"),NA()))</f>
        <v>#N/A</v>
      </c>
      <c r="S6" s="91" t="e">
        <f>+IF(AND(ISTEXT('Water Data'!B2),CH6="Yes"),100-'Water Data'!I4,IF(AND(ISTEXT('Water Data'!B2),CH6="No",ISNUMBER('Water Data'!I4)),CONCATENATE("[",ROUND(100-'Water Data'!I4,0),"]"),NA()))</f>
        <v>#N/A</v>
      </c>
      <c r="T6" s="91" t="e">
        <f>+IF(AND(ISTEXT('Water Data'!B2),CI6="Yes"),'Water Data'!I6,IF(AND(ISTEXT('Water Data'!B2),CI6="No",ISNUMBER('Water Data'!I6)),CONCATENATE("[",ROUND('Water Data'!I6,0),"]"),NA()))</f>
        <v>#N/A</v>
      </c>
      <c r="U6" s="91" t="e">
        <f>+IF(AND(ISTEXT('Water Data'!B2),CJ6="Yes"),'Water Data'!I9,IF(AND(ISTEXT('Water Data'!B2),CJ6="No",ISNUMBER('Water Data'!I9)),CONCATENATE("[",ROUND('Water Data'!I9,0),"]"),NA()))</f>
        <v>#N/A</v>
      </c>
      <c r="V6" s="92" t="e">
        <f>+IF(AND(ISTEXT('Sanitation Data'!B2),CK6="Yes"),100-'Sanitation Data'!D4,IF(AND(ISTEXT('Sanitation Data'!B2),CK6="No",ISNUMBER('Sanitation Data'!D4)),CONCATENATE("[",ROUND(100-'Sanitation Data'!D4,0),"]"),NA()))</f>
        <v>#N/A</v>
      </c>
      <c r="W6" s="92" t="e">
        <f>+IF(AND(ISTEXT('Sanitation Data'!B2),CL6="Yes"),'Sanitation Data'!D6,IF(AND(ISTEXT('Sanitation Data'!B2),CL6="No",ISNUMBER('Sanitation Data'!D6)),CONCATENATE("[",ROUND('Sanitation Data'!D6,0),"]"),NA()))</f>
        <v>#N/A</v>
      </c>
      <c r="X6" s="92" t="e">
        <f>+IF(AND(ISTEXT('Sanitation Data'!B2),CM6="Yes"),'Sanitation Data'!D10,IF(AND(ISTEXT('Sanitation Data'!B2),CM6="No",ISNUMBER('Sanitation Data'!D10)),CONCATENATE("[",ROUND('Sanitation Data'!D10,0),"]"),NA()))</f>
        <v>#N/A</v>
      </c>
      <c r="Y6" s="92" t="e">
        <f>+IF(AND(ISTEXT('Sanitation Data'!B2),CN6="Yes"),'Sanitation Data'!D11,IF(AND(ISTEXT('Sanitation Data'!B2),CN6="No",ISNUMBER('Sanitation Data'!D11)),CONCATENATE("[",ROUND('Sanitation Data'!D11,0),"]"),NA()))</f>
        <v>#N/A</v>
      </c>
      <c r="Z6" s="92" t="e">
        <f>+IF(AND(ISTEXT('Sanitation Data'!B2),CO6="Yes"),'Sanitation Data'!D12,IF(AND(ISTEXT('Sanitation Data'!B2),CO6="No",ISNUMBER('Sanitation Data'!D12)),CONCATENATE("[",ROUND('Sanitation Data'!D12,0),"]"),NA()))</f>
        <v>#N/A</v>
      </c>
      <c r="AA6" s="92" t="e">
        <f>+IF(AND(ISTEXT('Sanitation Data'!B2),CP6="Yes"),100-'Sanitation Data'!E4,IF(AND(ISTEXT('Sanitation Data'!B2),CP6="No",ISNUMBER('Sanitation Data'!E4)),CONCATENATE("[",ROUND(100-'Sanitation Data'!E4,0),"]"),NA()))</f>
        <v>#N/A</v>
      </c>
      <c r="AB6" s="92" t="e">
        <f>+IF(AND(ISTEXT('Sanitation Data'!B2),CQ6="Yes"),'Sanitation Data'!E6,IF(AND(ISTEXT('Sanitation Data'!B2),CQ6="No",ISNUMBER('Sanitation Data'!E6)),CONCATENATE("[",ROUND('Sanitation Data'!E6,0),"]"),NA()))</f>
        <v>#N/A</v>
      </c>
      <c r="AC6" s="92" t="e">
        <f>+IF(AND(ISTEXT('Sanitation Data'!B2),CR6="Yes"),'Sanitation Data'!E10,IF(AND(ISTEXT('Sanitation Data'!B2),CR6="No",ISNUMBER('Sanitation Data'!E10)),CONCATENATE("[",ROUND('Sanitation Data'!E10,0),"]"),NA()))</f>
        <v>#N/A</v>
      </c>
      <c r="AD6" s="92" t="e">
        <f>+IF(AND(ISTEXT('Sanitation Data'!B2),CS6="Yes"),'Sanitation Data'!E11,IF(AND(ISTEXT('Sanitation Data'!B2),CS6="No",ISNUMBER('Sanitation Data'!E11)),CONCATENATE("[",ROUND('Sanitation Data'!E11,0),"]"),NA()))</f>
        <v>#N/A</v>
      </c>
      <c r="AE6" s="92" t="e">
        <f>+IF(AND(ISTEXT('Sanitation Data'!B2),CT6="Yes"),'Sanitation Data'!E12,IF(AND(ISTEXT('Sanitation Data'!B2),CT6="No",ISNUMBER('Sanitation Data'!E12)),CONCATENATE("[",ROUND('Sanitation Data'!E12,0),"]"),NA()))</f>
        <v>#N/A</v>
      </c>
      <c r="AF6" s="92" t="e">
        <f>+IF(AND(ISTEXT('Sanitation Data'!B2),CU6="Yes"),100-'Sanitation Data'!F4,IF(AND(ISTEXT('Sanitation Data'!B2),CU6="No",ISNUMBER('Sanitation Data'!F4)),CONCATENATE("[",ROUND(100-'Sanitation Data'!F4,0),"]"),NA()))</f>
        <v>#N/A</v>
      </c>
      <c r="AG6" s="92" t="e">
        <f>+IF(AND(ISTEXT('Sanitation Data'!B2),CV6="Yes"),'Sanitation Data'!F6,IF(AND(ISTEXT('Sanitation Data'!B2),CV6="No",ISNUMBER('Sanitation Data'!F6)),CONCATENATE("[",ROUND('Sanitation Data'!F6,0),"]"),NA()))</f>
        <v>#N/A</v>
      </c>
      <c r="AH6" s="92" t="e">
        <f>+IF(AND(ISTEXT('Sanitation Data'!B2),CW6="Yes"),'Sanitation Data'!F10,IF(AND(ISTEXT('Sanitation Data'!B2),CW6="No",ISNUMBER('Sanitation Data'!F10)),CONCATENATE("[",ROUND('Sanitation Data'!F10,0),"]"),NA()))</f>
        <v>#N/A</v>
      </c>
      <c r="AI6" s="92" t="e">
        <f>+IF(AND(ISTEXT('Sanitation Data'!B2),CX6="Yes"),'Sanitation Data'!F11,IF(AND(ISTEXT('Sanitation Data'!B2),CX6="No",ISNUMBER('Sanitation Data'!F11)),CONCATENATE("[",ROUND('Sanitation Data'!F11,0),"]"),NA()))</f>
        <v>#N/A</v>
      </c>
      <c r="AJ6" s="92" t="e">
        <f>+IF(AND(ISTEXT('Sanitation Data'!B2),CY6="Yes"),'Sanitation Data'!F12,IF(AND(ISTEXT('Sanitation Data'!B2),CY6="No",ISNUMBER('Sanitation Data'!F12)),CONCATENATE("[",ROUND('Sanitation Data'!F12,0),"]"),NA()))</f>
        <v>#N/A</v>
      </c>
      <c r="AK6" s="92" t="e">
        <f>+IF(AND(ISTEXT('Sanitation Data'!B2),CZ6="Yes"),100-'Sanitation Data'!G4,IF(AND(ISTEXT('Sanitation Data'!B2),CZ6="No",ISNUMBER('Sanitation Data'!G4)),CONCATENATE("[",ROUND(100-'Sanitation Data'!G4,0),"]"),NA()))</f>
        <v>#N/A</v>
      </c>
      <c r="AL6" s="92" t="e">
        <f>+IF(AND(ISTEXT('Sanitation Data'!B2),DA6="Yes"),'Sanitation Data'!G6,IF(AND(ISTEXT('Sanitation Data'!B2),DA6="No",ISNUMBER('Sanitation Data'!G6)),CONCATENATE("[",ROUND('Sanitation Data'!G6,0),"]"),NA()))</f>
        <v>#N/A</v>
      </c>
      <c r="AM6" s="92" t="e">
        <f>+IF(AND(ISTEXT('Sanitation Data'!B2),DB6="Yes"),'Sanitation Data'!G10,IF(AND(ISTEXT('Sanitation Data'!B2),DB6="No",ISNUMBER('Sanitation Data'!G10)),CONCATENATE("[",ROUND('Sanitation Data'!G10,0),"]"),NA()))</f>
        <v>#N/A</v>
      </c>
      <c r="AN6" s="92" t="e">
        <f>+IF(AND(ISTEXT('Sanitation Data'!B2),DC6="Yes"),'Sanitation Data'!G11,IF(AND(ISTEXT('Sanitation Data'!B2),DC6="No",ISNUMBER('Sanitation Data'!G11)),CONCATENATE("[",ROUND('Sanitation Data'!G11,0),"]"),NA()))</f>
        <v>#N/A</v>
      </c>
      <c r="AO6" s="92" t="e">
        <f>+IF(AND(ISTEXT('Sanitation Data'!B2),DD6="Yes"),'Sanitation Data'!G12,IF(AND(ISTEXT('Sanitation Data'!B2),DD6="No",ISNUMBER('Sanitation Data'!G12)),CONCATENATE("[",ROUND('Sanitation Data'!G12,0),"]"),NA()))</f>
        <v>#N/A</v>
      </c>
      <c r="AP6" s="92" t="e">
        <f>+IF(AND(ISTEXT('Sanitation Data'!B2),DE6="Yes"),100-'Sanitation Data'!H4,IF(AND(ISTEXT('Sanitation Data'!B2),DE6="No",ISNUMBER('Sanitation Data'!H4)),CONCATENATE("[",ROUND(100-'Sanitation Data'!H4,0),"]"),NA()))</f>
        <v>#N/A</v>
      </c>
      <c r="AQ6" s="92" t="e">
        <f>+IF(AND(ISTEXT('Sanitation Data'!B2),DF6="Yes"),'Sanitation Data'!H6,IF(AND(ISTEXT('Sanitation Data'!B2),DF6="No",ISTEXT('Sanitation Data'!H6)),CONCATENATE("[",ROUND('Sanitation Data'!H6,0),"]"),NA()))</f>
        <v>#N/A</v>
      </c>
      <c r="AR6" s="92" t="e">
        <f>+IF(AND(ISTEXT('Sanitation Data'!B2),DG6="Yes"),'Sanitation Data'!H10,IF(AND(ISTEXT('Sanitation Data'!B2),DG6="No",ISNUMBER('Sanitation Data'!H10)),CONCATENATE("[",ROUND('Sanitation Data'!H10,0),"]"),NA()))</f>
        <v>#N/A</v>
      </c>
      <c r="AS6" s="92" t="e">
        <f>+IF(AND(ISTEXT('Sanitation Data'!B2),DH6="Yes"),'Sanitation Data'!H11,IF(AND(ISTEXT('Sanitation Data'!B2),DH6="No",ISNUMBER('Sanitation Data'!H11)),CONCATENATE("[",ROUND('Sanitation Data'!H11,0),"]"),NA()))</f>
        <v>#N/A</v>
      </c>
      <c r="AT6" s="92" t="e">
        <f>+IF(AND(ISTEXT('Sanitation Data'!B2),DI6="Yes"),'Sanitation Data'!H12,IF(AND(ISTEXT('Sanitation Data'!B2),DI6="No",ISNUMBER('Sanitation Data'!H12)),CONCATENATE("[",ROUND('Sanitation Data'!H12,0),"]"),NA()))</f>
        <v>#N/A</v>
      </c>
      <c r="AU6" s="92" t="e">
        <f>+IF(AND(ISTEXT('Sanitation Data'!B2),DJ6="Yes"),100-'Sanitation Data'!I4,IF(AND(ISTEXT('Sanitation Data'!B2),DJ6="No",ISNUMBER('Sanitation Data'!I4)),CONCATENATE("[",ROUND(100-'Sanitation Data'!I4,0),"]"),NA()))</f>
        <v>#N/A</v>
      </c>
      <c r="AV6" s="92" t="e">
        <f>+IF(AND(ISTEXT('Sanitation Data'!B2),DK6="Yes"),'Sanitation Data'!I6,IF(AND(ISTEXT('Sanitation Data'!B2),DK6="No",ISNUMBER('Sanitation Data'!I6)),CONCATENATE("[",ROUND('Sanitation Data'!I6,0),"]"),NA()))</f>
        <v>#N/A</v>
      </c>
      <c r="AW6" s="92" t="e">
        <f>+IF(AND(ISTEXT('Sanitation Data'!B2),DL6="Yes"),'Sanitation Data'!I10,IF(AND(ISTEXT('Sanitation Data'!B2),DL6="No",ISNUMBER('Sanitation Data'!I10)),CONCATENATE("[",ROUND('Sanitation Data'!I10,0),"]"),NA()))</f>
        <v>#N/A</v>
      </c>
      <c r="AX6" s="92" t="e">
        <f>+IF(AND(ISTEXT('Sanitation Data'!B2),DM6="Yes"),'Sanitation Data'!I11,IF(AND(ISTEXT('Sanitation Data'!B2),DM6="No",ISNUMBER('Sanitation Data'!I11)),CONCATENATE("[",ROUND('Sanitation Data'!I11,0),"]"),NA()))</f>
        <v>#N/A</v>
      </c>
      <c r="AY6" s="92" t="e">
        <f>+IF(AND(ISTEXT('Sanitation Data'!B2),DN6="Yes"),'Sanitation Data'!I12,IF(AND(ISTEXT('Sanitation Data'!B2),DN6="No",ISNUMBER('Sanitation Data'!I12)),CONCATENATE("[",ROUND('Sanitation Data'!I12,0),"]"),NA()))</f>
        <v>#N/A</v>
      </c>
      <c r="AZ6" s="93" t="e">
        <f>+IF(AND(ISTEXT('Hygiene Data'!B2),DO6="Yes"),'Hygiene Data'!D5,IF(AND(ISTEXT('Hygiene Data'!B2),DO6="No",ISNUMBER('Hygiene Data'!D5)),CONCATENATE("[",ROUND('Hygiene Data'!D5,0),"]"),NA()))</f>
        <v>#N/A</v>
      </c>
      <c r="BA6" s="93" t="e">
        <f>+IF(AND(ISTEXT('Hygiene Data'!B2),DP6="Yes"),'Hygiene Data'!D7,IF(AND(ISTEXT('Hygiene Data'!B2),DP6="No",ISNUMBER('Hygiene Data'!D7)),CONCATENATE("[",ROUND('Hygiene Data'!D7,0),"]"),NA()))</f>
        <v>#N/A</v>
      </c>
      <c r="BB6" s="93" t="e">
        <f>+IF(AND(ISTEXT('Hygiene Data'!B2),DQ6="Yes"),'Hygiene Data'!D9,IF(AND(ISTEXT('Hygiene Data'!B2),DQ6="No",ISNUMBER('Hygiene Data'!D9)),CONCATENATE("[",ROUND('Hygiene Data'!D9,0),"]"),NA()))</f>
        <v>#N/A</v>
      </c>
      <c r="BC6" s="93" t="e">
        <f>+IF(AND(ISTEXT('Hygiene Data'!B2),DR6="Yes"),'Hygiene Data'!E5,IF(AND(ISTEXT('Hygiene Data'!B2),DR6="No",ISNUMBER('Hygiene Data'!E5)),CONCATENATE("[",ROUND('Hygiene Data'!E5,0),"]"),NA()))</f>
        <v>#N/A</v>
      </c>
      <c r="BD6" s="93" t="e">
        <f>+IF(AND(ISTEXT('Hygiene Data'!B2),DS6="Yes"),'Hygiene Data'!E7,IF(AND(ISTEXT('Hygiene Data'!B2),DS6="No",ISNUMBER('Hygiene Data'!E7)),CONCATENATE("[",ROUND('Hygiene Data'!E7,0),"]"),NA()))</f>
        <v>#N/A</v>
      </c>
      <c r="BE6" s="93" t="e">
        <f>+IF(AND(ISTEXT('Hygiene Data'!B2),DT6="Yes"),'Hygiene Data'!E9,IF(AND(ISTEXT('Hygiene Data'!B2),DT6="No",ISNUMBER('Hygiene Data'!E9)),CONCATENATE("[",ROUND('Hygiene Data'!E9,0),"]"),NA()))</f>
        <v>#N/A</v>
      </c>
      <c r="BF6" s="93" t="e">
        <f>+IF(AND(ISTEXT('Hygiene Data'!B2),DU6="Yes"),'Hygiene Data'!F5,IF(AND(ISTEXT('Hygiene Data'!B2),DU6="No",ISNUMBER('Hygiene Data'!F5)),CONCATENATE("[",ROUND('Hygiene Data'!F5,0),"]"),NA()))</f>
        <v>#N/A</v>
      </c>
      <c r="BG6" s="93" t="e">
        <f>+IF(AND(ISTEXT('Hygiene Data'!B2),DV6="Yes"),'Hygiene Data'!F7,IF(AND(ISTEXT('Hygiene Data'!B2),DV6="No",ISNUMBER('Hygiene Data'!F7)),CONCATENATE("[",ROUND('Hygiene Data'!F7,0),"]"),NA()))</f>
        <v>#N/A</v>
      </c>
      <c r="BH6" s="93" t="e">
        <f>+IF(AND(ISTEXT('Hygiene Data'!B2),DW6="Yes"),'Hygiene Data'!F9,IF(AND(ISTEXT('Hygiene Data'!B2),DW6="No",ISNUMBER('Hygiene Data'!F9)),CONCATENATE("[",ROUND('Hygiene Data'!F9,0),"]"),NA()))</f>
        <v>#N/A</v>
      </c>
      <c r="BI6" s="93" t="e">
        <f>+IF(AND(ISTEXT('Hygiene Data'!B2),DX6="Yes"),'Hygiene Data'!G5,IF(AND(ISTEXT('Hygiene Data'!B2),DX6="No",ISNUMBER('Hygiene Data'!G5)),CONCATENATE("[",ROUND('Hygiene Data'!G5,0),"]"),NA()))</f>
        <v>#N/A</v>
      </c>
      <c r="BJ6" s="93" t="e">
        <f>+IF(AND(ISTEXT('Hygiene Data'!B2),DY6="Yes"),'Hygiene Data'!G7,IF(AND(ISTEXT('Hygiene Data'!B2),DY6="No",ISNUMBER('Hygiene Data'!G7)),CONCATENATE("[",ROUND('Hygiene Data'!G7,0),"]"),NA()))</f>
        <v>#N/A</v>
      </c>
      <c r="BK6" s="93" t="e">
        <f>+IF(AND(ISTEXT('Hygiene Data'!B2),DZ6="Yes"),'Hygiene Data'!G9,IF(AND(ISTEXT('Hygiene Data'!B2),DZ6="No",ISNUMBER('Hygiene Data'!G9)),CONCATENATE("[",ROUND('Hygiene Data'!G9,0),"]"),NA()))</f>
        <v>#N/A</v>
      </c>
      <c r="BL6" s="93" t="e">
        <f>+IF(AND(ISTEXT('Hygiene Data'!B2),EA6="Yes"),'Hygiene Data'!H5,IF(AND(ISTEXT('Hygiene Data'!B2),EA6="No",ISNUMBER('Hygiene Data'!H5)),CONCATENATE("[",ROUND('Hygiene Data'!H5,0),"]"),NA()))</f>
        <v>#N/A</v>
      </c>
      <c r="BM6" s="93" t="e">
        <f>+IF(AND(ISTEXT('Hygiene Data'!B2),EB6="Yes"),'Hygiene Data'!H7,IF(AND(ISTEXT('Hygiene Data'!B2),EB6="No",ISNUMBER('Hygiene Data'!H7)),CONCATENATE("[",ROUND('Hygiene Data'!H7,0),"]"),NA()))</f>
        <v>#N/A</v>
      </c>
      <c r="BN6" s="93" t="e">
        <f>+IF(AND(ISTEXT('Hygiene Data'!B2),EC6="Yes"),'Hygiene Data'!H9,IF(AND(ISTEXT('Hygiene Data'!B2),EC6="No",ISNUMBER('Hygiene Data'!H9)),CONCATENATE("[",ROUND('Hygiene Data'!H9,0),"]"),NA()))</f>
        <v>#N/A</v>
      </c>
      <c r="BO6" s="93" t="e">
        <f>+IF(AND(ISTEXT('Hygiene Data'!B2),ED6="Yes"),'Hygiene Data'!I5,IF(AND(ISTEXT('Hygiene Data'!B2),ED6="No",ISNUMBER('Hygiene Data'!I5)),CONCATENATE("[",ROUND('Hygiene Data'!I5,0),"]"),NA()))</f>
        <v>#N/A</v>
      </c>
      <c r="BP6" s="93" t="e">
        <f>+IF(AND(ISTEXT('Hygiene Data'!B2),EE6="Yes"),'Hygiene Data'!I7,IF(AND(ISTEXT('Hygiene Data'!B2),EE6="No",ISNUMBER('Hygiene Data'!I7)),CONCATENATE("[",ROUND('Hygiene Data'!I7,0),"]"),NA()))</f>
        <v>#N/A</v>
      </c>
      <c r="BQ6" s="93" t="e">
        <f>+IF(AND(ISTEXT('Hygiene Data'!B2),EF6="Yes"),'Hygiene Data'!I9,IF(AND(ISTEXT('Hygiene Data'!B2),EF6="No",ISNUMBER('Hygiene Data'!I9)),CONCATENATE("[",ROUND('Hygiene Data'!I9,0),"]"),NA()))</f>
        <v>#N/A</v>
      </c>
      <c r="BR6" s="300"/>
      <c r="BS6" s="300">
        <f>+'Water Data'!D27</f>
        <v>0</v>
      </c>
      <c r="BT6" s="300">
        <f>+'Water Data'!D28</f>
        <v>0</v>
      </c>
      <c r="BU6" s="300">
        <f>+'Water Data'!D29</f>
        <v>0</v>
      </c>
      <c r="BV6" s="300">
        <f>+'Water Data'!E27</f>
        <v>0</v>
      </c>
      <c r="BW6" s="300">
        <f>+'Water Data'!E28</f>
        <v>0</v>
      </c>
      <c r="BX6" s="300">
        <f>+'Water Data'!E29</f>
        <v>0</v>
      </c>
      <c r="BY6" s="300">
        <f>+'Water Data'!F27</f>
        <v>0</v>
      </c>
      <c r="BZ6" s="300">
        <f>+'Water Data'!F28</f>
        <v>0</v>
      </c>
      <c r="CA6" s="300">
        <f>+'Water Data'!F29</f>
        <v>0</v>
      </c>
      <c r="CB6" s="300">
        <f>+'Water Data'!G27</f>
        <v>0</v>
      </c>
      <c r="CC6" s="300">
        <f>+'Water Data'!G28</f>
        <v>0</v>
      </c>
      <c r="CD6" s="300">
        <f>+'Water Data'!G29</f>
        <v>0</v>
      </c>
      <c r="CE6" s="300" t="str">
        <f>+'Water Data'!H27</f>
        <v>Yes</v>
      </c>
      <c r="CF6" s="300">
        <f>+'Water Data'!H28</f>
        <v>0</v>
      </c>
      <c r="CG6" s="300">
        <f>+'Water Data'!H29</f>
        <v>0</v>
      </c>
      <c r="CH6" s="300">
        <f>+'Water Data'!I27</f>
        <v>0</v>
      </c>
      <c r="CI6" s="300">
        <f>+'Water Data'!I28</f>
        <v>0</v>
      </c>
      <c r="CJ6" s="300">
        <f>+'Water Data'!I29</f>
        <v>0</v>
      </c>
      <c r="CK6" s="300">
        <f>+'Sanitation Data'!D28</f>
        <v>0</v>
      </c>
      <c r="CL6" s="300">
        <f>+'Sanitation Data'!D29</f>
        <v>0</v>
      </c>
      <c r="CM6" s="300">
        <f>+'Sanitation Data'!D30</f>
        <v>0</v>
      </c>
      <c r="CN6" s="300">
        <f>+'Sanitation Data'!D31</f>
        <v>0</v>
      </c>
      <c r="CO6" s="300">
        <f>+'Sanitation Data'!D32</f>
        <v>0</v>
      </c>
      <c r="CP6" s="300">
        <f>+'Sanitation Data'!E28</f>
        <v>0</v>
      </c>
      <c r="CQ6" s="300">
        <f>+'Sanitation Data'!E29</f>
        <v>0</v>
      </c>
      <c r="CR6" s="300">
        <f>+'Sanitation Data'!E30</f>
        <v>0</v>
      </c>
      <c r="CS6" s="300">
        <f>+'Sanitation Data'!E31</f>
        <v>0</v>
      </c>
      <c r="CT6" s="300">
        <f>+'Sanitation Data'!E32</f>
        <v>0</v>
      </c>
      <c r="CU6" s="300">
        <f>+'Sanitation Data'!F28</f>
        <v>0</v>
      </c>
      <c r="CV6" s="300">
        <f>+'Sanitation Data'!F29</f>
        <v>0</v>
      </c>
      <c r="CW6" s="300">
        <f>+'Sanitation Data'!F30</f>
        <v>0</v>
      </c>
      <c r="CX6" s="300">
        <f>+'Sanitation Data'!F31</f>
        <v>0</v>
      </c>
      <c r="CY6" s="300">
        <f>+'Sanitation Data'!F32</f>
        <v>0</v>
      </c>
      <c r="CZ6" s="300">
        <f>+'Sanitation Data'!G28</f>
        <v>0</v>
      </c>
      <c r="DA6" s="300">
        <f>+'Sanitation Data'!G29</f>
        <v>0</v>
      </c>
      <c r="DB6" s="300">
        <f>+'Sanitation Data'!G30</f>
        <v>0</v>
      </c>
      <c r="DC6" s="300">
        <f>+'Sanitation Data'!G31</f>
        <v>0</v>
      </c>
      <c r="DD6" s="300">
        <f>+'Sanitation Data'!G32</f>
        <v>0</v>
      </c>
      <c r="DE6" s="300">
        <f>+'Sanitation Data'!H28</f>
        <v>0</v>
      </c>
      <c r="DF6" s="300">
        <f>+'Sanitation Data'!H29</f>
        <v>0</v>
      </c>
      <c r="DG6" s="300">
        <f>+'Sanitation Data'!H30</f>
        <v>0</v>
      </c>
      <c r="DH6" s="300">
        <f>+'Sanitation Data'!H31</f>
        <v>0</v>
      </c>
      <c r="DI6" s="300">
        <f>+'Sanitation Data'!H32</f>
        <v>0</v>
      </c>
      <c r="DJ6" s="300">
        <f>+'Sanitation Data'!I28</f>
        <v>0</v>
      </c>
      <c r="DK6" s="300">
        <f>+'Sanitation Data'!I29</f>
        <v>0</v>
      </c>
      <c r="DL6" s="300">
        <f>+'Sanitation Data'!I30</f>
        <v>0</v>
      </c>
      <c r="DM6" s="300">
        <f>+'Sanitation Data'!I31</f>
        <v>0</v>
      </c>
      <c r="DN6" s="300">
        <f>+'Sanitation Data'!I32</f>
        <v>0</v>
      </c>
      <c r="DO6" s="300">
        <f>+'Hygiene Data'!D11</f>
        <v>0</v>
      </c>
      <c r="DP6" s="300">
        <f>+'Hygiene Data'!D12</f>
        <v>0</v>
      </c>
      <c r="DQ6" s="300">
        <f>+'Hygiene Data'!D13</f>
        <v>0</v>
      </c>
      <c r="DR6" s="300">
        <f>+'Hygiene Data'!E11</f>
        <v>0</v>
      </c>
      <c r="DS6" s="300">
        <f>+'Hygiene Data'!E12</f>
        <v>0</v>
      </c>
      <c r="DT6" s="300">
        <f>+'Hygiene Data'!E13</f>
        <v>0</v>
      </c>
      <c r="DU6" s="300">
        <f>+'Hygiene Data'!F11</f>
        <v>0</v>
      </c>
      <c r="DV6" s="300">
        <f>+'Hygiene Data'!F12</f>
        <v>0</v>
      </c>
      <c r="DW6" s="300">
        <f>+'Hygiene Data'!F13</f>
        <v>0</v>
      </c>
      <c r="DX6" s="300">
        <f>+'Hygiene Data'!G11</f>
        <v>0</v>
      </c>
      <c r="DY6" s="300">
        <f>+'Hygiene Data'!G12</f>
        <v>0</v>
      </c>
      <c r="DZ6" s="300">
        <f>+'Hygiene Data'!G13</f>
        <v>0</v>
      </c>
      <c r="EA6" s="300">
        <f>+'Hygiene Data'!H11</f>
        <v>0</v>
      </c>
      <c r="EB6" s="300">
        <f>+'Hygiene Data'!H12</f>
        <v>0</v>
      </c>
      <c r="EC6" s="300">
        <f>+'Hygiene Data'!H13</f>
        <v>0</v>
      </c>
      <c r="ED6" s="300">
        <f>+'Hygiene Data'!I11</f>
        <v>0</v>
      </c>
      <c r="EE6" s="300">
        <f>+'Hygiene Data'!I12</f>
        <v>0</v>
      </c>
      <c r="EF6" s="300">
        <f>+'Hygiene Data'!I13</f>
        <v>0</v>
      </c>
    </row>
    <row xmlns:x14ac="http://schemas.microsoft.com/office/spreadsheetml/2009/9/ac" r="7" x14ac:dyDescent="0.2">
      <c r="A7" s="35" t="str">
        <f ca="true">+IF(OFFSET('Water Data'!$B$2,0,10*ROW('Water Data'!E1))="","",OFFSET('Water Data'!$B$2,0,10*ROW('Water Data'!E1)))</f>
        <v>MOZ_2014_SDI</v>
      </c>
      <c r="B7" s="35" t="str">
        <f ca="true">+IF(OFFSET('Water Data'!$C$2,0,10*ROW('Water Data'!F1))="","",OFFSET('Water Data'!$C$2,0,10*ROW('Water Data'!F1)))</f>
        <v>Survey</v>
      </c>
      <c r="C7" s="356">
        <f t="shared" ref="C7:C70" ca="true" si="0">+IF(ISNUMBER(VALUE(MID(A7,5,4))), VALUE(MID(A7, 5,4)),"")</f>
        <v>2014</v>
      </c>
      <c r="D7" s="91"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1">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31</v>
      </c>
      <c r="F7" s="91"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1"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1">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46.153846153846153</v>
      </c>
      <c r="I7" s="91"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1"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1">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27.810650887573964</v>
      </c>
      <c r="L7" s="91"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1"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1"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1"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1"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1">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31</v>
      </c>
      <c r="R7" s="91"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1"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1"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1"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2">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78</v>
      </c>
      <c r="W7" s="92">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76.5</v>
      </c>
      <c r="X7" s="92"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2"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2">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47.5</v>
      </c>
      <c r="AA7" s="92">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80.769230769230774</v>
      </c>
      <c r="AB7" s="92">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80.769230769230774</v>
      </c>
      <c r="AC7" s="92"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2"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2">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50</v>
      </c>
      <c r="AF7" s="92">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76.923076923076934</v>
      </c>
      <c r="AG7" s="92">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74.556213017751489</v>
      </c>
      <c r="AH7" s="92"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2"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2">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46.153846153846153</v>
      </c>
      <c r="AK7" s="92"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2"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2"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2"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2"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2">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78</v>
      </c>
      <c r="AQ7" s="92">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76.5</v>
      </c>
      <c r="AR7" s="92"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2"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2">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47.5</v>
      </c>
      <c r="AU7" s="92"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2"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2"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2"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2"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3"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3"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3">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15.4</v>
      </c>
      <c r="BC7" s="93"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3"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3">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15.384615384615385</v>
      </c>
      <c r="BF7" s="93"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3"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3">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10.650887573964498</v>
      </c>
      <c r="BI7" s="93"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3"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3"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3"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3"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3">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15.4</v>
      </c>
      <c r="BO7" s="93"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3"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3"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300"/>
      <c r="BS7" s="300" t="str">
        <f ca="true">+IF(OFFSET('Water Data'!$D$27,0,10*ROW('Water Data'!D1))="","",OFFSET('Water Data'!$D$27,0,10*ROW('Water Data'!D1)))</f>
        <v/>
      </c>
      <c r="BT7" s="300" t="str">
        <f ca="true">+IF(OFFSET('Water Data'!$D$28,0,10*ROW('Water Data'!D1))="","",OFFSET('Water Data'!$D$28,0,10*ROW('Water Data'!D1)))</f>
        <v>Yes</v>
      </c>
      <c r="BU7" s="300" t="str">
        <f ca="true">+IF(OFFSET('Water Data'!$D$29,0,10*ROW('Water Data'!D1))="","",OFFSET('Water Data'!$D$29,0,10*ROW('Water Data'!D1)))</f>
        <v/>
      </c>
      <c r="BV7" s="300" t="str">
        <f ca="true">+IF(OFFSET('Water Data'!$E$27,0,10*ROW('Water Data'!E1))="","",OFFSET('Water Data'!$E$27,0,10*ROW('Water Data'!E1)))</f>
        <v/>
      </c>
      <c r="BW7" s="300" t="str">
        <f ca="true">+IF(OFFSET('Water Data'!$E$28,0,10*ROW('Water Data'!E1))="","",OFFSET('Water Data'!$E$28,0,10*ROW('Water Data'!E1)))</f>
        <v>Yes</v>
      </c>
      <c r="BX7" s="300" t="str">
        <f ca="true">+IF(OFFSET('Water Data'!$E$29,0,10*ROW('Water Data'!E1))="","",OFFSET('Water Data'!$E$29,0,10*ROW('Water Data'!E1)))</f>
        <v/>
      </c>
      <c r="BY7" s="300" t="str">
        <f ca="true">+IF(OFFSET('Water Data'!$F$27,0,10*ROW('Water Data'!F1))="","",OFFSET('Water Data'!$F$27,0,10*ROW('Water Data'!F1)))</f>
        <v/>
      </c>
      <c r="BZ7" s="300" t="str">
        <f ca="true">+IF(OFFSET('Water Data'!$F$28,0,10*ROW('Water Data'!F1))="","",OFFSET('Water Data'!$F$28,0,10*ROW('Water Data'!F1)))</f>
        <v>Yes</v>
      </c>
      <c r="CA7" s="300" t="str">
        <f ca="true">+IF(OFFSET('Water Data'!$F$29,0,10*ROW('Water Data'!F1))="","",OFFSET('Water Data'!$F$29,0,10*ROW('Water Data'!F1)))</f>
        <v/>
      </c>
      <c r="CB7" s="300" t="str">
        <f ca="true">+IF(OFFSET('Water Data'!$G$27,0,10*ROW('Water Data'!G1))="","",OFFSET('Water Data'!$G$27,0,10*ROW('Water Data'!G1)))</f>
        <v/>
      </c>
      <c r="CC7" s="300" t="str">
        <f ca="true">+IF(OFFSET('Water Data'!$G$28,0,10*ROW('Water Data'!G1))="","",OFFSET('Water Data'!$G$28,0,10*ROW('Water Data'!G1)))</f>
        <v/>
      </c>
      <c r="CD7" s="300" t="str">
        <f ca="true">+IF(OFFSET('Water Data'!$G$29,0,10*ROW('Water Data'!G1))="","",OFFSET('Water Data'!$G$29,0,10*ROW('Water Data'!G1)))</f>
        <v/>
      </c>
      <c r="CE7" s="300" t="str">
        <f ca="true">+IF(OFFSET('Water Data'!$H$27,0,10*ROW('Water Data'!H1))="","",OFFSET('Water Data'!$H$27,0,10*ROW('Water Data'!H1)))</f>
        <v/>
      </c>
      <c r="CF7" s="300" t="str">
        <f ca="true">+IF(OFFSET('Water Data'!$H$28,0,10*ROW('Water Data'!H1))="","",OFFSET('Water Data'!$H$28,0,10*ROW('Water Data'!H1)))</f>
        <v>Yes</v>
      </c>
      <c r="CG7" s="300" t="str">
        <f ca="true">+IF(OFFSET('Water Data'!$H$29,0,10*ROW('Water Data'!H1))="","",OFFSET('Water Data'!$H$29,0,10*ROW('Water Data'!H1)))</f>
        <v/>
      </c>
      <c r="CH7" s="300" t="str">
        <f ca="true">+IF(OFFSET('Water Data'!$I$27,0,10*ROW('Water Data'!I1))="","",OFFSET('Water Data'!$I$27,0,10*ROW('Water Data'!I1)))</f>
        <v/>
      </c>
      <c r="CI7" s="300" t="str">
        <f ca="true">+IF(OFFSET('Water Data'!$I$28,0,10*ROW('Water Data'!I1))="","",OFFSET('Water Data'!$I$28,0,10*ROW('Water Data'!I1)))</f>
        <v/>
      </c>
      <c r="CJ7" s="300" t="str">
        <f ca="true">+IF(OFFSET('Water Data'!$I$29,0,10*ROW('Water Data'!I1))="","",OFFSET('Water Data'!$I$29,0,10*ROW('Water Data'!I1)))</f>
        <v/>
      </c>
      <c r="CK7" s="300" t="str">
        <f ca="true">+IF(OFFSET('Sanitation Data'!$D$28,0,10*ROW('Sanitation Data'!D1))="","",OFFSET('Sanitation Data'!$D$28,0,10*ROW('Sanitation Data'!D1)))</f>
        <v>Yes</v>
      </c>
      <c r="CL7" s="300" t="str">
        <f ca="true">+IF(OFFSET('Sanitation Data'!$D$29,0,10*ROW('Sanitation Data'!D1))="","",OFFSET('Sanitation Data'!$D$29,0,10*ROW('Sanitation Data'!D1)))</f>
        <v>Yes</v>
      </c>
      <c r="CM7" s="300" t="str">
        <f ca="true">+IF(OFFSET('Sanitation Data'!$D$30,0,10*ROW('Sanitation Data'!D1))="","",OFFSET('Sanitation Data'!$D$30,0,10*ROW('Sanitation Data'!D1)))</f>
        <v/>
      </c>
      <c r="CN7" s="300" t="str">
        <f ca="true">+IF(OFFSET('Sanitation Data'!$D$31,0,10*ROW('Sanitation Data'!D1))="","",OFFSET('Sanitation Data'!$D$31,0,10*ROW('Sanitation Data'!D1)))</f>
        <v/>
      </c>
      <c r="CO7" s="300" t="str">
        <f ca="true">+IF(OFFSET('Sanitation Data'!$D$32,0,10*ROW('Sanitation Data'!D1))="","",OFFSET('Sanitation Data'!$D$32,0,10*ROW('Sanitation Data'!D1)))</f>
        <v>Yes</v>
      </c>
      <c r="CP7" s="300" t="str">
        <f ca="true">+IF(OFFSET('Sanitation Data'!$E$28,0,10*ROW('Sanitation Data'!E1))="","",OFFSET('Sanitation Data'!$E$28,0,10*ROW('Sanitation Data'!E1)))</f>
        <v>Yes</v>
      </c>
      <c r="CQ7" s="300" t="str">
        <f ca="true">+IF(OFFSET('Sanitation Data'!$E$29,0,10*ROW('Sanitation Data'!E1))="","",OFFSET('Sanitation Data'!$E$29,0,10*ROW('Sanitation Data'!E1)))</f>
        <v>Yes</v>
      </c>
      <c r="CR7" s="300" t="str">
        <f ca="true">+IF(OFFSET('Sanitation Data'!$E$30,0,10*ROW('Sanitation Data'!E1))="","",OFFSET('Sanitation Data'!$E$30,0,10*ROW('Sanitation Data'!E1)))</f>
        <v/>
      </c>
      <c r="CS7" s="300" t="str">
        <f ca="true">+IF(OFFSET('Sanitation Data'!$E$31,0,10*ROW('Sanitation Data'!E1))="","",OFFSET('Sanitation Data'!$E$31,0,10*ROW('Sanitation Data'!E1)))</f>
        <v/>
      </c>
      <c r="CT7" s="300" t="str">
        <f ca="true">+IF(OFFSET('Sanitation Data'!$E$32,0,10*ROW('Sanitation Data'!E1))="","",OFFSET('Sanitation Data'!$E$32,0,10*ROW('Sanitation Data'!E1)))</f>
        <v>Yes</v>
      </c>
      <c r="CU7" s="300" t="str">
        <f ca="true">+IF(OFFSET('Sanitation Data'!$F$28,0,10*ROW('Sanitation Data'!F1))="","",OFFSET('Sanitation Data'!$F$28,0,10*ROW('Sanitation Data'!F1)))</f>
        <v>Yes</v>
      </c>
      <c r="CV7" s="300" t="str">
        <f ca="true">+IF(OFFSET('Sanitation Data'!$F$29,0,10*ROW('Sanitation Data'!F1))="","",OFFSET('Sanitation Data'!$F$29,0,10*ROW('Sanitation Data'!F1)))</f>
        <v>Yes</v>
      </c>
      <c r="CW7" s="300" t="str">
        <f ca="true">+IF(OFFSET('Sanitation Data'!$F$30,0,10*ROW('Sanitation Data'!F1))="","",OFFSET('Sanitation Data'!$F$30,0,10*ROW('Sanitation Data'!F1)))</f>
        <v/>
      </c>
      <c r="CX7" s="300" t="str">
        <f ca="true">+IF(OFFSET('Sanitation Data'!$F$31,0,10*ROW('Sanitation Data'!F1))="","",OFFSET('Sanitation Data'!$F$31,0,10*ROW('Sanitation Data'!F1)))</f>
        <v/>
      </c>
      <c r="CY7" s="300" t="str">
        <f ca="true">+IF(OFFSET('Sanitation Data'!$F$32,0,10*ROW('Sanitation Data'!F1))="","",OFFSET('Sanitation Data'!$F$32,0,10*ROW('Sanitation Data'!F1)))</f>
        <v>Yes</v>
      </c>
      <c r="CZ7" s="300" t="str">
        <f ca="true">+IF(OFFSET('Sanitation Data'!$G$28,0,10*ROW('Sanitation Data'!G1))="","",OFFSET('Sanitation Data'!$G$28,0,10*ROW('Sanitation Data'!G1)))</f>
        <v/>
      </c>
      <c r="DA7" s="300" t="str">
        <f ca="true">+IF(OFFSET('Sanitation Data'!$G$29,0,10*ROW('Sanitation Data'!G1))="","",OFFSET('Sanitation Data'!$G$29,0,10*ROW('Sanitation Data'!G1)))</f>
        <v/>
      </c>
      <c r="DB7" s="300" t="str">
        <f ca="true">+IF(OFFSET('Sanitation Data'!$G$30,0,10*ROW('Sanitation Data'!G1))="","",OFFSET('Sanitation Data'!$G$30,0,10*ROW('Sanitation Data'!G1)))</f>
        <v/>
      </c>
      <c r="DC7" s="300" t="str">
        <f ca="true">+IF(OFFSET('Sanitation Data'!$G$31,0,10*ROW('Sanitation Data'!G1))="","",OFFSET('Sanitation Data'!$G$31,0,10*ROW('Sanitation Data'!G1)))</f>
        <v/>
      </c>
      <c r="DD7" s="300" t="str">
        <f ca="true">+IF(OFFSET('Sanitation Data'!$G$32,0,10*ROW('Sanitation Data'!G1))="","",OFFSET('Sanitation Data'!$G$32,0,10*ROW('Sanitation Data'!G1)))</f>
        <v/>
      </c>
      <c r="DE7" s="300" t="str">
        <f ca="true">+IF(OFFSET('Sanitation Data'!$H$28,0,10*ROW('Sanitation Data'!H1))="","",OFFSET('Sanitation Data'!$H$28,0,10*ROW('Sanitation Data'!H1)))</f>
        <v>Yes</v>
      </c>
      <c r="DF7" s="300" t="str">
        <f ca="true">+IF(OFFSET('Sanitation Data'!$H$29,0,10*ROW('Sanitation Data'!H1))="","",OFFSET('Sanitation Data'!$H$29,0,10*ROW('Sanitation Data'!H1)))</f>
        <v>Yes</v>
      </c>
      <c r="DG7" s="300" t="str">
        <f ca="true">+IF(OFFSET('Sanitation Data'!$H$30,0,10*ROW('Sanitation Data'!H1))="","",OFFSET('Sanitation Data'!$H$30,0,10*ROW('Sanitation Data'!H1)))</f>
        <v/>
      </c>
      <c r="DH7" s="300" t="str">
        <f ca="true">+IF(OFFSET('Sanitation Data'!$H$31,0,10*ROW('Sanitation Data'!H1))="","",OFFSET('Sanitation Data'!$H$31,0,10*ROW('Sanitation Data'!H1)))</f>
        <v/>
      </c>
      <c r="DI7" s="300" t="str">
        <f ca="true">+IF(OFFSET('Sanitation Data'!$H$32,0,10*ROW('Sanitation Data'!H1))="","",OFFSET('Sanitation Data'!$H$32,0,10*ROW('Sanitation Data'!H1)))</f>
        <v>Yes</v>
      </c>
      <c r="DJ7" s="300" t="str">
        <f ca="true">+IF(OFFSET('Sanitation Data'!$I$28,0,10*ROW('Sanitation Data'!I1))="","",OFFSET('Sanitation Data'!$I$28,0,10*ROW('Sanitation Data'!I1)))</f>
        <v/>
      </c>
      <c r="DK7" s="300" t="str">
        <f ca="true">+IF(OFFSET('Sanitation Data'!$I$29,0,10*ROW('Sanitation Data'!I1))="","",OFFSET('Sanitation Data'!$I$29,0,10*ROW('Sanitation Data'!I1)))</f>
        <v/>
      </c>
      <c r="DL7" s="300" t="str">
        <f ca="true">+IF(OFFSET('Sanitation Data'!$I$30,0,10*ROW('Sanitation Data'!I1))="","",OFFSET('Sanitation Data'!$I$30,0,10*ROW('Sanitation Data'!I1)))</f>
        <v/>
      </c>
      <c r="DM7" s="300" t="str">
        <f ca="true">+IF(OFFSET('Sanitation Data'!$I$31,0,10*ROW('Sanitation Data'!I1))="","",OFFSET('Sanitation Data'!$I$31,0,10*ROW('Sanitation Data'!I1)))</f>
        <v/>
      </c>
      <c r="DN7" s="300" t="str">
        <f ca="true">+IF(OFFSET('Sanitation Data'!$I$32,0,10*ROW('Sanitation Data'!I1))="","",OFFSET('Sanitation Data'!$I$32,0,10*ROW('Sanitation Data'!I1)))</f>
        <v/>
      </c>
      <c r="DO7" s="300" t="str">
        <f ca="true">+IF(OFFSET('Hygiene Data'!$D$11,0,10*ROW('Hygiene Data'!D1))="","",OFFSET('Hygiene Data'!$D$11,0,10*ROW('Hygiene Data'!D1)))</f>
        <v/>
      </c>
      <c r="DP7" s="300" t="str">
        <f ca="true">+IF(OFFSET('Hygiene Data'!$D$12,0,10*ROW('Hygiene Data'!D1))="","",OFFSET('Hygiene Data'!$D$12,0,10*ROW('Hygiene Data'!D1)))</f>
        <v/>
      </c>
      <c r="DQ7" s="300" t="str">
        <f ca="true">+IF(OFFSET('Hygiene Data'!$D$13,0,10*ROW('Hygiene Data'!D1))="","",OFFSET('Hygiene Data'!$D$13,0,10*ROW('Hygiene Data'!D1)))</f>
        <v>Yes</v>
      </c>
      <c r="DR7" s="300" t="str">
        <f ca="true">+IF(OFFSET('Hygiene Data'!$E$11,0,10*ROW('Hygiene Data'!E1))="","",OFFSET('Hygiene Data'!$E$11,0,10*ROW('Hygiene Data'!E1)))</f>
        <v/>
      </c>
      <c r="DS7" s="300" t="str">
        <f ca="true">+IF(OFFSET('Hygiene Data'!$E$12,0,10*ROW('Hygiene Data'!E1))="","",OFFSET('Hygiene Data'!$E$12,0,10*ROW('Hygiene Data'!E1)))</f>
        <v/>
      </c>
      <c r="DT7" s="300" t="str">
        <f ca="true">+IF(OFFSET('Hygiene Data'!$E$13,0,10*ROW('Hygiene Data'!E1))="","",OFFSET('Hygiene Data'!$E$13,0,10*ROW('Hygiene Data'!E1)))</f>
        <v>Yes</v>
      </c>
      <c r="DU7" s="300" t="str">
        <f ca="true">+IF(OFFSET('Hygiene Data'!$F$11,0,10*ROW('Hygiene Data'!F1))="","",OFFSET('Hygiene Data'!$F$11,0,10*ROW('Hygiene Data'!F1)))</f>
        <v/>
      </c>
      <c r="DV7" s="300" t="str">
        <f ca="true">+IF(OFFSET('Hygiene Data'!$F$12,0,10*ROW('Hygiene Data'!F1))="","",OFFSET('Hygiene Data'!$F$12,0,10*ROW('Hygiene Data'!F1)))</f>
        <v/>
      </c>
      <c r="DW7" s="300" t="str">
        <f ca="true">+IF(OFFSET('Hygiene Data'!$F$13,0,10*ROW('Hygiene Data'!F1))="","",OFFSET('Hygiene Data'!$F$13,0,10*ROW('Hygiene Data'!F1)))</f>
        <v>Yes</v>
      </c>
      <c r="DX7" s="300" t="str">
        <f ca="true">+IF(OFFSET('Hygiene Data'!$G$11,0,10*ROW('Hygiene Data'!G1))="","",OFFSET('Hygiene Data'!$G$11,0,10*ROW('Hygiene Data'!G1)))</f>
        <v/>
      </c>
      <c r="DY7" s="300" t="str">
        <f ca="true">+IF(OFFSET('Hygiene Data'!$G$12,0,10*ROW('Hygiene Data'!G1))="","",OFFSET('Hygiene Data'!$G$12,0,10*ROW('Hygiene Data'!G1)))</f>
        <v/>
      </c>
      <c r="DZ7" s="300" t="str">
        <f ca="true">+IF(OFFSET('Hygiene Data'!$G$13,0,10*ROW('Hygiene Data'!G1))="","",OFFSET('Hygiene Data'!$G$13,0,10*ROW('Hygiene Data'!G1)))</f>
        <v/>
      </c>
      <c r="EA7" s="300" t="str">
        <f ca="true">+IF(OFFSET('Hygiene Data'!$H$11,0,10*ROW('Hygiene Data'!H1))="","",OFFSET('Hygiene Data'!$H$11,0,10*ROW('Hygiene Data'!H1)))</f>
        <v/>
      </c>
      <c r="EB7" s="300" t="str">
        <f ca="true">+IF(OFFSET('Hygiene Data'!$H$12,0,10*ROW('Hygiene Data'!H1))="","",OFFSET('Hygiene Data'!$H$12,0,10*ROW('Hygiene Data'!H1)))</f>
        <v/>
      </c>
      <c r="EC7" s="300" t="str">
        <f ca="true">+IF(OFFSET('Hygiene Data'!$H$13,0,10*ROW('Hygiene Data'!H1))="","",OFFSET('Hygiene Data'!$H$13,0,10*ROW('Hygiene Data'!H1)))</f>
        <v>Yes</v>
      </c>
      <c r="ED7" s="300" t="str">
        <f ca="true">+IF(OFFSET('Hygiene Data'!$I$11,0,10*ROW('Hygiene Data'!I1))="","",OFFSET('Hygiene Data'!$I$11,0,10*ROW('Hygiene Data'!I1)))</f>
        <v/>
      </c>
      <c r="EE7" s="300" t="str">
        <f ca="true">+IF(OFFSET('Hygiene Data'!$I$12,0,10*ROW('Hygiene Data'!I1))="","",OFFSET('Hygiene Data'!$I$12,0,10*ROW('Hygiene Data'!I1)))</f>
        <v/>
      </c>
      <c r="EF7" s="300" t="str">
        <f ca="true">+IF(OFFSET('Hygiene Data'!$I$13,0,10*ROW('Hygiene Data'!I1))="","",OFFSET('Hygiene Data'!$I$13,0,10*ROW('Hygiene Data'!I1)))</f>
        <v/>
      </c>
    </row>
    <row xmlns:x14ac="http://schemas.microsoft.com/office/spreadsheetml/2009/9/ac" r="8" x14ac:dyDescent="0.2">
      <c r="A8" s="35" t="str">
        <f ca="true">+IF(OFFSET('Water Data'!$B$2,0,10*ROW('Water Data'!E2))="","",OFFSET('Water Data'!$B$2,0,10*ROW('Water Data'!E2)))</f>
        <v>MOZ_2016_UIS</v>
      </c>
      <c r="B8" s="35" t="str">
        <f ca="true">+IF(OFFSET('Water Data'!$C$2,0,10*ROW('Water Data'!F2))="","",OFFSET('Water Data'!$C$2,0,10*ROW('Water Data'!F2)))</f>
        <v>Other</v>
      </c>
      <c r="C8" s="356">
        <f t="shared" ca="true" si="0"/>
        <v>2016</v>
      </c>
      <c r="D8" s="91"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1"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1"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1"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1"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1"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1"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1"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1"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1"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1"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1"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1"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1"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1"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1"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1"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1"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2"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2"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2"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2"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2" t="str">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[48]</v>
      </c>
      <c r="AA8" s="92"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2"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2"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2"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2"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2"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2"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2"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2"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2"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2"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2"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2"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2"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2"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2"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2"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2"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2"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2" t="str">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[48]</v>
      </c>
      <c r="AU8" s="92"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2"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2"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2"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2"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3"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3"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3" t="str">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[15]</v>
      </c>
      <c r="BC8" s="93"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3"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3"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3"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3"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3"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3"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3"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3"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3"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3"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3" t="str">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[15]</v>
      </c>
      <c r="BO8" s="93"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3"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3"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300"/>
      <c r="BS8" s="300" t="str">
        <f ca="true">+IF(OFFSET('Water Data'!$D$27,0,10*ROW('Water Data'!D2))="","",OFFSET('Water Data'!$D$27,0,10*ROW('Water Data'!D2)))</f>
        <v/>
      </c>
      <c r="BT8" s="300" t="str">
        <f ca="true">+IF(OFFSET('Water Data'!$D$28,0,10*ROW('Water Data'!D2))="","",OFFSET('Water Data'!$D$28,0,10*ROW('Water Data'!D2)))</f>
        <v/>
      </c>
      <c r="BU8" s="300" t="str">
        <f ca="true">+IF(OFFSET('Water Data'!$D$29,0,10*ROW('Water Data'!D2))="","",OFFSET('Water Data'!$D$29,0,10*ROW('Water Data'!D2)))</f>
        <v/>
      </c>
      <c r="BV8" s="300" t="str">
        <f ca="true">+IF(OFFSET('Water Data'!$E$27,0,10*ROW('Water Data'!E2))="","",OFFSET('Water Data'!$E$27,0,10*ROW('Water Data'!E2)))</f>
        <v/>
      </c>
      <c r="BW8" s="300" t="str">
        <f ca="true">+IF(OFFSET('Water Data'!$E$28,0,10*ROW('Water Data'!E2))="","",OFFSET('Water Data'!$E$28,0,10*ROW('Water Data'!E2)))</f>
        <v/>
      </c>
      <c r="BX8" s="300" t="str">
        <f ca="true">+IF(OFFSET('Water Data'!$E$29,0,10*ROW('Water Data'!E2))="","",OFFSET('Water Data'!$E$29,0,10*ROW('Water Data'!E2)))</f>
        <v/>
      </c>
      <c r="BY8" s="300" t="str">
        <f ca="true">+IF(OFFSET('Water Data'!$F$27,0,10*ROW('Water Data'!F2))="","",OFFSET('Water Data'!$F$27,0,10*ROW('Water Data'!F2)))</f>
        <v/>
      </c>
      <c r="BZ8" s="300" t="str">
        <f ca="true">+IF(OFFSET('Water Data'!$F$28,0,10*ROW('Water Data'!F2))="","",OFFSET('Water Data'!$F$28,0,10*ROW('Water Data'!F2)))</f>
        <v/>
      </c>
      <c r="CA8" s="300" t="str">
        <f ca="true">+IF(OFFSET('Water Data'!$F$29,0,10*ROW('Water Data'!F2))="","",OFFSET('Water Data'!$F$29,0,10*ROW('Water Data'!F2)))</f>
        <v/>
      </c>
      <c r="CB8" s="300" t="str">
        <f ca="true">+IF(OFFSET('Water Data'!$G$27,0,10*ROW('Water Data'!G2))="","",OFFSET('Water Data'!$G$27,0,10*ROW('Water Data'!G2)))</f>
        <v/>
      </c>
      <c r="CC8" s="300" t="str">
        <f ca="true">+IF(OFFSET('Water Data'!$G$28,0,10*ROW('Water Data'!G2))="","",OFFSET('Water Data'!$G$28,0,10*ROW('Water Data'!G2)))</f>
        <v/>
      </c>
      <c r="CD8" s="300" t="str">
        <f ca="true">+IF(OFFSET('Water Data'!$G$29,0,10*ROW('Water Data'!G2))="","",OFFSET('Water Data'!$G$29,0,10*ROW('Water Data'!G2)))</f>
        <v/>
      </c>
      <c r="CE8" s="300" t="str">
        <f ca="true">+IF(OFFSET('Water Data'!$H$27,0,10*ROW('Water Data'!H2))="","",OFFSET('Water Data'!$H$27,0,10*ROW('Water Data'!H2)))</f>
        <v/>
      </c>
      <c r="CF8" s="300" t="str">
        <f ca="true">+IF(OFFSET('Water Data'!$H$28,0,10*ROW('Water Data'!H2))="","",OFFSET('Water Data'!$H$28,0,10*ROW('Water Data'!H2)))</f>
        <v/>
      </c>
      <c r="CG8" s="300" t="str">
        <f ca="true">+IF(OFFSET('Water Data'!$H$29,0,10*ROW('Water Data'!H2))="","",OFFSET('Water Data'!$H$29,0,10*ROW('Water Data'!H2)))</f>
        <v/>
      </c>
      <c r="CH8" s="300" t="str">
        <f ca="true">+IF(OFFSET('Water Data'!$I$27,0,10*ROW('Water Data'!I2))="","",OFFSET('Water Data'!$I$27,0,10*ROW('Water Data'!I2)))</f>
        <v/>
      </c>
      <c r="CI8" s="300" t="str">
        <f ca="true">+IF(OFFSET('Water Data'!$I$28,0,10*ROW('Water Data'!I2))="","",OFFSET('Water Data'!$I$28,0,10*ROW('Water Data'!I2)))</f>
        <v/>
      </c>
      <c r="CJ8" s="300" t="str">
        <f ca="true">+IF(OFFSET('Water Data'!$I$29,0,10*ROW('Water Data'!I2))="","",OFFSET('Water Data'!$I$29,0,10*ROW('Water Data'!I2)))</f>
        <v/>
      </c>
      <c r="CK8" s="300" t="str">
        <f ca="true">+IF(OFFSET('Sanitation Data'!$D$28,0,10*ROW('Sanitation Data'!D2))="","",OFFSET('Sanitation Data'!$D$28,0,10*ROW('Sanitation Data'!D2)))</f>
        <v/>
      </c>
      <c r="CL8" s="300" t="str">
        <f ca="true">+IF(OFFSET('Sanitation Data'!$D$29,0,10*ROW('Sanitation Data'!D2))="","",OFFSET('Sanitation Data'!$D$29,0,10*ROW('Sanitation Data'!D2)))</f>
        <v/>
      </c>
      <c r="CM8" s="300" t="str">
        <f ca="true">+IF(OFFSET('Sanitation Data'!$D$30,0,10*ROW('Sanitation Data'!D2))="","",OFFSET('Sanitation Data'!$D$30,0,10*ROW('Sanitation Data'!D2)))</f>
        <v/>
      </c>
      <c r="CN8" s="300" t="str">
        <f ca="true">+IF(OFFSET('Sanitation Data'!$D$31,0,10*ROW('Sanitation Data'!D2))="","",OFFSET('Sanitation Data'!$D$31,0,10*ROW('Sanitation Data'!D2)))</f>
        <v/>
      </c>
      <c r="CO8" s="300" t="str">
        <f ca="true">+IF(OFFSET('Sanitation Data'!$D$32,0,10*ROW('Sanitation Data'!D2))="","",OFFSET('Sanitation Data'!$D$32,0,10*ROW('Sanitation Data'!D2)))</f>
        <v>No</v>
      </c>
      <c r="CP8" s="300" t="str">
        <f ca="true">+IF(OFFSET('Sanitation Data'!$E$28,0,10*ROW('Sanitation Data'!E2))="","",OFFSET('Sanitation Data'!$E$28,0,10*ROW('Sanitation Data'!E2)))</f>
        <v/>
      </c>
      <c r="CQ8" s="300" t="str">
        <f ca="true">+IF(OFFSET('Sanitation Data'!$E$29,0,10*ROW('Sanitation Data'!E2))="","",OFFSET('Sanitation Data'!$E$29,0,10*ROW('Sanitation Data'!E2)))</f>
        <v/>
      </c>
      <c r="CR8" s="300" t="str">
        <f ca="true">+IF(OFFSET('Sanitation Data'!$E$30,0,10*ROW('Sanitation Data'!E2))="","",OFFSET('Sanitation Data'!$E$30,0,10*ROW('Sanitation Data'!E2)))</f>
        <v/>
      </c>
      <c r="CS8" s="300" t="str">
        <f ca="true">+IF(OFFSET('Sanitation Data'!$E$31,0,10*ROW('Sanitation Data'!E2))="","",OFFSET('Sanitation Data'!$E$31,0,10*ROW('Sanitation Data'!E2)))</f>
        <v/>
      </c>
      <c r="CT8" s="300" t="str">
        <f ca="true">+IF(OFFSET('Sanitation Data'!$E$32,0,10*ROW('Sanitation Data'!E2))="","",OFFSET('Sanitation Data'!$E$32,0,10*ROW('Sanitation Data'!E2)))</f>
        <v/>
      </c>
      <c r="CU8" s="300" t="str">
        <f ca="true">+IF(OFFSET('Sanitation Data'!$F$28,0,10*ROW('Sanitation Data'!F2))="","",OFFSET('Sanitation Data'!$F$28,0,10*ROW('Sanitation Data'!F2)))</f>
        <v/>
      </c>
      <c r="CV8" s="300" t="str">
        <f ca="true">+IF(OFFSET('Sanitation Data'!$F$29,0,10*ROW('Sanitation Data'!F2))="","",OFFSET('Sanitation Data'!$F$29,0,10*ROW('Sanitation Data'!F2)))</f>
        <v/>
      </c>
      <c r="CW8" s="300" t="str">
        <f ca="true">+IF(OFFSET('Sanitation Data'!$F$30,0,10*ROW('Sanitation Data'!F2))="","",OFFSET('Sanitation Data'!$F$30,0,10*ROW('Sanitation Data'!F2)))</f>
        <v/>
      </c>
      <c r="CX8" s="300" t="str">
        <f ca="true">+IF(OFFSET('Sanitation Data'!$F$31,0,10*ROW('Sanitation Data'!F2))="","",OFFSET('Sanitation Data'!$F$31,0,10*ROW('Sanitation Data'!F2)))</f>
        <v/>
      </c>
      <c r="CY8" s="300" t="str">
        <f ca="true">+IF(OFFSET('Sanitation Data'!$F$32,0,10*ROW('Sanitation Data'!F2))="","",OFFSET('Sanitation Data'!$F$32,0,10*ROW('Sanitation Data'!F2)))</f>
        <v/>
      </c>
      <c r="CZ8" s="300" t="str">
        <f ca="true">+IF(OFFSET('Sanitation Data'!$G$28,0,10*ROW('Sanitation Data'!G2))="","",OFFSET('Sanitation Data'!$G$28,0,10*ROW('Sanitation Data'!G2)))</f>
        <v/>
      </c>
      <c r="DA8" s="300" t="str">
        <f ca="true">+IF(OFFSET('Sanitation Data'!$G$29,0,10*ROW('Sanitation Data'!G2))="","",OFFSET('Sanitation Data'!$G$29,0,10*ROW('Sanitation Data'!G2)))</f>
        <v/>
      </c>
      <c r="DB8" s="300" t="str">
        <f ca="true">+IF(OFFSET('Sanitation Data'!$G$30,0,10*ROW('Sanitation Data'!G2))="","",OFFSET('Sanitation Data'!$G$30,0,10*ROW('Sanitation Data'!G2)))</f>
        <v/>
      </c>
      <c r="DC8" s="300" t="str">
        <f ca="true">+IF(OFFSET('Sanitation Data'!$G$31,0,10*ROW('Sanitation Data'!G2))="","",OFFSET('Sanitation Data'!$G$31,0,10*ROW('Sanitation Data'!G2)))</f>
        <v/>
      </c>
      <c r="DD8" s="300" t="str">
        <f ca="true">+IF(OFFSET('Sanitation Data'!$G$32,0,10*ROW('Sanitation Data'!G2))="","",OFFSET('Sanitation Data'!$G$32,0,10*ROW('Sanitation Data'!G2)))</f>
        <v/>
      </c>
      <c r="DE8" s="300" t="str">
        <f ca="true">+IF(OFFSET('Sanitation Data'!$H$28,0,10*ROW('Sanitation Data'!H2))="","",OFFSET('Sanitation Data'!$H$28,0,10*ROW('Sanitation Data'!H2)))</f>
        <v/>
      </c>
      <c r="DF8" s="300" t="str">
        <f ca="true">+IF(OFFSET('Sanitation Data'!$H$29,0,10*ROW('Sanitation Data'!H2))="","",OFFSET('Sanitation Data'!$H$29,0,10*ROW('Sanitation Data'!H2)))</f>
        <v/>
      </c>
      <c r="DG8" s="300" t="str">
        <f ca="true">+IF(OFFSET('Sanitation Data'!$H$30,0,10*ROW('Sanitation Data'!H2))="","",OFFSET('Sanitation Data'!$H$30,0,10*ROW('Sanitation Data'!H2)))</f>
        <v/>
      </c>
      <c r="DH8" s="300" t="str">
        <f ca="true">+IF(OFFSET('Sanitation Data'!$H$31,0,10*ROW('Sanitation Data'!H2))="","",OFFSET('Sanitation Data'!$H$31,0,10*ROW('Sanitation Data'!H2)))</f>
        <v/>
      </c>
      <c r="DI8" s="300" t="str">
        <f ca="true">+IF(OFFSET('Sanitation Data'!$H$32,0,10*ROW('Sanitation Data'!H2))="","",OFFSET('Sanitation Data'!$H$32,0,10*ROW('Sanitation Data'!H2)))</f>
        <v>No</v>
      </c>
      <c r="DJ8" s="300" t="str">
        <f ca="true">+IF(OFFSET('Sanitation Data'!$I$28,0,10*ROW('Sanitation Data'!I2))="","",OFFSET('Sanitation Data'!$I$28,0,10*ROW('Sanitation Data'!I2)))</f>
        <v/>
      </c>
      <c r="DK8" s="300" t="str">
        <f ca="true">+IF(OFFSET('Sanitation Data'!$I$29,0,10*ROW('Sanitation Data'!I2))="","",OFFSET('Sanitation Data'!$I$29,0,10*ROW('Sanitation Data'!I2)))</f>
        <v/>
      </c>
      <c r="DL8" s="300" t="str">
        <f ca="true">+IF(OFFSET('Sanitation Data'!$I$30,0,10*ROW('Sanitation Data'!I2))="","",OFFSET('Sanitation Data'!$I$30,0,10*ROW('Sanitation Data'!I2)))</f>
        <v/>
      </c>
      <c r="DM8" s="300" t="str">
        <f ca="true">+IF(OFFSET('Sanitation Data'!$I$31,0,10*ROW('Sanitation Data'!I2))="","",OFFSET('Sanitation Data'!$I$31,0,10*ROW('Sanitation Data'!I2)))</f>
        <v/>
      </c>
      <c r="DN8" s="300" t="str">
        <f ca="true">+IF(OFFSET('Sanitation Data'!$I$32,0,10*ROW('Sanitation Data'!I2))="","",OFFSET('Sanitation Data'!$I$32,0,10*ROW('Sanitation Data'!I2)))</f>
        <v/>
      </c>
      <c r="DO8" s="300" t="str">
        <f ca="true">+IF(OFFSET('Hygiene Data'!$D$11,0,10*ROW('Hygiene Data'!D2))="","",OFFSET('Hygiene Data'!$D$11,0,10*ROW('Hygiene Data'!D2)))</f>
        <v/>
      </c>
      <c r="DP8" s="300" t="str">
        <f ca="true">+IF(OFFSET('Hygiene Data'!$D$12,0,10*ROW('Hygiene Data'!D2))="","",OFFSET('Hygiene Data'!$D$12,0,10*ROW('Hygiene Data'!D2)))</f>
        <v/>
      </c>
      <c r="DQ8" s="300" t="str">
        <f ca="true">+IF(OFFSET('Hygiene Data'!$D$13,0,10*ROW('Hygiene Data'!D2))="","",OFFSET('Hygiene Data'!$D$13,0,10*ROW('Hygiene Data'!D2)))</f>
        <v>No</v>
      </c>
      <c r="DR8" s="300" t="str">
        <f ca="true">+IF(OFFSET('Hygiene Data'!$E$11,0,10*ROW('Hygiene Data'!E2))="","",OFFSET('Hygiene Data'!$E$11,0,10*ROW('Hygiene Data'!E2)))</f>
        <v/>
      </c>
      <c r="DS8" s="300" t="str">
        <f ca="true">+IF(OFFSET('Hygiene Data'!$E$12,0,10*ROW('Hygiene Data'!E2))="","",OFFSET('Hygiene Data'!$E$12,0,10*ROW('Hygiene Data'!E2)))</f>
        <v/>
      </c>
      <c r="DT8" s="300" t="str">
        <f ca="true">+IF(OFFSET('Hygiene Data'!$E$13,0,10*ROW('Hygiene Data'!E2))="","",OFFSET('Hygiene Data'!$E$13,0,10*ROW('Hygiene Data'!E2)))</f>
        <v/>
      </c>
      <c r="DU8" s="300" t="str">
        <f ca="true">+IF(OFFSET('Hygiene Data'!$F$11,0,10*ROW('Hygiene Data'!F2))="","",OFFSET('Hygiene Data'!$F$11,0,10*ROW('Hygiene Data'!F2)))</f>
        <v/>
      </c>
      <c r="DV8" s="300" t="str">
        <f ca="true">+IF(OFFSET('Hygiene Data'!$F$12,0,10*ROW('Hygiene Data'!F2))="","",OFFSET('Hygiene Data'!$F$12,0,10*ROW('Hygiene Data'!F2)))</f>
        <v/>
      </c>
      <c r="DW8" s="300" t="str">
        <f ca="true">+IF(OFFSET('Hygiene Data'!$F$13,0,10*ROW('Hygiene Data'!F2))="","",OFFSET('Hygiene Data'!$F$13,0,10*ROW('Hygiene Data'!F2)))</f>
        <v/>
      </c>
      <c r="DX8" s="300" t="str">
        <f ca="true">+IF(OFFSET('Hygiene Data'!$G$11,0,10*ROW('Hygiene Data'!G2))="","",OFFSET('Hygiene Data'!$G$11,0,10*ROW('Hygiene Data'!G2)))</f>
        <v/>
      </c>
      <c r="DY8" s="300" t="str">
        <f ca="true">+IF(OFFSET('Hygiene Data'!$G$12,0,10*ROW('Hygiene Data'!G2))="","",OFFSET('Hygiene Data'!$G$12,0,10*ROW('Hygiene Data'!G2)))</f>
        <v/>
      </c>
      <c r="DZ8" s="300" t="str">
        <f ca="true">+IF(OFFSET('Hygiene Data'!$G$13,0,10*ROW('Hygiene Data'!G2))="","",OFFSET('Hygiene Data'!$G$13,0,10*ROW('Hygiene Data'!G2)))</f>
        <v/>
      </c>
      <c r="EA8" s="300" t="str">
        <f ca="true">+IF(OFFSET('Hygiene Data'!$H$11,0,10*ROW('Hygiene Data'!H2))="","",OFFSET('Hygiene Data'!$H$11,0,10*ROW('Hygiene Data'!H2)))</f>
        <v/>
      </c>
      <c r="EB8" s="300" t="str">
        <f ca="true">+IF(OFFSET('Hygiene Data'!$H$12,0,10*ROW('Hygiene Data'!H2))="","",OFFSET('Hygiene Data'!$H$12,0,10*ROW('Hygiene Data'!H2)))</f>
        <v/>
      </c>
      <c r="EC8" s="300" t="str">
        <f ca="true">+IF(OFFSET('Hygiene Data'!$H$13,0,10*ROW('Hygiene Data'!H2))="","",OFFSET('Hygiene Data'!$H$13,0,10*ROW('Hygiene Data'!H2)))</f>
        <v>No</v>
      </c>
      <c r="ED8" s="300" t="str">
        <f ca="true">+IF(OFFSET('Hygiene Data'!$I$11,0,10*ROW('Hygiene Data'!I2))="","",OFFSET('Hygiene Data'!$I$11,0,10*ROW('Hygiene Data'!I2)))</f>
        <v/>
      </c>
      <c r="EE8" s="300" t="str">
        <f ca="true">+IF(OFFSET('Hygiene Data'!$I$12,0,10*ROW('Hygiene Data'!I2))="","",OFFSET('Hygiene Data'!$I$12,0,10*ROW('Hygiene Data'!I2)))</f>
        <v/>
      </c>
      <c r="EF8" s="300" t="str">
        <f ca="true">+IF(OFFSET('Hygiene Data'!$I$13,0,10*ROW('Hygiene Data'!I2))="","",OFFSET('Hygiene Data'!$I$13,0,10*ROW('Hygiene Data'!I2)))</f>
        <v/>
      </c>
    </row>
    <row xmlns:x14ac="http://schemas.microsoft.com/office/spreadsheetml/2009/9/ac" r="9" x14ac:dyDescent="0.2">
      <c r="A9" s="35" t="str">
        <f ca="true">+IF(OFFSET('Water Data'!$B$2,0,10*ROW('Water Data'!E3))="","",OFFSET('Water Data'!$B$2,0,10*ROW('Water Data'!E3)))</f>
        <v>MOZ_2017_WV</v>
      </c>
      <c r="B9" s="35" t="str">
        <f ca="true">+IF(OFFSET('Water Data'!$C$2,0,10*ROW('Water Data'!F3))="","",OFFSET('Water Data'!$C$2,0,10*ROW('Water Data'!F3)))</f>
        <v>Survey</v>
      </c>
      <c r="C9" s="356">
        <f t="shared" ca="true" si="0"/>
        <v>2017</v>
      </c>
      <c r="D9" s="91"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1"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1"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1"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1"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1"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1">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90.816320000000005</v>
      </c>
      <c r="K9" s="91">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68.367350000000002</v>
      </c>
      <c r="L9" s="91">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53.061219999999999</v>
      </c>
      <c r="M9" s="91"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1"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1"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1"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1"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1"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1"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1"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1"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2"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2"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2"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2"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2"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2"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2"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2"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2"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2"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2">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76.530609999999996</v>
      </c>
      <c r="AG9" s="92">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59.183680000000003</v>
      </c>
      <c r="AH9" s="92">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6.1224499999999997</v>
      </c>
      <c r="AI9" s="92">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48.979590000000002</v>
      </c>
      <c r="AJ9" s="92">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5.1020399999999997</v>
      </c>
      <c r="AK9" s="92"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2"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2"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2"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2"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2"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2"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2"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2"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2"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2"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2"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2"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2"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2"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3"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3"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3"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3"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3"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3"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3">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17.34694</v>
      </c>
      <c r="BG9" s="93">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6.1224499999999997</v>
      </c>
      <c r="BH9" s="93">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1.02041</v>
      </c>
      <c r="BI9" s="93"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3"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3"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3"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3"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3"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3"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3"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3"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300"/>
      <c r="BS9" s="300" t="str">
        <f ca="true">+IF(OFFSET('Water Data'!$D$27,0,10*ROW('Water Data'!D3))="","",OFFSET('Water Data'!$D$27,0,10*ROW('Water Data'!D3)))</f>
        <v/>
      </c>
      <c r="BT9" s="300" t="str">
        <f ca="true">+IF(OFFSET('Water Data'!$D$28,0,10*ROW('Water Data'!D3))="","",OFFSET('Water Data'!$D$28,0,10*ROW('Water Data'!D3)))</f>
        <v/>
      </c>
      <c r="BU9" s="300" t="str">
        <f ca="true">+IF(OFFSET('Water Data'!$D$29,0,10*ROW('Water Data'!D3))="","",OFFSET('Water Data'!$D$29,0,10*ROW('Water Data'!D3)))</f>
        <v/>
      </c>
      <c r="BV9" s="300" t="str">
        <f ca="true">+IF(OFFSET('Water Data'!$E$27,0,10*ROW('Water Data'!E3))="","",OFFSET('Water Data'!$E$27,0,10*ROW('Water Data'!E3)))</f>
        <v/>
      </c>
      <c r="BW9" s="300" t="str">
        <f ca="true">+IF(OFFSET('Water Data'!$E$28,0,10*ROW('Water Data'!E3))="","",OFFSET('Water Data'!$E$28,0,10*ROW('Water Data'!E3)))</f>
        <v/>
      </c>
      <c r="BX9" s="300" t="str">
        <f ca="true">+IF(OFFSET('Water Data'!$E$29,0,10*ROW('Water Data'!E3))="","",OFFSET('Water Data'!$E$29,0,10*ROW('Water Data'!E3)))</f>
        <v/>
      </c>
      <c r="BY9" s="300" t="str">
        <f ca="true">+IF(OFFSET('Water Data'!$F$27,0,10*ROW('Water Data'!F3))="","",OFFSET('Water Data'!$F$27,0,10*ROW('Water Data'!F3)))</f>
        <v>Yes</v>
      </c>
      <c r="BZ9" s="300" t="str">
        <f ca="true">+IF(OFFSET('Water Data'!$F$28,0,10*ROW('Water Data'!F3))="","",OFFSET('Water Data'!$F$28,0,10*ROW('Water Data'!F3)))</f>
        <v>Yes</v>
      </c>
      <c r="CA9" s="300" t="str">
        <f ca="true">+IF(OFFSET('Water Data'!$F$29,0,10*ROW('Water Data'!F3))="","",OFFSET('Water Data'!$F$29,0,10*ROW('Water Data'!F3)))</f>
        <v>Yes</v>
      </c>
      <c r="CB9" s="300" t="str">
        <f ca="true">+IF(OFFSET('Water Data'!$G$27,0,10*ROW('Water Data'!G3))="","",OFFSET('Water Data'!$G$27,0,10*ROW('Water Data'!G3)))</f>
        <v/>
      </c>
      <c r="CC9" s="300" t="str">
        <f ca="true">+IF(OFFSET('Water Data'!$G$28,0,10*ROW('Water Data'!G3))="","",OFFSET('Water Data'!$G$28,0,10*ROW('Water Data'!G3)))</f>
        <v/>
      </c>
      <c r="CD9" s="300" t="str">
        <f ca="true">+IF(OFFSET('Water Data'!$G$29,0,10*ROW('Water Data'!G3))="","",OFFSET('Water Data'!$G$29,0,10*ROW('Water Data'!G3)))</f>
        <v/>
      </c>
      <c r="CE9" s="300" t="str">
        <f ca="true">+IF(OFFSET('Water Data'!$H$27,0,10*ROW('Water Data'!H3))="","",OFFSET('Water Data'!$H$27,0,10*ROW('Water Data'!H3)))</f>
        <v/>
      </c>
      <c r="CF9" s="300" t="str">
        <f ca="true">+IF(OFFSET('Water Data'!$H$28,0,10*ROW('Water Data'!H3))="","",OFFSET('Water Data'!$H$28,0,10*ROW('Water Data'!H3)))</f>
        <v/>
      </c>
      <c r="CG9" s="300" t="str">
        <f ca="true">+IF(OFFSET('Water Data'!$H$29,0,10*ROW('Water Data'!H3))="","",OFFSET('Water Data'!$H$29,0,10*ROW('Water Data'!H3)))</f>
        <v/>
      </c>
      <c r="CH9" s="300" t="str">
        <f ca="true">+IF(OFFSET('Water Data'!$I$27,0,10*ROW('Water Data'!I3))="","",OFFSET('Water Data'!$I$27,0,10*ROW('Water Data'!I3)))</f>
        <v/>
      </c>
      <c r="CI9" s="300" t="str">
        <f ca="true">+IF(OFFSET('Water Data'!$I$28,0,10*ROW('Water Data'!I3))="","",OFFSET('Water Data'!$I$28,0,10*ROW('Water Data'!I3)))</f>
        <v/>
      </c>
      <c r="CJ9" s="300" t="str">
        <f ca="true">+IF(OFFSET('Water Data'!$I$29,0,10*ROW('Water Data'!I3))="","",OFFSET('Water Data'!$I$29,0,10*ROW('Water Data'!I3)))</f>
        <v/>
      </c>
      <c r="CK9" s="300" t="str">
        <f ca="true">+IF(OFFSET('Sanitation Data'!$D$28,0,10*ROW('Sanitation Data'!D3))="","",OFFSET('Sanitation Data'!$D$28,0,10*ROW('Sanitation Data'!D3)))</f>
        <v/>
      </c>
      <c r="CL9" s="300" t="str">
        <f ca="true">+IF(OFFSET('Sanitation Data'!$D$29,0,10*ROW('Sanitation Data'!D3))="","",OFFSET('Sanitation Data'!$D$29,0,10*ROW('Sanitation Data'!D3)))</f>
        <v/>
      </c>
      <c r="CM9" s="300" t="str">
        <f ca="true">+IF(OFFSET('Sanitation Data'!$D$30,0,10*ROW('Sanitation Data'!D3))="","",OFFSET('Sanitation Data'!$D$30,0,10*ROW('Sanitation Data'!D3)))</f>
        <v/>
      </c>
      <c r="CN9" s="300" t="str">
        <f ca="true">+IF(OFFSET('Sanitation Data'!$D$31,0,10*ROW('Sanitation Data'!D3))="","",OFFSET('Sanitation Data'!$D$31,0,10*ROW('Sanitation Data'!D3)))</f>
        <v/>
      </c>
      <c r="CO9" s="300" t="str">
        <f ca="true">+IF(OFFSET('Sanitation Data'!$D$32,0,10*ROW('Sanitation Data'!D3))="","",OFFSET('Sanitation Data'!$D$32,0,10*ROW('Sanitation Data'!D3)))</f>
        <v/>
      </c>
      <c r="CP9" s="300" t="str">
        <f ca="true">+IF(OFFSET('Sanitation Data'!$E$28,0,10*ROW('Sanitation Data'!E3))="","",OFFSET('Sanitation Data'!$E$28,0,10*ROW('Sanitation Data'!E3)))</f>
        <v/>
      </c>
      <c r="CQ9" s="300" t="str">
        <f ca="true">+IF(OFFSET('Sanitation Data'!$E$29,0,10*ROW('Sanitation Data'!E3))="","",OFFSET('Sanitation Data'!$E$29,0,10*ROW('Sanitation Data'!E3)))</f>
        <v/>
      </c>
      <c r="CR9" s="300" t="str">
        <f ca="true">+IF(OFFSET('Sanitation Data'!$E$30,0,10*ROW('Sanitation Data'!E3))="","",OFFSET('Sanitation Data'!$E$30,0,10*ROW('Sanitation Data'!E3)))</f>
        <v/>
      </c>
      <c r="CS9" s="300" t="str">
        <f ca="true">+IF(OFFSET('Sanitation Data'!$E$31,0,10*ROW('Sanitation Data'!E3))="","",OFFSET('Sanitation Data'!$E$31,0,10*ROW('Sanitation Data'!E3)))</f>
        <v/>
      </c>
      <c r="CT9" s="300" t="str">
        <f ca="true">+IF(OFFSET('Sanitation Data'!$E$32,0,10*ROW('Sanitation Data'!E3))="","",OFFSET('Sanitation Data'!$E$32,0,10*ROW('Sanitation Data'!E3)))</f>
        <v/>
      </c>
      <c r="CU9" s="300" t="str">
        <f ca="true">+IF(OFFSET('Sanitation Data'!$F$28,0,10*ROW('Sanitation Data'!F3))="","",OFFSET('Sanitation Data'!$F$28,0,10*ROW('Sanitation Data'!F3)))</f>
        <v>Yes</v>
      </c>
      <c r="CV9" s="300" t="str">
        <f ca="true">+IF(OFFSET('Sanitation Data'!$F$29,0,10*ROW('Sanitation Data'!F3))="","",OFFSET('Sanitation Data'!$F$29,0,10*ROW('Sanitation Data'!F3)))</f>
        <v>Yes</v>
      </c>
      <c r="CW9" s="300" t="str">
        <f ca="true">+IF(OFFSET('Sanitation Data'!$F$30,0,10*ROW('Sanitation Data'!F3))="","",OFFSET('Sanitation Data'!$F$30,0,10*ROW('Sanitation Data'!F3)))</f>
        <v>Yes</v>
      </c>
      <c r="CX9" s="300" t="str">
        <f ca="true">+IF(OFFSET('Sanitation Data'!$F$31,0,10*ROW('Sanitation Data'!F3))="","",OFFSET('Sanitation Data'!$F$31,0,10*ROW('Sanitation Data'!F3)))</f>
        <v>Yes</v>
      </c>
      <c r="CY9" s="300" t="str">
        <f ca="true">+IF(OFFSET('Sanitation Data'!$F$32,0,10*ROW('Sanitation Data'!F3))="","",OFFSET('Sanitation Data'!$F$32,0,10*ROW('Sanitation Data'!F3)))</f>
        <v>Yes</v>
      </c>
      <c r="CZ9" s="300" t="str">
        <f ca="true">+IF(OFFSET('Sanitation Data'!$G$28,0,10*ROW('Sanitation Data'!G3))="","",OFFSET('Sanitation Data'!$G$28,0,10*ROW('Sanitation Data'!G3)))</f>
        <v/>
      </c>
      <c r="DA9" s="300" t="str">
        <f ca="true">+IF(OFFSET('Sanitation Data'!$G$29,0,10*ROW('Sanitation Data'!G3))="","",OFFSET('Sanitation Data'!$G$29,0,10*ROW('Sanitation Data'!G3)))</f>
        <v/>
      </c>
      <c r="DB9" s="300" t="str">
        <f ca="true">+IF(OFFSET('Sanitation Data'!$G$30,0,10*ROW('Sanitation Data'!G3))="","",OFFSET('Sanitation Data'!$G$30,0,10*ROW('Sanitation Data'!G3)))</f>
        <v/>
      </c>
      <c r="DC9" s="300" t="str">
        <f ca="true">+IF(OFFSET('Sanitation Data'!$G$31,0,10*ROW('Sanitation Data'!G3))="","",OFFSET('Sanitation Data'!$G$31,0,10*ROW('Sanitation Data'!G3)))</f>
        <v/>
      </c>
      <c r="DD9" s="300" t="str">
        <f ca="true">+IF(OFFSET('Sanitation Data'!$G$32,0,10*ROW('Sanitation Data'!G3))="","",OFFSET('Sanitation Data'!$G$32,0,10*ROW('Sanitation Data'!G3)))</f>
        <v/>
      </c>
      <c r="DE9" s="300" t="str">
        <f ca="true">+IF(OFFSET('Sanitation Data'!$H$28,0,10*ROW('Sanitation Data'!H3))="","",OFFSET('Sanitation Data'!$H$28,0,10*ROW('Sanitation Data'!H3)))</f>
        <v/>
      </c>
      <c r="DF9" s="300" t="str">
        <f ca="true">+IF(OFFSET('Sanitation Data'!$H$29,0,10*ROW('Sanitation Data'!H3))="","",OFFSET('Sanitation Data'!$H$29,0,10*ROW('Sanitation Data'!H3)))</f>
        <v/>
      </c>
      <c r="DG9" s="300" t="str">
        <f ca="true">+IF(OFFSET('Sanitation Data'!$H$30,0,10*ROW('Sanitation Data'!H3))="","",OFFSET('Sanitation Data'!$H$30,0,10*ROW('Sanitation Data'!H3)))</f>
        <v/>
      </c>
      <c r="DH9" s="300" t="str">
        <f ca="true">+IF(OFFSET('Sanitation Data'!$H$31,0,10*ROW('Sanitation Data'!H3))="","",OFFSET('Sanitation Data'!$H$31,0,10*ROW('Sanitation Data'!H3)))</f>
        <v/>
      </c>
      <c r="DI9" s="300" t="str">
        <f ca="true">+IF(OFFSET('Sanitation Data'!$H$32,0,10*ROW('Sanitation Data'!H3))="","",OFFSET('Sanitation Data'!$H$32,0,10*ROW('Sanitation Data'!H3)))</f>
        <v/>
      </c>
      <c r="DJ9" s="300" t="str">
        <f ca="true">+IF(OFFSET('Sanitation Data'!$I$28,0,10*ROW('Sanitation Data'!I3))="","",OFFSET('Sanitation Data'!$I$28,0,10*ROW('Sanitation Data'!I3)))</f>
        <v/>
      </c>
      <c r="DK9" s="300" t="str">
        <f ca="true">+IF(OFFSET('Sanitation Data'!$I$29,0,10*ROW('Sanitation Data'!I3))="","",OFFSET('Sanitation Data'!$I$29,0,10*ROW('Sanitation Data'!I3)))</f>
        <v/>
      </c>
      <c r="DL9" s="300" t="str">
        <f ca="true">+IF(OFFSET('Sanitation Data'!$I$30,0,10*ROW('Sanitation Data'!I3))="","",OFFSET('Sanitation Data'!$I$30,0,10*ROW('Sanitation Data'!I3)))</f>
        <v/>
      </c>
      <c r="DM9" s="300" t="str">
        <f ca="true">+IF(OFFSET('Sanitation Data'!$I$31,0,10*ROW('Sanitation Data'!I3))="","",OFFSET('Sanitation Data'!$I$31,0,10*ROW('Sanitation Data'!I3)))</f>
        <v/>
      </c>
      <c r="DN9" s="300" t="str">
        <f ca="true">+IF(OFFSET('Sanitation Data'!$I$32,0,10*ROW('Sanitation Data'!I3))="","",OFFSET('Sanitation Data'!$I$32,0,10*ROW('Sanitation Data'!I3)))</f>
        <v/>
      </c>
      <c r="DO9" s="300" t="str">
        <f ca="true">+IF(OFFSET('Hygiene Data'!$D$11,0,10*ROW('Hygiene Data'!D3))="","",OFFSET('Hygiene Data'!$D$11,0,10*ROW('Hygiene Data'!D3)))</f>
        <v/>
      </c>
      <c r="DP9" s="300" t="str">
        <f ca="true">+IF(OFFSET('Hygiene Data'!$D$12,0,10*ROW('Hygiene Data'!D3))="","",OFFSET('Hygiene Data'!$D$12,0,10*ROW('Hygiene Data'!D3)))</f>
        <v/>
      </c>
      <c r="DQ9" s="300" t="str">
        <f ca="true">+IF(OFFSET('Hygiene Data'!$D$13,0,10*ROW('Hygiene Data'!D3))="","",OFFSET('Hygiene Data'!$D$13,0,10*ROW('Hygiene Data'!D3)))</f>
        <v/>
      </c>
      <c r="DR9" s="300" t="str">
        <f ca="true">+IF(OFFSET('Hygiene Data'!$E$11,0,10*ROW('Hygiene Data'!E3))="","",OFFSET('Hygiene Data'!$E$11,0,10*ROW('Hygiene Data'!E3)))</f>
        <v/>
      </c>
      <c r="DS9" s="300" t="str">
        <f ca="true">+IF(OFFSET('Hygiene Data'!$E$12,0,10*ROW('Hygiene Data'!E3))="","",OFFSET('Hygiene Data'!$E$12,0,10*ROW('Hygiene Data'!E3)))</f>
        <v/>
      </c>
      <c r="DT9" s="300" t="str">
        <f ca="true">+IF(OFFSET('Hygiene Data'!$E$13,0,10*ROW('Hygiene Data'!E3))="","",OFFSET('Hygiene Data'!$E$13,0,10*ROW('Hygiene Data'!E3)))</f>
        <v/>
      </c>
      <c r="DU9" s="300" t="str">
        <f ca="true">+IF(OFFSET('Hygiene Data'!$F$11,0,10*ROW('Hygiene Data'!F3))="","",OFFSET('Hygiene Data'!$F$11,0,10*ROW('Hygiene Data'!F3)))</f>
        <v>Yes</v>
      </c>
      <c r="DV9" s="300" t="str">
        <f ca="true">+IF(OFFSET('Hygiene Data'!$F$12,0,10*ROW('Hygiene Data'!F3))="","",OFFSET('Hygiene Data'!$F$12,0,10*ROW('Hygiene Data'!F3)))</f>
        <v>Yes</v>
      </c>
      <c r="DW9" s="300" t="str">
        <f ca="true">+IF(OFFSET('Hygiene Data'!$F$13,0,10*ROW('Hygiene Data'!F3))="","",OFFSET('Hygiene Data'!$F$13,0,10*ROW('Hygiene Data'!F3)))</f>
        <v>Yes</v>
      </c>
      <c r="DX9" s="300" t="str">
        <f ca="true">+IF(OFFSET('Hygiene Data'!$G$11,0,10*ROW('Hygiene Data'!G3))="","",OFFSET('Hygiene Data'!$G$11,0,10*ROW('Hygiene Data'!G3)))</f>
        <v/>
      </c>
      <c r="DY9" s="300" t="str">
        <f ca="true">+IF(OFFSET('Hygiene Data'!$G$12,0,10*ROW('Hygiene Data'!G3))="","",OFFSET('Hygiene Data'!$G$12,0,10*ROW('Hygiene Data'!G3)))</f>
        <v/>
      </c>
      <c r="DZ9" s="300" t="str">
        <f ca="true">+IF(OFFSET('Hygiene Data'!$G$13,0,10*ROW('Hygiene Data'!G3))="","",OFFSET('Hygiene Data'!$G$13,0,10*ROW('Hygiene Data'!G3)))</f>
        <v/>
      </c>
      <c r="EA9" s="300" t="str">
        <f ca="true">+IF(OFFSET('Hygiene Data'!$H$11,0,10*ROW('Hygiene Data'!H3))="","",OFFSET('Hygiene Data'!$H$11,0,10*ROW('Hygiene Data'!H3)))</f>
        <v/>
      </c>
      <c r="EB9" s="300" t="str">
        <f ca="true">+IF(OFFSET('Hygiene Data'!$H$12,0,10*ROW('Hygiene Data'!H3))="","",OFFSET('Hygiene Data'!$H$12,0,10*ROW('Hygiene Data'!H3)))</f>
        <v/>
      </c>
      <c r="EC9" s="300" t="str">
        <f ca="true">+IF(OFFSET('Hygiene Data'!$H$13,0,10*ROW('Hygiene Data'!H3))="","",OFFSET('Hygiene Data'!$H$13,0,10*ROW('Hygiene Data'!H3)))</f>
        <v/>
      </c>
      <c r="ED9" s="300" t="str">
        <f ca="true">+IF(OFFSET('Hygiene Data'!$I$11,0,10*ROW('Hygiene Data'!I3))="","",OFFSET('Hygiene Data'!$I$11,0,10*ROW('Hygiene Data'!I3)))</f>
        <v/>
      </c>
      <c r="EE9" s="300" t="str">
        <f ca="true">+IF(OFFSET('Hygiene Data'!$I$12,0,10*ROW('Hygiene Data'!I3))="","",OFFSET('Hygiene Data'!$I$12,0,10*ROW('Hygiene Data'!I3)))</f>
        <v/>
      </c>
      <c r="EF9" s="300" t="str">
        <f ca="true">+IF(OFFSET('Hygiene Data'!$I$13,0,10*ROW('Hygiene Data'!I3))="","",OFFSET('Hygiene Data'!$I$13,0,10*ROW('Hygiene Data'!I3)))</f>
        <v/>
      </c>
    </row>
    <row xmlns:x14ac="http://schemas.microsoft.com/office/spreadsheetml/2009/9/ac" r="10" x14ac:dyDescent="0.2">
      <c r="A10" s="35" t="str">
        <f ca="true">+IF(OFFSET('Water Data'!$B$2,0,10*ROW('Water Data'!E4))="","",OFFSET('Water Data'!$B$2,0,10*ROW('Water Data'!E4)))</f>
        <v>MOZ_2021_EMIS</v>
      </c>
      <c r="B10" s="35" t="str">
        <f ca="true">+IF(OFFSET('Water Data'!$C$2,0,10*ROW('Water Data'!F4))="","",OFFSET('Water Data'!$C$2,0,10*ROW('Water Data'!F4)))</f>
        <v>EMIS</v>
      </c>
      <c r="C10" s="356">
        <f t="shared" ca="true" si="0"/>
        <v>2021</v>
      </c>
      <c r="D10" s="91">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39.668149999999997</v>
      </c>
      <c r="E10" s="91">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37.974345</v>
      </c>
      <c r="F10" s="91"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1">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60.230249999999998</v>
      </c>
      <c r="H10" s="91">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59.131349999999998</v>
      </c>
      <c r="I10" s="91"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1">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36.130369999999999</v>
      </c>
      <c r="K10" s="91">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34.334209999999999</v>
      </c>
      <c r="L10" s="91"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1"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1"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1"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1"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1"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1"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1"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1"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1"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2">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79.208910000000003</v>
      </c>
      <c r="W10" s="92">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58.367894999999997</v>
      </c>
      <c r="X10" s="92"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2"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2"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2">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80.272109999999998</v>
      </c>
      <c r="AB10" s="92">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64.25954999999999</v>
      </c>
      <c r="AC10" s="92"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2"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2"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2">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79.026009999999999</v>
      </c>
      <c r="AG10" s="92">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57.354399999999998</v>
      </c>
      <c r="AH10" s="92"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2"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2"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2"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2"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2"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2"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2"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2"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2"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2"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2"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2"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2"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2"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2"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2"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2"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3"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3"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3"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3"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3"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3"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3"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3"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3"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3"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3"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3"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3"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3"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3"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3"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3"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3"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300"/>
      <c r="BS10" s="300" t="str">
        <f ca="true">+IF(OFFSET('Water Data'!$D$27,0,10*ROW('Water Data'!D4))="","",OFFSET('Water Data'!$D$27,0,10*ROW('Water Data'!D4)))</f>
        <v>Yes</v>
      </c>
      <c r="BT10" s="300" t="str">
        <f ca="true">+IF(OFFSET('Water Data'!$D$28,0,10*ROW('Water Data'!D4))="","",OFFSET('Water Data'!$D$28,0,10*ROW('Water Data'!D4)))</f>
        <v>Yes</v>
      </c>
      <c r="BU10" s="300" t="str">
        <f ca="true">+IF(OFFSET('Water Data'!$D$29,0,10*ROW('Water Data'!D4))="","",OFFSET('Water Data'!$D$29,0,10*ROW('Water Data'!D4)))</f>
        <v/>
      </c>
      <c r="BV10" s="300" t="str">
        <f ca="true">+IF(OFFSET('Water Data'!$E$27,0,10*ROW('Water Data'!E4))="","",OFFSET('Water Data'!$E$27,0,10*ROW('Water Data'!E4)))</f>
        <v>Yes</v>
      </c>
      <c r="BW10" s="300" t="str">
        <f ca="true">+IF(OFFSET('Water Data'!$E$28,0,10*ROW('Water Data'!E4))="","",OFFSET('Water Data'!$E$28,0,10*ROW('Water Data'!E4)))</f>
        <v>Yes</v>
      </c>
      <c r="BX10" s="300" t="str">
        <f ca="true">+IF(OFFSET('Water Data'!$E$29,0,10*ROW('Water Data'!E4))="","",OFFSET('Water Data'!$E$29,0,10*ROW('Water Data'!E4)))</f>
        <v/>
      </c>
      <c r="BY10" s="300" t="str">
        <f ca="true">+IF(OFFSET('Water Data'!$F$27,0,10*ROW('Water Data'!F4))="","",OFFSET('Water Data'!$F$27,0,10*ROW('Water Data'!F4)))</f>
        <v>Yes</v>
      </c>
      <c r="BZ10" s="300" t="str">
        <f ca="true">+IF(OFFSET('Water Data'!$F$28,0,10*ROW('Water Data'!F4))="","",OFFSET('Water Data'!$F$28,0,10*ROW('Water Data'!F4)))</f>
        <v>Yes</v>
      </c>
      <c r="CA10" s="300" t="str">
        <f ca="true">+IF(OFFSET('Water Data'!$F$29,0,10*ROW('Water Data'!F4))="","",OFFSET('Water Data'!$F$29,0,10*ROW('Water Data'!F4)))</f>
        <v/>
      </c>
      <c r="CB10" s="300" t="str">
        <f ca="true">+IF(OFFSET('Water Data'!$G$27,0,10*ROW('Water Data'!G4))="","",OFFSET('Water Data'!$G$27,0,10*ROW('Water Data'!G4)))</f>
        <v/>
      </c>
      <c r="CC10" s="300" t="str">
        <f ca="true">+IF(OFFSET('Water Data'!$G$28,0,10*ROW('Water Data'!G4))="","",OFFSET('Water Data'!$G$28,0,10*ROW('Water Data'!G4)))</f>
        <v/>
      </c>
      <c r="CD10" s="300" t="str">
        <f ca="true">+IF(OFFSET('Water Data'!$G$29,0,10*ROW('Water Data'!G4))="","",OFFSET('Water Data'!$G$29,0,10*ROW('Water Data'!G4)))</f>
        <v/>
      </c>
      <c r="CE10" s="300" t="str">
        <f ca="true">+IF(OFFSET('Water Data'!$H$27,0,10*ROW('Water Data'!H4))="","",OFFSET('Water Data'!$H$27,0,10*ROW('Water Data'!H4)))</f>
        <v/>
      </c>
      <c r="CF10" s="300" t="str">
        <f ca="true">+IF(OFFSET('Water Data'!$H$28,0,10*ROW('Water Data'!H4))="","",OFFSET('Water Data'!$H$28,0,10*ROW('Water Data'!H4)))</f>
        <v/>
      </c>
      <c r="CG10" s="300" t="str">
        <f ca="true">+IF(OFFSET('Water Data'!$H$29,0,10*ROW('Water Data'!H4))="","",OFFSET('Water Data'!$H$29,0,10*ROW('Water Data'!H4)))</f>
        <v/>
      </c>
      <c r="CH10" s="300" t="str">
        <f ca="true">+IF(OFFSET('Water Data'!$I$27,0,10*ROW('Water Data'!I4))="","",OFFSET('Water Data'!$I$27,0,10*ROW('Water Data'!I4)))</f>
        <v/>
      </c>
      <c r="CI10" s="300" t="str">
        <f ca="true">+IF(OFFSET('Water Data'!$I$28,0,10*ROW('Water Data'!I4))="","",OFFSET('Water Data'!$I$28,0,10*ROW('Water Data'!I4)))</f>
        <v/>
      </c>
      <c r="CJ10" s="300" t="str">
        <f ca="true">+IF(OFFSET('Water Data'!$I$29,0,10*ROW('Water Data'!I4))="","",OFFSET('Water Data'!$I$29,0,10*ROW('Water Data'!I4)))</f>
        <v/>
      </c>
      <c r="CK10" s="300" t="str">
        <f ca="true">+IF(OFFSET('Sanitation Data'!$D$28,0,10*ROW('Sanitation Data'!D4))="","",OFFSET('Sanitation Data'!$D$28,0,10*ROW('Sanitation Data'!D4)))</f>
        <v>Yes</v>
      </c>
      <c r="CL10" s="300" t="str">
        <f ca="true">+IF(OFFSET('Sanitation Data'!$D$29,0,10*ROW('Sanitation Data'!D4))="","",OFFSET('Sanitation Data'!$D$29,0,10*ROW('Sanitation Data'!D4)))</f>
        <v>Yes</v>
      </c>
      <c r="CM10" s="300" t="str">
        <f ca="true">+IF(OFFSET('Sanitation Data'!$D$30,0,10*ROW('Sanitation Data'!D4))="","",OFFSET('Sanitation Data'!$D$30,0,10*ROW('Sanitation Data'!D4)))</f>
        <v/>
      </c>
      <c r="CN10" s="300" t="str">
        <f ca="true">+IF(OFFSET('Sanitation Data'!$D$31,0,10*ROW('Sanitation Data'!D4))="","",OFFSET('Sanitation Data'!$D$31,0,10*ROW('Sanitation Data'!D4)))</f>
        <v/>
      </c>
      <c r="CO10" s="300" t="str">
        <f ca="true">+IF(OFFSET('Sanitation Data'!$D$32,0,10*ROW('Sanitation Data'!D4))="","",OFFSET('Sanitation Data'!$D$32,0,10*ROW('Sanitation Data'!D4)))</f>
        <v/>
      </c>
      <c r="CP10" s="300" t="str">
        <f ca="true">+IF(OFFSET('Sanitation Data'!$E$28,0,10*ROW('Sanitation Data'!E4))="","",OFFSET('Sanitation Data'!$E$28,0,10*ROW('Sanitation Data'!E4)))</f>
        <v>Yes</v>
      </c>
      <c r="CQ10" s="300" t="str">
        <f ca="true">+IF(OFFSET('Sanitation Data'!$E$29,0,10*ROW('Sanitation Data'!E4))="","",OFFSET('Sanitation Data'!$E$29,0,10*ROW('Sanitation Data'!E4)))</f>
        <v>Yes</v>
      </c>
      <c r="CR10" s="300" t="str">
        <f ca="true">+IF(OFFSET('Sanitation Data'!$E$30,0,10*ROW('Sanitation Data'!E4))="","",OFFSET('Sanitation Data'!$E$30,0,10*ROW('Sanitation Data'!E4)))</f>
        <v/>
      </c>
      <c r="CS10" s="300" t="str">
        <f ca="true">+IF(OFFSET('Sanitation Data'!$E$31,0,10*ROW('Sanitation Data'!E4))="","",OFFSET('Sanitation Data'!$E$31,0,10*ROW('Sanitation Data'!E4)))</f>
        <v/>
      </c>
      <c r="CT10" s="300" t="str">
        <f ca="true">+IF(OFFSET('Sanitation Data'!$E$32,0,10*ROW('Sanitation Data'!E4))="","",OFFSET('Sanitation Data'!$E$32,0,10*ROW('Sanitation Data'!E4)))</f>
        <v/>
      </c>
      <c r="CU10" s="300" t="str">
        <f ca="true">+IF(OFFSET('Sanitation Data'!$F$28,0,10*ROW('Sanitation Data'!F4))="","",OFFSET('Sanitation Data'!$F$28,0,10*ROW('Sanitation Data'!F4)))</f>
        <v>Yes</v>
      </c>
      <c r="CV10" s="300" t="str">
        <f ca="true">+IF(OFFSET('Sanitation Data'!$F$29,0,10*ROW('Sanitation Data'!F4))="","",OFFSET('Sanitation Data'!$F$29,0,10*ROW('Sanitation Data'!F4)))</f>
        <v>Yes</v>
      </c>
      <c r="CW10" s="300" t="str">
        <f ca="true">+IF(OFFSET('Sanitation Data'!$F$30,0,10*ROW('Sanitation Data'!F4))="","",OFFSET('Sanitation Data'!$F$30,0,10*ROW('Sanitation Data'!F4)))</f>
        <v/>
      </c>
      <c r="CX10" s="300" t="str">
        <f ca="true">+IF(OFFSET('Sanitation Data'!$F$31,0,10*ROW('Sanitation Data'!F4))="","",OFFSET('Sanitation Data'!$F$31,0,10*ROW('Sanitation Data'!F4)))</f>
        <v/>
      </c>
      <c r="CY10" s="300" t="str">
        <f ca="true">+IF(OFFSET('Sanitation Data'!$F$32,0,10*ROW('Sanitation Data'!F4))="","",OFFSET('Sanitation Data'!$F$32,0,10*ROW('Sanitation Data'!F4)))</f>
        <v/>
      </c>
      <c r="CZ10" s="300" t="str">
        <f ca="true">+IF(OFFSET('Sanitation Data'!$G$28,0,10*ROW('Sanitation Data'!G4))="","",OFFSET('Sanitation Data'!$G$28,0,10*ROW('Sanitation Data'!G4)))</f>
        <v/>
      </c>
      <c r="DA10" s="300" t="str">
        <f ca="true">+IF(OFFSET('Sanitation Data'!$G$29,0,10*ROW('Sanitation Data'!G4))="","",OFFSET('Sanitation Data'!$G$29,0,10*ROW('Sanitation Data'!G4)))</f>
        <v/>
      </c>
      <c r="DB10" s="300" t="str">
        <f ca="true">+IF(OFFSET('Sanitation Data'!$G$30,0,10*ROW('Sanitation Data'!G4))="","",OFFSET('Sanitation Data'!$G$30,0,10*ROW('Sanitation Data'!G4)))</f>
        <v/>
      </c>
      <c r="DC10" s="300" t="str">
        <f ca="true">+IF(OFFSET('Sanitation Data'!$G$31,0,10*ROW('Sanitation Data'!G4))="","",OFFSET('Sanitation Data'!$G$31,0,10*ROW('Sanitation Data'!G4)))</f>
        <v/>
      </c>
      <c r="DD10" s="300" t="str">
        <f ca="true">+IF(OFFSET('Sanitation Data'!$G$32,0,10*ROW('Sanitation Data'!G4))="","",OFFSET('Sanitation Data'!$G$32,0,10*ROW('Sanitation Data'!G4)))</f>
        <v/>
      </c>
      <c r="DE10" s="300" t="str">
        <f ca="true">+IF(OFFSET('Sanitation Data'!$H$28,0,10*ROW('Sanitation Data'!H4))="","",OFFSET('Sanitation Data'!$H$28,0,10*ROW('Sanitation Data'!H4)))</f>
        <v/>
      </c>
      <c r="DF10" s="300" t="str">
        <f ca="true">+IF(OFFSET('Sanitation Data'!$H$29,0,10*ROW('Sanitation Data'!H4))="","",OFFSET('Sanitation Data'!$H$29,0,10*ROW('Sanitation Data'!H4)))</f>
        <v/>
      </c>
      <c r="DG10" s="300" t="str">
        <f ca="true">+IF(OFFSET('Sanitation Data'!$H$30,0,10*ROW('Sanitation Data'!H4))="","",OFFSET('Sanitation Data'!$H$30,0,10*ROW('Sanitation Data'!H4)))</f>
        <v/>
      </c>
      <c r="DH10" s="300" t="str">
        <f ca="true">+IF(OFFSET('Sanitation Data'!$H$31,0,10*ROW('Sanitation Data'!H4))="","",OFFSET('Sanitation Data'!$H$31,0,10*ROW('Sanitation Data'!H4)))</f>
        <v/>
      </c>
      <c r="DI10" s="300" t="str">
        <f ca="true">+IF(OFFSET('Sanitation Data'!$H$32,0,10*ROW('Sanitation Data'!H4))="","",OFFSET('Sanitation Data'!$H$32,0,10*ROW('Sanitation Data'!H4)))</f>
        <v/>
      </c>
      <c r="DJ10" s="300" t="str">
        <f ca="true">+IF(OFFSET('Sanitation Data'!$I$28,0,10*ROW('Sanitation Data'!I4))="","",OFFSET('Sanitation Data'!$I$28,0,10*ROW('Sanitation Data'!I4)))</f>
        <v/>
      </c>
      <c r="DK10" s="300" t="str">
        <f ca="true">+IF(OFFSET('Sanitation Data'!$I$29,0,10*ROW('Sanitation Data'!I4))="","",OFFSET('Sanitation Data'!$I$29,0,10*ROW('Sanitation Data'!I4)))</f>
        <v/>
      </c>
      <c r="DL10" s="300" t="str">
        <f ca="true">+IF(OFFSET('Sanitation Data'!$I$30,0,10*ROW('Sanitation Data'!I4))="","",OFFSET('Sanitation Data'!$I$30,0,10*ROW('Sanitation Data'!I4)))</f>
        <v/>
      </c>
      <c r="DM10" s="300" t="str">
        <f ca="true">+IF(OFFSET('Sanitation Data'!$I$31,0,10*ROW('Sanitation Data'!I4))="","",OFFSET('Sanitation Data'!$I$31,0,10*ROW('Sanitation Data'!I4)))</f>
        <v/>
      </c>
      <c r="DN10" s="300" t="str">
        <f ca="true">+IF(OFFSET('Sanitation Data'!$I$32,0,10*ROW('Sanitation Data'!I4))="","",OFFSET('Sanitation Data'!$I$32,0,10*ROW('Sanitation Data'!I4)))</f>
        <v/>
      </c>
      <c r="DO10" s="300" t="str">
        <f ca="true">+IF(OFFSET('Hygiene Data'!$D$11,0,10*ROW('Hygiene Data'!D4))="","",OFFSET('Hygiene Data'!$D$11,0,10*ROW('Hygiene Data'!D4)))</f>
        <v/>
      </c>
      <c r="DP10" s="300" t="str">
        <f ca="true">+IF(OFFSET('Hygiene Data'!$D$12,0,10*ROW('Hygiene Data'!D4))="","",OFFSET('Hygiene Data'!$D$12,0,10*ROW('Hygiene Data'!D4)))</f>
        <v/>
      </c>
      <c r="DQ10" s="300" t="str">
        <f ca="true">+IF(OFFSET('Hygiene Data'!$D$13,0,10*ROW('Hygiene Data'!D4))="","",OFFSET('Hygiene Data'!$D$13,0,10*ROW('Hygiene Data'!D4)))</f>
        <v/>
      </c>
      <c r="DR10" s="300" t="str">
        <f ca="true">+IF(OFFSET('Hygiene Data'!$E$11,0,10*ROW('Hygiene Data'!E4))="","",OFFSET('Hygiene Data'!$E$11,0,10*ROW('Hygiene Data'!E4)))</f>
        <v/>
      </c>
      <c r="DS10" s="300" t="str">
        <f ca="true">+IF(OFFSET('Hygiene Data'!$E$12,0,10*ROW('Hygiene Data'!E4))="","",OFFSET('Hygiene Data'!$E$12,0,10*ROW('Hygiene Data'!E4)))</f>
        <v/>
      </c>
      <c r="DT10" s="300" t="str">
        <f ca="true">+IF(OFFSET('Hygiene Data'!$E$13,0,10*ROW('Hygiene Data'!E4))="","",OFFSET('Hygiene Data'!$E$13,0,10*ROW('Hygiene Data'!E4)))</f>
        <v/>
      </c>
      <c r="DU10" s="300" t="str">
        <f ca="true">+IF(OFFSET('Hygiene Data'!$F$11,0,10*ROW('Hygiene Data'!F4))="","",OFFSET('Hygiene Data'!$F$11,0,10*ROW('Hygiene Data'!F4)))</f>
        <v/>
      </c>
      <c r="DV10" s="300" t="str">
        <f ca="true">+IF(OFFSET('Hygiene Data'!$F$12,0,10*ROW('Hygiene Data'!F4))="","",OFFSET('Hygiene Data'!$F$12,0,10*ROW('Hygiene Data'!F4)))</f>
        <v/>
      </c>
      <c r="DW10" s="300" t="str">
        <f ca="true">+IF(OFFSET('Hygiene Data'!$F$13,0,10*ROW('Hygiene Data'!F4))="","",OFFSET('Hygiene Data'!$F$13,0,10*ROW('Hygiene Data'!F4)))</f>
        <v/>
      </c>
      <c r="DX10" s="300" t="str">
        <f ca="true">+IF(OFFSET('Hygiene Data'!$G$11,0,10*ROW('Hygiene Data'!G4))="","",OFFSET('Hygiene Data'!$G$11,0,10*ROW('Hygiene Data'!G4)))</f>
        <v/>
      </c>
      <c r="DY10" s="300" t="str">
        <f ca="true">+IF(OFFSET('Hygiene Data'!$G$12,0,10*ROW('Hygiene Data'!G4))="","",OFFSET('Hygiene Data'!$G$12,0,10*ROW('Hygiene Data'!G4)))</f>
        <v/>
      </c>
      <c r="DZ10" s="300" t="str">
        <f ca="true">+IF(OFFSET('Hygiene Data'!$G$13,0,10*ROW('Hygiene Data'!G4))="","",OFFSET('Hygiene Data'!$G$13,0,10*ROW('Hygiene Data'!G4)))</f>
        <v/>
      </c>
      <c r="EA10" s="300" t="str">
        <f ca="true">+IF(OFFSET('Hygiene Data'!$H$11,0,10*ROW('Hygiene Data'!H4))="","",OFFSET('Hygiene Data'!$H$11,0,10*ROW('Hygiene Data'!H4)))</f>
        <v/>
      </c>
      <c r="EB10" s="300" t="str">
        <f ca="true">+IF(OFFSET('Hygiene Data'!$H$12,0,10*ROW('Hygiene Data'!H4))="","",OFFSET('Hygiene Data'!$H$12,0,10*ROW('Hygiene Data'!H4)))</f>
        <v/>
      </c>
      <c r="EC10" s="300" t="str">
        <f ca="true">+IF(OFFSET('Hygiene Data'!$H$13,0,10*ROW('Hygiene Data'!H4))="","",OFFSET('Hygiene Data'!$H$13,0,10*ROW('Hygiene Data'!H4)))</f>
        <v/>
      </c>
      <c r="ED10" s="300" t="str">
        <f ca="true">+IF(OFFSET('Hygiene Data'!$I$11,0,10*ROW('Hygiene Data'!I4))="","",OFFSET('Hygiene Data'!$I$11,0,10*ROW('Hygiene Data'!I4)))</f>
        <v/>
      </c>
      <c r="EE10" s="300" t="str">
        <f ca="true">+IF(OFFSET('Hygiene Data'!$I$12,0,10*ROW('Hygiene Data'!I4))="","",OFFSET('Hygiene Data'!$I$12,0,10*ROW('Hygiene Data'!I4)))</f>
        <v/>
      </c>
      <c r="EF10" s="300" t="str">
        <f ca="true">+IF(OFFSET('Hygiene Data'!$I$13,0,10*ROW('Hygiene Data'!I4))="","",OFFSET('Hygiene Data'!$I$13,0,10*ROW('Hygiene Data'!I4)))</f>
        <v/>
      </c>
    </row>
    <row xmlns:x14ac="http://schemas.microsoft.com/office/spreadsheetml/2009/9/ac" r="11" x14ac:dyDescent="0.2">
      <c r="A11" s="35" t="str">
        <f ca="true">+IF(OFFSET('Water Data'!$B$2,0,10*ROW('Water Data'!E5))="","",OFFSET('Water Data'!$B$2,0,10*ROW('Water Data'!E5)))</f>
        <v/>
      </c>
      <c r="B11" s="35" t="str">
        <f ca="true">+IF(OFFSET('Water Data'!$C$2,0,10*ROW('Water Data'!F5))="","",OFFSET('Water Data'!$C$2,0,10*ROW('Water Data'!F5)))</f>
        <v/>
      </c>
      <c r="C11" s="356" t="str">
        <f t="shared" ca="true" si="0"/>
        <v/>
      </c>
      <c r="D11" s="91"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1"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1"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1"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1"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1"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1"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1"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1"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1"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1"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1"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1"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1"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1"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1"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1"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1"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2"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2"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2"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2"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2"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2"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2"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2"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2"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2"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2"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2"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2"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2"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2"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2"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2"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2"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2"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2"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2"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2"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2"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2"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2"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2"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2"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2"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2"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2"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3"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3"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3"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3"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3"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3"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3"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3"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3"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3"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3"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3"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3"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3"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3"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3"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3"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3"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300"/>
      <c r="BS11" s="300" t="str">
        <f ca="true">+IF(OFFSET('Water Data'!$D$27,0,10*ROW('Water Data'!D5))="","",OFFSET('Water Data'!$D$27,0,10*ROW('Water Data'!D5)))</f>
        <v/>
      </c>
      <c r="BT11" s="300" t="str">
        <f ca="true">+IF(OFFSET('Water Data'!$D$28,0,10*ROW('Water Data'!D5))="","",OFFSET('Water Data'!$D$28,0,10*ROW('Water Data'!D5)))</f>
        <v/>
      </c>
      <c r="BU11" s="300" t="str">
        <f ca="true">+IF(OFFSET('Water Data'!$D$29,0,10*ROW('Water Data'!D5))="","",OFFSET('Water Data'!$D$29,0,10*ROW('Water Data'!D5)))</f>
        <v/>
      </c>
      <c r="BV11" s="300" t="str">
        <f ca="true">+IF(OFFSET('Water Data'!$E$27,0,10*ROW('Water Data'!E5))="","",OFFSET('Water Data'!$E$27,0,10*ROW('Water Data'!E5)))</f>
        <v/>
      </c>
      <c r="BW11" s="300" t="str">
        <f ca="true">+IF(OFFSET('Water Data'!$E$28,0,10*ROW('Water Data'!E5))="","",OFFSET('Water Data'!$E$28,0,10*ROW('Water Data'!E5)))</f>
        <v/>
      </c>
      <c r="BX11" s="300" t="str">
        <f ca="true">+IF(OFFSET('Water Data'!$E$29,0,10*ROW('Water Data'!E5))="","",OFFSET('Water Data'!$E$29,0,10*ROW('Water Data'!E5)))</f>
        <v/>
      </c>
      <c r="BY11" s="300" t="str">
        <f ca="true">+IF(OFFSET('Water Data'!$F$27,0,10*ROW('Water Data'!F5))="","",OFFSET('Water Data'!$F$27,0,10*ROW('Water Data'!F5)))</f>
        <v/>
      </c>
      <c r="BZ11" s="300" t="str">
        <f ca="true">+IF(OFFSET('Water Data'!$F$28,0,10*ROW('Water Data'!F5))="","",OFFSET('Water Data'!$F$28,0,10*ROW('Water Data'!F5)))</f>
        <v/>
      </c>
      <c r="CA11" s="300" t="str">
        <f ca="true">+IF(OFFSET('Water Data'!$F$29,0,10*ROW('Water Data'!F5))="","",OFFSET('Water Data'!$F$29,0,10*ROW('Water Data'!F5)))</f>
        <v/>
      </c>
      <c r="CB11" s="300" t="str">
        <f ca="true">+IF(OFFSET('Water Data'!$G$27,0,10*ROW('Water Data'!G5))="","",OFFSET('Water Data'!$G$27,0,10*ROW('Water Data'!G5)))</f>
        <v/>
      </c>
      <c r="CC11" s="300" t="str">
        <f ca="true">+IF(OFFSET('Water Data'!$G$28,0,10*ROW('Water Data'!G5))="","",OFFSET('Water Data'!$G$28,0,10*ROW('Water Data'!G5)))</f>
        <v/>
      </c>
      <c r="CD11" s="300" t="str">
        <f ca="true">+IF(OFFSET('Water Data'!$G$29,0,10*ROW('Water Data'!G5))="","",OFFSET('Water Data'!$G$29,0,10*ROW('Water Data'!G5)))</f>
        <v/>
      </c>
      <c r="CE11" s="300" t="str">
        <f ca="true">+IF(OFFSET('Water Data'!$H$27,0,10*ROW('Water Data'!H5))="","",OFFSET('Water Data'!$H$27,0,10*ROW('Water Data'!H5)))</f>
        <v/>
      </c>
      <c r="CF11" s="300" t="str">
        <f ca="true">+IF(OFFSET('Water Data'!$H$28,0,10*ROW('Water Data'!H5))="","",OFFSET('Water Data'!$H$28,0,10*ROW('Water Data'!H5)))</f>
        <v/>
      </c>
      <c r="CG11" s="300" t="str">
        <f ca="true">+IF(OFFSET('Water Data'!$H$29,0,10*ROW('Water Data'!H5))="","",OFFSET('Water Data'!$H$29,0,10*ROW('Water Data'!H5)))</f>
        <v/>
      </c>
      <c r="CH11" s="300" t="str">
        <f ca="true">+IF(OFFSET('Water Data'!$I$27,0,10*ROW('Water Data'!I5))="","",OFFSET('Water Data'!$I$27,0,10*ROW('Water Data'!I5)))</f>
        <v/>
      </c>
      <c r="CI11" s="300" t="str">
        <f ca="true">+IF(OFFSET('Water Data'!$I$28,0,10*ROW('Water Data'!I5))="","",OFFSET('Water Data'!$I$28,0,10*ROW('Water Data'!I5)))</f>
        <v/>
      </c>
      <c r="CJ11" s="300" t="str">
        <f ca="true">+IF(OFFSET('Water Data'!$I$29,0,10*ROW('Water Data'!I5))="","",OFFSET('Water Data'!$I$29,0,10*ROW('Water Data'!I5)))</f>
        <v/>
      </c>
      <c r="CK11" s="300" t="str">
        <f ca="true">+IF(OFFSET('Sanitation Data'!$D$28,0,10*ROW('Sanitation Data'!D5))="","",OFFSET('Sanitation Data'!$D$28,0,10*ROW('Sanitation Data'!D5)))</f>
        <v/>
      </c>
      <c r="CL11" s="300" t="str">
        <f ca="true">+IF(OFFSET('Sanitation Data'!$D$29,0,10*ROW('Sanitation Data'!D5))="","",OFFSET('Sanitation Data'!$D$29,0,10*ROW('Sanitation Data'!D5)))</f>
        <v/>
      </c>
      <c r="CM11" s="300" t="str">
        <f ca="true">+IF(OFFSET('Sanitation Data'!$D$30,0,10*ROW('Sanitation Data'!D5))="","",OFFSET('Sanitation Data'!$D$30,0,10*ROW('Sanitation Data'!D5)))</f>
        <v/>
      </c>
      <c r="CN11" s="300" t="str">
        <f ca="true">+IF(OFFSET('Sanitation Data'!$D$31,0,10*ROW('Sanitation Data'!D5))="","",OFFSET('Sanitation Data'!$D$31,0,10*ROW('Sanitation Data'!D5)))</f>
        <v/>
      </c>
      <c r="CO11" s="300" t="str">
        <f ca="true">+IF(OFFSET('Sanitation Data'!$D$32,0,10*ROW('Sanitation Data'!D5))="","",OFFSET('Sanitation Data'!$D$32,0,10*ROW('Sanitation Data'!D5)))</f>
        <v/>
      </c>
      <c r="CP11" s="300" t="str">
        <f ca="true">+IF(OFFSET('Sanitation Data'!$E$28,0,10*ROW('Sanitation Data'!E5))="","",OFFSET('Sanitation Data'!$E$28,0,10*ROW('Sanitation Data'!E5)))</f>
        <v/>
      </c>
      <c r="CQ11" s="300" t="str">
        <f ca="true">+IF(OFFSET('Sanitation Data'!$E$29,0,10*ROW('Sanitation Data'!E5))="","",OFFSET('Sanitation Data'!$E$29,0,10*ROW('Sanitation Data'!E5)))</f>
        <v/>
      </c>
      <c r="CR11" s="300" t="str">
        <f ca="true">+IF(OFFSET('Sanitation Data'!$E$30,0,10*ROW('Sanitation Data'!E5))="","",OFFSET('Sanitation Data'!$E$30,0,10*ROW('Sanitation Data'!E5)))</f>
        <v/>
      </c>
      <c r="CS11" s="300" t="str">
        <f ca="true">+IF(OFFSET('Sanitation Data'!$E$31,0,10*ROW('Sanitation Data'!E5))="","",OFFSET('Sanitation Data'!$E$31,0,10*ROW('Sanitation Data'!E5)))</f>
        <v/>
      </c>
      <c r="CT11" s="300" t="str">
        <f ca="true">+IF(OFFSET('Sanitation Data'!$E$32,0,10*ROW('Sanitation Data'!E5))="","",OFFSET('Sanitation Data'!$E$32,0,10*ROW('Sanitation Data'!E5)))</f>
        <v/>
      </c>
      <c r="CU11" s="300" t="str">
        <f ca="true">+IF(OFFSET('Sanitation Data'!$F$28,0,10*ROW('Sanitation Data'!F5))="","",OFFSET('Sanitation Data'!$F$28,0,10*ROW('Sanitation Data'!F5)))</f>
        <v/>
      </c>
      <c r="CV11" s="300" t="str">
        <f ca="true">+IF(OFFSET('Sanitation Data'!$F$29,0,10*ROW('Sanitation Data'!F5))="","",OFFSET('Sanitation Data'!$F$29,0,10*ROW('Sanitation Data'!F5)))</f>
        <v/>
      </c>
      <c r="CW11" s="300" t="str">
        <f ca="true">+IF(OFFSET('Sanitation Data'!$F$30,0,10*ROW('Sanitation Data'!F5))="","",OFFSET('Sanitation Data'!$F$30,0,10*ROW('Sanitation Data'!F5)))</f>
        <v/>
      </c>
      <c r="CX11" s="300" t="str">
        <f ca="true">+IF(OFFSET('Sanitation Data'!$F$31,0,10*ROW('Sanitation Data'!F5))="","",OFFSET('Sanitation Data'!$F$31,0,10*ROW('Sanitation Data'!F5)))</f>
        <v/>
      </c>
      <c r="CY11" s="300" t="str">
        <f ca="true">+IF(OFFSET('Sanitation Data'!$F$32,0,10*ROW('Sanitation Data'!F5))="","",OFFSET('Sanitation Data'!$F$32,0,10*ROW('Sanitation Data'!F5)))</f>
        <v/>
      </c>
      <c r="CZ11" s="300" t="str">
        <f ca="true">+IF(OFFSET('Sanitation Data'!$G$28,0,10*ROW('Sanitation Data'!G5))="","",OFFSET('Sanitation Data'!$G$28,0,10*ROW('Sanitation Data'!G5)))</f>
        <v/>
      </c>
      <c r="DA11" s="300" t="str">
        <f ca="true">+IF(OFFSET('Sanitation Data'!$G$29,0,10*ROW('Sanitation Data'!G5))="","",OFFSET('Sanitation Data'!$G$29,0,10*ROW('Sanitation Data'!G5)))</f>
        <v/>
      </c>
      <c r="DB11" s="300" t="str">
        <f ca="true">+IF(OFFSET('Sanitation Data'!$G$30,0,10*ROW('Sanitation Data'!G5))="","",OFFSET('Sanitation Data'!$G$30,0,10*ROW('Sanitation Data'!G5)))</f>
        <v/>
      </c>
      <c r="DC11" s="300" t="str">
        <f ca="true">+IF(OFFSET('Sanitation Data'!$G$31,0,10*ROW('Sanitation Data'!G5))="","",OFFSET('Sanitation Data'!$G$31,0,10*ROW('Sanitation Data'!G5)))</f>
        <v/>
      </c>
      <c r="DD11" s="300" t="str">
        <f ca="true">+IF(OFFSET('Sanitation Data'!$G$32,0,10*ROW('Sanitation Data'!G5))="","",OFFSET('Sanitation Data'!$G$32,0,10*ROW('Sanitation Data'!G5)))</f>
        <v/>
      </c>
      <c r="DE11" s="300" t="str">
        <f ca="true">+IF(OFFSET('Sanitation Data'!$H$28,0,10*ROW('Sanitation Data'!H5))="","",OFFSET('Sanitation Data'!$H$28,0,10*ROW('Sanitation Data'!H5)))</f>
        <v/>
      </c>
      <c r="DF11" s="300" t="str">
        <f ca="true">+IF(OFFSET('Sanitation Data'!$H$29,0,10*ROW('Sanitation Data'!H5))="","",OFFSET('Sanitation Data'!$H$29,0,10*ROW('Sanitation Data'!H5)))</f>
        <v/>
      </c>
      <c r="DG11" s="300" t="str">
        <f ca="true">+IF(OFFSET('Sanitation Data'!$H$30,0,10*ROW('Sanitation Data'!H5))="","",OFFSET('Sanitation Data'!$H$30,0,10*ROW('Sanitation Data'!H5)))</f>
        <v/>
      </c>
      <c r="DH11" s="300" t="str">
        <f ca="true">+IF(OFFSET('Sanitation Data'!$H$31,0,10*ROW('Sanitation Data'!H5))="","",OFFSET('Sanitation Data'!$H$31,0,10*ROW('Sanitation Data'!H5)))</f>
        <v/>
      </c>
      <c r="DI11" s="300" t="str">
        <f ca="true">+IF(OFFSET('Sanitation Data'!$H$32,0,10*ROW('Sanitation Data'!H5))="","",OFFSET('Sanitation Data'!$H$32,0,10*ROW('Sanitation Data'!H5)))</f>
        <v/>
      </c>
      <c r="DJ11" s="300" t="str">
        <f ca="true">+IF(OFFSET('Sanitation Data'!$I$28,0,10*ROW('Sanitation Data'!I5))="","",OFFSET('Sanitation Data'!$I$28,0,10*ROW('Sanitation Data'!I5)))</f>
        <v/>
      </c>
      <c r="DK11" s="300" t="str">
        <f ca="true">+IF(OFFSET('Sanitation Data'!$I$29,0,10*ROW('Sanitation Data'!I5))="","",OFFSET('Sanitation Data'!$I$29,0,10*ROW('Sanitation Data'!I5)))</f>
        <v/>
      </c>
      <c r="DL11" s="300" t="str">
        <f ca="true">+IF(OFFSET('Sanitation Data'!$I$30,0,10*ROW('Sanitation Data'!I5))="","",OFFSET('Sanitation Data'!$I$30,0,10*ROW('Sanitation Data'!I5)))</f>
        <v/>
      </c>
      <c r="DM11" s="300" t="str">
        <f ca="true">+IF(OFFSET('Sanitation Data'!$I$31,0,10*ROW('Sanitation Data'!I5))="","",OFFSET('Sanitation Data'!$I$31,0,10*ROW('Sanitation Data'!I5)))</f>
        <v/>
      </c>
      <c r="DN11" s="300" t="str">
        <f ca="true">+IF(OFFSET('Sanitation Data'!$I$32,0,10*ROW('Sanitation Data'!I5))="","",OFFSET('Sanitation Data'!$I$32,0,10*ROW('Sanitation Data'!I5)))</f>
        <v/>
      </c>
      <c r="DO11" s="300" t="str">
        <f ca="true">+IF(OFFSET('Hygiene Data'!$D$11,0,10*ROW('Hygiene Data'!D5))="","",OFFSET('Hygiene Data'!$D$11,0,10*ROW('Hygiene Data'!D5)))</f>
        <v/>
      </c>
      <c r="DP11" s="300" t="str">
        <f ca="true">+IF(OFFSET('Hygiene Data'!$D$12,0,10*ROW('Hygiene Data'!D5))="","",OFFSET('Hygiene Data'!$D$12,0,10*ROW('Hygiene Data'!D5)))</f>
        <v/>
      </c>
      <c r="DQ11" s="300" t="str">
        <f ca="true">+IF(OFFSET('Hygiene Data'!$D$13,0,10*ROW('Hygiene Data'!D5))="","",OFFSET('Hygiene Data'!$D$13,0,10*ROW('Hygiene Data'!D5)))</f>
        <v/>
      </c>
      <c r="DR11" s="300" t="str">
        <f ca="true">+IF(OFFSET('Hygiene Data'!$E$11,0,10*ROW('Hygiene Data'!E5))="","",OFFSET('Hygiene Data'!$E$11,0,10*ROW('Hygiene Data'!E5)))</f>
        <v/>
      </c>
      <c r="DS11" s="300" t="str">
        <f ca="true">+IF(OFFSET('Hygiene Data'!$E$12,0,10*ROW('Hygiene Data'!E5))="","",OFFSET('Hygiene Data'!$E$12,0,10*ROW('Hygiene Data'!E5)))</f>
        <v/>
      </c>
      <c r="DT11" s="300" t="str">
        <f ca="true">+IF(OFFSET('Hygiene Data'!$E$13,0,10*ROW('Hygiene Data'!E5))="","",OFFSET('Hygiene Data'!$E$13,0,10*ROW('Hygiene Data'!E5)))</f>
        <v/>
      </c>
      <c r="DU11" s="300" t="str">
        <f ca="true">+IF(OFFSET('Hygiene Data'!$F$11,0,10*ROW('Hygiene Data'!F5))="","",OFFSET('Hygiene Data'!$F$11,0,10*ROW('Hygiene Data'!F5)))</f>
        <v/>
      </c>
      <c r="DV11" s="300" t="str">
        <f ca="true">+IF(OFFSET('Hygiene Data'!$F$12,0,10*ROW('Hygiene Data'!F5))="","",OFFSET('Hygiene Data'!$F$12,0,10*ROW('Hygiene Data'!F5)))</f>
        <v/>
      </c>
      <c r="DW11" s="300" t="str">
        <f ca="true">+IF(OFFSET('Hygiene Data'!$F$13,0,10*ROW('Hygiene Data'!F5))="","",OFFSET('Hygiene Data'!$F$13,0,10*ROW('Hygiene Data'!F5)))</f>
        <v/>
      </c>
      <c r="DX11" s="300" t="str">
        <f ca="true">+IF(OFFSET('Hygiene Data'!$G$11,0,10*ROW('Hygiene Data'!G5))="","",OFFSET('Hygiene Data'!$G$11,0,10*ROW('Hygiene Data'!G5)))</f>
        <v/>
      </c>
      <c r="DY11" s="300" t="str">
        <f ca="true">+IF(OFFSET('Hygiene Data'!$G$12,0,10*ROW('Hygiene Data'!G5))="","",OFFSET('Hygiene Data'!$G$12,0,10*ROW('Hygiene Data'!G5)))</f>
        <v/>
      </c>
      <c r="DZ11" s="300" t="str">
        <f ca="true">+IF(OFFSET('Hygiene Data'!$G$13,0,10*ROW('Hygiene Data'!G5))="","",OFFSET('Hygiene Data'!$G$13,0,10*ROW('Hygiene Data'!G5)))</f>
        <v/>
      </c>
      <c r="EA11" s="300" t="str">
        <f ca="true">+IF(OFFSET('Hygiene Data'!$H$11,0,10*ROW('Hygiene Data'!H5))="","",OFFSET('Hygiene Data'!$H$11,0,10*ROW('Hygiene Data'!H5)))</f>
        <v/>
      </c>
      <c r="EB11" s="300" t="str">
        <f ca="true">+IF(OFFSET('Hygiene Data'!$H$12,0,10*ROW('Hygiene Data'!H5))="","",OFFSET('Hygiene Data'!$H$12,0,10*ROW('Hygiene Data'!H5)))</f>
        <v/>
      </c>
      <c r="EC11" s="300" t="str">
        <f ca="true">+IF(OFFSET('Hygiene Data'!$H$13,0,10*ROW('Hygiene Data'!H5))="","",OFFSET('Hygiene Data'!$H$13,0,10*ROW('Hygiene Data'!H5)))</f>
        <v/>
      </c>
      <c r="ED11" s="300" t="str">
        <f ca="true">+IF(OFFSET('Hygiene Data'!$I$11,0,10*ROW('Hygiene Data'!I5))="","",OFFSET('Hygiene Data'!$I$11,0,10*ROW('Hygiene Data'!I5)))</f>
        <v/>
      </c>
      <c r="EE11" s="300" t="str">
        <f ca="true">+IF(OFFSET('Hygiene Data'!$I$12,0,10*ROW('Hygiene Data'!I5))="","",OFFSET('Hygiene Data'!$I$12,0,10*ROW('Hygiene Data'!I5)))</f>
        <v/>
      </c>
      <c r="EF11" s="300" t="str">
        <f ca="true">+IF(OFFSET('Hygiene Data'!$I$13,0,10*ROW('Hygiene Data'!I5))="","",OFFSET('Hygiene Data'!$I$13,0,10*ROW('Hygiene Data'!I5)))</f>
        <v/>
      </c>
    </row>
    <row xmlns:x14ac="http://schemas.microsoft.com/office/spreadsheetml/2009/9/ac" r="12" x14ac:dyDescent="0.2">
      <c r="A12" s="35" t="str">
        <f ca="true">+IF(OFFSET('Water Data'!$B$2,0,10*ROW('Water Data'!E6))="","",OFFSET('Water Data'!$B$2,0,10*ROW('Water Data'!E6)))</f>
        <v/>
      </c>
      <c r="B12" s="35" t="str">
        <f ca="true">+IF(OFFSET('Water Data'!$C$2,0,10*ROW('Water Data'!F6))="","",OFFSET('Water Data'!$C$2,0,10*ROW('Water Data'!F6)))</f>
        <v/>
      </c>
      <c r="C12" s="356" t="str">
        <f t="shared" ca="true" si="0"/>
        <v/>
      </c>
      <c r="D12" s="91"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1"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1"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1"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1"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1"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1"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1"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1"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1"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1"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1"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1"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1"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1"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1"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1"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1"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2"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2"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2"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2"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2"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2"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2"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2"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2"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2"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2"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2"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2"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2"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2"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2"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2"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2"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2"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2"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2"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2"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2"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2"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2"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2"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2"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2"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2"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2"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3"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3"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3"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3"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3"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3"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3"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3"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3"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3"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3"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3"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3"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3"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3"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3"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3"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3"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300"/>
      <c r="BS12" s="300" t="str">
        <f ca="true">+IF(OFFSET('Water Data'!$D$27,0,10*ROW('Water Data'!D6))="","",OFFSET('Water Data'!$D$27,0,10*ROW('Water Data'!D6)))</f>
        <v/>
      </c>
      <c r="BT12" s="300" t="str">
        <f ca="true">+IF(OFFSET('Water Data'!$D$28,0,10*ROW('Water Data'!D6))="","",OFFSET('Water Data'!$D$28,0,10*ROW('Water Data'!D6)))</f>
        <v/>
      </c>
      <c r="BU12" s="300" t="str">
        <f ca="true">+IF(OFFSET('Water Data'!$D$29,0,10*ROW('Water Data'!D6))="","",OFFSET('Water Data'!$D$29,0,10*ROW('Water Data'!D6)))</f>
        <v/>
      </c>
      <c r="BV12" s="300" t="str">
        <f ca="true">+IF(OFFSET('Water Data'!$E$27,0,10*ROW('Water Data'!E6))="","",OFFSET('Water Data'!$E$27,0,10*ROW('Water Data'!E6)))</f>
        <v/>
      </c>
      <c r="BW12" s="300" t="str">
        <f ca="true">+IF(OFFSET('Water Data'!$E$28,0,10*ROW('Water Data'!E6))="","",OFFSET('Water Data'!$E$28,0,10*ROW('Water Data'!E6)))</f>
        <v/>
      </c>
      <c r="BX12" s="300" t="str">
        <f ca="true">+IF(OFFSET('Water Data'!$E$29,0,10*ROW('Water Data'!E6))="","",OFFSET('Water Data'!$E$29,0,10*ROW('Water Data'!E6)))</f>
        <v/>
      </c>
      <c r="BY12" s="300" t="str">
        <f ca="true">+IF(OFFSET('Water Data'!$F$27,0,10*ROW('Water Data'!F6))="","",OFFSET('Water Data'!$F$27,0,10*ROW('Water Data'!F6)))</f>
        <v/>
      </c>
      <c r="BZ12" s="300" t="str">
        <f ca="true">+IF(OFFSET('Water Data'!$F$28,0,10*ROW('Water Data'!F6))="","",OFFSET('Water Data'!$F$28,0,10*ROW('Water Data'!F6)))</f>
        <v/>
      </c>
      <c r="CA12" s="300" t="str">
        <f ca="true">+IF(OFFSET('Water Data'!$F$29,0,10*ROW('Water Data'!F6))="","",OFFSET('Water Data'!$F$29,0,10*ROW('Water Data'!F6)))</f>
        <v/>
      </c>
      <c r="CB12" s="300" t="str">
        <f ca="true">+IF(OFFSET('Water Data'!$G$27,0,10*ROW('Water Data'!G6))="","",OFFSET('Water Data'!$G$27,0,10*ROW('Water Data'!G6)))</f>
        <v/>
      </c>
      <c r="CC12" s="300" t="str">
        <f ca="true">+IF(OFFSET('Water Data'!$G$28,0,10*ROW('Water Data'!G6))="","",OFFSET('Water Data'!$G$28,0,10*ROW('Water Data'!G6)))</f>
        <v/>
      </c>
      <c r="CD12" s="300" t="str">
        <f ca="true">+IF(OFFSET('Water Data'!$G$29,0,10*ROW('Water Data'!G6))="","",OFFSET('Water Data'!$G$29,0,10*ROW('Water Data'!G6)))</f>
        <v/>
      </c>
      <c r="CE12" s="300" t="str">
        <f ca="true">+IF(OFFSET('Water Data'!$H$27,0,10*ROW('Water Data'!H6))="","",OFFSET('Water Data'!$H$27,0,10*ROW('Water Data'!H6)))</f>
        <v/>
      </c>
      <c r="CF12" s="300" t="str">
        <f ca="true">+IF(OFFSET('Water Data'!$H$28,0,10*ROW('Water Data'!H6))="","",OFFSET('Water Data'!$H$28,0,10*ROW('Water Data'!H6)))</f>
        <v/>
      </c>
      <c r="CG12" s="300" t="str">
        <f ca="true">+IF(OFFSET('Water Data'!$H$29,0,10*ROW('Water Data'!H6))="","",OFFSET('Water Data'!$H$29,0,10*ROW('Water Data'!H6)))</f>
        <v/>
      </c>
      <c r="CH12" s="300" t="str">
        <f ca="true">+IF(OFFSET('Water Data'!$I$27,0,10*ROW('Water Data'!I6))="","",OFFSET('Water Data'!$I$27,0,10*ROW('Water Data'!I6)))</f>
        <v/>
      </c>
      <c r="CI12" s="300" t="str">
        <f ca="true">+IF(OFFSET('Water Data'!$I$28,0,10*ROW('Water Data'!I6))="","",OFFSET('Water Data'!$I$28,0,10*ROW('Water Data'!I6)))</f>
        <v/>
      </c>
      <c r="CJ12" s="300" t="str">
        <f ca="true">+IF(OFFSET('Water Data'!$I$29,0,10*ROW('Water Data'!I6))="","",OFFSET('Water Data'!$I$29,0,10*ROW('Water Data'!I6)))</f>
        <v/>
      </c>
      <c r="CK12" s="300" t="str">
        <f ca="true">+IF(OFFSET('Sanitation Data'!$D$28,0,10*ROW('Sanitation Data'!D6))="","",OFFSET('Sanitation Data'!$D$28,0,10*ROW('Sanitation Data'!D6)))</f>
        <v/>
      </c>
      <c r="CL12" s="300" t="str">
        <f ca="true">+IF(OFFSET('Sanitation Data'!$D$29,0,10*ROW('Sanitation Data'!D6))="","",OFFSET('Sanitation Data'!$D$29,0,10*ROW('Sanitation Data'!D6)))</f>
        <v/>
      </c>
      <c r="CM12" s="300" t="str">
        <f ca="true">+IF(OFFSET('Sanitation Data'!$D$30,0,10*ROW('Sanitation Data'!D6))="","",OFFSET('Sanitation Data'!$D$30,0,10*ROW('Sanitation Data'!D6)))</f>
        <v/>
      </c>
      <c r="CN12" s="300" t="str">
        <f ca="true">+IF(OFFSET('Sanitation Data'!$D$31,0,10*ROW('Sanitation Data'!D6))="","",OFFSET('Sanitation Data'!$D$31,0,10*ROW('Sanitation Data'!D6)))</f>
        <v/>
      </c>
      <c r="CO12" s="300" t="str">
        <f ca="true">+IF(OFFSET('Sanitation Data'!$D$32,0,10*ROW('Sanitation Data'!D6))="","",OFFSET('Sanitation Data'!$D$32,0,10*ROW('Sanitation Data'!D6)))</f>
        <v/>
      </c>
      <c r="CP12" s="300" t="str">
        <f ca="true">+IF(OFFSET('Sanitation Data'!$E$28,0,10*ROW('Sanitation Data'!E6))="","",OFFSET('Sanitation Data'!$E$28,0,10*ROW('Sanitation Data'!E6)))</f>
        <v/>
      </c>
      <c r="CQ12" s="300" t="str">
        <f ca="true">+IF(OFFSET('Sanitation Data'!$E$29,0,10*ROW('Sanitation Data'!E6))="","",OFFSET('Sanitation Data'!$E$29,0,10*ROW('Sanitation Data'!E6)))</f>
        <v/>
      </c>
      <c r="CR12" s="300" t="str">
        <f ca="true">+IF(OFFSET('Sanitation Data'!$E$30,0,10*ROW('Sanitation Data'!E6))="","",OFFSET('Sanitation Data'!$E$30,0,10*ROW('Sanitation Data'!E6)))</f>
        <v/>
      </c>
      <c r="CS12" s="300" t="str">
        <f ca="true">+IF(OFFSET('Sanitation Data'!$E$31,0,10*ROW('Sanitation Data'!E6))="","",OFFSET('Sanitation Data'!$E$31,0,10*ROW('Sanitation Data'!E6)))</f>
        <v/>
      </c>
      <c r="CT12" s="300" t="str">
        <f ca="true">+IF(OFFSET('Sanitation Data'!$E$32,0,10*ROW('Sanitation Data'!E6))="","",OFFSET('Sanitation Data'!$E$32,0,10*ROW('Sanitation Data'!E6)))</f>
        <v/>
      </c>
      <c r="CU12" s="300" t="str">
        <f ca="true">+IF(OFFSET('Sanitation Data'!$F$28,0,10*ROW('Sanitation Data'!F6))="","",OFFSET('Sanitation Data'!$F$28,0,10*ROW('Sanitation Data'!F6)))</f>
        <v/>
      </c>
      <c r="CV12" s="300" t="str">
        <f ca="true">+IF(OFFSET('Sanitation Data'!$F$29,0,10*ROW('Sanitation Data'!F6))="","",OFFSET('Sanitation Data'!$F$29,0,10*ROW('Sanitation Data'!F6)))</f>
        <v/>
      </c>
      <c r="CW12" s="300" t="str">
        <f ca="true">+IF(OFFSET('Sanitation Data'!$F$30,0,10*ROW('Sanitation Data'!F6))="","",OFFSET('Sanitation Data'!$F$30,0,10*ROW('Sanitation Data'!F6)))</f>
        <v/>
      </c>
      <c r="CX12" s="300" t="str">
        <f ca="true">+IF(OFFSET('Sanitation Data'!$F$31,0,10*ROW('Sanitation Data'!F6))="","",OFFSET('Sanitation Data'!$F$31,0,10*ROW('Sanitation Data'!F6)))</f>
        <v/>
      </c>
      <c r="CY12" s="300" t="str">
        <f ca="true">+IF(OFFSET('Sanitation Data'!$F$32,0,10*ROW('Sanitation Data'!F6))="","",OFFSET('Sanitation Data'!$F$32,0,10*ROW('Sanitation Data'!F6)))</f>
        <v/>
      </c>
      <c r="CZ12" s="300" t="str">
        <f ca="true">+IF(OFFSET('Sanitation Data'!$G$28,0,10*ROW('Sanitation Data'!G6))="","",OFFSET('Sanitation Data'!$G$28,0,10*ROW('Sanitation Data'!G6)))</f>
        <v/>
      </c>
      <c r="DA12" s="300" t="str">
        <f ca="true">+IF(OFFSET('Sanitation Data'!$G$29,0,10*ROW('Sanitation Data'!G6))="","",OFFSET('Sanitation Data'!$G$29,0,10*ROW('Sanitation Data'!G6)))</f>
        <v/>
      </c>
      <c r="DB12" s="300" t="str">
        <f ca="true">+IF(OFFSET('Sanitation Data'!$G$30,0,10*ROW('Sanitation Data'!G6))="","",OFFSET('Sanitation Data'!$G$30,0,10*ROW('Sanitation Data'!G6)))</f>
        <v/>
      </c>
      <c r="DC12" s="300" t="str">
        <f ca="true">+IF(OFFSET('Sanitation Data'!$G$31,0,10*ROW('Sanitation Data'!G6))="","",OFFSET('Sanitation Data'!$G$31,0,10*ROW('Sanitation Data'!G6)))</f>
        <v/>
      </c>
      <c r="DD12" s="300" t="str">
        <f ca="true">+IF(OFFSET('Sanitation Data'!$G$32,0,10*ROW('Sanitation Data'!G6))="","",OFFSET('Sanitation Data'!$G$32,0,10*ROW('Sanitation Data'!G6)))</f>
        <v/>
      </c>
      <c r="DE12" s="300" t="str">
        <f ca="true">+IF(OFFSET('Sanitation Data'!$H$28,0,10*ROW('Sanitation Data'!H6))="","",OFFSET('Sanitation Data'!$H$28,0,10*ROW('Sanitation Data'!H6)))</f>
        <v/>
      </c>
      <c r="DF12" s="300" t="str">
        <f ca="true">+IF(OFFSET('Sanitation Data'!$H$29,0,10*ROW('Sanitation Data'!H6))="","",OFFSET('Sanitation Data'!$H$29,0,10*ROW('Sanitation Data'!H6)))</f>
        <v/>
      </c>
      <c r="DG12" s="300" t="str">
        <f ca="true">+IF(OFFSET('Sanitation Data'!$H$30,0,10*ROW('Sanitation Data'!H6))="","",OFFSET('Sanitation Data'!$H$30,0,10*ROW('Sanitation Data'!H6)))</f>
        <v/>
      </c>
      <c r="DH12" s="300" t="str">
        <f ca="true">+IF(OFFSET('Sanitation Data'!$H$31,0,10*ROW('Sanitation Data'!H6))="","",OFFSET('Sanitation Data'!$H$31,0,10*ROW('Sanitation Data'!H6)))</f>
        <v/>
      </c>
      <c r="DI12" s="300" t="str">
        <f ca="true">+IF(OFFSET('Sanitation Data'!$H$32,0,10*ROW('Sanitation Data'!H6))="","",OFFSET('Sanitation Data'!$H$32,0,10*ROW('Sanitation Data'!H6)))</f>
        <v/>
      </c>
      <c r="DJ12" s="300" t="str">
        <f ca="true">+IF(OFFSET('Sanitation Data'!$I$28,0,10*ROW('Sanitation Data'!I6))="","",OFFSET('Sanitation Data'!$I$28,0,10*ROW('Sanitation Data'!I6)))</f>
        <v/>
      </c>
      <c r="DK12" s="300" t="str">
        <f ca="true">+IF(OFFSET('Sanitation Data'!$I$29,0,10*ROW('Sanitation Data'!I6))="","",OFFSET('Sanitation Data'!$I$29,0,10*ROW('Sanitation Data'!I6)))</f>
        <v/>
      </c>
      <c r="DL12" s="300" t="str">
        <f ca="true">+IF(OFFSET('Sanitation Data'!$I$30,0,10*ROW('Sanitation Data'!I6))="","",OFFSET('Sanitation Data'!$I$30,0,10*ROW('Sanitation Data'!I6)))</f>
        <v/>
      </c>
      <c r="DM12" s="300" t="str">
        <f ca="true">+IF(OFFSET('Sanitation Data'!$I$31,0,10*ROW('Sanitation Data'!I6))="","",OFFSET('Sanitation Data'!$I$31,0,10*ROW('Sanitation Data'!I6)))</f>
        <v/>
      </c>
      <c r="DN12" s="300" t="str">
        <f ca="true">+IF(OFFSET('Sanitation Data'!$I$32,0,10*ROW('Sanitation Data'!I6))="","",OFFSET('Sanitation Data'!$I$32,0,10*ROW('Sanitation Data'!I6)))</f>
        <v/>
      </c>
      <c r="DO12" s="300" t="str">
        <f ca="true">+IF(OFFSET('Hygiene Data'!$D$11,0,10*ROW('Hygiene Data'!D6))="","",OFFSET('Hygiene Data'!$D$11,0,10*ROW('Hygiene Data'!D6)))</f>
        <v/>
      </c>
      <c r="DP12" s="300" t="str">
        <f ca="true">+IF(OFFSET('Hygiene Data'!$D$12,0,10*ROW('Hygiene Data'!D6))="","",OFFSET('Hygiene Data'!$D$12,0,10*ROW('Hygiene Data'!D6)))</f>
        <v/>
      </c>
      <c r="DQ12" s="300" t="str">
        <f ca="true">+IF(OFFSET('Hygiene Data'!$D$13,0,10*ROW('Hygiene Data'!D6))="","",OFFSET('Hygiene Data'!$D$13,0,10*ROW('Hygiene Data'!D6)))</f>
        <v/>
      </c>
      <c r="DR12" s="300" t="str">
        <f ca="true">+IF(OFFSET('Hygiene Data'!$E$11,0,10*ROW('Hygiene Data'!E6))="","",OFFSET('Hygiene Data'!$E$11,0,10*ROW('Hygiene Data'!E6)))</f>
        <v/>
      </c>
      <c r="DS12" s="300" t="str">
        <f ca="true">+IF(OFFSET('Hygiene Data'!$E$12,0,10*ROW('Hygiene Data'!E6))="","",OFFSET('Hygiene Data'!$E$12,0,10*ROW('Hygiene Data'!E6)))</f>
        <v/>
      </c>
      <c r="DT12" s="300" t="str">
        <f ca="true">+IF(OFFSET('Hygiene Data'!$E$13,0,10*ROW('Hygiene Data'!E6))="","",OFFSET('Hygiene Data'!$E$13,0,10*ROW('Hygiene Data'!E6)))</f>
        <v/>
      </c>
      <c r="DU12" s="300" t="str">
        <f ca="true">+IF(OFFSET('Hygiene Data'!$F$11,0,10*ROW('Hygiene Data'!F6))="","",OFFSET('Hygiene Data'!$F$11,0,10*ROW('Hygiene Data'!F6)))</f>
        <v/>
      </c>
      <c r="DV12" s="300" t="str">
        <f ca="true">+IF(OFFSET('Hygiene Data'!$F$12,0,10*ROW('Hygiene Data'!F6))="","",OFFSET('Hygiene Data'!$F$12,0,10*ROW('Hygiene Data'!F6)))</f>
        <v/>
      </c>
      <c r="DW12" s="300" t="str">
        <f ca="true">+IF(OFFSET('Hygiene Data'!$F$13,0,10*ROW('Hygiene Data'!F6))="","",OFFSET('Hygiene Data'!$F$13,0,10*ROW('Hygiene Data'!F6)))</f>
        <v/>
      </c>
      <c r="DX12" s="300" t="str">
        <f ca="true">+IF(OFFSET('Hygiene Data'!$G$11,0,10*ROW('Hygiene Data'!G6))="","",OFFSET('Hygiene Data'!$G$11,0,10*ROW('Hygiene Data'!G6)))</f>
        <v/>
      </c>
      <c r="DY12" s="300" t="str">
        <f ca="true">+IF(OFFSET('Hygiene Data'!$G$12,0,10*ROW('Hygiene Data'!G6))="","",OFFSET('Hygiene Data'!$G$12,0,10*ROW('Hygiene Data'!G6)))</f>
        <v/>
      </c>
      <c r="DZ12" s="300" t="str">
        <f ca="true">+IF(OFFSET('Hygiene Data'!$G$13,0,10*ROW('Hygiene Data'!G6))="","",OFFSET('Hygiene Data'!$G$13,0,10*ROW('Hygiene Data'!G6)))</f>
        <v/>
      </c>
      <c r="EA12" s="300" t="str">
        <f ca="true">+IF(OFFSET('Hygiene Data'!$H$11,0,10*ROW('Hygiene Data'!H6))="","",OFFSET('Hygiene Data'!$H$11,0,10*ROW('Hygiene Data'!H6)))</f>
        <v/>
      </c>
      <c r="EB12" s="300" t="str">
        <f ca="true">+IF(OFFSET('Hygiene Data'!$H$12,0,10*ROW('Hygiene Data'!H6))="","",OFFSET('Hygiene Data'!$H$12,0,10*ROW('Hygiene Data'!H6)))</f>
        <v/>
      </c>
      <c r="EC12" s="300" t="str">
        <f ca="true">+IF(OFFSET('Hygiene Data'!$H$13,0,10*ROW('Hygiene Data'!H6))="","",OFFSET('Hygiene Data'!$H$13,0,10*ROW('Hygiene Data'!H6)))</f>
        <v/>
      </c>
      <c r="ED12" s="300" t="str">
        <f ca="true">+IF(OFFSET('Hygiene Data'!$I$11,0,10*ROW('Hygiene Data'!I6))="","",OFFSET('Hygiene Data'!$I$11,0,10*ROW('Hygiene Data'!I6)))</f>
        <v/>
      </c>
      <c r="EE12" s="300" t="str">
        <f ca="true">+IF(OFFSET('Hygiene Data'!$I$12,0,10*ROW('Hygiene Data'!I6))="","",OFFSET('Hygiene Data'!$I$12,0,10*ROW('Hygiene Data'!I6)))</f>
        <v/>
      </c>
      <c r="EF12" s="300" t="str">
        <f ca="true">+IF(OFFSET('Hygiene Data'!$I$13,0,10*ROW('Hygiene Data'!I6))="","",OFFSET('Hygiene Data'!$I$13,0,10*ROW('Hygiene Data'!I6)))</f>
        <v/>
      </c>
    </row>
    <row xmlns:x14ac="http://schemas.microsoft.com/office/spreadsheetml/2009/9/ac" r="13" x14ac:dyDescent="0.2">
      <c r="A13" s="35" t="str">
        <f ca="true">+IF(OFFSET('Water Data'!$B$2,0,10*ROW('Water Data'!E7))="","",OFFSET('Water Data'!$B$2,0,10*ROW('Water Data'!E7)))</f>
        <v/>
      </c>
      <c r="B13" s="35" t="str">
        <f ca="true">+IF(OFFSET('Water Data'!$C$2,0,10*ROW('Water Data'!F7))="","",OFFSET('Water Data'!$C$2,0,10*ROW('Water Data'!F7)))</f>
        <v/>
      </c>
      <c r="C13" s="356" t="str">
        <f t="shared" ca="true" si="0"/>
        <v/>
      </c>
      <c r="D13" s="91"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1"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1"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1"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1"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1"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1"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1"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1"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1"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1"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1"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1"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1"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1"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1"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1"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1"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2"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2"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2"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2"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2"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2"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2"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2"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2"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2"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2"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2"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2"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2"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2"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2"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2"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2"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2"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2"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2"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2"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2"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2"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2"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2"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2"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2"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2"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2"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3"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3"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3"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3"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3"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3"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3"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3"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3"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3"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3"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3"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3"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3"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3"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3"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3"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3"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300"/>
      <c r="BS13" s="300" t="str">
        <f ca="true">+IF(OFFSET('Water Data'!$D$27,0,10*ROW('Water Data'!D7))="","",OFFSET('Water Data'!$D$27,0,10*ROW('Water Data'!D7)))</f>
        <v/>
      </c>
      <c r="BT13" s="300" t="str">
        <f ca="true">+IF(OFFSET('Water Data'!$D$28,0,10*ROW('Water Data'!D7))="","",OFFSET('Water Data'!$D$28,0,10*ROW('Water Data'!D7)))</f>
        <v/>
      </c>
      <c r="BU13" s="300" t="str">
        <f ca="true">+IF(OFFSET('Water Data'!$D$29,0,10*ROW('Water Data'!D7))="","",OFFSET('Water Data'!$D$29,0,10*ROW('Water Data'!D7)))</f>
        <v/>
      </c>
      <c r="BV13" s="300" t="str">
        <f ca="true">+IF(OFFSET('Water Data'!$E$27,0,10*ROW('Water Data'!E7))="","",OFFSET('Water Data'!$E$27,0,10*ROW('Water Data'!E7)))</f>
        <v/>
      </c>
      <c r="BW13" s="300" t="str">
        <f ca="true">+IF(OFFSET('Water Data'!$E$28,0,10*ROW('Water Data'!E7))="","",OFFSET('Water Data'!$E$28,0,10*ROW('Water Data'!E7)))</f>
        <v/>
      </c>
      <c r="BX13" s="300" t="str">
        <f ca="true">+IF(OFFSET('Water Data'!$E$29,0,10*ROW('Water Data'!E7))="","",OFFSET('Water Data'!$E$29,0,10*ROW('Water Data'!E7)))</f>
        <v/>
      </c>
      <c r="BY13" s="300" t="str">
        <f ca="true">+IF(OFFSET('Water Data'!$F$27,0,10*ROW('Water Data'!F7))="","",OFFSET('Water Data'!$F$27,0,10*ROW('Water Data'!F7)))</f>
        <v/>
      </c>
      <c r="BZ13" s="300" t="str">
        <f ca="true">+IF(OFFSET('Water Data'!$F$28,0,10*ROW('Water Data'!F7))="","",OFFSET('Water Data'!$F$28,0,10*ROW('Water Data'!F7)))</f>
        <v/>
      </c>
      <c r="CA13" s="300" t="str">
        <f ca="true">+IF(OFFSET('Water Data'!$F$29,0,10*ROW('Water Data'!F7))="","",OFFSET('Water Data'!$F$29,0,10*ROW('Water Data'!F7)))</f>
        <v/>
      </c>
      <c r="CB13" s="300" t="str">
        <f ca="true">+IF(OFFSET('Water Data'!$G$27,0,10*ROW('Water Data'!G7))="","",OFFSET('Water Data'!$G$27,0,10*ROW('Water Data'!G7)))</f>
        <v/>
      </c>
      <c r="CC13" s="300" t="str">
        <f ca="true">+IF(OFFSET('Water Data'!$G$28,0,10*ROW('Water Data'!G7))="","",OFFSET('Water Data'!$G$28,0,10*ROW('Water Data'!G7)))</f>
        <v/>
      </c>
      <c r="CD13" s="300" t="str">
        <f ca="true">+IF(OFFSET('Water Data'!$G$29,0,10*ROW('Water Data'!G7))="","",OFFSET('Water Data'!$G$29,0,10*ROW('Water Data'!G7)))</f>
        <v/>
      </c>
      <c r="CE13" s="300" t="str">
        <f ca="true">+IF(OFFSET('Water Data'!$H$27,0,10*ROW('Water Data'!H7))="","",OFFSET('Water Data'!$H$27,0,10*ROW('Water Data'!H7)))</f>
        <v/>
      </c>
      <c r="CF13" s="300" t="str">
        <f ca="true">+IF(OFFSET('Water Data'!$H$28,0,10*ROW('Water Data'!H7))="","",OFFSET('Water Data'!$H$28,0,10*ROW('Water Data'!H7)))</f>
        <v/>
      </c>
      <c r="CG13" s="300" t="str">
        <f ca="true">+IF(OFFSET('Water Data'!$H$29,0,10*ROW('Water Data'!H7))="","",OFFSET('Water Data'!$H$29,0,10*ROW('Water Data'!H7)))</f>
        <v/>
      </c>
      <c r="CH13" s="300" t="str">
        <f ca="true">+IF(OFFSET('Water Data'!$I$27,0,10*ROW('Water Data'!I7))="","",OFFSET('Water Data'!$I$27,0,10*ROW('Water Data'!I7)))</f>
        <v/>
      </c>
      <c r="CI13" s="300" t="str">
        <f ca="true">+IF(OFFSET('Water Data'!$I$28,0,10*ROW('Water Data'!I7))="","",OFFSET('Water Data'!$I$28,0,10*ROW('Water Data'!I7)))</f>
        <v/>
      </c>
      <c r="CJ13" s="300" t="str">
        <f ca="true">+IF(OFFSET('Water Data'!$I$29,0,10*ROW('Water Data'!I7))="","",OFFSET('Water Data'!$I$29,0,10*ROW('Water Data'!I7)))</f>
        <v/>
      </c>
      <c r="CK13" s="300" t="str">
        <f ca="true">+IF(OFFSET('Sanitation Data'!$D$28,0,10*ROW('Sanitation Data'!D7))="","",OFFSET('Sanitation Data'!$D$28,0,10*ROW('Sanitation Data'!D7)))</f>
        <v/>
      </c>
      <c r="CL13" s="300" t="str">
        <f ca="true">+IF(OFFSET('Sanitation Data'!$D$29,0,10*ROW('Sanitation Data'!D7))="","",OFFSET('Sanitation Data'!$D$29,0,10*ROW('Sanitation Data'!D7)))</f>
        <v/>
      </c>
      <c r="CM13" s="300" t="str">
        <f ca="true">+IF(OFFSET('Sanitation Data'!$D$30,0,10*ROW('Sanitation Data'!D7))="","",OFFSET('Sanitation Data'!$D$30,0,10*ROW('Sanitation Data'!D7)))</f>
        <v/>
      </c>
      <c r="CN13" s="300" t="str">
        <f ca="true">+IF(OFFSET('Sanitation Data'!$D$31,0,10*ROW('Sanitation Data'!D7))="","",OFFSET('Sanitation Data'!$D$31,0,10*ROW('Sanitation Data'!D7)))</f>
        <v/>
      </c>
      <c r="CO13" s="300" t="str">
        <f ca="true">+IF(OFFSET('Sanitation Data'!$D$32,0,10*ROW('Sanitation Data'!D7))="","",OFFSET('Sanitation Data'!$D$32,0,10*ROW('Sanitation Data'!D7)))</f>
        <v/>
      </c>
      <c r="CP13" s="300" t="str">
        <f ca="true">+IF(OFFSET('Sanitation Data'!$E$28,0,10*ROW('Sanitation Data'!E7))="","",OFFSET('Sanitation Data'!$E$28,0,10*ROW('Sanitation Data'!E7)))</f>
        <v/>
      </c>
      <c r="CQ13" s="300" t="str">
        <f ca="true">+IF(OFFSET('Sanitation Data'!$E$29,0,10*ROW('Sanitation Data'!E7))="","",OFFSET('Sanitation Data'!$E$29,0,10*ROW('Sanitation Data'!E7)))</f>
        <v/>
      </c>
      <c r="CR13" s="300" t="str">
        <f ca="true">+IF(OFFSET('Sanitation Data'!$E$30,0,10*ROW('Sanitation Data'!E7))="","",OFFSET('Sanitation Data'!$E$30,0,10*ROW('Sanitation Data'!E7)))</f>
        <v/>
      </c>
      <c r="CS13" s="300" t="str">
        <f ca="true">+IF(OFFSET('Sanitation Data'!$E$31,0,10*ROW('Sanitation Data'!E7))="","",OFFSET('Sanitation Data'!$E$31,0,10*ROW('Sanitation Data'!E7)))</f>
        <v/>
      </c>
      <c r="CT13" s="300" t="str">
        <f ca="true">+IF(OFFSET('Sanitation Data'!$E$32,0,10*ROW('Sanitation Data'!E7))="","",OFFSET('Sanitation Data'!$E$32,0,10*ROW('Sanitation Data'!E7)))</f>
        <v/>
      </c>
      <c r="CU13" s="300" t="str">
        <f ca="true">+IF(OFFSET('Sanitation Data'!$F$28,0,10*ROW('Sanitation Data'!F7))="","",OFFSET('Sanitation Data'!$F$28,0,10*ROW('Sanitation Data'!F7)))</f>
        <v/>
      </c>
      <c r="CV13" s="300" t="str">
        <f ca="true">+IF(OFFSET('Sanitation Data'!$F$29,0,10*ROW('Sanitation Data'!F7))="","",OFFSET('Sanitation Data'!$F$29,0,10*ROW('Sanitation Data'!F7)))</f>
        <v/>
      </c>
      <c r="CW13" s="300" t="str">
        <f ca="true">+IF(OFFSET('Sanitation Data'!$F$30,0,10*ROW('Sanitation Data'!F7))="","",OFFSET('Sanitation Data'!$F$30,0,10*ROW('Sanitation Data'!F7)))</f>
        <v/>
      </c>
      <c r="CX13" s="300" t="str">
        <f ca="true">+IF(OFFSET('Sanitation Data'!$F$31,0,10*ROW('Sanitation Data'!F7))="","",OFFSET('Sanitation Data'!$F$31,0,10*ROW('Sanitation Data'!F7)))</f>
        <v/>
      </c>
      <c r="CY13" s="300" t="str">
        <f ca="true">+IF(OFFSET('Sanitation Data'!$F$32,0,10*ROW('Sanitation Data'!F7))="","",OFFSET('Sanitation Data'!$F$32,0,10*ROW('Sanitation Data'!F7)))</f>
        <v/>
      </c>
      <c r="CZ13" s="300" t="str">
        <f ca="true">+IF(OFFSET('Sanitation Data'!$G$28,0,10*ROW('Sanitation Data'!G7))="","",OFFSET('Sanitation Data'!$G$28,0,10*ROW('Sanitation Data'!G7)))</f>
        <v/>
      </c>
      <c r="DA13" s="300" t="str">
        <f ca="true">+IF(OFFSET('Sanitation Data'!$G$29,0,10*ROW('Sanitation Data'!G7))="","",OFFSET('Sanitation Data'!$G$29,0,10*ROW('Sanitation Data'!G7)))</f>
        <v/>
      </c>
      <c r="DB13" s="300" t="str">
        <f ca="true">+IF(OFFSET('Sanitation Data'!$G$30,0,10*ROW('Sanitation Data'!G7))="","",OFFSET('Sanitation Data'!$G$30,0,10*ROW('Sanitation Data'!G7)))</f>
        <v/>
      </c>
      <c r="DC13" s="300" t="str">
        <f ca="true">+IF(OFFSET('Sanitation Data'!$G$31,0,10*ROW('Sanitation Data'!G7))="","",OFFSET('Sanitation Data'!$G$31,0,10*ROW('Sanitation Data'!G7)))</f>
        <v/>
      </c>
      <c r="DD13" s="300" t="str">
        <f ca="true">+IF(OFFSET('Sanitation Data'!$G$32,0,10*ROW('Sanitation Data'!G7))="","",OFFSET('Sanitation Data'!$G$32,0,10*ROW('Sanitation Data'!G7)))</f>
        <v/>
      </c>
      <c r="DE13" s="300" t="str">
        <f ca="true">+IF(OFFSET('Sanitation Data'!$H$28,0,10*ROW('Sanitation Data'!H7))="","",OFFSET('Sanitation Data'!$H$28,0,10*ROW('Sanitation Data'!H7)))</f>
        <v/>
      </c>
      <c r="DF13" s="300" t="str">
        <f ca="true">+IF(OFFSET('Sanitation Data'!$H$29,0,10*ROW('Sanitation Data'!H7))="","",OFFSET('Sanitation Data'!$H$29,0,10*ROW('Sanitation Data'!H7)))</f>
        <v/>
      </c>
      <c r="DG13" s="300" t="str">
        <f ca="true">+IF(OFFSET('Sanitation Data'!$H$30,0,10*ROW('Sanitation Data'!H7))="","",OFFSET('Sanitation Data'!$H$30,0,10*ROW('Sanitation Data'!H7)))</f>
        <v/>
      </c>
      <c r="DH13" s="300" t="str">
        <f ca="true">+IF(OFFSET('Sanitation Data'!$H$31,0,10*ROW('Sanitation Data'!H7))="","",OFFSET('Sanitation Data'!$H$31,0,10*ROW('Sanitation Data'!H7)))</f>
        <v/>
      </c>
      <c r="DI13" s="300" t="str">
        <f ca="true">+IF(OFFSET('Sanitation Data'!$H$32,0,10*ROW('Sanitation Data'!H7))="","",OFFSET('Sanitation Data'!$H$32,0,10*ROW('Sanitation Data'!H7)))</f>
        <v/>
      </c>
      <c r="DJ13" s="300" t="str">
        <f ca="true">+IF(OFFSET('Sanitation Data'!$I$28,0,10*ROW('Sanitation Data'!I7))="","",OFFSET('Sanitation Data'!$I$28,0,10*ROW('Sanitation Data'!I7)))</f>
        <v/>
      </c>
      <c r="DK13" s="300" t="str">
        <f ca="true">+IF(OFFSET('Sanitation Data'!$I$29,0,10*ROW('Sanitation Data'!I7))="","",OFFSET('Sanitation Data'!$I$29,0,10*ROW('Sanitation Data'!I7)))</f>
        <v/>
      </c>
      <c r="DL13" s="300" t="str">
        <f ca="true">+IF(OFFSET('Sanitation Data'!$I$30,0,10*ROW('Sanitation Data'!I7))="","",OFFSET('Sanitation Data'!$I$30,0,10*ROW('Sanitation Data'!I7)))</f>
        <v/>
      </c>
      <c r="DM13" s="300" t="str">
        <f ca="true">+IF(OFFSET('Sanitation Data'!$I$31,0,10*ROW('Sanitation Data'!I7))="","",OFFSET('Sanitation Data'!$I$31,0,10*ROW('Sanitation Data'!I7)))</f>
        <v/>
      </c>
      <c r="DN13" s="300" t="str">
        <f ca="true">+IF(OFFSET('Sanitation Data'!$I$32,0,10*ROW('Sanitation Data'!I7))="","",OFFSET('Sanitation Data'!$I$32,0,10*ROW('Sanitation Data'!I7)))</f>
        <v/>
      </c>
      <c r="DO13" s="300" t="str">
        <f ca="true">+IF(OFFSET('Hygiene Data'!$D$11,0,10*ROW('Hygiene Data'!D7))="","",OFFSET('Hygiene Data'!$D$11,0,10*ROW('Hygiene Data'!D7)))</f>
        <v/>
      </c>
      <c r="DP13" s="300" t="str">
        <f ca="true">+IF(OFFSET('Hygiene Data'!$D$12,0,10*ROW('Hygiene Data'!D7))="","",OFFSET('Hygiene Data'!$D$12,0,10*ROW('Hygiene Data'!D7)))</f>
        <v/>
      </c>
      <c r="DQ13" s="300" t="str">
        <f ca="true">+IF(OFFSET('Hygiene Data'!$D$13,0,10*ROW('Hygiene Data'!D7))="","",OFFSET('Hygiene Data'!$D$13,0,10*ROW('Hygiene Data'!D7)))</f>
        <v/>
      </c>
      <c r="DR13" s="300" t="str">
        <f ca="true">+IF(OFFSET('Hygiene Data'!$E$11,0,10*ROW('Hygiene Data'!E7))="","",OFFSET('Hygiene Data'!$E$11,0,10*ROW('Hygiene Data'!E7)))</f>
        <v/>
      </c>
      <c r="DS13" s="300" t="str">
        <f ca="true">+IF(OFFSET('Hygiene Data'!$E$12,0,10*ROW('Hygiene Data'!E7))="","",OFFSET('Hygiene Data'!$E$12,0,10*ROW('Hygiene Data'!E7)))</f>
        <v/>
      </c>
      <c r="DT13" s="300" t="str">
        <f ca="true">+IF(OFFSET('Hygiene Data'!$E$13,0,10*ROW('Hygiene Data'!E7))="","",OFFSET('Hygiene Data'!$E$13,0,10*ROW('Hygiene Data'!E7)))</f>
        <v/>
      </c>
      <c r="DU13" s="300" t="str">
        <f ca="true">+IF(OFFSET('Hygiene Data'!$F$11,0,10*ROW('Hygiene Data'!F7))="","",OFFSET('Hygiene Data'!$F$11,0,10*ROW('Hygiene Data'!F7)))</f>
        <v/>
      </c>
      <c r="DV13" s="300" t="str">
        <f ca="true">+IF(OFFSET('Hygiene Data'!$F$12,0,10*ROW('Hygiene Data'!F7))="","",OFFSET('Hygiene Data'!$F$12,0,10*ROW('Hygiene Data'!F7)))</f>
        <v/>
      </c>
      <c r="DW13" s="300" t="str">
        <f ca="true">+IF(OFFSET('Hygiene Data'!$F$13,0,10*ROW('Hygiene Data'!F7))="","",OFFSET('Hygiene Data'!$F$13,0,10*ROW('Hygiene Data'!F7)))</f>
        <v/>
      </c>
      <c r="DX13" s="300" t="str">
        <f ca="true">+IF(OFFSET('Hygiene Data'!$G$11,0,10*ROW('Hygiene Data'!G7))="","",OFFSET('Hygiene Data'!$G$11,0,10*ROW('Hygiene Data'!G7)))</f>
        <v/>
      </c>
      <c r="DY13" s="300" t="str">
        <f ca="true">+IF(OFFSET('Hygiene Data'!$G$12,0,10*ROW('Hygiene Data'!G7))="","",OFFSET('Hygiene Data'!$G$12,0,10*ROW('Hygiene Data'!G7)))</f>
        <v/>
      </c>
      <c r="DZ13" s="300" t="str">
        <f ca="true">+IF(OFFSET('Hygiene Data'!$G$13,0,10*ROW('Hygiene Data'!G7))="","",OFFSET('Hygiene Data'!$G$13,0,10*ROW('Hygiene Data'!G7)))</f>
        <v/>
      </c>
      <c r="EA13" s="300" t="str">
        <f ca="true">+IF(OFFSET('Hygiene Data'!$H$11,0,10*ROW('Hygiene Data'!H7))="","",OFFSET('Hygiene Data'!$H$11,0,10*ROW('Hygiene Data'!H7)))</f>
        <v/>
      </c>
      <c r="EB13" s="300" t="str">
        <f ca="true">+IF(OFFSET('Hygiene Data'!$H$12,0,10*ROW('Hygiene Data'!H7))="","",OFFSET('Hygiene Data'!$H$12,0,10*ROW('Hygiene Data'!H7)))</f>
        <v/>
      </c>
      <c r="EC13" s="300" t="str">
        <f ca="true">+IF(OFFSET('Hygiene Data'!$H$13,0,10*ROW('Hygiene Data'!H7))="","",OFFSET('Hygiene Data'!$H$13,0,10*ROW('Hygiene Data'!H7)))</f>
        <v/>
      </c>
      <c r="ED13" s="300" t="str">
        <f ca="true">+IF(OFFSET('Hygiene Data'!$I$11,0,10*ROW('Hygiene Data'!I7))="","",OFFSET('Hygiene Data'!$I$11,0,10*ROW('Hygiene Data'!I7)))</f>
        <v/>
      </c>
      <c r="EE13" s="300" t="str">
        <f ca="true">+IF(OFFSET('Hygiene Data'!$I$12,0,10*ROW('Hygiene Data'!I7))="","",OFFSET('Hygiene Data'!$I$12,0,10*ROW('Hygiene Data'!I7)))</f>
        <v/>
      </c>
      <c r="EF13" s="300" t="str">
        <f ca="true">+IF(OFFSET('Hygiene Data'!$I$13,0,10*ROW('Hygiene Data'!I7))="","",OFFSET('Hygiene Data'!$I$13,0,10*ROW('Hygiene Data'!I7)))</f>
        <v/>
      </c>
    </row>
    <row xmlns:x14ac="http://schemas.microsoft.com/office/spreadsheetml/2009/9/ac" r="14" x14ac:dyDescent="0.2">
      <c r="A14" s="35" t="str">
        <f ca="true">+IF(OFFSET('Water Data'!$B$2,0,10*ROW('Water Data'!E8))="","",OFFSET('Water Data'!$B$2,0,10*ROW('Water Data'!E8)))</f>
        <v/>
      </c>
      <c r="B14" s="35" t="str">
        <f ca="true">+IF(OFFSET('Water Data'!$C$2,0,10*ROW('Water Data'!F8))="","",OFFSET('Water Data'!$C$2,0,10*ROW('Water Data'!F8)))</f>
        <v/>
      </c>
      <c r="C14" s="356" t="str">
        <f t="shared" ca="true" si="0"/>
        <v/>
      </c>
      <c r="D14" s="91"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1"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1"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1"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1"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1"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1"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1"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1"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1"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1"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1"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1"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1"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1"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1"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1"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1"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2"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2"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2"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2"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2"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2"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2"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2"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2"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2"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2"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2"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2"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2"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2"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2"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2"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2"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2"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2"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2"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2"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2"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2"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2"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2"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2"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2"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2"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2"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3"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3"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3"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3"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3"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3"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3"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3"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3"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3"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3"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3"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3"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3"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3"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3"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3"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3"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300"/>
      <c r="BS14" s="300" t="str">
        <f ca="true">+IF(OFFSET('Water Data'!$D$27,0,10*ROW('Water Data'!D8))="","",OFFSET('Water Data'!$D$27,0,10*ROW('Water Data'!D8)))</f>
        <v/>
      </c>
      <c r="BT14" s="300" t="str">
        <f ca="true">+IF(OFFSET('Water Data'!$D$28,0,10*ROW('Water Data'!D8))="","",OFFSET('Water Data'!$D$28,0,10*ROW('Water Data'!D8)))</f>
        <v/>
      </c>
      <c r="BU14" s="300" t="str">
        <f ca="true">+IF(OFFSET('Water Data'!$D$29,0,10*ROW('Water Data'!D8))="","",OFFSET('Water Data'!$D$29,0,10*ROW('Water Data'!D8)))</f>
        <v/>
      </c>
      <c r="BV14" s="300" t="str">
        <f ca="true">+IF(OFFSET('Water Data'!$E$27,0,10*ROW('Water Data'!E8))="","",OFFSET('Water Data'!$E$27,0,10*ROW('Water Data'!E8)))</f>
        <v/>
      </c>
      <c r="BW14" s="300" t="str">
        <f ca="true">+IF(OFFSET('Water Data'!$E$28,0,10*ROW('Water Data'!E8))="","",OFFSET('Water Data'!$E$28,0,10*ROW('Water Data'!E8)))</f>
        <v/>
      </c>
      <c r="BX14" s="300" t="str">
        <f ca="true">+IF(OFFSET('Water Data'!$E$29,0,10*ROW('Water Data'!E8))="","",OFFSET('Water Data'!$E$29,0,10*ROW('Water Data'!E8)))</f>
        <v/>
      </c>
      <c r="BY14" s="300" t="str">
        <f ca="true">+IF(OFFSET('Water Data'!$F$27,0,10*ROW('Water Data'!F8))="","",OFFSET('Water Data'!$F$27,0,10*ROW('Water Data'!F8)))</f>
        <v/>
      </c>
      <c r="BZ14" s="300" t="str">
        <f ca="true">+IF(OFFSET('Water Data'!$F$28,0,10*ROW('Water Data'!F8))="","",OFFSET('Water Data'!$F$28,0,10*ROW('Water Data'!F8)))</f>
        <v/>
      </c>
      <c r="CA14" s="300" t="str">
        <f ca="true">+IF(OFFSET('Water Data'!$F$29,0,10*ROW('Water Data'!F8))="","",OFFSET('Water Data'!$F$29,0,10*ROW('Water Data'!F8)))</f>
        <v/>
      </c>
      <c r="CB14" s="300" t="str">
        <f ca="true">+IF(OFFSET('Water Data'!$G$27,0,10*ROW('Water Data'!G8))="","",OFFSET('Water Data'!$G$27,0,10*ROW('Water Data'!G8)))</f>
        <v/>
      </c>
      <c r="CC14" s="300" t="str">
        <f ca="true">+IF(OFFSET('Water Data'!$G$28,0,10*ROW('Water Data'!G8))="","",OFFSET('Water Data'!$G$28,0,10*ROW('Water Data'!G8)))</f>
        <v/>
      </c>
      <c r="CD14" s="300" t="str">
        <f ca="true">+IF(OFFSET('Water Data'!$G$29,0,10*ROW('Water Data'!G8))="","",OFFSET('Water Data'!$G$29,0,10*ROW('Water Data'!G8)))</f>
        <v/>
      </c>
      <c r="CE14" s="300" t="str">
        <f ca="true">+IF(OFFSET('Water Data'!$H$27,0,10*ROW('Water Data'!H8))="","",OFFSET('Water Data'!$H$27,0,10*ROW('Water Data'!H8)))</f>
        <v/>
      </c>
      <c r="CF14" s="300" t="str">
        <f ca="true">+IF(OFFSET('Water Data'!$H$28,0,10*ROW('Water Data'!H8))="","",OFFSET('Water Data'!$H$28,0,10*ROW('Water Data'!H8)))</f>
        <v/>
      </c>
      <c r="CG14" s="300" t="str">
        <f ca="true">+IF(OFFSET('Water Data'!$H$29,0,10*ROW('Water Data'!H8))="","",OFFSET('Water Data'!$H$29,0,10*ROW('Water Data'!H8)))</f>
        <v/>
      </c>
      <c r="CH14" s="300" t="str">
        <f ca="true">+IF(OFFSET('Water Data'!$I$27,0,10*ROW('Water Data'!I8))="","",OFFSET('Water Data'!$I$27,0,10*ROW('Water Data'!I8)))</f>
        <v/>
      </c>
      <c r="CI14" s="300" t="str">
        <f ca="true">+IF(OFFSET('Water Data'!$I$28,0,10*ROW('Water Data'!I8))="","",OFFSET('Water Data'!$I$28,0,10*ROW('Water Data'!I8)))</f>
        <v/>
      </c>
      <c r="CJ14" s="300" t="str">
        <f ca="true">+IF(OFFSET('Water Data'!$I$29,0,10*ROW('Water Data'!I8))="","",OFFSET('Water Data'!$I$29,0,10*ROW('Water Data'!I8)))</f>
        <v/>
      </c>
      <c r="CK14" s="300" t="str">
        <f ca="true">+IF(OFFSET('Sanitation Data'!$D$28,0,10*ROW('Sanitation Data'!D8))="","",OFFSET('Sanitation Data'!$D$28,0,10*ROW('Sanitation Data'!D8)))</f>
        <v/>
      </c>
      <c r="CL14" s="300" t="str">
        <f ca="true">+IF(OFFSET('Sanitation Data'!$D$29,0,10*ROW('Sanitation Data'!D8))="","",OFFSET('Sanitation Data'!$D$29,0,10*ROW('Sanitation Data'!D8)))</f>
        <v/>
      </c>
      <c r="CM14" s="300" t="str">
        <f ca="true">+IF(OFFSET('Sanitation Data'!$D$30,0,10*ROW('Sanitation Data'!D8))="","",OFFSET('Sanitation Data'!$D$30,0,10*ROW('Sanitation Data'!D8)))</f>
        <v/>
      </c>
      <c r="CN14" s="300" t="str">
        <f ca="true">+IF(OFFSET('Sanitation Data'!$D$31,0,10*ROW('Sanitation Data'!D8))="","",OFFSET('Sanitation Data'!$D$31,0,10*ROW('Sanitation Data'!D8)))</f>
        <v/>
      </c>
      <c r="CO14" s="300" t="str">
        <f ca="true">+IF(OFFSET('Sanitation Data'!$D$32,0,10*ROW('Sanitation Data'!D8))="","",OFFSET('Sanitation Data'!$D$32,0,10*ROW('Sanitation Data'!D8)))</f>
        <v/>
      </c>
      <c r="CP14" s="300" t="str">
        <f ca="true">+IF(OFFSET('Sanitation Data'!$E$28,0,10*ROW('Sanitation Data'!E8))="","",OFFSET('Sanitation Data'!$E$28,0,10*ROW('Sanitation Data'!E8)))</f>
        <v/>
      </c>
      <c r="CQ14" s="300" t="str">
        <f ca="true">+IF(OFFSET('Sanitation Data'!$E$29,0,10*ROW('Sanitation Data'!E8))="","",OFFSET('Sanitation Data'!$E$29,0,10*ROW('Sanitation Data'!E8)))</f>
        <v/>
      </c>
      <c r="CR14" s="300" t="str">
        <f ca="true">+IF(OFFSET('Sanitation Data'!$E$30,0,10*ROW('Sanitation Data'!E8))="","",OFFSET('Sanitation Data'!$E$30,0,10*ROW('Sanitation Data'!E8)))</f>
        <v/>
      </c>
      <c r="CS14" s="300" t="str">
        <f ca="true">+IF(OFFSET('Sanitation Data'!$E$31,0,10*ROW('Sanitation Data'!E8))="","",OFFSET('Sanitation Data'!$E$31,0,10*ROW('Sanitation Data'!E8)))</f>
        <v/>
      </c>
      <c r="CT14" s="300" t="str">
        <f ca="true">+IF(OFFSET('Sanitation Data'!$E$32,0,10*ROW('Sanitation Data'!E8))="","",OFFSET('Sanitation Data'!$E$32,0,10*ROW('Sanitation Data'!E8)))</f>
        <v/>
      </c>
      <c r="CU14" s="300" t="str">
        <f ca="true">+IF(OFFSET('Sanitation Data'!$F$28,0,10*ROW('Sanitation Data'!F8))="","",OFFSET('Sanitation Data'!$F$28,0,10*ROW('Sanitation Data'!F8)))</f>
        <v/>
      </c>
      <c r="CV14" s="300" t="str">
        <f ca="true">+IF(OFFSET('Sanitation Data'!$F$29,0,10*ROW('Sanitation Data'!F8))="","",OFFSET('Sanitation Data'!$F$29,0,10*ROW('Sanitation Data'!F8)))</f>
        <v/>
      </c>
      <c r="CW14" s="300" t="str">
        <f ca="true">+IF(OFFSET('Sanitation Data'!$F$30,0,10*ROW('Sanitation Data'!F8))="","",OFFSET('Sanitation Data'!$F$30,0,10*ROW('Sanitation Data'!F8)))</f>
        <v/>
      </c>
      <c r="CX14" s="300" t="str">
        <f ca="true">+IF(OFFSET('Sanitation Data'!$F$31,0,10*ROW('Sanitation Data'!F8))="","",OFFSET('Sanitation Data'!$F$31,0,10*ROW('Sanitation Data'!F8)))</f>
        <v/>
      </c>
      <c r="CY14" s="300" t="str">
        <f ca="true">+IF(OFFSET('Sanitation Data'!$F$32,0,10*ROW('Sanitation Data'!F8))="","",OFFSET('Sanitation Data'!$F$32,0,10*ROW('Sanitation Data'!F8)))</f>
        <v/>
      </c>
      <c r="CZ14" s="300" t="str">
        <f ca="true">+IF(OFFSET('Sanitation Data'!$G$28,0,10*ROW('Sanitation Data'!G8))="","",OFFSET('Sanitation Data'!$G$28,0,10*ROW('Sanitation Data'!G8)))</f>
        <v/>
      </c>
      <c r="DA14" s="300" t="str">
        <f ca="true">+IF(OFFSET('Sanitation Data'!$G$29,0,10*ROW('Sanitation Data'!G8))="","",OFFSET('Sanitation Data'!$G$29,0,10*ROW('Sanitation Data'!G8)))</f>
        <v/>
      </c>
      <c r="DB14" s="300" t="str">
        <f ca="true">+IF(OFFSET('Sanitation Data'!$G$30,0,10*ROW('Sanitation Data'!G8))="","",OFFSET('Sanitation Data'!$G$30,0,10*ROW('Sanitation Data'!G8)))</f>
        <v/>
      </c>
      <c r="DC14" s="300" t="str">
        <f ca="true">+IF(OFFSET('Sanitation Data'!$G$31,0,10*ROW('Sanitation Data'!G8))="","",OFFSET('Sanitation Data'!$G$31,0,10*ROW('Sanitation Data'!G8)))</f>
        <v/>
      </c>
      <c r="DD14" s="300" t="str">
        <f ca="true">+IF(OFFSET('Sanitation Data'!$G$32,0,10*ROW('Sanitation Data'!G8))="","",OFFSET('Sanitation Data'!$G$32,0,10*ROW('Sanitation Data'!G8)))</f>
        <v/>
      </c>
      <c r="DE14" s="300" t="str">
        <f ca="true">+IF(OFFSET('Sanitation Data'!$H$28,0,10*ROW('Sanitation Data'!H8))="","",OFFSET('Sanitation Data'!$H$28,0,10*ROW('Sanitation Data'!H8)))</f>
        <v/>
      </c>
      <c r="DF14" s="300" t="str">
        <f ca="true">+IF(OFFSET('Sanitation Data'!$H$29,0,10*ROW('Sanitation Data'!H8))="","",OFFSET('Sanitation Data'!$H$29,0,10*ROW('Sanitation Data'!H8)))</f>
        <v/>
      </c>
      <c r="DG14" s="300" t="str">
        <f ca="true">+IF(OFFSET('Sanitation Data'!$H$30,0,10*ROW('Sanitation Data'!H8))="","",OFFSET('Sanitation Data'!$H$30,0,10*ROW('Sanitation Data'!H8)))</f>
        <v/>
      </c>
      <c r="DH14" s="300" t="str">
        <f ca="true">+IF(OFFSET('Sanitation Data'!$H$31,0,10*ROW('Sanitation Data'!H8))="","",OFFSET('Sanitation Data'!$H$31,0,10*ROW('Sanitation Data'!H8)))</f>
        <v/>
      </c>
      <c r="DI14" s="300" t="str">
        <f ca="true">+IF(OFFSET('Sanitation Data'!$H$32,0,10*ROW('Sanitation Data'!H8))="","",OFFSET('Sanitation Data'!$H$32,0,10*ROW('Sanitation Data'!H8)))</f>
        <v/>
      </c>
      <c r="DJ14" s="300" t="str">
        <f ca="true">+IF(OFFSET('Sanitation Data'!$I$28,0,10*ROW('Sanitation Data'!I8))="","",OFFSET('Sanitation Data'!$I$28,0,10*ROW('Sanitation Data'!I8)))</f>
        <v/>
      </c>
      <c r="DK14" s="300" t="str">
        <f ca="true">+IF(OFFSET('Sanitation Data'!$I$29,0,10*ROW('Sanitation Data'!I8))="","",OFFSET('Sanitation Data'!$I$29,0,10*ROW('Sanitation Data'!I8)))</f>
        <v/>
      </c>
      <c r="DL14" s="300" t="str">
        <f ca="true">+IF(OFFSET('Sanitation Data'!$I$30,0,10*ROW('Sanitation Data'!I8))="","",OFFSET('Sanitation Data'!$I$30,0,10*ROW('Sanitation Data'!I8)))</f>
        <v/>
      </c>
      <c r="DM14" s="300" t="str">
        <f ca="true">+IF(OFFSET('Sanitation Data'!$I$31,0,10*ROW('Sanitation Data'!I8))="","",OFFSET('Sanitation Data'!$I$31,0,10*ROW('Sanitation Data'!I8)))</f>
        <v/>
      </c>
      <c r="DN14" s="300" t="str">
        <f ca="true">+IF(OFFSET('Sanitation Data'!$I$32,0,10*ROW('Sanitation Data'!I8))="","",OFFSET('Sanitation Data'!$I$32,0,10*ROW('Sanitation Data'!I8)))</f>
        <v/>
      </c>
      <c r="DO14" s="300" t="str">
        <f ca="true">+IF(OFFSET('Hygiene Data'!$D$11,0,10*ROW('Hygiene Data'!D8))="","",OFFSET('Hygiene Data'!$D$11,0,10*ROW('Hygiene Data'!D8)))</f>
        <v/>
      </c>
      <c r="DP14" s="300" t="str">
        <f ca="true">+IF(OFFSET('Hygiene Data'!$D$12,0,10*ROW('Hygiene Data'!D8))="","",OFFSET('Hygiene Data'!$D$12,0,10*ROW('Hygiene Data'!D8)))</f>
        <v/>
      </c>
      <c r="DQ14" s="300" t="str">
        <f ca="true">+IF(OFFSET('Hygiene Data'!$D$13,0,10*ROW('Hygiene Data'!D8))="","",OFFSET('Hygiene Data'!$D$13,0,10*ROW('Hygiene Data'!D8)))</f>
        <v/>
      </c>
      <c r="DR14" s="300" t="str">
        <f ca="true">+IF(OFFSET('Hygiene Data'!$E$11,0,10*ROW('Hygiene Data'!E8))="","",OFFSET('Hygiene Data'!$E$11,0,10*ROW('Hygiene Data'!E8)))</f>
        <v/>
      </c>
      <c r="DS14" s="300" t="str">
        <f ca="true">+IF(OFFSET('Hygiene Data'!$E$12,0,10*ROW('Hygiene Data'!E8))="","",OFFSET('Hygiene Data'!$E$12,0,10*ROW('Hygiene Data'!E8)))</f>
        <v/>
      </c>
      <c r="DT14" s="300" t="str">
        <f ca="true">+IF(OFFSET('Hygiene Data'!$E$13,0,10*ROW('Hygiene Data'!E8))="","",OFFSET('Hygiene Data'!$E$13,0,10*ROW('Hygiene Data'!E8)))</f>
        <v/>
      </c>
      <c r="DU14" s="300" t="str">
        <f ca="true">+IF(OFFSET('Hygiene Data'!$F$11,0,10*ROW('Hygiene Data'!F8))="","",OFFSET('Hygiene Data'!$F$11,0,10*ROW('Hygiene Data'!F8)))</f>
        <v/>
      </c>
      <c r="DV14" s="300" t="str">
        <f ca="true">+IF(OFFSET('Hygiene Data'!$F$12,0,10*ROW('Hygiene Data'!F8))="","",OFFSET('Hygiene Data'!$F$12,0,10*ROW('Hygiene Data'!F8)))</f>
        <v/>
      </c>
      <c r="DW14" s="300" t="str">
        <f ca="true">+IF(OFFSET('Hygiene Data'!$F$13,0,10*ROW('Hygiene Data'!F8))="","",OFFSET('Hygiene Data'!$F$13,0,10*ROW('Hygiene Data'!F8)))</f>
        <v/>
      </c>
      <c r="DX14" s="300" t="str">
        <f ca="true">+IF(OFFSET('Hygiene Data'!$G$11,0,10*ROW('Hygiene Data'!G8))="","",OFFSET('Hygiene Data'!$G$11,0,10*ROW('Hygiene Data'!G8)))</f>
        <v/>
      </c>
      <c r="DY14" s="300" t="str">
        <f ca="true">+IF(OFFSET('Hygiene Data'!$G$12,0,10*ROW('Hygiene Data'!G8))="","",OFFSET('Hygiene Data'!$G$12,0,10*ROW('Hygiene Data'!G8)))</f>
        <v/>
      </c>
      <c r="DZ14" s="300" t="str">
        <f ca="true">+IF(OFFSET('Hygiene Data'!$G$13,0,10*ROW('Hygiene Data'!G8))="","",OFFSET('Hygiene Data'!$G$13,0,10*ROW('Hygiene Data'!G8)))</f>
        <v/>
      </c>
      <c r="EA14" s="300" t="str">
        <f ca="true">+IF(OFFSET('Hygiene Data'!$H$11,0,10*ROW('Hygiene Data'!H8))="","",OFFSET('Hygiene Data'!$H$11,0,10*ROW('Hygiene Data'!H8)))</f>
        <v/>
      </c>
      <c r="EB14" s="300" t="str">
        <f ca="true">+IF(OFFSET('Hygiene Data'!$H$12,0,10*ROW('Hygiene Data'!H8))="","",OFFSET('Hygiene Data'!$H$12,0,10*ROW('Hygiene Data'!H8)))</f>
        <v/>
      </c>
      <c r="EC14" s="300" t="str">
        <f ca="true">+IF(OFFSET('Hygiene Data'!$H$13,0,10*ROW('Hygiene Data'!H8))="","",OFFSET('Hygiene Data'!$H$13,0,10*ROW('Hygiene Data'!H8)))</f>
        <v/>
      </c>
      <c r="ED14" s="300" t="str">
        <f ca="true">+IF(OFFSET('Hygiene Data'!$I$11,0,10*ROW('Hygiene Data'!I8))="","",OFFSET('Hygiene Data'!$I$11,0,10*ROW('Hygiene Data'!I8)))</f>
        <v/>
      </c>
      <c r="EE14" s="300" t="str">
        <f ca="true">+IF(OFFSET('Hygiene Data'!$I$12,0,10*ROW('Hygiene Data'!I8))="","",OFFSET('Hygiene Data'!$I$12,0,10*ROW('Hygiene Data'!I8)))</f>
        <v/>
      </c>
      <c r="EF14" s="300" t="str">
        <f ca="true">+IF(OFFSET('Hygiene Data'!$I$13,0,10*ROW('Hygiene Data'!I8))="","",OFFSET('Hygiene Data'!$I$13,0,10*ROW('Hygiene Data'!I8)))</f>
        <v/>
      </c>
    </row>
    <row xmlns:x14ac="http://schemas.microsoft.com/office/spreadsheetml/2009/9/ac" r="15" x14ac:dyDescent="0.2">
      <c r="A15" s="35" t="str">
        <f ca="true">+IF(OFFSET('Water Data'!$B$2,0,10*ROW('Water Data'!E9))="","",OFFSET('Water Data'!$B$2,0,10*ROW('Water Data'!E9)))</f>
        <v/>
      </c>
      <c r="B15" s="35" t="str">
        <f ca="true">+IF(OFFSET('Water Data'!$C$2,0,10*ROW('Water Data'!F9))="","",OFFSET('Water Data'!$C$2,0,10*ROW('Water Data'!F9)))</f>
        <v/>
      </c>
      <c r="C15" s="356" t="str">
        <f t="shared" ca="true" si="0"/>
        <v/>
      </c>
      <c r="D15" s="91"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1"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1"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1"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1"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1"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1"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1"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1"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1"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1"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1"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1"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1"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1"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1"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1"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1"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2"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2"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2"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2"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2"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2"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2"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2"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2"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2"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2"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2"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2"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2"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2"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2"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2"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2"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2"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2"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2"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2"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2"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2"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2"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2"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2"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2"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2"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2"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3"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3"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3"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3"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3"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3"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3"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3"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3"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3"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3"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3"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3"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3"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3"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3"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3"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3"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300"/>
      <c r="BS15" s="300" t="str">
        <f ca="true">+IF(OFFSET('Water Data'!$D$27,0,10*ROW('Water Data'!D9))="","",OFFSET('Water Data'!$D$27,0,10*ROW('Water Data'!D9)))</f>
        <v/>
      </c>
      <c r="BT15" s="300" t="str">
        <f ca="true">+IF(OFFSET('Water Data'!$D$28,0,10*ROW('Water Data'!D9))="","",OFFSET('Water Data'!$D$28,0,10*ROW('Water Data'!D9)))</f>
        <v/>
      </c>
      <c r="BU15" s="300" t="str">
        <f ca="true">+IF(OFFSET('Water Data'!$D$29,0,10*ROW('Water Data'!D9))="","",OFFSET('Water Data'!$D$29,0,10*ROW('Water Data'!D9)))</f>
        <v/>
      </c>
      <c r="BV15" s="300" t="str">
        <f ca="true">+IF(OFFSET('Water Data'!$E$27,0,10*ROW('Water Data'!E9))="","",OFFSET('Water Data'!$E$27,0,10*ROW('Water Data'!E9)))</f>
        <v/>
      </c>
      <c r="BW15" s="300" t="str">
        <f ca="true">+IF(OFFSET('Water Data'!$E$28,0,10*ROW('Water Data'!E9))="","",OFFSET('Water Data'!$E$28,0,10*ROW('Water Data'!E9)))</f>
        <v/>
      </c>
      <c r="BX15" s="300" t="str">
        <f ca="true">+IF(OFFSET('Water Data'!$E$29,0,10*ROW('Water Data'!E9))="","",OFFSET('Water Data'!$E$29,0,10*ROW('Water Data'!E9)))</f>
        <v/>
      </c>
      <c r="BY15" s="300" t="str">
        <f ca="true">+IF(OFFSET('Water Data'!$F$27,0,10*ROW('Water Data'!F9))="","",OFFSET('Water Data'!$F$27,0,10*ROW('Water Data'!F9)))</f>
        <v/>
      </c>
      <c r="BZ15" s="300" t="str">
        <f ca="true">+IF(OFFSET('Water Data'!$F$28,0,10*ROW('Water Data'!F9))="","",OFFSET('Water Data'!$F$28,0,10*ROW('Water Data'!F9)))</f>
        <v/>
      </c>
      <c r="CA15" s="300" t="str">
        <f ca="true">+IF(OFFSET('Water Data'!$F$29,0,10*ROW('Water Data'!F9))="","",OFFSET('Water Data'!$F$29,0,10*ROW('Water Data'!F9)))</f>
        <v/>
      </c>
      <c r="CB15" s="300" t="str">
        <f ca="true">+IF(OFFSET('Water Data'!$G$27,0,10*ROW('Water Data'!G9))="","",OFFSET('Water Data'!$G$27,0,10*ROW('Water Data'!G9)))</f>
        <v/>
      </c>
      <c r="CC15" s="300" t="str">
        <f ca="true">+IF(OFFSET('Water Data'!$G$28,0,10*ROW('Water Data'!G9))="","",OFFSET('Water Data'!$G$28,0,10*ROW('Water Data'!G9)))</f>
        <v/>
      </c>
      <c r="CD15" s="300" t="str">
        <f ca="true">+IF(OFFSET('Water Data'!$G$29,0,10*ROW('Water Data'!G9))="","",OFFSET('Water Data'!$G$29,0,10*ROW('Water Data'!G9)))</f>
        <v/>
      </c>
      <c r="CE15" s="300" t="str">
        <f ca="true">+IF(OFFSET('Water Data'!$H$27,0,10*ROW('Water Data'!H9))="","",OFFSET('Water Data'!$H$27,0,10*ROW('Water Data'!H9)))</f>
        <v/>
      </c>
      <c r="CF15" s="300" t="str">
        <f ca="true">+IF(OFFSET('Water Data'!$H$28,0,10*ROW('Water Data'!H9))="","",OFFSET('Water Data'!$H$28,0,10*ROW('Water Data'!H9)))</f>
        <v/>
      </c>
      <c r="CG15" s="300" t="str">
        <f ca="true">+IF(OFFSET('Water Data'!$H$29,0,10*ROW('Water Data'!H9))="","",OFFSET('Water Data'!$H$29,0,10*ROW('Water Data'!H9)))</f>
        <v/>
      </c>
      <c r="CH15" s="300" t="str">
        <f ca="true">+IF(OFFSET('Water Data'!$I$27,0,10*ROW('Water Data'!I9))="","",OFFSET('Water Data'!$I$27,0,10*ROW('Water Data'!I9)))</f>
        <v/>
      </c>
      <c r="CI15" s="300" t="str">
        <f ca="true">+IF(OFFSET('Water Data'!$I$28,0,10*ROW('Water Data'!I9))="","",OFFSET('Water Data'!$I$28,0,10*ROW('Water Data'!I9)))</f>
        <v/>
      </c>
      <c r="CJ15" s="300" t="str">
        <f ca="true">+IF(OFFSET('Water Data'!$I$29,0,10*ROW('Water Data'!I9))="","",OFFSET('Water Data'!$I$29,0,10*ROW('Water Data'!I9)))</f>
        <v/>
      </c>
      <c r="CK15" s="300" t="str">
        <f ca="true">+IF(OFFSET('Sanitation Data'!$D$28,0,10*ROW('Sanitation Data'!D9))="","",OFFSET('Sanitation Data'!$D$28,0,10*ROW('Sanitation Data'!D9)))</f>
        <v/>
      </c>
      <c r="CL15" s="300" t="str">
        <f ca="true">+IF(OFFSET('Sanitation Data'!$D$29,0,10*ROW('Sanitation Data'!D9))="","",OFFSET('Sanitation Data'!$D$29,0,10*ROW('Sanitation Data'!D9)))</f>
        <v/>
      </c>
      <c r="CM15" s="300" t="str">
        <f ca="true">+IF(OFFSET('Sanitation Data'!$D$30,0,10*ROW('Sanitation Data'!D9))="","",OFFSET('Sanitation Data'!$D$30,0,10*ROW('Sanitation Data'!D9)))</f>
        <v/>
      </c>
      <c r="CN15" s="300" t="str">
        <f ca="true">+IF(OFFSET('Sanitation Data'!$D$31,0,10*ROW('Sanitation Data'!D9))="","",OFFSET('Sanitation Data'!$D$31,0,10*ROW('Sanitation Data'!D9)))</f>
        <v/>
      </c>
      <c r="CO15" s="300" t="str">
        <f ca="true">+IF(OFFSET('Sanitation Data'!$D$32,0,10*ROW('Sanitation Data'!D9))="","",OFFSET('Sanitation Data'!$D$32,0,10*ROW('Sanitation Data'!D9)))</f>
        <v/>
      </c>
      <c r="CP15" s="300" t="str">
        <f ca="true">+IF(OFFSET('Sanitation Data'!$E$28,0,10*ROW('Sanitation Data'!E9))="","",OFFSET('Sanitation Data'!$E$28,0,10*ROW('Sanitation Data'!E9)))</f>
        <v/>
      </c>
      <c r="CQ15" s="300" t="str">
        <f ca="true">+IF(OFFSET('Sanitation Data'!$E$29,0,10*ROW('Sanitation Data'!E9))="","",OFFSET('Sanitation Data'!$E$29,0,10*ROW('Sanitation Data'!E9)))</f>
        <v/>
      </c>
      <c r="CR15" s="300" t="str">
        <f ca="true">+IF(OFFSET('Sanitation Data'!$E$30,0,10*ROW('Sanitation Data'!E9))="","",OFFSET('Sanitation Data'!$E$30,0,10*ROW('Sanitation Data'!E9)))</f>
        <v/>
      </c>
      <c r="CS15" s="300" t="str">
        <f ca="true">+IF(OFFSET('Sanitation Data'!$E$31,0,10*ROW('Sanitation Data'!E9))="","",OFFSET('Sanitation Data'!$E$31,0,10*ROW('Sanitation Data'!E9)))</f>
        <v/>
      </c>
      <c r="CT15" s="300" t="str">
        <f ca="true">+IF(OFFSET('Sanitation Data'!$E$32,0,10*ROW('Sanitation Data'!E9))="","",OFFSET('Sanitation Data'!$E$32,0,10*ROW('Sanitation Data'!E9)))</f>
        <v/>
      </c>
      <c r="CU15" s="300" t="str">
        <f ca="true">+IF(OFFSET('Sanitation Data'!$F$28,0,10*ROW('Sanitation Data'!F9))="","",OFFSET('Sanitation Data'!$F$28,0,10*ROW('Sanitation Data'!F9)))</f>
        <v/>
      </c>
      <c r="CV15" s="300" t="str">
        <f ca="true">+IF(OFFSET('Sanitation Data'!$F$29,0,10*ROW('Sanitation Data'!F9))="","",OFFSET('Sanitation Data'!$F$29,0,10*ROW('Sanitation Data'!F9)))</f>
        <v/>
      </c>
      <c r="CW15" s="300" t="str">
        <f ca="true">+IF(OFFSET('Sanitation Data'!$F$30,0,10*ROW('Sanitation Data'!F9))="","",OFFSET('Sanitation Data'!$F$30,0,10*ROW('Sanitation Data'!F9)))</f>
        <v/>
      </c>
      <c r="CX15" s="300" t="str">
        <f ca="true">+IF(OFFSET('Sanitation Data'!$F$31,0,10*ROW('Sanitation Data'!F9))="","",OFFSET('Sanitation Data'!$F$31,0,10*ROW('Sanitation Data'!F9)))</f>
        <v/>
      </c>
      <c r="CY15" s="300" t="str">
        <f ca="true">+IF(OFFSET('Sanitation Data'!$F$32,0,10*ROW('Sanitation Data'!F9))="","",OFFSET('Sanitation Data'!$F$32,0,10*ROW('Sanitation Data'!F9)))</f>
        <v/>
      </c>
      <c r="CZ15" s="300" t="str">
        <f ca="true">+IF(OFFSET('Sanitation Data'!$G$28,0,10*ROW('Sanitation Data'!G9))="","",OFFSET('Sanitation Data'!$G$28,0,10*ROW('Sanitation Data'!G9)))</f>
        <v/>
      </c>
      <c r="DA15" s="300" t="str">
        <f ca="true">+IF(OFFSET('Sanitation Data'!$G$29,0,10*ROW('Sanitation Data'!G9))="","",OFFSET('Sanitation Data'!$G$29,0,10*ROW('Sanitation Data'!G9)))</f>
        <v/>
      </c>
      <c r="DB15" s="300" t="str">
        <f ca="true">+IF(OFFSET('Sanitation Data'!$G$30,0,10*ROW('Sanitation Data'!G9))="","",OFFSET('Sanitation Data'!$G$30,0,10*ROW('Sanitation Data'!G9)))</f>
        <v/>
      </c>
      <c r="DC15" s="300" t="str">
        <f ca="true">+IF(OFFSET('Sanitation Data'!$G$31,0,10*ROW('Sanitation Data'!G9))="","",OFFSET('Sanitation Data'!$G$31,0,10*ROW('Sanitation Data'!G9)))</f>
        <v/>
      </c>
      <c r="DD15" s="300" t="str">
        <f ca="true">+IF(OFFSET('Sanitation Data'!$G$32,0,10*ROW('Sanitation Data'!G9))="","",OFFSET('Sanitation Data'!$G$32,0,10*ROW('Sanitation Data'!G9)))</f>
        <v/>
      </c>
      <c r="DE15" s="300" t="str">
        <f ca="true">+IF(OFFSET('Sanitation Data'!$H$28,0,10*ROW('Sanitation Data'!H9))="","",OFFSET('Sanitation Data'!$H$28,0,10*ROW('Sanitation Data'!H9)))</f>
        <v/>
      </c>
      <c r="DF15" s="300" t="str">
        <f ca="true">+IF(OFFSET('Sanitation Data'!$H$29,0,10*ROW('Sanitation Data'!H9))="","",OFFSET('Sanitation Data'!$H$29,0,10*ROW('Sanitation Data'!H9)))</f>
        <v/>
      </c>
      <c r="DG15" s="300" t="str">
        <f ca="true">+IF(OFFSET('Sanitation Data'!$H$30,0,10*ROW('Sanitation Data'!H9))="","",OFFSET('Sanitation Data'!$H$30,0,10*ROW('Sanitation Data'!H9)))</f>
        <v/>
      </c>
      <c r="DH15" s="300" t="str">
        <f ca="true">+IF(OFFSET('Sanitation Data'!$H$31,0,10*ROW('Sanitation Data'!H9))="","",OFFSET('Sanitation Data'!$H$31,0,10*ROW('Sanitation Data'!H9)))</f>
        <v/>
      </c>
      <c r="DI15" s="300" t="str">
        <f ca="true">+IF(OFFSET('Sanitation Data'!$H$32,0,10*ROW('Sanitation Data'!H9))="","",OFFSET('Sanitation Data'!$H$32,0,10*ROW('Sanitation Data'!H9)))</f>
        <v/>
      </c>
      <c r="DJ15" s="300" t="str">
        <f ca="true">+IF(OFFSET('Sanitation Data'!$I$28,0,10*ROW('Sanitation Data'!I9))="","",OFFSET('Sanitation Data'!$I$28,0,10*ROW('Sanitation Data'!I9)))</f>
        <v/>
      </c>
      <c r="DK15" s="300" t="str">
        <f ca="true">+IF(OFFSET('Sanitation Data'!$I$29,0,10*ROW('Sanitation Data'!I9))="","",OFFSET('Sanitation Data'!$I$29,0,10*ROW('Sanitation Data'!I9)))</f>
        <v/>
      </c>
      <c r="DL15" s="300" t="str">
        <f ca="true">+IF(OFFSET('Sanitation Data'!$I$30,0,10*ROW('Sanitation Data'!I9))="","",OFFSET('Sanitation Data'!$I$30,0,10*ROW('Sanitation Data'!I9)))</f>
        <v/>
      </c>
      <c r="DM15" s="300" t="str">
        <f ca="true">+IF(OFFSET('Sanitation Data'!$I$31,0,10*ROW('Sanitation Data'!I9))="","",OFFSET('Sanitation Data'!$I$31,0,10*ROW('Sanitation Data'!I9)))</f>
        <v/>
      </c>
      <c r="DN15" s="300" t="str">
        <f ca="true">+IF(OFFSET('Sanitation Data'!$I$32,0,10*ROW('Sanitation Data'!I9))="","",OFFSET('Sanitation Data'!$I$32,0,10*ROW('Sanitation Data'!I9)))</f>
        <v/>
      </c>
      <c r="DO15" s="300" t="str">
        <f ca="true">+IF(OFFSET('Hygiene Data'!$D$11,0,10*ROW('Hygiene Data'!D9))="","",OFFSET('Hygiene Data'!$D$11,0,10*ROW('Hygiene Data'!D9)))</f>
        <v/>
      </c>
      <c r="DP15" s="300" t="str">
        <f ca="true">+IF(OFFSET('Hygiene Data'!$D$12,0,10*ROW('Hygiene Data'!D9))="","",OFFSET('Hygiene Data'!$D$12,0,10*ROW('Hygiene Data'!D9)))</f>
        <v/>
      </c>
      <c r="DQ15" s="300" t="str">
        <f ca="true">+IF(OFFSET('Hygiene Data'!$D$13,0,10*ROW('Hygiene Data'!D9))="","",OFFSET('Hygiene Data'!$D$13,0,10*ROW('Hygiene Data'!D9)))</f>
        <v/>
      </c>
      <c r="DR15" s="300" t="str">
        <f ca="true">+IF(OFFSET('Hygiene Data'!$E$11,0,10*ROW('Hygiene Data'!E9))="","",OFFSET('Hygiene Data'!$E$11,0,10*ROW('Hygiene Data'!E9)))</f>
        <v/>
      </c>
      <c r="DS15" s="300" t="str">
        <f ca="true">+IF(OFFSET('Hygiene Data'!$E$12,0,10*ROW('Hygiene Data'!E9))="","",OFFSET('Hygiene Data'!$E$12,0,10*ROW('Hygiene Data'!E9)))</f>
        <v/>
      </c>
      <c r="DT15" s="300" t="str">
        <f ca="true">+IF(OFFSET('Hygiene Data'!$E$13,0,10*ROW('Hygiene Data'!E9))="","",OFFSET('Hygiene Data'!$E$13,0,10*ROW('Hygiene Data'!E9)))</f>
        <v/>
      </c>
      <c r="DU15" s="300" t="str">
        <f ca="true">+IF(OFFSET('Hygiene Data'!$F$11,0,10*ROW('Hygiene Data'!F9))="","",OFFSET('Hygiene Data'!$F$11,0,10*ROW('Hygiene Data'!F9)))</f>
        <v/>
      </c>
      <c r="DV15" s="300" t="str">
        <f ca="true">+IF(OFFSET('Hygiene Data'!$F$12,0,10*ROW('Hygiene Data'!F9))="","",OFFSET('Hygiene Data'!$F$12,0,10*ROW('Hygiene Data'!F9)))</f>
        <v/>
      </c>
      <c r="DW15" s="300" t="str">
        <f ca="true">+IF(OFFSET('Hygiene Data'!$F$13,0,10*ROW('Hygiene Data'!F9))="","",OFFSET('Hygiene Data'!$F$13,0,10*ROW('Hygiene Data'!F9)))</f>
        <v/>
      </c>
      <c r="DX15" s="300" t="str">
        <f ca="true">+IF(OFFSET('Hygiene Data'!$G$11,0,10*ROW('Hygiene Data'!G9))="","",OFFSET('Hygiene Data'!$G$11,0,10*ROW('Hygiene Data'!G9)))</f>
        <v/>
      </c>
      <c r="DY15" s="300" t="str">
        <f ca="true">+IF(OFFSET('Hygiene Data'!$G$12,0,10*ROW('Hygiene Data'!G9))="","",OFFSET('Hygiene Data'!$G$12,0,10*ROW('Hygiene Data'!G9)))</f>
        <v/>
      </c>
      <c r="DZ15" s="300" t="str">
        <f ca="true">+IF(OFFSET('Hygiene Data'!$G$13,0,10*ROW('Hygiene Data'!G9))="","",OFFSET('Hygiene Data'!$G$13,0,10*ROW('Hygiene Data'!G9)))</f>
        <v/>
      </c>
      <c r="EA15" s="300" t="str">
        <f ca="true">+IF(OFFSET('Hygiene Data'!$H$11,0,10*ROW('Hygiene Data'!H9))="","",OFFSET('Hygiene Data'!$H$11,0,10*ROW('Hygiene Data'!H9)))</f>
        <v/>
      </c>
      <c r="EB15" s="300" t="str">
        <f ca="true">+IF(OFFSET('Hygiene Data'!$H$12,0,10*ROW('Hygiene Data'!H9))="","",OFFSET('Hygiene Data'!$H$12,0,10*ROW('Hygiene Data'!H9)))</f>
        <v/>
      </c>
      <c r="EC15" s="300" t="str">
        <f ca="true">+IF(OFFSET('Hygiene Data'!$H$13,0,10*ROW('Hygiene Data'!H9))="","",OFFSET('Hygiene Data'!$H$13,0,10*ROW('Hygiene Data'!H9)))</f>
        <v/>
      </c>
      <c r="ED15" s="300" t="str">
        <f ca="true">+IF(OFFSET('Hygiene Data'!$I$11,0,10*ROW('Hygiene Data'!I9))="","",OFFSET('Hygiene Data'!$I$11,0,10*ROW('Hygiene Data'!I9)))</f>
        <v/>
      </c>
      <c r="EE15" s="300" t="str">
        <f ca="true">+IF(OFFSET('Hygiene Data'!$I$12,0,10*ROW('Hygiene Data'!I9))="","",OFFSET('Hygiene Data'!$I$12,0,10*ROW('Hygiene Data'!I9)))</f>
        <v/>
      </c>
      <c r="EF15" s="300" t="str">
        <f ca="true">+IF(OFFSET('Hygiene Data'!$I$13,0,10*ROW('Hygiene Data'!I9))="","",OFFSET('Hygiene Data'!$I$13,0,10*ROW('Hygiene Data'!I9)))</f>
        <v/>
      </c>
    </row>
    <row xmlns:x14ac="http://schemas.microsoft.com/office/spreadsheetml/2009/9/ac" r="16" x14ac:dyDescent="0.2">
      <c r="A16" s="35" t="str">
        <f ca="true">+IF(OFFSET('Water Data'!$B$2,0,10*ROW('Water Data'!E10))="","",OFFSET('Water Data'!$B$2,0,10*ROW('Water Data'!E10)))</f>
        <v/>
      </c>
      <c r="B16" s="35" t="str">
        <f ca="true">+IF(OFFSET('Water Data'!$C$2,0,10*ROW('Water Data'!F10))="","",OFFSET('Water Data'!$C$2,0,10*ROW('Water Data'!F10)))</f>
        <v/>
      </c>
      <c r="C16" s="356" t="str">
        <f t="shared" ca="true" si="0"/>
        <v/>
      </c>
      <c r="D16" s="91"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1"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1"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1"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1"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1"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1"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1"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1"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1"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1"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1"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1"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1"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1"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1"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1"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1"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2"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2"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2"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2"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2"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2"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2"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2"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2"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2"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2"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2"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2"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2"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2"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2"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2"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2"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2"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2"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2"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2"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2"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2"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2"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2"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2"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2"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2"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2"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3"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3"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3"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3"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3"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3"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3"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3"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3"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3"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3"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3"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3"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3"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3"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3"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3"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3"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300"/>
      <c r="BS16" s="300" t="str">
        <f ca="true">+IF(OFFSET('Water Data'!$D$27,0,10*ROW('Water Data'!D10))="","",OFFSET('Water Data'!$D$27,0,10*ROW('Water Data'!D10)))</f>
        <v/>
      </c>
      <c r="BT16" s="300" t="str">
        <f ca="true">+IF(OFFSET('Water Data'!$D$28,0,10*ROW('Water Data'!D10))="","",OFFSET('Water Data'!$D$28,0,10*ROW('Water Data'!D10)))</f>
        <v/>
      </c>
      <c r="BU16" s="300" t="str">
        <f ca="true">+IF(OFFSET('Water Data'!$D$29,0,10*ROW('Water Data'!D10))="","",OFFSET('Water Data'!$D$29,0,10*ROW('Water Data'!D10)))</f>
        <v/>
      </c>
      <c r="BV16" s="300" t="str">
        <f ca="true">+IF(OFFSET('Water Data'!$E$27,0,10*ROW('Water Data'!E10))="","",OFFSET('Water Data'!$E$27,0,10*ROW('Water Data'!E10)))</f>
        <v/>
      </c>
      <c r="BW16" s="300" t="str">
        <f ca="true">+IF(OFFSET('Water Data'!$E$28,0,10*ROW('Water Data'!E10))="","",OFFSET('Water Data'!$E$28,0,10*ROW('Water Data'!E10)))</f>
        <v/>
      </c>
      <c r="BX16" s="300" t="str">
        <f ca="true">+IF(OFFSET('Water Data'!$E$29,0,10*ROW('Water Data'!E10))="","",OFFSET('Water Data'!$E$29,0,10*ROW('Water Data'!E10)))</f>
        <v/>
      </c>
      <c r="BY16" s="300" t="str">
        <f ca="true">+IF(OFFSET('Water Data'!$F$27,0,10*ROW('Water Data'!F10))="","",OFFSET('Water Data'!$F$27,0,10*ROW('Water Data'!F10)))</f>
        <v/>
      </c>
      <c r="BZ16" s="300" t="str">
        <f ca="true">+IF(OFFSET('Water Data'!$F$28,0,10*ROW('Water Data'!F10))="","",OFFSET('Water Data'!$F$28,0,10*ROW('Water Data'!F10)))</f>
        <v/>
      </c>
      <c r="CA16" s="300" t="str">
        <f ca="true">+IF(OFFSET('Water Data'!$F$29,0,10*ROW('Water Data'!F10))="","",OFFSET('Water Data'!$F$29,0,10*ROW('Water Data'!F10)))</f>
        <v/>
      </c>
      <c r="CB16" s="300" t="str">
        <f ca="true">+IF(OFFSET('Water Data'!$G$27,0,10*ROW('Water Data'!G10))="","",OFFSET('Water Data'!$G$27,0,10*ROW('Water Data'!G10)))</f>
        <v/>
      </c>
      <c r="CC16" s="300" t="str">
        <f ca="true">+IF(OFFSET('Water Data'!$G$28,0,10*ROW('Water Data'!G10))="","",OFFSET('Water Data'!$G$28,0,10*ROW('Water Data'!G10)))</f>
        <v/>
      </c>
      <c r="CD16" s="300" t="str">
        <f ca="true">+IF(OFFSET('Water Data'!$G$29,0,10*ROW('Water Data'!G10))="","",OFFSET('Water Data'!$G$29,0,10*ROW('Water Data'!G10)))</f>
        <v/>
      </c>
      <c r="CE16" s="300" t="str">
        <f ca="true">+IF(OFFSET('Water Data'!$H$27,0,10*ROW('Water Data'!H10))="","",OFFSET('Water Data'!$H$27,0,10*ROW('Water Data'!H10)))</f>
        <v/>
      </c>
      <c r="CF16" s="300" t="str">
        <f ca="true">+IF(OFFSET('Water Data'!$H$28,0,10*ROW('Water Data'!H10))="","",OFFSET('Water Data'!$H$28,0,10*ROW('Water Data'!H10)))</f>
        <v/>
      </c>
      <c r="CG16" s="300" t="str">
        <f ca="true">+IF(OFFSET('Water Data'!$H$29,0,10*ROW('Water Data'!H10))="","",OFFSET('Water Data'!$H$29,0,10*ROW('Water Data'!H10)))</f>
        <v/>
      </c>
      <c r="CH16" s="300" t="str">
        <f ca="true">+IF(OFFSET('Water Data'!$I$27,0,10*ROW('Water Data'!I10))="","",OFFSET('Water Data'!$I$27,0,10*ROW('Water Data'!I10)))</f>
        <v/>
      </c>
      <c r="CI16" s="300" t="str">
        <f ca="true">+IF(OFFSET('Water Data'!$I$28,0,10*ROW('Water Data'!I10))="","",OFFSET('Water Data'!$I$28,0,10*ROW('Water Data'!I10)))</f>
        <v/>
      </c>
      <c r="CJ16" s="300" t="str">
        <f ca="true">+IF(OFFSET('Water Data'!$I$29,0,10*ROW('Water Data'!I10))="","",OFFSET('Water Data'!$I$29,0,10*ROW('Water Data'!I10)))</f>
        <v/>
      </c>
      <c r="CK16" s="300" t="str">
        <f ca="true">+IF(OFFSET('Sanitation Data'!$D$28,0,10*ROW('Sanitation Data'!D10))="","",OFFSET('Sanitation Data'!$D$28,0,10*ROW('Sanitation Data'!D10)))</f>
        <v/>
      </c>
      <c r="CL16" s="300" t="str">
        <f ca="true">+IF(OFFSET('Sanitation Data'!$D$29,0,10*ROW('Sanitation Data'!D10))="","",OFFSET('Sanitation Data'!$D$29,0,10*ROW('Sanitation Data'!D10)))</f>
        <v/>
      </c>
      <c r="CM16" s="300" t="str">
        <f ca="true">+IF(OFFSET('Sanitation Data'!$D$30,0,10*ROW('Sanitation Data'!D10))="","",OFFSET('Sanitation Data'!$D$30,0,10*ROW('Sanitation Data'!D10)))</f>
        <v/>
      </c>
      <c r="CN16" s="300" t="str">
        <f ca="true">+IF(OFFSET('Sanitation Data'!$D$31,0,10*ROW('Sanitation Data'!D10))="","",OFFSET('Sanitation Data'!$D$31,0,10*ROW('Sanitation Data'!D10)))</f>
        <v/>
      </c>
      <c r="CO16" s="300" t="str">
        <f ca="true">+IF(OFFSET('Sanitation Data'!$D$32,0,10*ROW('Sanitation Data'!D10))="","",OFFSET('Sanitation Data'!$D$32,0,10*ROW('Sanitation Data'!D10)))</f>
        <v/>
      </c>
      <c r="CP16" s="300" t="str">
        <f ca="true">+IF(OFFSET('Sanitation Data'!$E$28,0,10*ROW('Sanitation Data'!E10))="","",OFFSET('Sanitation Data'!$E$28,0,10*ROW('Sanitation Data'!E10)))</f>
        <v/>
      </c>
      <c r="CQ16" s="300" t="str">
        <f ca="true">+IF(OFFSET('Sanitation Data'!$E$29,0,10*ROW('Sanitation Data'!E10))="","",OFFSET('Sanitation Data'!$E$29,0,10*ROW('Sanitation Data'!E10)))</f>
        <v/>
      </c>
      <c r="CR16" s="300" t="str">
        <f ca="true">+IF(OFFSET('Sanitation Data'!$E$30,0,10*ROW('Sanitation Data'!E10))="","",OFFSET('Sanitation Data'!$E$30,0,10*ROW('Sanitation Data'!E10)))</f>
        <v/>
      </c>
      <c r="CS16" s="300" t="str">
        <f ca="true">+IF(OFFSET('Sanitation Data'!$E$31,0,10*ROW('Sanitation Data'!E10))="","",OFFSET('Sanitation Data'!$E$31,0,10*ROW('Sanitation Data'!E10)))</f>
        <v/>
      </c>
      <c r="CT16" s="300" t="str">
        <f ca="true">+IF(OFFSET('Sanitation Data'!$E$32,0,10*ROW('Sanitation Data'!E10))="","",OFFSET('Sanitation Data'!$E$32,0,10*ROW('Sanitation Data'!E10)))</f>
        <v/>
      </c>
      <c r="CU16" s="300" t="str">
        <f ca="true">+IF(OFFSET('Sanitation Data'!$F$28,0,10*ROW('Sanitation Data'!F10))="","",OFFSET('Sanitation Data'!$F$28,0,10*ROW('Sanitation Data'!F10)))</f>
        <v/>
      </c>
      <c r="CV16" s="300" t="str">
        <f ca="true">+IF(OFFSET('Sanitation Data'!$F$29,0,10*ROW('Sanitation Data'!F10))="","",OFFSET('Sanitation Data'!$F$29,0,10*ROW('Sanitation Data'!F10)))</f>
        <v/>
      </c>
      <c r="CW16" s="300" t="str">
        <f ca="true">+IF(OFFSET('Sanitation Data'!$F$30,0,10*ROW('Sanitation Data'!F10))="","",OFFSET('Sanitation Data'!$F$30,0,10*ROW('Sanitation Data'!F10)))</f>
        <v/>
      </c>
      <c r="CX16" s="300" t="str">
        <f ca="true">+IF(OFFSET('Sanitation Data'!$F$31,0,10*ROW('Sanitation Data'!F10))="","",OFFSET('Sanitation Data'!$F$31,0,10*ROW('Sanitation Data'!F10)))</f>
        <v/>
      </c>
      <c r="CY16" s="300" t="str">
        <f ca="true">+IF(OFFSET('Sanitation Data'!$F$32,0,10*ROW('Sanitation Data'!F10))="","",OFFSET('Sanitation Data'!$F$32,0,10*ROW('Sanitation Data'!F10)))</f>
        <v/>
      </c>
      <c r="CZ16" s="300" t="str">
        <f ca="true">+IF(OFFSET('Sanitation Data'!$G$28,0,10*ROW('Sanitation Data'!G10))="","",OFFSET('Sanitation Data'!$G$28,0,10*ROW('Sanitation Data'!G10)))</f>
        <v/>
      </c>
      <c r="DA16" s="300" t="str">
        <f ca="true">+IF(OFFSET('Sanitation Data'!$G$29,0,10*ROW('Sanitation Data'!G10))="","",OFFSET('Sanitation Data'!$G$29,0,10*ROW('Sanitation Data'!G10)))</f>
        <v/>
      </c>
      <c r="DB16" s="300" t="str">
        <f ca="true">+IF(OFFSET('Sanitation Data'!$G$30,0,10*ROW('Sanitation Data'!G10))="","",OFFSET('Sanitation Data'!$G$30,0,10*ROW('Sanitation Data'!G10)))</f>
        <v/>
      </c>
      <c r="DC16" s="300" t="str">
        <f ca="true">+IF(OFFSET('Sanitation Data'!$G$31,0,10*ROW('Sanitation Data'!G10))="","",OFFSET('Sanitation Data'!$G$31,0,10*ROW('Sanitation Data'!G10)))</f>
        <v/>
      </c>
      <c r="DD16" s="300" t="str">
        <f ca="true">+IF(OFFSET('Sanitation Data'!$G$32,0,10*ROW('Sanitation Data'!G10))="","",OFFSET('Sanitation Data'!$G$32,0,10*ROW('Sanitation Data'!G10)))</f>
        <v/>
      </c>
      <c r="DE16" s="300" t="str">
        <f ca="true">+IF(OFFSET('Sanitation Data'!$H$28,0,10*ROW('Sanitation Data'!H10))="","",OFFSET('Sanitation Data'!$H$28,0,10*ROW('Sanitation Data'!H10)))</f>
        <v/>
      </c>
      <c r="DF16" s="300" t="str">
        <f ca="true">+IF(OFFSET('Sanitation Data'!$H$29,0,10*ROW('Sanitation Data'!H10))="","",OFFSET('Sanitation Data'!$H$29,0,10*ROW('Sanitation Data'!H10)))</f>
        <v/>
      </c>
      <c r="DG16" s="300" t="str">
        <f ca="true">+IF(OFFSET('Sanitation Data'!$H$30,0,10*ROW('Sanitation Data'!H10))="","",OFFSET('Sanitation Data'!$H$30,0,10*ROW('Sanitation Data'!H10)))</f>
        <v/>
      </c>
      <c r="DH16" s="300" t="str">
        <f ca="true">+IF(OFFSET('Sanitation Data'!$H$31,0,10*ROW('Sanitation Data'!H10))="","",OFFSET('Sanitation Data'!$H$31,0,10*ROW('Sanitation Data'!H10)))</f>
        <v/>
      </c>
      <c r="DI16" s="300" t="str">
        <f ca="true">+IF(OFFSET('Sanitation Data'!$H$32,0,10*ROW('Sanitation Data'!H10))="","",OFFSET('Sanitation Data'!$H$32,0,10*ROW('Sanitation Data'!H10)))</f>
        <v/>
      </c>
      <c r="DJ16" s="300" t="str">
        <f ca="true">+IF(OFFSET('Sanitation Data'!$I$28,0,10*ROW('Sanitation Data'!I10))="","",OFFSET('Sanitation Data'!$I$28,0,10*ROW('Sanitation Data'!I10)))</f>
        <v/>
      </c>
      <c r="DK16" s="300" t="str">
        <f ca="true">+IF(OFFSET('Sanitation Data'!$I$29,0,10*ROW('Sanitation Data'!I10))="","",OFFSET('Sanitation Data'!$I$29,0,10*ROW('Sanitation Data'!I10)))</f>
        <v/>
      </c>
      <c r="DL16" s="300" t="str">
        <f ca="true">+IF(OFFSET('Sanitation Data'!$I$30,0,10*ROW('Sanitation Data'!I10))="","",OFFSET('Sanitation Data'!$I$30,0,10*ROW('Sanitation Data'!I10)))</f>
        <v/>
      </c>
      <c r="DM16" s="300" t="str">
        <f ca="true">+IF(OFFSET('Sanitation Data'!$I$31,0,10*ROW('Sanitation Data'!I10))="","",OFFSET('Sanitation Data'!$I$31,0,10*ROW('Sanitation Data'!I10)))</f>
        <v/>
      </c>
      <c r="DN16" s="300" t="str">
        <f ca="true">+IF(OFFSET('Sanitation Data'!$I$32,0,10*ROW('Sanitation Data'!I10))="","",OFFSET('Sanitation Data'!$I$32,0,10*ROW('Sanitation Data'!I10)))</f>
        <v/>
      </c>
      <c r="DO16" s="300" t="str">
        <f ca="true">+IF(OFFSET('Hygiene Data'!$D$11,0,10*ROW('Hygiene Data'!D10))="","",OFFSET('Hygiene Data'!$D$11,0,10*ROW('Hygiene Data'!D10)))</f>
        <v/>
      </c>
      <c r="DP16" s="300" t="str">
        <f ca="true">+IF(OFFSET('Hygiene Data'!$D$12,0,10*ROW('Hygiene Data'!D10))="","",OFFSET('Hygiene Data'!$D$12,0,10*ROW('Hygiene Data'!D10)))</f>
        <v/>
      </c>
      <c r="DQ16" s="300" t="str">
        <f ca="true">+IF(OFFSET('Hygiene Data'!$D$13,0,10*ROW('Hygiene Data'!D10))="","",OFFSET('Hygiene Data'!$D$13,0,10*ROW('Hygiene Data'!D10)))</f>
        <v/>
      </c>
      <c r="DR16" s="300" t="str">
        <f ca="true">+IF(OFFSET('Hygiene Data'!$E$11,0,10*ROW('Hygiene Data'!E10))="","",OFFSET('Hygiene Data'!$E$11,0,10*ROW('Hygiene Data'!E10)))</f>
        <v/>
      </c>
      <c r="DS16" s="300" t="str">
        <f ca="true">+IF(OFFSET('Hygiene Data'!$E$12,0,10*ROW('Hygiene Data'!E10))="","",OFFSET('Hygiene Data'!$E$12,0,10*ROW('Hygiene Data'!E10)))</f>
        <v/>
      </c>
      <c r="DT16" s="300" t="str">
        <f ca="true">+IF(OFFSET('Hygiene Data'!$E$13,0,10*ROW('Hygiene Data'!E10))="","",OFFSET('Hygiene Data'!$E$13,0,10*ROW('Hygiene Data'!E10)))</f>
        <v/>
      </c>
      <c r="DU16" s="300" t="str">
        <f ca="true">+IF(OFFSET('Hygiene Data'!$F$11,0,10*ROW('Hygiene Data'!F10))="","",OFFSET('Hygiene Data'!$F$11,0,10*ROW('Hygiene Data'!F10)))</f>
        <v/>
      </c>
      <c r="DV16" s="300" t="str">
        <f ca="true">+IF(OFFSET('Hygiene Data'!$F$12,0,10*ROW('Hygiene Data'!F10))="","",OFFSET('Hygiene Data'!$F$12,0,10*ROW('Hygiene Data'!F10)))</f>
        <v/>
      </c>
      <c r="DW16" s="300" t="str">
        <f ca="true">+IF(OFFSET('Hygiene Data'!$F$13,0,10*ROW('Hygiene Data'!F10))="","",OFFSET('Hygiene Data'!$F$13,0,10*ROW('Hygiene Data'!F10)))</f>
        <v/>
      </c>
      <c r="DX16" s="300" t="str">
        <f ca="true">+IF(OFFSET('Hygiene Data'!$G$11,0,10*ROW('Hygiene Data'!G10))="","",OFFSET('Hygiene Data'!$G$11,0,10*ROW('Hygiene Data'!G10)))</f>
        <v/>
      </c>
      <c r="DY16" s="300" t="str">
        <f ca="true">+IF(OFFSET('Hygiene Data'!$G$12,0,10*ROW('Hygiene Data'!G10))="","",OFFSET('Hygiene Data'!$G$12,0,10*ROW('Hygiene Data'!G10)))</f>
        <v/>
      </c>
      <c r="DZ16" s="300" t="str">
        <f ca="true">+IF(OFFSET('Hygiene Data'!$G$13,0,10*ROW('Hygiene Data'!G10))="","",OFFSET('Hygiene Data'!$G$13,0,10*ROW('Hygiene Data'!G10)))</f>
        <v/>
      </c>
      <c r="EA16" s="300" t="str">
        <f ca="true">+IF(OFFSET('Hygiene Data'!$H$11,0,10*ROW('Hygiene Data'!H10))="","",OFFSET('Hygiene Data'!$H$11,0,10*ROW('Hygiene Data'!H10)))</f>
        <v/>
      </c>
      <c r="EB16" s="300" t="str">
        <f ca="true">+IF(OFFSET('Hygiene Data'!$H$12,0,10*ROW('Hygiene Data'!H10))="","",OFFSET('Hygiene Data'!$H$12,0,10*ROW('Hygiene Data'!H10)))</f>
        <v/>
      </c>
      <c r="EC16" s="300" t="str">
        <f ca="true">+IF(OFFSET('Hygiene Data'!$H$13,0,10*ROW('Hygiene Data'!H10))="","",OFFSET('Hygiene Data'!$H$13,0,10*ROW('Hygiene Data'!H10)))</f>
        <v/>
      </c>
      <c r="ED16" s="300" t="str">
        <f ca="true">+IF(OFFSET('Hygiene Data'!$I$11,0,10*ROW('Hygiene Data'!I10))="","",OFFSET('Hygiene Data'!$I$11,0,10*ROW('Hygiene Data'!I10)))</f>
        <v/>
      </c>
      <c r="EE16" s="300" t="str">
        <f ca="true">+IF(OFFSET('Hygiene Data'!$I$12,0,10*ROW('Hygiene Data'!I10))="","",OFFSET('Hygiene Data'!$I$12,0,10*ROW('Hygiene Data'!I10)))</f>
        <v/>
      </c>
      <c r="EF16" s="300" t="str">
        <f ca="true">+IF(OFFSET('Hygiene Data'!$I$13,0,10*ROW('Hygiene Data'!I10))="","",OFFSET('Hygiene Data'!$I$13,0,10*ROW('Hygiene Data'!I10)))</f>
        <v/>
      </c>
    </row>
    <row xmlns:x14ac="http://schemas.microsoft.com/office/spreadsheetml/2009/9/ac" r="17" x14ac:dyDescent="0.2">
      <c r="A17" s="35" t="str">
        <f ca="true">+IF(OFFSET('Water Data'!$B$2,0,10*ROW('Water Data'!E11))="","",OFFSET('Water Data'!$B$2,0,10*ROW('Water Data'!E11)))</f>
        <v/>
      </c>
      <c r="B17" s="35" t="str">
        <f ca="true">+IF(OFFSET('Water Data'!$C$2,0,10*ROW('Water Data'!F11))="","",OFFSET('Water Data'!$C$2,0,10*ROW('Water Data'!F11)))</f>
        <v/>
      </c>
      <c r="C17" s="356" t="str">
        <f t="shared" ca="true" si="0"/>
        <v/>
      </c>
      <c r="D17" s="91"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1"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1"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1"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1"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1"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1"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1"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1"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1"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1"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1"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1"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1"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1"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1"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1"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1"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2"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2"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2"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2"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2"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2"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2"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2"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2"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2"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2"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2"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2"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2"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2"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2"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2"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2"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2"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2"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2"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2"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2"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2"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2"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2"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2"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2"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2"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2"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3"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3"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3"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3"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3"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3"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3"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3"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3"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3"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3"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3"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3"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3"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3"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3"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3"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3"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300"/>
      <c r="BS17" s="300" t="str">
        <f ca="true">+IF(OFFSET('Water Data'!$D$27,0,10*ROW('Water Data'!D11))="","",OFFSET('Water Data'!$D$27,0,10*ROW('Water Data'!D11)))</f>
        <v/>
      </c>
      <c r="BT17" s="300" t="str">
        <f ca="true">+IF(OFFSET('Water Data'!$D$28,0,10*ROW('Water Data'!D11))="","",OFFSET('Water Data'!$D$28,0,10*ROW('Water Data'!D11)))</f>
        <v/>
      </c>
      <c r="BU17" s="300" t="str">
        <f ca="true">+IF(OFFSET('Water Data'!$D$29,0,10*ROW('Water Data'!D11))="","",OFFSET('Water Data'!$D$29,0,10*ROW('Water Data'!D11)))</f>
        <v/>
      </c>
      <c r="BV17" s="300" t="str">
        <f ca="true">+IF(OFFSET('Water Data'!$E$27,0,10*ROW('Water Data'!E11))="","",OFFSET('Water Data'!$E$27,0,10*ROW('Water Data'!E11)))</f>
        <v/>
      </c>
      <c r="BW17" s="300" t="str">
        <f ca="true">+IF(OFFSET('Water Data'!$E$28,0,10*ROW('Water Data'!E11))="","",OFFSET('Water Data'!$E$28,0,10*ROW('Water Data'!E11)))</f>
        <v/>
      </c>
      <c r="BX17" s="300" t="str">
        <f ca="true">+IF(OFFSET('Water Data'!$E$29,0,10*ROW('Water Data'!E11))="","",OFFSET('Water Data'!$E$29,0,10*ROW('Water Data'!E11)))</f>
        <v/>
      </c>
      <c r="BY17" s="300" t="str">
        <f ca="true">+IF(OFFSET('Water Data'!$F$27,0,10*ROW('Water Data'!F11))="","",OFFSET('Water Data'!$F$27,0,10*ROW('Water Data'!F11)))</f>
        <v/>
      </c>
      <c r="BZ17" s="300" t="str">
        <f ca="true">+IF(OFFSET('Water Data'!$F$28,0,10*ROW('Water Data'!F11))="","",OFFSET('Water Data'!$F$28,0,10*ROW('Water Data'!F11)))</f>
        <v/>
      </c>
      <c r="CA17" s="300" t="str">
        <f ca="true">+IF(OFFSET('Water Data'!$F$29,0,10*ROW('Water Data'!F11))="","",OFFSET('Water Data'!$F$29,0,10*ROW('Water Data'!F11)))</f>
        <v/>
      </c>
      <c r="CB17" s="300" t="str">
        <f ca="true">+IF(OFFSET('Water Data'!$G$27,0,10*ROW('Water Data'!G11))="","",OFFSET('Water Data'!$G$27,0,10*ROW('Water Data'!G11)))</f>
        <v/>
      </c>
      <c r="CC17" s="300" t="str">
        <f ca="true">+IF(OFFSET('Water Data'!$G$28,0,10*ROW('Water Data'!G11))="","",OFFSET('Water Data'!$G$28,0,10*ROW('Water Data'!G11)))</f>
        <v/>
      </c>
      <c r="CD17" s="300" t="str">
        <f ca="true">+IF(OFFSET('Water Data'!$G$29,0,10*ROW('Water Data'!G11))="","",OFFSET('Water Data'!$G$29,0,10*ROW('Water Data'!G11)))</f>
        <v/>
      </c>
      <c r="CE17" s="300" t="str">
        <f ca="true">+IF(OFFSET('Water Data'!$H$27,0,10*ROW('Water Data'!H11))="","",OFFSET('Water Data'!$H$27,0,10*ROW('Water Data'!H11)))</f>
        <v/>
      </c>
      <c r="CF17" s="300" t="str">
        <f ca="true">+IF(OFFSET('Water Data'!$H$28,0,10*ROW('Water Data'!H11))="","",OFFSET('Water Data'!$H$28,0,10*ROW('Water Data'!H11)))</f>
        <v/>
      </c>
      <c r="CG17" s="300" t="str">
        <f ca="true">+IF(OFFSET('Water Data'!$H$29,0,10*ROW('Water Data'!H11))="","",OFFSET('Water Data'!$H$29,0,10*ROW('Water Data'!H11)))</f>
        <v/>
      </c>
      <c r="CH17" s="300" t="str">
        <f ca="true">+IF(OFFSET('Water Data'!$I$27,0,10*ROW('Water Data'!I11))="","",OFFSET('Water Data'!$I$27,0,10*ROW('Water Data'!I11)))</f>
        <v/>
      </c>
      <c r="CI17" s="300" t="str">
        <f ca="true">+IF(OFFSET('Water Data'!$I$28,0,10*ROW('Water Data'!I11))="","",OFFSET('Water Data'!$I$28,0,10*ROW('Water Data'!I11)))</f>
        <v/>
      </c>
      <c r="CJ17" s="300" t="str">
        <f ca="true">+IF(OFFSET('Water Data'!$I$29,0,10*ROW('Water Data'!I11))="","",OFFSET('Water Data'!$I$29,0,10*ROW('Water Data'!I11)))</f>
        <v/>
      </c>
      <c r="CK17" s="300" t="str">
        <f ca="true">+IF(OFFSET('Sanitation Data'!$D$28,0,10*ROW('Sanitation Data'!D11))="","",OFFSET('Sanitation Data'!$D$28,0,10*ROW('Sanitation Data'!D11)))</f>
        <v/>
      </c>
      <c r="CL17" s="300" t="str">
        <f ca="true">+IF(OFFSET('Sanitation Data'!$D$29,0,10*ROW('Sanitation Data'!D11))="","",OFFSET('Sanitation Data'!$D$29,0,10*ROW('Sanitation Data'!D11)))</f>
        <v/>
      </c>
      <c r="CM17" s="300" t="str">
        <f ca="true">+IF(OFFSET('Sanitation Data'!$D$30,0,10*ROW('Sanitation Data'!D11))="","",OFFSET('Sanitation Data'!$D$30,0,10*ROW('Sanitation Data'!D11)))</f>
        <v/>
      </c>
      <c r="CN17" s="300" t="str">
        <f ca="true">+IF(OFFSET('Sanitation Data'!$D$31,0,10*ROW('Sanitation Data'!D11))="","",OFFSET('Sanitation Data'!$D$31,0,10*ROW('Sanitation Data'!D11)))</f>
        <v/>
      </c>
      <c r="CO17" s="300" t="str">
        <f ca="true">+IF(OFFSET('Sanitation Data'!$D$32,0,10*ROW('Sanitation Data'!D11))="","",OFFSET('Sanitation Data'!$D$32,0,10*ROW('Sanitation Data'!D11)))</f>
        <v/>
      </c>
      <c r="CP17" s="300" t="str">
        <f ca="true">+IF(OFFSET('Sanitation Data'!$E$28,0,10*ROW('Sanitation Data'!E11))="","",OFFSET('Sanitation Data'!$E$28,0,10*ROW('Sanitation Data'!E11)))</f>
        <v/>
      </c>
      <c r="CQ17" s="300" t="str">
        <f ca="true">+IF(OFFSET('Sanitation Data'!$E$29,0,10*ROW('Sanitation Data'!E11))="","",OFFSET('Sanitation Data'!$E$29,0,10*ROW('Sanitation Data'!E11)))</f>
        <v/>
      </c>
      <c r="CR17" s="300" t="str">
        <f ca="true">+IF(OFFSET('Sanitation Data'!$E$30,0,10*ROW('Sanitation Data'!E11))="","",OFFSET('Sanitation Data'!$E$30,0,10*ROW('Sanitation Data'!E11)))</f>
        <v/>
      </c>
      <c r="CS17" s="300" t="str">
        <f ca="true">+IF(OFFSET('Sanitation Data'!$E$31,0,10*ROW('Sanitation Data'!E11))="","",OFFSET('Sanitation Data'!$E$31,0,10*ROW('Sanitation Data'!E11)))</f>
        <v/>
      </c>
      <c r="CT17" s="300" t="str">
        <f ca="true">+IF(OFFSET('Sanitation Data'!$E$32,0,10*ROW('Sanitation Data'!E11))="","",OFFSET('Sanitation Data'!$E$32,0,10*ROW('Sanitation Data'!E11)))</f>
        <v/>
      </c>
      <c r="CU17" s="300" t="str">
        <f ca="true">+IF(OFFSET('Sanitation Data'!$F$28,0,10*ROW('Sanitation Data'!F11))="","",OFFSET('Sanitation Data'!$F$28,0,10*ROW('Sanitation Data'!F11)))</f>
        <v/>
      </c>
      <c r="CV17" s="300" t="str">
        <f ca="true">+IF(OFFSET('Sanitation Data'!$F$29,0,10*ROW('Sanitation Data'!F11))="","",OFFSET('Sanitation Data'!$F$29,0,10*ROW('Sanitation Data'!F11)))</f>
        <v/>
      </c>
      <c r="CW17" s="300" t="str">
        <f ca="true">+IF(OFFSET('Sanitation Data'!$F$30,0,10*ROW('Sanitation Data'!F11))="","",OFFSET('Sanitation Data'!$F$30,0,10*ROW('Sanitation Data'!F11)))</f>
        <v/>
      </c>
      <c r="CX17" s="300" t="str">
        <f ca="true">+IF(OFFSET('Sanitation Data'!$F$31,0,10*ROW('Sanitation Data'!F11))="","",OFFSET('Sanitation Data'!$F$31,0,10*ROW('Sanitation Data'!F11)))</f>
        <v/>
      </c>
      <c r="CY17" s="300" t="str">
        <f ca="true">+IF(OFFSET('Sanitation Data'!$F$32,0,10*ROW('Sanitation Data'!F11))="","",OFFSET('Sanitation Data'!$F$32,0,10*ROW('Sanitation Data'!F11)))</f>
        <v/>
      </c>
      <c r="CZ17" s="300" t="str">
        <f ca="true">+IF(OFFSET('Sanitation Data'!$G$28,0,10*ROW('Sanitation Data'!G11))="","",OFFSET('Sanitation Data'!$G$28,0,10*ROW('Sanitation Data'!G11)))</f>
        <v/>
      </c>
      <c r="DA17" s="300" t="str">
        <f ca="true">+IF(OFFSET('Sanitation Data'!$G$29,0,10*ROW('Sanitation Data'!G11))="","",OFFSET('Sanitation Data'!$G$29,0,10*ROW('Sanitation Data'!G11)))</f>
        <v/>
      </c>
      <c r="DB17" s="300" t="str">
        <f ca="true">+IF(OFFSET('Sanitation Data'!$G$30,0,10*ROW('Sanitation Data'!G11))="","",OFFSET('Sanitation Data'!$G$30,0,10*ROW('Sanitation Data'!G11)))</f>
        <v/>
      </c>
      <c r="DC17" s="300" t="str">
        <f ca="true">+IF(OFFSET('Sanitation Data'!$G$31,0,10*ROW('Sanitation Data'!G11))="","",OFFSET('Sanitation Data'!$G$31,0,10*ROW('Sanitation Data'!G11)))</f>
        <v/>
      </c>
      <c r="DD17" s="300" t="str">
        <f ca="true">+IF(OFFSET('Sanitation Data'!$G$32,0,10*ROW('Sanitation Data'!G11))="","",OFFSET('Sanitation Data'!$G$32,0,10*ROW('Sanitation Data'!G11)))</f>
        <v/>
      </c>
      <c r="DE17" s="300" t="str">
        <f ca="true">+IF(OFFSET('Sanitation Data'!$H$28,0,10*ROW('Sanitation Data'!H11))="","",OFFSET('Sanitation Data'!$H$28,0,10*ROW('Sanitation Data'!H11)))</f>
        <v/>
      </c>
      <c r="DF17" s="300" t="str">
        <f ca="true">+IF(OFFSET('Sanitation Data'!$H$29,0,10*ROW('Sanitation Data'!H11))="","",OFFSET('Sanitation Data'!$H$29,0,10*ROW('Sanitation Data'!H11)))</f>
        <v/>
      </c>
      <c r="DG17" s="300" t="str">
        <f ca="true">+IF(OFFSET('Sanitation Data'!$H$30,0,10*ROW('Sanitation Data'!H11))="","",OFFSET('Sanitation Data'!$H$30,0,10*ROW('Sanitation Data'!H11)))</f>
        <v/>
      </c>
      <c r="DH17" s="300" t="str">
        <f ca="true">+IF(OFFSET('Sanitation Data'!$H$31,0,10*ROW('Sanitation Data'!H11))="","",OFFSET('Sanitation Data'!$H$31,0,10*ROW('Sanitation Data'!H11)))</f>
        <v/>
      </c>
      <c r="DI17" s="300" t="str">
        <f ca="true">+IF(OFFSET('Sanitation Data'!$H$32,0,10*ROW('Sanitation Data'!H11))="","",OFFSET('Sanitation Data'!$H$32,0,10*ROW('Sanitation Data'!H11)))</f>
        <v/>
      </c>
      <c r="DJ17" s="300" t="str">
        <f ca="true">+IF(OFFSET('Sanitation Data'!$I$28,0,10*ROW('Sanitation Data'!I11))="","",OFFSET('Sanitation Data'!$I$28,0,10*ROW('Sanitation Data'!I11)))</f>
        <v/>
      </c>
      <c r="DK17" s="300" t="str">
        <f ca="true">+IF(OFFSET('Sanitation Data'!$I$29,0,10*ROW('Sanitation Data'!I11))="","",OFFSET('Sanitation Data'!$I$29,0,10*ROW('Sanitation Data'!I11)))</f>
        <v/>
      </c>
      <c r="DL17" s="300" t="str">
        <f ca="true">+IF(OFFSET('Sanitation Data'!$I$30,0,10*ROW('Sanitation Data'!I11))="","",OFFSET('Sanitation Data'!$I$30,0,10*ROW('Sanitation Data'!I11)))</f>
        <v/>
      </c>
      <c r="DM17" s="300" t="str">
        <f ca="true">+IF(OFFSET('Sanitation Data'!$I$31,0,10*ROW('Sanitation Data'!I11))="","",OFFSET('Sanitation Data'!$I$31,0,10*ROW('Sanitation Data'!I11)))</f>
        <v/>
      </c>
      <c r="DN17" s="300" t="str">
        <f ca="true">+IF(OFFSET('Sanitation Data'!$I$32,0,10*ROW('Sanitation Data'!I11))="","",OFFSET('Sanitation Data'!$I$32,0,10*ROW('Sanitation Data'!I11)))</f>
        <v/>
      </c>
      <c r="DO17" s="300" t="str">
        <f ca="true">+IF(OFFSET('Hygiene Data'!$D$11,0,10*ROW('Hygiene Data'!D11))="","",OFFSET('Hygiene Data'!$D$11,0,10*ROW('Hygiene Data'!D11)))</f>
        <v/>
      </c>
      <c r="DP17" s="300" t="str">
        <f ca="true">+IF(OFFSET('Hygiene Data'!$D$12,0,10*ROW('Hygiene Data'!D11))="","",OFFSET('Hygiene Data'!$D$12,0,10*ROW('Hygiene Data'!D11)))</f>
        <v/>
      </c>
      <c r="DQ17" s="300" t="str">
        <f ca="true">+IF(OFFSET('Hygiene Data'!$D$13,0,10*ROW('Hygiene Data'!D11))="","",OFFSET('Hygiene Data'!$D$13,0,10*ROW('Hygiene Data'!D11)))</f>
        <v/>
      </c>
      <c r="DR17" s="300" t="str">
        <f ca="true">+IF(OFFSET('Hygiene Data'!$E$11,0,10*ROW('Hygiene Data'!E11))="","",OFFSET('Hygiene Data'!$E$11,0,10*ROW('Hygiene Data'!E11)))</f>
        <v/>
      </c>
      <c r="DS17" s="300" t="str">
        <f ca="true">+IF(OFFSET('Hygiene Data'!$E$12,0,10*ROW('Hygiene Data'!E11))="","",OFFSET('Hygiene Data'!$E$12,0,10*ROW('Hygiene Data'!E11)))</f>
        <v/>
      </c>
      <c r="DT17" s="300" t="str">
        <f ca="true">+IF(OFFSET('Hygiene Data'!$E$13,0,10*ROW('Hygiene Data'!E11))="","",OFFSET('Hygiene Data'!$E$13,0,10*ROW('Hygiene Data'!E11)))</f>
        <v/>
      </c>
      <c r="DU17" s="300" t="str">
        <f ca="true">+IF(OFFSET('Hygiene Data'!$F$11,0,10*ROW('Hygiene Data'!F11))="","",OFFSET('Hygiene Data'!$F$11,0,10*ROW('Hygiene Data'!F11)))</f>
        <v/>
      </c>
      <c r="DV17" s="300" t="str">
        <f ca="true">+IF(OFFSET('Hygiene Data'!$F$12,0,10*ROW('Hygiene Data'!F11))="","",OFFSET('Hygiene Data'!$F$12,0,10*ROW('Hygiene Data'!F11)))</f>
        <v/>
      </c>
      <c r="DW17" s="300" t="str">
        <f ca="true">+IF(OFFSET('Hygiene Data'!$F$13,0,10*ROW('Hygiene Data'!F11))="","",OFFSET('Hygiene Data'!$F$13,0,10*ROW('Hygiene Data'!F11)))</f>
        <v/>
      </c>
      <c r="DX17" s="300" t="str">
        <f ca="true">+IF(OFFSET('Hygiene Data'!$G$11,0,10*ROW('Hygiene Data'!G11))="","",OFFSET('Hygiene Data'!$G$11,0,10*ROW('Hygiene Data'!G11)))</f>
        <v/>
      </c>
      <c r="DY17" s="300" t="str">
        <f ca="true">+IF(OFFSET('Hygiene Data'!$G$12,0,10*ROW('Hygiene Data'!G11))="","",OFFSET('Hygiene Data'!$G$12,0,10*ROW('Hygiene Data'!G11)))</f>
        <v/>
      </c>
      <c r="DZ17" s="300" t="str">
        <f ca="true">+IF(OFFSET('Hygiene Data'!$G$13,0,10*ROW('Hygiene Data'!G11))="","",OFFSET('Hygiene Data'!$G$13,0,10*ROW('Hygiene Data'!G11)))</f>
        <v/>
      </c>
      <c r="EA17" s="300" t="str">
        <f ca="true">+IF(OFFSET('Hygiene Data'!$H$11,0,10*ROW('Hygiene Data'!H11))="","",OFFSET('Hygiene Data'!$H$11,0,10*ROW('Hygiene Data'!H11)))</f>
        <v/>
      </c>
      <c r="EB17" s="300" t="str">
        <f ca="true">+IF(OFFSET('Hygiene Data'!$H$12,0,10*ROW('Hygiene Data'!H11))="","",OFFSET('Hygiene Data'!$H$12,0,10*ROW('Hygiene Data'!H11)))</f>
        <v/>
      </c>
      <c r="EC17" s="300" t="str">
        <f ca="true">+IF(OFFSET('Hygiene Data'!$H$13,0,10*ROW('Hygiene Data'!H11))="","",OFFSET('Hygiene Data'!$H$13,0,10*ROW('Hygiene Data'!H11)))</f>
        <v/>
      </c>
      <c r="ED17" s="300" t="str">
        <f ca="true">+IF(OFFSET('Hygiene Data'!$I$11,0,10*ROW('Hygiene Data'!I11))="","",OFFSET('Hygiene Data'!$I$11,0,10*ROW('Hygiene Data'!I11)))</f>
        <v/>
      </c>
      <c r="EE17" s="300" t="str">
        <f ca="true">+IF(OFFSET('Hygiene Data'!$I$12,0,10*ROW('Hygiene Data'!I11))="","",OFFSET('Hygiene Data'!$I$12,0,10*ROW('Hygiene Data'!I11)))</f>
        <v/>
      </c>
      <c r="EF17" s="300" t="str">
        <f ca="true">+IF(OFFSET('Hygiene Data'!$I$13,0,10*ROW('Hygiene Data'!I11))="","",OFFSET('Hygiene Data'!$I$13,0,10*ROW('Hygiene Data'!I11)))</f>
        <v/>
      </c>
    </row>
    <row xmlns:x14ac="http://schemas.microsoft.com/office/spreadsheetml/2009/9/ac" r="18" x14ac:dyDescent="0.2">
      <c r="A18" s="35" t="str">
        <f ca="true">+IF(OFFSET('Water Data'!$B$2,0,10*ROW('Water Data'!E12))="","",OFFSET('Water Data'!$B$2,0,10*ROW('Water Data'!E12)))</f>
        <v/>
      </c>
      <c r="B18" s="35" t="str">
        <f ca="true">+IF(OFFSET('Water Data'!$C$2,0,10*ROW('Water Data'!F12))="","",OFFSET('Water Data'!$C$2,0,10*ROW('Water Data'!F12)))</f>
        <v/>
      </c>
      <c r="C18" s="356" t="str">
        <f t="shared" ca="true" si="0"/>
        <v/>
      </c>
      <c r="D18" s="91"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1"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1"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1"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1"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1"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1"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1"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1"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1"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1"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1"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1"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1"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1"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1"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1"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1"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2"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2"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2"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2"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2"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2"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2"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2"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2"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2"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2"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2"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2"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2"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2"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2"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2"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2"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2"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2"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2"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2"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2"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2"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2"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2"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2"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2"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2"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2"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3"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3"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3"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3"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3"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3"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3"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3"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3"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3"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3"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3"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3"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3"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3"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3"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3"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3"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300"/>
      <c r="BS18" s="300" t="str">
        <f ca="true">+IF(OFFSET('Water Data'!$D$27,0,10*ROW('Water Data'!D12))="","",OFFSET('Water Data'!$D$27,0,10*ROW('Water Data'!D12)))</f>
        <v/>
      </c>
      <c r="BT18" s="300" t="str">
        <f ca="true">+IF(OFFSET('Water Data'!$D$28,0,10*ROW('Water Data'!D12))="","",OFFSET('Water Data'!$D$28,0,10*ROW('Water Data'!D12)))</f>
        <v/>
      </c>
      <c r="BU18" s="300" t="str">
        <f ca="true">+IF(OFFSET('Water Data'!$D$29,0,10*ROW('Water Data'!D12))="","",OFFSET('Water Data'!$D$29,0,10*ROW('Water Data'!D12)))</f>
        <v/>
      </c>
      <c r="BV18" s="300" t="str">
        <f ca="true">+IF(OFFSET('Water Data'!$E$27,0,10*ROW('Water Data'!E12))="","",OFFSET('Water Data'!$E$27,0,10*ROW('Water Data'!E12)))</f>
        <v/>
      </c>
      <c r="BW18" s="300" t="str">
        <f ca="true">+IF(OFFSET('Water Data'!$E$28,0,10*ROW('Water Data'!E12))="","",OFFSET('Water Data'!$E$28,0,10*ROW('Water Data'!E12)))</f>
        <v/>
      </c>
      <c r="BX18" s="300" t="str">
        <f ca="true">+IF(OFFSET('Water Data'!$E$29,0,10*ROW('Water Data'!E12))="","",OFFSET('Water Data'!$E$29,0,10*ROW('Water Data'!E12)))</f>
        <v/>
      </c>
      <c r="BY18" s="300" t="str">
        <f ca="true">+IF(OFFSET('Water Data'!$F$27,0,10*ROW('Water Data'!F12))="","",OFFSET('Water Data'!$F$27,0,10*ROW('Water Data'!F12)))</f>
        <v/>
      </c>
      <c r="BZ18" s="300" t="str">
        <f ca="true">+IF(OFFSET('Water Data'!$F$28,0,10*ROW('Water Data'!F12))="","",OFFSET('Water Data'!$F$28,0,10*ROW('Water Data'!F12)))</f>
        <v/>
      </c>
      <c r="CA18" s="300" t="str">
        <f ca="true">+IF(OFFSET('Water Data'!$F$29,0,10*ROW('Water Data'!F12))="","",OFFSET('Water Data'!$F$29,0,10*ROW('Water Data'!F12)))</f>
        <v/>
      </c>
      <c r="CB18" s="300" t="str">
        <f ca="true">+IF(OFFSET('Water Data'!$G$27,0,10*ROW('Water Data'!G12))="","",OFFSET('Water Data'!$G$27,0,10*ROW('Water Data'!G12)))</f>
        <v/>
      </c>
      <c r="CC18" s="300" t="str">
        <f ca="true">+IF(OFFSET('Water Data'!$G$28,0,10*ROW('Water Data'!G12))="","",OFFSET('Water Data'!$G$28,0,10*ROW('Water Data'!G12)))</f>
        <v/>
      </c>
      <c r="CD18" s="300" t="str">
        <f ca="true">+IF(OFFSET('Water Data'!$G$29,0,10*ROW('Water Data'!G12))="","",OFFSET('Water Data'!$G$29,0,10*ROW('Water Data'!G12)))</f>
        <v/>
      </c>
      <c r="CE18" s="300" t="str">
        <f ca="true">+IF(OFFSET('Water Data'!$H$27,0,10*ROW('Water Data'!H12))="","",OFFSET('Water Data'!$H$27,0,10*ROW('Water Data'!H12)))</f>
        <v/>
      </c>
      <c r="CF18" s="300" t="str">
        <f ca="true">+IF(OFFSET('Water Data'!$H$28,0,10*ROW('Water Data'!H12))="","",OFFSET('Water Data'!$H$28,0,10*ROW('Water Data'!H12)))</f>
        <v/>
      </c>
      <c r="CG18" s="300" t="str">
        <f ca="true">+IF(OFFSET('Water Data'!$H$29,0,10*ROW('Water Data'!H12))="","",OFFSET('Water Data'!$H$29,0,10*ROW('Water Data'!H12)))</f>
        <v/>
      </c>
      <c r="CH18" s="300" t="str">
        <f ca="true">+IF(OFFSET('Water Data'!$I$27,0,10*ROW('Water Data'!I12))="","",OFFSET('Water Data'!$I$27,0,10*ROW('Water Data'!I12)))</f>
        <v/>
      </c>
      <c r="CI18" s="300" t="str">
        <f ca="true">+IF(OFFSET('Water Data'!$I$28,0,10*ROW('Water Data'!I12))="","",OFFSET('Water Data'!$I$28,0,10*ROW('Water Data'!I12)))</f>
        <v/>
      </c>
      <c r="CJ18" s="300" t="str">
        <f ca="true">+IF(OFFSET('Water Data'!$I$29,0,10*ROW('Water Data'!I12))="","",OFFSET('Water Data'!$I$29,0,10*ROW('Water Data'!I12)))</f>
        <v/>
      </c>
      <c r="CK18" s="300" t="str">
        <f ca="true">+IF(OFFSET('Sanitation Data'!$D$28,0,10*ROW('Sanitation Data'!D12))="","",OFFSET('Sanitation Data'!$D$28,0,10*ROW('Sanitation Data'!D12)))</f>
        <v/>
      </c>
      <c r="CL18" s="300" t="str">
        <f ca="true">+IF(OFFSET('Sanitation Data'!$D$29,0,10*ROW('Sanitation Data'!D12))="","",OFFSET('Sanitation Data'!$D$29,0,10*ROW('Sanitation Data'!D12)))</f>
        <v/>
      </c>
      <c r="CM18" s="300" t="str">
        <f ca="true">+IF(OFFSET('Sanitation Data'!$D$30,0,10*ROW('Sanitation Data'!D12))="","",OFFSET('Sanitation Data'!$D$30,0,10*ROW('Sanitation Data'!D12)))</f>
        <v/>
      </c>
      <c r="CN18" s="300" t="str">
        <f ca="true">+IF(OFFSET('Sanitation Data'!$D$31,0,10*ROW('Sanitation Data'!D12))="","",OFFSET('Sanitation Data'!$D$31,0,10*ROW('Sanitation Data'!D12)))</f>
        <v/>
      </c>
      <c r="CO18" s="300" t="str">
        <f ca="true">+IF(OFFSET('Sanitation Data'!$D$32,0,10*ROW('Sanitation Data'!D12))="","",OFFSET('Sanitation Data'!$D$32,0,10*ROW('Sanitation Data'!D12)))</f>
        <v/>
      </c>
      <c r="CP18" s="300" t="str">
        <f ca="true">+IF(OFFSET('Sanitation Data'!$E$28,0,10*ROW('Sanitation Data'!E12))="","",OFFSET('Sanitation Data'!$E$28,0,10*ROW('Sanitation Data'!E12)))</f>
        <v/>
      </c>
      <c r="CQ18" s="300" t="str">
        <f ca="true">+IF(OFFSET('Sanitation Data'!$E$29,0,10*ROW('Sanitation Data'!E12))="","",OFFSET('Sanitation Data'!$E$29,0,10*ROW('Sanitation Data'!E12)))</f>
        <v/>
      </c>
      <c r="CR18" s="300" t="str">
        <f ca="true">+IF(OFFSET('Sanitation Data'!$E$30,0,10*ROW('Sanitation Data'!E12))="","",OFFSET('Sanitation Data'!$E$30,0,10*ROW('Sanitation Data'!E12)))</f>
        <v/>
      </c>
      <c r="CS18" s="300" t="str">
        <f ca="true">+IF(OFFSET('Sanitation Data'!$E$31,0,10*ROW('Sanitation Data'!E12))="","",OFFSET('Sanitation Data'!$E$31,0,10*ROW('Sanitation Data'!E12)))</f>
        <v/>
      </c>
      <c r="CT18" s="300" t="str">
        <f ca="true">+IF(OFFSET('Sanitation Data'!$E$32,0,10*ROW('Sanitation Data'!E12))="","",OFFSET('Sanitation Data'!$E$32,0,10*ROW('Sanitation Data'!E12)))</f>
        <v/>
      </c>
      <c r="CU18" s="300" t="str">
        <f ca="true">+IF(OFFSET('Sanitation Data'!$F$28,0,10*ROW('Sanitation Data'!F12))="","",OFFSET('Sanitation Data'!$F$28,0,10*ROW('Sanitation Data'!F12)))</f>
        <v/>
      </c>
      <c r="CV18" s="300" t="str">
        <f ca="true">+IF(OFFSET('Sanitation Data'!$F$29,0,10*ROW('Sanitation Data'!F12))="","",OFFSET('Sanitation Data'!$F$29,0,10*ROW('Sanitation Data'!F12)))</f>
        <v/>
      </c>
      <c r="CW18" s="300" t="str">
        <f ca="true">+IF(OFFSET('Sanitation Data'!$F$30,0,10*ROW('Sanitation Data'!F12))="","",OFFSET('Sanitation Data'!$F$30,0,10*ROW('Sanitation Data'!F12)))</f>
        <v/>
      </c>
      <c r="CX18" s="300" t="str">
        <f ca="true">+IF(OFFSET('Sanitation Data'!$F$31,0,10*ROW('Sanitation Data'!F12))="","",OFFSET('Sanitation Data'!$F$31,0,10*ROW('Sanitation Data'!F12)))</f>
        <v/>
      </c>
      <c r="CY18" s="300" t="str">
        <f ca="true">+IF(OFFSET('Sanitation Data'!$F$32,0,10*ROW('Sanitation Data'!F12))="","",OFFSET('Sanitation Data'!$F$32,0,10*ROW('Sanitation Data'!F12)))</f>
        <v/>
      </c>
      <c r="CZ18" s="300" t="str">
        <f ca="true">+IF(OFFSET('Sanitation Data'!$G$28,0,10*ROW('Sanitation Data'!G12))="","",OFFSET('Sanitation Data'!$G$28,0,10*ROW('Sanitation Data'!G12)))</f>
        <v/>
      </c>
      <c r="DA18" s="300" t="str">
        <f ca="true">+IF(OFFSET('Sanitation Data'!$G$29,0,10*ROW('Sanitation Data'!G12))="","",OFFSET('Sanitation Data'!$G$29,0,10*ROW('Sanitation Data'!G12)))</f>
        <v/>
      </c>
      <c r="DB18" s="300" t="str">
        <f ca="true">+IF(OFFSET('Sanitation Data'!$G$30,0,10*ROW('Sanitation Data'!G12))="","",OFFSET('Sanitation Data'!$G$30,0,10*ROW('Sanitation Data'!G12)))</f>
        <v/>
      </c>
      <c r="DC18" s="300" t="str">
        <f ca="true">+IF(OFFSET('Sanitation Data'!$G$31,0,10*ROW('Sanitation Data'!G12))="","",OFFSET('Sanitation Data'!$G$31,0,10*ROW('Sanitation Data'!G12)))</f>
        <v/>
      </c>
      <c r="DD18" s="300" t="str">
        <f ca="true">+IF(OFFSET('Sanitation Data'!$G$32,0,10*ROW('Sanitation Data'!G12))="","",OFFSET('Sanitation Data'!$G$32,0,10*ROW('Sanitation Data'!G12)))</f>
        <v/>
      </c>
      <c r="DE18" s="300" t="str">
        <f ca="true">+IF(OFFSET('Sanitation Data'!$H$28,0,10*ROW('Sanitation Data'!H12))="","",OFFSET('Sanitation Data'!$H$28,0,10*ROW('Sanitation Data'!H12)))</f>
        <v/>
      </c>
      <c r="DF18" s="300" t="str">
        <f ca="true">+IF(OFFSET('Sanitation Data'!$H$29,0,10*ROW('Sanitation Data'!H12))="","",OFFSET('Sanitation Data'!$H$29,0,10*ROW('Sanitation Data'!H12)))</f>
        <v/>
      </c>
      <c r="DG18" s="300" t="str">
        <f ca="true">+IF(OFFSET('Sanitation Data'!$H$30,0,10*ROW('Sanitation Data'!H12))="","",OFFSET('Sanitation Data'!$H$30,0,10*ROW('Sanitation Data'!H12)))</f>
        <v/>
      </c>
      <c r="DH18" s="300" t="str">
        <f ca="true">+IF(OFFSET('Sanitation Data'!$H$31,0,10*ROW('Sanitation Data'!H12))="","",OFFSET('Sanitation Data'!$H$31,0,10*ROW('Sanitation Data'!H12)))</f>
        <v/>
      </c>
      <c r="DI18" s="300" t="str">
        <f ca="true">+IF(OFFSET('Sanitation Data'!$H$32,0,10*ROW('Sanitation Data'!H12))="","",OFFSET('Sanitation Data'!$H$32,0,10*ROW('Sanitation Data'!H12)))</f>
        <v/>
      </c>
      <c r="DJ18" s="300" t="str">
        <f ca="true">+IF(OFFSET('Sanitation Data'!$I$28,0,10*ROW('Sanitation Data'!I12))="","",OFFSET('Sanitation Data'!$I$28,0,10*ROW('Sanitation Data'!I12)))</f>
        <v/>
      </c>
      <c r="DK18" s="300" t="str">
        <f ca="true">+IF(OFFSET('Sanitation Data'!$I$29,0,10*ROW('Sanitation Data'!I12))="","",OFFSET('Sanitation Data'!$I$29,0,10*ROW('Sanitation Data'!I12)))</f>
        <v/>
      </c>
      <c r="DL18" s="300" t="str">
        <f ca="true">+IF(OFFSET('Sanitation Data'!$I$30,0,10*ROW('Sanitation Data'!I12))="","",OFFSET('Sanitation Data'!$I$30,0,10*ROW('Sanitation Data'!I12)))</f>
        <v/>
      </c>
      <c r="DM18" s="300" t="str">
        <f ca="true">+IF(OFFSET('Sanitation Data'!$I$31,0,10*ROW('Sanitation Data'!I12))="","",OFFSET('Sanitation Data'!$I$31,0,10*ROW('Sanitation Data'!I12)))</f>
        <v/>
      </c>
      <c r="DN18" s="300" t="str">
        <f ca="true">+IF(OFFSET('Sanitation Data'!$I$32,0,10*ROW('Sanitation Data'!I12))="","",OFFSET('Sanitation Data'!$I$32,0,10*ROW('Sanitation Data'!I12)))</f>
        <v/>
      </c>
      <c r="DO18" s="300" t="str">
        <f ca="true">+IF(OFFSET('Hygiene Data'!$D$11,0,10*ROW('Hygiene Data'!D12))="","",OFFSET('Hygiene Data'!$D$11,0,10*ROW('Hygiene Data'!D12)))</f>
        <v/>
      </c>
      <c r="DP18" s="300" t="str">
        <f ca="true">+IF(OFFSET('Hygiene Data'!$D$12,0,10*ROW('Hygiene Data'!D12))="","",OFFSET('Hygiene Data'!$D$12,0,10*ROW('Hygiene Data'!D12)))</f>
        <v/>
      </c>
      <c r="DQ18" s="300" t="str">
        <f ca="true">+IF(OFFSET('Hygiene Data'!$D$13,0,10*ROW('Hygiene Data'!D12))="","",OFFSET('Hygiene Data'!$D$13,0,10*ROW('Hygiene Data'!D12)))</f>
        <v/>
      </c>
      <c r="DR18" s="300" t="str">
        <f ca="true">+IF(OFFSET('Hygiene Data'!$E$11,0,10*ROW('Hygiene Data'!E12))="","",OFFSET('Hygiene Data'!$E$11,0,10*ROW('Hygiene Data'!E12)))</f>
        <v/>
      </c>
      <c r="DS18" s="300" t="str">
        <f ca="true">+IF(OFFSET('Hygiene Data'!$E$12,0,10*ROW('Hygiene Data'!E12))="","",OFFSET('Hygiene Data'!$E$12,0,10*ROW('Hygiene Data'!E12)))</f>
        <v/>
      </c>
      <c r="DT18" s="300" t="str">
        <f ca="true">+IF(OFFSET('Hygiene Data'!$E$13,0,10*ROW('Hygiene Data'!E12))="","",OFFSET('Hygiene Data'!$E$13,0,10*ROW('Hygiene Data'!E12)))</f>
        <v/>
      </c>
      <c r="DU18" s="300" t="str">
        <f ca="true">+IF(OFFSET('Hygiene Data'!$F$11,0,10*ROW('Hygiene Data'!F12))="","",OFFSET('Hygiene Data'!$F$11,0,10*ROW('Hygiene Data'!F12)))</f>
        <v/>
      </c>
      <c r="DV18" s="300" t="str">
        <f ca="true">+IF(OFFSET('Hygiene Data'!$F$12,0,10*ROW('Hygiene Data'!F12))="","",OFFSET('Hygiene Data'!$F$12,0,10*ROW('Hygiene Data'!F12)))</f>
        <v/>
      </c>
      <c r="DW18" s="300" t="str">
        <f ca="true">+IF(OFFSET('Hygiene Data'!$F$13,0,10*ROW('Hygiene Data'!F12))="","",OFFSET('Hygiene Data'!$F$13,0,10*ROW('Hygiene Data'!F12)))</f>
        <v/>
      </c>
      <c r="DX18" s="300" t="str">
        <f ca="true">+IF(OFFSET('Hygiene Data'!$G$11,0,10*ROW('Hygiene Data'!G12))="","",OFFSET('Hygiene Data'!$G$11,0,10*ROW('Hygiene Data'!G12)))</f>
        <v/>
      </c>
      <c r="DY18" s="300" t="str">
        <f ca="true">+IF(OFFSET('Hygiene Data'!$G$12,0,10*ROW('Hygiene Data'!G12))="","",OFFSET('Hygiene Data'!$G$12,0,10*ROW('Hygiene Data'!G12)))</f>
        <v/>
      </c>
      <c r="DZ18" s="300" t="str">
        <f ca="true">+IF(OFFSET('Hygiene Data'!$G$13,0,10*ROW('Hygiene Data'!G12))="","",OFFSET('Hygiene Data'!$G$13,0,10*ROW('Hygiene Data'!G12)))</f>
        <v/>
      </c>
      <c r="EA18" s="300" t="str">
        <f ca="true">+IF(OFFSET('Hygiene Data'!$H$11,0,10*ROW('Hygiene Data'!H12))="","",OFFSET('Hygiene Data'!$H$11,0,10*ROW('Hygiene Data'!H12)))</f>
        <v/>
      </c>
      <c r="EB18" s="300" t="str">
        <f ca="true">+IF(OFFSET('Hygiene Data'!$H$12,0,10*ROW('Hygiene Data'!H12))="","",OFFSET('Hygiene Data'!$H$12,0,10*ROW('Hygiene Data'!H12)))</f>
        <v/>
      </c>
      <c r="EC18" s="300" t="str">
        <f ca="true">+IF(OFFSET('Hygiene Data'!$H$13,0,10*ROW('Hygiene Data'!H12))="","",OFFSET('Hygiene Data'!$H$13,0,10*ROW('Hygiene Data'!H12)))</f>
        <v/>
      </c>
      <c r="ED18" s="300" t="str">
        <f ca="true">+IF(OFFSET('Hygiene Data'!$I$11,0,10*ROW('Hygiene Data'!I12))="","",OFFSET('Hygiene Data'!$I$11,0,10*ROW('Hygiene Data'!I12)))</f>
        <v/>
      </c>
      <c r="EE18" s="300" t="str">
        <f ca="true">+IF(OFFSET('Hygiene Data'!$I$12,0,10*ROW('Hygiene Data'!I12))="","",OFFSET('Hygiene Data'!$I$12,0,10*ROW('Hygiene Data'!I12)))</f>
        <v/>
      </c>
      <c r="EF18" s="300" t="str">
        <f ca="true">+IF(OFFSET('Hygiene Data'!$I$13,0,10*ROW('Hygiene Data'!I12))="","",OFFSET('Hygiene Data'!$I$13,0,10*ROW('Hygiene Data'!I12)))</f>
        <v/>
      </c>
    </row>
    <row xmlns:x14ac="http://schemas.microsoft.com/office/spreadsheetml/2009/9/ac" r="19" x14ac:dyDescent="0.2">
      <c r="A19" s="35" t="str">
        <f ca="true">+IF(OFFSET('Water Data'!$B$2,0,10*ROW('Water Data'!E13))="","",OFFSET('Water Data'!$B$2,0,10*ROW('Water Data'!E13)))</f>
        <v/>
      </c>
      <c r="B19" s="35" t="str">
        <f ca="true">+IF(OFFSET('Water Data'!$C$2,0,10*ROW('Water Data'!F13))="","",OFFSET('Water Data'!$C$2,0,10*ROW('Water Data'!F13)))</f>
        <v/>
      </c>
      <c r="C19" s="356" t="str">
        <f t="shared" ca="true" si="0"/>
        <v/>
      </c>
      <c r="D19" s="91"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1"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1"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1"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1"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1"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1"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1"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1"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1"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1"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1"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1"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1"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1"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1"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1"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1"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2"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2"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2"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2"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2"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2"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2"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2"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2"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2"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2"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2"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2"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2"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2"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2"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2"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2"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2"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2"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2"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2"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2"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2"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2"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2"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2"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2"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2"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2"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3"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3"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3"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3"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3"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3"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3"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3"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3"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3"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3"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3"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3"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3"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3"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3"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3"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3"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300"/>
      <c r="BS19" s="300" t="str">
        <f ca="true">+IF(OFFSET('Water Data'!$D$27,0,10*ROW('Water Data'!D13))="","",OFFSET('Water Data'!$D$27,0,10*ROW('Water Data'!D13)))</f>
        <v/>
      </c>
      <c r="BT19" s="300" t="str">
        <f ca="true">+IF(OFFSET('Water Data'!$D$28,0,10*ROW('Water Data'!D13))="","",OFFSET('Water Data'!$D$28,0,10*ROW('Water Data'!D13)))</f>
        <v/>
      </c>
      <c r="BU19" s="300" t="str">
        <f ca="true">+IF(OFFSET('Water Data'!$D$29,0,10*ROW('Water Data'!D13))="","",OFFSET('Water Data'!$D$29,0,10*ROW('Water Data'!D13)))</f>
        <v/>
      </c>
      <c r="BV19" s="300" t="str">
        <f ca="true">+IF(OFFSET('Water Data'!$E$27,0,10*ROW('Water Data'!E13))="","",OFFSET('Water Data'!$E$27,0,10*ROW('Water Data'!E13)))</f>
        <v/>
      </c>
      <c r="BW19" s="300" t="str">
        <f ca="true">+IF(OFFSET('Water Data'!$E$28,0,10*ROW('Water Data'!E13))="","",OFFSET('Water Data'!$E$28,0,10*ROW('Water Data'!E13)))</f>
        <v/>
      </c>
      <c r="BX19" s="300" t="str">
        <f ca="true">+IF(OFFSET('Water Data'!$E$29,0,10*ROW('Water Data'!E13))="","",OFFSET('Water Data'!$E$29,0,10*ROW('Water Data'!E13)))</f>
        <v/>
      </c>
      <c r="BY19" s="300" t="str">
        <f ca="true">+IF(OFFSET('Water Data'!$F$27,0,10*ROW('Water Data'!F13))="","",OFFSET('Water Data'!$F$27,0,10*ROW('Water Data'!F13)))</f>
        <v/>
      </c>
      <c r="BZ19" s="300" t="str">
        <f ca="true">+IF(OFFSET('Water Data'!$F$28,0,10*ROW('Water Data'!F13))="","",OFFSET('Water Data'!$F$28,0,10*ROW('Water Data'!F13)))</f>
        <v/>
      </c>
      <c r="CA19" s="300" t="str">
        <f ca="true">+IF(OFFSET('Water Data'!$F$29,0,10*ROW('Water Data'!F13))="","",OFFSET('Water Data'!$F$29,0,10*ROW('Water Data'!F13)))</f>
        <v/>
      </c>
      <c r="CB19" s="300" t="str">
        <f ca="true">+IF(OFFSET('Water Data'!$G$27,0,10*ROW('Water Data'!G13))="","",OFFSET('Water Data'!$G$27,0,10*ROW('Water Data'!G13)))</f>
        <v/>
      </c>
      <c r="CC19" s="300" t="str">
        <f ca="true">+IF(OFFSET('Water Data'!$G$28,0,10*ROW('Water Data'!G13))="","",OFFSET('Water Data'!$G$28,0,10*ROW('Water Data'!G13)))</f>
        <v/>
      </c>
      <c r="CD19" s="300" t="str">
        <f ca="true">+IF(OFFSET('Water Data'!$G$29,0,10*ROW('Water Data'!G13))="","",OFFSET('Water Data'!$G$29,0,10*ROW('Water Data'!G13)))</f>
        <v/>
      </c>
      <c r="CE19" s="300" t="str">
        <f ca="true">+IF(OFFSET('Water Data'!$H$27,0,10*ROW('Water Data'!H13))="","",OFFSET('Water Data'!$H$27,0,10*ROW('Water Data'!H13)))</f>
        <v/>
      </c>
      <c r="CF19" s="300" t="str">
        <f ca="true">+IF(OFFSET('Water Data'!$H$28,0,10*ROW('Water Data'!H13))="","",OFFSET('Water Data'!$H$28,0,10*ROW('Water Data'!H13)))</f>
        <v/>
      </c>
      <c r="CG19" s="300" t="str">
        <f ca="true">+IF(OFFSET('Water Data'!$H$29,0,10*ROW('Water Data'!H13))="","",OFFSET('Water Data'!$H$29,0,10*ROW('Water Data'!H13)))</f>
        <v/>
      </c>
      <c r="CH19" s="300" t="str">
        <f ca="true">+IF(OFFSET('Water Data'!$I$27,0,10*ROW('Water Data'!I13))="","",OFFSET('Water Data'!$I$27,0,10*ROW('Water Data'!I13)))</f>
        <v/>
      </c>
      <c r="CI19" s="300" t="str">
        <f ca="true">+IF(OFFSET('Water Data'!$I$28,0,10*ROW('Water Data'!I13))="","",OFFSET('Water Data'!$I$28,0,10*ROW('Water Data'!I13)))</f>
        <v/>
      </c>
      <c r="CJ19" s="300" t="str">
        <f ca="true">+IF(OFFSET('Water Data'!$I$29,0,10*ROW('Water Data'!I13))="","",OFFSET('Water Data'!$I$29,0,10*ROW('Water Data'!I13)))</f>
        <v/>
      </c>
      <c r="CK19" s="300" t="str">
        <f ca="true">+IF(OFFSET('Sanitation Data'!$D$28,0,10*ROW('Sanitation Data'!D13))="","",OFFSET('Sanitation Data'!$D$28,0,10*ROW('Sanitation Data'!D13)))</f>
        <v/>
      </c>
      <c r="CL19" s="300" t="str">
        <f ca="true">+IF(OFFSET('Sanitation Data'!$D$29,0,10*ROW('Sanitation Data'!D13))="","",OFFSET('Sanitation Data'!$D$29,0,10*ROW('Sanitation Data'!D13)))</f>
        <v/>
      </c>
      <c r="CM19" s="300" t="str">
        <f ca="true">+IF(OFFSET('Sanitation Data'!$D$30,0,10*ROW('Sanitation Data'!D13))="","",OFFSET('Sanitation Data'!$D$30,0,10*ROW('Sanitation Data'!D13)))</f>
        <v/>
      </c>
      <c r="CN19" s="300" t="str">
        <f ca="true">+IF(OFFSET('Sanitation Data'!$D$31,0,10*ROW('Sanitation Data'!D13))="","",OFFSET('Sanitation Data'!$D$31,0,10*ROW('Sanitation Data'!D13)))</f>
        <v/>
      </c>
      <c r="CO19" s="300" t="str">
        <f ca="true">+IF(OFFSET('Sanitation Data'!$D$32,0,10*ROW('Sanitation Data'!D13))="","",OFFSET('Sanitation Data'!$D$32,0,10*ROW('Sanitation Data'!D13)))</f>
        <v/>
      </c>
      <c r="CP19" s="300" t="str">
        <f ca="true">+IF(OFFSET('Sanitation Data'!$E$28,0,10*ROW('Sanitation Data'!E13))="","",OFFSET('Sanitation Data'!$E$28,0,10*ROW('Sanitation Data'!E13)))</f>
        <v/>
      </c>
      <c r="CQ19" s="300" t="str">
        <f ca="true">+IF(OFFSET('Sanitation Data'!$E$29,0,10*ROW('Sanitation Data'!E13))="","",OFFSET('Sanitation Data'!$E$29,0,10*ROW('Sanitation Data'!E13)))</f>
        <v/>
      </c>
      <c r="CR19" s="300" t="str">
        <f ca="true">+IF(OFFSET('Sanitation Data'!$E$30,0,10*ROW('Sanitation Data'!E13))="","",OFFSET('Sanitation Data'!$E$30,0,10*ROW('Sanitation Data'!E13)))</f>
        <v/>
      </c>
      <c r="CS19" s="300" t="str">
        <f ca="true">+IF(OFFSET('Sanitation Data'!$E$31,0,10*ROW('Sanitation Data'!E13))="","",OFFSET('Sanitation Data'!$E$31,0,10*ROW('Sanitation Data'!E13)))</f>
        <v/>
      </c>
      <c r="CT19" s="300" t="str">
        <f ca="true">+IF(OFFSET('Sanitation Data'!$E$32,0,10*ROW('Sanitation Data'!E13))="","",OFFSET('Sanitation Data'!$E$32,0,10*ROW('Sanitation Data'!E13)))</f>
        <v/>
      </c>
      <c r="CU19" s="300" t="str">
        <f ca="true">+IF(OFFSET('Sanitation Data'!$F$28,0,10*ROW('Sanitation Data'!F13))="","",OFFSET('Sanitation Data'!$F$28,0,10*ROW('Sanitation Data'!F13)))</f>
        <v/>
      </c>
      <c r="CV19" s="300" t="str">
        <f ca="true">+IF(OFFSET('Sanitation Data'!$F$29,0,10*ROW('Sanitation Data'!F13))="","",OFFSET('Sanitation Data'!$F$29,0,10*ROW('Sanitation Data'!F13)))</f>
        <v/>
      </c>
      <c r="CW19" s="300" t="str">
        <f ca="true">+IF(OFFSET('Sanitation Data'!$F$30,0,10*ROW('Sanitation Data'!F13))="","",OFFSET('Sanitation Data'!$F$30,0,10*ROW('Sanitation Data'!F13)))</f>
        <v/>
      </c>
      <c r="CX19" s="300" t="str">
        <f ca="true">+IF(OFFSET('Sanitation Data'!$F$31,0,10*ROW('Sanitation Data'!F13))="","",OFFSET('Sanitation Data'!$F$31,0,10*ROW('Sanitation Data'!F13)))</f>
        <v/>
      </c>
      <c r="CY19" s="300" t="str">
        <f ca="true">+IF(OFFSET('Sanitation Data'!$F$32,0,10*ROW('Sanitation Data'!F13))="","",OFFSET('Sanitation Data'!$F$32,0,10*ROW('Sanitation Data'!F13)))</f>
        <v/>
      </c>
      <c r="CZ19" s="300" t="str">
        <f ca="true">+IF(OFFSET('Sanitation Data'!$G$28,0,10*ROW('Sanitation Data'!G13))="","",OFFSET('Sanitation Data'!$G$28,0,10*ROW('Sanitation Data'!G13)))</f>
        <v/>
      </c>
      <c r="DA19" s="300" t="str">
        <f ca="true">+IF(OFFSET('Sanitation Data'!$G$29,0,10*ROW('Sanitation Data'!G13))="","",OFFSET('Sanitation Data'!$G$29,0,10*ROW('Sanitation Data'!G13)))</f>
        <v/>
      </c>
      <c r="DB19" s="300" t="str">
        <f ca="true">+IF(OFFSET('Sanitation Data'!$G$30,0,10*ROW('Sanitation Data'!G13))="","",OFFSET('Sanitation Data'!$G$30,0,10*ROW('Sanitation Data'!G13)))</f>
        <v/>
      </c>
      <c r="DC19" s="300" t="str">
        <f ca="true">+IF(OFFSET('Sanitation Data'!$G$31,0,10*ROW('Sanitation Data'!G13))="","",OFFSET('Sanitation Data'!$G$31,0,10*ROW('Sanitation Data'!G13)))</f>
        <v/>
      </c>
      <c r="DD19" s="300" t="str">
        <f ca="true">+IF(OFFSET('Sanitation Data'!$G$32,0,10*ROW('Sanitation Data'!G13))="","",OFFSET('Sanitation Data'!$G$32,0,10*ROW('Sanitation Data'!G13)))</f>
        <v/>
      </c>
      <c r="DE19" s="300" t="str">
        <f ca="true">+IF(OFFSET('Sanitation Data'!$H$28,0,10*ROW('Sanitation Data'!H13))="","",OFFSET('Sanitation Data'!$H$28,0,10*ROW('Sanitation Data'!H13)))</f>
        <v/>
      </c>
      <c r="DF19" s="300" t="str">
        <f ca="true">+IF(OFFSET('Sanitation Data'!$H$29,0,10*ROW('Sanitation Data'!H13))="","",OFFSET('Sanitation Data'!$H$29,0,10*ROW('Sanitation Data'!H13)))</f>
        <v/>
      </c>
      <c r="DG19" s="300" t="str">
        <f ca="true">+IF(OFFSET('Sanitation Data'!$H$30,0,10*ROW('Sanitation Data'!H13))="","",OFFSET('Sanitation Data'!$H$30,0,10*ROW('Sanitation Data'!H13)))</f>
        <v/>
      </c>
      <c r="DH19" s="300" t="str">
        <f ca="true">+IF(OFFSET('Sanitation Data'!$H$31,0,10*ROW('Sanitation Data'!H13))="","",OFFSET('Sanitation Data'!$H$31,0,10*ROW('Sanitation Data'!H13)))</f>
        <v/>
      </c>
      <c r="DI19" s="300" t="str">
        <f ca="true">+IF(OFFSET('Sanitation Data'!$H$32,0,10*ROW('Sanitation Data'!H13))="","",OFFSET('Sanitation Data'!$H$32,0,10*ROW('Sanitation Data'!H13)))</f>
        <v/>
      </c>
      <c r="DJ19" s="300" t="str">
        <f ca="true">+IF(OFFSET('Sanitation Data'!$I$28,0,10*ROW('Sanitation Data'!I13))="","",OFFSET('Sanitation Data'!$I$28,0,10*ROW('Sanitation Data'!I13)))</f>
        <v/>
      </c>
      <c r="DK19" s="300" t="str">
        <f ca="true">+IF(OFFSET('Sanitation Data'!$I$29,0,10*ROW('Sanitation Data'!I13))="","",OFFSET('Sanitation Data'!$I$29,0,10*ROW('Sanitation Data'!I13)))</f>
        <v/>
      </c>
      <c r="DL19" s="300" t="str">
        <f ca="true">+IF(OFFSET('Sanitation Data'!$I$30,0,10*ROW('Sanitation Data'!I13))="","",OFFSET('Sanitation Data'!$I$30,0,10*ROW('Sanitation Data'!I13)))</f>
        <v/>
      </c>
      <c r="DM19" s="300" t="str">
        <f ca="true">+IF(OFFSET('Sanitation Data'!$I$31,0,10*ROW('Sanitation Data'!I13))="","",OFFSET('Sanitation Data'!$I$31,0,10*ROW('Sanitation Data'!I13)))</f>
        <v/>
      </c>
      <c r="DN19" s="300" t="str">
        <f ca="true">+IF(OFFSET('Sanitation Data'!$I$32,0,10*ROW('Sanitation Data'!I13))="","",OFFSET('Sanitation Data'!$I$32,0,10*ROW('Sanitation Data'!I13)))</f>
        <v/>
      </c>
      <c r="DO19" s="300" t="str">
        <f ca="true">+IF(OFFSET('Hygiene Data'!$D$11,0,10*ROW('Hygiene Data'!D13))="","",OFFSET('Hygiene Data'!$D$11,0,10*ROW('Hygiene Data'!D13)))</f>
        <v/>
      </c>
      <c r="DP19" s="300" t="str">
        <f ca="true">+IF(OFFSET('Hygiene Data'!$D$12,0,10*ROW('Hygiene Data'!D13))="","",OFFSET('Hygiene Data'!$D$12,0,10*ROW('Hygiene Data'!D13)))</f>
        <v/>
      </c>
      <c r="DQ19" s="300" t="str">
        <f ca="true">+IF(OFFSET('Hygiene Data'!$D$13,0,10*ROW('Hygiene Data'!D13))="","",OFFSET('Hygiene Data'!$D$13,0,10*ROW('Hygiene Data'!D13)))</f>
        <v/>
      </c>
      <c r="DR19" s="300" t="str">
        <f ca="true">+IF(OFFSET('Hygiene Data'!$E$11,0,10*ROW('Hygiene Data'!E13))="","",OFFSET('Hygiene Data'!$E$11,0,10*ROW('Hygiene Data'!E13)))</f>
        <v/>
      </c>
      <c r="DS19" s="300" t="str">
        <f ca="true">+IF(OFFSET('Hygiene Data'!$E$12,0,10*ROW('Hygiene Data'!E13))="","",OFFSET('Hygiene Data'!$E$12,0,10*ROW('Hygiene Data'!E13)))</f>
        <v/>
      </c>
      <c r="DT19" s="300" t="str">
        <f ca="true">+IF(OFFSET('Hygiene Data'!$E$13,0,10*ROW('Hygiene Data'!E13))="","",OFFSET('Hygiene Data'!$E$13,0,10*ROW('Hygiene Data'!E13)))</f>
        <v/>
      </c>
      <c r="DU19" s="300" t="str">
        <f ca="true">+IF(OFFSET('Hygiene Data'!$F$11,0,10*ROW('Hygiene Data'!F13))="","",OFFSET('Hygiene Data'!$F$11,0,10*ROW('Hygiene Data'!F13)))</f>
        <v/>
      </c>
      <c r="DV19" s="300" t="str">
        <f ca="true">+IF(OFFSET('Hygiene Data'!$F$12,0,10*ROW('Hygiene Data'!F13))="","",OFFSET('Hygiene Data'!$F$12,0,10*ROW('Hygiene Data'!F13)))</f>
        <v/>
      </c>
      <c r="DW19" s="300" t="str">
        <f ca="true">+IF(OFFSET('Hygiene Data'!$F$13,0,10*ROW('Hygiene Data'!F13))="","",OFFSET('Hygiene Data'!$F$13,0,10*ROW('Hygiene Data'!F13)))</f>
        <v/>
      </c>
      <c r="DX19" s="300" t="str">
        <f ca="true">+IF(OFFSET('Hygiene Data'!$G$11,0,10*ROW('Hygiene Data'!G13))="","",OFFSET('Hygiene Data'!$G$11,0,10*ROW('Hygiene Data'!G13)))</f>
        <v/>
      </c>
      <c r="DY19" s="300" t="str">
        <f ca="true">+IF(OFFSET('Hygiene Data'!$G$12,0,10*ROW('Hygiene Data'!G13))="","",OFFSET('Hygiene Data'!$G$12,0,10*ROW('Hygiene Data'!G13)))</f>
        <v/>
      </c>
      <c r="DZ19" s="300" t="str">
        <f ca="true">+IF(OFFSET('Hygiene Data'!$G$13,0,10*ROW('Hygiene Data'!G13))="","",OFFSET('Hygiene Data'!$G$13,0,10*ROW('Hygiene Data'!G13)))</f>
        <v/>
      </c>
      <c r="EA19" s="300" t="str">
        <f ca="true">+IF(OFFSET('Hygiene Data'!$H$11,0,10*ROW('Hygiene Data'!H13))="","",OFFSET('Hygiene Data'!$H$11,0,10*ROW('Hygiene Data'!H13)))</f>
        <v/>
      </c>
      <c r="EB19" s="300" t="str">
        <f ca="true">+IF(OFFSET('Hygiene Data'!$H$12,0,10*ROW('Hygiene Data'!H13))="","",OFFSET('Hygiene Data'!$H$12,0,10*ROW('Hygiene Data'!H13)))</f>
        <v/>
      </c>
      <c r="EC19" s="300" t="str">
        <f ca="true">+IF(OFFSET('Hygiene Data'!$H$13,0,10*ROW('Hygiene Data'!H13))="","",OFFSET('Hygiene Data'!$H$13,0,10*ROW('Hygiene Data'!H13)))</f>
        <v/>
      </c>
      <c r="ED19" s="300" t="str">
        <f ca="true">+IF(OFFSET('Hygiene Data'!$I$11,0,10*ROW('Hygiene Data'!I13))="","",OFFSET('Hygiene Data'!$I$11,0,10*ROW('Hygiene Data'!I13)))</f>
        <v/>
      </c>
      <c r="EE19" s="300" t="str">
        <f ca="true">+IF(OFFSET('Hygiene Data'!$I$12,0,10*ROW('Hygiene Data'!I13))="","",OFFSET('Hygiene Data'!$I$12,0,10*ROW('Hygiene Data'!I13)))</f>
        <v/>
      </c>
      <c r="EF19" s="300" t="str">
        <f ca="true">+IF(OFFSET('Hygiene Data'!$I$13,0,10*ROW('Hygiene Data'!I13))="","",OFFSET('Hygiene Data'!$I$13,0,10*ROW('Hygiene Data'!I13)))</f>
        <v/>
      </c>
    </row>
    <row xmlns:x14ac="http://schemas.microsoft.com/office/spreadsheetml/2009/9/ac" r="20" x14ac:dyDescent="0.2">
      <c r="A20" s="35" t="str">
        <f ca="true">+IF(OFFSET('Water Data'!$B$2,0,10*ROW('Water Data'!E14))="","",OFFSET('Water Data'!$B$2,0,10*ROW('Water Data'!E14)))</f>
        <v/>
      </c>
      <c r="B20" s="35" t="str">
        <f ca="true">+IF(OFFSET('Water Data'!$C$2,0,10*ROW('Water Data'!F14))="","",OFFSET('Water Data'!$C$2,0,10*ROW('Water Data'!F14)))</f>
        <v/>
      </c>
      <c r="C20" s="356" t="str">
        <f t="shared" ca="true" si="0"/>
        <v/>
      </c>
      <c r="D20" s="91"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1"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1"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1"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1"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1"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1"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1"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1"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1"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1"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1"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1"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1"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1"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1"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1"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1"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2"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2"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2"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2"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2"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2"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2"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2"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2"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2"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2"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2"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2"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2"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2"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2"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2"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2"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2"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2"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2"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2"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2"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2"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2"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2"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2"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2"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2"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2"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3"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3"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3"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3"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3"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3"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3"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3"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3"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3"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3"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3"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3"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3"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3"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3"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3"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3"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300"/>
      <c r="BS20" s="300" t="str">
        <f ca="true">+IF(OFFSET('Water Data'!$D$27,0,10*ROW('Water Data'!D14))="","",OFFSET('Water Data'!$D$27,0,10*ROW('Water Data'!D14)))</f>
        <v/>
      </c>
      <c r="BT20" s="300" t="str">
        <f ca="true">+IF(OFFSET('Water Data'!$D$28,0,10*ROW('Water Data'!D14))="","",OFFSET('Water Data'!$D$28,0,10*ROW('Water Data'!D14)))</f>
        <v/>
      </c>
      <c r="BU20" s="300" t="str">
        <f ca="true">+IF(OFFSET('Water Data'!$D$29,0,10*ROW('Water Data'!D14))="","",OFFSET('Water Data'!$D$29,0,10*ROW('Water Data'!D14)))</f>
        <v/>
      </c>
      <c r="BV20" s="300" t="str">
        <f ca="true">+IF(OFFSET('Water Data'!$E$27,0,10*ROW('Water Data'!E14))="","",OFFSET('Water Data'!$E$27,0,10*ROW('Water Data'!E14)))</f>
        <v/>
      </c>
      <c r="BW20" s="300" t="str">
        <f ca="true">+IF(OFFSET('Water Data'!$E$28,0,10*ROW('Water Data'!E14))="","",OFFSET('Water Data'!$E$28,0,10*ROW('Water Data'!E14)))</f>
        <v/>
      </c>
      <c r="BX20" s="300" t="str">
        <f ca="true">+IF(OFFSET('Water Data'!$E$29,0,10*ROW('Water Data'!E14))="","",OFFSET('Water Data'!$E$29,0,10*ROW('Water Data'!E14)))</f>
        <v/>
      </c>
      <c r="BY20" s="300" t="str">
        <f ca="true">+IF(OFFSET('Water Data'!$F$27,0,10*ROW('Water Data'!F14))="","",OFFSET('Water Data'!$F$27,0,10*ROW('Water Data'!F14)))</f>
        <v/>
      </c>
      <c r="BZ20" s="300" t="str">
        <f ca="true">+IF(OFFSET('Water Data'!$F$28,0,10*ROW('Water Data'!F14))="","",OFFSET('Water Data'!$F$28,0,10*ROW('Water Data'!F14)))</f>
        <v/>
      </c>
      <c r="CA20" s="300" t="str">
        <f ca="true">+IF(OFFSET('Water Data'!$F$29,0,10*ROW('Water Data'!F14))="","",OFFSET('Water Data'!$F$29,0,10*ROW('Water Data'!F14)))</f>
        <v/>
      </c>
      <c r="CB20" s="300" t="str">
        <f ca="true">+IF(OFFSET('Water Data'!$G$27,0,10*ROW('Water Data'!G14))="","",OFFSET('Water Data'!$G$27,0,10*ROW('Water Data'!G14)))</f>
        <v/>
      </c>
      <c r="CC20" s="300" t="str">
        <f ca="true">+IF(OFFSET('Water Data'!$G$28,0,10*ROW('Water Data'!G14))="","",OFFSET('Water Data'!$G$28,0,10*ROW('Water Data'!G14)))</f>
        <v/>
      </c>
      <c r="CD20" s="300" t="str">
        <f ca="true">+IF(OFFSET('Water Data'!$G$29,0,10*ROW('Water Data'!G14))="","",OFFSET('Water Data'!$G$29,0,10*ROW('Water Data'!G14)))</f>
        <v/>
      </c>
      <c r="CE20" s="300" t="str">
        <f ca="true">+IF(OFFSET('Water Data'!$H$27,0,10*ROW('Water Data'!H14))="","",OFFSET('Water Data'!$H$27,0,10*ROW('Water Data'!H14)))</f>
        <v/>
      </c>
      <c r="CF20" s="300" t="str">
        <f ca="true">+IF(OFFSET('Water Data'!$H$28,0,10*ROW('Water Data'!H14))="","",OFFSET('Water Data'!$H$28,0,10*ROW('Water Data'!H14)))</f>
        <v/>
      </c>
      <c r="CG20" s="300" t="str">
        <f ca="true">+IF(OFFSET('Water Data'!$H$29,0,10*ROW('Water Data'!H14))="","",OFFSET('Water Data'!$H$29,0,10*ROW('Water Data'!H14)))</f>
        <v/>
      </c>
      <c r="CH20" s="300" t="str">
        <f ca="true">+IF(OFFSET('Water Data'!$I$27,0,10*ROW('Water Data'!I14))="","",OFFSET('Water Data'!$I$27,0,10*ROW('Water Data'!I14)))</f>
        <v/>
      </c>
      <c r="CI20" s="300" t="str">
        <f ca="true">+IF(OFFSET('Water Data'!$I$28,0,10*ROW('Water Data'!I14))="","",OFFSET('Water Data'!$I$28,0,10*ROW('Water Data'!I14)))</f>
        <v/>
      </c>
      <c r="CJ20" s="300" t="str">
        <f ca="true">+IF(OFFSET('Water Data'!$I$29,0,10*ROW('Water Data'!I14))="","",OFFSET('Water Data'!$I$29,0,10*ROW('Water Data'!I14)))</f>
        <v/>
      </c>
      <c r="CK20" s="300" t="str">
        <f ca="true">+IF(OFFSET('Sanitation Data'!$D$28,0,10*ROW('Sanitation Data'!D14))="","",OFFSET('Sanitation Data'!$D$28,0,10*ROW('Sanitation Data'!D14)))</f>
        <v/>
      </c>
      <c r="CL20" s="300" t="str">
        <f ca="true">+IF(OFFSET('Sanitation Data'!$D$29,0,10*ROW('Sanitation Data'!D14))="","",OFFSET('Sanitation Data'!$D$29,0,10*ROW('Sanitation Data'!D14)))</f>
        <v/>
      </c>
      <c r="CM20" s="300" t="str">
        <f ca="true">+IF(OFFSET('Sanitation Data'!$D$30,0,10*ROW('Sanitation Data'!D14))="","",OFFSET('Sanitation Data'!$D$30,0,10*ROW('Sanitation Data'!D14)))</f>
        <v/>
      </c>
      <c r="CN20" s="300" t="str">
        <f ca="true">+IF(OFFSET('Sanitation Data'!$D$31,0,10*ROW('Sanitation Data'!D14))="","",OFFSET('Sanitation Data'!$D$31,0,10*ROW('Sanitation Data'!D14)))</f>
        <v/>
      </c>
      <c r="CO20" s="300" t="str">
        <f ca="true">+IF(OFFSET('Sanitation Data'!$D$32,0,10*ROW('Sanitation Data'!D14))="","",OFFSET('Sanitation Data'!$D$32,0,10*ROW('Sanitation Data'!D14)))</f>
        <v/>
      </c>
      <c r="CP20" s="300" t="str">
        <f ca="true">+IF(OFFSET('Sanitation Data'!$E$28,0,10*ROW('Sanitation Data'!E14))="","",OFFSET('Sanitation Data'!$E$28,0,10*ROW('Sanitation Data'!E14)))</f>
        <v/>
      </c>
      <c r="CQ20" s="300" t="str">
        <f ca="true">+IF(OFFSET('Sanitation Data'!$E$29,0,10*ROW('Sanitation Data'!E14))="","",OFFSET('Sanitation Data'!$E$29,0,10*ROW('Sanitation Data'!E14)))</f>
        <v/>
      </c>
      <c r="CR20" s="300" t="str">
        <f ca="true">+IF(OFFSET('Sanitation Data'!$E$30,0,10*ROW('Sanitation Data'!E14))="","",OFFSET('Sanitation Data'!$E$30,0,10*ROW('Sanitation Data'!E14)))</f>
        <v/>
      </c>
      <c r="CS20" s="300" t="str">
        <f ca="true">+IF(OFFSET('Sanitation Data'!$E$31,0,10*ROW('Sanitation Data'!E14))="","",OFFSET('Sanitation Data'!$E$31,0,10*ROW('Sanitation Data'!E14)))</f>
        <v/>
      </c>
      <c r="CT20" s="300" t="str">
        <f ca="true">+IF(OFFSET('Sanitation Data'!$E$32,0,10*ROW('Sanitation Data'!E14))="","",OFFSET('Sanitation Data'!$E$32,0,10*ROW('Sanitation Data'!E14)))</f>
        <v/>
      </c>
      <c r="CU20" s="300" t="str">
        <f ca="true">+IF(OFFSET('Sanitation Data'!$F$28,0,10*ROW('Sanitation Data'!F14))="","",OFFSET('Sanitation Data'!$F$28,0,10*ROW('Sanitation Data'!F14)))</f>
        <v/>
      </c>
      <c r="CV20" s="300" t="str">
        <f ca="true">+IF(OFFSET('Sanitation Data'!$F$29,0,10*ROW('Sanitation Data'!F14))="","",OFFSET('Sanitation Data'!$F$29,0,10*ROW('Sanitation Data'!F14)))</f>
        <v/>
      </c>
      <c r="CW20" s="300" t="str">
        <f ca="true">+IF(OFFSET('Sanitation Data'!$F$30,0,10*ROW('Sanitation Data'!F14))="","",OFFSET('Sanitation Data'!$F$30,0,10*ROW('Sanitation Data'!F14)))</f>
        <v/>
      </c>
      <c r="CX20" s="300" t="str">
        <f ca="true">+IF(OFFSET('Sanitation Data'!$F$31,0,10*ROW('Sanitation Data'!F14))="","",OFFSET('Sanitation Data'!$F$31,0,10*ROW('Sanitation Data'!F14)))</f>
        <v/>
      </c>
      <c r="CY20" s="300" t="str">
        <f ca="true">+IF(OFFSET('Sanitation Data'!$F$32,0,10*ROW('Sanitation Data'!F14))="","",OFFSET('Sanitation Data'!$F$32,0,10*ROW('Sanitation Data'!F14)))</f>
        <v/>
      </c>
      <c r="CZ20" s="300" t="str">
        <f ca="true">+IF(OFFSET('Sanitation Data'!$G$28,0,10*ROW('Sanitation Data'!G14))="","",OFFSET('Sanitation Data'!$G$28,0,10*ROW('Sanitation Data'!G14)))</f>
        <v/>
      </c>
      <c r="DA20" s="300" t="str">
        <f ca="true">+IF(OFFSET('Sanitation Data'!$G$29,0,10*ROW('Sanitation Data'!G14))="","",OFFSET('Sanitation Data'!$G$29,0,10*ROW('Sanitation Data'!G14)))</f>
        <v/>
      </c>
      <c r="DB20" s="300" t="str">
        <f ca="true">+IF(OFFSET('Sanitation Data'!$G$30,0,10*ROW('Sanitation Data'!G14))="","",OFFSET('Sanitation Data'!$G$30,0,10*ROW('Sanitation Data'!G14)))</f>
        <v/>
      </c>
      <c r="DC20" s="300" t="str">
        <f ca="true">+IF(OFFSET('Sanitation Data'!$G$31,0,10*ROW('Sanitation Data'!G14))="","",OFFSET('Sanitation Data'!$G$31,0,10*ROW('Sanitation Data'!G14)))</f>
        <v/>
      </c>
      <c r="DD20" s="300" t="str">
        <f ca="true">+IF(OFFSET('Sanitation Data'!$G$32,0,10*ROW('Sanitation Data'!G14))="","",OFFSET('Sanitation Data'!$G$32,0,10*ROW('Sanitation Data'!G14)))</f>
        <v/>
      </c>
      <c r="DE20" s="300" t="str">
        <f ca="true">+IF(OFFSET('Sanitation Data'!$H$28,0,10*ROW('Sanitation Data'!H14))="","",OFFSET('Sanitation Data'!$H$28,0,10*ROW('Sanitation Data'!H14)))</f>
        <v/>
      </c>
      <c r="DF20" s="300" t="str">
        <f ca="true">+IF(OFFSET('Sanitation Data'!$H$29,0,10*ROW('Sanitation Data'!H14))="","",OFFSET('Sanitation Data'!$H$29,0,10*ROW('Sanitation Data'!H14)))</f>
        <v/>
      </c>
      <c r="DG20" s="300" t="str">
        <f ca="true">+IF(OFFSET('Sanitation Data'!$H$30,0,10*ROW('Sanitation Data'!H14))="","",OFFSET('Sanitation Data'!$H$30,0,10*ROW('Sanitation Data'!H14)))</f>
        <v/>
      </c>
      <c r="DH20" s="300" t="str">
        <f ca="true">+IF(OFFSET('Sanitation Data'!$H$31,0,10*ROW('Sanitation Data'!H14))="","",OFFSET('Sanitation Data'!$H$31,0,10*ROW('Sanitation Data'!H14)))</f>
        <v/>
      </c>
      <c r="DI20" s="300" t="str">
        <f ca="true">+IF(OFFSET('Sanitation Data'!$H$32,0,10*ROW('Sanitation Data'!H14))="","",OFFSET('Sanitation Data'!$H$32,0,10*ROW('Sanitation Data'!H14)))</f>
        <v/>
      </c>
      <c r="DJ20" s="300" t="str">
        <f ca="true">+IF(OFFSET('Sanitation Data'!$I$28,0,10*ROW('Sanitation Data'!I14))="","",OFFSET('Sanitation Data'!$I$28,0,10*ROW('Sanitation Data'!I14)))</f>
        <v/>
      </c>
      <c r="DK20" s="300" t="str">
        <f ca="true">+IF(OFFSET('Sanitation Data'!$I$29,0,10*ROW('Sanitation Data'!I14))="","",OFFSET('Sanitation Data'!$I$29,0,10*ROW('Sanitation Data'!I14)))</f>
        <v/>
      </c>
      <c r="DL20" s="300" t="str">
        <f ca="true">+IF(OFFSET('Sanitation Data'!$I$30,0,10*ROW('Sanitation Data'!I14))="","",OFFSET('Sanitation Data'!$I$30,0,10*ROW('Sanitation Data'!I14)))</f>
        <v/>
      </c>
      <c r="DM20" s="300" t="str">
        <f ca="true">+IF(OFFSET('Sanitation Data'!$I$31,0,10*ROW('Sanitation Data'!I14))="","",OFFSET('Sanitation Data'!$I$31,0,10*ROW('Sanitation Data'!I14)))</f>
        <v/>
      </c>
      <c r="DN20" s="300" t="str">
        <f ca="true">+IF(OFFSET('Sanitation Data'!$I$32,0,10*ROW('Sanitation Data'!I14))="","",OFFSET('Sanitation Data'!$I$32,0,10*ROW('Sanitation Data'!I14)))</f>
        <v/>
      </c>
      <c r="DO20" s="300" t="str">
        <f ca="true">+IF(OFFSET('Hygiene Data'!$D$11,0,10*ROW('Hygiene Data'!D14))="","",OFFSET('Hygiene Data'!$D$11,0,10*ROW('Hygiene Data'!D14)))</f>
        <v/>
      </c>
      <c r="DP20" s="300" t="str">
        <f ca="true">+IF(OFFSET('Hygiene Data'!$D$12,0,10*ROW('Hygiene Data'!D14))="","",OFFSET('Hygiene Data'!$D$12,0,10*ROW('Hygiene Data'!D14)))</f>
        <v/>
      </c>
      <c r="DQ20" s="300" t="str">
        <f ca="true">+IF(OFFSET('Hygiene Data'!$D$13,0,10*ROW('Hygiene Data'!D14))="","",OFFSET('Hygiene Data'!$D$13,0,10*ROW('Hygiene Data'!D14)))</f>
        <v/>
      </c>
      <c r="DR20" s="300" t="str">
        <f ca="true">+IF(OFFSET('Hygiene Data'!$E$11,0,10*ROW('Hygiene Data'!E14))="","",OFFSET('Hygiene Data'!$E$11,0,10*ROW('Hygiene Data'!E14)))</f>
        <v/>
      </c>
      <c r="DS20" s="300" t="str">
        <f ca="true">+IF(OFFSET('Hygiene Data'!$E$12,0,10*ROW('Hygiene Data'!E14))="","",OFFSET('Hygiene Data'!$E$12,0,10*ROW('Hygiene Data'!E14)))</f>
        <v/>
      </c>
      <c r="DT20" s="300" t="str">
        <f ca="true">+IF(OFFSET('Hygiene Data'!$E$13,0,10*ROW('Hygiene Data'!E14))="","",OFFSET('Hygiene Data'!$E$13,0,10*ROW('Hygiene Data'!E14)))</f>
        <v/>
      </c>
      <c r="DU20" s="300" t="str">
        <f ca="true">+IF(OFFSET('Hygiene Data'!$F$11,0,10*ROW('Hygiene Data'!F14))="","",OFFSET('Hygiene Data'!$F$11,0,10*ROW('Hygiene Data'!F14)))</f>
        <v/>
      </c>
      <c r="DV20" s="300" t="str">
        <f ca="true">+IF(OFFSET('Hygiene Data'!$F$12,0,10*ROW('Hygiene Data'!F14))="","",OFFSET('Hygiene Data'!$F$12,0,10*ROW('Hygiene Data'!F14)))</f>
        <v/>
      </c>
      <c r="DW20" s="300" t="str">
        <f ca="true">+IF(OFFSET('Hygiene Data'!$F$13,0,10*ROW('Hygiene Data'!F14))="","",OFFSET('Hygiene Data'!$F$13,0,10*ROW('Hygiene Data'!F14)))</f>
        <v/>
      </c>
      <c r="DX20" s="300" t="str">
        <f ca="true">+IF(OFFSET('Hygiene Data'!$G$11,0,10*ROW('Hygiene Data'!G14))="","",OFFSET('Hygiene Data'!$G$11,0,10*ROW('Hygiene Data'!G14)))</f>
        <v/>
      </c>
      <c r="DY20" s="300" t="str">
        <f ca="true">+IF(OFFSET('Hygiene Data'!$G$12,0,10*ROW('Hygiene Data'!G14))="","",OFFSET('Hygiene Data'!$G$12,0,10*ROW('Hygiene Data'!G14)))</f>
        <v/>
      </c>
      <c r="DZ20" s="300" t="str">
        <f ca="true">+IF(OFFSET('Hygiene Data'!$G$13,0,10*ROW('Hygiene Data'!G14))="","",OFFSET('Hygiene Data'!$G$13,0,10*ROW('Hygiene Data'!G14)))</f>
        <v/>
      </c>
      <c r="EA20" s="300" t="str">
        <f ca="true">+IF(OFFSET('Hygiene Data'!$H$11,0,10*ROW('Hygiene Data'!H14))="","",OFFSET('Hygiene Data'!$H$11,0,10*ROW('Hygiene Data'!H14)))</f>
        <v/>
      </c>
      <c r="EB20" s="300" t="str">
        <f ca="true">+IF(OFFSET('Hygiene Data'!$H$12,0,10*ROW('Hygiene Data'!H14))="","",OFFSET('Hygiene Data'!$H$12,0,10*ROW('Hygiene Data'!H14)))</f>
        <v/>
      </c>
      <c r="EC20" s="300" t="str">
        <f ca="true">+IF(OFFSET('Hygiene Data'!$H$13,0,10*ROW('Hygiene Data'!H14))="","",OFFSET('Hygiene Data'!$H$13,0,10*ROW('Hygiene Data'!H14)))</f>
        <v/>
      </c>
      <c r="ED20" s="300" t="str">
        <f ca="true">+IF(OFFSET('Hygiene Data'!$I$11,0,10*ROW('Hygiene Data'!I14))="","",OFFSET('Hygiene Data'!$I$11,0,10*ROW('Hygiene Data'!I14)))</f>
        <v/>
      </c>
      <c r="EE20" s="300" t="str">
        <f ca="true">+IF(OFFSET('Hygiene Data'!$I$12,0,10*ROW('Hygiene Data'!I14))="","",OFFSET('Hygiene Data'!$I$12,0,10*ROW('Hygiene Data'!I14)))</f>
        <v/>
      </c>
      <c r="EF20" s="300" t="str">
        <f ca="true">+IF(OFFSET('Hygiene Data'!$I$13,0,10*ROW('Hygiene Data'!I14))="","",OFFSET('Hygiene Data'!$I$13,0,10*ROW('Hygiene Data'!I14)))</f>
        <v/>
      </c>
    </row>
    <row xmlns:x14ac="http://schemas.microsoft.com/office/spreadsheetml/2009/9/ac" r="21" x14ac:dyDescent="0.2">
      <c r="A21" s="35" t="str">
        <f ca="true">+IF(OFFSET('Water Data'!$B$2,0,10*ROW('Water Data'!E15))="","",OFFSET('Water Data'!$B$2,0,10*ROW('Water Data'!E15)))</f>
        <v/>
      </c>
      <c r="B21" s="35" t="str">
        <f ca="true">+IF(OFFSET('Water Data'!$C$2,0,10*ROW('Water Data'!F15))="","",OFFSET('Water Data'!$C$2,0,10*ROW('Water Data'!F15)))</f>
        <v/>
      </c>
      <c r="C21" s="356" t="str">
        <f t="shared" ca="true" si="0"/>
        <v/>
      </c>
      <c r="D21" s="91"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1"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1"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1"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1"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1"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1"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1"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1"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1"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1"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1"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1"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1"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1"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1"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1"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1"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2"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2"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2"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2"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2"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2"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2"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2"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2"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2"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2"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2"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2"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2"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2"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2"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2"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2"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2"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2"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2"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2"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2"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2"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2"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2"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2"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2"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2"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2"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3"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3"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3"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3"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3"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3"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3"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3"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3"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3"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3"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3"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3"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3"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3"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3"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3"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3"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300"/>
      <c r="BS21" s="300" t="str">
        <f ca="true">+IF(OFFSET('Water Data'!$D$27,0,10*ROW('Water Data'!D15))="","",OFFSET('Water Data'!$D$27,0,10*ROW('Water Data'!D15)))</f>
        <v/>
      </c>
      <c r="BT21" s="300" t="str">
        <f ca="true">+IF(OFFSET('Water Data'!$D$28,0,10*ROW('Water Data'!D15))="","",OFFSET('Water Data'!$D$28,0,10*ROW('Water Data'!D15)))</f>
        <v/>
      </c>
      <c r="BU21" s="300" t="str">
        <f ca="true">+IF(OFFSET('Water Data'!$D$29,0,10*ROW('Water Data'!D15))="","",OFFSET('Water Data'!$D$29,0,10*ROW('Water Data'!D15)))</f>
        <v/>
      </c>
      <c r="BV21" s="300" t="str">
        <f ca="true">+IF(OFFSET('Water Data'!$E$27,0,10*ROW('Water Data'!E15))="","",OFFSET('Water Data'!$E$27,0,10*ROW('Water Data'!E15)))</f>
        <v/>
      </c>
      <c r="BW21" s="300" t="str">
        <f ca="true">+IF(OFFSET('Water Data'!$E$28,0,10*ROW('Water Data'!E15))="","",OFFSET('Water Data'!$E$28,0,10*ROW('Water Data'!E15)))</f>
        <v/>
      </c>
      <c r="BX21" s="300" t="str">
        <f ca="true">+IF(OFFSET('Water Data'!$E$29,0,10*ROW('Water Data'!E15))="","",OFFSET('Water Data'!$E$29,0,10*ROW('Water Data'!E15)))</f>
        <v/>
      </c>
      <c r="BY21" s="300" t="str">
        <f ca="true">+IF(OFFSET('Water Data'!$F$27,0,10*ROW('Water Data'!F15))="","",OFFSET('Water Data'!$F$27,0,10*ROW('Water Data'!F15)))</f>
        <v/>
      </c>
      <c r="BZ21" s="300" t="str">
        <f ca="true">+IF(OFFSET('Water Data'!$F$28,0,10*ROW('Water Data'!F15))="","",OFFSET('Water Data'!$F$28,0,10*ROW('Water Data'!F15)))</f>
        <v/>
      </c>
      <c r="CA21" s="300" t="str">
        <f ca="true">+IF(OFFSET('Water Data'!$F$29,0,10*ROW('Water Data'!F15))="","",OFFSET('Water Data'!$F$29,0,10*ROW('Water Data'!F15)))</f>
        <v/>
      </c>
      <c r="CB21" s="300" t="str">
        <f ca="true">+IF(OFFSET('Water Data'!$G$27,0,10*ROW('Water Data'!G15))="","",OFFSET('Water Data'!$G$27,0,10*ROW('Water Data'!G15)))</f>
        <v/>
      </c>
      <c r="CC21" s="300" t="str">
        <f ca="true">+IF(OFFSET('Water Data'!$G$28,0,10*ROW('Water Data'!G15))="","",OFFSET('Water Data'!$G$28,0,10*ROW('Water Data'!G15)))</f>
        <v/>
      </c>
      <c r="CD21" s="300" t="str">
        <f ca="true">+IF(OFFSET('Water Data'!$G$29,0,10*ROW('Water Data'!G15))="","",OFFSET('Water Data'!$G$29,0,10*ROW('Water Data'!G15)))</f>
        <v/>
      </c>
      <c r="CE21" s="300" t="str">
        <f ca="true">+IF(OFFSET('Water Data'!$H$27,0,10*ROW('Water Data'!H15))="","",OFFSET('Water Data'!$H$27,0,10*ROW('Water Data'!H15)))</f>
        <v/>
      </c>
      <c r="CF21" s="300" t="str">
        <f ca="true">+IF(OFFSET('Water Data'!$H$28,0,10*ROW('Water Data'!H15))="","",OFFSET('Water Data'!$H$28,0,10*ROW('Water Data'!H15)))</f>
        <v/>
      </c>
      <c r="CG21" s="300" t="str">
        <f ca="true">+IF(OFFSET('Water Data'!$H$29,0,10*ROW('Water Data'!H15))="","",OFFSET('Water Data'!$H$29,0,10*ROW('Water Data'!H15)))</f>
        <v/>
      </c>
      <c r="CH21" s="300" t="str">
        <f ca="true">+IF(OFFSET('Water Data'!$I$27,0,10*ROW('Water Data'!I15))="","",OFFSET('Water Data'!$I$27,0,10*ROW('Water Data'!I15)))</f>
        <v/>
      </c>
      <c r="CI21" s="300" t="str">
        <f ca="true">+IF(OFFSET('Water Data'!$I$28,0,10*ROW('Water Data'!I15))="","",OFFSET('Water Data'!$I$28,0,10*ROW('Water Data'!I15)))</f>
        <v/>
      </c>
      <c r="CJ21" s="300" t="str">
        <f ca="true">+IF(OFFSET('Water Data'!$I$29,0,10*ROW('Water Data'!I15))="","",OFFSET('Water Data'!$I$29,0,10*ROW('Water Data'!I15)))</f>
        <v/>
      </c>
      <c r="CK21" s="300" t="str">
        <f ca="true">+IF(OFFSET('Sanitation Data'!$D$28,0,10*ROW('Sanitation Data'!D15))="","",OFFSET('Sanitation Data'!$D$28,0,10*ROW('Sanitation Data'!D15)))</f>
        <v/>
      </c>
      <c r="CL21" s="300" t="str">
        <f ca="true">+IF(OFFSET('Sanitation Data'!$D$29,0,10*ROW('Sanitation Data'!D15))="","",OFFSET('Sanitation Data'!$D$29,0,10*ROW('Sanitation Data'!D15)))</f>
        <v/>
      </c>
      <c r="CM21" s="300" t="str">
        <f ca="true">+IF(OFFSET('Sanitation Data'!$D$30,0,10*ROW('Sanitation Data'!D15))="","",OFFSET('Sanitation Data'!$D$30,0,10*ROW('Sanitation Data'!D15)))</f>
        <v/>
      </c>
      <c r="CN21" s="300" t="str">
        <f ca="true">+IF(OFFSET('Sanitation Data'!$D$31,0,10*ROW('Sanitation Data'!D15))="","",OFFSET('Sanitation Data'!$D$31,0,10*ROW('Sanitation Data'!D15)))</f>
        <v/>
      </c>
      <c r="CO21" s="300" t="str">
        <f ca="true">+IF(OFFSET('Sanitation Data'!$D$32,0,10*ROW('Sanitation Data'!D15))="","",OFFSET('Sanitation Data'!$D$32,0,10*ROW('Sanitation Data'!D15)))</f>
        <v/>
      </c>
      <c r="CP21" s="300" t="str">
        <f ca="true">+IF(OFFSET('Sanitation Data'!$E$28,0,10*ROW('Sanitation Data'!E15))="","",OFFSET('Sanitation Data'!$E$28,0,10*ROW('Sanitation Data'!E15)))</f>
        <v/>
      </c>
      <c r="CQ21" s="300" t="str">
        <f ca="true">+IF(OFFSET('Sanitation Data'!$E$29,0,10*ROW('Sanitation Data'!E15))="","",OFFSET('Sanitation Data'!$E$29,0,10*ROW('Sanitation Data'!E15)))</f>
        <v/>
      </c>
      <c r="CR21" s="300" t="str">
        <f ca="true">+IF(OFFSET('Sanitation Data'!$E$30,0,10*ROW('Sanitation Data'!E15))="","",OFFSET('Sanitation Data'!$E$30,0,10*ROW('Sanitation Data'!E15)))</f>
        <v/>
      </c>
      <c r="CS21" s="300" t="str">
        <f ca="true">+IF(OFFSET('Sanitation Data'!$E$31,0,10*ROW('Sanitation Data'!E15))="","",OFFSET('Sanitation Data'!$E$31,0,10*ROW('Sanitation Data'!E15)))</f>
        <v/>
      </c>
      <c r="CT21" s="300" t="str">
        <f ca="true">+IF(OFFSET('Sanitation Data'!$E$32,0,10*ROW('Sanitation Data'!E15))="","",OFFSET('Sanitation Data'!$E$32,0,10*ROW('Sanitation Data'!E15)))</f>
        <v/>
      </c>
      <c r="CU21" s="300" t="str">
        <f ca="true">+IF(OFFSET('Sanitation Data'!$F$28,0,10*ROW('Sanitation Data'!F15))="","",OFFSET('Sanitation Data'!$F$28,0,10*ROW('Sanitation Data'!F15)))</f>
        <v/>
      </c>
      <c r="CV21" s="300" t="str">
        <f ca="true">+IF(OFFSET('Sanitation Data'!$F$29,0,10*ROW('Sanitation Data'!F15))="","",OFFSET('Sanitation Data'!$F$29,0,10*ROW('Sanitation Data'!F15)))</f>
        <v/>
      </c>
      <c r="CW21" s="300" t="str">
        <f ca="true">+IF(OFFSET('Sanitation Data'!$F$30,0,10*ROW('Sanitation Data'!F15))="","",OFFSET('Sanitation Data'!$F$30,0,10*ROW('Sanitation Data'!F15)))</f>
        <v/>
      </c>
      <c r="CX21" s="300" t="str">
        <f ca="true">+IF(OFFSET('Sanitation Data'!$F$31,0,10*ROW('Sanitation Data'!F15))="","",OFFSET('Sanitation Data'!$F$31,0,10*ROW('Sanitation Data'!F15)))</f>
        <v/>
      </c>
      <c r="CY21" s="300" t="str">
        <f ca="true">+IF(OFFSET('Sanitation Data'!$F$32,0,10*ROW('Sanitation Data'!F15))="","",OFFSET('Sanitation Data'!$F$32,0,10*ROW('Sanitation Data'!F15)))</f>
        <v/>
      </c>
      <c r="CZ21" s="300" t="str">
        <f ca="true">+IF(OFFSET('Sanitation Data'!$G$28,0,10*ROW('Sanitation Data'!G15))="","",OFFSET('Sanitation Data'!$G$28,0,10*ROW('Sanitation Data'!G15)))</f>
        <v/>
      </c>
      <c r="DA21" s="300" t="str">
        <f ca="true">+IF(OFFSET('Sanitation Data'!$G$29,0,10*ROW('Sanitation Data'!G15))="","",OFFSET('Sanitation Data'!$G$29,0,10*ROW('Sanitation Data'!G15)))</f>
        <v/>
      </c>
      <c r="DB21" s="300" t="str">
        <f ca="true">+IF(OFFSET('Sanitation Data'!$G$30,0,10*ROW('Sanitation Data'!G15))="","",OFFSET('Sanitation Data'!$G$30,0,10*ROW('Sanitation Data'!G15)))</f>
        <v/>
      </c>
      <c r="DC21" s="300" t="str">
        <f ca="true">+IF(OFFSET('Sanitation Data'!$G$31,0,10*ROW('Sanitation Data'!G15))="","",OFFSET('Sanitation Data'!$G$31,0,10*ROW('Sanitation Data'!G15)))</f>
        <v/>
      </c>
      <c r="DD21" s="300" t="str">
        <f ca="true">+IF(OFFSET('Sanitation Data'!$G$32,0,10*ROW('Sanitation Data'!G15))="","",OFFSET('Sanitation Data'!$G$32,0,10*ROW('Sanitation Data'!G15)))</f>
        <v/>
      </c>
      <c r="DE21" s="300" t="str">
        <f ca="true">+IF(OFFSET('Sanitation Data'!$H$28,0,10*ROW('Sanitation Data'!H15))="","",OFFSET('Sanitation Data'!$H$28,0,10*ROW('Sanitation Data'!H15)))</f>
        <v/>
      </c>
      <c r="DF21" s="300" t="str">
        <f ca="true">+IF(OFFSET('Sanitation Data'!$H$29,0,10*ROW('Sanitation Data'!H15))="","",OFFSET('Sanitation Data'!$H$29,0,10*ROW('Sanitation Data'!H15)))</f>
        <v/>
      </c>
      <c r="DG21" s="300" t="str">
        <f ca="true">+IF(OFFSET('Sanitation Data'!$H$30,0,10*ROW('Sanitation Data'!H15))="","",OFFSET('Sanitation Data'!$H$30,0,10*ROW('Sanitation Data'!H15)))</f>
        <v/>
      </c>
      <c r="DH21" s="300" t="str">
        <f ca="true">+IF(OFFSET('Sanitation Data'!$H$31,0,10*ROW('Sanitation Data'!H15))="","",OFFSET('Sanitation Data'!$H$31,0,10*ROW('Sanitation Data'!H15)))</f>
        <v/>
      </c>
      <c r="DI21" s="300" t="str">
        <f ca="true">+IF(OFFSET('Sanitation Data'!$H$32,0,10*ROW('Sanitation Data'!H15))="","",OFFSET('Sanitation Data'!$H$32,0,10*ROW('Sanitation Data'!H15)))</f>
        <v/>
      </c>
      <c r="DJ21" s="300" t="str">
        <f ca="true">+IF(OFFSET('Sanitation Data'!$I$28,0,10*ROW('Sanitation Data'!I15))="","",OFFSET('Sanitation Data'!$I$28,0,10*ROW('Sanitation Data'!I15)))</f>
        <v/>
      </c>
      <c r="DK21" s="300" t="str">
        <f ca="true">+IF(OFFSET('Sanitation Data'!$I$29,0,10*ROW('Sanitation Data'!I15))="","",OFFSET('Sanitation Data'!$I$29,0,10*ROW('Sanitation Data'!I15)))</f>
        <v/>
      </c>
      <c r="DL21" s="300" t="str">
        <f ca="true">+IF(OFFSET('Sanitation Data'!$I$30,0,10*ROW('Sanitation Data'!I15))="","",OFFSET('Sanitation Data'!$I$30,0,10*ROW('Sanitation Data'!I15)))</f>
        <v/>
      </c>
      <c r="DM21" s="300" t="str">
        <f ca="true">+IF(OFFSET('Sanitation Data'!$I$31,0,10*ROW('Sanitation Data'!I15))="","",OFFSET('Sanitation Data'!$I$31,0,10*ROW('Sanitation Data'!I15)))</f>
        <v/>
      </c>
      <c r="DN21" s="300" t="str">
        <f ca="true">+IF(OFFSET('Sanitation Data'!$I$32,0,10*ROW('Sanitation Data'!I15))="","",OFFSET('Sanitation Data'!$I$32,0,10*ROW('Sanitation Data'!I15)))</f>
        <v/>
      </c>
      <c r="DO21" s="300" t="str">
        <f ca="true">+IF(OFFSET('Hygiene Data'!$D$11,0,10*ROW('Hygiene Data'!D15))="","",OFFSET('Hygiene Data'!$D$11,0,10*ROW('Hygiene Data'!D15)))</f>
        <v/>
      </c>
      <c r="DP21" s="300" t="str">
        <f ca="true">+IF(OFFSET('Hygiene Data'!$D$12,0,10*ROW('Hygiene Data'!D15))="","",OFFSET('Hygiene Data'!$D$12,0,10*ROW('Hygiene Data'!D15)))</f>
        <v/>
      </c>
      <c r="DQ21" s="300" t="str">
        <f ca="true">+IF(OFFSET('Hygiene Data'!$D$13,0,10*ROW('Hygiene Data'!D15))="","",OFFSET('Hygiene Data'!$D$13,0,10*ROW('Hygiene Data'!D15)))</f>
        <v/>
      </c>
      <c r="DR21" s="300" t="str">
        <f ca="true">+IF(OFFSET('Hygiene Data'!$E$11,0,10*ROW('Hygiene Data'!E15))="","",OFFSET('Hygiene Data'!$E$11,0,10*ROW('Hygiene Data'!E15)))</f>
        <v/>
      </c>
      <c r="DS21" s="300" t="str">
        <f ca="true">+IF(OFFSET('Hygiene Data'!$E$12,0,10*ROW('Hygiene Data'!E15))="","",OFFSET('Hygiene Data'!$E$12,0,10*ROW('Hygiene Data'!E15)))</f>
        <v/>
      </c>
      <c r="DT21" s="300" t="str">
        <f ca="true">+IF(OFFSET('Hygiene Data'!$E$13,0,10*ROW('Hygiene Data'!E15))="","",OFFSET('Hygiene Data'!$E$13,0,10*ROW('Hygiene Data'!E15)))</f>
        <v/>
      </c>
      <c r="DU21" s="300" t="str">
        <f ca="true">+IF(OFFSET('Hygiene Data'!$F$11,0,10*ROW('Hygiene Data'!F15))="","",OFFSET('Hygiene Data'!$F$11,0,10*ROW('Hygiene Data'!F15)))</f>
        <v/>
      </c>
      <c r="DV21" s="300" t="str">
        <f ca="true">+IF(OFFSET('Hygiene Data'!$F$12,0,10*ROW('Hygiene Data'!F15))="","",OFFSET('Hygiene Data'!$F$12,0,10*ROW('Hygiene Data'!F15)))</f>
        <v/>
      </c>
      <c r="DW21" s="300" t="str">
        <f ca="true">+IF(OFFSET('Hygiene Data'!$F$13,0,10*ROW('Hygiene Data'!F15))="","",OFFSET('Hygiene Data'!$F$13,0,10*ROW('Hygiene Data'!F15)))</f>
        <v/>
      </c>
      <c r="DX21" s="300" t="str">
        <f ca="true">+IF(OFFSET('Hygiene Data'!$G$11,0,10*ROW('Hygiene Data'!G15))="","",OFFSET('Hygiene Data'!$G$11,0,10*ROW('Hygiene Data'!G15)))</f>
        <v/>
      </c>
      <c r="DY21" s="300" t="str">
        <f ca="true">+IF(OFFSET('Hygiene Data'!$G$12,0,10*ROW('Hygiene Data'!G15))="","",OFFSET('Hygiene Data'!$G$12,0,10*ROW('Hygiene Data'!G15)))</f>
        <v/>
      </c>
      <c r="DZ21" s="300" t="str">
        <f ca="true">+IF(OFFSET('Hygiene Data'!$G$13,0,10*ROW('Hygiene Data'!G15))="","",OFFSET('Hygiene Data'!$G$13,0,10*ROW('Hygiene Data'!G15)))</f>
        <v/>
      </c>
      <c r="EA21" s="300" t="str">
        <f ca="true">+IF(OFFSET('Hygiene Data'!$H$11,0,10*ROW('Hygiene Data'!H15))="","",OFFSET('Hygiene Data'!$H$11,0,10*ROW('Hygiene Data'!H15)))</f>
        <v/>
      </c>
      <c r="EB21" s="300" t="str">
        <f ca="true">+IF(OFFSET('Hygiene Data'!$H$12,0,10*ROW('Hygiene Data'!H15))="","",OFFSET('Hygiene Data'!$H$12,0,10*ROW('Hygiene Data'!H15)))</f>
        <v/>
      </c>
      <c r="EC21" s="300" t="str">
        <f ca="true">+IF(OFFSET('Hygiene Data'!$H$13,0,10*ROW('Hygiene Data'!H15))="","",OFFSET('Hygiene Data'!$H$13,0,10*ROW('Hygiene Data'!H15)))</f>
        <v/>
      </c>
      <c r="ED21" s="300" t="str">
        <f ca="true">+IF(OFFSET('Hygiene Data'!$I$11,0,10*ROW('Hygiene Data'!I15))="","",OFFSET('Hygiene Data'!$I$11,0,10*ROW('Hygiene Data'!I15)))</f>
        <v/>
      </c>
      <c r="EE21" s="300" t="str">
        <f ca="true">+IF(OFFSET('Hygiene Data'!$I$12,0,10*ROW('Hygiene Data'!I15))="","",OFFSET('Hygiene Data'!$I$12,0,10*ROW('Hygiene Data'!I15)))</f>
        <v/>
      </c>
      <c r="EF21" s="300" t="str">
        <f ca="true">+IF(OFFSET('Hygiene Data'!$I$13,0,10*ROW('Hygiene Data'!I15))="","",OFFSET('Hygiene Data'!$I$13,0,10*ROW('Hygiene Data'!I15)))</f>
        <v/>
      </c>
    </row>
    <row xmlns:x14ac="http://schemas.microsoft.com/office/spreadsheetml/2009/9/ac" r="22" x14ac:dyDescent="0.2">
      <c r="A22" s="35" t="str">
        <f ca="true">+IF(OFFSET('Water Data'!$B$2,0,10*ROW('Water Data'!E16))="","",OFFSET('Water Data'!$B$2,0,10*ROW('Water Data'!E16)))</f>
        <v/>
      </c>
      <c r="B22" s="35" t="str">
        <f ca="true">+IF(OFFSET('Water Data'!$C$2,0,10*ROW('Water Data'!F16))="","",OFFSET('Water Data'!$C$2,0,10*ROW('Water Data'!F16)))</f>
        <v/>
      </c>
      <c r="C22" s="356" t="str">
        <f t="shared" ca="true" si="0"/>
        <v/>
      </c>
      <c r="D22" s="91"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1"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1"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1"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1"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1"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1"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1"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1"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1"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1"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1"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1"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1"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1"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1"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1"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1"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2"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2"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2"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2"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2"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2"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2"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2"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2"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2"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2"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2"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2"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2"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2"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2"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2"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2"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2"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2"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2"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2"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2"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2"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2"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2"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2"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2"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2"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2"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3"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3"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3"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3"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3"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3"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3"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3"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3"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3"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3"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3"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3"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3"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3"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3"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3"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3"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300"/>
      <c r="BS22" s="300" t="str">
        <f ca="true">+IF(OFFSET('Water Data'!$D$27,0,10*ROW('Water Data'!D16))="","",OFFSET('Water Data'!$D$27,0,10*ROW('Water Data'!D16)))</f>
        <v/>
      </c>
      <c r="BT22" s="300" t="str">
        <f ca="true">+IF(OFFSET('Water Data'!$D$28,0,10*ROW('Water Data'!D16))="","",OFFSET('Water Data'!$D$28,0,10*ROW('Water Data'!D16)))</f>
        <v/>
      </c>
      <c r="BU22" s="300" t="str">
        <f ca="true">+IF(OFFSET('Water Data'!$D$29,0,10*ROW('Water Data'!D16))="","",OFFSET('Water Data'!$D$29,0,10*ROW('Water Data'!D16)))</f>
        <v/>
      </c>
      <c r="BV22" s="300" t="str">
        <f ca="true">+IF(OFFSET('Water Data'!$E$27,0,10*ROW('Water Data'!E16))="","",OFFSET('Water Data'!$E$27,0,10*ROW('Water Data'!E16)))</f>
        <v/>
      </c>
      <c r="BW22" s="300" t="str">
        <f ca="true">+IF(OFFSET('Water Data'!$E$28,0,10*ROW('Water Data'!E16))="","",OFFSET('Water Data'!$E$28,0,10*ROW('Water Data'!E16)))</f>
        <v/>
      </c>
      <c r="BX22" s="300" t="str">
        <f ca="true">+IF(OFFSET('Water Data'!$E$29,0,10*ROW('Water Data'!E16))="","",OFFSET('Water Data'!$E$29,0,10*ROW('Water Data'!E16)))</f>
        <v/>
      </c>
      <c r="BY22" s="300" t="str">
        <f ca="true">+IF(OFFSET('Water Data'!$F$27,0,10*ROW('Water Data'!F16))="","",OFFSET('Water Data'!$F$27,0,10*ROW('Water Data'!F16)))</f>
        <v/>
      </c>
      <c r="BZ22" s="300" t="str">
        <f ca="true">+IF(OFFSET('Water Data'!$F$28,0,10*ROW('Water Data'!F16))="","",OFFSET('Water Data'!$F$28,0,10*ROW('Water Data'!F16)))</f>
        <v/>
      </c>
      <c r="CA22" s="300" t="str">
        <f ca="true">+IF(OFFSET('Water Data'!$F$29,0,10*ROW('Water Data'!F16))="","",OFFSET('Water Data'!$F$29,0,10*ROW('Water Data'!F16)))</f>
        <v/>
      </c>
      <c r="CB22" s="300" t="str">
        <f ca="true">+IF(OFFSET('Water Data'!$G$27,0,10*ROW('Water Data'!G16))="","",OFFSET('Water Data'!$G$27,0,10*ROW('Water Data'!G16)))</f>
        <v/>
      </c>
      <c r="CC22" s="300" t="str">
        <f ca="true">+IF(OFFSET('Water Data'!$G$28,0,10*ROW('Water Data'!G16))="","",OFFSET('Water Data'!$G$28,0,10*ROW('Water Data'!G16)))</f>
        <v/>
      </c>
      <c r="CD22" s="300" t="str">
        <f ca="true">+IF(OFFSET('Water Data'!$G$29,0,10*ROW('Water Data'!G16))="","",OFFSET('Water Data'!$G$29,0,10*ROW('Water Data'!G16)))</f>
        <v/>
      </c>
      <c r="CE22" s="300" t="str">
        <f ca="true">+IF(OFFSET('Water Data'!$H$27,0,10*ROW('Water Data'!H16))="","",OFFSET('Water Data'!$H$27,0,10*ROW('Water Data'!H16)))</f>
        <v/>
      </c>
      <c r="CF22" s="300" t="str">
        <f ca="true">+IF(OFFSET('Water Data'!$H$28,0,10*ROW('Water Data'!H16))="","",OFFSET('Water Data'!$H$28,0,10*ROW('Water Data'!H16)))</f>
        <v/>
      </c>
      <c r="CG22" s="300" t="str">
        <f ca="true">+IF(OFFSET('Water Data'!$H$29,0,10*ROW('Water Data'!H16))="","",OFFSET('Water Data'!$H$29,0,10*ROW('Water Data'!H16)))</f>
        <v/>
      </c>
      <c r="CH22" s="300" t="str">
        <f ca="true">+IF(OFFSET('Water Data'!$I$27,0,10*ROW('Water Data'!I16))="","",OFFSET('Water Data'!$I$27,0,10*ROW('Water Data'!I16)))</f>
        <v/>
      </c>
      <c r="CI22" s="300" t="str">
        <f ca="true">+IF(OFFSET('Water Data'!$I$28,0,10*ROW('Water Data'!I16))="","",OFFSET('Water Data'!$I$28,0,10*ROW('Water Data'!I16)))</f>
        <v/>
      </c>
      <c r="CJ22" s="300" t="str">
        <f ca="true">+IF(OFFSET('Water Data'!$I$29,0,10*ROW('Water Data'!I16))="","",OFFSET('Water Data'!$I$29,0,10*ROW('Water Data'!I16)))</f>
        <v/>
      </c>
      <c r="CK22" s="300" t="str">
        <f ca="true">+IF(OFFSET('Sanitation Data'!$D$28,0,10*ROW('Sanitation Data'!D16))="","",OFFSET('Sanitation Data'!$D$28,0,10*ROW('Sanitation Data'!D16)))</f>
        <v/>
      </c>
      <c r="CL22" s="300" t="str">
        <f ca="true">+IF(OFFSET('Sanitation Data'!$D$29,0,10*ROW('Sanitation Data'!D16))="","",OFFSET('Sanitation Data'!$D$29,0,10*ROW('Sanitation Data'!D16)))</f>
        <v/>
      </c>
      <c r="CM22" s="300" t="str">
        <f ca="true">+IF(OFFSET('Sanitation Data'!$D$30,0,10*ROW('Sanitation Data'!D16))="","",OFFSET('Sanitation Data'!$D$30,0,10*ROW('Sanitation Data'!D16)))</f>
        <v/>
      </c>
      <c r="CN22" s="300" t="str">
        <f ca="true">+IF(OFFSET('Sanitation Data'!$D$31,0,10*ROW('Sanitation Data'!D16))="","",OFFSET('Sanitation Data'!$D$31,0,10*ROW('Sanitation Data'!D16)))</f>
        <v/>
      </c>
      <c r="CO22" s="300" t="str">
        <f ca="true">+IF(OFFSET('Sanitation Data'!$D$32,0,10*ROW('Sanitation Data'!D16))="","",OFFSET('Sanitation Data'!$D$32,0,10*ROW('Sanitation Data'!D16)))</f>
        <v/>
      </c>
      <c r="CP22" s="300" t="str">
        <f ca="true">+IF(OFFSET('Sanitation Data'!$E$28,0,10*ROW('Sanitation Data'!E16))="","",OFFSET('Sanitation Data'!$E$28,0,10*ROW('Sanitation Data'!E16)))</f>
        <v/>
      </c>
      <c r="CQ22" s="300" t="str">
        <f ca="true">+IF(OFFSET('Sanitation Data'!$E$29,0,10*ROW('Sanitation Data'!E16))="","",OFFSET('Sanitation Data'!$E$29,0,10*ROW('Sanitation Data'!E16)))</f>
        <v/>
      </c>
      <c r="CR22" s="300" t="str">
        <f ca="true">+IF(OFFSET('Sanitation Data'!$E$30,0,10*ROW('Sanitation Data'!E16))="","",OFFSET('Sanitation Data'!$E$30,0,10*ROW('Sanitation Data'!E16)))</f>
        <v/>
      </c>
      <c r="CS22" s="300" t="str">
        <f ca="true">+IF(OFFSET('Sanitation Data'!$E$31,0,10*ROW('Sanitation Data'!E16))="","",OFFSET('Sanitation Data'!$E$31,0,10*ROW('Sanitation Data'!E16)))</f>
        <v/>
      </c>
      <c r="CT22" s="300" t="str">
        <f ca="true">+IF(OFFSET('Sanitation Data'!$E$32,0,10*ROW('Sanitation Data'!E16))="","",OFFSET('Sanitation Data'!$E$32,0,10*ROW('Sanitation Data'!E16)))</f>
        <v/>
      </c>
      <c r="CU22" s="300" t="str">
        <f ca="true">+IF(OFFSET('Sanitation Data'!$F$28,0,10*ROW('Sanitation Data'!F16))="","",OFFSET('Sanitation Data'!$F$28,0,10*ROW('Sanitation Data'!F16)))</f>
        <v/>
      </c>
      <c r="CV22" s="300" t="str">
        <f ca="true">+IF(OFFSET('Sanitation Data'!$F$29,0,10*ROW('Sanitation Data'!F16))="","",OFFSET('Sanitation Data'!$F$29,0,10*ROW('Sanitation Data'!F16)))</f>
        <v/>
      </c>
      <c r="CW22" s="300" t="str">
        <f ca="true">+IF(OFFSET('Sanitation Data'!$F$30,0,10*ROW('Sanitation Data'!F16))="","",OFFSET('Sanitation Data'!$F$30,0,10*ROW('Sanitation Data'!F16)))</f>
        <v/>
      </c>
      <c r="CX22" s="300" t="str">
        <f ca="true">+IF(OFFSET('Sanitation Data'!$F$31,0,10*ROW('Sanitation Data'!F16))="","",OFFSET('Sanitation Data'!$F$31,0,10*ROW('Sanitation Data'!F16)))</f>
        <v/>
      </c>
      <c r="CY22" s="300" t="str">
        <f ca="true">+IF(OFFSET('Sanitation Data'!$F$32,0,10*ROW('Sanitation Data'!F16))="","",OFFSET('Sanitation Data'!$F$32,0,10*ROW('Sanitation Data'!F16)))</f>
        <v/>
      </c>
      <c r="CZ22" s="300" t="str">
        <f ca="true">+IF(OFFSET('Sanitation Data'!$G$28,0,10*ROW('Sanitation Data'!G16))="","",OFFSET('Sanitation Data'!$G$28,0,10*ROW('Sanitation Data'!G16)))</f>
        <v/>
      </c>
      <c r="DA22" s="300" t="str">
        <f ca="true">+IF(OFFSET('Sanitation Data'!$G$29,0,10*ROW('Sanitation Data'!G16))="","",OFFSET('Sanitation Data'!$G$29,0,10*ROW('Sanitation Data'!G16)))</f>
        <v/>
      </c>
      <c r="DB22" s="300" t="str">
        <f ca="true">+IF(OFFSET('Sanitation Data'!$G$30,0,10*ROW('Sanitation Data'!G16))="","",OFFSET('Sanitation Data'!$G$30,0,10*ROW('Sanitation Data'!G16)))</f>
        <v/>
      </c>
      <c r="DC22" s="300" t="str">
        <f ca="true">+IF(OFFSET('Sanitation Data'!$G$31,0,10*ROW('Sanitation Data'!G16))="","",OFFSET('Sanitation Data'!$G$31,0,10*ROW('Sanitation Data'!G16)))</f>
        <v/>
      </c>
      <c r="DD22" s="300" t="str">
        <f ca="true">+IF(OFFSET('Sanitation Data'!$G$32,0,10*ROW('Sanitation Data'!G16))="","",OFFSET('Sanitation Data'!$G$32,0,10*ROW('Sanitation Data'!G16)))</f>
        <v/>
      </c>
      <c r="DE22" s="300" t="str">
        <f ca="true">+IF(OFFSET('Sanitation Data'!$H$28,0,10*ROW('Sanitation Data'!H16))="","",OFFSET('Sanitation Data'!$H$28,0,10*ROW('Sanitation Data'!H16)))</f>
        <v/>
      </c>
      <c r="DF22" s="300" t="str">
        <f ca="true">+IF(OFFSET('Sanitation Data'!$H$29,0,10*ROW('Sanitation Data'!H16))="","",OFFSET('Sanitation Data'!$H$29,0,10*ROW('Sanitation Data'!H16)))</f>
        <v/>
      </c>
      <c r="DG22" s="300" t="str">
        <f ca="true">+IF(OFFSET('Sanitation Data'!$H$30,0,10*ROW('Sanitation Data'!H16))="","",OFFSET('Sanitation Data'!$H$30,0,10*ROW('Sanitation Data'!H16)))</f>
        <v/>
      </c>
      <c r="DH22" s="300" t="str">
        <f ca="true">+IF(OFFSET('Sanitation Data'!$H$31,0,10*ROW('Sanitation Data'!H16))="","",OFFSET('Sanitation Data'!$H$31,0,10*ROW('Sanitation Data'!H16)))</f>
        <v/>
      </c>
      <c r="DI22" s="300" t="str">
        <f ca="true">+IF(OFFSET('Sanitation Data'!$H$32,0,10*ROW('Sanitation Data'!H16))="","",OFFSET('Sanitation Data'!$H$32,0,10*ROW('Sanitation Data'!H16)))</f>
        <v/>
      </c>
      <c r="DJ22" s="300" t="str">
        <f ca="true">+IF(OFFSET('Sanitation Data'!$I$28,0,10*ROW('Sanitation Data'!I16))="","",OFFSET('Sanitation Data'!$I$28,0,10*ROW('Sanitation Data'!I16)))</f>
        <v/>
      </c>
      <c r="DK22" s="300" t="str">
        <f ca="true">+IF(OFFSET('Sanitation Data'!$I$29,0,10*ROW('Sanitation Data'!I16))="","",OFFSET('Sanitation Data'!$I$29,0,10*ROW('Sanitation Data'!I16)))</f>
        <v/>
      </c>
      <c r="DL22" s="300" t="str">
        <f ca="true">+IF(OFFSET('Sanitation Data'!$I$30,0,10*ROW('Sanitation Data'!I16))="","",OFFSET('Sanitation Data'!$I$30,0,10*ROW('Sanitation Data'!I16)))</f>
        <v/>
      </c>
      <c r="DM22" s="300" t="str">
        <f ca="true">+IF(OFFSET('Sanitation Data'!$I$31,0,10*ROW('Sanitation Data'!I16))="","",OFFSET('Sanitation Data'!$I$31,0,10*ROW('Sanitation Data'!I16)))</f>
        <v/>
      </c>
      <c r="DN22" s="300" t="str">
        <f ca="true">+IF(OFFSET('Sanitation Data'!$I$32,0,10*ROW('Sanitation Data'!I16))="","",OFFSET('Sanitation Data'!$I$32,0,10*ROW('Sanitation Data'!I16)))</f>
        <v/>
      </c>
      <c r="DO22" s="300" t="str">
        <f ca="true">+IF(OFFSET('Hygiene Data'!$D$11,0,10*ROW('Hygiene Data'!D16))="","",OFFSET('Hygiene Data'!$D$11,0,10*ROW('Hygiene Data'!D16)))</f>
        <v/>
      </c>
      <c r="DP22" s="300" t="str">
        <f ca="true">+IF(OFFSET('Hygiene Data'!$D$12,0,10*ROW('Hygiene Data'!D16))="","",OFFSET('Hygiene Data'!$D$12,0,10*ROW('Hygiene Data'!D16)))</f>
        <v/>
      </c>
      <c r="DQ22" s="300" t="str">
        <f ca="true">+IF(OFFSET('Hygiene Data'!$D$13,0,10*ROW('Hygiene Data'!D16))="","",OFFSET('Hygiene Data'!$D$13,0,10*ROW('Hygiene Data'!D16)))</f>
        <v/>
      </c>
      <c r="DR22" s="300" t="str">
        <f ca="true">+IF(OFFSET('Hygiene Data'!$E$11,0,10*ROW('Hygiene Data'!E16))="","",OFFSET('Hygiene Data'!$E$11,0,10*ROW('Hygiene Data'!E16)))</f>
        <v/>
      </c>
      <c r="DS22" s="300" t="str">
        <f ca="true">+IF(OFFSET('Hygiene Data'!$E$12,0,10*ROW('Hygiene Data'!E16))="","",OFFSET('Hygiene Data'!$E$12,0,10*ROW('Hygiene Data'!E16)))</f>
        <v/>
      </c>
      <c r="DT22" s="300" t="str">
        <f ca="true">+IF(OFFSET('Hygiene Data'!$E$13,0,10*ROW('Hygiene Data'!E16))="","",OFFSET('Hygiene Data'!$E$13,0,10*ROW('Hygiene Data'!E16)))</f>
        <v/>
      </c>
      <c r="DU22" s="300" t="str">
        <f ca="true">+IF(OFFSET('Hygiene Data'!$F$11,0,10*ROW('Hygiene Data'!F16))="","",OFFSET('Hygiene Data'!$F$11,0,10*ROW('Hygiene Data'!F16)))</f>
        <v/>
      </c>
      <c r="DV22" s="300" t="str">
        <f ca="true">+IF(OFFSET('Hygiene Data'!$F$12,0,10*ROW('Hygiene Data'!F16))="","",OFFSET('Hygiene Data'!$F$12,0,10*ROW('Hygiene Data'!F16)))</f>
        <v/>
      </c>
      <c r="DW22" s="300" t="str">
        <f ca="true">+IF(OFFSET('Hygiene Data'!$F$13,0,10*ROW('Hygiene Data'!F16))="","",OFFSET('Hygiene Data'!$F$13,0,10*ROW('Hygiene Data'!F16)))</f>
        <v/>
      </c>
      <c r="DX22" s="300" t="str">
        <f ca="true">+IF(OFFSET('Hygiene Data'!$G$11,0,10*ROW('Hygiene Data'!G16))="","",OFFSET('Hygiene Data'!$G$11,0,10*ROW('Hygiene Data'!G16)))</f>
        <v/>
      </c>
      <c r="DY22" s="300" t="str">
        <f ca="true">+IF(OFFSET('Hygiene Data'!$G$12,0,10*ROW('Hygiene Data'!G16))="","",OFFSET('Hygiene Data'!$G$12,0,10*ROW('Hygiene Data'!G16)))</f>
        <v/>
      </c>
      <c r="DZ22" s="300" t="str">
        <f ca="true">+IF(OFFSET('Hygiene Data'!$G$13,0,10*ROW('Hygiene Data'!G16))="","",OFFSET('Hygiene Data'!$G$13,0,10*ROW('Hygiene Data'!G16)))</f>
        <v/>
      </c>
      <c r="EA22" s="300" t="str">
        <f ca="true">+IF(OFFSET('Hygiene Data'!$H$11,0,10*ROW('Hygiene Data'!H16))="","",OFFSET('Hygiene Data'!$H$11,0,10*ROW('Hygiene Data'!H16)))</f>
        <v/>
      </c>
      <c r="EB22" s="300" t="str">
        <f ca="true">+IF(OFFSET('Hygiene Data'!$H$12,0,10*ROW('Hygiene Data'!H16))="","",OFFSET('Hygiene Data'!$H$12,0,10*ROW('Hygiene Data'!H16)))</f>
        <v/>
      </c>
      <c r="EC22" s="300" t="str">
        <f ca="true">+IF(OFFSET('Hygiene Data'!$H$13,0,10*ROW('Hygiene Data'!H16))="","",OFFSET('Hygiene Data'!$H$13,0,10*ROW('Hygiene Data'!H16)))</f>
        <v/>
      </c>
      <c r="ED22" s="300" t="str">
        <f ca="true">+IF(OFFSET('Hygiene Data'!$I$11,0,10*ROW('Hygiene Data'!I16))="","",OFFSET('Hygiene Data'!$I$11,0,10*ROW('Hygiene Data'!I16)))</f>
        <v/>
      </c>
      <c r="EE22" s="300" t="str">
        <f ca="true">+IF(OFFSET('Hygiene Data'!$I$12,0,10*ROW('Hygiene Data'!I16))="","",OFFSET('Hygiene Data'!$I$12,0,10*ROW('Hygiene Data'!I16)))</f>
        <v/>
      </c>
      <c r="EF22" s="300" t="str">
        <f ca="true">+IF(OFFSET('Hygiene Data'!$I$13,0,10*ROW('Hygiene Data'!I16))="","",OFFSET('Hygiene Data'!$I$13,0,10*ROW('Hygiene Data'!I16)))</f>
        <v/>
      </c>
    </row>
    <row xmlns:x14ac="http://schemas.microsoft.com/office/spreadsheetml/2009/9/ac" r="23" x14ac:dyDescent="0.2">
      <c r="A23" s="35" t="str">
        <f ca="true">+IF(OFFSET('Water Data'!$B$2,0,10*ROW('Water Data'!E17))="","",OFFSET('Water Data'!$B$2,0,10*ROW('Water Data'!E17)))</f>
        <v/>
      </c>
      <c r="B23" s="35" t="str">
        <f ca="true">+IF(OFFSET('Water Data'!$C$2,0,10*ROW('Water Data'!F17))="","",OFFSET('Water Data'!$C$2,0,10*ROW('Water Data'!F17)))</f>
        <v/>
      </c>
      <c r="C23" s="356" t="str">
        <f t="shared" ca="true" si="0"/>
        <v/>
      </c>
      <c r="D23" s="91"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1"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1"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1"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1"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1"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1"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1"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1"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1"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1"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1"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1"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1"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1"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1"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1"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1"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2"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2"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2"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2"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2"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2"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2"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2"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2"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2"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2"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2"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2"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2"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2"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2"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2"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2"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2"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2"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2"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2"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2"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2"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2"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2"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2"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2"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2"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2"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3"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3"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3"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3"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3"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3"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3"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3"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3"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3"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3"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3"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3"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3"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3"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3"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3"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3"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300"/>
      <c r="BS23" s="300" t="str">
        <f ca="true">+IF(OFFSET('Water Data'!$D$27,0,10*ROW('Water Data'!D17))="","",OFFSET('Water Data'!$D$27,0,10*ROW('Water Data'!D17)))</f>
        <v/>
      </c>
      <c r="BT23" s="300" t="str">
        <f ca="true">+IF(OFFSET('Water Data'!$D$28,0,10*ROW('Water Data'!D17))="","",OFFSET('Water Data'!$D$28,0,10*ROW('Water Data'!D17)))</f>
        <v/>
      </c>
      <c r="BU23" s="300" t="str">
        <f ca="true">+IF(OFFSET('Water Data'!$D$29,0,10*ROW('Water Data'!D17))="","",OFFSET('Water Data'!$D$29,0,10*ROW('Water Data'!D17)))</f>
        <v/>
      </c>
      <c r="BV23" s="300" t="str">
        <f ca="true">+IF(OFFSET('Water Data'!$E$27,0,10*ROW('Water Data'!E17))="","",OFFSET('Water Data'!$E$27,0,10*ROW('Water Data'!E17)))</f>
        <v/>
      </c>
      <c r="BW23" s="300" t="str">
        <f ca="true">+IF(OFFSET('Water Data'!$E$28,0,10*ROW('Water Data'!E17))="","",OFFSET('Water Data'!$E$28,0,10*ROW('Water Data'!E17)))</f>
        <v/>
      </c>
      <c r="BX23" s="300" t="str">
        <f ca="true">+IF(OFFSET('Water Data'!$E$29,0,10*ROW('Water Data'!E17))="","",OFFSET('Water Data'!$E$29,0,10*ROW('Water Data'!E17)))</f>
        <v/>
      </c>
      <c r="BY23" s="300" t="str">
        <f ca="true">+IF(OFFSET('Water Data'!$F$27,0,10*ROW('Water Data'!F17))="","",OFFSET('Water Data'!$F$27,0,10*ROW('Water Data'!F17)))</f>
        <v/>
      </c>
      <c r="BZ23" s="300" t="str">
        <f ca="true">+IF(OFFSET('Water Data'!$F$28,0,10*ROW('Water Data'!F17))="","",OFFSET('Water Data'!$F$28,0,10*ROW('Water Data'!F17)))</f>
        <v/>
      </c>
      <c r="CA23" s="300" t="str">
        <f ca="true">+IF(OFFSET('Water Data'!$F$29,0,10*ROW('Water Data'!F17))="","",OFFSET('Water Data'!$F$29,0,10*ROW('Water Data'!F17)))</f>
        <v/>
      </c>
      <c r="CB23" s="300" t="str">
        <f ca="true">+IF(OFFSET('Water Data'!$G$27,0,10*ROW('Water Data'!G17))="","",OFFSET('Water Data'!$G$27,0,10*ROW('Water Data'!G17)))</f>
        <v/>
      </c>
      <c r="CC23" s="300" t="str">
        <f ca="true">+IF(OFFSET('Water Data'!$G$28,0,10*ROW('Water Data'!G17))="","",OFFSET('Water Data'!$G$28,0,10*ROW('Water Data'!G17)))</f>
        <v/>
      </c>
      <c r="CD23" s="300" t="str">
        <f ca="true">+IF(OFFSET('Water Data'!$G$29,0,10*ROW('Water Data'!G17))="","",OFFSET('Water Data'!$G$29,0,10*ROW('Water Data'!G17)))</f>
        <v/>
      </c>
      <c r="CE23" s="300" t="str">
        <f ca="true">+IF(OFFSET('Water Data'!$H$27,0,10*ROW('Water Data'!H17))="","",OFFSET('Water Data'!$H$27,0,10*ROW('Water Data'!H17)))</f>
        <v/>
      </c>
      <c r="CF23" s="300" t="str">
        <f ca="true">+IF(OFFSET('Water Data'!$H$28,0,10*ROW('Water Data'!H17))="","",OFFSET('Water Data'!$H$28,0,10*ROW('Water Data'!H17)))</f>
        <v/>
      </c>
      <c r="CG23" s="300" t="str">
        <f ca="true">+IF(OFFSET('Water Data'!$H$29,0,10*ROW('Water Data'!H17))="","",OFFSET('Water Data'!$H$29,0,10*ROW('Water Data'!H17)))</f>
        <v/>
      </c>
      <c r="CH23" s="300" t="str">
        <f ca="true">+IF(OFFSET('Water Data'!$I$27,0,10*ROW('Water Data'!I17))="","",OFFSET('Water Data'!$I$27,0,10*ROW('Water Data'!I17)))</f>
        <v/>
      </c>
      <c r="CI23" s="300" t="str">
        <f ca="true">+IF(OFFSET('Water Data'!$I$28,0,10*ROW('Water Data'!I17))="","",OFFSET('Water Data'!$I$28,0,10*ROW('Water Data'!I17)))</f>
        <v/>
      </c>
      <c r="CJ23" s="300" t="str">
        <f ca="true">+IF(OFFSET('Water Data'!$I$29,0,10*ROW('Water Data'!I17))="","",OFFSET('Water Data'!$I$29,0,10*ROW('Water Data'!I17)))</f>
        <v/>
      </c>
      <c r="CK23" s="300" t="str">
        <f ca="true">+IF(OFFSET('Sanitation Data'!$D$28,0,10*ROW('Sanitation Data'!D17))="","",OFFSET('Sanitation Data'!$D$28,0,10*ROW('Sanitation Data'!D17)))</f>
        <v/>
      </c>
      <c r="CL23" s="300" t="str">
        <f ca="true">+IF(OFFSET('Sanitation Data'!$D$29,0,10*ROW('Sanitation Data'!D17))="","",OFFSET('Sanitation Data'!$D$29,0,10*ROW('Sanitation Data'!D17)))</f>
        <v/>
      </c>
      <c r="CM23" s="300" t="str">
        <f ca="true">+IF(OFFSET('Sanitation Data'!$D$30,0,10*ROW('Sanitation Data'!D17))="","",OFFSET('Sanitation Data'!$D$30,0,10*ROW('Sanitation Data'!D17)))</f>
        <v/>
      </c>
      <c r="CN23" s="300" t="str">
        <f ca="true">+IF(OFFSET('Sanitation Data'!$D$31,0,10*ROW('Sanitation Data'!D17))="","",OFFSET('Sanitation Data'!$D$31,0,10*ROW('Sanitation Data'!D17)))</f>
        <v/>
      </c>
      <c r="CO23" s="300" t="str">
        <f ca="true">+IF(OFFSET('Sanitation Data'!$D$32,0,10*ROW('Sanitation Data'!D17))="","",OFFSET('Sanitation Data'!$D$32,0,10*ROW('Sanitation Data'!D17)))</f>
        <v/>
      </c>
      <c r="CP23" s="300" t="str">
        <f ca="true">+IF(OFFSET('Sanitation Data'!$E$28,0,10*ROW('Sanitation Data'!E17))="","",OFFSET('Sanitation Data'!$E$28,0,10*ROW('Sanitation Data'!E17)))</f>
        <v/>
      </c>
      <c r="CQ23" s="300" t="str">
        <f ca="true">+IF(OFFSET('Sanitation Data'!$E$29,0,10*ROW('Sanitation Data'!E17))="","",OFFSET('Sanitation Data'!$E$29,0,10*ROW('Sanitation Data'!E17)))</f>
        <v/>
      </c>
      <c r="CR23" s="300" t="str">
        <f ca="true">+IF(OFFSET('Sanitation Data'!$E$30,0,10*ROW('Sanitation Data'!E17))="","",OFFSET('Sanitation Data'!$E$30,0,10*ROW('Sanitation Data'!E17)))</f>
        <v/>
      </c>
      <c r="CS23" s="300" t="str">
        <f ca="true">+IF(OFFSET('Sanitation Data'!$E$31,0,10*ROW('Sanitation Data'!E17))="","",OFFSET('Sanitation Data'!$E$31,0,10*ROW('Sanitation Data'!E17)))</f>
        <v/>
      </c>
      <c r="CT23" s="300" t="str">
        <f ca="true">+IF(OFFSET('Sanitation Data'!$E$32,0,10*ROW('Sanitation Data'!E17))="","",OFFSET('Sanitation Data'!$E$32,0,10*ROW('Sanitation Data'!E17)))</f>
        <v/>
      </c>
      <c r="CU23" s="300" t="str">
        <f ca="true">+IF(OFFSET('Sanitation Data'!$F$28,0,10*ROW('Sanitation Data'!F17))="","",OFFSET('Sanitation Data'!$F$28,0,10*ROW('Sanitation Data'!F17)))</f>
        <v/>
      </c>
      <c r="CV23" s="300" t="str">
        <f ca="true">+IF(OFFSET('Sanitation Data'!$F$29,0,10*ROW('Sanitation Data'!F17))="","",OFFSET('Sanitation Data'!$F$29,0,10*ROW('Sanitation Data'!F17)))</f>
        <v/>
      </c>
      <c r="CW23" s="300" t="str">
        <f ca="true">+IF(OFFSET('Sanitation Data'!$F$30,0,10*ROW('Sanitation Data'!F17))="","",OFFSET('Sanitation Data'!$F$30,0,10*ROW('Sanitation Data'!F17)))</f>
        <v/>
      </c>
      <c r="CX23" s="300" t="str">
        <f ca="true">+IF(OFFSET('Sanitation Data'!$F$31,0,10*ROW('Sanitation Data'!F17))="","",OFFSET('Sanitation Data'!$F$31,0,10*ROW('Sanitation Data'!F17)))</f>
        <v/>
      </c>
      <c r="CY23" s="300" t="str">
        <f ca="true">+IF(OFFSET('Sanitation Data'!$F$32,0,10*ROW('Sanitation Data'!F17))="","",OFFSET('Sanitation Data'!$F$32,0,10*ROW('Sanitation Data'!F17)))</f>
        <v/>
      </c>
      <c r="CZ23" s="300" t="str">
        <f ca="true">+IF(OFFSET('Sanitation Data'!$G$28,0,10*ROW('Sanitation Data'!G17))="","",OFFSET('Sanitation Data'!$G$28,0,10*ROW('Sanitation Data'!G17)))</f>
        <v/>
      </c>
      <c r="DA23" s="300" t="str">
        <f ca="true">+IF(OFFSET('Sanitation Data'!$G$29,0,10*ROW('Sanitation Data'!G17))="","",OFFSET('Sanitation Data'!$G$29,0,10*ROW('Sanitation Data'!G17)))</f>
        <v/>
      </c>
      <c r="DB23" s="300" t="str">
        <f ca="true">+IF(OFFSET('Sanitation Data'!$G$30,0,10*ROW('Sanitation Data'!G17))="","",OFFSET('Sanitation Data'!$G$30,0,10*ROW('Sanitation Data'!G17)))</f>
        <v/>
      </c>
      <c r="DC23" s="300" t="str">
        <f ca="true">+IF(OFFSET('Sanitation Data'!$G$31,0,10*ROW('Sanitation Data'!G17))="","",OFFSET('Sanitation Data'!$G$31,0,10*ROW('Sanitation Data'!G17)))</f>
        <v/>
      </c>
      <c r="DD23" s="300" t="str">
        <f ca="true">+IF(OFFSET('Sanitation Data'!$G$32,0,10*ROW('Sanitation Data'!G17))="","",OFFSET('Sanitation Data'!$G$32,0,10*ROW('Sanitation Data'!G17)))</f>
        <v/>
      </c>
      <c r="DE23" s="300" t="str">
        <f ca="true">+IF(OFFSET('Sanitation Data'!$H$28,0,10*ROW('Sanitation Data'!H17))="","",OFFSET('Sanitation Data'!$H$28,0,10*ROW('Sanitation Data'!H17)))</f>
        <v/>
      </c>
      <c r="DF23" s="300" t="str">
        <f ca="true">+IF(OFFSET('Sanitation Data'!$H$29,0,10*ROW('Sanitation Data'!H17))="","",OFFSET('Sanitation Data'!$H$29,0,10*ROW('Sanitation Data'!H17)))</f>
        <v/>
      </c>
      <c r="DG23" s="300" t="str">
        <f ca="true">+IF(OFFSET('Sanitation Data'!$H$30,0,10*ROW('Sanitation Data'!H17))="","",OFFSET('Sanitation Data'!$H$30,0,10*ROW('Sanitation Data'!H17)))</f>
        <v/>
      </c>
      <c r="DH23" s="300" t="str">
        <f ca="true">+IF(OFFSET('Sanitation Data'!$H$31,0,10*ROW('Sanitation Data'!H17))="","",OFFSET('Sanitation Data'!$H$31,0,10*ROW('Sanitation Data'!H17)))</f>
        <v/>
      </c>
      <c r="DI23" s="300" t="str">
        <f ca="true">+IF(OFFSET('Sanitation Data'!$H$32,0,10*ROW('Sanitation Data'!H17))="","",OFFSET('Sanitation Data'!$H$32,0,10*ROW('Sanitation Data'!H17)))</f>
        <v/>
      </c>
      <c r="DJ23" s="300" t="str">
        <f ca="true">+IF(OFFSET('Sanitation Data'!$I$28,0,10*ROW('Sanitation Data'!I17))="","",OFFSET('Sanitation Data'!$I$28,0,10*ROW('Sanitation Data'!I17)))</f>
        <v/>
      </c>
      <c r="DK23" s="300" t="str">
        <f ca="true">+IF(OFFSET('Sanitation Data'!$I$29,0,10*ROW('Sanitation Data'!I17))="","",OFFSET('Sanitation Data'!$I$29,0,10*ROW('Sanitation Data'!I17)))</f>
        <v/>
      </c>
      <c r="DL23" s="300" t="str">
        <f ca="true">+IF(OFFSET('Sanitation Data'!$I$30,0,10*ROW('Sanitation Data'!I17))="","",OFFSET('Sanitation Data'!$I$30,0,10*ROW('Sanitation Data'!I17)))</f>
        <v/>
      </c>
      <c r="DM23" s="300" t="str">
        <f ca="true">+IF(OFFSET('Sanitation Data'!$I$31,0,10*ROW('Sanitation Data'!I17))="","",OFFSET('Sanitation Data'!$I$31,0,10*ROW('Sanitation Data'!I17)))</f>
        <v/>
      </c>
      <c r="DN23" s="300" t="str">
        <f ca="true">+IF(OFFSET('Sanitation Data'!$I$32,0,10*ROW('Sanitation Data'!I17))="","",OFFSET('Sanitation Data'!$I$32,0,10*ROW('Sanitation Data'!I17)))</f>
        <v/>
      </c>
      <c r="DO23" s="300" t="str">
        <f ca="true">+IF(OFFSET('Hygiene Data'!$D$11,0,10*ROW('Hygiene Data'!D17))="","",OFFSET('Hygiene Data'!$D$11,0,10*ROW('Hygiene Data'!D17)))</f>
        <v/>
      </c>
      <c r="DP23" s="300" t="str">
        <f ca="true">+IF(OFFSET('Hygiene Data'!$D$12,0,10*ROW('Hygiene Data'!D17))="","",OFFSET('Hygiene Data'!$D$12,0,10*ROW('Hygiene Data'!D17)))</f>
        <v/>
      </c>
      <c r="DQ23" s="300" t="str">
        <f ca="true">+IF(OFFSET('Hygiene Data'!$D$13,0,10*ROW('Hygiene Data'!D17))="","",OFFSET('Hygiene Data'!$D$13,0,10*ROW('Hygiene Data'!D17)))</f>
        <v/>
      </c>
      <c r="DR23" s="300" t="str">
        <f ca="true">+IF(OFFSET('Hygiene Data'!$E$11,0,10*ROW('Hygiene Data'!E17))="","",OFFSET('Hygiene Data'!$E$11,0,10*ROW('Hygiene Data'!E17)))</f>
        <v/>
      </c>
      <c r="DS23" s="300" t="str">
        <f ca="true">+IF(OFFSET('Hygiene Data'!$E$12,0,10*ROW('Hygiene Data'!E17))="","",OFFSET('Hygiene Data'!$E$12,0,10*ROW('Hygiene Data'!E17)))</f>
        <v/>
      </c>
      <c r="DT23" s="300" t="str">
        <f ca="true">+IF(OFFSET('Hygiene Data'!$E$13,0,10*ROW('Hygiene Data'!E17))="","",OFFSET('Hygiene Data'!$E$13,0,10*ROW('Hygiene Data'!E17)))</f>
        <v/>
      </c>
      <c r="DU23" s="300" t="str">
        <f ca="true">+IF(OFFSET('Hygiene Data'!$F$11,0,10*ROW('Hygiene Data'!F17))="","",OFFSET('Hygiene Data'!$F$11,0,10*ROW('Hygiene Data'!F17)))</f>
        <v/>
      </c>
      <c r="DV23" s="300" t="str">
        <f ca="true">+IF(OFFSET('Hygiene Data'!$F$12,0,10*ROW('Hygiene Data'!F17))="","",OFFSET('Hygiene Data'!$F$12,0,10*ROW('Hygiene Data'!F17)))</f>
        <v/>
      </c>
      <c r="DW23" s="300" t="str">
        <f ca="true">+IF(OFFSET('Hygiene Data'!$F$13,0,10*ROW('Hygiene Data'!F17))="","",OFFSET('Hygiene Data'!$F$13,0,10*ROW('Hygiene Data'!F17)))</f>
        <v/>
      </c>
      <c r="DX23" s="300" t="str">
        <f ca="true">+IF(OFFSET('Hygiene Data'!$G$11,0,10*ROW('Hygiene Data'!G17))="","",OFFSET('Hygiene Data'!$G$11,0,10*ROW('Hygiene Data'!G17)))</f>
        <v/>
      </c>
      <c r="DY23" s="300" t="str">
        <f ca="true">+IF(OFFSET('Hygiene Data'!$G$12,0,10*ROW('Hygiene Data'!G17))="","",OFFSET('Hygiene Data'!$G$12,0,10*ROW('Hygiene Data'!G17)))</f>
        <v/>
      </c>
      <c r="DZ23" s="300" t="str">
        <f ca="true">+IF(OFFSET('Hygiene Data'!$G$13,0,10*ROW('Hygiene Data'!G17))="","",OFFSET('Hygiene Data'!$G$13,0,10*ROW('Hygiene Data'!G17)))</f>
        <v/>
      </c>
      <c r="EA23" s="300" t="str">
        <f ca="true">+IF(OFFSET('Hygiene Data'!$H$11,0,10*ROW('Hygiene Data'!H17))="","",OFFSET('Hygiene Data'!$H$11,0,10*ROW('Hygiene Data'!H17)))</f>
        <v/>
      </c>
      <c r="EB23" s="300" t="str">
        <f ca="true">+IF(OFFSET('Hygiene Data'!$H$12,0,10*ROW('Hygiene Data'!H17))="","",OFFSET('Hygiene Data'!$H$12,0,10*ROW('Hygiene Data'!H17)))</f>
        <v/>
      </c>
      <c r="EC23" s="300" t="str">
        <f ca="true">+IF(OFFSET('Hygiene Data'!$H$13,0,10*ROW('Hygiene Data'!H17))="","",OFFSET('Hygiene Data'!$H$13,0,10*ROW('Hygiene Data'!H17)))</f>
        <v/>
      </c>
      <c r="ED23" s="300" t="str">
        <f ca="true">+IF(OFFSET('Hygiene Data'!$I$11,0,10*ROW('Hygiene Data'!I17))="","",OFFSET('Hygiene Data'!$I$11,0,10*ROW('Hygiene Data'!I17)))</f>
        <v/>
      </c>
      <c r="EE23" s="300" t="str">
        <f ca="true">+IF(OFFSET('Hygiene Data'!$I$12,0,10*ROW('Hygiene Data'!I17))="","",OFFSET('Hygiene Data'!$I$12,0,10*ROW('Hygiene Data'!I17)))</f>
        <v/>
      </c>
      <c r="EF23" s="300" t="str">
        <f ca="true">+IF(OFFSET('Hygiene Data'!$I$13,0,10*ROW('Hygiene Data'!I17))="","",OFFSET('Hygiene Data'!$I$13,0,10*ROW('Hygiene Data'!I17)))</f>
        <v/>
      </c>
    </row>
    <row xmlns:x14ac="http://schemas.microsoft.com/office/spreadsheetml/2009/9/ac" r="24" x14ac:dyDescent="0.2">
      <c r="A24" s="35" t="str">
        <f ca="true">+IF(OFFSET('Water Data'!$B$2,0,10*ROW('Water Data'!E18))="","",OFFSET('Water Data'!$B$2,0,10*ROW('Water Data'!E18)))</f>
        <v/>
      </c>
      <c r="B24" s="35" t="str">
        <f ca="true">+IF(OFFSET('Water Data'!$C$2,0,10*ROW('Water Data'!F18))="","",OFFSET('Water Data'!$C$2,0,10*ROW('Water Data'!F18)))</f>
        <v/>
      </c>
      <c r="C24" s="356" t="str">
        <f t="shared" ca="true" si="0"/>
        <v/>
      </c>
      <c r="D24" s="91"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1"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1"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1"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1"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1"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1"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1"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1"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1"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1"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1"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1"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1"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1"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1"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1"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1"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2"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2"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2"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2"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2"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2"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2"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2"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2"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2"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2"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2"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2"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2"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2"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2"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2"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2"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2"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2"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2"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2"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2"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2"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2"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2"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2"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2"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2"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2"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3"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3"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3"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3"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3"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3"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3"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3"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3"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3"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3"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3"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3"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3"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3"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3"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3"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3"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300"/>
      <c r="BS24" s="300" t="str">
        <f ca="true">+IF(OFFSET('Water Data'!$D$27,0,10*ROW('Water Data'!D18))="","",OFFSET('Water Data'!$D$27,0,10*ROW('Water Data'!D18)))</f>
        <v/>
      </c>
      <c r="BT24" s="300" t="str">
        <f ca="true">+IF(OFFSET('Water Data'!$D$28,0,10*ROW('Water Data'!D18))="","",OFFSET('Water Data'!$D$28,0,10*ROW('Water Data'!D18)))</f>
        <v/>
      </c>
      <c r="BU24" s="300" t="str">
        <f ca="true">+IF(OFFSET('Water Data'!$D$29,0,10*ROW('Water Data'!D18))="","",OFFSET('Water Data'!$D$29,0,10*ROW('Water Data'!D18)))</f>
        <v/>
      </c>
      <c r="BV24" s="300" t="str">
        <f ca="true">+IF(OFFSET('Water Data'!$E$27,0,10*ROW('Water Data'!E18))="","",OFFSET('Water Data'!$E$27,0,10*ROW('Water Data'!E18)))</f>
        <v/>
      </c>
      <c r="BW24" s="300" t="str">
        <f ca="true">+IF(OFFSET('Water Data'!$E$28,0,10*ROW('Water Data'!E18))="","",OFFSET('Water Data'!$E$28,0,10*ROW('Water Data'!E18)))</f>
        <v/>
      </c>
      <c r="BX24" s="300" t="str">
        <f ca="true">+IF(OFFSET('Water Data'!$E$29,0,10*ROW('Water Data'!E18))="","",OFFSET('Water Data'!$E$29,0,10*ROW('Water Data'!E18)))</f>
        <v/>
      </c>
      <c r="BY24" s="300" t="str">
        <f ca="true">+IF(OFFSET('Water Data'!$F$27,0,10*ROW('Water Data'!F18))="","",OFFSET('Water Data'!$F$27,0,10*ROW('Water Data'!F18)))</f>
        <v/>
      </c>
      <c r="BZ24" s="300" t="str">
        <f ca="true">+IF(OFFSET('Water Data'!$F$28,0,10*ROW('Water Data'!F18))="","",OFFSET('Water Data'!$F$28,0,10*ROW('Water Data'!F18)))</f>
        <v/>
      </c>
      <c r="CA24" s="300" t="str">
        <f ca="true">+IF(OFFSET('Water Data'!$F$29,0,10*ROW('Water Data'!F18))="","",OFFSET('Water Data'!$F$29,0,10*ROW('Water Data'!F18)))</f>
        <v/>
      </c>
      <c r="CB24" s="300" t="str">
        <f ca="true">+IF(OFFSET('Water Data'!$G$27,0,10*ROW('Water Data'!G18))="","",OFFSET('Water Data'!$G$27,0,10*ROW('Water Data'!G18)))</f>
        <v/>
      </c>
      <c r="CC24" s="300" t="str">
        <f ca="true">+IF(OFFSET('Water Data'!$G$28,0,10*ROW('Water Data'!G18))="","",OFFSET('Water Data'!$G$28,0,10*ROW('Water Data'!G18)))</f>
        <v/>
      </c>
      <c r="CD24" s="300" t="str">
        <f ca="true">+IF(OFFSET('Water Data'!$G$29,0,10*ROW('Water Data'!G18))="","",OFFSET('Water Data'!$G$29,0,10*ROW('Water Data'!G18)))</f>
        <v/>
      </c>
      <c r="CE24" s="300" t="str">
        <f ca="true">+IF(OFFSET('Water Data'!$H$27,0,10*ROW('Water Data'!H18))="","",OFFSET('Water Data'!$H$27,0,10*ROW('Water Data'!H18)))</f>
        <v/>
      </c>
      <c r="CF24" s="300" t="str">
        <f ca="true">+IF(OFFSET('Water Data'!$H$28,0,10*ROW('Water Data'!H18))="","",OFFSET('Water Data'!$H$28,0,10*ROW('Water Data'!H18)))</f>
        <v/>
      </c>
      <c r="CG24" s="300" t="str">
        <f ca="true">+IF(OFFSET('Water Data'!$H$29,0,10*ROW('Water Data'!H18))="","",OFFSET('Water Data'!$H$29,0,10*ROW('Water Data'!H18)))</f>
        <v/>
      </c>
      <c r="CH24" s="300" t="str">
        <f ca="true">+IF(OFFSET('Water Data'!$I$27,0,10*ROW('Water Data'!I18))="","",OFFSET('Water Data'!$I$27,0,10*ROW('Water Data'!I18)))</f>
        <v/>
      </c>
      <c r="CI24" s="300" t="str">
        <f ca="true">+IF(OFFSET('Water Data'!$I$28,0,10*ROW('Water Data'!I18))="","",OFFSET('Water Data'!$I$28,0,10*ROW('Water Data'!I18)))</f>
        <v/>
      </c>
      <c r="CJ24" s="300" t="str">
        <f ca="true">+IF(OFFSET('Water Data'!$I$29,0,10*ROW('Water Data'!I18))="","",OFFSET('Water Data'!$I$29,0,10*ROW('Water Data'!I18)))</f>
        <v/>
      </c>
      <c r="CK24" s="300" t="str">
        <f ca="true">+IF(OFFSET('Sanitation Data'!$D$28,0,10*ROW('Sanitation Data'!D18))="","",OFFSET('Sanitation Data'!$D$28,0,10*ROW('Sanitation Data'!D18)))</f>
        <v/>
      </c>
      <c r="CL24" s="300" t="str">
        <f ca="true">+IF(OFFSET('Sanitation Data'!$D$29,0,10*ROW('Sanitation Data'!D18))="","",OFFSET('Sanitation Data'!$D$29,0,10*ROW('Sanitation Data'!D18)))</f>
        <v/>
      </c>
      <c r="CM24" s="300" t="str">
        <f ca="true">+IF(OFFSET('Sanitation Data'!$D$30,0,10*ROW('Sanitation Data'!D18))="","",OFFSET('Sanitation Data'!$D$30,0,10*ROW('Sanitation Data'!D18)))</f>
        <v/>
      </c>
      <c r="CN24" s="300" t="str">
        <f ca="true">+IF(OFFSET('Sanitation Data'!$D$31,0,10*ROW('Sanitation Data'!D18))="","",OFFSET('Sanitation Data'!$D$31,0,10*ROW('Sanitation Data'!D18)))</f>
        <v/>
      </c>
      <c r="CO24" s="300" t="str">
        <f ca="true">+IF(OFFSET('Sanitation Data'!$D$32,0,10*ROW('Sanitation Data'!D18))="","",OFFSET('Sanitation Data'!$D$32,0,10*ROW('Sanitation Data'!D18)))</f>
        <v/>
      </c>
      <c r="CP24" s="300" t="str">
        <f ca="true">+IF(OFFSET('Sanitation Data'!$E$28,0,10*ROW('Sanitation Data'!E18))="","",OFFSET('Sanitation Data'!$E$28,0,10*ROW('Sanitation Data'!E18)))</f>
        <v/>
      </c>
      <c r="CQ24" s="300" t="str">
        <f ca="true">+IF(OFFSET('Sanitation Data'!$E$29,0,10*ROW('Sanitation Data'!E18))="","",OFFSET('Sanitation Data'!$E$29,0,10*ROW('Sanitation Data'!E18)))</f>
        <v/>
      </c>
      <c r="CR24" s="300" t="str">
        <f ca="true">+IF(OFFSET('Sanitation Data'!$E$30,0,10*ROW('Sanitation Data'!E18))="","",OFFSET('Sanitation Data'!$E$30,0,10*ROW('Sanitation Data'!E18)))</f>
        <v/>
      </c>
      <c r="CS24" s="300" t="str">
        <f ca="true">+IF(OFFSET('Sanitation Data'!$E$31,0,10*ROW('Sanitation Data'!E18))="","",OFFSET('Sanitation Data'!$E$31,0,10*ROW('Sanitation Data'!E18)))</f>
        <v/>
      </c>
      <c r="CT24" s="300" t="str">
        <f ca="true">+IF(OFFSET('Sanitation Data'!$E$32,0,10*ROW('Sanitation Data'!E18))="","",OFFSET('Sanitation Data'!$E$32,0,10*ROW('Sanitation Data'!E18)))</f>
        <v/>
      </c>
      <c r="CU24" s="300" t="str">
        <f ca="true">+IF(OFFSET('Sanitation Data'!$F$28,0,10*ROW('Sanitation Data'!F18))="","",OFFSET('Sanitation Data'!$F$28,0,10*ROW('Sanitation Data'!F18)))</f>
        <v/>
      </c>
      <c r="CV24" s="300" t="str">
        <f ca="true">+IF(OFFSET('Sanitation Data'!$F$29,0,10*ROW('Sanitation Data'!F18))="","",OFFSET('Sanitation Data'!$F$29,0,10*ROW('Sanitation Data'!F18)))</f>
        <v/>
      </c>
      <c r="CW24" s="300" t="str">
        <f ca="true">+IF(OFFSET('Sanitation Data'!$F$30,0,10*ROW('Sanitation Data'!F18))="","",OFFSET('Sanitation Data'!$F$30,0,10*ROW('Sanitation Data'!F18)))</f>
        <v/>
      </c>
      <c r="CX24" s="300" t="str">
        <f ca="true">+IF(OFFSET('Sanitation Data'!$F$31,0,10*ROW('Sanitation Data'!F18))="","",OFFSET('Sanitation Data'!$F$31,0,10*ROW('Sanitation Data'!F18)))</f>
        <v/>
      </c>
      <c r="CY24" s="300" t="str">
        <f ca="true">+IF(OFFSET('Sanitation Data'!$F$32,0,10*ROW('Sanitation Data'!F18))="","",OFFSET('Sanitation Data'!$F$32,0,10*ROW('Sanitation Data'!F18)))</f>
        <v/>
      </c>
      <c r="CZ24" s="300" t="str">
        <f ca="true">+IF(OFFSET('Sanitation Data'!$G$28,0,10*ROW('Sanitation Data'!G18))="","",OFFSET('Sanitation Data'!$G$28,0,10*ROW('Sanitation Data'!G18)))</f>
        <v/>
      </c>
      <c r="DA24" s="300" t="str">
        <f ca="true">+IF(OFFSET('Sanitation Data'!$G$29,0,10*ROW('Sanitation Data'!G18))="","",OFFSET('Sanitation Data'!$G$29,0,10*ROW('Sanitation Data'!G18)))</f>
        <v/>
      </c>
      <c r="DB24" s="300" t="str">
        <f ca="true">+IF(OFFSET('Sanitation Data'!$G$30,0,10*ROW('Sanitation Data'!G18))="","",OFFSET('Sanitation Data'!$G$30,0,10*ROW('Sanitation Data'!G18)))</f>
        <v/>
      </c>
      <c r="DC24" s="300" t="str">
        <f ca="true">+IF(OFFSET('Sanitation Data'!$G$31,0,10*ROW('Sanitation Data'!G18))="","",OFFSET('Sanitation Data'!$G$31,0,10*ROW('Sanitation Data'!G18)))</f>
        <v/>
      </c>
      <c r="DD24" s="300" t="str">
        <f ca="true">+IF(OFFSET('Sanitation Data'!$G$32,0,10*ROW('Sanitation Data'!G18))="","",OFFSET('Sanitation Data'!$G$32,0,10*ROW('Sanitation Data'!G18)))</f>
        <v/>
      </c>
      <c r="DE24" s="300" t="str">
        <f ca="true">+IF(OFFSET('Sanitation Data'!$H$28,0,10*ROW('Sanitation Data'!H18))="","",OFFSET('Sanitation Data'!$H$28,0,10*ROW('Sanitation Data'!H18)))</f>
        <v/>
      </c>
      <c r="DF24" s="300" t="str">
        <f ca="true">+IF(OFFSET('Sanitation Data'!$H$29,0,10*ROW('Sanitation Data'!H18))="","",OFFSET('Sanitation Data'!$H$29,0,10*ROW('Sanitation Data'!H18)))</f>
        <v/>
      </c>
      <c r="DG24" s="300" t="str">
        <f ca="true">+IF(OFFSET('Sanitation Data'!$H$30,0,10*ROW('Sanitation Data'!H18))="","",OFFSET('Sanitation Data'!$H$30,0,10*ROW('Sanitation Data'!H18)))</f>
        <v/>
      </c>
      <c r="DH24" s="300" t="str">
        <f ca="true">+IF(OFFSET('Sanitation Data'!$H$31,0,10*ROW('Sanitation Data'!H18))="","",OFFSET('Sanitation Data'!$H$31,0,10*ROW('Sanitation Data'!H18)))</f>
        <v/>
      </c>
      <c r="DI24" s="300" t="str">
        <f ca="true">+IF(OFFSET('Sanitation Data'!$H$32,0,10*ROW('Sanitation Data'!H18))="","",OFFSET('Sanitation Data'!$H$32,0,10*ROW('Sanitation Data'!H18)))</f>
        <v/>
      </c>
      <c r="DJ24" s="300" t="str">
        <f ca="true">+IF(OFFSET('Sanitation Data'!$I$28,0,10*ROW('Sanitation Data'!I18))="","",OFFSET('Sanitation Data'!$I$28,0,10*ROW('Sanitation Data'!I18)))</f>
        <v/>
      </c>
      <c r="DK24" s="300" t="str">
        <f ca="true">+IF(OFFSET('Sanitation Data'!$I$29,0,10*ROW('Sanitation Data'!I18))="","",OFFSET('Sanitation Data'!$I$29,0,10*ROW('Sanitation Data'!I18)))</f>
        <v/>
      </c>
      <c r="DL24" s="300" t="str">
        <f ca="true">+IF(OFFSET('Sanitation Data'!$I$30,0,10*ROW('Sanitation Data'!I18))="","",OFFSET('Sanitation Data'!$I$30,0,10*ROW('Sanitation Data'!I18)))</f>
        <v/>
      </c>
      <c r="DM24" s="300" t="str">
        <f ca="true">+IF(OFFSET('Sanitation Data'!$I$31,0,10*ROW('Sanitation Data'!I18))="","",OFFSET('Sanitation Data'!$I$31,0,10*ROW('Sanitation Data'!I18)))</f>
        <v/>
      </c>
      <c r="DN24" s="300" t="str">
        <f ca="true">+IF(OFFSET('Sanitation Data'!$I$32,0,10*ROW('Sanitation Data'!I18))="","",OFFSET('Sanitation Data'!$I$32,0,10*ROW('Sanitation Data'!I18)))</f>
        <v/>
      </c>
      <c r="DO24" s="300" t="str">
        <f ca="true">+IF(OFFSET('Hygiene Data'!$D$11,0,10*ROW('Hygiene Data'!D18))="","",OFFSET('Hygiene Data'!$D$11,0,10*ROW('Hygiene Data'!D18)))</f>
        <v/>
      </c>
      <c r="DP24" s="300" t="str">
        <f ca="true">+IF(OFFSET('Hygiene Data'!$D$12,0,10*ROW('Hygiene Data'!D18))="","",OFFSET('Hygiene Data'!$D$12,0,10*ROW('Hygiene Data'!D18)))</f>
        <v/>
      </c>
      <c r="DQ24" s="300" t="str">
        <f ca="true">+IF(OFFSET('Hygiene Data'!$D$13,0,10*ROW('Hygiene Data'!D18))="","",OFFSET('Hygiene Data'!$D$13,0,10*ROW('Hygiene Data'!D18)))</f>
        <v/>
      </c>
      <c r="DR24" s="300" t="str">
        <f ca="true">+IF(OFFSET('Hygiene Data'!$E$11,0,10*ROW('Hygiene Data'!E18))="","",OFFSET('Hygiene Data'!$E$11,0,10*ROW('Hygiene Data'!E18)))</f>
        <v/>
      </c>
      <c r="DS24" s="300" t="str">
        <f ca="true">+IF(OFFSET('Hygiene Data'!$E$12,0,10*ROW('Hygiene Data'!E18))="","",OFFSET('Hygiene Data'!$E$12,0,10*ROW('Hygiene Data'!E18)))</f>
        <v/>
      </c>
      <c r="DT24" s="300" t="str">
        <f ca="true">+IF(OFFSET('Hygiene Data'!$E$13,0,10*ROW('Hygiene Data'!E18))="","",OFFSET('Hygiene Data'!$E$13,0,10*ROW('Hygiene Data'!E18)))</f>
        <v/>
      </c>
      <c r="DU24" s="300" t="str">
        <f ca="true">+IF(OFFSET('Hygiene Data'!$F$11,0,10*ROW('Hygiene Data'!F18))="","",OFFSET('Hygiene Data'!$F$11,0,10*ROW('Hygiene Data'!F18)))</f>
        <v/>
      </c>
      <c r="DV24" s="300" t="str">
        <f ca="true">+IF(OFFSET('Hygiene Data'!$F$12,0,10*ROW('Hygiene Data'!F18))="","",OFFSET('Hygiene Data'!$F$12,0,10*ROW('Hygiene Data'!F18)))</f>
        <v/>
      </c>
      <c r="DW24" s="300" t="str">
        <f ca="true">+IF(OFFSET('Hygiene Data'!$F$13,0,10*ROW('Hygiene Data'!F18))="","",OFFSET('Hygiene Data'!$F$13,0,10*ROW('Hygiene Data'!F18)))</f>
        <v/>
      </c>
      <c r="DX24" s="300" t="str">
        <f ca="true">+IF(OFFSET('Hygiene Data'!$G$11,0,10*ROW('Hygiene Data'!G18))="","",OFFSET('Hygiene Data'!$G$11,0,10*ROW('Hygiene Data'!G18)))</f>
        <v/>
      </c>
      <c r="DY24" s="300" t="str">
        <f ca="true">+IF(OFFSET('Hygiene Data'!$G$12,0,10*ROW('Hygiene Data'!G18))="","",OFFSET('Hygiene Data'!$G$12,0,10*ROW('Hygiene Data'!G18)))</f>
        <v/>
      </c>
      <c r="DZ24" s="300" t="str">
        <f ca="true">+IF(OFFSET('Hygiene Data'!$G$13,0,10*ROW('Hygiene Data'!G18))="","",OFFSET('Hygiene Data'!$G$13,0,10*ROW('Hygiene Data'!G18)))</f>
        <v/>
      </c>
      <c r="EA24" s="300" t="str">
        <f ca="true">+IF(OFFSET('Hygiene Data'!$H$11,0,10*ROW('Hygiene Data'!H18))="","",OFFSET('Hygiene Data'!$H$11,0,10*ROW('Hygiene Data'!H18)))</f>
        <v/>
      </c>
      <c r="EB24" s="300" t="str">
        <f ca="true">+IF(OFFSET('Hygiene Data'!$H$12,0,10*ROW('Hygiene Data'!H18))="","",OFFSET('Hygiene Data'!$H$12,0,10*ROW('Hygiene Data'!H18)))</f>
        <v/>
      </c>
      <c r="EC24" s="300" t="str">
        <f ca="true">+IF(OFFSET('Hygiene Data'!$H$13,0,10*ROW('Hygiene Data'!H18))="","",OFFSET('Hygiene Data'!$H$13,0,10*ROW('Hygiene Data'!H18)))</f>
        <v/>
      </c>
      <c r="ED24" s="300" t="str">
        <f ca="true">+IF(OFFSET('Hygiene Data'!$I$11,0,10*ROW('Hygiene Data'!I18))="","",OFFSET('Hygiene Data'!$I$11,0,10*ROW('Hygiene Data'!I18)))</f>
        <v/>
      </c>
      <c r="EE24" s="300" t="str">
        <f ca="true">+IF(OFFSET('Hygiene Data'!$I$12,0,10*ROW('Hygiene Data'!I18))="","",OFFSET('Hygiene Data'!$I$12,0,10*ROW('Hygiene Data'!I18)))</f>
        <v/>
      </c>
      <c r="EF24" s="300" t="str">
        <f ca="true">+IF(OFFSET('Hygiene Data'!$I$13,0,10*ROW('Hygiene Data'!I18))="","",OFFSET('Hygiene Data'!$I$13,0,10*ROW('Hygiene Data'!I18)))</f>
        <v/>
      </c>
    </row>
    <row xmlns:x14ac="http://schemas.microsoft.com/office/spreadsheetml/2009/9/ac" r="25" x14ac:dyDescent="0.2">
      <c r="A25" s="35" t="str">
        <f ca="true">+IF(OFFSET('Water Data'!$B$2,0,10*ROW('Water Data'!E19))="","",OFFSET('Water Data'!$B$2,0,10*ROW('Water Data'!E19)))</f>
        <v/>
      </c>
      <c r="B25" s="35" t="str">
        <f ca="true">+IF(OFFSET('Water Data'!$C$2,0,10*ROW('Water Data'!F19))="","",OFFSET('Water Data'!$C$2,0,10*ROW('Water Data'!F19)))</f>
        <v/>
      </c>
      <c r="C25" s="356" t="str">
        <f t="shared" ca="true" si="0"/>
        <v/>
      </c>
      <c r="D25" s="91"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1"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1"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1"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1"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1"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1"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1"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1"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1"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1"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1"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1"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1"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1"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1"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1"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1"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2"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2"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2"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2"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2"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2"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2"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2"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2"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2"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2"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2"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2"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2"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2"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2"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2"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2"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2"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2"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2"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2"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2"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2"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2"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2"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2"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2"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2"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2"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3"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3"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3"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3"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3"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3"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3"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3"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3"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3"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3"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3"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3"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3"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3"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3"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3"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3"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300"/>
      <c r="BS25" s="300" t="str">
        <f ca="true">+IF(OFFSET('Water Data'!$D$27,0,10*ROW('Water Data'!D19))="","",OFFSET('Water Data'!$D$27,0,10*ROW('Water Data'!D19)))</f>
        <v/>
      </c>
      <c r="BT25" s="300" t="str">
        <f ca="true">+IF(OFFSET('Water Data'!$D$28,0,10*ROW('Water Data'!D19))="","",OFFSET('Water Data'!$D$28,0,10*ROW('Water Data'!D19)))</f>
        <v/>
      </c>
      <c r="BU25" s="300" t="str">
        <f ca="true">+IF(OFFSET('Water Data'!$D$29,0,10*ROW('Water Data'!D19))="","",OFFSET('Water Data'!$D$29,0,10*ROW('Water Data'!D19)))</f>
        <v/>
      </c>
      <c r="BV25" s="300" t="str">
        <f ca="true">+IF(OFFSET('Water Data'!$E$27,0,10*ROW('Water Data'!E19))="","",OFFSET('Water Data'!$E$27,0,10*ROW('Water Data'!E19)))</f>
        <v/>
      </c>
      <c r="BW25" s="300" t="str">
        <f ca="true">+IF(OFFSET('Water Data'!$E$28,0,10*ROW('Water Data'!E19))="","",OFFSET('Water Data'!$E$28,0,10*ROW('Water Data'!E19)))</f>
        <v/>
      </c>
      <c r="BX25" s="300" t="str">
        <f ca="true">+IF(OFFSET('Water Data'!$E$29,0,10*ROW('Water Data'!E19))="","",OFFSET('Water Data'!$E$29,0,10*ROW('Water Data'!E19)))</f>
        <v/>
      </c>
      <c r="BY25" s="300" t="str">
        <f ca="true">+IF(OFFSET('Water Data'!$F$27,0,10*ROW('Water Data'!F19))="","",OFFSET('Water Data'!$F$27,0,10*ROW('Water Data'!F19)))</f>
        <v/>
      </c>
      <c r="BZ25" s="300" t="str">
        <f ca="true">+IF(OFFSET('Water Data'!$F$28,0,10*ROW('Water Data'!F19))="","",OFFSET('Water Data'!$F$28,0,10*ROW('Water Data'!F19)))</f>
        <v/>
      </c>
      <c r="CA25" s="300" t="str">
        <f ca="true">+IF(OFFSET('Water Data'!$F$29,0,10*ROW('Water Data'!F19))="","",OFFSET('Water Data'!$F$29,0,10*ROW('Water Data'!F19)))</f>
        <v/>
      </c>
      <c r="CB25" s="300" t="str">
        <f ca="true">+IF(OFFSET('Water Data'!$G$27,0,10*ROW('Water Data'!G19))="","",OFFSET('Water Data'!$G$27,0,10*ROW('Water Data'!G19)))</f>
        <v/>
      </c>
      <c r="CC25" s="300" t="str">
        <f ca="true">+IF(OFFSET('Water Data'!$G$28,0,10*ROW('Water Data'!G19))="","",OFFSET('Water Data'!$G$28,0,10*ROW('Water Data'!G19)))</f>
        <v/>
      </c>
      <c r="CD25" s="300" t="str">
        <f ca="true">+IF(OFFSET('Water Data'!$G$29,0,10*ROW('Water Data'!G19))="","",OFFSET('Water Data'!$G$29,0,10*ROW('Water Data'!G19)))</f>
        <v/>
      </c>
      <c r="CE25" s="300" t="str">
        <f ca="true">+IF(OFFSET('Water Data'!$H$27,0,10*ROW('Water Data'!H19))="","",OFFSET('Water Data'!$H$27,0,10*ROW('Water Data'!H19)))</f>
        <v/>
      </c>
      <c r="CF25" s="300" t="str">
        <f ca="true">+IF(OFFSET('Water Data'!$H$28,0,10*ROW('Water Data'!H19))="","",OFFSET('Water Data'!$H$28,0,10*ROW('Water Data'!H19)))</f>
        <v/>
      </c>
      <c r="CG25" s="300" t="str">
        <f ca="true">+IF(OFFSET('Water Data'!$H$29,0,10*ROW('Water Data'!H19))="","",OFFSET('Water Data'!$H$29,0,10*ROW('Water Data'!H19)))</f>
        <v/>
      </c>
      <c r="CH25" s="300" t="str">
        <f ca="true">+IF(OFFSET('Water Data'!$I$27,0,10*ROW('Water Data'!I19))="","",OFFSET('Water Data'!$I$27,0,10*ROW('Water Data'!I19)))</f>
        <v/>
      </c>
      <c r="CI25" s="300" t="str">
        <f ca="true">+IF(OFFSET('Water Data'!$I$28,0,10*ROW('Water Data'!I19))="","",OFFSET('Water Data'!$I$28,0,10*ROW('Water Data'!I19)))</f>
        <v/>
      </c>
      <c r="CJ25" s="300" t="str">
        <f ca="true">+IF(OFFSET('Water Data'!$I$29,0,10*ROW('Water Data'!I19))="","",OFFSET('Water Data'!$I$29,0,10*ROW('Water Data'!I19)))</f>
        <v/>
      </c>
      <c r="CK25" s="300" t="str">
        <f ca="true">+IF(OFFSET('Sanitation Data'!$D$28,0,10*ROW('Sanitation Data'!D19))="","",OFFSET('Sanitation Data'!$D$28,0,10*ROW('Sanitation Data'!D19)))</f>
        <v/>
      </c>
      <c r="CL25" s="300" t="str">
        <f ca="true">+IF(OFFSET('Sanitation Data'!$D$29,0,10*ROW('Sanitation Data'!D19))="","",OFFSET('Sanitation Data'!$D$29,0,10*ROW('Sanitation Data'!D19)))</f>
        <v/>
      </c>
      <c r="CM25" s="300" t="str">
        <f ca="true">+IF(OFFSET('Sanitation Data'!$D$30,0,10*ROW('Sanitation Data'!D19))="","",OFFSET('Sanitation Data'!$D$30,0,10*ROW('Sanitation Data'!D19)))</f>
        <v/>
      </c>
      <c r="CN25" s="300" t="str">
        <f ca="true">+IF(OFFSET('Sanitation Data'!$D$31,0,10*ROW('Sanitation Data'!D19))="","",OFFSET('Sanitation Data'!$D$31,0,10*ROW('Sanitation Data'!D19)))</f>
        <v/>
      </c>
      <c r="CO25" s="300" t="str">
        <f ca="true">+IF(OFFSET('Sanitation Data'!$D$32,0,10*ROW('Sanitation Data'!D19))="","",OFFSET('Sanitation Data'!$D$32,0,10*ROW('Sanitation Data'!D19)))</f>
        <v/>
      </c>
      <c r="CP25" s="300" t="str">
        <f ca="true">+IF(OFFSET('Sanitation Data'!$E$28,0,10*ROW('Sanitation Data'!E19))="","",OFFSET('Sanitation Data'!$E$28,0,10*ROW('Sanitation Data'!E19)))</f>
        <v/>
      </c>
      <c r="CQ25" s="300" t="str">
        <f ca="true">+IF(OFFSET('Sanitation Data'!$E$29,0,10*ROW('Sanitation Data'!E19))="","",OFFSET('Sanitation Data'!$E$29,0,10*ROW('Sanitation Data'!E19)))</f>
        <v/>
      </c>
      <c r="CR25" s="300" t="str">
        <f ca="true">+IF(OFFSET('Sanitation Data'!$E$30,0,10*ROW('Sanitation Data'!E19))="","",OFFSET('Sanitation Data'!$E$30,0,10*ROW('Sanitation Data'!E19)))</f>
        <v/>
      </c>
      <c r="CS25" s="300" t="str">
        <f ca="true">+IF(OFFSET('Sanitation Data'!$E$31,0,10*ROW('Sanitation Data'!E19))="","",OFFSET('Sanitation Data'!$E$31,0,10*ROW('Sanitation Data'!E19)))</f>
        <v/>
      </c>
      <c r="CT25" s="300" t="str">
        <f ca="true">+IF(OFFSET('Sanitation Data'!$E$32,0,10*ROW('Sanitation Data'!E19))="","",OFFSET('Sanitation Data'!$E$32,0,10*ROW('Sanitation Data'!E19)))</f>
        <v/>
      </c>
      <c r="CU25" s="300" t="str">
        <f ca="true">+IF(OFFSET('Sanitation Data'!$F$28,0,10*ROW('Sanitation Data'!F19))="","",OFFSET('Sanitation Data'!$F$28,0,10*ROW('Sanitation Data'!F19)))</f>
        <v/>
      </c>
      <c r="CV25" s="300" t="str">
        <f ca="true">+IF(OFFSET('Sanitation Data'!$F$29,0,10*ROW('Sanitation Data'!F19))="","",OFFSET('Sanitation Data'!$F$29,0,10*ROW('Sanitation Data'!F19)))</f>
        <v/>
      </c>
      <c r="CW25" s="300" t="str">
        <f ca="true">+IF(OFFSET('Sanitation Data'!$F$30,0,10*ROW('Sanitation Data'!F19))="","",OFFSET('Sanitation Data'!$F$30,0,10*ROW('Sanitation Data'!F19)))</f>
        <v/>
      </c>
      <c r="CX25" s="300" t="str">
        <f ca="true">+IF(OFFSET('Sanitation Data'!$F$31,0,10*ROW('Sanitation Data'!F19))="","",OFFSET('Sanitation Data'!$F$31,0,10*ROW('Sanitation Data'!F19)))</f>
        <v/>
      </c>
      <c r="CY25" s="300" t="str">
        <f ca="true">+IF(OFFSET('Sanitation Data'!$F$32,0,10*ROW('Sanitation Data'!F19))="","",OFFSET('Sanitation Data'!$F$32,0,10*ROW('Sanitation Data'!F19)))</f>
        <v/>
      </c>
      <c r="CZ25" s="300" t="str">
        <f ca="true">+IF(OFFSET('Sanitation Data'!$G$28,0,10*ROW('Sanitation Data'!G19))="","",OFFSET('Sanitation Data'!$G$28,0,10*ROW('Sanitation Data'!G19)))</f>
        <v/>
      </c>
      <c r="DA25" s="300" t="str">
        <f ca="true">+IF(OFFSET('Sanitation Data'!$G$29,0,10*ROW('Sanitation Data'!G19))="","",OFFSET('Sanitation Data'!$G$29,0,10*ROW('Sanitation Data'!G19)))</f>
        <v/>
      </c>
      <c r="DB25" s="300" t="str">
        <f ca="true">+IF(OFFSET('Sanitation Data'!$G$30,0,10*ROW('Sanitation Data'!G19))="","",OFFSET('Sanitation Data'!$G$30,0,10*ROW('Sanitation Data'!G19)))</f>
        <v/>
      </c>
      <c r="DC25" s="300" t="str">
        <f ca="true">+IF(OFFSET('Sanitation Data'!$G$31,0,10*ROW('Sanitation Data'!G19))="","",OFFSET('Sanitation Data'!$G$31,0,10*ROW('Sanitation Data'!G19)))</f>
        <v/>
      </c>
      <c r="DD25" s="300" t="str">
        <f ca="true">+IF(OFFSET('Sanitation Data'!$G$32,0,10*ROW('Sanitation Data'!G19))="","",OFFSET('Sanitation Data'!$G$32,0,10*ROW('Sanitation Data'!G19)))</f>
        <v/>
      </c>
      <c r="DE25" s="300" t="str">
        <f ca="true">+IF(OFFSET('Sanitation Data'!$H$28,0,10*ROW('Sanitation Data'!H19))="","",OFFSET('Sanitation Data'!$H$28,0,10*ROW('Sanitation Data'!H19)))</f>
        <v/>
      </c>
      <c r="DF25" s="300" t="str">
        <f ca="true">+IF(OFFSET('Sanitation Data'!$H$29,0,10*ROW('Sanitation Data'!H19))="","",OFFSET('Sanitation Data'!$H$29,0,10*ROW('Sanitation Data'!H19)))</f>
        <v/>
      </c>
      <c r="DG25" s="300" t="str">
        <f ca="true">+IF(OFFSET('Sanitation Data'!$H$30,0,10*ROW('Sanitation Data'!H19))="","",OFFSET('Sanitation Data'!$H$30,0,10*ROW('Sanitation Data'!H19)))</f>
        <v/>
      </c>
      <c r="DH25" s="300" t="str">
        <f ca="true">+IF(OFFSET('Sanitation Data'!$H$31,0,10*ROW('Sanitation Data'!H19))="","",OFFSET('Sanitation Data'!$H$31,0,10*ROW('Sanitation Data'!H19)))</f>
        <v/>
      </c>
      <c r="DI25" s="300" t="str">
        <f ca="true">+IF(OFFSET('Sanitation Data'!$H$32,0,10*ROW('Sanitation Data'!H19))="","",OFFSET('Sanitation Data'!$H$32,0,10*ROW('Sanitation Data'!H19)))</f>
        <v/>
      </c>
      <c r="DJ25" s="300" t="str">
        <f ca="true">+IF(OFFSET('Sanitation Data'!$I$28,0,10*ROW('Sanitation Data'!I19))="","",OFFSET('Sanitation Data'!$I$28,0,10*ROW('Sanitation Data'!I19)))</f>
        <v/>
      </c>
      <c r="DK25" s="300" t="str">
        <f ca="true">+IF(OFFSET('Sanitation Data'!$I$29,0,10*ROW('Sanitation Data'!I19))="","",OFFSET('Sanitation Data'!$I$29,0,10*ROW('Sanitation Data'!I19)))</f>
        <v/>
      </c>
      <c r="DL25" s="300" t="str">
        <f ca="true">+IF(OFFSET('Sanitation Data'!$I$30,0,10*ROW('Sanitation Data'!I19))="","",OFFSET('Sanitation Data'!$I$30,0,10*ROW('Sanitation Data'!I19)))</f>
        <v/>
      </c>
      <c r="DM25" s="300" t="str">
        <f ca="true">+IF(OFFSET('Sanitation Data'!$I$31,0,10*ROW('Sanitation Data'!I19))="","",OFFSET('Sanitation Data'!$I$31,0,10*ROW('Sanitation Data'!I19)))</f>
        <v/>
      </c>
      <c r="DN25" s="300" t="str">
        <f ca="true">+IF(OFFSET('Sanitation Data'!$I$32,0,10*ROW('Sanitation Data'!I19))="","",OFFSET('Sanitation Data'!$I$32,0,10*ROW('Sanitation Data'!I19)))</f>
        <v/>
      </c>
      <c r="DO25" s="300" t="str">
        <f ca="true">+IF(OFFSET('Hygiene Data'!$D$11,0,10*ROW('Hygiene Data'!D19))="","",OFFSET('Hygiene Data'!$D$11,0,10*ROW('Hygiene Data'!D19)))</f>
        <v/>
      </c>
      <c r="DP25" s="300" t="str">
        <f ca="true">+IF(OFFSET('Hygiene Data'!$D$12,0,10*ROW('Hygiene Data'!D19))="","",OFFSET('Hygiene Data'!$D$12,0,10*ROW('Hygiene Data'!D19)))</f>
        <v/>
      </c>
      <c r="DQ25" s="300" t="str">
        <f ca="true">+IF(OFFSET('Hygiene Data'!$D$13,0,10*ROW('Hygiene Data'!D19))="","",OFFSET('Hygiene Data'!$D$13,0,10*ROW('Hygiene Data'!D19)))</f>
        <v/>
      </c>
      <c r="DR25" s="300" t="str">
        <f ca="true">+IF(OFFSET('Hygiene Data'!$E$11,0,10*ROW('Hygiene Data'!E19))="","",OFFSET('Hygiene Data'!$E$11,0,10*ROW('Hygiene Data'!E19)))</f>
        <v/>
      </c>
      <c r="DS25" s="300" t="str">
        <f ca="true">+IF(OFFSET('Hygiene Data'!$E$12,0,10*ROW('Hygiene Data'!E19))="","",OFFSET('Hygiene Data'!$E$12,0,10*ROW('Hygiene Data'!E19)))</f>
        <v/>
      </c>
      <c r="DT25" s="300" t="str">
        <f ca="true">+IF(OFFSET('Hygiene Data'!$E$13,0,10*ROW('Hygiene Data'!E19))="","",OFFSET('Hygiene Data'!$E$13,0,10*ROW('Hygiene Data'!E19)))</f>
        <v/>
      </c>
      <c r="DU25" s="300" t="str">
        <f ca="true">+IF(OFFSET('Hygiene Data'!$F$11,0,10*ROW('Hygiene Data'!F19))="","",OFFSET('Hygiene Data'!$F$11,0,10*ROW('Hygiene Data'!F19)))</f>
        <v/>
      </c>
      <c r="DV25" s="300" t="str">
        <f ca="true">+IF(OFFSET('Hygiene Data'!$F$12,0,10*ROW('Hygiene Data'!F19))="","",OFFSET('Hygiene Data'!$F$12,0,10*ROW('Hygiene Data'!F19)))</f>
        <v/>
      </c>
      <c r="DW25" s="300" t="str">
        <f ca="true">+IF(OFFSET('Hygiene Data'!$F$13,0,10*ROW('Hygiene Data'!F19))="","",OFFSET('Hygiene Data'!$F$13,0,10*ROW('Hygiene Data'!F19)))</f>
        <v/>
      </c>
      <c r="DX25" s="300" t="str">
        <f ca="true">+IF(OFFSET('Hygiene Data'!$G$11,0,10*ROW('Hygiene Data'!G19))="","",OFFSET('Hygiene Data'!$G$11,0,10*ROW('Hygiene Data'!G19)))</f>
        <v/>
      </c>
      <c r="DY25" s="300" t="str">
        <f ca="true">+IF(OFFSET('Hygiene Data'!$G$12,0,10*ROW('Hygiene Data'!G19))="","",OFFSET('Hygiene Data'!$G$12,0,10*ROW('Hygiene Data'!G19)))</f>
        <v/>
      </c>
      <c r="DZ25" s="300" t="str">
        <f ca="true">+IF(OFFSET('Hygiene Data'!$G$13,0,10*ROW('Hygiene Data'!G19))="","",OFFSET('Hygiene Data'!$G$13,0,10*ROW('Hygiene Data'!G19)))</f>
        <v/>
      </c>
      <c r="EA25" s="300" t="str">
        <f ca="true">+IF(OFFSET('Hygiene Data'!$H$11,0,10*ROW('Hygiene Data'!H19))="","",OFFSET('Hygiene Data'!$H$11,0,10*ROW('Hygiene Data'!H19)))</f>
        <v/>
      </c>
      <c r="EB25" s="300" t="str">
        <f ca="true">+IF(OFFSET('Hygiene Data'!$H$12,0,10*ROW('Hygiene Data'!H19))="","",OFFSET('Hygiene Data'!$H$12,0,10*ROW('Hygiene Data'!H19)))</f>
        <v/>
      </c>
      <c r="EC25" s="300" t="str">
        <f ca="true">+IF(OFFSET('Hygiene Data'!$H$13,0,10*ROW('Hygiene Data'!H19))="","",OFFSET('Hygiene Data'!$H$13,0,10*ROW('Hygiene Data'!H19)))</f>
        <v/>
      </c>
      <c r="ED25" s="300" t="str">
        <f ca="true">+IF(OFFSET('Hygiene Data'!$I$11,0,10*ROW('Hygiene Data'!I19))="","",OFFSET('Hygiene Data'!$I$11,0,10*ROW('Hygiene Data'!I19)))</f>
        <v/>
      </c>
      <c r="EE25" s="300" t="str">
        <f ca="true">+IF(OFFSET('Hygiene Data'!$I$12,0,10*ROW('Hygiene Data'!I19))="","",OFFSET('Hygiene Data'!$I$12,0,10*ROW('Hygiene Data'!I19)))</f>
        <v/>
      </c>
      <c r="EF25" s="300" t="str">
        <f ca="true">+IF(OFFSET('Hygiene Data'!$I$13,0,10*ROW('Hygiene Data'!I19))="","",OFFSET('Hygiene Data'!$I$13,0,10*ROW('Hygiene Data'!I19)))</f>
        <v/>
      </c>
    </row>
    <row xmlns:x14ac="http://schemas.microsoft.com/office/spreadsheetml/2009/9/ac" r="26" x14ac:dyDescent="0.2">
      <c r="A26" s="35" t="str">
        <f ca="true">+IF(OFFSET('Water Data'!$B$2,0,10*ROW('Water Data'!E20))="","",OFFSET('Water Data'!$B$2,0,10*ROW('Water Data'!E20)))</f>
        <v/>
      </c>
      <c r="B26" s="35" t="str">
        <f ca="true">+IF(OFFSET('Water Data'!$C$2,0,10*ROW('Water Data'!F20))="","",OFFSET('Water Data'!$C$2,0,10*ROW('Water Data'!F20)))</f>
        <v/>
      </c>
      <c r="C26" s="356" t="str">
        <f t="shared" ca="true" si="0"/>
        <v/>
      </c>
      <c r="D26" s="91"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1"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1"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1"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1"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1"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1"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1"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1"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1"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1"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1"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1"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1"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1"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1"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1"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1"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2"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2"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2"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2"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2"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2"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2"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2"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2"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2"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2"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2"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2"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2"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2"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2"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2"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2"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2"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2"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2"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2"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2"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2"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2"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2"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2"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2"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2"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2"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3"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3"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3"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3"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3"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3"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3"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3"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3"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3"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3"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3"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3"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3"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3"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3"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3"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3"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300"/>
      <c r="BS26" s="300" t="str">
        <f ca="true">+IF(OFFSET('Water Data'!$D$27,0,10*ROW('Water Data'!D20))="","",OFFSET('Water Data'!$D$27,0,10*ROW('Water Data'!D20)))</f>
        <v/>
      </c>
      <c r="BT26" s="300" t="str">
        <f ca="true">+IF(OFFSET('Water Data'!$D$28,0,10*ROW('Water Data'!D20))="","",OFFSET('Water Data'!$D$28,0,10*ROW('Water Data'!D20)))</f>
        <v/>
      </c>
      <c r="BU26" s="300" t="str">
        <f ca="true">+IF(OFFSET('Water Data'!$D$29,0,10*ROW('Water Data'!D20))="","",OFFSET('Water Data'!$D$29,0,10*ROW('Water Data'!D20)))</f>
        <v/>
      </c>
      <c r="BV26" s="300" t="str">
        <f ca="true">+IF(OFFSET('Water Data'!$E$27,0,10*ROW('Water Data'!E20))="","",OFFSET('Water Data'!$E$27,0,10*ROW('Water Data'!E20)))</f>
        <v/>
      </c>
      <c r="BW26" s="300" t="str">
        <f ca="true">+IF(OFFSET('Water Data'!$E$28,0,10*ROW('Water Data'!E20))="","",OFFSET('Water Data'!$E$28,0,10*ROW('Water Data'!E20)))</f>
        <v/>
      </c>
      <c r="BX26" s="300" t="str">
        <f ca="true">+IF(OFFSET('Water Data'!$E$29,0,10*ROW('Water Data'!E20))="","",OFFSET('Water Data'!$E$29,0,10*ROW('Water Data'!E20)))</f>
        <v/>
      </c>
      <c r="BY26" s="300" t="str">
        <f ca="true">+IF(OFFSET('Water Data'!$F$27,0,10*ROW('Water Data'!F20))="","",OFFSET('Water Data'!$F$27,0,10*ROW('Water Data'!F20)))</f>
        <v/>
      </c>
      <c r="BZ26" s="300" t="str">
        <f ca="true">+IF(OFFSET('Water Data'!$F$28,0,10*ROW('Water Data'!F20))="","",OFFSET('Water Data'!$F$28,0,10*ROW('Water Data'!F20)))</f>
        <v/>
      </c>
      <c r="CA26" s="300" t="str">
        <f ca="true">+IF(OFFSET('Water Data'!$F$29,0,10*ROW('Water Data'!F20))="","",OFFSET('Water Data'!$F$29,0,10*ROW('Water Data'!F20)))</f>
        <v/>
      </c>
      <c r="CB26" s="300" t="str">
        <f ca="true">+IF(OFFSET('Water Data'!$G$27,0,10*ROW('Water Data'!G20))="","",OFFSET('Water Data'!$G$27,0,10*ROW('Water Data'!G20)))</f>
        <v/>
      </c>
      <c r="CC26" s="300" t="str">
        <f ca="true">+IF(OFFSET('Water Data'!$G$28,0,10*ROW('Water Data'!G20))="","",OFFSET('Water Data'!$G$28,0,10*ROW('Water Data'!G20)))</f>
        <v/>
      </c>
      <c r="CD26" s="300" t="str">
        <f ca="true">+IF(OFFSET('Water Data'!$G$29,0,10*ROW('Water Data'!G20))="","",OFFSET('Water Data'!$G$29,0,10*ROW('Water Data'!G20)))</f>
        <v/>
      </c>
      <c r="CE26" s="300" t="str">
        <f ca="true">+IF(OFFSET('Water Data'!$H$27,0,10*ROW('Water Data'!H20))="","",OFFSET('Water Data'!$H$27,0,10*ROW('Water Data'!H20)))</f>
        <v/>
      </c>
      <c r="CF26" s="300" t="str">
        <f ca="true">+IF(OFFSET('Water Data'!$H$28,0,10*ROW('Water Data'!H20))="","",OFFSET('Water Data'!$H$28,0,10*ROW('Water Data'!H20)))</f>
        <v/>
      </c>
      <c r="CG26" s="300" t="str">
        <f ca="true">+IF(OFFSET('Water Data'!$H$29,0,10*ROW('Water Data'!H20))="","",OFFSET('Water Data'!$H$29,0,10*ROW('Water Data'!H20)))</f>
        <v/>
      </c>
      <c r="CH26" s="300" t="str">
        <f ca="true">+IF(OFFSET('Water Data'!$I$27,0,10*ROW('Water Data'!I20))="","",OFFSET('Water Data'!$I$27,0,10*ROW('Water Data'!I20)))</f>
        <v/>
      </c>
      <c r="CI26" s="300" t="str">
        <f ca="true">+IF(OFFSET('Water Data'!$I$28,0,10*ROW('Water Data'!I20))="","",OFFSET('Water Data'!$I$28,0,10*ROW('Water Data'!I20)))</f>
        <v/>
      </c>
      <c r="CJ26" s="300" t="str">
        <f ca="true">+IF(OFFSET('Water Data'!$I$29,0,10*ROW('Water Data'!I20))="","",OFFSET('Water Data'!$I$29,0,10*ROW('Water Data'!I20)))</f>
        <v/>
      </c>
      <c r="CK26" s="300" t="str">
        <f ca="true">+IF(OFFSET('Sanitation Data'!$D$28,0,10*ROW('Sanitation Data'!D20))="","",OFFSET('Sanitation Data'!$D$28,0,10*ROW('Sanitation Data'!D20)))</f>
        <v/>
      </c>
      <c r="CL26" s="300" t="str">
        <f ca="true">+IF(OFFSET('Sanitation Data'!$D$29,0,10*ROW('Sanitation Data'!D20))="","",OFFSET('Sanitation Data'!$D$29,0,10*ROW('Sanitation Data'!D20)))</f>
        <v/>
      </c>
      <c r="CM26" s="300" t="str">
        <f ca="true">+IF(OFFSET('Sanitation Data'!$D$30,0,10*ROW('Sanitation Data'!D20))="","",OFFSET('Sanitation Data'!$D$30,0,10*ROW('Sanitation Data'!D20)))</f>
        <v/>
      </c>
      <c r="CN26" s="300" t="str">
        <f ca="true">+IF(OFFSET('Sanitation Data'!$D$31,0,10*ROW('Sanitation Data'!D20))="","",OFFSET('Sanitation Data'!$D$31,0,10*ROW('Sanitation Data'!D20)))</f>
        <v/>
      </c>
      <c r="CO26" s="300" t="str">
        <f ca="true">+IF(OFFSET('Sanitation Data'!$D$32,0,10*ROW('Sanitation Data'!D20))="","",OFFSET('Sanitation Data'!$D$32,0,10*ROW('Sanitation Data'!D20)))</f>
        <v/>
      </c>
      <c r="CP26" s="300" t="str">
        <f ca="true">+IF(OFFSET('Sanitation Data'!$E$28,0,10*ROW('Sanitation Data'!E20))="","",OFFSET('Sanitation Data'!$E$28,0,10*ROW('Sanitation Data'!E20)))</f>
        <v/>
      </c>
      <c r="CQ26" s="300" t="str">
        <f ca="true">+IF(OFFSET('Sanitation Data'!$E$29,0,10*ROW('Sanitation Data'!E20))="","",OFFSET('Sanitation Data'!$E$29,0,10*ROW('Sanitation Data'!E20)))</f>
        <v/>
      </c>
      <c r="CR26" s="300" t="str">
        <f ca="true">+IF(OFFSET('Sanitation Data'!$E$30,0,10*ROW('Sanitation Data'!E20))="","",OFFSET('Sanitation Data'!$E$30,0,10*ROW('Sanitation Data'!E20)))</f>
        <v/>
      </c>
      <c r="CS26" s="300" t="str">
        <f ca="true">+IF(OFFSET('Sanitation Data'!$E$31,0,10*ROW('Sanitation Data'!E20))="","",OFFSET('Sanitation Data'!$E$31,0,10*ROW('Sanitation Data'!E20)))</f>
        <v/>
      </c>
      <c r="CT26" s="300" t="str">
        <f ca="true">+IF(OFFSET('Sanitation Data'!$E$32,0,10*ROW('Sanitation Data'!E20))="","",OFFSET('Sanitation Data'!$E$32,0,10*ROW('Sanitation Data'!E20)))</f>
        <v/>
      </c>
      <c r="CU26" s="300" t="str">
        <f ca="true">+IF(OFFSET('Sanitation Data'!$F$28,0,10*ROW('Sanitation Data'!F20))="","",OFFSET('Sanitation Data'!$F$28,0,10*ROW('Sanitation Data'!F20)))</f>
        <v/>
      </c>
      <c r="CV26" s="300" t="str">
        <f ca="true">+IF(OFFSET('Sanitation Data'!$F$29,0,10*ROW('Sanitation Data'!F20))="","",OFFSET('Sanitation Data'!$F$29,0,10*ROW('Sanitation Data'!F20)))</f>
        <v/>
      </c>
      <c r="CW26" s="300" t="str">
        <f ca="true">+IF(OFFSET('Sanitation Data'!$F$30,0,10*ROW('Sanitation Data'!F20))="","",OFFSET('Sanitation Data'!$F$30,0,10*ROW('Sanitation Data'!F20)))</f>
        <v/>
      </c>
      <c r="CX26" s="300" t="str">
        <f ca="true">+IF(OFFSET('Sanitation Data'!$F$31,0,10*ROW('Sanitation Data'!F20))="","",OFFSET('Sanitation Data'!$F$31,0,10*ROW('Sanitation Data'!F20)))</f>
        <v/>
      </c>
      <c r="CY26" s="300" t="str">
        <f ca="true">+IF(OFFSET('Sanitation Data'!$F$32,0,10*ROW('Sanitation Data'!F20))="","",OFFSET('Sanitation Data'!$F$32,0,10*ROW('Sanitation Data'!F20)))</f>
        <v/>
      </c>
      <c r="CZ26" s="300" t="str">
        <f ca="true">+IF(OFFSET('Sanitation Data'!$G$28,0,10*ROW('Sanitation Data'!G20))="","",OFFSET('Sanitation Data'!$G$28,0,10*ROW('Sanitation Data'!G20)))</f>
        <v/>
      </c>
      <c r="DA26" s="300" t="str">
        <f ca="true">+IF(OFFSET('Sanitation Data'!$G$29,0,10*ROW('Sanitation Data'!G20))="","",OFFSET('Sanitation Data'!$G$29,0,10*ROW('Sanitation Data'!G20)))</f>
        <v/>
      </c>
      <c r="DB26" s="300" t="str">
        <f ca="true">+IF(OFFSET('Sanitation Data'!$G$30,0,10*ROW('Sanitation Data'!G20))="","",OFFSET('Sanitation Data'!$G$30,0,10*ROW('Sanitation Data'!G20)))</f>
        <v/>
      </c>
      <c r="DC26" s="300" t="str">
        <f ca="true">+IF(OFFSET('Sanitation Data'!$G$31,0,10*ROW('Sanitation Data'!G20))="","",OFFSET('Sanitation Data'!$G$31,0,10*ROW('Sanitation Data'!G20)))</f>
        <v/>
      </c>
      <c r="DD26" s="300" t="str">
        <f ca="true">+IF(OFFSET('Sanitation Data'!$G$32,0,10*ROW('Sanitation Data'!G20))="","",OFFSET('Sanitation Data'!$G$32,0,10*ROW('Sanitation Data'!G20)))</f>
        <v/>
      </c>
      <c r="DE26" s="300" t="str">
        <f ca="true">+IF(OFFSET('Sanitation Data'!$H$28,0,10*ROW('Sanitation Data'!H20))="","",OFFSET('Sanitation Data'!$H$28,0,10*ROW('Sanitation Data'!H20)))</f>
        <v/>
      </c>
      <c r="DF26" s="300" t="str">
        <f ca="true">+IF(OFFSET('Sanitation Data'!$H$29,0,10*ROW('Sanitation Data'!H20))="","",OFFSET('Sanitation Data'!$H$29,0,10*ROW('Sanitation Data'!H20)))</f>
        <v/>
      </c>
      <c r="DG26" s="300" t="str">
        <f ca="true">+IF(OFFSET('Sanitation Data'!$H$30,0,10*ROW('Sanitation Data'!H20))="","",OFFSET('Sanitation Data'!$H$30,0,10*ROW('Sanitation Data'!H20)))</f>
        <v/>
      </c>
      <c r="DH26" s="300" t="str">
        <f ca="true">+IF(OFFSET('Sanitation Data'!$H$31,0,10*ROW('Sanitation Data'!H20))="","",OFFSET('Sanitation Data'!$H$31,0,10*ROW('Sanitation Data'!H20)))</f>
        <v/>
      </c>
      <c r="DI26" s="300" t="str">
        <f ca="true">+IF(OFFSET('Sanitation Data'!$H$32,0,10*ROW('Sanitation Data'!H20))="","",OFFSET('Sanitation Data'!$H$32,0,10*ROW('Sanitation Data'!H20)))</f>
        <v/>
      </c>
      <c r="DJ26" s="300" t="str">
        <f ca="true">+IF(OFFSET('Sanitation Data'!$I$28,0,10*ROW('Sanitation Data'!I20))="","",OFFSET('Sanitation Data'!$I$28,0,10*ROW('Sanitation Data'!I20)))</f>
        <v/>
      </c>
      <c r="DK26" s="300" t="str">
        <f ca="true">+IF(OFFSET('Sanitation Data'!$I$29,0,10*ROW('Sanitation Data'!I20))="","",OFFSET('Sanitation Data'!$I$29,0,10*ROW('Sanitation Data'!I20)))</f>
        <v/>
      </c>
      <c r="DL26" s="300" t="str">
        <f ca="true">+IF(OFFSET('Sanitation Data'!$I$30,0,10*ROW('Sanitation Data'!I20))="","",OFFSET('Sanitation Data'!$I$30,0,10*ROW('Sanitation Data'!I20)))</f>
        <v/>
      </c>
      <c r="DM26" s="300" t="str">
        <f ca="true">+IF(OFFSET('Sanitation Data'!$I$31,0,10*ROW('Sanitation Data'!I20))="","",OFFSET('Sanitation Data'!$I$31,0,10*ROW('Sanitation Data'!I20)))</f>
        <v/>
      </c>
      <c r="DN26" s="300" t="str">
        <f ca="true">+IF(OFFSET('Sanitation Data'!$I$32,0,10*ROW('Sanitation Data'!I20))="","",OFFSET('Sanitation Data'!$I$32,0,10*ROW('Sanitation Data'!I20)))</f>
        <v/>
      </c>
      <c r="DO26" s="300" t="str">
        <f ca="true">+IF(OFFSET('Hygiene Data'!$D$11,0,10*ROW('Hygiene Data'!D20))="","",OFFSET('Hygiene Data'!$D$11,0,10*ROW('Hygiene Data'!D20)))</f>
        <v/>
      </c>
      <c r="DP26" s="300" t="str">
        <f ca="true">+IF(OFFSET('Hygiene Data'!$D$12,0,10*ROW('Hygiene Data'!D20))="","",OFFSET('Hygiene Data'!$D$12,0,10*ROW('Hygiene Data'!D20)))</f>
        <v/>
      </c>
      <c r="DQ26" s="300" t="str">
        <f ca="true">+IF(OFFSET('Hygiene Data'!$D$13,0,10*ROW('Hygiene Data'!D20))="","",OFFSET('Hygiene Data'!$D$13,0,10*ROW('Hygiene Data'!D20)))</f>
        <v/>
      </c>
      <c r="DR26" s="300" t="str">
        <f ca="true">+IF(OFFSET('Hygiene Data'!$E$11,0,10*ROW('Hygiene Data'!E20))="","",OFFSET('Hygiene Data'!$E$11,0,10*ROW('Hygiene Data'!E20)))</f>
        <v/>
      </c>
      <c r="DS26" s="300" t="str">
        <f ca="true">+IF(OFFSET('Hygiene Data'!$E$12,0,10*ROW('Hygiene Data'!E20))="","",OFFSET('Hygiene Data'!$E$12,0,10*ROW('Hygiene Data'!E20)))</f>
        <v/>
      </c>
      <c r="DT26" s="300" t="str">
        <f ca="true">+IF(OFFSET('Hygiene Data'!$E$13,0,10*ROW('Hygiene Data'!E20))="","",OFFSET('Hygiene Data'!$E$13,0,10*ROW('Hygiene Data'!E20)))</f>
        <v/>
      </c>
      <c r="DU26" s="300" t="str">
        <f ca="true">+IF(OFFSET('Hygiene Data'!$F$11,0,10*ROW('Hygiene Data'!F20))="","",OFFSET('Hygiene Data'!$F$11,0,10*ROW('Hygiene Data'!F20)))</f>
        <v/>
      </c>
      <c r="DV26" s="300" t="str">
        <f ca="true">+IF(OFFSET('Hygiene Data'!$F$12,0,10*ROW('Hygiene Data'!F20))="","",OFFSET('Hygiene Data'!$F$12,0,10*ROW('Hygiene Data'!F20)))</f>
        <v/>
      </c>
      <c r="DW26" s="300" t="str">
        <f ca="true">+IF(OFFSET('Hygiene Data'!$F$13,0,10*ROW('Hygiene Data'!F20))="","",OFFSET('Hygiene Data'!$F$13,0,10*ROW('Hygiene Data'!F20)))</f>
        <v/>
      </c>
      <c r="DX26" s="300" t="str">
        <f ca="true">+IF(OFFSET('Hygiene Data'!$G$11,0,10*ROW('Hygiene Data'!G20))="","",OFFSET('Hygiene Data'!$G$11,0,10*ROW('Hygiene Data'!G20)))</f>
        <v/>
      </c>
      <c r="DY26" s="300" t="str">
        <f ca="true">+IF(OFFSET('Hygiene Data'!$G$12,0,10*ROW('Hygiene Data'!G20))="","",OFFSET('Hygiene Data'!$G$12,0,10*ROW('Hygiene Data'!G20)))</f>
        <v/>
      </c>
      <c r="DZ26" s="300" t="str">
        <f ca="true">+IF(OFFSET('Hygiene Data'!$G$13,0,10*ROW('Hygiene Data'!G20))="","",OFFSET('Hygiene Data'!$G$13,0,10*ROW('Hygiene Data'!G20)))</f>
        <v/>
      </c>
      <c r="EA26" s="300" t="str">
        <f ca="true">+IF(OFFSET('Hygiene Data'!$H$11,0,10*ROW('Hygiene Data'!H20))="","",OFFSET('Hygiene Data'!$H$11,0,10*ROW('Hygiene Data'!H20)))</f>
        <v/>
      </c>
      <c r="EB26" s="300" t="str">
        <f ca="true">+IF(OFFSET('Hygiene Data'!$H$12,0,10*ROW('Hygiene Data'!H20))="","",OFFSET('Hygiene Data'!$H$12,0,10*ROW('Hygiene Data'!H20)))</f>
        <v/>
      </c>
      <c r="EC26" s="300" t="str">
        <f ca="true">+IF(OFFSET('Hygiene Data'!$H$13,0,10*ROW('Hygiene Data'!H20))="","",OFFSET('Hygiene Data'!$H$13,0,10*ROW('Hygiene Data'!H20)))</f>
        <v/>
      </c>
      <c r="ED26" s="300" t="str">
        <f ca="true">+IF(OFFSET('Hygiene Data'!$I$11,0,10*ROW('Hygiene Data'!I20))="","",OFFSET('Hygiene Data'!$I$11,0,10*ROW('Hygiene Data'!I20)))</f>
        <v/>
      </c>
      <c r="EE26" s="300" t="str">
        <f ca="true">+IF(OFFSET('Hygiene Data'!$I$12,0,10*ROW('Hygiene Data'!I20))="","",OFFSET('Hygiene Data'!$I$12,0,10*ROW('Hygiene Data'!I20)))</f>
        <v/>
      </c>
      <c r="EF26" s="300" t="str">
        <f ca="true">+IF(OFFSET('Hygiene Data'!$I$13,0,10*ROW('Hygiene Data'!I20))="","",OFFSET('Hygiene Data'!$I$13,0,10*ROW('Hygiene Data'!I20)))</f>
        <v/>
      </c>
    </row>
    <row xmlns:x14ac="http://schemas.microsoft.com/office/spreadsheetml/2009/9/ac" r="27" x14ac:dyDescent="0.2">
      <c r="A27" s="35" t="str">
        <f ca="true">+IF(OFFSET('Water Data'!$B$2,0,10*ROW('Water Data'!E21))="","",OFFSET('Water Data'!$B$2,0,10*ROW('Water Data'!E21)))</f>
        <v/>
      </c>
      <c r="B27" s="35" t="str">
        <f ca="true">+IF(OFFSET('Water Data'!$C$2,0,10*ROW('Water Data'!F21))="","",OFFSET('Water Data'!$C$2,0,10*ROW('Water Data'!F21)))</f>
        <v/>
      </c>
      <c r="C27" s="356" t="str">
        <f t="shared" ca="true" si="0"/>
        <v/>
      </c>
      <c r="D27" s="91"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1"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1"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1"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1"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1"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1"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1"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1"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1"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1"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1"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1"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1"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1"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1"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1"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1"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2"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2"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2"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2"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2"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2"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2"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2"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2"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2"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2"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2"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2"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2"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2"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2"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2"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2"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2"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2"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2"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2"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2"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2"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2"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2"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2"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2"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2"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2"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3"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3"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3"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3"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3"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3"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3"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3"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3"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3"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3"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3"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3"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3"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3"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3"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3"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3"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300"/>
      <c r="BS27" s="300" t="str">
        <f ca="true">+IF(OFFSET('Water Data'!$D$27,0,10*ROW('Water Data'!D21))="","",OFFSET('Water Data'!$D$27,0,10*ROW('Water Data'!D21)))</f>
        <v/>
      </c>
      <c r="BT27" s="300" t="str">
        <f ca="true">+IF(OFFSET('Water Data'!$D$28,0,10*ROW('Water Data'!D21))="","",OFFSET('Water Data'!$D$28,0,10*ROW('Water Data'!D21)))</f>
        <v/>
      </c>
      <c r="BU27" s="300" t="str">
        <f ca="true">+IF(OFFSET('Water Data'!$D$29,0,10*ROW('Water Data'!D21))="","",OFFSET('Water Data'!$D$29,0,10*ROW('Water Data'!D21)))</f>
        <v/>
      </c>
      <c r="BV27" s="300" t="str">
        <f ca="true">+IF(OFFSET('Water Data'!$E$27,0,10*ROW('Water Data'!E21))="","",OFFSET('Water Data'!$E$27,0,10*ROW('Water Data'!E21)))</f>
        <v/>
      </c>
      <c r="BW27" s="300" t="str">
        <f ca="true">+IF(OFFSET('Water Data'!$E$28,0,10*ROW('Water Data'!E21))="","",OFFSET('Water Data'!$E$28,0,10*ROW('Water Data'!E21)))</f>
        <v/>
      </c>
      <c r="BX27" s="300" t="str">
        <f ca="true">+IF(OFFSET('Water Data'!$E$29,0,10*ROW('Water Data'!E21))="","",OFFSET('Water Data'!$E$29,0,10*ROW('Water Data'!E21)))</f>
        <v/>
      </c>
      <c r="BY27" s="300" t="str">
        <f ca="true">+IF(OFFSET('Water Data'!$F$27,0,10*ROW('Water Data'!F21))="","",OFFSET('Water Data'!$F$27,0,10*ROW('Water Data'!F21)))</f>
        <v/>
      </c>
      <c r="BZ27" s="300" t="str">
        <f ca="true">+IF(OFFSET('Water Data'!$F$28,0,10*ROW('Water Data'!F21))="","",OFFSET('Water Data'!$F$28,0,10*ROW('Water Data'!F21)))</f>
        <v/>
      </c>
      <c r="CA27" s="300" t="str">
        <f ca="true">+IF(OFFSET('Water Data'!$F$29,0,10*ROW('Water Data'!F21))="","",OFFSET('Water Data'!$F$29,0,10*ROW('Water Data'!F21)))</f>
        <v/>
      </c>
      <c r="CB27" s="300" t="str">
        <f ca="true">+IF(OFFSET('Water Data'!$G$27,0,10*ROW('Water Data'!G21))="","",OFFSET('Water Data'!$G$27,0,10*ROW('Water Data'!G21)))</f>
        <v/>
      </c>
      <c r="CC27" s="300" t="str">
        <f ca="true">+IF(OFFSET('Water Data'!$G$28,0,10*ROW('Water Data'!G21))="","",OFFSET('Water Data'!$G$28,0,10*ROW('Water Data'!G21)))</f>
        <v/>
      </c>
      <c r="CD27" s="300" t="str">
        <f ca="true">+IF(OFFSET('Water Data'!$G$29,0,10*ROW('Water Data'!G21))="","",OFFSET('Water Data'!$G$29,0,10*ROW('Water Data'!G21)))</f>
        <v/>
      </c>
      <c r="CE27" s="300" t="str">
        <f ca="true">+IF(OFFSET('Water Data'!$H$27,0,10*ROW('Water Data'!H21))="","",OFFSET('Water Data'!$H$27,0,10*ROW('Water Data'!H21)))</f>
        <v/>
      </c>
      <c r="CF27" s="300" t="str">
        <f ca="true">+IF(OFFSET('Water Data'!$H$28,0,10*ROW('Water Data'!H21))="","",OFFSET('Water Data'!$H$28,0,10*ROW('Water Data'!H21)))</f>
        <v/>
      </c>
      <c r="CG27" s="300" t="str">
        <f ca="true">+IF(OFFSET('Water Data'!$H$29,0,10*ROW('Water Data'!H21))="","",OFFSET('Water Data'!$H$29,0,10*ROW('Water Data'!H21)))</f>
        <v/>
      </c>
      <c r="CH27" s="300" t="str">
        <f ca="true">+IF(OFFSET('Water Data'!$I$27,0,10*ROW('Water Data'!I21))="","",OFFSET('Water Data'!$I$27,0,10*ROW('Water Data'!I21)))</f>
        <v/>
      </c>
      <c r="CI27" s="300" t="str">
        <f ca="true">+IF(OFFSET('Water Data'!$I$28,0,10*ROW('Water Data'!I21))="","",OFFSET('Water Data'!$I$28,0,10*ROW('Water Data'!I21)))</f>
        <v/>
      </c>
      <c r="CJ27" s="300" t="str">
        <f ca="true">+IF(OFFSET('Water Data'!$I$29,0,10*ROW('Water Data'!I21))="","",OFFSET('Water Data'!$I$29,0,10*ROW('Water Data'!I21)))</f>
        <v/>
      </c>
      <c r="CK27" s="300" t="str">
        <f ca="true">+IF(OFFSET('Sanitation Data'!$D$28,0,10*ROW('Sanitation Data'!D21))="","",OFFSET('Sanitation Data'!$D$28,0,10*ROW('Sanitation Data'!D21)))</f>
        <v/>
      </c>
      <c r="CL27" s="300" t="str">
        <f ca="true">+IF(OFFSET('Sanitation Data'!$D$29,0,10*ROW('Sanitation Data'!D21))="","",OFFSET('Sanitation Data'!$D$29,0,10*ROW('Sanitation Data'!D21)))</f>
        <v/>
      </c>
      <c r="CM27" s="300" t="str">
        <f ca="true">+IF(OFFSET('Sanitation Data'!$D$30,0,10*ROW('Sanitation Data'!D21))="","",OFFSET('Sanitation Data'!$D$30,0,10*ROW('Sanitation Data'!D21)))</f>
        <v/>
      </c>
      <c r="CN27" s="300" t="str">
        <f ca="true">+IF(OFFSET('Sanitation Data'!$D$31,0,10*ROW('Sanitation Data'!D21))="","",OFFSET('Sanitation Data'!$D$31,0,10*ROW('Sanitation Data'!D21)))</f>
        <v/>
      </c>
      <c r="CO27" s="300" t="str">
        <f ca="true">+IF(OFFSET('Sanitation Data'!$D$32,0,10*ROW('Sanitation Data'!D21))="","",OFFSET('Sanitation Data'!$D$32,0,10*ROW('Sanitation Data'!D21)))</f>
        <v/>
      </c>
      <c r="CP27" s="300" t="str">
        <f ca="true">+IF(OFFSET('Sanitation Data'!$E$28,0,10*ROW('Sanitation Data'!E21))="","",OFFSET('Sanitation Data'!$E$28,0,10*ROW('Sanitation Data'!E21)))</f>
        <v/>
      </c>
      <c r="CQ27" s="300" t="str">
        <f ca="true">+IF(OFFSET('Sanitation Data'!$E$29,0,10*ROW('Sanitation Data'!E21))="","",OFFSET('Sanitation Data'!$E$29,0,10*ROW('Sanitation Data'!E21)))</f>
        <v/>
      </c>
      <c r="CR27" s="300" t="str">
        <f ca="true">+IF(OFFSET('Sanitation Data'!$E$30,0,10*ROW('Sanitation Data'!E21))="","",OFFSET('Sanitation Data'!$E$30,0,10*ROW('Sanitation Data'!E21)))</f>
        <v/>
      </c>
      <c r="CS27" s="300" t="str">
        <f ca="true">+IF(OFFSET('Sanitation Data'!$E$31,0,10*ROW('Sanitation Data'!E21))="","",OFFSET('Sanitation Data'!$E$31,0,10*ROW('Sanitation Data'!E21)))</f>
        <v/>
      </c>
      <c r="CT27" s="300" t="str">
        <f ca="true">+IF(OFFSET('Sanitation Data'!$E$32,0,10*ROW('Sanitation Data'!E21))="","",OFFSET('Sanitation Data'!$E$32,0,10*ROW('Sanitation Data'!E21)))</f>
        <v/>
      </c>
      <c r="CU27" s="300" t="str">
        <f ca="true">+IF(OFFSET('Sanitation Data'!$F$28,0,10*ROW('Sanitation Data'!F21))="","",OFFSET('Sanitation Data'!$F$28,0,10*ROW('Sanitation Data'!F21)))</f>
        <v/>
      </c>
      <c r="CV27" s="300" t="str">
        <f ca="true">+IF(OFFSET('Sanitation Data'!$F$29,0,10*ROW('Sanitation Data'!F21))="","",OFFSET('Sanitation Data'!$F$29,0,10*ROW('Sanitation Data'!F21)))</f>
        <v/>
      </c>
      <c r="CW27" s="300" t="str">
        <f ca="true">+IF(OFFSET('Sanitation Data'!$F$30,0,10*ROW('Sanitation Data'!F21))="","",OFFSET('Sanitation Data'!$F$30,0,10*ROW('Sanitation Data'!F21)))</f>
        <v/>
      </c>
      <c r="CX27" s="300" t="str">
        <f ca="true">+IF(OFFSET('Sanitation Data'!$F$31,0,10*ROW('Sanitation Data'!F21))="","",OFFSET('Sanitation Data'!$F$31,0,10*ROW('Sanitation Data'!F21)))</f>
        <v/>
      </c>
      <c r="CY27" s="300" t="str">
        <f ca="true">+IF(OFFSET('Sanitation Data'!$F$32,0,10*ROW('Sanitation Data'!F21))="","",OFFSET('Sanitation Data'!$F$32,0,10*ROW('Sanitation Data'!F21)))</f>
        <v/>
      </c>
      <c r="CZ27" s="300" t="str">
        <f ca="true">+IF(OFFSET('Sanitation Data'!$G$28,0,10*ROW('Sanitation Data'!G21))="","",OFFSET('Sanitation Data'!$G$28,0,10*ROW('Sanitation Data'!G21)))</f>
        <v/>
      </c>
      <c r="DA27" s="300" t="str">
        <f ca="true">+IF(OFFSET('Sanitation Data'!$G$29,0,10*ROW('Sanitation Data'!G21))="","",OFFSET('Sanitation Data'!$G$29,0,10*ROW('Sanitation Data'!G21)))</f>
        <v/>
      </c>
      <c r="DB27" s="300" t="str">
        <f ca="true">+IF(OFFSET('Sanitation Data'!$G$30,0,10*ROW('Sanitation Data'!G21))="","",OFFSET('Sanitation Data'!$G$30,0,10*ROW('Sanitation Data'!G21)))</f>
        <v/>
      </c>
      <c r="DC27" s="300" t="str">
        <f ca="true">+IF(OFFSET('Sanitation Data'!$G$31,0,10*ROW('Sanitation Data'!G21))="","",OFFSET('Sanitation Data'!$G$31,0,10*ROW('Sanitation Data'!G21)))</f>
        <v/>
      </c>
      <c r="DD27" s="300" t="str">
        <f ca="true">+IF(OFFSET('Sanitation Data'!$G$32,0,10*ROW('Sanitation Data'!G21))="","",OFFSET('Sanitation Data'!$G$32,0,10*ROW('Sanitation Data'!G21)))</f>
        <v/>
      </c>
      <c r="DE27" s="300" t="str">
        <f ca="true">+IF(OFFSET('Sanitation Data'!$H$28,0,10*ROW('Sanitation Data'!H21))="","",OFFSET('Sanitation Data'!$H$28,0,10*ROW('Sanitation Data'!H21)))</f>
        <v/>
      </c>
      <c r="DF27" s="300" t="str">
        <f ca="true">+IF(OFFSET('Sanitation Data'!$H$29,0,10*ROW('Sanitation Data'!H21))="","",OFFSET('Sanitation Data'!$H$29,0,10*ROW('Sanitation Data'!H21)))</f>
        <v/>
      </c>
      <c r="DG27" s="300" t="str">
        <f ca="true">+IF(OFFSET('Sanitation Data'!$H$30,0,10*ROW('Sanitation Data'!H21))="","",OFFSET('Sanitation Data'!$H$30,0,10*ROW('Sanitation Data'!H21)))</f>
        <v/>
      </c>
      <c r="DH27" s="300" t="str">
        <f ca="true">+IF(OFFSET('Sanitation Data'!$H$31,0,10*ROW('Sanitation Data'!H21))="","",OFFSET('Sanitation Data'!$H$31,0,10*ROW('Sanitation Data'!H21)))</f>
        <v/>
      </c>
      <c r="DI27" s="300" t="str">
        <f ca="true">+IF(OFFSET('Sanitation Data'!$H$32,0,10*ROW('Sanitation Data'!H21))="","",OFFSET('Sanitation Data'!$H$32,0,10*ROW('Sanitation Data'!H21)))</f>
        <v/>
      </c>
      <c r="DJ27" s="300" t="str">
        <f ca="true">+IF(OFFSET('Sanitation Data'!$I$28,0,10*ROW('Sanitation Data'!I21))="","",OFFSET('Sanitation Data'!$I$28,0,10*ROW('Sanitation Data'!I21)))</f>
        <v/>
      </c>
      <c r="DK27" s="300" t="str">
        <f ca="true">+IF(OFFSET('Sanitation Data'!$I$29,0,10*ROW('Sanitation Data'!I21))="","",OFFSET('Sanitation Data'!$I$29,0,10*ROW('Sanitation Data'!I21)))</f>
        <v/>
      </c>
      <c r="DL27" s="300" t="str">
        <f ca="true">+IF(OFFSET('Sanitation Data'!$I$30,0,10*ROW('Sanitation Data'!I21))="","",OFFSET('Sanitation Data'!$I$30,0,10*ROW('Sanitation Data'!I21)))</f>
        <v/>
      </c>
      <c r="DM27" s="300" t="str">
        <f ca="true">+IF(OFFSET('Sanitation Data'!$I$31,0,10*ROW('Sanitation Data'!I21))="","",OFFSET('Sanitation Data'!$I$31,0,10*ROW('Sanitation Data'!I21)))</f>
        <v/>
      </c>
      <c r="DN27" s="300" t="str">
        <f ca="true">+IF(OFFSET('Sanitation Data'!$I$32,0,10*ROW('Sanitation Data'!I21))="","",OFFSET('Sanitation Data'!$I$32,0,10*ROW('Sanitation Data'!I21)))</f>
        <v/>
      </c>
      <c r="DO27" s="300" t="str">
        <f ca="true">+IF(OFFSET('Hygiene Data'!$D$11,0,10*ROW('Hygiene Data'!D21))="","",OFFSET('Hygiene Data'!$D$11,0,10*ROW('Hygiene Data'!D21)))</f>
        <v/>
      </c>
      <c r="DP27" s="300" t="str">
        <f ca="true">+IF(OFFSET('Hygiene Data'!$D$12,0,10*ROW('Hygiene Data'!D21))="","",OFFSET('Hygiene Data'!$D$12,0,10*ROW('Hygiene Data'!D21)))</f>
        <v/>
      </c>
      <c r="DQ27" s="300" t="str">
        <f ca="true">+IF(OFFSET('Hygiene Data'!$D$13,0,10*ROW('Hygiene Data'!D21))="","",OFFSET('Hygiene Data'!$D$13,0,10*ROW('Hygiene Data'!D21)))</f>
        <v/>
      </c>
      <c r="DR27" s="300" t="str">
        <f ca="true">+IF(OFFSET('Hygiene Data'!$E$11,0,10*ROW('Hygiene Data'!E21))="","",OFFSET('Hygiene Data'!$E$11,0,10*ROW('Hygiene Data'!E21)))</f>
        <v/>
      </c>
      <c r="DS27" s="300" t="str">
        <f ca="true">+IF(OFFSET('Hygiene Data'!$E$12,0,10*ROW('Hygiene Data'!E21))="","",OFFSET('Hygiene Data'!$E$12,0,10*ROW('Hygiene Data'!E21)))</f>
        <v/>
      </c>
      <c r="DT27" s="300" t="str">
        <f ca="true">+IF(OFFSET('Hygiene Data'!$E$13,0,10*ROW('Hygiene Data'!E21))="","",OFFSET('Hygiene Data'!$E$13,0,10*ROW('Hygiene Data'!E21)))</f>
        <v/>
      </c>
      <c r="DU27" s="300" t="str">
        <f ca="true">+IF(OFFSET('Hygiene Data'!$F$11,0,10*ROW('Hygiene Data'!F21))="","",OFFSET('Hygiene Data'!$F$11,0,10*ROW('Hygiene Data'!F21)))</f>
        <v/>
      </c>
      <c r="DV27" s="300" t="str">
        <f ca="true">+IF(OFFSET('Hygiene Data'!$F$12,0,10*ROW('Hygiene Data'!F21))="","",OFFSET('Hygiene Data'!$F$12,0,10*ROW('Hygiene Data'!F21)))</f>
        <v/>
      </c>
      <c r="DW27" s="300" t="str">
        <f ca="true">+IF(OFFSET('Hygiene Data'!$F$13,0,10*ROW('Hygiene Data'!F21))="","",OFFSET('Hygiene Data'!$F$13,0,10*ROW('Hygiene Data'!F21)))</f>
        <v/>
      </c>
      <c r="DX27" s="300" t="str">
        <f ca="true">+IF(OFFSET('Hygiene Data'!$G$11,0,10*ROW('Hygiene Data'!G21))="","",OFFSET('Hygiene Data'!$G$11,0,10*ROW('Hygiene Data'!G21)))</f>
        <v/>
      </c>
      <c r="DY27" s="300" t="str">
        <f ca="true">+IF(OFFSET('Hygiene Data'!$G$12,0,10*ROW('Hygiene Data'!G21))="","",OFFSET('Hygiene Data'!$G$12,0,10*ROW('Hygiene Data'!G21)))</f>
        <v/>
      </c>
      <c r="DZ27" s="300" t="str">
        <f ca="true">+IF(OFFSET('Hygiene Data'!$G$13,0,10*ROW('Hygiene Data'!G21))="","",OFFSET('Hygiene Data'!$G$13,0,10*ROW('Hygiene Data'!G21)))</f>
        <v/>
      </c>
      <c r="EA27" s="300" t="str">
        <f ca="true">+IF(OFFSET('Hygiene Data'!$H$11,0,10*ROW('Hygiene Data'!H21))="","",OFFSET('Hygiene Data'!$H$11,0,10*ROW('Hygiene Data'!H21)))</f>
        <v/>
      </c>
      <c r="EB27" s="300" t="str">
        <f ca="true">+IF(OFFSET('Hygiene Data'!$H$12,0,10*ROW('Hygiene Data'!H21))="","",OFFSET('Hygiene Data'!$H$12,0,10*ROW('Hygiene Data'!H21)))</f>
        <v/>
      </c>
      <c r="EC27" s="300" t="str">
        <f ca="true">+IF(OFFSET('Hygiene Data'!$H$13,0,10*ROW('Hygiene Data'!H21))="","",OFFSET('Hygiene Data'!$H$13,0,10*ROW('Hygiene Data'!H21)))</f>
        <v/>
      </c>
      <c r="ED27" s="300" t="str">
        <f ca="true">+IF(OFFSET('Hygiene Data'!$I$11,0,10*ROW('Hygiene Data'!I21))="","",OFFSET('Hygiene Data'!$I$11,0,10*ROW('Hygiene Data'!I21)))</f>
        <v/>
      </c>
      <c r="EE27" s="300" t="str">
        <f ca="true">+IF(OFFSET('Hygiene Data'!$I$12,0,10*ROW('Hygiene Data'!I21))="","",OFFSET('Hygiene Data'!$I$12,0,10*ROW('Hygiene Data'!I21)))</f>
        <v/>
      </c>
      <c r="EF27" s="300" t="str">
        <f ca="true">+IF(OFFSET('Hygiene Data'!$I$13,0,10*ROW('Hygiene Data'!I21))="","",OFFSET('Hygiene Data'!$I$13,0,10*ROW('Hygiene Data'!I21)))</f>
        <v/>
      </c>
    </row>
    <row xmlns:x14ac="http://schemas.microsoft.com/office/spreadsheetml/2009/9/ac" r="28" x14ac:dyDescent="0.2">
      <c r="A28" s="35" t="str">
        <f ca="true">+IF(OFFSET('Water Data'!$B$2,0,10*ROW('Water Data'!E22))="","",OFFSET('Water Data'!$B$2,0,10*ROW('Water Data'!E22)))</f>
        <v/>
      </c>
      <c r="B28" s="35" t="str">
        <f ca="true">+IF(OFFSET('Water Data'!$C$2,0,10*ROW('Water Data'!F22))="","",OFFSET('Water Data'!$C$2,0,10*ROW('Water Data'!F22)))</f>
        <v/>
      </c>
      <c r="C28" s="356" t="str">
        <f t="shared" ca="true" si="0"/>
        <v/>
      </c>
      <c r="D28" s="91"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1"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1"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1"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1"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1"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1"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1"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1"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1"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1"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1"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1"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1"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1"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1"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1"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1"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2"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2"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2"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2"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2"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2"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2"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2"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2"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2"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2"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2"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2"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2"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2"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2"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2"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2"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2"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2"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2"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2"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2"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2"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2"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2"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2"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2"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2"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2"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3"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3"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3"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3"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3"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3"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3"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3"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3"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3"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3"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3"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3"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3"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3"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3"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3"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3"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300"/>
      <c r="BS28" s="300" t="str">
        <f ca="true">+IF(OFFSET('Water Data'!$D$27,0,10*ROW('Water Data'!D22))="","",OFFSET('Water Data'!$D$27,0,10*ROW('Water Data'!D22)))</f>
        <v/>
      </c>
      <c r="BT28" s="300" t="str">
        <f ca="true">+IF(OFFSET('Water Data'!$D$28,0,10*ROW('Water Data'!D22))="","",OFFSET('Water Data'!$D$28,0,10*ROW('Water Data'!D22)))</f>
        <v/>
      </c>
      <c r="BU28" s="300" t="str">
        <f ca="true">+IF(OFFSET('Water Data'!$D$29,0,10*ROW('Water Data'!D22))="","",OFFSET('Water Data'!$D$29,0,10*ROW('Water Data'!D22)))</f>
        <v/>
      </c>
      <c r="BV28" s="300" t="str">
        <f ca="true">+IF(OFFSET('Water Data'!$E$27,0,10*ROW('Water Data'!E22))="","",OFFSET('Water Data'!$E$27,0,10*ROW('Water Data'!E22)))</f>
        <v/>
      </c>
      <c r="BW28" s="300" t="str">
        <f ca="true">+IF(OFFSET('Water Data'!$E$28,0,10*ROW('Water Data'!E22))="","",OFFSET('Water Data'!$E$28,0,10*ROW('Water Data'!E22)))</f>
        <v/>
      </c>
      <c r="BX28" s="300" t="str">
        <f ca="true">+IF(OFFSET('Water Data'!$E$29,0,10*ROW('Water Data'!E22))="","",OFFSET('Water Data'!$E$29,0,10*ROW('Water Data'!E22)))</f>
        <v/>
      </c>
      <c r="BY28" s="300" t="str">
        <f ca="true">+IF(OFFSET('Water Data'!$F$27,0,10*ROW('Water Data'!F22))="","",OFFSET('Water Data'!$F$27,0,10*ROW('Water Data'!F22)))</f>
        <v/>
      </c>
      <c r="BZ28" s="300" t="str">
        <f ca="true">+IF(OFFSET('Water Data'!$F$28,0,10*ROW('Water Data'!F22))="","",OFFSET('Water Data'!$F$28,0,10*ROW('Water Data'!F22)))</f>
        <v/>
      </c>
      <c r="CA28" s="300" t="str">
        <f ca="true">+IF(OFFSET('Water Data'!$F$29,0,10*ROW('Water Data'!F22))="","",OFFSET('Water Data'!$F$29,0,10*ROW('Water Data'!F22)))</f>
        <v/>
      </c>
      <c r="CB28" s="300" t="str">
        <f ca="true">+IF(OFFSET('Water Data'!$G$27,0,10*ROW('Water Data'!G22))="","",OFFSET('Water Data'!$G$27,0,10*ROW('Water Data'!G22)))</f>
        <v/>
      </c>
      <c r="CC28" s="300" t="str">
        <f ca="true">+IF(OFFSET('Water Data'!$G$28,0,10*ROW('Water Data'!G22))="","",OFFSET('Water Data'!$G$28,0,10*ROW('Water Data'!G22)))</f>
        <v/>
      </c>
      <c r="CD28" s="300" t="str">
        <f ca="true">+IF(OFFSET('Water Data'!$G$29,0,10*ROW('Water Data'!G22))="","",OFFSET('Water Data'!$G$29,0,10*ROW('Water Data'!G22)))</f>
        <v/>
      </c>
      <c r="CE28" s="300" t="str">
        <f ca="true">+IF(OFFSET('Water Data'!$H$27,0,10*ROW('Water Data'!H22))="","",OFFSET('Water Data'!$H$27,0,10*ROW('Water Data'!H22)))</f>
        <v/>
      </c>
      <c r="CF28" s="300" t="str">
        <f ca="true">+IF(OFFSET('Water Data'!$H$28,0,10*ROW('Water Data'!H22))="","",OFFSET('Water Data'!$H$28,0,10*ROW('Water Data'!H22)))</f>
        <v/>
      </c>
      <c r="CG28" s="300" t="str">
        <f ca="true">+IF(OFFSET('Water Data'!$H$29,0,10*ROW('Water Data'!H22))="","",OFFSET('Water Data'!$H$29,0,10*ROW('Water Data'!H22)))</f>
        <v/>
      </c>
      <c r="CH28" s="300" t="str">
        <f ca="true">+IF(OFFSET('Water Data'!$I$27,0,10*ROW('Water Data'!I22))="","",OFFSET('Water Data'!$I$27,0,10*ROW('Water Data'!I22)))</f>
        <v/>
      </c>
      <c r="CI28" s="300" t="str">
        <f ca="true">+IF(OFFSET('Water Data'!$I$28,0,10*ROW('Water Data'!I22))="","",OFFSET('Water Data'!$I$28,0,10*ROW('Water Data'!I22)))</f>
        <v/>
      </c>
      <c r="CJ28" s="300" t="str">
        <f ca="true">+IF(OFFSET('Water Data'!$I$29,0,10*ROW('Water Data'!I22))="","",OFFSET('Water Data'!$I$29,0,10*ROW('Water Data'!I22)))</f>
        <v/>
      </c>
      <c r="CK28" s="300" t="str">
        <f ca="true">+IF(OFFSET('Sanitation Data'!$D$28,0,10*ROW('Sanitation Data'!D22))="","",OFFSET('Sanitation Data'!$D$28,0,10*ROW('Sanitation Data'!D22)))</f>
        <v/>
      </c>
      <c r="CL28" s="300" t="str">
        <f ca="true">+IF(OFFSET('Sanitation Data'!$D$29,0,10*ROW('Sanitation Data'!D22))="","",OFFSET('Sanitation Data'!$D$29,0,10*ROW('Sanitation Data'!D22)))</f>
        <v/>
      </c>
      <c r="CM28" s="300" t="str">
        <f ca="true">+IF(OFFSET('Sanitation Data'!$D$30,0,10*ROW('Sanitation Data'!D22))="","",OFFSET('Sanitation Data'!$D$30,0,10*ROW('Sanitation Data'!D22)))</f>
        <v/>
      </c>
      <c r="CN28" s="300" t="str">
        <f ca="true">+IF(OFFSET('Sanitation Data'!$D$31,0,10*ROW('Sanitation Data'!D22))="","",OFFSET('Sanitation Data'!$D$31,0,10*ROW('Sanitation Data'!D22)))</f>
        <v/>
      </c>
      <c r="CO28" s="300" t="str">
        <f ca="true">+IF(OFFSET('Sanitation Data'!$D$32,0,10*ROW('Sanitation Data'!D22))="","",OFFSET('Sanitation Data'!$D$32,0,10*ROW('Sanitation Data'!D22)))</f>
        <v/>
      </c>
      <c r="CP28" s="300" t="str">
        <f ca="true">+IF(OFFSET('Sanitation Data'!$E$28,0,10*ROW('Sanitation Data'!E22))="","",OFFSET('Sanitation Data'!$E$28,0,10*ROW('Sanitation Data'!E22)))</f>
        <v/>
      </c>
      <c r="CQ28" s="300" t="str">
        <f ca="true">+IF(OFFSET('Sanitation Data'!$E$29,0,10*ROW('Sanitation Data'!E22))="","",OFFSET('Sanitation Data'!$E$29,0,10*ROW('Sanitation Data'!E22)))</f>
        <v/>
      </c>
      <c r="CR28" s="300" t="str">
        <f ca="true">+IF(OFFSET('Sanitation Data'!$E$30,0,10*ROW('Sanitation Data'!E22))="","",OFFSET('Sanitation Data'!$E$30,0,10*ROW('Sanitation Data'!E22)))</f>
        <v/>
      </c>
      <c r="CS28" s="300" t="str">
        <f ca="true">+IF(OFFSET('Sanitation Data'!$E$31,0,10*ROW('Sanitation Data'!E22))="","",OFFSET('Sanitation Data'!$E$31,0,10*ROW('Sanitation Data'!E22)))</f>
        <v/>
      </c>
      <c r="CT28" s="300" t="str">
        <f ca="true">+IF(OFFSET('Sanitation Data'!$E$32,0,10*ROW('Sanitation Data'!E22))="","",OFFSET('Sanitation Data'!$E$32,0,10*ROW('Sanitation Data'!E22)))</f>
        <v/>
      </c>
      <c r="CU28" s="300" t="str">
        <f ca="true">+IF(OFFSET('Sanitation Data'!$F$28,0,10*ROW('Sanitation Data'!F22))="","",OFFSET('Sanitation Data'!$F$28,0,10*ROW('Sanitation Data'!F22)))</f>
        <v/>
      </c>
      <c r="CV28" s="300" t="str">
        <f ca="true">+IF(OFFSET('Sanitation Data'!$F$29,0,10*ROW('Sanitation Data'!F22))="","",OFFSET('Sanitation Data'!$F$29,0,10*ROW('Sanitation Data'!F22)))</f>
        <v/>
      </c>
      <c r="CW28" s="300" t="str">
        <f ca="true">+IF(OFFSET('Sanitation Data'!$F$30,0,10*ROW('Sanitation Data'!F22))="","",OFFSET('Sanitation Data'!$F$30,0,10*ROW('Sanitation Data'!F22)))</f>
        <v/>
      </c>
      <c r="CX28" s="300" t="str">
        <f ca="true">+IF(OFFSET('Sanitation Data'!$F$31,0,10*ROW('Sanitation Data'!F22))="","",OFFSET('Sanitation Data'!$F$31,0,10*ROW('Sanitation Data'!F22)))</f>
        <v/>
      </c>
      <c r="CY28" s="300" t="str">
        <f ca="true">+IF(OFFSET('Sanitation Data'!$F$32,0,10*ROW('Sanitation Data'!F22))="","",OFFSET('Sanitation Data'!$F$32,0,10*ROW('Sanitation Data'!F22)))</f>
        <v/>
      </c>
      <c r="CZ28" s="300" t="str">
        <f ca="true">+IF(OFFSET('Sanitation Data'!$G$28,0,10*ROW('Sanitation Data'!G22))="","",OFFSET('Sanitation Data'!$G$28,0,10*ROW('Sanitation Data'!G22)))</f>
        <v/>
      </c>
      <c r="DA28" s="300" t="str">
        <f ca="true">+IF(OFFSET('Sanitation Data'!$G$29,0,10*ROW('Sanitation Data'!G22))="","",OFFSET('Sanitation Data'!$G$29,0,10*ROW('Sanitation Data'!G22)))</f>
        <v/>
      </c>
      <c r="DB28" s="300" t="str">
        <f ca="true">+IF(OFFSET('Sanitation Data'!$G$30,0,10*ROW('Sanitation Data'!G22))="","",OFFSET('Sanitation Data'!$G$30,0,10*ROW('Sanitation Data'!G22)))</f>
        <v/>
      </c>
      <c r="DC28" s="300" t="str">
        <f ca="true">+IF(OFFSET('Sanitation Data'!$G$31,0,10*ROW('Sanitation Data'!G22))="","",OFFSET('Sanitation Data'!$G$31,0,10*ROW('Sanitation Data'!G22)))</f>
        <v/>
      </c>
      <c r="DD28" s="300" t="str">
        <f ca="true">+IF(OFFSET('Sanitation Data'!$G$32,0,10*ROW('Sanitation Data'!G22))="","",OFFSET('Sanitation Data'!$G$32,0,10*ROW('Sanitation Data'!G22)))</f>
        <v/>
      </c>
      <c r="DE28" s="300" t="str">
        <f ca="true">+IF(OFFSET('Sanitation Data'!$H$28,0,10*ROW('Sanitation Data'!H22))="","",OFFSET('Sanitation Data'!$H$28,0,10*ROW('Sanitation Data'!H22)))</f>
        <v/>
      </c>
      <c r="DF28" s="300" t="str">
        <f ca="true">+IF(OFFSET('Sanitation Data'!$H$29,0,10*ROW('Sanitation Data'!H22))="","",OFFSET('Sanitation Data'!$H$29,0,10*ROW('Sanitation Data'!H22)))</f>
        <v/>
      </c>
      <c r="DG28" s="300" t="str">
        <f ca="true">+IF(OFFSET('Sanitation Data'!$H$30,0,10*ROW('Sanitation Data'!H22))="","",OFFSET('Sanitation Data'!$H$30,0,10*ROW('Sanitation Data'!H22)))</f>
        <v/>
      </c>
      <c r="DH28" s="300" t="str">
        <f ca="true">+IF(OFFSET('Sanitation Data'!$H$31,0,10*ROW('Sanitation Data'!H22))="","",OFFSET('Sanitation Data'!$H$31,0,10*ROW('Sanitation Data'!H22)))</f>
        <v/>
      </c>
      <c r="DI28" s="300" t="str">
        <f ca="true">+IF(OFFSET('Sanitation Data'!$H$32,0,10*ROW('Sanitation Data'!H22))="","",OFFSET('Sanitation Data'!$H$32,0,10*ROW('Sanitation Data'!H22)))</f>
        <v/>
      </c>
      <c r="DJ28" s="300" t="str">
        <f ca="true">+IF(OFFSET('Sanitation Data'!$I$28,0,10*ROW('Sanitation Data'!I22))="","",OFFSET('Sanitation Data'!$I$28,0,10*ROW('Sanitation Data'!I22)))</f>
        <v/>
      </c>
      <c r="DK28" s="300" t="str">
        <f ca="true">+IF(OFFSET('Sanitation Data'!$I$29,0,10*ROW('Sanitation Data'!I22))="","",OFFSET('Sanitation Data'!$I$29,0,10*ROW('Sanitation Data'!I22)))</f>
        <v/>
      </c>
      <c r="DL28" s="300" t="str">
        <f ca="true">+IF(OFFSET('Sanitation Data'!$I$30,0,10*ROW('Sanitation Data'!I22))="","",OFFSET('Sanitation Data'!$I$30,0,10*ROW('Sanitation Data'!I22)))</f>
        <v/>
      </c>
      <c r="DM28" s="300" t="str">
        <f ca="true">+IF(OFFSET('Sanitation Data'!$I$31,0,10*ROW('Sanitation Data'!I22))="","",OFFSET('Sanitation Data'!$I$31,0,10*ROW('Sanitation Data'!I22)))</f>
        <v/>
      </c>
      <c r="DN28" s="300" t="str">
        <f ca="true">+IF(OFFSET('Sanitation Data'!$I$32,0,10*ROW('Sanitation Data'!I22))="","",OFFSET('Sanitation Data'!$I$32,0,10*ROW('Sanitation Data'!I22)))</f>
        <v/>
      </c>
      <c r="DO28" s="300" t="str">
        <f ca="true">+IF(OFFSET('Hygiene Data'!$D$11,0,10*ROW('Hygiene Data'!D22))="","",OFFSET('Hygiene Data'!$D$11,0,10*ROW('Hygiene Data'!D22)))</f>
        <v/>
      </c>
      <c r="DP28" s="300" t="str">
        <f ca="true">+IF(OFFSET('Hygiene Data'!$D$12,0,10*ROW('Hygiene Data'!D22))="","",OFFSET('Hygiene Data'!$D$12,0,10*ROW('Hygiene Data'!D22)))</f>
        <v/>
      </c>
      <c r="DQ28" s="300" t="str">
        <f ca="true">+IF(OFFSET('Hygiene Data'!$D$13,0,10*ROW('Hygiene Data'!D22))="","",OFFSET('Hygiene Data'!$D$13,0,10*ROW('Hygiene Data'!D22)))</f>
        <v/>
      </c>
      <c r="DR28" s="300" t="str">
        <f ca="true">+IF(OFFSET('Hygiene Data'!$E$11,0,10*ROW('Hygiene Data'!E22))="","",OFFSET('Hygiene Data'!$E$11,0,10*ROW('Hygiene Data'!E22)))</f>
        <v/>
      </c>
      <c r="DS28" s="300" t="str">
        <f ca="true">+IF(OFFSET('Hygiene Data'!$E$12,0,10*ROW('Hygiene Data'!E22))="","",OFFSET('Hygiene Data'!$E$12,0,10*ROW('Hygiene Data'!E22)))</f>
        <v/>
      </c>
      <c r="DT28" s="300" t="str">
        <f ca="true">+IF(OFFSET('Hygiene Data'!$E$13,0,10*ROW('Hygiene Data'!E22))="","",OFFSET('Hygiene Data'!$E$13,0,10*ROW('Hygiene Data'!E22)))</f>
        <v/>
      </c>
      <c r="DU28" s="300" t="str">
        <f ca="true">+IF(OFFSET('Hygiene Data'!$F$11,0,10*ROW('Hygiene Data'!F22))="","",OFFSET('Hygiene Data'!$F$11,0,10*ROW('Hygiene Data'!F22)))</f>
        <v/>
      </c>
      <c r="DV28" s="300" t="str">
        <f ca="true">+IF(OFFSET('Hygiene Data'!$F$12,0,10*ROW('Hygiene Data'!F22))="","",OFFSET('Hygiene Data'!$F$12,0,10*ROW('Hygiene Data'!F22)))</f>
        <v/>
      </c>
      <c r="DW28" s="300" t="str">
        <f ca="true">+IF(OFFSET('Hygiene Data'!$F$13,0,10*ROW('Hygiene Data'!F22))="","",OFFSET('Hygiene Data'!$F$13,0,10*ROW('Hygiene Data'!F22)))</f>
        <v/>
      </c>
      <c r="DX28" s="300" t="str">
        <f ca="true">+IF(OFFSET('Hygiene Data'!$G$11,0,10*ROW('Hygiene Data'!G22))="","",OFFSET('Hygiene Data'!$G$11,0,10*ROW('Hygiene Data'!G22)))</f>
        <v/>
      </c>
      <c r="DY28" s="300" t="str">
        <f ca="true">+IF(OFFSET('Hygiene Data'!$G$12,0,10*ROW('Hygiene Data'!G22))="","",OFFSET('Hygiene Data'!$G$12,0,10*ROW('Hygiene Data'!G22)))</f>
        <v/>
      </c>
      <c r="DZ28" s="300" t="str">
        <f ca="true">+IF(OFFSET('Hygiene Data'!$G$13,0,10*ROW('Hygiene Data'!G22))="","",OFFSET('Hygiene Data'!$G$13,0,10*ROW('Hygiene Data'!G22)))</f>
        <v/>
      </c>
      <c r="EA28" s="300" t="str">
        <f ca="true">+IF(OFFSET('Hygiene Data'!$H$11,0,10*ROW('Hygiene Data'!H22))="","",OFFSET('Hygiene Data'!$H$11,0,10*ROW('Hygiene Data'!H22)))</f>
        <v/>
      </c>
      <c r="EB28" s="300" t="str">
        <f ca="true">+IF(OFFSET('Hygiene Data'!$H$12,0,10*ROW('Hygiene Data'!H22))="","",OFFSET('Hygiene Data'!$H$12,0,10*ROW('Hygiene Data'!H22)))</f>
        <v/>
      </c>
      <c r="EC28" s="300" t="str">
        <f ca="true">+IF(OFFSET('Hygiene Data'!$H$13,0,10*ROW('Hygiene Data'!H22))="","",OFFSET('Hygiene Data'!$H$13,0,10*ROW('Hygiene Data'!H22)))</f>
        <v/>
      </c>
      <c r="ED28" s="300" t="str">
        <f ca="true">+IF(OFFSET('Hygiene Data'!$I$11,0,10*ROW('Hygiene Data'!I22))="","",OFFSET('Hygiene Data'!$I$11,0,10*ROW('Hygiene Data'!I22)))</f>
        <v/>
      </c>
      <c r="EE28" s="300" t="str">
        <f ca="true">+IF(OFFSET('Hygiene Data'!$I$12,0,10*ROW('Hygiene Data'!I22))="","",OFFSET('Hygiene Data'!$I$12,0,10*ROW('Hygiene Data'!I22)))</f>
        <v/>
      </c>
      <c r="EF28" s="300" t="str">
        <f ca="true">+IF(OFFSET('Hygiene Data'!$I$13,0,10*ROW('Hygiene Data'!I22))="","",OFFSET('Hygiene Data'!$I$13,0,10*ROW('Hygiene Data'!I22)))</f>
        <v/>
      </c>
    </row>
    <row xmlns:x14ac="http://schemas.microsoft.com/office/spreadsheetml/2009/9/ac" r="29" x14ac:dyDescent="0.2">
      <c r="A29" s="35" t="str">
        <f ca="true">+IF(OFFSET('Water Data'!$B$2,0,10*ROW('Water Data'!E23))="","",OFFSET('Water Data'!$B$2,0,10*ROW('Water Data'!E23)))</f>
        <v/>
      </c>
      <c r="B29" s="35" t="str">
        <f ca="true">+IF(OFFSET('Water Data'!$C$2,0,10*ROW('Water Data'!F23))="","",OFFSET('Water Data'!$C$2,0,10*ROW('Water Data'!F23)))</f>
        <v/>
      </c>
      <c r="C29" s="356" t="str">
        <f t="shared" ca="true" si="0"/>
        <v/>
      </c>
      <c r="D29" s="91"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1"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1"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1"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1"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1"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1"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1"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1"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1"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1"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1"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1"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1"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1"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1"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1"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1"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2"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2"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2"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2"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2"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2"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2"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2"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2"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2"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2"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2"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2"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2"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2"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2"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2"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2"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2"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2"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2"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2"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2"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2"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2"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2"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2"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2"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2"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2"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3"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3"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3"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3"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3"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3"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3"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3"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3"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3"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3"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3"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3"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3"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3"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3"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3"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3"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300"/>
      <c r="BS29" s="300" t="str">
        <f ca="true">+IF(OFFSET('Water Data'!$D$27,0,10*ROW('Water Data'!D23))="","",OFFSET('Water Data'!$D$27,0,10*ROW('Water Data'!D23)))</f>
        <v/>
      </c>
      <c r="BT29" s="300" t="str">
        <f ca="true">+IF(OFFSET('Water Data'!$D$28,0,10*ROW('Water Data'!D23))="","",OFFSET('Water Data'!$D$28,0,10*ROW('Water Data'!D23)))</f>
        <v/>
      </c>
      <c r="BU29" s="300" t="str">
        <f ca="true">+IF(OFFSET('Water Data'!$D$29,0,10*ROW('Water Data'!D23))="","",OFFSET('Water Data'!$D$29,0,10*ROW('Water Data'!D23)))</f>
        <v/>
      </c>
      <c r="BV29" s="300" t="str">
        <f ca="true">+IF(OFFSET('Water Data'!$E$27,0,10*ROW('Water Data'!E23))="","",OFFSET('Water Data'!$E$27,0,10*ROW('Water Data'!E23)))</f>
        <v/>
      </c>
      <c r="BW29" s="300" t="str">
        <f ca="true">+IF(OFFSET('Water Data'!$E$28,0,10*ROW('Water Data'!E23))="","",OFFSET('Water Data'!$E$28,0,10*ROW('Water Data'!E23)))</f>
        <v/>
      </c>
      <c r="BX29" s="300" t="str">
        <f ca="true">+IF(OFFSET('Water Data'!$E$29,0,10*ROW('Water Data'!E23))="","",OFFSET('Water Data'!$E$29,0,10*ROW('Water Data'!E23)))</f>
        <v/>
      </c>
      <c r="BY29" s="300" t="str">
        <f ca="true">+IF(OFFSET('Water Data'!$F$27,0,10*ROW('Water Data'!F23))="","",OFFSET('Water Data'!$F$27,0,10*ROW('Water Data'!F23)))</f>
        <v/>
      </c>
      <c r="BZ29" s="300" t="str">
        <f ca="true">+IF(OFFSET('Water Data'!$F$28,0,10*ROW('Water Data'!F23))="","",OFFSET('Water Data'!$F$28,0,10*ROW('Water Data'!F23)))</f>
        <v/>
      </c>
      <c r="CA29" s="300" t="str">
        <f ca="true">+IF(OFFSET('Water Data'!$F$29,0,10*ROW('Water Data'!F23))="","",OFFSET('Water Data'!$F$29,0,10*ROW('Water Data'!F23)))</f>
        <v/>
      </c>
      <c r="CB29" s="300" t="str">
        <f ca="true">+IF(OFFSET('Water Data'!$G$27,0,10*ROW('Water Data'!G23))="","",OFFSET('Water Data'!$G$27,0,10*ROW('Water Data'!G23)))</f>
        <v/>
      </c>
      <c r="CC29" s="300" t="str">
        <f ca="true">+IF(OFFSET('Water Data'!$G$28,0,10*ROW('Water Data'!G23))="","",OFFSET('Water Data'!$G$28,0,10*ROW('Water Data'!G23)))</f>
        <v/>
      </c>
      <c r="CD29" s="300" t="str">
        <f ca="true">+IF(OFFSET('Water Data'!$G$29,0,10*ROW('Water Data'!G23))="","",OFFSET('Water Data'!$G$29,0,10*ROW('Water Data'!G23)))</f>
        <v/>
      </c>
      <c r="CE29" s="300" t="str">
        <f ca="true">+IF(OFFSET('Water Data'!$H$27,0,10*ROW('Water Data'!H23))="","",OFFSET('Water Data'!$H$27,0,10*ROW('Water Data'!H23)))</f>
        <v/>
      </c>
      <c r="CF29" s="300" t="str">
        <f ca="true">+IF(OFFSET('Water Data'!$H$28,0,10*ROW('Water Data'!H23))="","",OFFSET('Water Data'!$H$28,0,10*ROW('Water Data'!H23)))</f>
        <v/>
      </c>
      <c r="CG29" s="300" t="str">
        <f ca="true">+IF(OFFSET('Water Data'!$H$29,0,10*ROW('Water Data'!H23))="","",OFFSET('Water Data'!$H$29,0,10*ROW('Water Data'!H23)))</f>
        <v/>
      </c>
      <c r="CH29" s="300" t="str">
        <f ca="true">+IF(OFFSET('Water Data'!$I$27,0,10*ROW('Water Data'!I23))="","",OFFSET('Water Data'!$I$27,0,10*ROW('Water Data'!I23)))</f>
        <v/>
      </c>
      <c r="CI29" s="300" t="str">
        <f ca="true">+IF(OFFSET('Water Data'!$I$28,0,10*ROW('Water Data'!I23))="","",OFFSET('Water Data'!$I$28,0,10*ROW('Water Data'!I23)))</f>
        <v/>
      </c>
      <c r="CJ29" s="300" t="str">
        <f ca="true">+IF(OFFSET('Water Data'!$I$29,0,10*ROW('Water Data'!I23))="","",OFFSET('Water Data'!$I$29,0,10*ROW('Water Data'!I23)))</f>
        <v/>
      </c>
      <c r="CK29" s="300" t="str">
        <f ca="true">+IF(OFFSET('Sanitation Data'!$D$28,0,10*ROW('Sanitation Data'!D23))="","",OFFSET('Sanitation Data'!$D$28,0,10*ROW('Sanitation Data'!D23)))</f>
        <v/>
      </c>
      <c r="CL29" s="300" t="str">
        <f ca="true">+IF(OFFSET('Sanitation Data'!$D$29,0,10*ROW('Sanitation Data'!D23))="","",OFFSET('Sanitation Data'!$D$29,0,10*ROW('Sanitation Data'!D23)))</f>
        <v/>
      </c>
      <c r="CM29" s="300" t="str">
        <f ca="true">+IF(OFFSET('Sanitation Data'!$D$30,0,10*ROW('Sanitation Data'!D23))="","",OFFSET('Sanitation Data'!$D$30,0,10*ROW('Sanitation Data'!D23)))</f>
        <v/>
      </c>
      <c r="CN29" s="300" t="str">
        <f ca="true">+IF(OFFSET('Sanitation Data'!$D$31,0,10*ROW('Sanitation Data'!D23))="","",OFFSET('Sanitation Data'!$D$31,0,10*ROW('Sanitation Data'!D23)))</f>
        <v/>
      </c>
      <c r="CO29" s="300" t="str">
        <f ca="true">+IF(OFFSET('Sanitation Data'!$D$32,0,10*ROW('Sanitation Data'!D23))="","",OFFSET('Sanitation Data'!$D$32,0,10*ROW('Sanitation Data'!D23)))</f>
        <v/>
      </c>
      <c r="CP29" s="300" t="str">
        <f ca="true">+IF(OFFSET('Sanitation Data'!$E$28,0,10*ROW('Sanitation Data'!E23))="","",OFFSET('Sanitation Data'!$E$28,0,10*ROW('Sanitation Data'!E23)))</f>
        <v/>
      </c>
      <c r="CQ29" s="300" t="str">
        <f ca="true">+IF(OFFSET('Sanitation Data'!$E$29,0,10*ROW('Sanitation Data'!E23))="","",OFFSET('Sanitation Data'!$E$29,0,10*ROW('Sanitation Data'!E23)))</f>
        <v/>
      </c>
      <c r="CR29" s="300" t="str">
        <f ca="true">+IF(OFFSET('Sanitation Data'!$E$30,0,10*ROW('Sanitation Data'!E23))="","",OFFSET('Sanitation Data'!$E$30,0,10*ROW('Sanitation Data'!E23)))</f>
        <v/>
      </c>
      <c r="CS29" s="300" t="str">
        <f ca="true">+IF(OFFSET('Sanitation Data'!$E$31,0,10*ROW('Sanitation Data'!E23))="","",OFFSET('Sanitation Data'!$E$31,0,10*ROW('Sanitation Data'!E23)))</f>
        <v/>
      </c>
      <c r="CT29" s="300" t="str">
        <f ca="true">+IF(OFFSET('Sanitation Data'!$E$32,0,10*ROW('Sanitation Data'!E23))="","",OFFSET('Sanitation Data'!$E$32,0,10*ROW('Sanitation Data'!E23)))</f>
        <v/>
      </c>
      <c r="CU29" s="300" t="str">
        <f ca="true">+IF(OFFSET('Sanitation Data'!$F$28,0,10*ROW('Sanitation Data'!F23))="","",OFFSET('Sanitation Data'!$F$28,0,10*ROW('Sanitation Data'!F23)))</f>
        <v/>
      </c>
      <c r="CV29" s="300" t="str">
        <f ca="true">+IF(OFFSET('Sanitation Data'!$F$29,0,10*ROW('Sanitation Data'!F23))="","",OFFSET('Sanitation Data'!$F$29,0,10*ROW('Sanitation Data'!F23)))</f>
        <v/>
      </c>
      <c r="CW29" s="300" t="str">
        <f ca="true">+IF(OFFSET('Sanitation Data'!$F$30,0,10*ROW('Sanitation Data'!F23))="","",OFFSET('Sanitation Data'!$F$30,0,10*ROW('Sanitation Data'!F23)))</f>
        <v/>
      </c>
      <c r="CX29" s="300" t="str">
        <f ca="true">+IF(OFFSET('Sanitation Data'!$F$31,0,10*ROW('Sanitation Data'!F23))="","",OFFSET('Sanitation Data'!$F$31,0,10*ROW('Sanitation Data'!F23)))</f>
        <v/>
      </c>
      <c r="CY29" s="300" t="str">
        <f ca="true">+IF(OFFSET('Sanitation Data'!$F$32,0,10*ROW('Sanitation Data'!F23))="","",OFFSET('Sanitation Data'!$F$32,0,10*ROW('Sanitation Data'!F23)))</f>
        <v/>
      </c>
      <c r="CZ29" s="300" t="str">
        <f ca="true">+IF(OFFSET('Sanitation Data'!$G$28,0,10*ROW('Sanitation Data'!G23))="","",OFFSET('Sanitation Data'!$G$28,0,10*ROW('Sanitation Data'!G23)))</f>
        <v/>
      </c>
      <c r="DA29" s="300" t="str">
        <f ca="true">+IF(OFFSET('Sanitation Data'!$G$29,0,10*ROW('Sanitation Data'!G23))="","",OFFSET('Sanitation Data'!$G$29,0,10*ROW('Sanitation Data'!G23)))</f>
        <v/>
      </c>
      <c r="DB29" s="300" t="str">
        <f ca="true">+IF(OFFSET('Sanitation Data'!$G$30,0,10*ROW('Sanitation Data'!G23))="","",OFFSET('Sanitation Data'!$G$30,0,10*ROW('Sanitation Data'!G23)))</f>
        <v/>
      </c>
      <c r="DC29" s="300" t="str">
        <f ca="true">+IF(OFFSET('Sanitation Data'!$G$31,0,10*ROW('Sanitation Data'!G23))="","",OFFSET('Sanitation Data'!$G$31,0,10*ROW('Sanitation Data'!G23)))</f>
        <v/>
      </c>
      <c r="DD29" s="300" t="str">
        <f ca="true">+IF(OFFSET('Sanitation Data'!$G$32,0,10*ROW('Sanitation Data'!G23))="","",OFFSET('Sanitation Data'!$G$32,0,10*ROW('Sanitation Data'!G23)))</f>
        <v/>
      </c>
      <c r="DE29" s="300" t="str">
        <f ca="true">+IF(OFFSET('Sanitation Data'!$H$28,0,10*ROW('Sanitation Data'!H23))="","",OFFSET('Sanitation Data'!$H$28,0,10*ROW('Sanitation Data'!H23)))</f>
        <v/>
      </c>
      <c r="DF29" s="300" t="str">
        <f ca="true">+IF(OFFSET('Sanitation Data'!$H$29,0,10*ROW('Sanitation Data'!H23))="","",OFFSET('Sanitation Data'!$H$29,0,10*ROW('Sanitation Data'!H23)))</f>
        <v/>
      </c>
      <c r="DG29" s="300" t="str">
        <f ca="true">+IF(OFFSET('Sanitation Data'!$H$30,0,10*ROW('Sanitation Data'!H23))="","",OFFSET('Sanitation Data'!$H$30,0,10*ROW('Sanitation Data'!H23)))</f>
        <v/>
      </c>
      <c r="DH29" s="300" t="str">
        <f ca="true">+IF(OFFSET('Sanitation Data'!$H$31,0,10*ROW('Sanitation Data'!H23))="","",OFFSET('Sanitation Data'!$H$31,0,10*ROW('Sanitation Data'!H23)))</f>
        <v/>
      </c>
      <c r="DI29" s="300" t="str">
        <f ca="true">+IF(OFFSET('Sanitation Data'!$H$32,0,10*ROW('Sanitation Data'!H23))="","",OFFSET('Sanitation Data'!$H$32,0,10*ROW('Sanitation Data'!H23)))</f>
        <v/>
      </c>
      <c r="DJ29" s="300" t="str">
        <f ca="true">+IF(OFFSET('Sanitation Data'!$I$28,0,10*ROW('Sanitation Data'!I23))="","",OFFSET('Sanitation Data'!$I$28,0,10*ROW('Sanitation Data'!I23)))</f>
        <v/>
      </c>
      <c r="DK29" s="300" t="str">
        <f ca="true">+IF(OFFSET('Sanitation Data'!$I$29,0,10*ROW('Sanitation Data'!I23))="","",OFFSET('Sanitation Data'!$I$29,0,10*ROW('Sanitation Data'!I23)))</f>
        <v/>
      </c>
      <c r="DL29" s="300" t="str">
        <f ca="true">+IF(OFFSET('Sanitation Data'!$I$30,0,10*ROW('Sanitation Data'!I23))="","",OFFSET('Sanitation Data'!$I$30,0,10*ROW('Sanitation Data'!I23)))</f>
        <v/>
      </c>
      <c r="DM29" s="300" t="str">
        <f ca="true">+IF(OFFSET('Sanitation Data'!$I$31,0,10*ROW('Sanitation Data'!I23))="","",OFFSET('Sanitation Data'!$I$31,0,10*ROW('Sanitation Data'!I23)))</f>
        <v/>
      </c>
      <c r="DN29" s="300" t="str">
        <f ca="true">+IF(OFFSET('Sanitation Data'!$I$32,0,10*ROW('Sanitation Data'!I23))="","",OFFSET('Sanitation Data'!$I$32,0,10*ROW('Sanitation Data'!I23)))</f>
        <v/>
      </c>
      <c r="DO29" s="300" t="str">
        <f ca="true">+IF(OFFSET('Hygiene Data'!$D$11,0,10*ROW('Hygiene Data'!D23))="","",OFFSET('Hygiene Data'!$D$11,0,10*ROW('Hygiene Data'!D23)))</f>
        <v/>
      </c>
      <c r="DP29" s="300" t="str">
        <f ca="true">+IF(OFFSET('Hygiene Data'!$D$12,0,10*ROW('Hygiene Data'!D23))="","",OFFSET('Hygiene Data'!$D$12,0,10*ROW('Hygiene Data'!D23)))</f>
        <v/>
      </c>
      <c r="DQ29" s="300" t="str">
        <f ca="true">+IF(OFFSET('Hygiene Data'!$D$13,0,10*ROW('Hygiene Data'!D23))="","",OFFSET('Hygiene Data'!$D$13,0,10*ROW('Hygiene Data'!D23)))</f>
        <v/>
      </c>
      <c r="DR29" s="300" t="str">
        <f ca="true">+IF(OFFSET('Hygiene Data'!$E$11,0,10*ROW('Hygiene Data'!E23))="","",OFFSET('Hygiene Data'!$E$11,0,10*ROW('Hygiene Data'!E23)))</f>
        <v/>
      </c>
      <c r="DS29" s="300" t="str">
        <f ca="true">+IF(OFFSET('Hygiene Data'!$E$12,0,10*ROW('Hygiene Data'!E23))="","",OFFSET('Hygiene Data'!$E$12,0,10*ROW('Hygiene Data'!E23)))</f>
        <v/>
      </c>
      <c r="DT29" s="300" t="str">
        <f ca="true">+IF(OFFSET('Hygiene Data'!$E$13,0,10*ROW('Hygiene Data'!E23))="","",OFFSET('Hygiene Data'!$E$13,0,10*ROW('Hygiene Data'!E23)))</f>
        <v/>
      </c>
      <c r="DU29" s="300" t="str">
        <f ca="true">+IF(OFFSET('Hygiene Data'!$F$11,0,10*ROW('Hygiene Data'!F23))="","",OFFSET('Hygiene Data'!$F$11,0,10*ROW('Hygiene Data'!F23)))</f>
        <v/>
      </c>
      <c r="DV29" s="300" t="str">
        <f ca="true">+IF(OFFSET('Hygiene Data'!$F$12,0,10*ROW('Hygiene Data'!F23))="","",OFFSET('Hygiene Data'!$F$12,0,10*ROW('Hygiene Data'!F23)))</f>
        <v/>
      </c>
      <c r="DW29" s="300" t="str">
        <f ca="true">+IF(OFFSET('Hygiene Data'!$F$13,0,10*ROW('Hygiene Data'!F23))="","",OFFSET('Hygiene Data'!$F$13,0,10*ROW('Hygiene Data'!F23)))</f>
        <v/>
      </c>
      <c r="DX29" s="300" t="str">
        <f ca="true">+IF(OFFSET('Hygiene Data'!$G$11,0,10*ROW('Hygiene Data'!G23))="","",OFFSET('Hygiene Data'!$G$11,0,10*ROW('Hygiene Data'!G23)))</f>
        <v/>
      </c>
      <c r="DY29" s="300" t="str">
        <f ca="true">+IF(OFFSET('Hygiene Data'!$G$12,0,10*ROW('Hygiene Data'!G23))="","",OFFSET('Hygiene Data'!$G$12,0,10*ROW('Hygiene Data'!G23)))</f>
        <v/>
      </c>
      <c r="DZ29" s="300" t="str">
        <f ca="true">+IF(OFFSET('Hygiene Data'!$G$13,0,10*ROW('Hygiene Data'!G23))="","",OFFSET('Hygiene Data'!$G$13,0,10*ROW('Hygiene Data'!G23)))</f>
        <v/>
      </c>
      <c r="EA29" s="300" t="str">
        <f ca="true">+IF(OFFSET('Hygiene Data'!$H$11,0,10*ROW('Hygiene Data'!H23))="","",OFFSET('Hygiene Data'!$H$11,0,10*ROW('Hygiene Data'!H23)))</f>
        <v/>
      </c>
      <c r="EB29" s="300" t="str">
        <f ca="true">+IF(OFFSET('Hygiene Data'!$H$12,0,10*ROW('Hygiene Data'!H23))="","",OFFSET('Hygiene Data'!$H$12,0,10*ROW('Hygiene Data'!H23)))</f>
        <v/>
      </c>
      <c r="EC29" s="300" t="str">
        <f ca="true">+IF(OFFSET('Hygiene Data'!$H$13,0,10*ROW('Hygiene Data'!H23))="","",OFFSET('Hygiene Data'!$H$13,0,10*ROW('Hygiene Data'!H23)))</f>
        <v/>
      </c>
      <c r="ED29" s="300" t="str">
        <f ca="true">+IF(OFFSET('Hygiene Data'!$I$11,0,10*ROW('Hygiene Data'!I23))="","",OFFSET('Hygiene Data'!$I$11,0,10*ROW('Hygiene Data'!I23)))</f>
        <v/>
      </c>
      <c r="EE29" s="300" t="str">
        <f ca="true">+IF(OFFSET('Hygiene Data'!$I$12,0,10*ROW('Hygiene Data'!I23))="","",OFFSET('Hygiene Data'!$I$12,0,10*ROW('Hygiene Data'!I23)))</f>
        <v/>
      </c>
      <c r="EF29" s="300" t="str">
        <f ca="true">+IF(OFFSET('Hygiene Data'!$I$13,0,10*ROW('Hygiene Data'!I23))="","",OFFSET('Hygiene Data'!$I$13,0,10*ROW('Hygiene Data'!I23)))</f>
        <v/>
      </c>
    </row>
    <row xmlns:x14ac="http://schemas.microsoft.com/office/spreadsheetml/2009/9/ac" r="30" x14ac:dyDescent="0.2">
      <c r="A30" s="35" t="str">
        <f ca="true">+IF(OFFSET('Water Data'!$B$2,0,10*ROW('Water Data'!E24))="","",OFFSET('Water Data'!$B$2,0,10*ROW('Water Data'!E24)))</f>
        <v/>
      </c>
      <c r="B30" s="35" t="str">
        <f ca="true">+IF(OFFSET('Water Data'!$C$2,0,10*ROW('Water Data'!F24))="","",OFFSET('Water Data'!$C$2,0,10*ROW('Water Data'!F24)))</f>
        <v/>
      </c>
      <c r="C30" s="356" t="str">
        <f t="shared" ca="true" si="0"/>
        <v/>
      </c>
      <c r="D30" s="91"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1"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1"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1"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1"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1"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1"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1"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1"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1"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1"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1"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1"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1"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1"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1"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1"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1"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2"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2"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2"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2"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2"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2"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2"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2"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2"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2"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2"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2"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2"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2"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2"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2"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2"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2"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2"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2"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2"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2"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2"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2"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2"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2"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2"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2"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2"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2"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3"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3"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3"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3"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3"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3"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3"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3"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3"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3"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3"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3"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3"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3"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3"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3"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3"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3"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300"/>
      <c r="BS30" s="300" t="str">
        <f ca="true">+IF(OFFSET('Water Data'!$D$27,0,10*ROW('Water Data'!D24))="","",OFFSET('Water Data'!$D$27,0,10*ROW('Water Data'!D24)))</f>
        <v/>
      </c>
      <c r="BT30" s="300" t="str">
        <f ca="true">+IF(OFFSET('Water Data'!$D$28,0,10*ROW('Water Data'!D24))="","",OFFSET('Water Data'!$D$28,0,10*ROW('Water Data'!D24)))</f>
        <v/>
      </c>
      <c r="BU30" s="300" t="str">
        <f ca="true">+IF(OFFSET('Water Data'!$D$29,0,10*ROW('Water Data'!D24))="","",OFFSET('Water Data'!$D$29,0,10*ROW('Water Data'!D24)))</f>
        <v/>
      </c>
      <c r="BV30" s="300" t="str">
        <f ca="true">+IF(OFFSET('Water Data'!$E$27,0,10*ROW('Water Data'!E24))="","",OFFSET('Water Data'!$E$27,0,10*ROW('Water Data'!E24)))</f>
        <v/>
      </c>
      <c r="BW30" s="300" t="str">
        <f ca="true">+IF(OFFSET('Water Data'!$E$28,0,10*ROW('Water Data'!E24))="","",OFFSET('Water Data'!$E$28,0,10*ROW('Water Data'!E24)))</f>
        <v/>
      </c>
      <c r="BX30" s="300" t="str">
        <f ca="true">+IF(OFFSET('Water Data'!$E$29,0,10*ROW('Water Data'!E24))="","",OFFSET('Water Data'!$E$29,0,10*ROW('Water Data'!E24)))</f>
        <v/>
      </c>
      <c r="BY30" s="300" t="str">
        <f ca="true">+IF(OFFSET('Water Data'!$F$27,0,10*ROW('Water Data'!F24))="","",OFFSET('Water Data'!$F$27,0,10*ROW('Water Data'!F24)))</f>
        <v/>
      </c>
      <c r="BZ30" s="300" t="str">
        <f ca="true">+IF(OFFSET('Water Data'!$F$28,0,10*ROW('Water Data'!F24))="","",OFFSET('Water Data'!$F$28,0,10*ROW('Water Data'!F24)))</f>
        <v/>
      </c>
      <c r="CA30" s="300" t="str">
        <f ca="true">+IF(OFFSET('Water Data'!$F$29,0,10*ROW('Water Data'!F24))="","",OFFSET('Water Data'!$F$29,0,10*ROW('Water Data'!F24)))</f>
        <v/>
      </c>
      <c r="CB30" s="300" t="str">
        <f ca="true">+IF(OFFSET('Water Data'!$G$27,0,10*ROW('Water Data'!G24))="","",OFFSET('Water Data'!$G$27,0,10*ROW('Water Data'!G24)))</f>
        <v/>
      </c>
      <c r="CC30" s="300" t="str">
        <f ca="true">+IF(OFFSET('Water Data'!$G$28,0,10*ROW('Water Data'!G24))="","",OFFSET('Water Data'!$G$28,0,10*ROW('Water Data'!G24)))</f>
        <v/>
      </c>
      <c r="CD30" s="300" t="str">
        <f ca="true">+IF(OFFSET('Water Data'!$G$29,0,10*ROW('Water Data'!G24))="","",OFFSET('Water Data'!$G$29,0,10*ROW('Water Data'!G24)))</f>
        <v/>
      </c>
      <c r="CE30" s="300" t="str">
        <f ca="true">+IF(OFFSET('Water Data'!$H$27,0,10*ROW('Water Data'!H24))="","",OFFSET('Water Data'!$H$27,0,10*ROW('Water Data'!H24)))</f>
        <v/>
      </c>
      <c r="CF30" s="300" t="str">
        <f ca="true">+IF(OFFSET('Water Data'!$H$28,0,10*ROW('Water Data'!H24))="","",OFFSET('Water Data'!$H$28,0,10*ROW('Water Data'!H24)))</f>
        <v/>
      </c>
      <c r="CG30" s="300" t="str">
        <f ca="true">+IF(OFFSET('Water Data'!$H$29,0,10*ROW('Water Data'!H24))="","",OFFSET('Water Data'!$H$29,0,10*ROW('Water Data'!H24)))</f>
        <v/>
      </c>
      <c r="CH30" s="300" t="str">
        <f ca="true">+IF(OFFSET('Water Data'!$I$27,0,10*ROW('Water Data'!I24))="","",OFFSET('Water Data'!$I$27,0,10*ROW('Water Data'!I24)))</f>
        <v/>
      </c>
      <c r="CI30" s="300" t="str">
        <f ca="true">+IF(OFFSET('Water Data'!$I$28,0,10*ROW('Water Data'!I24))="","",OFFSET('Water Data'!$I$28,0,10*ROW('Water Data'!I24)))</f>
        <v/>
      </c>
      <c r="CJ30" s="300" t="str">
        <f ca="true">+IF(OFFSET('Water Data'!$I$29,0,10*ROW('Water Data'!I24))="","",OFFSET('Water Data'!$I$29,0,10*ROW('Water Data'!I24)))</f>
        <v/>
      </c>
      <c r="CK30" s="300" t="str">
        <f ca="true">+IF(OFFSET('Sanitation Data'!$D$28,0,10*ROW('Sanitation Data'!D24))="","",OFFSET('Sanitation Data'!$D$28,0,10*ROW('Sanitation Data'!D24)))</f>
        <v/>
      </c>
      <c r="CL30" s="300" t="str">
        <f ca="true">+IF(OFFSET('Sanitation Data'!$D$29,0,10*ROW('Sanitation Data'!D24))="","",OFFSET('Sanitation Data'!$D$29,0,10*ROW('Sanitation Data'!D24)))</f>
        <v/>
      </c>
      <c r="CM30" s="300" t="str">
        <f ca="true">+IF(OFFSET('Sanitation Data'!$D$30,0,10*ROW('Sanitation Data'!D24))="","",OFFSET('Sanitation Data'!$D$30,0,10*ROW('Sanitation Data'!D24)))</f>
        <v/>
      </c>
      <c r="CN30" s="300" t="str">
        <f ca="true">+IF(OFFSET('Sanitation Data'!$D$31,0,10*ROW('Sanitation Data'!D24))="","",OFFSET('Sanitation Data'!$D$31,0,10*ROW('Sanitation Data'!D24)))</f>
        <v/>
      </c>
      <c r="CO30" s="300" t="str">
        <f ca="true">+IF(OFFSET('Sanitation Data'!$D$32,0,10*ROW('Sanitation Data'!D24))="","",OFFSET('Sanitation Data'!$D$32,0,10*ROW('Sanitation Data'!D24)))</f>
        <v/>
      </c>
      <c r="CP30" s="300" t="str">
        <f ca="true">+IF(OFFSET('Sanitation Data'!$E$28,0,10*ROW('Sanitation Data'!E24))="","",OFFSET('Sanitation Data'!$E$28,0,10*ROW('Sanitation Data'!E24)))</f>
        <v/>
      </c>
      <c r="CQ30" s="300" t="str">
        <f ca="true">+IF(OFFSET('Sanitation Data'!$E$29,0,10*ROW('Sanitation Data'!E24))="","",OFFSET('Sanitation Data'!$E$29,0,10*ROW('Sanitation Data'!E24)))</f>
        <v/>
      </c>
      <c r="CR30" s="300" t="str">
        <f ca="true">+IF(OFFSET('Sanitation Data'!$E$30,0,10*ROW('Sanitation Data'!E24))="","",OFFSET('Sanitation Data'!$E$30,0,10*ROW('Sanitation Data'!E24)))</f>
        <v/>
      </c>
      <c r="CS30" s="300" t="str">
        <f ca="true">+IF(OFFSET('Sanitation Data'!$E$31,0,10*ROW('Sanitation Data'!E24))="","",OFFSET('Sanitation Data'!$E$31,0,10*ROW('Sanitation Data'!E24)))</f>
        <v/>
      </c>
      <c r="CT30" s="300" t="str">
        <f ca="true">+IF(OFFSET('Sanitation Data'!$E$32,0,10*ROW('Sanitation Data'!E24))="","",OFFSET('Sanitation Data'!$E$32,0,10*ROW('Sanitation Data'!E24)))</f>
        <v/>
      </c>
      <c r="CU30" s="300" t="str">
        <f ca="true">+IF(OFFSET('Sanitation Data'!$F$28,0,10*ROW('Sanitation Data'!F24))="","",OFFSET('Sanitation Data'!$F$28,0,10*ROW('Sanitation Data'!F24)))</f>
        <v/>
      </c>
      <c r="CV30" s="300" t="str">
        <f ca="true">+IF(OFFSET('Sanitation Data'!$F$29,0,10*ROW('Sanitation Data'!F24))="","",OFFSET('Sanitation Data'!$F$29,0,10*ROW('Sanitation Data'!F24)))</f>
        <v/>
      </c>
      <c r="CW30" s="300" t="str">
        <f ca="true">+IF(OFFSET('Sanitation Data'!$F$30,0,10*ROW('Sanitation Data'!F24))="","",OFFSET('Sanitation Data'!$F$30,0,10*ROW('Sanitation Data'!F24)))</f>
        <v/>
      </c>
      <c r="CX30" s="300" t="str">
        <f ca="true">+IF(OFFSET('Sanitation Data'!$F$31,0,10*ROW('Sanitation Data'!F24))="","",OFFSET('Sanitation Data'!$F$31,0,10*ROW('Sanitation Data'!F24)))</f>
        <v/>
      </c>
      <c r="CY30" s="300" t="str">
        <f ca="true">+IF(OFFSET('Sanitation Data'!$F$32,0,10*ROW('Sanitation Data'!F24))="","",OFFSET('Sanitation Data'!$F$32,0,10*ROW('Sanitation Data'!F24)))</f>
        <v/>
      </c>
      <c r="CZ30" s="300" t="str">
        <f ca="true">+IF(OFFSET('Sanitation Data'!$G$28,0,10*ROW('Sanitation Data'!G24))="","",OFFSET('Sanitation Data'!$G$28,0,10*ROW('Sanitation Data'!G24)))</f>
        <v/>
      </c>
      <c r="DA30" s="300" t="str">
        <f ca="true">+IF(OFFSET('Sanitation Data'!$G$29,0,10*ROW('Sanitation Data'!G24))="","",OFFSET('Sanitation Data'!$G$29,0,10*ROW('Sanitation Data'!G24)))</f>
        <v/>
      </c>
      <c r="DB30" s="300" t="str">
        <f ca="true">+IF(OFFSET('Sanitation Data'!$G$30,0,10*ROW('Sanitation Data'!G24))="","",OFFSET('Sanitation Data'!$G$30,0,10*ROW('Sanitation Data'!G24)))</f>
        <v/>
      </c>
      <c r="DC30" s="300" t="str">
        <f ca="true">+IF(OFFSET('Sanitation Data'!$G$31,0,10*ROW('Sanitation Data'!G24))="","",OFFSET('Sanitation Data'!$G$31,0,10*ROW('Sanitation Data'!G24)))</f>
        <v/>
      </c>
      <c r="DD30" s="300" t="str">
        <f ca="true">+IF(OFFSET('Sanitation Data'!$G$32,0,10*ROW('Sanitation Data'!G24))="","",OFFSET('Sanitation Data'!$G$32,0,10*ROW('Sanitation Data'!G24)))</f>
        <v/>
      </c>
      <c r="DE30" s="300" t="str">
        <f ca="true">+IF(OFFSET('Sanitation Data'!$H$28,0,10*ROW('Sanitation Data'!H24))="","",OFFSET('Sanitation Data'!$H$28,0,10*ROW('Sanitation Data'!H24)))</f>
        <v/>
      </c>
      <c r="DF30" s="300" t="str">
        <f ca="true">+IF(OFFSET('Sanitation Data'!$H$29,0,10*ROW('Sanitation Data'!H24))="","",OFFSET('Sanitation Data'!$H$29,0,10*ROW('Sanitation Data'!H24)))</f>
        <v/>
      </c>
      <c r="DG30" s="300" t="str">
        <f ca="true">+IF(OFFSET('Sanitation Data'!$H$30,0,10*ROW('Sanitation Data'!H24))="","",OFFSET('Sanitation Data'!$H$30,0,10*ROW('Sanitation Data'!H24)))</f>
        <v/>
      </c>
      <c r="DH30" s="300" t="str">
        <f ca="true">+IF(OFFSET('Sanitation Data'!$H$31,0,10*ROW('Sanitation Data'!H24))="","",OFFSET('Sanitation Data'!$H$31,0,10*ROW('Sanitation Data'!H24)))</f>
        <v/>
      </c>
      <c r="DI30" s="300" t="str">
        <f ca="true">+IF(OFFSET('Sanitation Data'!$H$32,0,10*ROW('Sanitation Data'!H24))="","",OFFSET('Sanitation Data'!$H$32,0,10*ROW('Sanitation Data'!H24)))</f>
        <v/>
      </c>
      <c r="DJ30" s="300" t="str">
        <f ca="true">+IF(OFFSET('Sanitation Data'!$I$28,0,10*ROW('Sanitation Data'!I24))="","",OFFSET('Sanitation Data'!$I$28,0,10*ROW('Sanitation Data'!I24)))</f>
        <v/>
      </c>
      <c r="DK30" s="300" t="str">
        <f ca="true">+IF(OFFSET('Sanitation Data'!$I$29,0,10*ROW('Sanitation Data'!I24))="","",OFFSET('Sanitation Data'!$I$29,0,10*ROW('Sanitation Data'!I24)))</f>
        <v/>
      </c>
      <c r="DL30" s="300" t="str">
        <f ca="true">+IF(OFFSET('Sanitation Data'!$I$30,0,10*ROW('Sanitation Data'!I24))="","",OFFSET('Sanitation Data'!$I$30,0,10*ROW('Sanitation Data'!I24)))</f>
        <v/>
      </c>
      <c r="DM30" s="300" t="str">
        <f ca="true">+IF(OFFSET('Sanitation Data'!$I$31,0,10*ROW('Sanitation Data'!I24))="","",OFFSET('Sanitation Data'!$I$31,0,10*ROW('Sanitation Data'!I24)))</f>
        <v/>
      </c>
      <c r="DN30" s="300" t="str">
        <f ca="true">+IF(OFFSET('Sanitation Data'!$I$32,0,10*ROW('Sanitation Data'!I24))="","",OFFSET('Sanitation Data'!$I$32,0,10*ROW('Sanitation Data'!I24)))</f>
        <v/>
      </c>
      <c r="DO30" s="300" t="str">
        <f ca="true">+IF(OFFSET('Hygiene Data'!$D$11,0,10*ROW('Hygiene Data'!D24))="","",OFFSET('Hygiene Data'!$D$11,0,10*ROW('Hygiene Data'!D24)))</f>
        <v/>
      </c>
      <c r="DP30" s="300" t="str">
        <f ca="true">+IF(OFFSET('Hygiene Data'!$D$12,0,10*ROW('Hygiene Data'!D24))="","",OFFSET('Hygiene Data'!$D$12,0,10*ROW('Hygiene Data'!D24)))</f>
        <v/>
      </c>
      <c r="DQ30" s="300" t="str">
        <f ca="true">+IF(OFFSET('Hygiene Data'!$D$13,0,10*ROW('Hygiene Data'!D24))="","",OFFSET('Hygiene Data'!$D$13,0,10*ROW('Hygiene Data'!D24)))</f>
        <v/>
      </c>
      <c r="DR30" s="300" t="str">
        <f ca="true">+IF(OFFSET('Hygiene Data'!$E$11,0,10*ROW('Hygiene Data'!E24))="","",OFFSET('Hygiene Data'!$E$11,0,10*ROW('Hygiene Data'!E24)))</f>
        <v/>
      </c>
      <c r="DS30" s="300" t="str">
        <f ca="true">+IF(OFFSET('Hygiene Data'!$E$12,0,10*ROW('Hygiene Data'!E24))="","",OFFSET('Hygiene Data'!$E$12,0,10*ROW('Hygiene Data'!E24)))</f>
        <v/>
      </c>
      <c r="DT30" s="300" t="str">
        <f ca="true">+IF(OFFSET('Hygiene Data'!$E$13,0,10*ROW('Hygiene Data'!E24))="","",OFFSET('Hygiene Data'!$E$13,0,10*ROW('Hygiene Data'!E24)))</f>
        <v/>
      </c>
      <c r="DU30" s="300" t="str">
        <f ca="true">+IF(OFFSET('Hygiene Data'!$F$11,0,10*ROW('Hygiene Data'!F24))="","",OFFSET('Hygiene Data'!$F$11,0,10*ROW('Hygiene Data'!F24)))</f>
        <v/>
      </c>
      <c r="DV30" s="300" t="str">
        <f ca="true">+IF(OFFSET('Hygiene Data'!$F$12,0,10*ROW('Hygiene Data'!F24))="","",OFFSET('Hygiene Data'!$F$12,0,10*ROW('Hygiene Data'!F24)))</f>
        <v/>
      </c>
      <c r="DW30" s="300" t="str">
        <f ca="true">+IF(OFFSET('Hygiene Data'!$F$13,0,10*ROW('Hygiene Data'!F24))="","",OFFSET('Hygiene Data'!$F$13,0,10*ROW('Hygiene Data'!F24)))</f>
        <v/>
      </c>
      <c r="DX30" s="300" t="str">
        <f ca="true">+IF(OFFSET('Hygiene Data'!$G$11,0,10*ROW('Hygiene Data'!G24))="","",OFFSET('Hygiene Data'!$G$11,0,10*ROW('Hygiene Data'!G24)))</f>
        <v/>
      </c>
      <c r="DY30" s="300" t="str">
        <f ca="true">+IF(OFFSET('Hygiene Data'!$G$12,0,10*ROW('Hygiene Data'!G24))="","",OFFSET('Hygiene Data'!$G$12,0,10*ROW('Hygiene Data'!G24)))</f>
        <v/>
      </c>
      <c r="DZ30" s="300" t="str">
        <f ca="true">+IF(OFFSET('Hygiene Data'!$G$13,0,10*ROW('Hygiene Data'!G24))="","",OFFSET('Hygiene Data'!$G$13,0,10*ROW('Hygiene Data'!G24)))</f>
        <v/>
      </c>
      <c r="EA30" s="300" t="str">
        <f ca="true">+IF(OFFSET('Hygiene Data'!$H$11,0,10*ROW('Hygiene Data'!H24))="","",OFFSET('Hygiene Data'!$H$11,0,10*ROW('Hygiene Data'!H24)))</f>
        <v/>
      </c>
      <c r="EB30" s="300" t="str">
        <f ca="true">+IF(OFFSET('Hygiene Data'!$H$12,0,10*ROW('Hygiene Data'!H24))="","",OFFSET('Hygiene Data'!$H$12,0,10*ROW('Hygiene Data'!H24)))</f>
        <v/>
      </c>
      <c r="EC30" s="300" t="str">
        <f ca="true">+IF(OFFSET('Hygiene Data'!$H$13,0,10*ROW('Hygiene Data'!H24))="","",OFFSET('Hygiene Data'!$H$13,0,10*ROW('Hygiene Data'!H24)))</f>
        <v/>
      </c>
      <c r="ED30" s="300" t="str">
        <f ca="true">+IF(OFFSET('Hygiene Data'!$I$11,0,10*ROW('Hygiene Data'!I24))="","",OFFSET('Hygiene Data'!$I$11,0,10*ROW('Hygiene Data'!I24)))</f>
        <v/>
      </c>
      <c r="EE30" s="300" t="str">
        <f ca="true">+IF(OFFSET('Hygiene Data'!$I$12,0,10*ROW('Hygiene Data'!I24))="","",OFFSET('Hygiene Data'!$I$12,0,10*ROW('Hygiene Data'!I24)))</f>
        <v/>
      </c>
      <c r="EF30" s="300" t="str">
        <f ca="true">+IF(OFFSET('Hygiene Data'!$I$13,0,10*ROW('Hygiene Data'!I24))="","",OFFSET('Hygiene Data'!$I$13,0,10*ROW('Hygiene Data'!I24)))</f>
        <v/>
      </c>
    </row>
    <row xmlns:x14ac="http://schemas.microsoft.com/office/spreadsheetml/2009/9/ac" r="31" x14ac:dyDescent="0.2">
      <c r="A31" s="35" t="str">
        <f ca="true">+IF(OFFSET('Water Data'!$B$2,0,10*ROW('Water Data'!E25))="","",OFFSET('Water Data'!$B$2,0,10*ROW('Water Data'!E25)))</f>
        <v/>
      </c>
      <c r="B31" s="35" t="str">
        <f ca="true">+IF(OFFSET('Water Data'!$C$2,0,10*ROW('Water Data'!F25))="","",OFFSET('Water Data'!$C$2,0,10*ROW('Water Data'!F25)))</f>
        <v/>
      </c>
      <c r="C31" s="356" t="str">
        <f t="shared" ca="true" si="0"/>
        <v/>
      </c>
      <c r="D31" s="91"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1"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1"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1"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1"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1"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1"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1"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1"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1"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1"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1"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1"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1"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1"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1"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1"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1"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2"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2"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2"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2"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2"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2"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2"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2"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2"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2"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2"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2"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2"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2"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2"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2"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2"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2"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2"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2"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2"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2"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2"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2"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2"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2"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2"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2"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2"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2"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3"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3"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3"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3"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3"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3"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3"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3"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3"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3"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3"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3"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3"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3"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3"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3"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3"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3"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300"/>
      <c r="BS31" s="300" t="str">
        <f ca="true">+IF(OFFSET('Water Data'!$D$27,0,10*ROW('Water Data'!D25))="","",OFFSET('Water Data'!$D$27,0,10*ROW('Water Data'!D25)))</f>
        <v/>
      </c>
      <c r="BT31" s="300" t="str">
        <f ca="true">+IF(OFFSET('Water Data'!$D$28,0,10*ROW('Water Data'!D25))="","",OFFSET('Water Data'!$D$28,0,10*ROW('Water Data'!D25)))</f>
        <v/>
      </c>
      <c r="BU31" s="300" t="str">
        <f ca="true">+IF(OFFSET('Water Data'!$D$29,0,10*ROW('Water Data'!D25))="","",OFFSET('Water Data'!$D$29,0,10*ROW('Water Data'!D25)))</f>
        <v/>
      </c>
      <c r="BV31" s="300" t="str">
        <f ca="true">+IF(OFFSET('Water Data'!$E$27,0,10*ROW('Water Data'!E25))="","",OFFSET('Water Data'!$E$27,0,10*ROW('Water Data'!E25)))</f>
        <v/>
      </c>
      <c r="BW31" s="300" t="str">
        <f ca="true">+IF(OFFSET('Water Data'!$E$28,0,10*ROW('Water Data'!E25))="","",OFFSET('Water Data'!$E$28,0,10*ROW('Water Data'!E25)))</f>
        <v/>
      </c>
      <c r="BX31" s="300" t="str">
        <f ca="true">+IF(OFFSET('Water Data'!$E$29,0,10*ROW('Water Data'!E25))="","",OFFSET('Water Data'!$E$29,0,10*ROW('Water Data'!E25)))</f>
        <v/>
      </c>
      <c r="BY31" s="300" t="str">
        <f ca="true">+IF(OFFSET('Water Data'!$F$27,0,10*ROW('Water Data'!F25))="","",OFFSET('Water Data'!$F$27,0,10*ROW('Water Data'!F25)))</f>
        <v/>
      </c>
      <c r="BZ31" s="300" t="str">
        <f ca="true">+IF(OFFSET('Water Data'!$F$28,0,10*ROW('Water Data'!F25))="","",OFFSET('Water Data'!$F$28,0,10*ROW('Water Data'!F25)))</f>
        <v/>
      </c>
      <c r="CA31" s="300" t="str">
        <f ca="true">+IF(OFFSET('Water Data'!$F$29,0,10*ROW('Water Data'!F25))="","",OFFSET('Water Data'!$F$29,0,10*ROW('Water Data'!F25)))</f>
        <v/>
      </c>
      <c r="CB31" s="300" t="str">
        <f ca="true">+IF(OFFSET('Water Data'!$G$27,0,10*ROW('Water Data'!G25))="","",OFFSET('Water Data'!$G$27,0,10*ROW('Water Data'!G25)))</f>
        <v/>
      </c>
      <c r="CC31" s="300" t="str">
        <f ca="true">+IF(OFFSET('Water Data'!$G$28,0,10*ROW('Water Data'!G25))="","",OFFSET('Water Data'!$G$28,0,10*ROW('Water Data'!G25)))</f>
        <v/>
      </c>
      <c r="CD31" s="300" t="str">
        <f ca="true">+IF(OFFSET('Water Data'!$G$29,0,10*ROW('Water Data'!G25))="","",OFFSET('Water Data'!$G$29,0,10*ROW('Water Data'!G25)))</f>
        <v/>
      </c>
      <c r="CE31" s="300" t="str">
        <f ca="true">+IF(OFFSET('Water Data'!$H$27,0,10*ROW('Water Data'!H25))="","",OFFSET('Water Data'!$H$27,0,10*ROW('Water Data'!H25)))</f>
        <v/>
      </c>
      <c r="CF31" s="300" t="str">
        <f ca="true">+IF(OFFSET('Water Data'!$H$28,0,10*ROW('Water Data'!H25))="","",OFFSET('Water Data'!$H$28,0,10*ROW('Water Data'!H25)))</f>
        <v/>
      </c>
      <c r="CG31" s="300" t="str">
        <f ca="true">+IF(OFFSET('Water Data'!$H$29,0,10*ROW('Water Data'!H25))="","",OFFSET('Water Data'!$H$29,0,10*ROW('Water Data'!H25)))</f>
        <v/>
      </c>
      <c r="CH31" s="300" t="str">
        <f ca="true">+IF(OFFSET('Water Data'!$I$27,0,10*ROW('Water Data'!I25))="","",OFFSET('Water Data'!$I$27,0,10*ROW('Water Data'!I25)))</f>
        <v/>
      </c>
      <c r="CI31" s="300" t="str">
        <f ca="true">+IF(OFFSET('Water Data'!$I$28,0,10*ROW('Water Data'!I25))="","",OFFSET('Water Data'!$I$28,0,10*ROW('Water Data'!I25)))</f>
        <v/>
      </c>
      <c r="CJ31" s="300" t="str">
        <f ca="true">+IF(OFFSET('Water Data'!$I$29,0,10*ROW('Water Data'!I25))="","",OFFSET('Water Data'!$I$29,0,10*ROW('Water Data'!I25)))</f>
        <v/>
      </c>
      <c r="CK31" s="300" t="str">
        <f ca="true">+IF(OFFSET('Sanitation Data'!$D$28,0,10*ROW('Sanitation Data'!D25))="","",OFFSET('Sanitation Data'!$D$28,0,10*ROW('Sanitation Data'!D25)))</f>
        <v/>
      </c>
      <c r="CL31" s="300" t="str">
        <f ca="true">+IF(OFFSET('Sanitation Data'!$D$29,0,10*ROW('Sanitation Data'!D25))="","",OFFSET('Sanitation Data'!$D$29,0,10*ROW('Sanitation Data'!D25)))</f>
        <v/>
      </c>
      <c r="CM31" s="300" t="str">
        <f ca="true">+IF(OFFSET('Sanitation Data'!$D$30,0,10*ROW('Sanitation Data'!D25))="","",OFFSET('Sanitation Data'!$D$30,0,10*ROW('Sanitation Data'!D25)))</f>
        <v/>
      </c>
      <c r="CN31" s="300" t="str">
        <f ca="true">+IF(OFFSET('Sanitation Data'!$D$31,0,10*ROW('Sanitation Data'!D25))="","",OFFSET('Sanitation Data'!$D$31,0,10*ROW('Sanitation Data'!D25)))</f>
        <v/>
      </c>
      <c r="CO31" s="300" t="str">
        <f ca="true">+IF(OFFSET('Sanitation Data'!$D$32,0,10*ROW('Sanitation Data'!D25))="","",OFFSET('Sanitation Data'!$D$32,0,10*ROW('Sanitation Data'!D25)))</f>
        <v/>
      </c>
      <c r="CP31" s="300" t="str">
        <f ca="true">+IF(OFFSET('Sanitation Data'!$E$28,0,10*ROW('Sanitation Data'!E25))="","",OFFSET('Sanitation Data'!$E$28,0,10*ROW('Sanitation Data'!E25)))</f>
        <v/>
      </c>
      <c r="CQ31" s="300" t="str">
        <f ca="true">+IF(OFFSET('Sanitation Data'!$E$29,0,10*ROW('Sanitation Data'!E25))="","",OFFSET('Sanitation Data'!$E$29,0,10*ROW('Sanitation Data'!E25)))</f>
        <v/>
      </c>
      <c r="CR31" s="300" t="str">
        <f ca="true">+IF(OFFSET('Sanitation Data'!$E$30,0,10*ROW('Sanitation Data'!E25))="","",OFFSET('Sanitation Data'!$E$30,0,10*ROW('Sanitation Data'!E25)))</f>
        <v/>
      </c>
      <c r="CS31" s="300" t="str">
        <f ca="true">+IF(OFFSET('Sanitation Data'!$E$31,0,10*ROW('Sanitation Data'!E25))="","",OFFSET('Sanitation Data'!$E$31,0,10*ROW('Sanitation Data'!E25)))</f>
        <v/>
      </c>
      <c r="CT31" s="300" t="str">
        <f ca="true">+IF(OFFSET('Sanitation Data'!$E$32,0,10*ROW('Sanitation Data'!E25))="","",OFFSET('Sanitation Data'!$E$32,0,10*ROW('Sanitation Data'!E25)))</f>
        <v/>
      </c>
      <c r="CU31" s="300" t="str">
        <f ca="true">+IF(OFFSET('Sanitation Data'!$F$28,0,10*ROW('Sanitation Data'!F25))="","",OFFSET('Sanitation Data'!$F$28,0,10*ROW('Sanitation Data'!F25)))</f>
        <v/>
      </c>
      <c r="CV31" s="300" t="str">
        <f ca="true">+IF(OFFSET('Sanitation Data'!$F$29,0,10*ROW('Sanitation Data'!F25))="","",OFFSET('Sanitation Data'!$F$29,0,10*ROW('Sanitation Data'!F25)))</f>
        <v/>
      </c>
      <c r="CW31" s="300" t="str">
        <f ca="true">+IF(OFFSET('Sanitation Data'!$F$30,0,10*ROW('Sanitation Data'!F25))="","",OFFSET('Sanitation Data'!$F$30,0,10*ROW('Sanitation Data'!F25)))</f>
        <v/>
      </c>
      <c r="CX31" s="300" t="str">
        <f ca="true">+IF(OFFSET('Sanitation Data'!$F$31,0,10*ROW('Sanitation Data'!F25))="","",OFFSET('Sanitation Data'!$F$31,0,10*ROW('Sanitation Data'!F25)))</f>
        <v/>
      </c>
      <c r="CY31" s="300" t="str">
        <f ca="true">+IF(OFFSET('Sanitation Data'!$F$32,0,10*ROW('Sanitation Data'!F25))="","",OFFSET('Sanitation Data'!$F$32,0,10*ROW('Sanitation Data'!F25)))</f>
        <v/>
      </c>
      <c r="CZ31" s="300" t="str">
        <f ca="true">+IF(OFFSET('Sanitation Data'!$G$28,0,10*ROW('Sanitation Data'!G25))="","",OFFSET('Sanitation Data'!$G$28,0,10*ROW('Sanitation Data'!G25)))</f>
        <v/>
      </c>
      <c r="DA31" s="300" t="str">
        <f ca="true">+IF(OFFSET('Sanitation Data'!$G$29,0,10*ROW('Sanitation Data'!G25))="","",OFFSET('Sanitation Data'!$G$29,0,10*ROW('Sanitation Data'!G25)))</f>
        <v/>
      </c>
      <c r="DB31" s="300" t="str">
        <f ca="true">+IF(OFFSET('Sanitation Data'!$G$30,0,10*ROW('Sanitation Data'!G25))="","",OFFSET('Sanitation Data'!$G$30,0,10*ROW('Sanitation Data'!G25)))</f>
        <v/>
      </c>
      <c r="DC31" s="300" t="str">
        <f ca="true">+IF(OFFSET('Sanitation Data'!$G$31,0,10*ROW('Sanitation Data'!G25))="","",OFFSET('Sanitation Data'!$G$31,0,10*ROW('Sanitation Data'!G25)))</f>
        <v/>
      </c>
      <c r="DD31" s="300" t="str">
        <f ca="true">+IF(OFFSET('Sanitation Data'!$G$32,0,10*ROW('Sanitation Data'!G25))="","",OFFSET('Sanitation Data'!$G$32,0,10*ROW('Sanitation Data'!G25)))</f>
        <v/>
      </c>
      <c r="DE31" s="300" t="str">
        <f ca="true">+IF(OFFSET('Sanitation Data'!$H$28,0,10*ROW('Sanitation Data'!H25))="","",OFFSET('Sanitation Data'!$H$28,0,10*ROW('Sanitation Data'!H25)))</f>
        <v/>
      </c>
      <c r="DF31" s="300" t="str">
        <f ca="true">+IF(OFFSET('Sanitation Data'!$H$29,0,10*ROW('Sanitation Data'!H25))="","",OFFSET('Sanitation Data'!$H$29,0,10*ROW('Sanitation Data'!H25)))</f>
        <v/>
      </c>
      <c r="DG31" s="300" t="str">
        <f ca="true">+IF(OFFSET('Sanitation Data'!$H$30,0,10*ROW('Sanitation Data'!H25))="","",OFFSET('Sanitation Data'!$H$30,0,10*ROW('Sanitation Data'!H25)))</f>
        <v/>
      </c>
      <c r="DH31" s="300" t="str">
        <f ca="true">+IF(OFFSET('Sanitation Data'!$H$31,0,10*ROW('Sanitation Data'!H25))="","",OFFSET('Sanitation Data'!$H$31,0,10*ROW('Sanitation Data'!H25)))</f>
        <v/>
      </c>
      <c r="DI31" s="300" t="str">
        <f ca="true">+IF(OFFSET('Sanitation Data'!$H$32,0,10*ROW('Sanitation Data'!H25))="","",OFFSET('Sanitation Data'!$H$32,0,10*ROW('Sanitation Data'!H25)))</f>
        <v/>
      </c>
      <c r="DJ31" s="300" t="str">
        <f ca="true">+IF(OFFSET('Sanitation Data'!$I$28,0,10*ROW('Sanitation Data'!I25))="","",OFFSET('Sanitation Data'!$I$28,0,10*ROW('Sanitation Data'!I25)))</f>
        <v/>
      </c>
      <c r="DK31" s="300" t="str">
        <f ca="true">+IF(OFFSET('Sanitation Data'!$I$29,0,10*ROW('Sanitation Data'!I25))="","",OFFSET('Sanitation Data'!$I$29,0,10*ROW('Sanitation Data'!I25)))</f>
        <v/>
      </c>
      <c r="DL31" s="300" t="str">
        <f ca="true">+IF(OFFSET('Sanitation Data'!$I$30,0,10*ROW('Sanitation Data'!I25))="","",OFFSET('Sanitation Data'!$I$30,0,10*ROW('Sanitation Data'!I25)))</f>
        <v/>
      </c>
      <c r="DM31" s="300" t="str">
        <f ca="true">+IF(OFFSET('Sanitation Data'!$I$31,0,10*ROW('Sanitation Data'!I25))="","",OFFSET('Sanitation Data'!$I$31,0,10*ROW('Sanitation Data'!I25)))</f>
        <v/>
      </c>
      <c r="DN31" s="300" t="str">
        <f ca="true">+IF(OFFSET('Sanitation Data'!$I$32,0,10*ROW('Sanitation Data'!I25))="","",OFFSET('Sanitation Data'!$I$32,0,10*ROW('Sanitation Data'!I25)))</f>
        <v/>
      </c>
      <c r="DO31" s="300" t="str">
        <f ca="true">+IF(OFFSET('Hygiene Data'!$D$11,0,10*ROW('Hygiene Data'!D25))="","",OFFSET('Hygiene Data'!$D$11,0,10*ROW('Hygiene Data'!D25)))</f>
        <v/>
      </c>
      <c r="DP31" s="300" t="str">
        <f ca="true">+IF(OFFSET('Hygiene Data'!$D$12,0,10*ROW('Hygiene Data'!D25))="","",OFFSET('Hygiene Data'!$D$12,0,10*ROW('Hygiene Data'!D25)))</f>
        <v/>
      </c>
      <c r="DQ31" s="300" t="str">
        <f ca="true">+IF(OFFSET('Hygiene Data'!$D$13,0,10*ROW('Hygiene Data'!D25))="","",OFFSET('Hygiene Data'!$D$13,0,10*ROW('Hygiene Data'!D25)))</f>
        <v/>
      </c>
      <c r="DR31" s="300" t="str">
        <f ca="true">+IF(OFFSET('Hygiene Data'!$E$11,0,10*ROW('Hygiene Data'!E25))="","",OFFSET('Hygiene Data'!$E$11,0,10*ROW('Hygiene Data'!E25)))</f>
        <v/>
      </c>
      <c r="DS31" s="300" t="str">
        <f ca="true">+IF(OFFSET('Hygiene Data'!$E$12,0,10*ROW('Hygiene Data'!E25))="","",OFFSET('Hygiene Data'!$E$12,0,10*ROW('Hygiene Data'!E25)))</f>
        <v/>
      </c>
      <c r="DT31" s="300" t="str">
        <f ca="true">+IF(OFFSET('Hygiene Data'!$E$13,0,10*ROW('Hygiene Data'!E25))="","",OFFSET('Hygiene Data'!$E$13,0,10*ROW('Hygiene Data'!E25)))</f>
        <v/>
      </c>
      <c r="DU31" s="300" t="str">
        <f ca="true">+IF(OFFSET('Hygiene Data'!$F$11,0,10*ROW('Hygiene Data'!F25))="","",OFFSET('Hygiene Data'!$F$11,0,10*ROW('Hygiene Data'!F25)))</f>
        <v/>
      </c>
      <c r="DV31" s="300" t="str">
        <f ca="true">+IF(OFFSET('Hygiene Data'!$F$12,0,10*ROW('Hygiene Data'!F25))="","",OFFSET('Hygiene Data'!$F$12,0,10*ROW('Hygiene Data'!F25)))</f>
        <v/>
      </c>
      <c r="DW31" s="300" t="str">
        <f ca="true">+IF(OFFSET('Hygiene Data'!$F$13,0,10*ROW('Hygiene Data'!F25))="","",OFFSET('Hygiene Data'!$F$13,0,10*ROW('Hygiene Data'!F25)))</f>
        <v/>
      </c>
      <c r="DX31" s="300" t="str">
        <f ca="true">+IF(OFFSET('Hygiene Data'!$G$11,0,10*ROW('Hygiene Data'!G25))="","",OFFSET('Hygiene Data'!$G$11,0,10*ROW('Hygiene Data'!G25)))</f>
        <v/>
      </c>
      <c r="DY31" s="300" t="str">
        <f ca="true">+IF(OFFSET('Hygiene Data'!$G$12,0,10*ROW('Hygiene Data'!G25))="","",OFFSET('Hygiene Data'!$G$12,0,10*ROW('Hygiene Data'!G25)))</f>
        <v/>
      </c>
      <c r="DZ31" s="300" t="str">
        <f ca="true">+IF(OFFSET('Hygiene Data'!$G$13,0,10*ROW('Hygiene Data'!G25))="","",OFFSET('Hygiene Data'!$G$13,0,10*ROW('Hygiene Data'!G25)))</f>
        <v/>
      </c>
      <c r="EA31" s="300" t="str">
        <f ca="true">+IF(OFFSET('Hygiene Data'!$H$11,0,10*ROW('Hygiene Data'!H25))="","",OFFSET('Hygiene Data'!$H$11,0,10*ROW('Hygiene Data'!H25)))</f>
        <v/>
      </c>
      <c r="EB31" s="300" t="str">
        <f ca="true">+IF(OFFSET('Hygiene Data'!$H$12,0,10*ROW('Hygiene Data'!H25))="","",OFFSET('Hygiene Data'!$H$12,0,10*ROW('Hygiene Data'!H25)))</f>
        <v/>
      </c>
      <c r="EC31" s="300" t="str">
        <f ca="true">+IF(OFFSET('Hygiene Data'!$H$13,0,10*ROW('Hygiene Data'!H25))="","",OFFSET('Hygiene Data'!$H$13,0,10*ROW('Hygiene Data'!H25)))</f>
        <v/>
      </c>
      <c r="ED31" s="300" t="str">
        <f ca="true">+IF(OFFSET('Hygiene Data'!$I$11,0,10*ROW('Hygiene Data'!I25))="","",OFFSET('Hygiene Data'!$I$11,0,10*ROW('Hygiene Data'!I25)))</f>
        <v/>
      </c>
      <c r="EE31" s="300" t="str">
        <f ca="true">+IF(OFFSET('Hygiene Data'!$I$12,0,10*ROW('Hygiene Data'!I25))="","",OFFSET('Hygiene Data'!$I$12,0,10*ROW('Hygiene Data'!I25)))</f>
        <v/>
      </c>
      <c r="EF31" s="300" t="str">
        <f ca="true">+IF(OFFSET('Hygiene Data'!$I$13,0,10*ROW('Hygiene Data'!I25))="","",OFFSET('Hygiene Data'!$I$13,0,10*ROW('Hygiene Data'!I25)))</f>
        <v/>
      </c>
    </row>
    <row xmlns:x14ac="http://schemas.microsoft.com/office/spreadsheetml/2009/9/ac" r="32" x14ac:dyDescent="0.2">
      <c r="A32" s="35" t="str">
        <f ca="true">+IF(OFFSET('Water Data'!$B$2,0,10*ROW('Water Data'!E26))="","",OFFSET('Water Data'!$B$2,0,10*ROW('Water Data'!E26)))</f>
        <v/>
      </c>
      <c r="B32" s="35" t="str">
        <f ca="true">+IF(OFFSET('Water Data'!$C$2,0,10*ROW('Water Data'!F26))="","",OFFSET('Water Data'!$C$2,0,10*ROW('Water Data'!F26)))</f>
        <v/>
      </c>
      <c r="C32" s="356" t="str">
        <f t="shared" ca="true" si="0"/>
        <v/>
      </c>
      <c r="D32" s="91"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1"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1"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1"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1"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1"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1"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1"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1"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1"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1"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1"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1"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1"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1"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1"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1"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1"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2"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2"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2"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2"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2"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2"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2"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2"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2"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2"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2"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2"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2"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2"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2"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2"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2"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2"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2"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2"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2"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2"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2"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2"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2"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2"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2"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2"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2"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2"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3"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3"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3"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3"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3"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3"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3"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3"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3"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3"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3"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3"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3"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3"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3"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3"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3"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3"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300"/>
      <c r="BS32" s="300" t="str">
        <f ca="true">+IF(OFFSET('Water Data'!$D$27,0,10*ROW('Water Data'!D26))="","",OFFSET('Water Data'!$D$27,0,10*ROW('Water Data'!D26)))</f>
        <v/>
      </c>
      <c r="BT32" s="300" t="str">
        <f ca="true">+IF(OFFSET('Water Data'!$D$28,0,10*ROW('Water Data'!D26))="","",OFFSET('Water Data'!$D$28,0,10*ROW('Water Data'!D26)))</f>
        <v/>
      </c>
      <c r="BU32" s="300" t="str">
        <f ca="true">+IF(OFFSET('Water Data'!$D$29,0,10*ROW('Water Data'!D26))="","",OFFSET('Water Data'!$D$29,0,10*ROW('Water Data'!D26)))</f>
        <v/>
      </c>
      <c r="BV32" s="300" t="str">
        <f ca="true">+IF(OFFSET('Water Data'!$E$27,0,10*ROW('Water Data'!E26))="","",OFFSET('Water Data'!$E$27,0,10*ROW('Water Data'!E26)))</f>
        <v/>
      </c>
      <c r="BW32" s="300" t="str">
        <f ca="true">+IF(OFFSET('Water Data'!$E$28,0,10*ROW('Water Data'!E26))="","",OFFSET('Water Data'!$E$28,0,10*ROW('Water Data'!E26)))</f>
        <v/>
      </c>
      <c r="BX32" s="300" t="str">
        <f ca="true">+IF(OFFSET('Water Data'!$E$29,0,10*ROW('Water Data'!E26))="","",OFFSET('Water Data'!$E$29,0,10*ROW('Water Data'!E26)))</f>
        <v/>
      </c>
      <c r="BY32" s="300" t="str">
        <f ca="true">+IF(OFFSET('Water Data'!$F$27,0,10*ROW('Water Data'!F26))="","",OFFSET('Water Data'!$F$27,0,10*ROW('Water Data'!F26)))</f>
        <v/>
      </c>
      <c r="BZ32" s="300" t="str">
        <f ca="true">+IF(OFFSET('Water Data'!$F$28,0,10*ROW('Water Data'!F26))="","",OFFSET('Water Data'!$F$28,0,10*ROW('Water Data'!F26)))</f>
        <v/>
      </c>
      <c r="CA32" s="300" t="str">
        <f ca="true">+IF(OFFSET('Water Data'!$F$29,0,10*ROW('Water Data'!F26))="","",OFFSET('Water Data'!$F$29,0,10*ROW('Water Data'!F26)))</f>
        <v/>
      </c>
      <c r="CB32" s="300" t="str">
        <f ca="true">+IF(OFFSET('Water Data'!$G$27,0,10*ROW('Water Data'!G26))="","",OFFSET('Water Data'!$G$27,0,10*ROW('Water Data'!G26)))</f>
        <v/>
      </c>
      <c r="CC32" s="300" t="str">
        <f ca="true">+IF(OFFSET('Water Data'!$G$28,0,10*ROW('Water Data'!G26))="","",OFFSET('Water Data'!$G$28,0,10*ROW('Water Data'!G26)))</f>
        <v/>
      </c>
      <c r="CD32" s="300" t="str">
        <f ca="true">+IF(OFFSET('Water Data'!$G$29,0,10*ROW('Water Data'!G26))="","",OFFSET('Water Data'!$G$29,0,10*ROW('Water Data'!G26)))</f>
        <v/>
      </c>
      <c r="CE32" s="300" t="str">
        <f ca="true">+IF(OFFSET('Water Data'!$H$27,0,10*ROW('Water Data'!H26))="","",OFFSET('Water Data'!$H$27,0,10*ROW('Water Data'!H26)))</f>
        <v/>
      </c>
      <c r="CF32" s="300" t="str">
        <f ca="true">+IF(OFFSET('Water Data'!$H$28,0,10*ROW('Water Data'!H26))="","",OFFSET('Water Data'!$H$28,0,10*ROW('Water Data'!H26)))</f>
        <v/>
      </c>
      <c r="CG32" s="300" t="str">
        <f ca="true">+IF(OFFSET('Water Data'!$H$29,0,10*ROW('Water Data'!H26))="","",OFFSET('Water Data'!$H$29,0,10*ROW('Water Data'!H26)))</f>
        <v/>
      </c>
      <c r="CH32" s="300" t="str">
        <f ca="true">+IF(OFFSET('Water Data'!$I$27,0,10*ROW('Water Data'!I26))="","",OFFSET('Water Data'!$I$27,0,10*ROW('Water Data'!I26)))</f>
        <v/>
      </c>
      <c r="CI32" s="300" t="str">
        <f ca="true">+IF(OFFSET('Water Data'!$I$28,0,10*ROW('Water Data'!I26))="","",OFFSET('Water Data'!$I$28,0,10*ROW('Water Data'!I26)))</f>
        <v/>
      </c>
      <c r="CJ32" s="300" t="str">
        <f ca="true">+IF(OFFSET('Water Data'!$I$29,0,10*ROW('Water Data'!I26))="","",OFFSET('Water Data'!$I$29,0,10*ROW('Water Data'!I26)))</f>
        <v/>
      </c>
      <c r="CK32" s="300" t="str">
        <f ca="true">+IF(OFFSET('Sanitation Data'!$D$28,0,10*ROW('Sanitation Data'!D26))="","",OFFSET('Sanitation Data'!$D$28,0,10*ROW('Sanitation Data'!D26)))</f>
        <v/>
      </c>
      <c r="CL32" s="300" t="str">
        <f ca="true">+IF(OFFSET('Sanitation Data'!$D$29,0,10*ROW('Sanitation Data'!D26))="","",OFFSET('Sanitation Data'!$D$29,0,10*ROW('Sanitation Data'!D26)))</f>
        <v/>
      </c>
      <c r="CM32" s="300" t="str">
        <f ca="true">+IF(OFFSET('Sanitation Data'!$D$30,0,10*ROW('Sanitation Data'!D26))="","",OFFSET('Sanitation Data'!$D$30,0,10*ROW('Sanitation Data'!D26)))</f>
        <v/>
      </c>
      <c r="CN32" s="300" t="str">
        <f ca="true">+IF(OFFSET('Sanitation Data'!$D$31,0,10*ROW('Sanitation Data'!D26))="","",OFFSET('Sanitation Data'!$D$31,0,10*ROW('Sanitation Data'!D26)))</f>
        <v/>
      </c>
      <c r="CO32" s="300" t="str">
        <f ca="true">+IF(OFFSET('Sanitation Data'!$D$32,0,10*ROW('Sanitation Data'!D26))="","",OFFSET('Sanitation Data'!$D$32,0,10*ROW('Sanitation Data'!D26)))</f>
        <v/>
      </c>
      <c r="CP32" s="300" t="str">
        <f ca="true">+IF(OFFSET('Sanitation Data'!$E$28,0,10*ROW('Sanitation Data'!E26))="","",OFFSET('Sanitation Data'!$E$28,0,10*ROW('Sanitation Data'!E26)))</f>
        <v/>
      </c>
      <c r="CQ32" s="300" t="str">
        <f ca="true">+IF(OFFSET('Sanitation Data'!$E$29,0,10*ROW('Sanitation Data'!E26))="","",OFFSET('Sanitation Data'!$E$29,0,10*ROW('Sanitation Data'!E26)))</f>
        <v/>
      </c>
      <c r="CR32" s="300" t="str">
        <f ca="true">+IF(OFFSET('Sanitation Data'!$E$30,0,10*ROW('Sanitation Data'!E26))="","",OFFSET('Sanitation Data'!$E$30,0,10*ROW('Sanitation Data'!E26)))</f>
        <v/>
      </c>
      <c r="CS32" s="300" t="str">
        <f ca="true">+IF(OFFSET('Sanitation Data'!$E$31,0,10*ROW('Sanitation Data'!E26))="","",OFFSET('Sanitation Data'!$E$31,0,10*ROW('Sanitation Data'!E26)))</f>
        <v/>
      </c>
      <c r="CT32" s="300" t="str">
        <f ca="true">+IF(OFFSET('Sanitation Data'!$E$32,0,10*ROW('Sanitation Data'!E26))="","",OFFSET('Sanitation Data'!$E$32,0,10*ROW('Sanitation Data'!E26)))</f>
        <v/>
      </c>
      <c r="CU32" s="300" t="str">
        <f ca="true">+IF(OFFSET('Sanitation Data'!$F$28,0,10*ROW('Sanitation Data'!F26))="","",OFFSET('Sanitation Data'!$F$28,0,10*ROW('Sanitation Data'!F26)))</f>
        <v/>
      </c>
      <c r="CV32" s="300" t="str">
        <f ca="true">+IF(OFFSET('Sanitation Data'!$F$29,0,10*ROW('Sanitation Data'!F26))="","",OFFSET('Sanitation Data'!$F$29,0,10*ROW('Sanitation Data'!F26)))</f>
        <v/>
      </c>
      <c r="CW32" s="300" t="str">
        <f ca="true">+IF(OFFSET('Sanitation Data'!$F$30,0,10*ROW('Sanitation Data'!F26))="","",OFFSET('Sanitation Data'!$F$30,0,10*ROW('Sanitation Data'!F26)))</f>
        <v/>
      </c>
      <c r="CX32" s="300" t="str">
        <f ca="true">+IF(OFFSET('Sanitation Data'!$F$31,0,10*ROW('Sanitation Data'!F26))="","",OFFSET('Sanitation Data'!$F$31,0,10*ROW('Sanitation Data'!F26)))</f>
        <v/>
      </c>
      <c r="CY32" s="300" t="str">
        <f ca="true">+IF(OFFSET('Sanitation Data'!$F$32,0,10*ROW('Sanitation Data'!F26))="","",OFFSET('Sanitation Data'!$F$32,0,10*ROW('Sanitation Data'!F26)))</f>
        <v/>
      </c>
      <c r="CZ32" s="300" t="str">
        <f ca="true">+IF(OFFSET('Sanitation Data'!$G$28,0,10*ROW('Sanitation Data'!G26))="","",OFFSET('Sanitation Data'!$G$28,0,10*ROW('Sanitation Data'!G26)))</f>
        <v/>
      </c>
      <c r="DA32" s="300" t="str">
        <f ca="true">+IF(OFFSET('Sanitation Data'!$G$29,0,10*ROW('Sanitation Data'!G26))="","",OFFSET('Sanitation Data'!$G$29,0,10*ROW('Sanitation Data'!G26)))</f>
        <v/>
      </c>
      <c r="DB32" s="300" t="str">
        <f ca="true">+IF(OFFSET('Sanitation Data'!$G$30,0,10*ROW('Sanitation Data'!G26))="","",OFFSET('Sanitation Data'!$G$30,0,10*ROW('Sanitation Data'!G26)))</f>
        <v/>
      </c>
      <c r="DC32" s="300" t="str">
        <f ca="true">+IF(OFFSET('Sanitation Data'!$G$31,0,10*ROW('Sanitation Data'!G26))="","",OFFSET('Sanitation Data'!$G$31,0,10*ROW('Sanitation Data'!G26)))</f>
        <v/>
      </c>
      <c r="DD32" s="300" t="str">
        <f ca="true">+IF(OFFSET('Sanitation Data'!$G$32,0,10*ROW('Sanitation Data'!G26))="","",OFFSET('Sanitation Data'!$G$32,0,10*ROW('Sanitation Data'!G26)))</f>
        <v/>
      </c>
      <c r="DE32" s="300" t="str">
        <f ca="true">+IF(OFFSET('Sanitation Data'!$H$28,0,10*ROW('Sanitation Data'!H26))="","",OFFSET('Sanitation Data'!$H$28,0,10*ROW('Sanitation Data'!H26)))</f>
        <v/>
      </c>
      <c r="DF32" s="300" t="str">
        <f ca="true">+IF(OFFSET('Sanitation Data'!$H$29,0,10*ROW('Sanitation Data'!H26))="","",OFFSET('Sanitation Data'!$H$29,0,10*ROW('Sanitation Data'!H26)))</f>
        <v/>
      </c>
      <c r="DG32" s="300" t="str">
        <f ca="true">+IF(OFFSET('Sanitation Data'!$H$30,0,10*ROW('Sanitation Data'!H26))="","",OFFSET('Sanitation Data'!$H$30,0,10*ROW('Sanitation Data'!H26)))</f>
        <v/>
      </c>
      <c r="DH32" s="300" t="str">
        <f ca="true">+IF(OFFSET('Sanitation Data'!$H$31,0,10*ROW('Sanitation Data'!H26))="","",OFFSET('Sanitation Data'!$H$31,0,10*ROW('Sanitation Data'!H26)))</f>
        <v/>
      </c>
      <c r="DI32" s="300" t="str">
        <f ca="true">+IF(OFFSET('Sanitation Data'!$H$32,0,10*ROW('Sanitation Data'!H26))="","",OFFSET('Sanitation Data'!$H$32,0,10*ROW('Sanitation Data'!H26)))</f>
        <v/>
      </c>
      <c r="DJ32" s="300" t="str">
        <f ca="true">+IF(OFFSET('Sanitation Data'!$I$28,0,10*ROW('Sanitation Data'!I26))="","",OFFSET('Sanitation Data'!$I$28,0,10*ROW('Sanitation Data'!I26)))</f>
        <v/>
      </c>
      <c r="DK32" s="300" t="str">
        <f ca="true">+IF(OFFSET('Sanitation Data'!$I$29,0,10*ROW('Sanitation Data'!I26))="","",OFFSET('Sanitation Data'!$I$29,0,10*ROW('Sanitation Data'!I26)))</f>
        <v/>
      </c>
      <c r="DL32" s="300" t="str">
        <f ca="true">+IF(OFFSET('Sanitation Data'!$I$30,0,10*ROW('Sanitation Data'!I26))="","",OFFSET('Sanitation Data'!$I$30,0,10*ROW('Sanitation Data'!I26)))</f>
        <v/>
      </c>
      <c r="DM32" s="300" t="str">
        <f ca="true">+IF(OFFSET('Sanitation Data'!$I$31,0,10*ROW('Sanitation Data'!I26))="","",OFFSET('Sanitation Data'!$I$31,0,10*ROW('Sanitation Data'!I26)))</f>
        <v/>
      </c>
      <c r="DN32" s="300" t="str">
        <f ca="true">+IF(OFFSET('Sanitation Data'!$I$32,0,10*ROW('Sanitation Data'!I26))="","",OFFSET('Sanitation Data'!$I$32,0,10*ROW('Sanitation Data'!I26)))</f>
        <v/>
      </c>
      <c r="DO32" s="300" t="str">
        <f ca="true">+IF(OFFSET('Hygiene Data'!$D$11,0,10*ROW('Hygiene Data'!D26))="","",OFFSET('Hygiene Data'!$D$11,0,10*ROW('Hygiene Data'!D26)))</f>
        <v/>
      </c>
      <c r="DP32" s="300" t="str">
        <f ca="true">+IF(OFFSET('Hygiene Data'!$D$12,0,10*ROW('Hygiene Data'!D26))="","",OFFSET('Hygiene Data'!$D$12,0,10*ROW('Hygiene Data'!D26)))</f>
        <v/>
      </c>
      <c r="DQ32" s="300" t="str">
        <f ca="true">+IF(OFFSET('Hygiene Data'!$D$13,0,10*ROW('Hygiene Data'!D26))="","",OFFSET('Hygiene Data'!$D$13,0,10*ROW('Hygiene Data'!D26)))</f>
        <v/>
      </c>
      <c r="DR32" s="300" t="str">
        <f ca="true">+IF(OFFSET('Hygiene Data'!$E$11,0,10*ROW('Hygiene Data'!E26))="","",OFFSET('Hygiene Data'!$E$11,0,10*ROW('Hygiene Data'!E26)))</f>
        <v/>
      </c>
      <c r="DS32" s="300" t="str">
        <f ca="true">+IF(OFFSET('Hygiene Data'!$E$12,0,10*ROW('Hygiene Data'!E26))="","",OFFSET('Hygiene Data'!$E$12,0,10*ROW('Hygiene Data'!E26)))</f>
        <v/>
      </c>
      <c r="DT32" s="300" t="str">
        <f ca="true">+IF(OFFSET('Hygiene Data'!$E$13,0,10*ROW('Hygiene Data'!E26))="","",OFFSET('Hygiene Data'!$E$13,0,10*ROW('Hygiene Data'!E26)))</f>
        <v/>
      </c>
      <c r="DU32" s="300" t="str">
        <f ca="true">+IF(OFFSET('Hygiene Data'!$F$11,0,10*ROW('Hygiene Data'!F26))="","",OFFSET('Hygiene Data'!$F$11,0,10*ROW('Hygiene Data'!F26)))</f>
        <v/>
      </c>
      <c r="DV32" s="300" t="str">
        <f ca="true">+IF(OFFSET('Hygiene Data'!$F$12,0,10*ROW('Hygiene Data'!F26))="","",OFFSET('Hygiene Data'!$F$12,0,10*ROW('Hygiene Data'!F26)))</f>
        <v/>
      </c>
      <c r="DW32" s="300" t="str">
        <f ca="true">+IF(OFFSET('Hygiene Data'!$F$13,0,10*ROW('Hygiene Data'!F26))="","",OFFSET('Hygiene Data'!$F$13,0,10*ROW('Hygiene Data'!F26)))</f>
        <v/>
      </c>
      <c r="DX32" s="300" t="str">
        <f ca="true">+IF(OFFSET('Hygiene Data'!$G$11,0,10*ROW('Hygiene Data'!G26))="","",OFFSET('Hygiene Data'!$G$11,0,10*ROW('Hygiene Data'!G26)))</f>
        <v/>
      </c>
      <c r="DY32" s="300" t="str">
        <f ca="true">+IF(OFFSET('Hygiene Data'!$G$12,0,10*ROW('Hygiene Data'!G26))="","",OFFSET('Hygiene Data'!$G$12,0,10*ROW('Hygiene Data'!G26)))</f>
        <v/>
      </c>
      <c r="DZ32" s="300" t="str">
        <f ca="true">+IF(OFFSET('Hygiene Data'!$G$13,0,10*ROW('Hygiene Data'!G26))="","",OFFSET('Hygiene Data'!$G$13,0,10*ROW('Hygiene Data'!G26)))</f>
        <v/>
      </c>
      <c r="EA32" s="300" t="str">
        <f ca="true">+IF(OFFSET('Hygiene Data'!$H$11,0,10*ROW('Hygiene Data'!H26))="","",OFFSET('Hygiene Data'!$H$11,0,10*ROW('Hygiene Data'!H26)))</f>
        <v/>
      </c>
      <c r="EB32" s="300" t="str">
        <f ca="true">+IF(OFFSET('Hygiene Data'!$H$12,0,10*ROW('Hygiene Data'!H26))="","",OFFSET('Hygiene Data'!$H$12,0,10*ROW('Hygiene Data'!H26)))</f>
        <v/>
      </c>
      <c r="EC32" s="300" t="str">
        <f ca="true">+IF(OFFSET('Hygiene Data'!$H$13,0,10*ROW('Hygiene Data'!H26))="","",OFFSET('Hygiene Data'!$H$13,0,10*ROW('Hygiene Data'!H26)))</f>
        <v/>
      </c>
      <c r="ED32" s="300" t="str">
        <f ca="true">+IF(OFFSET('Hygiene Data'!$I$11,0,10*ROW('Hygiene Data'!I26))="","",OFFSET('Hygiene Data'!$I$11,0,10*ROW('Hygiene Data'!I26)))</f>
        <v/>
      </c>
      <c r="EE32" s="300" t="str">
        <f ca="true">+IF(OFFSET('Hygiene Data'!$I$12,0,10*ROW('Hygiene Data'!I26))="","",OFFSET('Hygiene Data'!$I$12,0,10*ROW('Hygiene Data'!I26)))</f>
        <v/>
      </c>
      <c r="EF32" s="300" t="str">
        <f ca="true">+IF(OFFSET('Hygiene Data'!$I$13,0,10*ROW('Hygiene Data'!I26))="","",OFFSET('Hygiene Data'!$I$13,0,10*ROW('Hygiene Data'!I26)))</f>
        <v/>
      </c>
    </row>
    <row xmlns:x14ac="http://schemas.microsoft.com/office/spreadsheetml/2009/9/ac" r="33" x14ac:dyDescent="0.2">
      <c r="A33" s="35" t="str">
        <f ca="true">+IF(OFFSET('Water Data'!$B$2,0,10*ROW('Water Data'!E27))="","",OFFSET('Water Data'!$B$2,0,10*ROW('Water Data'!E27)))</f>
        <v/>
      </c>
      <c r="B33" s="35" t="str">
        <f ca="true">+IF(OFFSET('Water Data'!$C$2,0,10*ROW('Water Data'!F27))="","",OFFSET('Water Data'!$C$2,0,10*ROW('Water Data'!F27)))</f>
        <v/>
      </c>
      <c r="C33" s="356" t="str">
        <f t="shared" ca="true" si="0"/>
        <v/>
      </c>
      <c r="D33" s="91"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1"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1"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1"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1"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1"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1"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1"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1"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1"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1"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1"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1"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1"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1"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1"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1"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1"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2"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2"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2"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2"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2"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2"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2"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2"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2"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2"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2"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2"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2"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2"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2"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2"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2"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2"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2"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2"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2"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2"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2"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2"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2"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2"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2"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2"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2"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2"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3"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3"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3"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3"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3"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3"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3"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3"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3"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3"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3"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3"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3"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3"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3"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3"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3"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3"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300"/>
      <c r="BS33" s="300" t="str">
        <f ca="true">+IF(OFFSET('Water Data'!$D$27,0,10*ROW('Water Data'!D27))="","",OFFSET('Water Data'!$D$27,0,10*ROW('Water Data'!D27)))</f>
        <v/>
      </c>
      <c r="BT33" s="300" t="str">
        <f ca="true">+IF(OFFSET('Water Data'!$D$28,0,10*ROW('Water Data'!D27))="","",OFFSET('Water Data'!$D$28,0,10*ROW('Water Data'!D27)))</f>
        <v/>
      </c>
      <c r="BU33" s="300" t="str">
        <f ca="true">+IF(OFFSET('Water Data'!$D$29,0,10*ROW('Water Data'!D27))="","",OFFSET('Water Data'!$D$29,0,10*ROW('Water Data'!D27)))</f>
        <v/>
      </c>
      <c r="BV33" s="300" t="str">
        <f ca="true">+IF(OFFSET('Water Data'!$E$27,0,10*ROW('Water Data'!E27))="","",OFFSET('Water Data'!$E$27,0,10*ROW('Water Data'!E27)))</f>
        <v/>
      </c>
      <c r="BW33" s="300" t="str">
        <f ca="true">+IF(OFFSET('Water Data'!$E$28,0,10*ROW('Water Data'!E27))="","",OFFSET('Water Data'!$E$28,0,10*ROW('Water Data'!E27)))</f>
        <v/>
      </c>
      <c r="BX33" s="300" t="str">
        <f ca="true">+IF(OFFSET('Water Data'!$E$29,0,10*ROW('Water Data'!E27))="","",OFFSET('Water Data'!$E$29,0,10*ROW('Water Data'!E27)))</f>
        <v/>
      </c>
      <c r="BY33" s="300" t="str">
        <f ca="true">+IF(OFFSET('Water Data'!$F$27,0,10*ROW('Water Data'!F27))="","",OFFSET('Water Data'!$F$27,0,10*ROW('Water Data'!F27)))</f>
        <v/>
      </c>
      <c r="BZ33" s="300" t="str">
        <f ca="true">+IF(OFFSET('Water Data'!$F$28,0,10*ROW('Water Data'!F27))="","",OFFSET('Water Data'!$F$28,0,10*ROW('Water Data'!F27)))</f>
        <v/>
      </c>
      <c r="CA33" s="300" t="str">
        <f ca="true">+IF(OFFSET('Water Data'!$F$29,0,10*ROW('Water Data'!F27))="","",OFFSET('Water Data'!$F$29,0,10*ROW('Water Data'!F27)))</f>
        <v/>
      </c>
      <c r="CB33" s="300" t="str">
        <f ca="true">+IF(OFFSET('Water Data'!$G$27,0,10*ROW('Water Data'!G27))="","",OFFSET('Water Data'!$G$27,0,10*ROW('Water Data'!G27)))</f>
        <v/>
      </c>
      <c r="CC33" s="300" t="str">
        <f ca="true">+IF(OFFSET('Water Data'!$G$28,0,10*ROW('Water Data'!G27))="","",OFFSET('Water Data'!$G$28,0,10*ROW('Water Data'!G27)))</f>
        <v/>
      </c>
      <c r="CD33" s="300" t="str">
        <f ca="true">+IF(OFFSET('Water Data'!$G$29,0,10*ROW('Water Data'!G27))="","",OFFSET('Water Data'!$G$29,0,10*ROW('Water Data'!G27)))</f>
        <v/>
      </c>
      <c r="CE33" s="300" t="str">
        <f ca="true">+IF(OFFSET('Water Data'!$H$27,0,10*ROW('Water Data'!H27))="","",OFFSET('Water Data'!$H$27,0,10*ROW('Water Data'!H27)))</f>
        <v/>
      </c>
      <c r="CF33" s="300" t="str">
        <f ca="true">+IF(OFFSET('Water Data'!$H$28,0,10*ROW('Water Data'!H27))="","",OFFSET('Water Data'!$H$28,0,10*ROW('Water Data'!H27)))</f>
        <v/>
      </c>
      <c r="CG33" s="300" t="str">
        <f ca="true">+IF(OFFSET('Water Data'!$H$29,0,10*ROW('Water Data'!H27))="","",OFFSET('Water Data'!$H$29,0,10*ROW('Water Data'!H27)))</f>
        <v/>
      </c>
      <c r="CH33" s="300" t="str">
        <f ca="true">+IF(OFFSET('Water Data'!$I$27,0,10*ROW('Water Data'!I27))="","",OFFSET('Water Data'!$I$27,0,10*ROW('Water Data'!I27)))</f>
        <v/>
      </c>
      <c r="CI33" s="300" t="str">
        <f ca="true">+IF(OFFSET('Water Data'!$I$28,0,10*ROW('Water Data'!I27))="","",OFFSET('Water Data'!$I$28,0,10*ROW('Water Data'!I27)))</f>
        <v/>
      </c>
      <c r="CJ33" s="300" t="str">
        <f ca="true">+IF(OFFSET('Water Data'!$I$29,0,10*ROW('Water Data'!I27))="","",OFFSET('Water Data'!$I$29,0,10*ROW('Water Data'!I27)))</f>
        <v/>
      </c>
      <c r="CK33" s="300" t="str">
        <f ca="true">+IF(OFFSET('Sanitation Data'!$D$28,0,10*ROW('Sanitation Data'!D27))="","",OFFSET('Sanitation Data'!$D$28,0,10*ROW('Sanitation Data'!D27)))</f>
        <v/>
      </c>
      <c r="CL33" s="300" t="str">
        <f ca="true">+IF(OFFSET('Sanitation Data'!$D$29,0,10*ROW('Sanitation Data'!D27))="","",OFFSET('Sanitation Data'!$D$29,0,10*ROW('Sanitation Data'!D27)))</f>
        <v/>
      </c>
      <c r="CM33" s="300" t="str">
        <f ca="true">+IF(OFFSET('Sanitation Data'!$D$30,0,10*ROW('Sanitation Data'!D27))="","",OFFSET('Sanitation Data'!$D$30,0,10*ROW('Sanitation Data'!D27)))</f>
        <v/>
      </c>
      <c r="CN33" s="300" t="str">
        <f ca="true">+IF(OFFSET('Sanitation Data'!$D$31,0,10*ROW('Sanitation Data'!D27))="","",OFFSET('Sanitation Data'!$D$31,0,10*ROW('Sanitation Data'!D27)))</f>
        <v/>
      </c>
      <c r="CO33" s="300" t="str">
        <f ca="true">+IF(OFFSET('Sanitation Data'!$D$32,0,10*ROW('Sanitation Data'!D27))="","",OFFSET('Sanitation Data'!$D$32,0,10*ROW('Sanitation Data'!D27)))</f>
        <v/>
      </c>
      <c r="CP33" s="300" t="str">
        <f ca="true">+IF(OFFSET('Sanitation Data'!$E$28,0,10*ROW('Sanitation Data'!E27))="","",OFFSET('Sanitation Data'!$E$28,0,10*ROW('Sanitation Data'!E27)))</f>
        <v/>
      </c>
      <c r="CQ33" s="300" t="str">
        <f ca="true">+IF(OFFSET('Sanitation Data'!$E$29,0,10*ROW('Sanitation Data'!E27))="","",OFFSET('Sanitation Data'!$E$29,0,10*ROW('Sanitation Data'!E27)))</f>
        <v/>
      </c>
      <c r="CR33" s="300" t="str">
        <f ca="true">+IF(OFFSET('Sanitation Data'!$E$30,0,10*ROW('Sanitation Data'!E27))="","",OFFSET('Sanitation Data'!$E$30,0,10*ROW('Sanitation Data'!E27)))</f>
        <v/>
      </c>
      <c r="CS33" s="300" t="str">
        <f ca="true">+IF(OFFSET('Sanitation Data'!$E$31,0,10*ROW('Sanitation Data'!E27))="","",OFFSET('Sanitation Data'!$E$31,0,10*ROW('Sanitation Data'!E27)))</f>
        <v/>
      </c>
      <c r="CT33" s="300" t="str">
        <f ca="true">+IF(OFFSET('Sanitation Data'!$E$32,0,10*ROW('Sanitation Data'!E27))="","",OFFSET('Sanitation Data'!$E$32,0,10*ROW('Sanitation Data'!E27)))</f>
        <v/>
      </c>
      <c r="CU33" s="300" t="str">
        <f ca="true">+IF(OFFSET('Sanitation Data'!$F$28,0,10*ROW('Sanitation Data'!F27))="","",OFFSET('Sanitation Data'!$F$28,0,10*ROW('Sanitation Data'!F27)))</f>
        <v/>
      </c>
      <c r="CV33" s="300" t="str">
        <f ca="true">+IF(OFFSET('Sanitation Data'!$F$29,0,10*ROW('Sanitation Data'!F27))="","",OFFSET('Sanitation Data'!$F$29,0,10*ROW('Sanitation Data'!F27)))</f>
        <v/>
      </c>
      <c r="CW33" s="300" t="str">
        <f ca="true">+IF(OFFSET('Sanitation Data'!$F$30,0,10*ROW('Sanitation Data'!F27))="","",OFFSET('Sanitation Data'!$F$30,0,10*ROW('Sanitation Data'!F27)))</f>
        <v/>
      </c>
      <c r="CX33" s="300" t="str">
        <f ca="true">+IF(OFFSET('Sanitation Data'!$F$31,0,10*ROW('Sanitation Data'!F27))="","",OFFSET('Sanitation Data'!$F$31,0,10*ROW('Sanitation Data'!F27)))</f>
        <v/>
      </c>
      <c r="CY33" s="300" t="str">
        <f ca="true">+IF(OFFSET('Sanitation Data'!$F$32,0,10*ROW('Sanitation Data'!F27))="","",OFFSET('Sanitation Data'!$F$32,0,10*ROW('Sanitation Data'!F27)))</f>
        <v/>
      </c>
      <c r="CZ33" s="300" t="str">
        <f ca="true">+IF(OFFSET('Sanitation Data'!$G$28,0,10*ROW('Sanitation Data'!G27))="","",OFFSET('Sanitation Data'!$G$28,0,10*ROW('Sanitation Data'!G27)))</f>
        <v/>
      </c>
      <c r="DA33" s="300" t="str">
        <f ca="true">+IF(OFFSET('Sanitation Data'!$G$29,0,10*ROW('Sanitation Data'!G27))="","",OFFSET('Sanitation Data'!$G$29,0,10*ROW('Sanitation Data'!G27)))</f>
        <v/>
      </c>
      <c r="DB33" s="300" t="str">
        <f ca="true">+IF(OFFSET('Sanitation Data'!$G$30,0,10*ROW('Sanitation Data'!G27))="","",OFFSET('Sanitation Data'!$G$30,0,10*ROW('Sanitation Data'!G27)))</f>
        <v/>
      </c>
      <c r="DC33" s="300" t="str">
        <f ca="true">+IF(OFFSET('Sanitation Data'!$G$31,0,10*ROW('Sanitation Data'!G27))="","",OFFSET('Sanitation Data'!$G$31,0,10*ROW('Sanitation Data'!G27)))</f>
        <v/>
      </c>
      <c r="DD33" s="300" t="str">
        <f ca="true">+IF(OFFSET('Sanitation Data'!$G$32,0,10*ROW('Sanitation Data'!G27))="","",OFFSET('Sanitation Data'!$G$32,0,10*ROW('Sanitation Data'!G27)))</f>
        <v/>
      </c>
      <c r="DE33" s="300" t="str">
        <f ca="true">+IF(OFFSET('Sanitation Data'!$H$28,0,10*ROW('Sanitation Data'!H27))="","",OFFSET('Sanitation Data'!$H$28,0,10*ROW('Sanitation Data'!H27)))</f>
        <v/>
      </c>
      <c r="DF33" s="300" t="str">
        <f ca="true">+IF(OFFSET('Sanitation Data'!$H$29,0,10*ROW('Sanitation Data'!H27))="","",OFFSET('Sanitation Data'!$H$29,0,10*ROW('Sanitation Data'!H27)))</f>
        <v/>
      </c>
      <c r="DG33" s="300" t="str">
        <f ca="true">+IF(OFFSET('Sanitation Data'!$H$30,0,10*ROW('Sanitation Data'!H27))="","",OFFSET('Sanitation Data'!$H$30,0,10*ROW('Sanitation Data'!H27)))</f>
        <v/>
      </c>
      <c r="DH33" s="300" t="str">
        <f ca="true">+IF(OFFSET('Sanitation Data'!$H$31,0,10*ROW('Sanitation Data'!H27))="","",OFFSET('Sanitation Data'!$H$31,0,10*ROW('Sanitation Data'!H27)))</f>
        <v/>
      </c>
      <c r="DI33" s="300" t="str">
        <f ca="true">+IF(OFFSET('Sanitation Data'!$H$32,0,10*ROW('Sanitation Data'!H27))="","",OFFSET('Sanitation Data'!$H$32,0,10*ROW('Sanitation Data'!H27)))</f>
        <v/>
      </c>
      <c r="DJ33" s="300" t="str">
        <f ca="true">+IF(OFFSET('Sanitation Data'!$I$28,0,10*ROW('Sanitation Data'!I27))="","",OFFSET('Sanitation Data'!$I$28,0,10*ROW('Sanitation Data'!I27)))</f>
        <v/>
      </c>
      <c r="DK33" s="300" t="str">
        <f ca="true">+IF(OFFSET('Sanitation Data'!$I$29,0,10*ROW('Sanitation Data'!I27))="","",OFFSET('Sanitation Data'!$I$29,0,10*ROW('Sanitation Data'!I27)))</f>
        <v/>
      </c>
      <c r="DL33" s="300" t="str">
        <f ca="true">+IF(OFFSET('Sanitation Data'!$I$30,0,10*ROW('Sanitation Data'!I27))="","",OFFSET('Sanitation Data'!$I$30,0,10*ROW('Sanitation Data'!I27)))</f>
        <v/>
      </c>
      <c r="DM33" s="300" t="str">
        <f ca="true">+IF(OFFSET('Sanitation Data'!$I$31,0,10*ROW('Sanitation Data'!I27))="","",OFFSET('Sanitation Data'!$I$31,0,10*ROW('Sanitation Data'!I27)))</f>
        <v/>
      </c>
      <c r="DN33" s="300" t="str">
        <f ca="true">+IF(OFFSET('Sanitation Data'!$I$32,0,10*ROW('Sanitation Data'!I27))="","",OFFSET('Sanitation Data'!$I$32,0,10*ROW('Sanitation Data'!I27)))</f>
        <v/>
      </c>
      <c r="DO33" s="300" t="str">
        <f ca="true">+IF(OFFSET('Hygiene Data'!$D$11,0,10*ROW('Hygiene Data'!D27))="","",OFFSET('Hygiene Data'!$D$11,0,10*ROW('Hygiene Data'!D27)))</f>
        <v/>
      </c>
      <c r="DP33" s="300" t="str">
        <f ca="true">+IF(OFFSET('Hygiene Data'!$D$12,0,10*ROW('Hygiene Data'!D27))="","",OFFSET('Hygiene Data'!$D$12,0,10*ROW('Hygiene Data'!D27)))</f>
        <v/>
      </c>
      <c r="DQ33" s="300" t="str">
        <f ca="true">+IF(OFFSET('Hygiene Data'!$D$13,0,10*ROW('Hygiene Data'!D27))="","",OFFSET('Hygiene Data'!$D$13,0,10*ROW('Hygiene Data'!D27)))</f>
        <v/>
      </c>
      <c r="DR33" s="300" t="str">
        <f ca="true">+IF(OFFSET('Hygiene Data'!$E$11,0,10*ROW('Hygiene Data'!E27))="","",OFFSET('Hygiene Data'!$E$11,0,10*ROW('Hygiene Data'!E27)))</f>
        <v/>
      </c>
      <c r="DS33" s="300" t="str">
        <f ca="true">+IF(OFFSET('Hygiene Data'!$E$12,0,10*ROW('Hygiene Data'!E27))="","",OFFSET('Hygiene Data'!$E$12,0,10*ROW('Hygiene Data'!E27)))</f>
        <v/>
      </c>
      <c r="DT33" s="300" t="str">
        <f ca="true">+IF(OFFSET('Hygiene Data'!$E$13,0,10*ROW('Hygiene Data'!E27))="","",OFFSET('Hygiene Data'!$E$13,0,10*ROW('Hygiene Data'!E27)))</f>
        <v/>
      </c>
      <c r="DU33" s="300" t="str">
        <f ca="true">+IF(OFFSET('Hygiene Data'!$F$11,0,10*ROW('Hygiene Data'!F27))="","",OFFSET('Hygiene Data'!$F$11,0,10*ROW('Hygiene Data'!F27)))</f>
        <v/>
      </c>
      <c r="DV33" s="300" t="str">
        <f ca="true">+IF(OFFSET('Hygiene Data'!$F$12,0,10*ROW('Hygiene Data'!F27))="","",OFFSET('Hygiene Data'!$F$12,0,10*ROW('Hygiene Data'!F27)))</f>
        <v/>
      </c>
      <c r="DW33" s="300" t="str">
        <f ca="true">+IF(OFFSET('Hygiene Data'!$F$13,0,10*ROW('Hygiene Data'!F27))="","",OFFSET('Hygiene Data'!$F$13,0,10*ROW('Hygiene Data'!F27)))</f>
        <v/>
      </c>
      <c r="DX33" s="300" t="str">
        <f ca="true">+IF(OFFSET('Hygiene Data'!$G$11,0,10*ROW('Hygiene Data'!G27))="","",OFFSET('Hygiene Data'!$G$11,0,10*ROW('Hygiene Data'!G27)))</f>
        <v/>
      </c>
      <c r="DY33" s="300" t="str">
        <f ca="true">+IF(OFFSET('Hygiene Data'!$G$12,0,10*ROW('Hygiene Data'!G27))="","",OFFSET('Hygiene Data'!$G$12,0,10*ROW('Hygiene Data'!G27)))</f>
        <v/>
      </c>
      <c r="DZ33" s="300" t="str">
        <f ca="true">+IF(OFFSET('Hygiene Data'!$G$13,0,10*ROW('Hygiene Data'!G27))="","",OFFSET('Hygiene Data'!$G$13,0,10*ROW('Hygiene Data'!G27)))</f>
        <v/>
      </c>
      <c r="EA33" s="300" t="str">
        <f ca="true">+IF(OFFSET('Hygiene Data'!$H$11,0,10*ROW('Hygiene Data'!H27))="","",OFFSET('Hygiene Data'!$H$11,0,10*ROW('Hygiene Data'!H27)))</f>
        <v/>
      </c>
      <c r="EB33" s="300" t="str">
        <f ca="true">+IF(OFFSET('Hygiene Data'!$H$12,0,10*ROW('Hygiene Data'!H27))="","",OFFSET('Hygiene Data'!$H$12,0,10*ROW('Hygiene Data'!H27)))</f>
        <v/>
      </c>
      <c r="EC33" s="300" t="str">
        <f ca="true">+IF(OFFSET('Hygiene Data'!$H$13,0,10*ROW('Hygiene Data'!H27))="","",OFFSET('Hygiene Data'!$H$13,0,10*ROW('Hygiene Data'!H27)))</f>
        <v/>
      </c>
      <c r="ED33" s="300" t="str">
        <f ca="true">+IF(OFFSET('Hygiene Data'!$I$11,0,10*ROW('Hygiene Data'!I27))="","",OFFSET('Hygiene Data'!$I$11,0,10*ROW('Hygiene Data'!I27)))</f>
        <v/>
      </c>
      <c r="EE33" s="300" t="str">
        <f ca="true">+IF(OFFSET('Hygiene Data'!$I$12,0,10*ROW('Hygiene Data'!I27))="","",OFFSET('Hygiene Data'!$I$12,0,10*ROW('Hygiene Data'!I27)))</f>
        <v/>
      </c>
      <c r="EF33" s="300" t="str">
        <f ca="true">+IF(OFFSET('Hygiene Data'!$I$13,0,10*ROW('Hygiene Data'!I27))="","",OFFSET('Hygiene Data'!$I$13,0,10*ROW('Hygiene Data'!I27)))</f>
        <v/>
      </c>
    </row>
    <row xmlns:x14ac="http://schemas.microsoft.com/office/spreadsheetml/2009/9/ac" r="34" x14ac:dyDescent="0.2">
      <c r="A34" s="35" t="str">
        <f ca="true">+IF(OFFSET('Water Data'!$B$2,0,10*ROW('Water Data'!E28))="","",OFFSET('Water Data'!$B$2,0,10*ROW('Water Data'!E28)))</f>
        <v/>
      </c>
      <c r="B34" s="35" t="str">
        <f ca="true">+IF(OFFSET('Water Data'!$C$2,0,10*ROW('Water Data'!F28))="","",OFFSET('Water Data'!$C$2,0,10*ROW('Water Data'!F28)))</f>
        <v/>
      </c>
      <c r="C34" s="356" t="str">
        <f t="shared" ca="true" si="0"/>
        <v/>
      </c>
      <c r="D34" s="91"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1"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1"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1"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1"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1"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1"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1"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1"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1"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1"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1"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1"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1"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1"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1"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1"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1"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2"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2"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2"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2"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2"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2"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2"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2"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2"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2"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2"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2"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2"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2"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2"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2"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2"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2"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2"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2"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2"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2"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2"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2"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2"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2"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2"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2"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2"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2"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3"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3"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3"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3"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3"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3"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3"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3"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3"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3"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3"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3"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3"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3"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3"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3"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3"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3"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300"/>
      <c r="BS34" s="300" t="str">
        <f ca="true">+IF(OFFSET('Water Data'!$D$27,0,10*ROW('Water Data'!D28))="","",OFFSET('Water Data'!$D$27,0,10*ROW('Water Data'!D28)))</f>
        <v/>
      </c>
      <c r="BT34" s="300" t="str">
        <f ca="true">+IF(OFFSET('Water Data'!$D$28,0,10*ROW('Water Data'!D28))="","",OFFSET('Water Data'!$D$28,0,10*ROW('Water Data'!D28)))</f>
        <v/>
      </c>
      <c r="BU34" s="300" t="str">
        <f ca="true">+IF(OFFSET('Water Data'!$D$29,0,10*ROW('Water Data'!D28))="","",OFFSET('Water Data'!$D$29,0,10*ROW('Water Data'!D28)))</f>
        <v/>
      </c>
      <c r="BV34" s="300" t="str">
        <f ca="true">+IF(OFFSET('Water Data'!$E$27,0,10*ROW('Water Data'!E28))="","",OFFSET('Water Data'!$E$27,0,10*ROW('Water Data'!E28)))</f>
        <v/>
      </c>
      <c r="BW34" s="300" t="str">
        <f ca="true">+IF(OFFSET('Water Data'!$E$28,0,10*ROW('Water Data'!E28))="","",OFFSET('Water Data'!$E$28,0,10*ROW('Water Data'!E28)))</f>
        <v/>
      </c>
      <c r="BX34" s="300" t="str">
        <f ca="true">+IF(OFFSET('Water Data'!$E$29,0,10*ROW('Water Data'!E28))="","",OFFSET('Water Data'!$E$29,0,10*ROW('Water Data'!E28)))</f>
        <v/>
      </c>
      <c r="BY34" s="300" t="str">
        <f ca="true">+IF(OFFSET('Water Data'!$F$27,0,10*ROW('Water Data'!F28))="","",OFFSET('Water Data'!$F$27,0,10*ROW('Water Data'!F28)))</f>
        <v/>
      </c>
      <c r="BZ34" s="300" t="str">
        <f ca="true">+IF(OFFSET('Water Data'!$F$28,0,10*ROW('Water Data'!F28))="","",OFFSET('Water Data'!$F$28,0,10*ROW('Water Data'!F28)))</f>
        <v/>
      </c>
      <c r="CA34" s="300" t="str">
        <f ca="true">+IF(OFFSET('Water Data'!$F$29,0,10*ROW('Water Data'!F28))="","",OFFSET('Water Data'!$F$29,0,10*ROW('Water Data'!F28)))</f>
        <v/>
      </c>
      <c r="CB34" s="300" t="str">
        <f ca="true">+IF(OFFSET('Water Data'!$G$27,0,10*ROW('Water Data'!G28))="","",OFFSET('Water Data'!$G$27,0,10*ROW('Water Data'!G28)))</f>
        <v/>
      </c>
      <c r="CC34" s="300" t="str">
        <f ca="true">+IF(OFFSET('Water Data'!$G$28,0,10*ROW('Water Data'!G28))="","",OFFSET('Water Data'!$G$28,0,10*ROW('Water Data'!G28)))</f>
        <v/>
      </c>
      <c r="CD34" s="300" t="str">
        <f ca="true">+IF(OFFSET('Water Data'!$G$29,0,10*ROW('Water Data'!G28))="","",OFFSET('Water Data'!$G$29,0,10*ROW('Water Data'!G28)))</f>
        <v/>
      </c>
      <c r="CE34" s="300" t="str">
        <f ca="true">+IF(OFFSET('Water Data'!$H$27,0,10*ROW('Water Data'!H28))="","",OFFSET('Water Data'!$H$27,0,10*ROW('Water Data'!H28)))</f>
        <v/>
      </c>
      <c r="CF34" s="300" t="str">
        <f ca="true">+IF(OFFSET('Water Data'!$H$28,0,10*ROW('Water Data'!H28))="","",OFFSET('Water Data'!$H$28,0,10*ROW('Water Data'!H28)))</f>
        <v/>
      </c>
      <c r="CG34" s="300" t="str">
        <f ca="true">+IF(OFFSET('Water Data'!$H$29,0,10*ROW('Water Data'!H28))="","",OFFSET('Water Data'!$H$29,0,10*ROW('Water Data'!H28)))</f>
        <v/>
      </c>
      <c r="CH34" s="300" t="str">
        <f ca="true">+IF(OFFSET('Water Data'!$I$27,0,10*ROW('Water Data'!I28))="","",OFFSET('Water Data'!$I$27,0,10*ROW('Water Data'!I28)))</f>
        <v/>
      </c>
      <c r="CI34" s="300" t="str">
        <f ca="true">+IF(OFFSET('Water Data'!$I$28,0,10*ROW('Water Data'!I28))="","",OFFSET('Water Data'!$I$28,0,10*ROW('Water Data'!I28)))</f>
        <v/>
      </c>
      <c r="CJ34" s="300" t="str">
        <f ca="true">+IF(OFFSET('Water Data'!$I$29,0,10*ROW('Water Data'!I28))="","",OFFSET('Water Data'!$I$29,0,10*ROW('Water Data'!I28)))</f>
        <v/>
      </c>
      <c r="CK34" s="300" t="str">
        <f ca="true">+IF(OFFSET('Sanitation Data'!$D$28,0,10*ROW('Sanitation Data'!D28))="","",OFFSET('Sanitation Data'!$D$28,0,10*ROW('Sanitation Data'!D28)))</f>
        <v/>
      </c>
      <c r="CL34" s="300" t="str">
        <f ca="true">+IF(OFFSET('Sanitation Data'!$D$29,0,10*ROW('Sanitation Data'!D28))="","",OFFSET('Sanitation Data'!$D$29,0,10*ROW('Sanitation Data'!D28)))</f>
        <v/>
      </c>
      <c r="CM34" s="300" t="str">
        <f ca="true">+IF(OFFSET('Sanitation Data'!$D$30,0,10*ROW('Sanitation Data'!D28))="","",OFFSET('Sanitation Data'!$D$30,0,10*ROW('Sanitation Data'!D28)))</f>
        <v/>
      </c>
      <c r="CN34" s="300" t="str">
        <f ca="true">+IF(OFFSET('Sanitation Data'!$D$31,0,10*ROW('Sanitation Data'!D28))="","",OFFSET('Sanitation Data'!$D$31,0,10*ROW('Sanitation Data'!D28)))</f>
        <v/>
      </c>
      <c r="CO34" s="300" t="str">
        <f ca="true">+IF(OFFSET('Sanitation Data'!$D$32,0,10*ROW('Sanitation Data'!D28))="","",OFFSET('Sanitation Data'!$D$32,0,10*ROW('Sanitation Data'!D28)))</f>
        <v/>
      </c>
      <c r="CP34" s="300" t="str">
        <f ca="true">+IF(OFFSET('Sanitation Data'!$E$28,0,10*ROW('Sanitation Data'!E28))="","",OFFSET('Sanitation Data'!$E$28,0,10*ROW('Sanitation Data'!E28)))</f>
        <v/>
      </c>
      <c r="CQ34" s="300" t="str">
        <f ca="true">+IF(OFFSET('Sanitation Data'!$E$29,0,10*ROW('Sanitation Data'!E28))="","",OFFSET('Sanitation Data'!$E$29,0,10*ROW('Sanitation Data'!E28)))</f>
        <v/>
      </c>
      <c r="CR34" s="300" t="str">
        <f ca="true">+IF(OFFSET('Sanitation Data'!$E$30,0,10*ROW('Sanitation Data'!E28))="","",OFFSET('Sanitation Data'!$E$30,0,10*ROW('Sanitation Data'!E28)))</f>
        <v/>
      </c>
      <c r="CS34" s="300" t="str">
        <f ca="true">+IF(OFFSET('Sanitation Data'!$E$31,0,10*ROW('Sanitation Data'!E28))="","",OFFSET('Sanitation Data'!$E$31,0,10*ROW('Sanitation Data'!E28)))</f>
        <v/>
      </c>
      <c r="CT34" s="300" t="str">
        <f ca="true">+IF(OFFSET('Sanitation Data'!$E$32,0,10*ROW('Sanitation Data'!E28))="","",OFFSET('Sanitation Data'!$E$32,0,10*ROW('Sanitation Data'!E28)))</f>
        <v/>
      </c>
      <c r="CU34" s="300" t="str">
        <f ca="true">+IF(OFFSET('Sanitation Data'!$F$28,0,10*ROW('Sanitation Data'!F28))="","",OFFSET('Sanitation Data'!$F$28,0,10*ROW('Sanitation Data'!F28)))</f>
        <v/>
      </c>
      <c r="CV34" s="300" t="str">
        <f ca="true">+IF(OFFSET('Sanitation Data'!$F$29,0,10*ROW('Sanitation Data'!F28))="","",OFFSET('Sanitation Data'!$F$29,0,10*ROW('Sanitation Data'!F28)))</f>
        <v/>
      </c>
      <c r="CW34" s="300" t="str">
        <f ca="true">+IF(OFFSET('Sanitation Data'!$F$30,0,10*ROW('Sanitation Data'!F28))="","",OFFSET('Sanitation Data'!$F$30,0,10*ROW('Sanitation Data'!F28)))</f>
        <v/>
      </c>
      <c r="CX34" s="300" t="str">
        <f ca="true">+IF(OFFSET('Sanitation Data'!$F$31,0,10*ROW('Sanitation Data'!F28))="","",OFFSET('Sanitation Data'!$F$31,0,10*ROW('Sanitation Data'!F28)))</f>
        <v/>
      </c>
      <c r="CY34" s="300" t="str">
        <f ca="true">+IF(OFFSET('Sanitation Data'!$F$32,0,10*ROW('Sanitation Data'!F28))="","",OFFSET('Sanitation Data'!$F$32,0,10*ROW('Sanitation Data'!F28)))</f>
        <v/>
      </c>
      <c r="CZ34" s="300" t="str">
        <f ca="true">+IF(OFFSET('Sanitation Data'!$G$28,0,10*ROW('Sanitation Data'!G28))="","",OFFSET('Sanitation Data'!$G$28,0,10*ROW('Sanitation Data'!G28)))</f>
        <v/>
      </c>
      <c r="DA34" s="300" t="str">
        <f ca="true">+IF(OFFSET('Sanitation Data'!$G$29,0,10*ROW('Sanitation Data'!G28))="","",OFFSET('Sanitation Data'!$G$29,0,10*ROW('Sanitation Data'!G28)))</f>
        <v/>
      </c>
      <c r="DB34" s="300" t="str">
        <f ca="true">+IF(OFFSET('Sanitation Data'!$G$30,0,10*ROW('Sanitation Data'!G28))="","",OFFSET('Sanitation Data'!$G$30,0,10*ROW('Sanitation Data'!G28)))</f>
        <v/>
      </c>
      <c r="DC34" s="300" t="str">
        <f ca="true">+IF(OFFSET('Sanitation Data'!$G$31,0,10*ROW('Sanitation Data'!G28))="","",OFFSET('Sanitation Data'!$G$31,0,10*ROW('Sanitation Data'!G28)))</f>
        <v/>
      </c>
      <c r="DD34" s="300" t="str">
        <f ca="true">+IF(OFFSET('Sanitation Data'!$G$32,0,10*ROW('Sanitation Data'!G28))="","",OFFSET('Sanitation Data'!$G$32,0,10*ROW('Sanitation Data'!G28)))</f>
        <v/>
      </c>
      <c r="DE34" s="300" t="str">
        <f ca="true">+IF(OFFSET('Sanitation Data'!$H$28,0,10*ROW('Sanitation Data'!H28))="","",OFFSET('Sanitation Data'!$H$28,0,10*ROW('Sanitation Data'!H28)))</f>
        <v/>
      </c>
      <c r="DF34" s="300" t="str">
        <f ca="true">+IF(OFFSET('Sanitation Data'!$H$29,0,10*ROW('Sanitation Data'!H28))="","",OFFSET('Sanitation Data'!$H$29,0,10*ROW('Sanitation Data'!H28)))</f>
        <v/>
      </c>
      <c r="DG34" s="300" t="str">
        <f ca="true">+IF(OFFSET('Sanitation Data'!$H$30,0,10*ROW('Sanitation Data'!H28))="","",OFFSET('Sanitation Data'!$H$30,0,10*ROW('Sanitation Data'!H28)))</f>
        <v/>
      </c>
      <c r="DH34" s="300" t="str">
        <f ca="true">+IF(OFFSET('Sanitation Data'!$H$31,0,10*ROW('Sanitation Data'!H28))="","",OFFSET('Sanitation Data'!$H$31,0,10*ROW('Sanitation Data'!H28)))</f>
        <v/>
      </c>
      <c r="DI34" s="300" t="str">
        <f ca="true">+IF(OFFSET('Sanitation Data'!$H$32,0,10*ROW('Sanitation Data'!H28))="","",OFFSET('Sanitation Data'!$H$32,0,10*ROW('Sanitation Data'!H28)))</f>
        <v/>
      </c>
      <c r="DJ34" s="300" t="str">
        <f ca="true">+IF(OFFSET('Sanitation Data'!$I$28,0,10*ROW('Sanitation Data'!I28))="","",OFFSET('Sanitation Data'!$I$28,0,10*ROW('Sanitation Data'!I28)))</f>
        <v/>
      </c>
      <c r="DK34" s="300" t="str">
        <f ca="true">+IF(OFFSET('Sanitation Data'!$I$29,0,10*ROW('Sanitation Data'!I28))="","",OFFSET('Sanitation Data'!$I$29,0,10*ROW('Sanitation Data'!I28)))</f>
        <v/>
      </c>
      <c r="DL34" s="300" t="str">
        <f ca="true">+IF(OFFSET('Sanitation Data'!$I$30,0,10*ROW('Sanitation Data'!I28))="","",OFFSET('Sanitation Data'!$I$30,0,10*ROW('Sanitation Data'!I28)))</f>
        <v/>
      </c>
      <c r="DM34" s="300" t="str">
        <f ca="true">+IF(OFFSET('Sanitation Data'!$I$31,0,10*ROW('Sanitation Data'!I28))="","",OFFSET('Sanitation Data'!$I$31,0,10*ROW('Sanitation Data'!I28)))</f>
        <v/>
      </c>
      <c r="DN34" s="300" t="str">
        <f ca="true">+IF(OFFSET('Sanitation Data'!$I$32,0,10*ROW('Sanitation Data'!I28))="","",OFFSET('Sanitation Data'!$I$32,0,10*ROW('Sanitation Data'!I28)))</f>
        <v/>
      </c>
      <c r="DO34" s="300" t="str">
        <f ca="true">+IF(OFFSET('Hygiene Data'!$D$11,0,10*ROW('Hygiene Data'!D28))="","",OFFSET('Hygiene Data'!$D$11,0,10*ROW('Hygiene Data'!D28)))</f>
        <v/>
      </c>
      <c r="DP34" s="300" t="str">
        <f ca="true">+IF(OFFSET('Hygiene Data'!$D$12,0,10*ROW('Hygiene Data'!D28))="","",OFFSET('Hygiene Data'!$D$12,0,10*ROW('Hygiene Data'!D28)))</f>
        <v/>
      </c>
      <c r="DQ34" s="300" t="str">
        <f ca="true">+IF(OFFSET('Hygiene Data'!$D$13,0,10*ROW('Hygiene Data'!D28))="","",OFFSET('Hygiene Data'!$D$13,0,10*ROW('Hygiene Data'!D28)))</f>
        <v/>
      </c>
      <c r="DR34" s="300" t="str">
        <f ca="true">+IF(OFFSET('Hygiene Data'!$E$11,0,10*ROW('Hygiene Data'!E28))="","",OFFSET('Hygiene Data'!$E$11,0,10*ROW('Hygiene Data'!E28)))</f>
        <v/>
      </c>
      <c r="DS34" s="300" t="str">
        <f ca="true">+IF(OFFSET('Hygiene Data'!$E$12,0,10*ROW('Hygiene Data'!E28))="","",OFFSET('Hygiene Data'!$E$12,0,10*ROW('Hygiene Data'!E28)))</f>
        <v/>
      </c>
      <c r="DT34" s="300" t="str">
        <f ca="true">+IF(OFFSET('Hygiene Data'!$E$13,0,10*ROW('Hygiene Data'!E28))="","",OFFSET('Hygiene Data'!$E$13,0,10*ROW('Hygiene Data'!E28)))</f>
        <v/>
      </c>
      <c r="DU34" s="300" t="str">
        <f ca="true">+IF(OFFSET('Hygiene Data'!$F$11,0,10*ROW('Hygiene Data'!F28))="","",OFFSET('Hygiene Data'!$F$11,0,10*ROW('Hygiene Data'!F28)))</f>
        <v/>
      </c>
      <c r="DV34" s="300" t="str">
        <f ca="true">+IF(OFFSET('Hygiene Data'!$F$12,0,10*ROW('Hygiene Data'!F28))="","",OFFSET('Hygiene Data'!$F$12,0,10*ROW('Hygiene Data'!F28)))</f>
        <v/>
      </c>
      <c r="DW34" s="300" t="str">
        <f ca="true">+IF(OFFSET('Hygiene Data'!$F$13,0,10*ROW('Hygiene Data'!F28))="","",OFFSET('Hygiene Data'!$F$13,0,10*ROW('Hygiene Data'!F28)))</f>
        <v/>
      </c>
      <c r="DX34" s="300" t="str">
        <f ca="true">+IF(OFFSET('Hygiene Data'!$G$11,0,10*ROW('Hygiene Data'!G28))="","",OFFSET('Hygiene Data'!$G$11,0,10*ROW('Hygiene Data'!G28)))</f>
        <v/>
      </c>
      <c r="DY34" s="300" t="str">
        <f ca="true">+IF(OFFSET('Hygiene Data'!$G$12,0,10*ROW('Hygiene Data'!G28))="","",OFFSET('Hygiene Data'!$G$12,0,10*ROW('Hygiene Data'!G28)))</f>
        <v/>
      </c>
      <c r="DZ34" s="300" t="str">
        <f ca="true">+IF(OFFSET('Hygiene Data'!$G$13,0,10*ROW('Hygiene Data'!G28))="","",OFFSET('Hygiene Data'!$G$13,0,10*ROW('Hygiene Data'!G28)))</f>
        <v/>
      </c>
      <c r="EA34" s="300" t="str">
        <f ca="true">+IF(OFFSET('Hygiene Data'!$H$11,0,10*ROW('Hygiene Data'!H28))="","",OFFSET('Hygiene Data'!$H$11,0,10*ROW('Hygiene Data'!H28)))</f>
        <v/>
      </c>
      <c r="EB34" s="300" t="str">
        <f ca="true">+IF(OFFSET('Hygiene Data'!$H$12,0,10*ROW('Hygiene Data'!H28))="","",OFFSET('Hygiene Data'!$H$12,0,10*ROW('Hygiene Data'!H28)))</f>
        <v/>
      </c>
      <c r="EC34" s="300" t="str">
        <f ca="true">+IF(OFFSET('Hygiene Data'!$H$13,0,10*ROW('Hygiene Data'!H28))="","",OFFSET('Hygiene Data'!$H$13,0,10*ROW('Hygiene Data'!H28)))</f>
        <v/>
      </c>
      <c r="ED34" s="300" t="str">
        <f ca="true">+IF(OFFSET('Hygiene Data'!$I$11,0,10*ROW('Hygiene Data'!I28))="","",OFFSET('Hygiene Data'!$I$11,0,10*ROW('Hygiene Data'!I28)))</f>
        <v/>
      </c>
      <c r="EE34" s="300" t="str">
        <f ca="true">+IF(OFFSET('Hygiene Data'!$I$12,0,10*ROW('Hygiene Data'!I28))="","",OFFSET('Hygiene Data'!$I$12,0,10*ROW('Hygiene Data'!I28)))</f>
        <v/>
      </c>
      <c r="EF34" s="300" t="str">
        <f ca="true">+IF(OFFSET('Hygiene Data'!$I$13,0,10*ROW('Hygiene Data'!I28))="","",OFFSET('Hygiene Data'!$I$13,0,10*ROW('Hygiene Data'!I28)))</f>
        <v/>
      </c>
    </row>
    <row xmlns:x14ac="http://schemas.microsoft.com/office/spreadsheetml/2009/9/ac" r="35" x14ac:dyDescent="0.2">
      <c r="A35" s="35" t="str">
        <f ca="true">+IF(OFFSET('Water Data'!$B$2,0,10*ROW('Water Data'!E29))="","",OFFSET('Water Data'!$B$2,0,10*ROW('Water Data'!E29)))</f>
        <v/>
      </c>
      <c r="B35" s="35" t="str">
        <f ca="true">+IF(OFFSET('Water Data'!$C$2,0,10*ROW('Water Data'!F29))="","",OFFSET('Water Data'!$C$2,0,10*ROW('Water Data'!F29)))</f>
        <v/>
      </c>
      <c r="C35" s="356" t="str">
        <f t="shared" ca="true" si="0"/>
        <v/>
      </c>
      <c r="D35" s="91"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1"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1"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1"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1"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1"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1"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1"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1"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1"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1"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1"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1"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1"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1"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1"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1"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1"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2"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2"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2"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2"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2"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2"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2"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2"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2"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2"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2"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2"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2"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2"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2"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2"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2"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2"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2"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2"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2"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2"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2"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2"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2"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2"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2"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2"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2"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2"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3"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3"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3"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3"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3"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3"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3"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3"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3"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3"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3"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3"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3"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3"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3"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3"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3"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3"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300"/>
      <c r="BS35" s="300" t="str">
        <f ca="true">+IF(OFFSET('Water Data'!$D$27,0,10*ROW('Water Data'!D29))="","",OFFSET('Water Data'!$D$27,0,10*ROW('Water Data'!D29)))</f>
        <v/>
      </c>
      <c r="BT35" s="300" t="str">
        <f ca="true">+IF(OFFSET('Water Data'!$D$28,0,10*ROW('Water Data'!D29))="","",OFFSET('Water Data'!$D$28,0,10*ROW('Water Data'!D29)))</f>
        <v/>
      </c>
      <c r="BU35" s="300" t="str">
        <f ca="true">+IF(OFFSET('Water Data'!$D$29,0,10*ROW('Water Data'!D29))="","",OFFSET('Water Data'!$D$29,0,10*ROW('Water Data'!D29)))</f>
        <v/>
      </c>
      <c r="BV35" s="300" t="str">
        <f ca="true">+IF(OFFSET('Water Data'!$E$27,0,10*ROW('Water Data'!E29))="","",OFFSET('Water Data'!$E$27,0,10*ROW('Water Data'!E29)))</f>
        <v/>
      </c>
      <c r="BW35" s="300" t="str">
        <f ca="true">+IF(OFFSET('Water Data'!$E$28,0,10*ROW('Water Data'!E29))="","",OFFSET('Water Data'!$E$28,0,10*ROW('Water Data'!E29)))</f>
        <v/>
      </c>
      <c r="BX35" s="300" t="str">
        <f ca="true">+IF(OFFSET('Water Data'!$E$29,0,10*ROW('Water Data'!E29))="","",OFFSET('Water Data'!$E$29,0,10*ROW('Water Data'!E29)))</f>
        <v/>
      </c>
      <c r="BY35" s="300" t="str">
        <f ca="true">+IF(OFFSET('Water Data'!$F$27,0,10*ROW('Water Data'!F29))="","",OFFSET('Water Data'!$F$27,0,10*ROW('Water Data'!F29)))</f>
        <v/>
      </c>
      <c r="BZ35" s="300" t="str">
        <f ca="true">+IF(OFFSET('Water Data'!$F$28,0,10*ROW('Water Data'!F29))="","",OFFSET('Water Data'!$F$28,0,10*ROW('Water Data'!F29)))</f>
        <v/>
      </c>
      <c r="CA35" s="300" t="str">
        <f ca="true">+IF(OFFSET('Water Data'!$F$29,0,10*ROW('Water Data'!F29))="","",OFFSET('Water Data'!$F$29,0,10*ROW('Water Data'!F29)))</f>
        <v/>
      </c>
      <c r="CB35" s="300" t="str">
        <f ca="true">+IF(OFFSET('Water Data'!$G$27,0,10*ROW('Water Data'!G29))="","",OFFSET('Water Data'!$G$27,0,10*ROW('Water Data'!G29)))</f>
        <v/>
      </c>
      <c r="CC35" s="300" t="str">
        <f ca="true">+IF(OFFSET('Water Data'!$G$28,0,10*ROW('Water Data'!G29))="","",OFFSET('Water Data'!$G$28,0,10*ROW('Water Data'!G29)))</f>
        <v/>
      </c>
      <c r="CD35" s="300" t="str">
        <f ca="true">+IF(OFFSET('Water Data'!$G$29,0,10*ROW('Water Data'!G29))="","",OFFSET('Water Data'!$G$29,0,10*ROW('Water Data'!G29)))</f>
        <v/>
      </c>
      <c r="CE35" s="300" t="str">
        <f ca="true">+IF(OFFSET('Water Data'!$H$27,0,10*ROW('Water Data'!H29))="","",OFFSET('Water Data'!$H$27,0,10*ROW('Water Data'!H29)))</f>
        <v/>
      </c>
      <c r="CF35" s="300" t="str">
        <f ca="true">+IF(OFFSET('Water Data'!$H$28,0,10*ROW('Water Data'!H29))="","",OFFSET('Water Data'!$H$28,0,10*ROW('Water Data'!H29)))</f>
        <v/>
      </c>
      <c r="CG35" s="300" t="str">
        <f ca="true">+IF(OFFSET('Water Data'!$H$29,0,10*ROW('Water Data'!H29))="","",OFFSET('Water Data'!$H$29,0,10*ROW('Water Data'!H29)))</f>
        <v/>
      </c>
      <c r="CH35" s="300" t="str">
        <f ca="true">+IF(OFFSET('Water Data'!$I$27,0,10*ROW('Water Data'!I29))="","",OFFSET('Water Data'!$I$27,0,10*ROW('Water Data'!I29)))</f>
        <v/>
      </c>
      <c r="CI35" s="300" t="str">
        <f ca="true">+IF(OFFSET('Water Data'!$I$28,0,10*ROW('Water Data'!I29))="","",OFFSET('Water Data'!$I$28,0,10*ROW('Water Data'!I29)))</f>
        <v/>
      </c>
      <c r="CJ35" s="300" t="str">
        <f ca="true">+IF(OFFSET('Water Data'!$I$29,0,10*ROW('Water Data'!I29))="","",OFFSET('Water Data'!$I$29,0,10*ROW('Water Data'!I29)))</f>
        <v/>
      </c>
      <c r="CK35" s="300" t="str">
        <f ca="true">+IF(OFFSET('Sanitation Data'!$D$28,0,10*ROW('Sanitation Data'!D29))="","",OFFSET('Sanitation Data'!$D$28,0,10*ROW('Sanitation Data'!D29)))</f>
        <v/>
      </c>
      <c r="CL35" s="300" t="str">
        <f ca="true">+IF(OFFSET('Sanitation Data'!$D$29,0,10*ROW('Sanitation Data'!D29))="","",OFFSET('Sanitation Data'!$D$29,0,10*ROW('Sanitation Data'!D29)))</f>
        <v/>
      </c>
      <c r="CM35" s="300" t="str">
        <f ca="true">+IF(OFFSET('Sanitation Data'!$D$30,0,10*ROW('Sanitation Data'!D29))="","",OFFSET('Sanitation Data'!$D$30,0,10*ROW('Sanitation Data'!D29)))</f>
        <v/>
      </c>
      <c r="CN35" s="300" t="str">
        <f ca="true">+IF(OFFSET('Sanitation Data'!$D$31,0,10*ROW('Sanitation Data'!D29))="","",OFFSET('Sanitation Data'!$D$31,0,10*ROW('Sanitation Data'!D29)))</f>
        <v/>
      </c>
      <c r="CO35" s="300" t="str">
        <f ca="true">+IF(OFFSET('Sanitation Data'!$D$32,0,10*ROW('Sanitation Data'!D29))="","",OFFSET('Sanitation Data'!$D$32,0,10*ROW('Sanitation Data'!D29)))</f>
        <v/>
      </c>
      <c r="CP35" s="300" t="str">
        <f ca="true">+IF(OFFSET('Sanitation Data'!$E$28,0,10*ROW('Sanitation Data'!E29))="","",OFFSET('Sanitation Data'!$E$28,0,10*ROW('Sanitation Data'!E29)))</f>
        <v/>
      </c>
      <c r="CQ35" s="300" t="str">
        <f ca="true">+IF(OFFSET('Sanitation Data'!$E$29,0,10*ROW('Sanitation Data'!E29))="","",OFFSET('Sanitation Data'!$E$29,0,10*ROW('Sanitation Data'!E29)))</f>
        <v/>
      </c>
      <c r="CR35" s="300" t="str">
        <f ca="true">+IF(OFFSET('Sanitation Data'!$E$30,0,10*ROW('Sanitation Data'!E29))="","",OFFSET('Sanitation Data'!$E$30,0,10*ROW('Sanitation Data'!E29)))</f>
        <v/>
      </c>
      <c r="CS35" s="300" t="str">
        <f ca="true">+IF(OFFSET('Sanitation Data'!$E$31,0,10*ROW('Sanitation Data'!E29))="","",OFFSET('Sanitation Data'!$E$31,0,10*ROW('Sanitation Data'!E29)))</f>
        <v/>
      </c>
      <c r="CT35" s="300" t="str">
        <f ca="true">+IF(OFFSET('Sanitation Data'!$E$32,0,10*ROW('Sanitation Data'!E29))="","",OFFSET('Sanitation Data'!$E$32,0,10*ROW('Sanitation Data'!E29)))</f>
        <v/>
      </c>
      <c r="CU35" s="300" t="str">
        <f ca="true">+IF(OFFSET('Sanitation Data'!$F$28,0,10*ROW('Sanitation Data'!F29))="","",OFFSET('Sanitation Data'!$F$28,0,10*ROW('Sanitation Data'!F29)))</f>
        <v/>
      </c>
      <c r="CV35" s="300" t="str">
        <f ca="true">+IF(OFFSET('Sanitation Data'!$F$29,0,10*ROW('Sanitation Data'!F29))="","",OFFSET('Sanitation Data'!$F$29,0,10*ROW('Sanitation Data'!F29)))</f>
        <v/>
      </c>
      <c r="CW35" s="300" t="str">
        <f ca="true">+IF(OFFSET('Sanitation Data'!$F$30,0,10*ROW('Sanitation Data'!F29))="","",OFFSET('Sanitation Data'!$F$30,0,10*ROW('Sanitation Data'!F29)))</f>
        <v/>
      </c>
      <c r="CX35" s="300" t="str">
        <f ca="true">+IF(OFFSET('Sanitation Data'!$F$31,0,10*ROW('Sanitation Data'!F29))="","",OFFSET('Sanitation Data'!$F$31,0,10*ROW('Sanitation Data'!F29)))</f>
        <v/>
      </c>
      <c r="CY35" s="300" t="str">
        <f ca="true">+IF(OFFSET('Sanitation Data'!$F$32,0,10*ROW('Sanitation Data'!F29))="","",OFFSET('Sanitation Data'!$F$32,0,10*ROW('Sanitation Data'!F29)))</f>
        <v/>
      </c>
      <c r="CZ35" s="300" t="str">
        <f ca="true">+IF(OFFSET('Sanitation Data'!$G$28,0,10*ROW('Sanitation Data'!G29))="","",OFFSET('Sanitation Data'!$G$28,0,10*ROW('Sanitation Data'!G29)))</f>
        <v/>
      </c>
      <c r="DA35" s="300" t="str">
        <f ca="true">+IF(OFFSET('Sanitation Data'!$G$29,0,10*ROW('Sanitation Data'!G29))="","",OFFSET('Sanitation Data'!$G$29,0,10*ROW('Sanitation Data'!G29)))</f>
        <v/>
      </c>
      <c r="DB35" s="300" t="str">
        <f ca="true">+IF(OFFSET('Sanitation Data'!$G$30,0,10*ROW('Sanitation Data'!G29))="","",OFFSET('Sanitation Data'!$G$30,0,10*ROW('Sanitation Data'!G29)))</f>
        <v/>
      </c>
      <c r="DC35" s="300" t="str">
        <f ca="true">+IF(OFFSET('Sanitation Data'!$G$31,0,10*ROW('Sanitation Data'!G29))="","",OFFSET('Sanitation Data'!$G$31,0,10*ROW('Sanitation Data'!G29)))</f>
        <v/>
      </c>
      <c r="DD35" s="300" t="str">
        <f ca="true">+IF(OFFSET('Sanitation Data'!$G$32,0,10*ROW('Sanitation Data'!G29))="","",OFFSET('Sanitation Data'!$G$32,0,10*ROW('Sanitation Data'!G29)))</f>
        <v/>
      </c>
      <c r="DE35" s="300" t="str">
        <f ca="true">+IF(OFFSET('Sanitation Data'!$H$28,0,10*ROW('Sanitation Data'!H29))="","",OFFSET('Sanitation Data'!$H$28,0,10*ROW('Sanitation Data'!H29)))</f>
        <v/>
      </c>
      <c r="DF35" s="300" t="str">
        <f ca="true">+IF(OFFSET('Sanitation Data'!$H$29,0,10*ROW('Sanitation Data'!H29))="","",OFFSET('Sanitation Data'!$H$29,0,10*ROW('Sanitation Data'!H29)))</f>
        <v/>
      </c>
      <c r="DG35" s="300" t="str">
        <f ca="true">+IF(OFFSET('Sanitation Data'!$H$30,0,10*ROW('Sanitation Data'!H29))="","",OFFSET('Sanitation Data'!$H$30,0,10*ROW('Sanitation Data'!H29)))</f>
        <v/>
      </c>
      <c r="DH35" s="300" t="str">
        <f ca="true">+IF(OFFSET('Sanitation Data'!$H$31,0,10*ROW('Sanitation Data'!H29))="","",OFFSET('Sanitation Data'!$H$31,0,10*ROW('Sanitation Data'!H29)))</f>
        <v/>
      </c>
      <c r="DI35" s="300" t="str">
        <f ca="true">+IF(OFFSET('Sanitation Data'!$H$32,0,10*ROW('Sanitation Data'!H29))="","",OFFSET('Sanitation Data'!$H$32,0,10*ROW('Sanitation Data'!H29)))</f>
        <v/>
      </c>
      <c r="DJ35" s="300" t="str">
        <f ca="true">+IF(OFFSET('Sanitation Data'!$I$28,0,10*ROW('Sanitation Data'!I29))="","",OFFSET('Sanitation Data'!$I$28,0,10*ROW('Sanitation Data'!I29)))</f>
        <v/>
      </c>
      <c r="DK35" s="300" t="str">
        <f ca="true">+IF(OFFSET('Sanitation Data'!$I$29,0,10*ROW('Sanitation Data'!I29))="","",OFFSET('Sanitation Data'!$I$29,0,10*ROW('Sanitation Data'!I29)))</f>
        <v/>
      </c>
      <c r="DL35" s="300" t="str">
        <f ca="true">+IF(OFFSET('Sanitation Data'!$I$30,0,10*ROW('Sanitation Data'!I29))="","",OFFSET('Sanitation Data'!$I$30,0,10*ROW('Sanitation Data'!I29)))</f>
        <v/>
      </c>
      <c r="DM35" s="300" t="str">
        <f ca="true">+IF(OFFSET('Sanitation Data'!$I$31,0,10*ROW('Sanitation Data'!I29))="","",OFFSET('Sanitation Data'!$I$31,0,10*ROW('Sanitation Data'!I29)))</f>
        <v/>
      </c>
      <c r="DN35" s="300" t="str">
        <f ca="true">+IF(OFFSET('Sanitation Data'!$I$32,0,10*ROW('Sanitation Data'!I29))="","",OFFSET('Sanitation Data'!$I$32,0,10*ROW('Sanitation Data'!I29)))</f>
        <v/>
      </c>
      <c r="DO35" s="300" t="str">
        <f ca="true">+IF(OFFSET('Hygiene Data'!$D$11,0,10*ROW('Hygiene Data'!D29))="","",OFFSET('Hygiene Data'!$D$11,0,10*ROW('Hygiene Data'!D29)))</f>
        <v/>
      </c>
      <c r="DP35" s="300" t="str">
        <f ca="true">+IF(OFFSET('Hygiene Data'!$D$12,0,10*ROW('Hygiene Data'!D29))="","",OFFSET('Hygiene Data'!$D$12,0,10*ROW('Hygiene Data'!D29)))</f>
        <v/>
      </c>
      <c r="DQ35" s="300" t="str">
        <f ca="true">+IF(OFFSET('Hygiene Data'!$D$13,0,10*ROW('Hygiene Data'!D29))="","",OFFSET('Hygiene Data'!$D$13,0,10*ROW('Hygiene Data'!D29)))</f>
        <v/>
      </c>
      <c r="DR35" s="300" t="str">
        <f ca="true">+IF(OFFSET('Hygiene Data'!$E$11,0,10*ROW('Hygiene Data'!E29))="","",OFFSET('Hygiene Data'!$E$11,0,10*ROW('Hygiene Data'!E29)))</f>
        <v/>
      </c>
      <c r="DS35" s="300" t="str">
        <f ca="true">+IF(OFFSET('Hygiene Data'!$E$12,0,10*ROW('Hygiene Data'!E29))="","",OFFSET('Hygiene Data'!$E$12,0,10*ROW('Hygiene Data'!E29)))</f>
        <v/>
      </c>
      <c r="DT35" s="300" t="str">
        <f ca="true">+IF(OFFSET('Hygiene Data'!$E$13,0,10*ROW('Hygiene Data'!E29))="","",OFFSET('Hygiene Data'!$E$13,0,10*ROW('Hygiene Data'!E29)))</f>
        <v/>
      </c>
      <c r="DU35" s="300" t="str">
        <f ca="true">+IF(OFFSET('Hygiene Data'!$F$11,0,10*ROW('Hygiene Data'!F29))="","",OFFSET('Hygiene Data'!$F$11,0,10*ROW('Hygiene Data'!F29)))</f>
        <v/>
      </c>
      <c r="DV35" s="300" t="str">
        <f ca="true">+IF(OFFSET('Hygiene Data'!$F$12,0,10*ROW('Hygiene Data'!F29))="","",OFFSET('Hygiene Data'!$F$12,0,10*ROW('Hygiene Data'!F29)))</f>
        <v/>
      </c>
      <c r="DW35" s="300" t="str">
        <f ca="true">+IF(OFFSET('Hygiene Data'!$F$13,0,10*ROW('Hygiene Data'!F29))="","",OFFSET('Hygiene Data'!$F$13,0,10*ROW('Hygiene Data'!F29)))</f>
        <v/>
      </c>
      <c r="DX35" s="300" t="str">
        <f ca="true">+IF(OFFSET('Hygiene Data'!$G$11,0,10*ROW('Hygiene Data'!G29))="","",OFFSET('Hygiene Data'!$G$11,0,10*ROW('Hygiene Data'!G29)))</f>
        <v/>
      </c>
      <c r="DY35" s="300" t="str">
        <f ca="true">+IF(OFFSET('Hygiene Data'!$G$12,0,10*ROW('Hygiene Data'!G29))="","",OFFSET('Hygiene Data'!$G$12,0,10*ROW('Hygiene Data'!G29)))</f>
        <v/>
      </c>
      <c r="DZ35" s="300" t="str">
        <f ca="true">+IF(OFFSET('Hygiene Data'!$G$13,0,10*ROW('Hygiene Data'!G29))="","",OFFSET('Hygiene Data'!$G$13,0,10*ROW('Hygiene Data'!G29)))</f>
        <v/>
      </c>
      <c r="EA35" s="300" t="str">
        <f ca="true">+IF(OFFSET('Hygiene Data'!$H$11,0,10*ROW('Hygiene Data'!H29))="","",OFFSET('Hygiene Data'!$H$11,0,10*ROW('Hygiene Data'!H29)))</f>
        <v/>
      </c>
      <c r="EB35" s="300" t="str">
        <f ca="true">+IF(OFFSET('Hygiene Data'!$H$12,0,10*ROW('Hygiene Data'!H29))="","",OFFSET('Hygiene Data'!$H$12,0,10*ROW('Hygiene Data'!H29)))</f>
        <v/>
      </c>
      <c r="EC35" s="300" t="str">
        <f ca="true">+IF(OFFSET('Hygiene Data'!$H$13,0,10*ROW('Hygiene Data'!H29))="","",OFFSET('Hygiene Data'!$H$13,0,10*ROW('Hygiene Data'!H29)))</f>
        <v/>
      </c>
      <c r="ED35" s="300" t="str">
        <f ca="true">+IF(OFFSET('Hygiene Data'!$I$11,0,10*ROW('Hygiene Data'!I29))="","",OFFSET('Hygiene Data'!$I$11,0,10*ROW('Hygiene Data'!I29)))</f>
        <v/>
      </c>
      <c r="EE35" s="300" t="str">
        <f ca="true">+IF(OFFSET('Hygiene Data'!$I$12,0,10*ROW('Hygiene Data'!I29))="","",OFFSET('Hygiene Data'!$I$12,0,10*ROW('Hygiene Data'!I29)))</f>
        <v/>
      </c>
      <c r="EF35" s="300" t="str">
        <f ca="true">+IF(OFFSET('Hygiene Data'!$I$13,0,10*ROW('Hygiene Data'!I29))="","",OFFSET('Hygiene Data'!$I$13,0,10*ROW('Hygiene Data'!I29)))</f>
        <v/>
      </c>
    </row>
    <row xmlns:x14ac="http://schemas.microsoft.com/office/spreadsheetml/2009/9/ac" r="36" x14ac:dyDescent="0.2">
      <c r="A36" s="35" t="str">
        <f ca="true">+IF(OFFSET('Water Data'!$B$2,0,10*ROW('Water Data'!E30))="","",OFFSET('Water Data'!$B$2,0,10*ROW('Water Data'!E30)))</f>
        <v/>
      </c>
      <c r="B36" s="35" t="str">
        <f ca="true">+IF(OFFSET('Water Data'!$C$2,0,10*ROW('Water Data'!F30))="","",OFFSET('Water Data'!$C$2,0,10*ROW('Water Data'!F30)))</f>
        <v/>
      </c>
      <c r="C36" s="356" t="str">
        <f t="shared" ca="true" si="0"/>
        <v/>
      </c>
      <c r="D36" s="91"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1"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1"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1"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1"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1"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1"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1"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1"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1"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1"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1"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1"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1"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1"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1"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1"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1"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2"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2"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2"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2"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2"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2"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2"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2"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2"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2"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2"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2"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2"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2"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2"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2"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2"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2"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2"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2"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2"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2"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2"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2"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2"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2"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2"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2"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2"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2"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3"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3"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3"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3"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3"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3"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3"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3"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3"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3"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3"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3"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3"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3"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3"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3"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3"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3"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300"/>
      <c r="BS36" s="300" t="str">
        <f ca="true">+IF(OFFSET('Water Data'!$D$27,0,10*ROW('Water Data'!D30))="","",OFFSET('Water Data'!$D$27,0,10*ROW('Water Data'!D30)))</f>
        <v/>
      </c>
      <c r="BT36" s="300" t="str">
        <f ca="true">+IF(OFFSET('Water Data'!$D$28,0,10*ROW('Water Data'!D30))="","",OFFSET('Water Data'!$D$28,0,10*ROW('Water Data'!D30)))</f>
        <v/>
      </c>
      <c r="BU36" s="300" t="str">
        <f ca="true">+IF(OFFSET('Water Data'!$D$29,0,10*ROW('Water Data'!D30))="","",OFFSET('Water Data'!$D$29,0,10*ROW('Water Data'!D30)))</f>
        <v/>
      </c>
      <c r="BV36" s="300" t="str">
        <f ca="true">+IF(OFFSET('Water Data'!$E$27,0,10*ROW('Water Data'!E30))="","",OFFSET('Water Data'!$E$27,0,10*ROW('Water Data'!E30)))</f>
        <v/>
      </c>
      <c r="BW36" s="300" t="str">
        <f ca="true">+IF(OFFSET('Water Data'!$E$28,0,10*ROW('Water Data'!E30))="","",OFFSET('Water Data'!$E$28,0,10*ROW('Water Data'!E30)))</f>
        <v/>
      </c>
      <c r="BX36" s="300" t="str">
        <f ca="true">+IF(OFFSET('Water Data'!$E$29,0,10*ROW('Water Data'!E30))="","",OFFSET('Water Data'!$E$29,0,10*ROW('Water Data'!E30)))</f>
        <v/>
      </c>
      <c r="BY36" s="300" t="str">
        <f ca="true">+IF(OFFSET('Water Data'!$F$27,0,10*ROW('Water Data'!F30))="","",OFFSET('Water Data'!$F$27,0,10*ROW('Water Data'!F30)))</f>
        <v/>
      </c>
      <c r="BZ36" s="300" t="str">
        <f ca="true">+IF(OFFSET('Water Data'!$F$28,0,10*ROW('Water Data'!F30))="","",OFFSET('Water Data'!$F$28,0,10*ROW('Water Data'!F30)))</f>
        <v/>
      </c>
      <c r="CA36" s="300" t="str">
        <f ca="true">+IF(OFFSET('Water Data'!$F$29,0,10*ROW('Water Data'!F30))="","",OFFSET('Water Data'!$F$29,0,10*ROW('Water Data'!F30)))</f>
        <v/>
      </c>
      <c r="CB36" s="300" t="str">
        <f ca="true">+IF(OFFSET('Water Data'!$G$27,0,10*ROW('Water Data'!G30))="","",OFFSET('Water Data'!$G$27,0,10*ROW('Water Data'!G30)))</f>
        <v/>
      </c>
      <c r="CC36" s="300" t="str">
        <f ca="true">+IF(OFFSET('Water Data'!$G$28,0,10*ROW('Water Data'!G30))="","",OFFSET('Water Data'!$G$28,0,10*ROW('Water Data'!G30)))</f>
        <v/>
      </c>
      <c r="CD36" s="300" t="str">
        <f ca="true">+IF(OFFSET('Water Data'!$G$29,0,10*ROW('Water Data'!G30))="","",OFFSET('Water Data'!$G$29,0,10*ROW('Water Data'!G30)))</f>
        <v/>
      </c>
      <c r="CE36" s="300" t="str">
        <f ca="true">+IF(OFFSET('Water Data'!$H$27,0,10*ROW('Water Data'!H30))="","",OFFSET('Water Data'!$H$27,0,10*ROW('Water Data'!H30)))</f>
        <v/>
      </c>
      <c r="CF36" s="300" t="str">
        <f ca="true">+IF(OFFSET('Water Data'!$H$28,0,10*ROW('Water Data'!H30))="","",OFFSET('Water Data'!$H$28,0,10*ROW('Water Data'!H30)))</f>
        <v/>
      </c>
      <c r="CG36" s="300" t="str">
        <f ca="true">+IF(OFFSET('Water Data'!$H$29,0,10*ROW('Water Data'!H30))="","",OFFSET('Water Data'!$H$29,0,10*ROW('Water Data'!H30)))</f>
        <v/>
      </c>
      <c r="CH36" s="300" t="str">
        <f ca="true">+IF(OFFSET('Water Data'!$I$27,0,10*ROW('Water Data'!I30))="","",OFFSET('Water Data'!$I$27,0,10*ROW('Water Data'!I30)))</f>
        <v/>
      </c>
      <c r="CI36" s="300" t="str">
        <f ca="true">+IF(OFFSET('Water Data'!$I$28,0,10*ROW('Water Data'!I30))="","",OFFSET('Water Data'!$I$28,0,10*ROW('Water Data'!I30)))</f>
        <v/>
      </c>
      <c r="CJ36" s="300" t="str">
        <f ca="true">+IF(OFFSET('Water Data'!$I$29,0,10*ROW('Water Data'!I30))="","",OFFSET('Water Data'!$I$29,0,10*ROW('Water Data'!I30)))</f>
        <v/>
      </c>
      <c r="CK36" s="300" t="str">
        <f ca="true">+IF(OFFSET('Sanitation Data'!$D$28,0,10*ROW('Sanitation Data'!D30))="","",OFFSET('Sanitation Data'!$D$28,0,10*ROW('Sanitation Data'!D30)))</f>
        <v/>
      </c>
      <c r="CL36" s="300" t="str">
        <f ca="true">+IF(OFFSET('Sanitation Data'!$D$29,0,10*ROW('Sanitation Data'!D30))="","",OFFSET('Sanitation Data'!$D$29,0,10*ROW('Sanitation Data'!D30)))</f>
        <v/>
      </c>
      <c r="CM36" s="300" t="str">
        <f ca="true">+IF(OFFSET('Sanitation Data'!$D$30,0,10*ROW('Sanitation Data'!D30))="","",OFFSET('Sanitation Data'!$D$30,0,10*ROW('Sanitation Data'!D30)))</f>
        <v/>
      </c>
      <c r="CN36" s="300" t="str">
        <f ca="true">+IF(OFFSET('Sanitation Data'!$D$31,0,10*ROW('Sanitation Data'!D30))="","",OFFSET('Sanitation Data'!$D$31,0,10*ROW('Sanitation Data'!D30)))</f>
        <v/>
      </c>
      <c r="CO36" s="300" t="str">
        <f ca="true">+IF(OFFSET('Sanitation Data'!$D$32,0,10*ROW('Sanitation Data'!D30))="","",OFFSET('Sanitation Data'!$D$32,0,10*ROW('Sanitation Data'!D30)))</f>
        <v/>
      </c>
      <c r="CP36" s="300" t="str">
        <f ca="true">+IF(OFFSET('Sanitation Data'!$E$28,0,10*ROW('Sanitation Data'!E30))="","",OFFSET('Sanitation Data'!$E$28,0,10*ROW('Sanitation Data'!E30)))</f>
        <v/>
      </c>
      <c r="CQ36" s="300" t="str">
        <f ca="true">+IF(OFFSET('Sanitation Data'!$E$29,0,10*ROW('Sanitation Data'!E30))="","",OFFSET('Sanitation Data'!$E$29,0,10*ROW('Sanitation Data'!E30)))</f>
        <v/>
      </c>
      <c r="CR36" s="300" t="str">
        <f ca="true">+IF(OFFSET('Sanitation Data'!$E$30,0,10*ROW('Sanitation Data'!E30))="","",OFFSET('Sanitation Data'!$E$30,0,10*ROW('Sanitation Data'!E30)))</f>
        <v/>
      </c>
      <c r="CS36" s="300" t="str">
        <f ca="true">+IF(OFFSET('Sanitation Data'!$E$31,0,10*ROW('Sanitation Data'!E30))="","",OFFSET('Sanitation Data'!$E$31,0,10*ROW('Sanitation Data'!E30)))</f>
        <v/>
      </c>
      <c r="CT36" s="300" t="str">
        <f ca="true">+IF(OFFSET('Sanitation Data'!$E$32,0,10*ROW('Sanitation Data'!E30))="","",OFFSET('Sanitation Data'!$E$32,0,10*ROW('Sanitation Data'!E30)))</f>
        <v/>
      </c>
      <c r="CU36" s="300" t="str">
        <f ca="true">+IF(OFFSET('Sanitation Data'!$F$28,0,10*ROW('Sanitation Data'!F30))="","",OFFSET('Sanitation Data'!$F$28,0,10*ROW('Sanitation Data'!F30)))</f>
        <v/>
      </c>
      <c r="CV36" s="300" t="str">
        <f ca="true">+IF(OFFSET('Sanitation Data'!$F$29,0,10*ROW('Sanitation Data'!F30))="","",OFFSET('Sanitation Data'!$F$29,0,10*ROW('Sanitation Data'!F30)))</f>
        <v/>
      </c>
      <c r="CW36" s="300" t="str">
        <f ca="true">+IF(OFFSET('Sanitation Data'!$F$30,0,10*ROW('Sanitation Data'!F30))="","",OFFSET('Sanitation Data'!$F$30,0,10*ROW('Sanitation Data'!F30)))</f>
        <v/>
      </c>
      <c r="CX36" s="300" t="str">
        <f ca="true">+IF(OFFSET('Sanitation Data'!$F$31,0,10*ROW('Sanitation Data'!F30))="","",OFFSET('Sanitation Data'!$F$31,0,10*ROW('Sanitation Data'!F30)))</f>
        <v/>
      </c>
      <c r="CY36" s="300" t="str">
        <f ca="true">+IF(OFFSET('Sanitation Data'!$F$32,0,10*ROW('Sanitation Data'!F30))="","",OFFSET('Sanitation Data'!$F$32,0,10*ROW('Sanitation Data'!F30)))</f>
        <v/>
      </c>
      <c r="CZ36" s="300" t="str">
        <f ca="true">+IF(OFFSET('Sanitation Data'!$G$28,0,10*ROW('Sanitation Data'!G30))="","",OFFSET('Sanitation Data'!$G$28,0,10*ROW('Sanitation Data'!G30)))</f>
        <v/>
      </c>
      <c r="DA36" s="300" t="str">
        <f ca="true">+IF(OFFSET('Sanitation Data'!$G$29,0,10*ROW('Sanitation Data'!G30))="","",OFFSET('Sanitation Data'!$G$29,0,10*ROW('Sanitation Data'!G30)))</f>
        <v/>
      </c>
      <c r="DB36" s="300" t="str">
        <f ca="true">+IF(OFFSET('Sanitation Data'!$G$30,0,10*ROW('Sanitation Data'!G30))="","",OFFSET('Sanitation Data'!$G$30,0,10*ROW('Sanitation Data'!G30)))</f>
        <v/>
      </c>
      <c r="DC36" s="300" t="str">
        <f ca="true">+IF(OFFSET('Sanitation Data'!$G$31,0,10*ROW('Sanitation Data'!G30))="","",OFFSET('Sanitation Data'!$G$31,0,10*ROW('Sanitation Data'!G30)))</f>
        <v/>
      </c>
      <c r="DD36" s="300" t="str">
        <f ca="true">+IF(OFFSET('Sanitation Data'!$G$32,0,10*ROW('Sanitation Data'!G30))="","",OFFSET('Sanitation Data'!$G$32,0,10*ROW('Sanitation Data'!G30)))</f>
        <v/>
      </c>
      <c r="DE36" s="300" t="str">
        <f ca="true">+IF(OFFSET('Sanitation Data'!$H$28,0,10*ROW('Sanitation Data'!H30))="","",OFFSET('Sanitation Data'!$H$28,0,10*ROW('Sanitation Data'!H30)))</f>
        <v/>
      </c>
      <c r="DF36" s="300" t="str">
        <f ca="true">+IF(OFFSET('Sanitation Data'!$H$29,0,10*ROW('Sanitation Data'!H30))="","",OFFSET('Sanitation Data'!$H$29,0,10*ROW('Sanitation Data'!H30)))</f>
        <v/>
      </c>
      <c r="DG36" s="300" t="str">
        <f ca="true">+IF(OFFSET('Sanitation Data'!$H$30,0,10*ROW('Sanitation Data'!H30))="","",OFFSET('Sanitation Data'!$H$30,0,10*ROW('Sanitation Data'!H30)))</f>
        <v/>
      </c>
      <c r="DH36" s="300" t="str">
        <f ca="true">+IF(OFFSET('Sanitation Data'!$H$31,0,10*ROW('Sanitation Data'!H30))="","",OFFSET('Sanitation Data'!$H$31,0,10*ROW('Sanitation Data'!H30)))</f>
        <v/>
      </c>
      <c r="DI36" s="300" t="str">
        <f ca="true">+IF(OFFSET('Sanitation Data'!$H$32,0,10*ROW('Sanitation Data'!H30))="","",OFFSET('Sanitation Data'!$H$32,0,10*ROW('Sanitation Data'!H30)))</f>
        <v/>
      </c>
      <c r="DJ36" s="300" t="str">
        <f ca="true">+IF(OFFSET('Sanitation Data'!$I$28,0,10*ROW('Sanitation Data'!I30))="","",OFFSET('Sanitation Data'!$I$28,0,10*ROW('Sanitation Data'!I30)))</f>
        <v/>
      </c>
      <c r="DK36" s="300" t="str">
        <f ca="true">+IF(OFFSET('Sanitation Data'!$I$29,0,10*ROW('Sanitation Data'!I30))="","",OFFSET('Sanitation Data'!$I$29,0,10*ROW('Sanitation Data'!I30)))</f>
        <v/>
      </c>
      <c r="DL36" s="300" t="str">
        <f ca="true">+IF(OFFSET('Sanitation Data'!$I$30,0,10*ROW('Sanitation Data'!I30))="","",OFFSET('Sanitation Data'!$I$30,0,10*ROW('Sanitation Data'!I30)))</f>
        <v/>
      </c>
      <c r="DM36" s="300" t="str">
        <f ca="true">+IF(OFFSET('Sanitation Data'!$I$31,0,10*ROW('Sanitation Data'!I30))="","",OFFSET('Sanitation Data'!$I$31,0,10*ROW('Sanitation Data'!I30)))</f>
        <v/>
      </c>
      <c r="DN36" s="300" t="str">
        <f ca="true">+IF(OFFSET('Sanitation Data'!$I$32,0,10*ROW('Sanitation Data'!I30))="","",OFFSET('Sanitation Data'!$I$32,0,10*ROW('Sanitation Data'!I30)))</f>
        <v/>
      </c>
      <c r="DO36" s="300" t="str">
        <f ca="true">+IF(OFFSET('Hygiene Data'!$D$11,0,10*ROW('Hygiene Data'!D30))="","",OFFSET('Hygiene Data'!$D$11,0,10*ROW('Hygiene Data'!D30)))</f>
        <v/>
      </c>
      <c r="DP36" s="300" t="str">
        <f ca="true">+IF(OFFSET('Hygiene Data'!$D$12,0,10*ROW('Hygiene Data'!D30))="","",OFFSET('Hygiene Data'!$D$12,0,10*ROW('Hygiene Data'!D30)))</f>
        <v/>
      </c>
      <c r="DQ36" s="300" t="str">
        <f ca="true">+IF(OFFSET('Hygiene Data'!$D$13,0,10*ROW('Hygiene Data'!D30))="","",OFFSET('Hygiene Data'!$D$13,0,10*ROW('Hygiene Data'!D30)))</f>
        <v/>
      </c>
      <c r="DR36" s="300" t="str">
        <f ca="true">+IF(OFFSET('Hygiene Data'!$E$11,0,10*ROW('Hygiene Data'!E30))="","",OFFSET('Hygiene Data'!$E$11,0,10*ROW('Hygiene Data'!E30)))</f>
        <v/>
      </c>
      <c r="DS36" s="300" t="str">
        <f ca="true">+IF(OFFSET('Hygiene Data'!$E$12,0,10*ROW('Hygiene Data'!E30))="","",OFFSET('Hygiene Data'!$E$12,0,10*ROW('Hygiene Data'!E30)))</f>
        <v/>
      </c>
      <c r="DT36" s="300" t="str">
        <f ca="true">+IF(OFFSET('Hygiene Data'!$E$13,0,10*ROW('Hygiene Data'!E30))="","",OFFSET('Hygiene Data'!$E$13,0,10*ROW('Hygiene Data'!E30)))</f>
        <v/>
      </c>
      <c r="DU36" s="300" t="str">
        <f ca="true">+IF(OFFSET('Hygiene Data'!$F$11,0,10*ROW('Hygiene Data'!F30))="","",OFFSET('Hygiene Data'!$F$11,0,10*ROW('Hygiene Data'!F30)))</f>
        <v/>
      </c>
      <c r="DV36" s="300" t="str">
        <f ca="true">+IF(OFFSET('Hygiene Data'!$F$12,0,10*ROW('Hygiene Data'!F30))="","",OFFSET('Hygiene Data'!$F$12,0,10*ROW('Hygiene Data'!F30)))</f>
        <v/>
      </c>
      <c r="DW36" s="300" t="str">
        <f ca="true">+IF(OFFSET('Hygiene Data'!$F$13,0,10*ROW('Hygiene Data'!F30))="","",OFFSET('Hygiene Data'!$F$13,0,10*ROW('Hygiene Data'!F30)))</f>
        <v/>
      </c>
      <c r="DX36" s="300" t="str">
        <f ca="true">+IF(OFFSET('Hygiene Data'!$G$11,0,10*ROW('Hygiene Data'!G30))="","",OFFSET('Hygiene Data'!$G$11,0,10*ROW('Hygiene Data'!G30)))</f>
        <v/>
      </c>
      <c r="DY36" s="300" t="str">
        <f ca="true">+IF(OFFSET('Hygiene Data'!$G$12,0,10*ROW('Hygiene Data'!G30))="","",OFFSET('Hygiene Data'!$G$12,0,10*ROW('Hygiene Data'!G30)))</f>
        <v/>
      </c>
      <c r="DZ36" s="300" t="str">
        <f ca="true">+IF(OFFSET('Hygiene Data'!$G$13,0,10*ROW('Hygiene Data'!G30))="","",OFFSET('Hygiene Data'!$G$13,0,10*ROW('Hygiene Data'!G30)))</f>
        <v/>
      </c>
      <c r="EA36" s="300" t="str">
        <f ca="true">+IF(OFFSET('Hygiene Data'!$H$11,0,10*ROW('Hygiene Data'!H30))="","",OFFSET('Hygiene Data'!$H$11,0,10*ROW('Hygiene Data'!H30)))</f>
        <v/>
      </c>
      <c r="EB36" s="300" t="str">
        <f ca="true">+IF(OFFSET('Hygiene Data'!$H$12,0,10*ROW('Hygiene Data'!H30))="","",OFFSET('Hygiene Data'!$H$12,0,10*ROW('Hygiene Data'!H30)))</f>
        <v/>
      </c>
      <c r="EC36" s="300" t="str">
        <f ca="true">+IF(OFFSET('Hygiene Data'!$H$13,0,10*ROW('Hygiene Data'!H30))="","",OFFSET('Hygiene Data'!$H$13,0,10*ROW('Hygiene Data'!H30)))</f>
        <v/>
      </c>
      <c r="ED36" s="300" t="str">
        <f ca="true">+IF(OFFSET('Hygiene Data'!$I$11,0,10*ROW('Hygiene Data'!I30))="","",OFFSET('Hygiene Data'!$I$11,0,10*ROW('Hygiene Data'!I30)))</f>
        <v/>
      </c>
      <c r="EE36" s="300" t="str">
        <f ca="true">+IF(OFFSET('Hygiene Data'!$I$12,0,10*ROW('Hygiene Data'!I30))="","",OFFSET('Hygiene Data'!$I$12,0,10*ROW('Hygiene Data'!I30)))</f>
        <v/>
      </c>
      <c r="EF36" s="300" t="str">
        <f ca="true">+IF(OFFSET('Hygiene Data'!$I$13,0,10*ROW('Hygiene Data'!I30))="","",OFFSET('Hygiene Data'!$I$13,0,10*ROW('Hygiene Data'!I30)))</f>
        <v/>
      </c>
    </row>
    <row xmlns:x14ac="http://schemas.microsoft.com/office/spreadsheetml/2009/9/ac" r="37" x14ac:dyDescent="0.2">
      <c r="A37" s="35" t="str">
        <f ca="true">+IF(OFFSET('Water Data'!$B$2,0,10*ROW('Water Data'!E31))="","",OFFSET('Water Data'!$B$2,0,10*ROW('Water Data'!E31)))</f>
        <v/>
      </c>
      <c r="B37" s="35" t="str">
        <f ca="true">+IF(OFFSET('Water Data'!$C$2,0,10*ROW('Water Data'!F31))="","",OFFSET('Water Data'!$C$2,0,10*ROW('Water Data'!F31)))</f>
        <v/>
      </c>
      <c r="C37" s="356" t="str">
        <f t="shared" ca="true" si="0"/>
        <v/>
      </c>
      <c r="D37" s="91"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1"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1"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1"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1"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1"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1"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1"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1"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1"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1"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1"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1"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1"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1"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1"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1"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1"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2"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2"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2"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2"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2"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2"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2"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2"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2"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2"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2"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2"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2"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2"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2"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2"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2"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2"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2"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2"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2"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2"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2"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2"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2"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2"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2"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2"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2"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2"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3"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3"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3"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3"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3"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3"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3"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3"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3"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3"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3"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3"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3"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3"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3"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3"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3"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3"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300"/>
      <c r="BS37" s="300" t="str">
        <f ca="true">+IF(OFFSET('Water Data'!$D$27,0,10*ROW('Water Data'!D31))="","",OFFSET('Water Data'!$D$27,0,10*ROW('Water Data'!D31)))</f>
        <v/>
      </c>
      <c r="BT37" s="300" t="str">
        <f ca="true">+IF(OFFSET('Water Data'!$D$28,0,10*ROW('Water Data'!D31))="","",OFFSET('Water Data'!$D$28,0,10*ROW('Water Data'!D31)))</f>
        <v/>
      </c>
      <c r="BU37" s="300" t="str">
        <f ca="true">+IF(OFFSET('Water Data'!$D$29,0,10*ROW('Water Data'!D31))="","",OFFSET('Water Data'!$D$29,0,10*ROW('Water Data'!D31)))</f>
        <v/>
      </c>
      <c r="BV37" s="300" t="str">
        <f ca="true">+IF(OFFSET('Water Data'!$E$27,0,10*ROW('Water Data'!E31))="","",OFFSET('Water Data'!$E$27,0,10*ROW('Water Data'!E31)))</f>
        <v/>
      </c>
      <c r="BW37" s="300" t="str">
        <f ca="true">+IF(OFFSET('Water Data'!$E$28,0,10*ROW('Water Data'!E31))="","",OFFSET('Water Data'!$E$28,0,10*ROW('Water Data'!E31)))</f>
        <v/>
      </c>
      <c r="BX37" s="300" t="str">
        <f ca="true">+IF(OFFSET('Water Data'!$E$29,0,10*ROW('Water Data'!E31))="","",OFFSET('Water Data'!$E$29,0,10*ROW('Water Data'!E31)))</f>
        <v/>
      </c>
      <c r="BY37" s="300" t="str">
        <f ca="true">+IF(OFFSET('Water Data'!$F$27,0,10*ROW('Water Data'!F31))="","",OFFSET('Water Data'!$F$27,0,10*ROW('Water Data'!F31)))</f>
        <v/>
      </c>
      <c r="BZ37" s="300" t="str">
        <f ca="true">+IF(OFFSET('Water Data'!$F$28,0,10*ROW('Water Data'!F31))="","",OFFSET('Water Data'!$F$28,0,10*ROW('Water Data'!F31)))</f>
        <v/>
      </c>
      <c r="CA37" s="300" t="str">
        <f ca="true">+IF(OFFSET('Water Data'!$F$29,0,10*ROW('Water Data'!F31))="","",OFFSET('Water Data'!$F$29,0,10*ROW('Water Data'!F31)))</f>
        <v/>
      </c>
      <c r="CB37" s="300" t="str">
        <f ca="true">+IF(OFFSET('Water Data'!$G$27,0,10*ROW('Water Data'!G31))="","",OFFSET('Water Data'!$G$27,0,10*ROW('Water Data'!G31)))</f>
        <v/>
      </c>
      <c r="CC37" s="300" t="str">
        <f ca="true">+IF(OFFSET('Water Data'!$G$28,0,10*ROW('Water Data'!G31))="","",OFFSET('Water Data'!$G$28,0,10*ROW('Water Data'!G31)))</f>
        <v/>
      </c>
      <c r="CD37" s="300" t="str">
        <f ca="true">+IF(OFFSET('Water Data'!$G$29,0,10*ROW('Water Data'!G31))="","",OFFSET('Water Data'!$G$29,0,10*ROW('Water Data'!G31)))</f>
        <v/>
      </c>
      <c r="CE37" s="300" t="str">
        <f ca="true">+IF(OFFSET('Water Data'!$H$27,0,10*ROW('Water Data'!H31))="","",OFFSET('Water Data'!$H$27,0,10*ROW('Water Data'!H31)))</f>
        <v/>
      </c>
      <c r="CF37" s="300" t="str">
        <f ca="true">+IF(OFFSET('Water Data'!$H$28,0,10*ROW('Water Data'!H31))="","",OFFSET('Water Data'!$H$28,0,10*ROW('Water Data'!H31)))</f>
        <v/>
      </c>
      <c r="CG37" s="300" t="str">
        <f ca="true">+IF(OFFSET('Water Data'!$H$29,0,10*ROW('Water Data'!H31))="","",OFFSET('Water Data'!$H$29,0,10*ROW('Water Data'!H31)))</f>
        <v/>
      </c>
      <c r="CH37" s="300" t="str">
        <f ca="true">+IF(OFFSET('Water Data'!$I$27,0,10*ROW('Water Data'!I31))="","",OFFSET('Water Data'!$I$27,0,10*ROW('Water Data'!I31)))</f>
        <v/>
      </c>
      <c r="CI37" s="300" t="str">
        <f ca="true">+IF(OFFSET('Water Data'!$I$28,0,10*ROW('Water Data'!I31))="","",OFFSET('Water Data'!$I$28,0,10*ROW('Water Data'!I31)))</f>
        <v/>
      </c>
      <c r="CJ37" s="300" t="str">
        <f ca="true">+IF(OFFSET('Water Data'!$I$29,0,10*ROW('Water Data'!I31))="","",OFFSET('Water Data'!$I$29,0,10*ROW('Water Data'!I31)))</f>
        <v/>
      </c>
      <c r="CK37" s="300" t="str">
        <f ca="true">+IF(OFFSET('Sanitation Data'!$D$28,0,10*ROW('Sanitation Data'!D31))="","",OFFSET('Sanitation Data'!$D$28,0,10*ROW('Sanitation Data'!D31)))</f>
        <v/>
      </c>
      <c r="CL37" s="300" t="str">
        <f ca="true">+IF(OFFSET('Sanitation Data'!$D$29,0,10*ROW('Sanitation Data'!D31))="","",OFFSET('Sanitation Data'!$D$29,0,10*ROW('Sanitation Data'!D31)))</f>
        <v/>
      </c>
      <c r="CM37" s="300" t="str">
        <f ca="true">+IF(OFFSET('Sanitation Data'!$D$30,0,10*ROW('Sanitation Data'!D31))="","",OFFSET('Sanitation Data'!$D$30,0,10*ROW('Sanitation Data'!D31)))</f>
        <v/>
      </c>
      <c r="CN37" s="300" t="str">
        <f ca="true">+IF(OFFSET('Sanitation Data'!$D$31,0,10*ROW('Sanitation Data'!D31))="","",OFFSET('Sanitation Data'!$D$31,0,10*ROW('Sanitation Data'!D31)))</f>
        <v/>
      </c>
      <c r="CO37" s="300" t="str">
        <f ca="true">+IF(OFFSET('Sanitation Data'!$D$32,0,10*ROW('Sanitation Data'!D31))="","",OFFSET('Sanitation Data'!$D$32,0,10*ROW('Sanitation Data'!D31)))</f>
        <v/>
      </c>
      <c r="CP37" s="300" t="str">
        <f ca="true">+IF(OFFSET('Sanitation Data'!$E$28,0,10*ROW('Sanitation Data'!E31))="","",OFFSET('Sanitation Data'!$E$28,0,10*ROW('Sanitation Data'!E31)))</f>
        <v/>
      </c>
      <c r="CQ37" s="300" t="str">
        <f ca="true">+IF(OFFSET('Sanitation Data'!$E$29,0,10*ROW('Sanitation Data'!E31))="","",OFFSET('Sanitation Data'!$E$29,0,10*ROW('Sanitation Data'!E31)))</f>
        <v/>
      </c>
      <c r="CR37" s="300" t="str">
        <f ca="true">+IF(OFFSET('Sanitation Data'!$E$30,0,10*ROW('Sanitation Data'!E31))="","",OFFSET('Sanitation Data'!$E$30,0,10*ROW('Sanitation Data'!E31)))</f>
        <v/>
      </c>
      <c r="CS37" s="300" t="str">
        <f ca="true">+IF(OFFSET('Sanitation Data'!$E$31,0,10*ROW('Sanitation Data'!E31))="","",OFFSET('Sanitation Data'!$E$31,0,10*ROW('Sanitation Data'!E31)))</f>
        <v/>
      </c>
      <c r="CT37" s="300" t="str">
        <f ca="true">+IF(OFFSET('Sanitation Data'!$E$32,0,10*ROW('Sanitation Data'!E31))="","",OFFSET('Sanitation Data'!$E$32,0,10*ROW('Sanitation Data'!E31)))</f>
        <v/>
      </c>
      <c r="CU37" s="300" t="str">
        <f ca="true">+IF(OFFSET('Sanitation Data'!$F$28,0,10*ROW('Sanitation Data'!F31))="","",OFFSET('Sanitation Data'!$F$28,0,10*ROW('Sanitation Data'!F31)))</f>
        <v/>
      </c>
      <c r="CV37" s="300" t="str">
        <f ca="true">+IF(OFFSET('Sanitation Data'!$F$29,0,10*ROW('Sanitation Data'!F31))="","",OFFSET('Sanitation Data'!$F$29,0,10*ROW('Sanitation Data'!F31)))</f>
        <v/>
      </c>
      <c r="CW37" s="300" t="str">
        <f ca="true">+IF(OFFSET('Sanitation Data'!$F$30,0,10*ROW('Sanitation Data'!F31))="","",OFFSET('Sanitation Data'!$F$30,0,10*ROW('Sanitation Data'!F31)))</f>
        <v/>
      </c>
      <c r="CX37" s="300" t="str">
        <f ca="true">+IF(OFFSET('Sanitation Data'!$F$31,0,10*ROW('Sanitation Data'!F31))="","",OFFSET('Sanitation Data'!$F$31,0,10*ROW('Sanitation Data'!F31)))</f>
        <v/>
      </c>
      <c r="CY37" s="300" t="str">
        <f ca="true">+IF(OFFSET('Sanitation Data'!$F$32,0,10*ROW('Sanitation Data'!F31))="","",OFFSET('Sanitation Data'!$F$32,0,10*ROW('Sanitation Data'!F31)))</f>
        <v/>
      </c>
      <c r="CZ37" s="300" t="str">
        <f ca="true">+IF(OFFSET('Sanitation Data'!$G$28,0,10*ROW('Sanitation Data'!G31))="","",OFFSET('Sanitation Data'!$G$28,0,10*ROW('Sanitation Data'!G31)))</f>
        <v/>
      </c>
      <c r="DA37" s="300" t="str">
        <f ca="true">+IF(OFFSET('Sanitation Data'!$G$29,0,10*ROW('Sanitation Data'!G31))="","",OFFSET('Sanitation Data'!$G$29,0,10*ROW('Sanitation Data'!G31)))</f>
        <v/>
      </c>
      <c r="DB37" s="300" t="str">
        <f ca="true">+IF(OFFSET('Sanitation Data'!$G$30,0,10*ROW('Sanitation Data'!G31))="","",OFFSET('Sanitation Data'!$G$30,0,10*ROW('Sanitation Data'!G31)))</f>
        <v/>
      </c>
      <c r="DC37" s="300" t="str">
        <f ca="true">+IF(OFFSET('Sanitation Data'!$G$31,0,10*ROW('Sanitation Data'!G31))="","",OFFSET('Sanitation Data'!$G$31,0,10*ROW('Sanitation Data'!G31)))</f>
        <v/>
      </c>
      <c r="DD37" s="300" t="str">
        <f ca="true">+IF(OFFSET('Sanitation Data'!$G$32,0,10*ROW('Sanitation Data'!G31))="","",OFFSET('Sanitation Data'!$G$32,0,10*ROW('Sanitation Data'!G31)))</f>
        <v/>
      </c>
      <c r="DE37" s="300" t="str">
        <f ca="true">+IF(OFFSET('Sanitation Data'!$H$28,0,10*ROW('Sanitation Data'!H31))="","",OFFSET('Sanitation Data'!$H$28,0,10*ROW('Sanitation Data'!H31)))</f>
        <v/>
      </c>
      <c r="DF37" s="300" t="str">
        <f ca="true">+IF(OFFSET('Sanitation Data'!$H$29,0,10*ROW('Sanitation Data'!H31))="","",OFFSET('Sanitation Data'!$H$29,0,10*ROW('Sanitation Data'!H31)))</f>
        <v/>
      </c>
      <c r="DG37" s="300" t="str">
        <f ca="true">+IF(OFFSET('Sanitation Data'!$H$30,0,10*ROW('Sanitation Data'!H31))="","",OFFSET('Sanitation Data'!$H$30,0,10*ROW('Sanitation Data'!H31)))</f>
        <v/>
      </c>
      <c r="DH37" s="300" t="str">
        <f ca="true">+IF(OFFSET('Sanitation Data'!$H$31,0,10*ROW('Sanitation Data'!H31))="","",OFFSET('Sanitation Data'!$H$31,0,10*ROW('Sanitation Data'!H31)))</f>
        <v/>
      </c>
      <c r="DI37" s="300" t="str">
        <f ca="true">+IF(OFFSET('Sanitation Data'!$H$32,0,10*ROW('Sanitation Data'!H31))="","",OFFSET('Sanitation Data'!$H$32,0,10*ROW('Sanitation Data'!H31)))</f>
        <v/>
      </c>
      <c r="DJ37" s="300" t="str">
        <f ca="true">+IF(OFFSET('Sanitation Data'!$I$28,0,10*ROW('Sanitation Data'!I31))="","",OFFSET('Sanitation Data'!$I$28,0,10*ROW('Sanitation Data'!I31)))</f>
        <v/>
      </c>
      <c r="DK37" s="300" t="str">
        <f ca="true">+IF(OFFSET('Sanitation Data'!$I$29,0,10*ROW('Sanitation Data'!I31))="","",OFFSET('Sanitation Data'!$I$29,0,10*ROW('Sanitation Data'!I31)))</f>
        <v/>
      </c>
      <c r="DL37" s="300" t="str">
        <f ca="true">+IF(OFFSET('Sanitation Data'!$I$30,0,10*ROW('Sanitation Data'!I31))="","",OFFSET('Sanitation Data'!$I$30,0,10*ROW('Sanitation Data'!I31)))</f>
        <v/>
      </c>
      <c r="DM37" s="300" t="str">
        <f ca="true">+IF(OFFSET('Sanitation Data'!$I$31,0,10*ROW('Sanitation Data'!I31))="","",OFFSET('Sanitation Data'!$I$31,0,10*ROW('Sanitation Data'!I31)))</f>
        <v/>
      </c>
      <c r="DN37" s="300" t="str">
        <f ca="true">+IF(OFFSET('Sanitation Data'!$I$32,0,10*ROW('Sanitation Data'!I31))="","",OFFSET('Sanitation Data'!$I$32,0,10*ROW('Sanitation Data'!I31)))</f>
        <v/>
      </c>
      <c r="DO37" s="300" t="str">
        <f ca="true">+IF(OFFSET('Hygiene Data'!$D$11,0,10*ROW('Hygiene Data'!D31))="","",OFFSET('Hygiene Data'!$D$11,0,10*ROW('Hygiene Data'!D31)))</f>
        <v/>
      </c>
      <c r="DP37" s="300" t="str">
        <f ca="true">+IF(OFFSET('Hygiene Data'!$D$12,0,10*ROW('Hygiene Data'!D31))="","",OFFSET('Hygiene Data'!$D$12,0,10*ROW('Hygiene Data'!D31)))</f>
        <v/>
      </c>
      <c r="DQ37" s="300" t="str">
        <f ca="true">+IF(OFFSET('Hygiene Data'!$D$13,0,10*ROW('Hygiene Data'!D31))="","",OFFSET('Hygiene Data'!$D$13,0,10*ROW('Hygiene Data'!D31)))</f>
        <v/>
      </c>
      <c r="DR37" s="300" t="str">
        <f ca="true">+IF(OFFSET('Hygiene Data'!$E$11,0,10*ROW('Hygiene Data'!E31))="","",OFFSET('Hygiene Data'!$E$11,0,10*ROW('Hygiene Data'!E31)))</f>
        <v/>
      </c>
      <c r="DS37" s="300" t="str">
        <f ca="true">+IF(OFFSET('Hygiene Data'!$E$12,0,10*ROW('Hygiene Data'!E31))="","",OFFSET('Hygiene Data'!$E$12,0,10*ROW('Hygiene Data'!E31)))</f>
        <v/>
      </c>
      <c r="DT37" s="300" t="str">
        <f ca="true">+IF(OFFSET('Hygiene Data'!$E$13,0,10*ROW('Hygiene Data'!E31))="","",OFFSET('Hygiene Data'!$E$13,0,10*ROW('Hygiene Data'!E31)))</f>
        <v/>
      </c>
      <c r="DU37" s="300" t="str">
        <f ca="true">+IF(OFFSET('Hygiene Data'!$F$11,0,10*ROW('Hygiene Data'!F31))="","",OFFSET('Hygiene Data'!$F$11,0,10*ROW('Hygiene Data'!F31)))</f>
        <v/>
      </c>
      <c r="DV37" s="300" t="str">
        <f ca="true">+IF(OFFSET('Hygiene Data'!$F$12,0,10*ROW('Hygiene Data'!F31))="","",OFFSET('Hygiene Data'!$F$12,0,10*ROW('Hygiene Data'!F31)))</f>
        <v/>
      </c>
      <c r="DW37" s="300" t="str">
        <f ca="true">+IF(OFFSET('Hygiene Data'!$F$13,0,10*ROW('Hygiene Data'!F31))="","",OFFSET('Hygiene Data'!$F$13,0,10*ROW('Hygiene Data'!F31)))</f>
        <v/>
      </c>
      <c r="DX37" s="300" t="str">
        <f ca="true">+IF(OFFSET('Hygiene Data'!$G$11,0,10*ROW('Hygiene Data'!G31))="","",OFFSET('Hygiene Data'!$G$11,0,10*ROW('Hygiene Data'!G31)))</f>
        <v/>
      </c>
      <c r="DY37" s="300" t="str">
        <f ca="true">+IF(OFFSET('Hygiene Data'!$G$12,0,10*ROW('Hygiene Data'!G31))="","",OFFSET('Hygiene Data'!$G$12,0,10*ROW('Hygiene Data'!G31)))</f>
        <v/>
      </c>
      <c r="DZ37" s="300" t="str">
        <f ca="true">+IF(OFFSET('Hygiene Data'!$G$13,0,10*ROW('Hygiene Data'!G31))="","",OFFSET('Hygiene Data'!$G$13,0,10*ROW('Hygiene Data'!G31)))</f>
        <v/>
      </c>
      <c r="EA37" s="300" t="str">
        <f ca="true">+IF(OFFSET('Hygiene Data'!$H$11,0,10*ROW('Hygiene Data'!H31))="","",OFFSET('Hygiene Data'!$H$11,0,10*ROW('Hygiene Data'!H31)))</f>
        <v/>
      </c>
      <c r="EB37" s="300" t="str">
        <f ca="true">+IF(OFFSET('Hygiene Data'!$H$12,0,10*ROW('Hygiene Data'!H31))="","",OFFSET('Hygiene Data'!$H$12,0,10*ROW('Hygiene Data'!H31)))</f>
        <v/>
      </c>
      <c r="EC37" s="300" t="str">
        <f ca="true">+IF(OFFSET('Hygiene Data'!$H$13,0,10*ROW('Hygiene Data'!H31))="","",OFFSET('Hygiene Data'!$H$13,0,10*ROW('Hygiene Data'!H31)))</f>
        <v/>
      </c>
      <c r="ED37" s="300" t="str">
        <f ca="true">+IF(OFFSET('Hygiene Data'!$I$11,0,10*ROW('Hygiene Data'!I31))="","",OFFSET('Hygiene Data'!$I$11,0,10*ROW('Hygiene Data'!I31)))</f>
        <v/>
      </c>
      <c r="EE37" s="300" t="str">
        <f ca="true">+IF(OFFSET('Hygiene Data'!$I$12,0,10*ROW('Hygiene Data'!I31))="","",OFFSET('Hygiene Data'!$I$12,0,10*ROW('Hygiene Data'!I31)))</f>
        <v/>
      </c>
      <c r="EF37" s="300" t="str">
        <f ca="true">+IF(OFFSET('Hygiene Data'!$I$13,0,10*ROW('Hygiene Data'!I31))="","",OFFSET('Hygiene Data'!$I$13,0,10*ROW('Hygiene Data'!I31)))</f>
        <v/>
      </c>
    </row>
    <row xmlns:x14ac="http://schemas.microsoft.com/office/spreadsheetml/2009/9/ac" r="38" x14ac:dyDescent="0.2">
      <c r="A38" s="35" t="str">
        <f ca="true">+IF(OFFSET('Water Data'!$B$2,0,10*ROW('Water Data'!E32))="","",OFFSET('Water Data'!$B$2,0,10*ROW('Water Data'!E32)))</f>
        <v/>
      </c>
      <c r="B38" s="35" t="str">
        <f ca="true">+IF(OFFSET('Water Data'!$C$2,0,10*ROW('Water Data'!F32))="","",OFFSET('Water Data'!$C$2,0,10*ROW('Water Data'!F32)))</f>
        <v/>
      </c>
      <c r="C38" s="356" t="str">
        <f t="shared" ca="true" si="0"/>
        <v/>
      </c>
      <c r="D38" s="91"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1"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1"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1"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1"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1"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1"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1"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1"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1"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1"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1"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1"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1"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1"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1"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1"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1"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2"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2"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2"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2"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2"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2"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2"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2"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2"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2"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2"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2"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2"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2"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2"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2"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2"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2"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2"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2"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2"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2"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2"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2"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2"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2"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2"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2"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2"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2"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3"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3"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3"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3"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3"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3"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3"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3"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3"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3"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3"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3"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3"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3"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3"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3"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3"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3"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300"/>
      <c r="BS38" s="300" t="str">
        <f ca="true">+IF(OFFSET('Water Data'!$D$27,0,10*ROW('Water Data'!D32))="","",OFFSET('Water Data'!$D$27,0,10*ROW('Water Data'!D32)))</f>
        <v/>
      </c>
      <c r="BT38" s="300" t="str">
        <f ca="true">+IF(OFFSET('Water Data'!$D$28,0,10*ROW('Water Data'!D32))="","",OFFSET('Water Data'!$D$28,0,10*ROW('Water Data'!D32)))</f>
        <v/>
      </c>
      <c r="BU38" s="300" t="str">
        <f ca="true">+IF(OFFSET('Water Data'!$D$29,0,10*ROW('Water Data'!D32))="","",OFFSET('Water Data'!$D$29,0,10*ROW('Water Data'!D32)))</f>
        <v/>
      </c>
      <c r="BV38" s="300" t="str">
        <f ca="true">+IF(OFFSET('Water Data'!$E$27,0,10*ROW('Water Data'!E32))="","",OFFSET('Water Data'!$E$27,0,10*ROW('Water Data'!E32)))</f>
        <v/>
      </c>
      <c r="BW38" s="300" t="str">
        <f ca="true">+IF(OFFSET('Water Data'!$E$28,0,10*ROW('Water Data'!E32))="","",OFFSET('Water Data'!$E$28,0,10*ROW('Water Data'!E32)))</f>
        <v/>
      </c>
      <c r="BX38" s="300" t="str">
        <f ca="true">+IF(OFFSET('Water Data'!$E$29,0,10*ROW('Water Data'!E32))="","",OFFSET('Water Data'!$E$29,0,10*ROW('Water Data'!E32)))</f>
        <v/>
      </c>
      <c r="BY38" s="300" t="str">
        <f ca="true">+IF(OFFSET('Water Data'!$F$27,0,10*ROW('Water Data'!F32))="","",OFFSET('Water Data'!$F$27,0,10*ROW('Water Data'!F32)))</f>
        <v/>
      </c>
      <c r="BZ38" s="300" t="str">
        <f ca="true">+IF(OFFSET('Water Data'!$F$28,0,10*ROW('Water Data'!F32))="","",OFFSET('Water Data'!$F$28,0,10*ROW('Water Data'!F32)))</f>
        <v/>
      </c>
      <c r="CA38" s="300" t="str">
        <f ca="true">+IF(OFFSET('Water Data'!$F$29,0,10*ROW('Water Data'!F32))="","",OFFSET('Water Data'!$F$29,0,10*ROW('Water Data'!F32)))</f>
        <v/>
      </c>
      <c r="CB38" s="300" t="str">
        <f ca="true">+IF(OFFSET('Water Data'!$G$27,0,10*ROW('Water Data'!G32))="","",OFFSET('Water Data'!$G$27,0,10*ROW('Water Data'!G32)))</f>
        <v/>
      </c>
      <c r="CC38" s="300" t="str">
        <f ca="true">+IF(OFFSET('Water Data'!$G$28,0,10*ROW('Water Data'!G32))="","",OFFSET('Water Data'!$G$28,0,10*ROW('Water Data'!G32)))</f>
        <v/>
      </c>
      <c r="CD38" s="300" t="str">
        <f ca="true">+IF(OFFSET('Water Data'!$G$29,0,10*ROW('Water Data'!G32))="","",OFFSET('Water Data'!$G$29,0,10*ROW('Water Data'!G32)))</f>
        <v/>
      </c>
      <c r="CE38" s="300" t="str">
        <f ca="true">+IF(OFFSET('Water Data'!$H$27,0,10*ROW('Water Data'!H32))="","",OFFSET('Water Data'!$H$27,0,10*ROW('Water Data'!H32)))</f>
        <v/>
      </c>
      <c r="CF38" s="300" t="str">
        <f ca="true">+IF(OFFSET('Water Data'!$H$28,0,10*ROW('Water Data'!H32))="","",OFFSET('Water Data'!$H$28,0,10*ROW('Water Data'!H32)))</f>
        <v/>
      </c>
      <c r="CG38" s="300" t="str">
        <f ca="true">+IF(OFFSET('Water Data'!$H$29,0,10*ROW('Water Data'!H32))="","",OFFSET('Water Data'!$H$29,0,10*ROW('Water Data'!H32)))</f>
        <v/>
      </c>
      <c r="CH38" s="300" t="str">
        <f ca="true">+IF(OFFSET('Water Data'!$I$27,0,10*ROW('Water Data'!I32))="","",OFFSET('Water Data'!$I$27,0,10*ROW('Water Data'!I32)))</f>
        <v/>
      </c>
      <c r="CI38" s="300" t="str">
        <f ca="true">+IF(OFFSET('Water Data'!$I$28,0,10*ROW('Water Data'!I32))="","",OFFSET('Water Data'!$I$28,0,10*ROW('Water Data'!I32)))</f>
        <v/>
      </c>
      <c r="CJ38" s="300" t="str">
        <f ca="true">+IF(OFFSET('Water Data'!$I$29,0,10*ROW('Water Data'!I32))="","",OFFSET('Water Data'!$I$29,0,10*ROW('Water Data'!I32)))</f>
        <v/>
      </c>
      <c r="CK38" s="300" t="str">
        <f ca="true">+IF(OFFSET('Sanitation Data'!$D$28,0,10*ROW('Sanitation Data'!D32))="","",OFFSET('Sanitation Data'!$D$28,0,10*ROW('Sanitation Data'!D32)))</f>
        <v/>
      </c>
      <c r="CL38" s="300" t="str">
        <f ca="true">+IF(OFFSET('Sanitation Data'!$D$29,0,10*ROW('Sanitation Data'!D32))="","",OFFSET('Sanitation Data'!$D$29,0,10*ROW('Sanitation Data'!D32)))</f>
        <v/>
      </c>
      <c r="CM38" s="300" t="str">
        <f ca="true">+IF(OFFSET('Sanitation Data'!$D$30,0,10*ROW('Sanitation Data'!D32))="","",OFFSET('Sanitation Data'!$D$30,0,10*ROW('Sanitation Data'!D32)))</f>
        <v/>
      </c>
      <c r="CN38" s="300" t="str">
        <f ca="true">+IF(OFFSET('Sanitation Data'!$D$31,0,10*ROW('Sanitation Data'!D32))="","",OFFSET('Sanitation Data'!$D$31,0,10*ROW('Sanitation Data'!D32)))</f>
        <v/>
      </c>
      <c r="CO38" s="300" t="str">
        <f ca="true">+IF(OFFSET('Sanitation Data'!$D$32,0,10*ROW('Sanitation Data'!D32))="","",OFFSET('Sanitation Data'!$D$32,0,10*ROW('Sanitation Data'!D32)))</f>
        <v/>
      </c>
      <c r="CP38" s="300" t="str">
        <f ca="true">+IF(OFFSET('Sanitation Data'!$E$28,0,10*ROW('Sanitation Data'!E32))="","",OFFSET('Sanitation Data'!$E$28,0,10*ROW('Sanitation Data'!E32)))</f>
        <v/>
      </c>
      <c r="CQ38" s="300" t="str">
        <f ca="true">+IF(OFFSET('Sanitation Data'!$E$29,0,10*ROW('Sanitation Data'!E32))="","",OFFSET('Sanitation Data'!$E$29,0,10*ROW('Sanitation Data'!E32)))</f>
        <v/>
      </c>
      <c r="CR38" s="300" t="str">
        <f ca="true">+IF(OFFSET('Sanitation Data'!$E$30,0,10*ROW('Sanitation Data'!E32))="","",OFFSET('Sanitation Data'!$E$30,0,10*ROW('Sanitation Data'!E32)))</f>
        <v/>
      </c>
      <c r="CS38" s="300" t="str">
        <f ca="true">+IF(OFFSET('Sanitation Data'!$E$31,0,10*ROW('Sanitation Data'!E32))="","",OFFSET('Sanitation Data'!$E$31,0,10*ROW('Sanitation Data'!E32)))</f>
        <v/>
      </c>
      <c r="CT38" s="300" t="str">
        <f ca="true">+IF(OFFSET('Sanitation Data'!$E$32,0,10*ROW('Sanitation Data'!E32))="","",OFFSET('Sanitation Data'!$E$32,0,10*ROW('Sanitation Data'!E32)))</f>
        <v/>
      </c>
      <c r="CU38" s="300" t="str">
        <f ca="true">+IF(OFFSET('Sanitation Data'!$F$28,0,10*ROW('Sanitation Data'!F32))="","",OFFSET('Sanitation Data'!$F$28,0,10*ROW('Sanitation Data'!F32)))</f>
        <v/>
      </c>
      <c r="CV38" s="300" t="str">
        <f ca="true">+IF(OFFSET('Sanitation Data'!$F$29,0,10*ROW('Sanitation Data'!F32))="","",OFFSET('Sanitation Data'!$F$29,0,10*ROW('Sanitation Data'!F32)))</f>
        <v/>
      </c>
      <c r="CW38" s="300" t="str">
        <f ca="true">+IF(OFFSET('Sanitation Data'!$F$30,0,10*ROW('Sanitation Data'!F32))="","",OFFSET('Sanitation Data'!$F$30,0,10*ROW('Sanitation Data'!F32)))</f>
        <v/>
      </c>
      <c r="CX38" s="300" t="str">
        <f ca="true">+IF(OFFSET('Sanitation Data'!$F$31,0,10*ROW('Sanitation Data'!F32))="","",OFFSET('Sanitation Data'!$F$31,0,10*ROW('Sanitation Data'!F32)))</f>
        <v/>
      </c>
      <c r="CY38" s="300" t="str">
        <f ca="true">+IF(OFFSET('Sanitation Data'!$F$32,0,10*ROW('Sanitation Data'!F32))="","",OFFSET('Sanitation Data'!$F$32,0,10*ROW('Sanitation Data'!F32)))</f>
        <v/>
      </c>
      <c r="CZ38" s="300" t="str">
        <f ca="true">+IF(OFFSET('Sanitation Data'!$G$28,0,10*ROW('Sanitation Data'!G32))="","",OFFSET('Sanitation Data'!$G$28,0,10*ROW('Sanitation Data'!G32)))</f>
        <v/>
      </c>
      <c r="DA38" s="300" t="str">
        <f ca="true">+IF(OFFSET('Sanitation Data'!$G$29,0,10*ROW('Sanitation Data'!G32))="","",OFFSET('Sanitation Data'!$G$29,0,10*ROW('Sanitation Data'!G32)))</f>
        <v/>
      </c>
      <c r="DB38" s="300" t="str">
        <f ca="true">+IF(OFFSET('Sanitation Data'!$G$30,0,10*ROW('Sanitation Data'!G32))="","",OFFSET('Sanitation Data'!$G$30,0,10*ROW('Sanitation Data'!G32)))</f>
        <v/>
      </c>
      <c r="DC38" s="300" t="str">
        <f ca="true">+IF(OFFSET('Sanitation Data'!$G$31,0,10*ROW('Sanitation Data'!G32))="","",OFFSET('Sanitation Data'!$G$31,0,10*ROW('Sanitation Data'!G32)))</f>
        <v/>
      </c>
      <c r="DD38" s="300" t="str">
        <f ca="true">+IF(OFFSET('Sanitation Data'!$G$32,0,10*ROW('Sanitation Data'!G32))="","",OFFSET('Sanitation Data'!$G$32,0,10*ROW('Sanitation Data'!G32)))</f>
        <v/>
      </c>
      <c r="DE38" s="300" t="str">
        <f ca="true">+IF(OFFSET('Sanitation Data'!$H$28,0,10*ROW('Sanitation Data'!H32))="","",OFFSET('Sanitation Data'!$H$28,0,10*ROW('Sanitation Data'!H32)))</f>
        <v/>
      </c>
      <c r="DF38" s="300" t="str">
        <f ca="true">+IF(OFFSET('Sanitation Data'!$H$29,0,10*ROW('Sanitation Data'!H32))="","",OFFSET('Sanitation Data'!$H$29,0,10*ROW('Sanitation Data'!H32)))</f>
        <v/>
      </c>
      <c r="DG38" s="300" t="str">
        <f ca="true">+IF(OFFSET('Sanitation Data'!$H$30,0,10*ROW('Sanitation Data'!H32))="","",OFFSET('Sanitation Data'!$H$30,0,10*ROW('Sanitation Data'!H32)))</f>
        <v/>
      </c>
      <c r="DH38" s="300" t="str">
        <f ca="true">+IF(OFFSET('Sanitation Data'!$H$31,0,10*ROW('Sanitation Data'!H32))="","",OFFSET('Sanitation Data'!$H$31,0,10*ROW('Sanitation Data'!H32)))</f>
        <v/>
      </c>
      <c r="DI38" s="300" t="str">
        <f ca="true">+IF(OFFSET('Sanitation Data'!$H$32,0,10*ROW('Sanitation Data'!H32))="","",OFFSET('Sanitation Data'!$H$32,0,10*ROW('Sanitation Data'!H32)))</f>
        <v/>
      </c>
      <c r="DJ38" s="300" t="str">
        <f ca="true">+IF(OFFSET('Sanitation Data'!$I$28,0,10*ROW('Sanitation Data'!I32))="","",OFFSET('Sanitation Data'!$I$28,0,10*ROW('Sanitation Data'!I32)))</f>
        <v/>
      </c>
      <c r="DK38" s="300" t="str">
        <f ca="true">+IF(OFFSET('Sanitation Data'!$I$29,0,10*ROW('Sanitation Data'!I32))="","",OFFSET('Sanitation Data'!$I$29,0,10*ROW('Sanitation Data'!I32)))</f>
        <v/>
      </c>
      <c r="DL38" s="300" t="str">
        <f ca="true">+IF(OFFSET('Sanitation Data'!$I$30,0,10*ROW('Sanitation Data'!I32))="","",OFFSET('Sanitation Data'!$I$30,0,10*ROW('Sanitation Data'!I32)))</f>
        <v/>
      </c>
      <c r="DM38" s="300" t="str">
        <f ca="true">+IF(OFFSET('Sanitation Data'!$I$31,0,10*ROW('Sanitation Data'!I32))="","",OFFSET('Sanitation Data'!$I$31,0,10*ROW('Sanitation Data'!I32)))</f>
        <v/>
      </c>
      <c r="DN38" s="300" t="str">
        <f ca="true">+IF(OFFSET('Sanitation Data'!$I$32,0,10*ROW('Sanitation Data'!I32))="","",OFFSET('Sanitation Data'!$I$32,0,10*ROW('Sanitation Data'!I32)))</f>
        <v/>
      </c>
      <c r="DO38" s="300" t="str">
        <f ca="true">+IF(OFFSET('Hygiene Data'!$D$11,0,10*ROW('Hygiene Data'!D32))="","",OFFSET('Hygiene Data'!$D$11,0,10*ROW('Hygiene Data'!D32)))</f>
        <v/>
      </c>
      <c r="DP38" s="300" t="str">
        <f ca="true">+IF(OFFSET('Hygiene Data'!$D$12,0,10*ROW('Hygiene Data'!D32))="","",OFFSET('Hygiene Data'!$D$12,0,10*ROW('Hygiene Data'!D32)))</f>
        <v/>
      </c>
      <c r="DQ38" s="300" t="str">
        <f ca="true">+IF(OFFSET('Hygiene Data'!$D$13,0,10*ROW('Hygiene Data'!D32))="","",OFFSET('Hygiene Data'!$D$13,0,10*ROW('Hygiene Data'!D32)))</f>
        <v/>
      </c>
      <c r="DR38" s="300" t="str">
        <f ca="true">+IF(OFFSET('Hygiene Data'!$E$11,0,10*ROW('Hygiene Data'!E32))="","",OFFSET('Hygiene Data'!$E$11,0,10*ROW('Hygiene Data'!E32)))</f>
        <v/>
      </c>
      <c r="DS38" s="300" t="str">
        <f ca="true">+IF(OFFSET('Hygiene Data'!$E$12,0,10*ROW('Hygiene Data'!E32))="","",OFFSET('Hygiene Data'!$E$12,0,10*ROW('Hygiene Data'!E32)))</f>
        <v/>
      </c>
      <c r="DT38" s="300" t="str">
        <f ca="true">+IF(OFFSET('Hygiene Data'!$E$13,0,10*ROW('Hygiene Data'!E32))="","",OFFSET('Hygiene Data'!$E$13,0,10*ROW('Hygiene Data'!E32)))</f>
        <v/>
      </c>
      <c r="DU38" s="300" t="str">
        <f ca="true">+IF(OFFSET('Hygiene Data'!$F$11,0,10*ROW('Hygiene Data'!F32))="","",OFFSET('Hygiene Data'!$F$11,0,10*ROW('Hygiene Data'!F32)))</f>
        <v/>
      </c>
      <c r="DV38" s="300" t="str">
        <f ca="true">+IF(OFFSET('Hygiene Data'!$F$12,0,10*ROW('Hygiene Data'!F32))="","",OFFSET('Hygiene Data'!$F$12,0,10*ROW('Hygiene Data'!F32)))</f>
        <v/>
      </c>
      <c r="DW38" s="300" t="str">
        <f ca="true">+IF(OFFSET('Hygiene Data'!$F$13,0,10*ROW('Hygiene Data'!F32))="","",OFFSET('Hygiene Data'!$F$13,0,10*ROW('Hygiene Data'!F32)))</f>
        <v/>
      </c>
      <c r="DX38" s="300" t="str">
        <f ca="true">+IF(OFFSET('Hygiene Data'!$G$11,0,10*ROW('Hygiene Data'!G32))="","",OFFSET('Hygiene Data'!$G$11,0,10*ROW('Hygiene Data'!G32)))</f>
        <v/>
      </c>
      <c r="DY38" s="300" t="str">
        <f ca="true">+IF(OFFSET('Hygiene Data'!$G$12,0,10*ROW('Hygiene Data'!G32))="","",OFFSET('Hygiene Data'!$G$12,0,10*ROW('Hygiene Data'!G32)))</f>
        <v/>
      </c>
      <c r="DZ38" s="300" t="str">
        <f ca="true">+IF(OFFSET('Hygiene Data'!$G$13,0,10*ROW('Hygiene Data'!G32))="","",OFFSET('Hygiene Data'!$G$13,0,10*ROW('Hygiene Data'!G32)))</f>
        <v/>
      </c>
      <c r="EA38" s="300" t="str">
        <f ca="true">+IF(OFFSET('Hygiene Data'!$H$11,0,10*ROW('Hygiene Data'!H32))="","",OFFSET('Hygiene Data'!$H$11,0,10*ROW('Hygiene Data'!H32)))</f>
        <v/>
      </c>
      <c r="EB38" s="300" t="str">
        <f ca="true">+IF(OFFSET('Hygiene Data'!$H$12,0,10*ROW('Hygiene Data'!H32))="","",OFFSET('Hygiene Data'!$H$12,0,10*ROW('Hygiene Data'!H32)))</f>
        <v/>
      </c>
      <c r="EC38" s="300" t="str">
        <f ca="true">+IF(OFFSET('Hygiene Data'!$H$13,0,10*ROW('Hygiene Data'!H32))="","",OFFSET('Hygiene Data'!$H$13,0,10*ROW('Hygiene Data'!H32)))</f>
        <v/>
      </c>
      <c r="ED38" s="300" t="str">
        <f ca="true">+IF(OFFSET('Hygiene Data'!$I$11,0,10*ROW('Hygiene Data'!I32))="","",OFFSET('Hygiene Data'!$I$11,0,10*ROW('Hygiene Data'!I32)))</f>
        <v/>
      </c>
      <c r="EE38" s="300" t="str">
        <f ca="true">+IF(OFFSET('Hygiene Data'!$I$12,0,10*ROW('Hygiene Data'!I32))="","",OFFSET('Hygiene Data'!$I$12,0,10*ROW('Hygiene Data'!I32)))</f>
        <v/>
      </c>
      <c r="EF38" s="300" t="str">
        <f ca="true">+IF(OFFSET('Hygiene Data'!$I$13,0,10*ROW('Hygiene Data'!I32))="","",OFFSET('Hygiene Data'!$I$13,0,10*ROW('Hygiene Data'!I32)))</f>
        <v/>
      </c>
    </row>
    <row xmlns:x14ac="http://schemas.microsoft.com/office/spreadsheetml/2009/9/ac" r="39" x14ac:dyDescent="0.2">
      <c r="A39" s="35" t="str">
        <f ca="true">+IF(OFFSET('Water Data'!$B$2,0,10*ROW('Water Data'!E33))="","",OFFSET('Water Data'!$B$2,0,10*ROW('Water Data'!E33)))</f>
        <v/>
      </c>
      <c r="B39" s="35" t="str">
        <f ca="true">+IF(OFFSET('Water Data'!$C$2,0,10*ROW('Water Data'!F33))="","",OFFSET('Water Data'!$C$2,0,10*ROW('Water Data'!F33)))</f>
        <v/>
      </c>
      <c r="C39" s="356" t="str">
        <f t="shared" ca="true" si="0"/>
        <v/>
      </c>
      <c r="D39" s="91"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1"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1"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1"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1"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1"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1"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1"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1"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1"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1"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1"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1"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1"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1"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1"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1"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1"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2"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2"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2"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2"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2"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2"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2"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2"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2"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2"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2"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2"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2"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2"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2"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2"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2"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2"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2"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2"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2"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2"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2"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2"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2"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2"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2"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2"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2"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2"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3"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3"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3"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3"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3"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3"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3"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3"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3"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3"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3"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3"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3"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3"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3"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3"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3"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3"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300"/>
      <c r="BS39" s="300" t="str">
        <f ca="true">+IF(OFFSET('Water Data'!$D$27,0,10*ROW('Water Data'!D33))="","",OFFSET('Water Data'!$D$27,0,10*ROW('Water Data'!D33)))</f>
        <v/>
      </c>
      <c r="BT39" s="300" t="str">
        <f ca="true">+IF(OFFSET('Water Data'!$D$28,0,10*ROW('Water Data'!D33))="","",OFFSET('Water Data'!$D$28,0,10*ROW('Water Data'!D33)))</f>
        <v/>
      </c>
      <c r="BU39" s="300" t="str">
        <f ca="true">+IF(OFFSET('Water Data'!$D$29,0,10*ROW('Water Data'!D33))="","",OFFSET('Water Data'!$D$29,0,10*ROW('Water Data'!D33)))</f>
        <v/>
      </c>
      <c r="BV39" s="300" t="str">
        <f ca="true">+IF(OFFSET('Water Data'!$E$27,0,10*ROW('Water Data'!E33))="","",OFFSET('Water Data'!$E$27,0,10*ROW('Water Data'!E33)))</f>
        <v/>
      </c>
      <c r="BW39" s="300" t="str">
        <f ca="true">+IF(OFFSET('Water Data'!$E$28,0,10*ROW('Water Data'!E33))="","",OFFSET('Water Data'!$E$28,0,10*ROW('Water Data'!E33)))</f>
        <v/>
      </c>
      <c r="BX39" s="300" t="str">
        <f ca="true">+IF(OFFSET('Water Data'!$E$29,0,10*ROW('Water Data'!E33))="","",OFFSET('Water Data'!$E$29,0,10*ROW('Water Data'!E33)))</f>
        <v/>
      </c>
      <c r="BY39" s="300" t="str">
        <f ca="true">+IF(OFFSET('Water Data'!$F$27,0,10*ROW('Water Data'!F33))="","",OFFSET('Water Data'!$F$27,0,10*ROW('Water Data'!F33)))</f>
        <v/>
      </c>
      <c r="BZ39" s="300" t="str">
        <f ca="true">+IF(OFFSET('Water Data'!$F$28,0,10*ROW('Water Data'!F33))="","",OFFSET('Water Data'!$F$28,0,10*ROW('Water Data'!F33)))</f>
        <v/>
      </c>
      <c r="CA39" s="300" t="str">
        <f ca="true">+IF(OFFSET('Water Data'!$F$29,0,10*ROW('Water Data'!F33))="","",OFFSET('Water Data'!$F$29,0,10*ROW('Water Data'!F33)))</f>
        <v/>
      </c>
      <c r="CB39" s="300" t="str">
        <f ca="true">+IF(OFFSET('Water Data'!$G$27,0,10*ROW('Water Data'!G33))="","",OFFSET('Water Data'!$G$27,0,10*ROW('Water Data'!G33)))</f>
        <v/>
      </c>
      <c r="CC39" s="300" t="str">
        <f ca="true">+IF(OFFSET('Water Data'!$G$28,0,10*ROW('Water Data'!G33))="","",OFFSET('Water Data'!$G$28,0,10*ROW('Water Data'!G33)))</f>
        <v/>
      </c>
      <c r="CD39" s="300" t="str">
        <f ca="true">+IF(OFFSET('Water Data'!$G$29,0,10*ROW('Water Data'!G33))="","",OFFSET('Water Data'!$G$29,0,10*ROW('Water Data'!G33)))</f>
        <v/>
      </c>
      <c r="CE39" s="300" t="str">
        <f ca="true">+IF(OFFSET('Water Data'!$H$27,0,10*ROW('Water Data'!H33))="","",OFFSET('Water Data'!$H$27,0,10*ROW('Water Data'!H33)))</f>
        <v/>
      </c>
      <c r="CF39" s="300" t="str">
        <f ca="true">+IF(OFFSET('Water Data'!$H$28,0,10*ROW('Water Data'!H33))="","",OFFSET('Water Data'!$H$28,0,10*ROW('Water Data'!H33)))</f>
        <v/>
      </c>
      <c r="CG39" s="300" t="str">
        <f ca="true">+IF(OFFSET('Water Data'!$H$29,0,10*ROW('Water Data'!H33))="","",OFFSET('Water Data'!$H$29,0,10*ROW('Water Data'!H33)))</f>
        <v/>
      </c>
      <c r="CH39" s="300" t="str">
        <f ca="true">+IF(OFFSET('Water Data'!$I$27,0,10*ROW('Water Data'!I33))="","",OFFSET('Water Data'!$I$27,0,10*ROW('Water Data'!I33)))</f>
        <v/>
      </c>
      <c r="CI39" s="300" t="str">
        <f ca="true">+IF(OFFSET('Water Data'!$I$28,0,10*ROW('Water Data'!I33))="","",OFFSET('Water Data'!$I$28,0,10*ROW('Water Data'!I33)))</f>
        <v/>
      </c>
      <c r="CJ39" s="300" t="str">
        <f ca="true">+IF(OFFSET('Water Data'!$I$29,0,10*ROW('Water Data'!I33))="","",OFFSET('Water Data'!$I$29,0,10*ROW('Water Data'!I33)))</f>
        <v/>
      </c>
      <c r="CK39" s="300" t="str">
        <f ca="true">+IF(OFFSET('Sanitation Data'!$D$28,0,10*ROW('Sanitation Data'!D33))="","",OFFSET('Sanitation Data'!$D$28,0,10*ROW('Sanitation Data'!D33)))</f>
        <v/>
      </c>
      <c r="CL39" s="300" t="str">
        <f ca="true">+IF(OFFSET('Sanitation Data'!$D$29,0,10*ROW('Sanitation Data'!D33))="","",OFFSET('Sanitation Data'!$D$29,0,10*ROW('Sanitation Data'!D33)))</f>
        <v/>
      </c>
      <c r="CM39" s="300" t="str">
        <f ca="true">+IF(OFFSET('Sanitation Data'!$D$30,0,10*ROW('Sanitation Data'!D33))="","",OFFSET('Sanitation Data'!$D$30,0,10*ROW('Sanitation Data'!D33)))</f>
        <v/>
      </c>
      <c r="CN39" s="300" t="str">
        <f ca="true">+IF(OFFSET('Sanitation Data'!$D$31,0,10*ROW('Sanitation Data'!D33))="","",OFFSET('Sanitation Data'!$D$31,0,10*ROW('Sanitation Data'!D33)))</f>
        <v/>
      </c>
      <c r="CO39" s="300" t="str">
        <f ca="true">+IF(OFFSET('Sanitation Data'!$D$32,0,10*ROW('Sanitation Data'!D33))="","",OFFSET('Sanitation Data'!$D$32,0,10*ROW('Sanitation Data'!D33)))</f>
        <v/>
      </c>
      <c r="CP39" s="300" t="str">
        <f ca="true">+IF(OFFSET('Sanitation Data'!$E$28,0,10*ROW('Sanitation Data'!E33))="","",OFFSET('Sanitation Data'!$E$28,0,10*ROW('Sanitation Data'!E33)))</f>
        <v/>
      </c>
      <c r="CQ39" s="300" t="str">
        <f ca="true">+IF(OFFSET('Sanitation Data'!$E$29,0,10*ROW('Sanitation Data'!E33))="","",OFFSET('Sanitation Data'!$E$29,0,10*ROW('Sanitation Data'!E33)))</f>
        <v/>
      </c>
      <c r="CR39" s="300" t="str">
        <f ca="true">+IF(OFFSET('Sanitation Data'!$E$30,0,10*ROW('Sanitation Data'!E33))="","",OFFSET('Sanitation Data'!$E$30,0,10*ROW('Sanitation Data'!E33)))</f>
        <v/>
      </c>
      <c r="CS39" s="300" t="str">
        <f ca="true">+IF(OFFSET('Sanitation Data'!$E$31,0,10*ROW('Sanitation Data'!E33))="","",OFFSET('Sanitation Data'!$E$31,0,10*ROW('Sanitation Data'!E33)))</f>
        <v/>
      </c>
      <c r="CT39" s="300" t="str">
        <f ca="true">+IF(OFFSET('Sanitation Data'!$E$32,0,10*ROW('Sanitation Data'!E33))="","",OFFSET('Sanitation Data'!$E$32,0,10*ROW('Sanitation Data'!E33)))</f>
        <v/>
      </c>
      <c r="CU39" s="300" t="str">
        <f ca="true">+IF(OFFSET('Sanitation Data'!$F$28,0,10*ROW('Sanitation Data'!F33))="","",OFFSET('Sanitation Data'!$F$28,0,10*ROW('Sanitation Data'!F33)))</f>
        <v/>
      </c>
      <c r="CV39" s="300" t="str">
        <f ca="true">+IF(OFFSET('Sanitation Data'!$F$29,0,10*ROW('Sanitation Data'!F33))="","",OFFSET('Sanitation Data'!$F$29,0,10*ROW('Sanitation Data'!F33)))</f>
        <v/>
      </c>
      <c r="CW39" s="300" t="str">
        <f ca="true">+IF(OFFSET('Sanitation Data'!$F$30,0,10*ROW('Sanitation Data'!F33))="","",OFFSET('Sanitation Data'!$F$30,0,10*ROW('Sanitation Data'!F33)))</f>
        <v/>
      </c>
      <c r="CX39" s="300" t="str">
        <f ca="true">+IF(OFFSET('Sanitation Data'!$F$31,0,10*ROW('Sanitation Data'!F33))="","",OFFSET('Sanitation Data'!$F$31,0,10*ROW('Sanitation Data'!F33)))</f>
        <v/>
      </c>
      <c r="CY39" s="300" t="str">
        <f ca="true">+IF(OFFSET('Sanitation Data'!$F$32,0,10*ROW('Sanitation Data'!F33))="","",OFFSET('Sanitation Data'!$F$32,0,10*ROW('Sanitation Data'!F33)))</f>
        <v/>
      </c>
      <c r="CZ39" s="300" t="str">
        <f ca="true">+IF(OFFSET('Sanitation Data'!$G$28,0,10*ROW('Sanitation Data'!G33))="","",OFFSET('Sanitation Data'!$G$28,0,10*ROW('Sanitation Data'!G33)))</f>
        <v/>
      </c>
      <c r="DA39" s="300" t="str">
        <f ca="true">+IF(OFFSET('Sanitation Data'!$G$29,0,10*ROW('Sanitation Data'!G33))="","",OFFSET('Sanitation Data'!$G$29,0,10*ROW('Sanitation Data'!G33)))</f>
        <v/>
      </c>
      <c r="DB39" s="300" t="str">
        <f ca="true">+IF(OFFSET('Sanitation Data'!$G$30,0,10*ROW('Sanitation Data'!G33))="","",OFFSET('Sanitation Data'!$G$30,0,10*ROW('Sanitation Data'!G33)))</f>
        <v/>
      </c>
      <c r="DC39" s="300" t="str">
        <f ca="true">+IF(OFFSET('Sanitation Data'!$G$31,0,10*ROW('Sanitation Data'!G33))="","",OFFSET('Sanitation Data'!$G$31,0,10*ROW('Sanitation Data'!G33)))</f>
        <v/>
      </c>
      <c r="DD39" s="300" t="str">
        <f ca="true">+IF(OFFSET('Sanitation Data'!$G$32,0,10*ROW('Sanitation Data'!G33))="","",OFFSET('Sanitation Data'!$G$32,0,10*ROW('Sanitation Data'!G33)))</f>
        <v/>
      </c>
      <c r="DE39" s="300" t="str">
        <f ca="true">+IF(OFFSET('Sanitation Data'!$H$28,0,10*ROW('Sanitation Data'!H33))="","",OFFSET('Sanitation Data'!$H$28,0,10*ROW('Sanitation Data'!H33)))</f>
        <v/>
      </c>
      <c r="DF39" s="300" t="str">
        <f ca="true">+IF(OFFSET('Sanitation Data'!$H$29,0,10*ROW('Sanitation Data'!H33))="","",OFFSET('Sanitation Data'!$H$29,0,10*ROW('Sanitation Data'!H33)))</f>
        <v/>
      </c>
      <c r="DG39" s="300" t="str">
        <f ca="true">+IF(OFFSET('Sanitation Data'!$H$30,0,10*ROW('Sanitation Data'!H33))="","",OFFSET('Sanitation Data'!$H$30,0,10*ROW('Sanitation Data'!H33)))</f>
        <v/>
      </c>
      <c r="DH39" s="300" t="str">
        <f ca="true">+IF(OFFSET('Sanitation Data'!$H$31,0,10*ROW('Sanitation Data'!H33))="","",OFFSET('Sanitation Data'!$H$31,0,10*ROW('Sanitation Data'!H33)))</f>
        <v/>
      </c>
      <c r="DI39" s="300" t="str">
        <f ca="true">+IF(OFFSET('Sanitation Data'!$H$32,0,10*ROW('Sanitation Data'!H33))="","",OFFSET('Sanitation Data'!$H$32,0,10*ROW('Sanitation Data'!H33)))</f>
        <v/>
      </c>
      <c r="DJ39" s="300" t="str">
        <f ca="true">+IF(OFFSET('Sanitation Data'!$I$28,0,10*ROW('Sanitation Data'!I33))="","",OFFSET('Sanitation Data'!$I$28,0,10*ROW('Sanitation Data'!I33)))</f>
        <v/>
      </c>
      <c r="DK39" s="300" t="str">
        <f ca="true">+IF(OFFSET('Sanitation Data'!$I$29,0,10*ROW('Sanitation Data'!I33))="","",OFFSET('Sanitation Data'!$I$29,0,10*ROW('Sanitation Data'!I33)))</f>
        <v/>
      </c>
      <c r="DL39" s="300" t="str">
        <f ca="true">+IF(OFFSET('Sanitation Data'!$I$30,0,10*ROW('Sanitation Data'!I33))="","",OFFSET('Sanitation Data'!$I$30,0,10*ROW('Sanitation Data'!I33)))</f>
        <v/>
      </c>
      <c r="DM39" s="300" t="str">
        <f ca="true">+IF(OFFSET('Sanitation Data'!$I$31,0,10*ROW('Sanitation Data'!I33))="","",OFFSET('Sanitation Data'!$I$31,0,10*ROW('Sanitation Data'!I33)))</f>
        <v/>
      </c>
      <c r="DN39" s="300" t="str">
        <f ca="true">+IF(OFFSET('Sanitation Data'!$I$32,0,10*ROW('Sanitation Data'!I33))="","",OFFSET('Sanitation Data'!$I$32,0,10*ROW('Sanitation Data'!I33)))</f>
        <v/>
      </c>
      <c r="DO39" s="300" t="str">
        <f ca="true">+IF(OFFSET('Hygiene Data'!$D$11,0,10*ROW('Hygiene Data'!D33))="","",OFFSET('Hygiene Data'!$D$11,0,10*ROW('Hygiene Data'!D33)))</f>
        <v/>
      </c>
      <c r="DP39" s="300" t="str">
        <f ca="true">+IF(OFFSET('Hygiene Data'!$D$12,0,10*ROW('Hygiene Data'!D33))="","",OFFSET('Hygiene Data'!$D$12,0,10*ROW('Hygiene Data'!D33)))</f>
        <v/>
      </c>
      <c r="DQ39" s="300" t="str">
        <f ca="true">+IF(OFFSET('Hygiene Data'!$D$13,0,10*ROW('Hygiene Data'!D33))="","",OFFSET('Hygiene Data'!$D$13,0,10*ROW('Hygiene Data'!D33)))</f>
        <v/>
      </c>
      <c r="DR39" s="300" t="str">
        <f ca="true">+IF(OFFSET('Hygiene Data'!$E$11,0,10*ROW('Hygiene Data'!E33))="","",OFFSET('Hygiene Data'!$E$11,0,10*ROW('Hygiene Data'!E33)))</f>
        <v/>
      </c>
      <c r="DS39" s="300" t="str">
        <f ca="true">+IF(OFFSET('Hygiene Data'!$E$12,0,10*ROW('Hygiene Data'!E33))="","",OFFSET('Hygiene Data'!$E$12,0,10*ROW('Hygiene Data'!E33)))</f>
        <v/>
      </c>
      <c r="DT39" s="300" t="str">
        <f ca="true">+IF(OFFSET('Hygiene Data'!$E$13,0,10*ROW('Hygiene Data'!E33))="","",OFFSET('Hygiene Data'!$E$13,0,10*ROW('Hygiene Data'!E33)))</f>
        <v/>
      </c>
      <c r="DU39" s="300" t="str">
        <f ca="true">+IF(OFFSET('Hygiene Data'!$F$11,0,10*ROW('Hygiene Data'!F33))="","",OFFSET('Hygiene Data'!$F$11,0,10*ROW('Hygiene Data'!F33)))</f>
        <v/>
      </c>
      <c r="DV39" s="300" t="str">
        <f ca="true">+IF(OFFSET('Hygiene Data'!$F$12,0,10*ROW('Hygiene Data'!F33))="","",OFFSET('Hygiene Data'!$F$12,0,10*ROW('Hygiene Data'!F33)))</f>
        <v/>
      </c>
      <c r="DW39" s="300" t="str">
        <f ca="true">+IF(OFFSET('Hygiene Data'!$F$13,0,10*ROW('Hygiene Data'!F33))="","",OFFSET('Hygiene Data'!$F$13,0,10*ROW('Hygiene Data'!F33)))</f>
        <v/>
      </c>
      <c r="DX39" s="300" t="str">
        <f ca="true">+IF(OFFSET('Hygiene Data'!$G$11,0,10*ROW('Hygiene Data'!G33))="","",OFFSET('Hygiene Data'!$G$11,0,10*ROW('Hygiene Data'!G33)))</f>
        <v/>
      </c>
      <c r="DY39" s="300" t="str">
        <f ca="true">+IF(OFFSET('Hygiene Data'!$G$12,0,10*ROW('Hygiene Data'!G33))="","",OFFSET('Hygiene Data'!$G$12,0,10*ROW('Hygiene Data'!G33)))</f>
        <v/>
      </c>
      <c r="DZ39" s="300" t="str">
        <f ca="true">+IF(OFFSET('Hygiene Data'!$G$13,0,10*ROW('Hygiene Data'!G33))="","",OFFSET('Hygiene Data'!$G$13,0,10*ROW('Hygiene Data'!G33)))</f>
        <v/>
      </c>
      <c r="EA39" s="300" t="str">
        <f ca="true">+IF(OFFSET('Hygiene Data'!$H$11,0,10*ROW('Hygiene Data'!H33))="","",OFFSET('Hygiene Data'!$H$11,0,10*ROW('Hygiene Data'!H33)))</f>
        <v/>
      </c>
      <c r="EB39" s="300" t="str">
        <f ca="true">+IF(OFFSET('Hygiene Data'!$H$12,0,10*ROW('Hygiene Data'!H33))="","",OFFSET('Hygiene Data'!$H$12,0,10*ROW('Hygiene Data'!H33)))</f>
        <v/>
      </c>
      <c r="EC39" s="300" t="str">
        <f ca="true">+IF(OFFSET('Hygiene Data'!$H$13,0,10*ROW('Hygiene Data'!H33))="","",OFFSET('Hygiene Data'!$H$13,0,10*ROW('Hygiene Data'!H33)))</f>
        <v/>
      </c>
      <c r="ED39" s="300" t="str">
        <f ca="true">+IF(OFFSET('Hygiene Data'!$I$11,0,10*ROW('Hygiene Data'!I33))="","",OFFSET('Hygiene Data'!$I$11,0,10*ROW('Hygiene Data'!I33)))</f>
        <v/>
      </c>
      <c r="EE39" s="300" t="str">
        <f ca="true">+IF(OFFSET('Hygiene Data'!$I$12,0,10*ROW('Hygiene Data'!I33))="","",OFFSET('Hygiene Data'!$I$12,0,10*ROW('Hygiene Data'!I33)))</f>
        <v/>
      </c>
      <c r="EF39" s="300" t="str">
        <f ca="true">+IF(OFFSET('Hygiene Data'!$I$13,0,10*ROW('Hygiene Data'!I33))="","",OFFSET('Hygiene Data'!$I$13,0,10*ROW('Hygiene Data'!I33)))</f>
        <v/>
      </c>
    </row>
    <row xmlns:x14ac="http://schemas.microsoft.com/office/spreadsheetml/2009/9/ac" r="40" x14ac:dyDescent="0.2">
      <c r="A40" s="35" t="str">
        <f ca="true">+IF(OFFSET('Water Data'!$B$2,0,10*ROW('Water Data'!E34))="","",OFFSET('Water Data'!$B$2,0,10*ROW('Water Data'!E34)))</f>
        <v/>
      </c>
      <c r="B40" s="35" t="str">
        <f ca="true">+IF(OFFSET('Water Data'!$C$2,0,10*ROW('Water Data'!F34))="","",OFFSET('Water Data'!$C$2,0,10*ROW('Water Data'!F34)))</f>
        <v/>
      </c>
      <c r="C40" s="356" t="str">
        <f t="shared" ca="true" si="0"/>
        <v/>
      </c>
      <c r="D40" s="91"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1"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1"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1"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1"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1"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1"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1"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1"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1"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1"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1"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1"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1"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1"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1"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1"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1"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2"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2"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2"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2"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2"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2"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2"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2"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2"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2"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2"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2"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2"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2"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2"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2"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2"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2"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2"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2"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2"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2"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2"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2"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2"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2"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2"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2"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2"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2"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3"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3"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3"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3"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3"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3"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3"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3"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3"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3"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3"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3"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3"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3"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3"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3"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3"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3"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300"/>
      <c r="BS40" s="300" t="str">
        <f ca="true">+IF(OFFSET('Water Data'!$D$27,0,10*ROW('Water Data'!D34))="","",OFFSET('Water Data'!$D$27,0,10*ROW('Water Data'!D34)))</f>
        <v/>
      </c>
      <c r="BT40" s="300" t="str">
        <f ca="true">+IF(OFFSET('Water Data'!$D$28,0,10*ROW('Water Data'!D34))="","",OFFSET('Water Data'!$D$28,0,10*ROW('Water Data'!D34)))</f>
        <v/>
      </c>
      <c r="BU40" s="300" t="str">
        <f ca="true">+IF(OFFSET('Water Data'!$D$29,0,10*ROW('Water Data'!D34))="","",OFFSET('Water Data'!$D$29,0,10*ROW('Water Data'!D34)))</f>
        <v/>
      </c>
      <c r="BV40" s="300" t="str">
        <f ca="true">+IF(OFFSET('Water Data'!$E$27,0,10*ROW('Water Data'!E34))="","",OFFSET('Water Data'!$E$27,0,10*ROW('Water Data'!E34)))</f>
        <v/>
      </c>
      <c r="BW40" s="300" t="str">
        <f ca="true">+IF(OFFSET('Water Data'!$E$28,0,10*ROW('Water Data'!E34))="","",OFFSET('Water Data'!$E$28,0,10*ROW('Water Data'!E34)))</f>
        <v/>
      </c>
      <c r="BX40" s="300" t="str">
        <f ca="true">+IF(OFFSET('Water Data'!$E$29,0,10*ROW('Water Data'!E34))="","",OFFSET('Water Data'!$E$29,0,10*ROW('Water Data'!E34)))</f>
        <v/>
      </c>
      <c r="BY40" s="300" t="str">
        <f ca="true">+IF(OFFSET('Water Data'!$F$27,0,10*ROW('Water Data'!F34))="","",OFFSET('Water Data'!$F$27,0,10*ROW('Water Data'!F34)))</f>
        <v/>
      </c>
      <c r="BZ40" s="300" t="str">
        <f ca="true">+IF(OFFSET('Water Data'!$F$28,0,10*ROW('Water Data'!F34))="","",OFFSET('Water Data'!$F$28,0,10*ROW('Water Data'!F34)))</f>
        <v/>
      </c>
      <c r="CA40" s="300" t="str">
        <f ca="true">+IF(OFFSET('Water Data'!$F$29,0,10*ROW('Water Data'!F34))="","",OFFSET('Water Data'!$F$29,0,10*ROW('Water Data'!F34)))</f>
        <v/>
      </c>
      <c r="CB40" s="300" t="str">
        <f ca="true">+IF(OFFSET('Water Data'!$G$27,0,10*ROW('Water Data'!G34))="","",OFFSET('Water Data'!$G$27,0,10*ROW('Water Data'!G34)))</f>
        <v/>
      </c>
      <c r="CC40" s="300" t="str">
        <f ca="true">+IF(OFFSET('Water Data'!$G$28,0,10*ROW('Water Data'!G34))="","",OFFSET('Water Data'!$G$28,0,10*ROW('Water Data'!G34)))</f>
        <v/>
      </c>
      <c r="CD40" s="300" t="str">
        <f ca="true">+IF(OFFSET('Water Data'!$G$29,0,10*ROW('Water Data'!G34))="","",OFFSET('Water Data'!$G$29,0,10*ROW('Water Data'!G34)))</f>
        <v/>
      </c>
      <c r="CE40" s="300" t="str">
        <f ca="true">+IF(OFFSET('Water Data'!$H$27,0,10*ROW('Water Data'!H34))="","",OFFSET('Water Data'!$H$27,0,10*ROW('Water Data'!H34)))</f>
        <v/>
      </c>
      <c r="CF40" s="300" t="str">
        <f ca="true">+IF(OFFSET('Water Data'!$H$28,0,10*ROW('Water Data'!H34))="","",OFFSET('Water Data'!$H$28,0,10*ROW('Water Data'!H34)))</f>
        <v/>
      </c>
      <c r="CG40" s="300" t="str">
        <f ca="true">+IF(OFFSET('Water Data'!$H$29,0,10*ROW('Water Data'!H34))="","",OFFSET('Water Data'!$H$29,0,10*ROW('Water Data'!H34)))</f>
        <v/>
      </c>
      <c r="CH40" s="300" t="str">
        <f ca="true">+IF(OFFSET('Water Data'!$I$27,0,10*ROW('Water Data'!I34))="","",OFFSET('Water Data'!$I$27,0,10*ROW('Water Data'!I34)))</f>
        <v/>
      </c>
      <c r="CI40" s="300" t="str">
        <f ca="true">+IF(OFFSET('Water Data'!$I$28,0,10*ROW('Water Data'!I34))="","",OFFSET('Water Data'!$I$28,0,10*ROW('Water Data'!I34)))</f>
        <v/>
      </c>
      <c r="CJ40" s="300" t="str">
        <f ca="true">+IF(OFFSET('Water Data'!$I$29,0,10*ROW('Water Data'!I34))="","",OFFSET('Water Data'!$I$29,0,10*ROW('Water Data'!I34)))</f>
        <v/>
      </c>
      <c r="CK40" s="300" t="str">
        <f ca="true">+IF(OFFSET('Sanitation Data'!$D$28,0,10*ROW('Sanitation Data'!D34))="","",OFFSET('Sanitation Data'!$D$28,0,10*ROW('Sanitation Data'!D34)))</f>
        <v/>
      </c>
      <c r="CL40" s="300" t="str">
        <f ca="true">+IF(OFFSET('Sanitation Data'!$D$29,0,10*ROW('Sanitation Data'!D34))="","",OFFSET('Sanitation Data'!$D$29,0,10*ROW('Sanitation Data'!D34)))</f>
        <v/>
      </c>
      <c r="CM40" s="300" t="str">
        <f ca="true">+IF(OFFSET('Sanitation Data'!$D$30,0,10*ROW('Sanitation Data'!D34))="","",OFFSET('Sanitation Data'!$D$30,0,10*ROW('Sanitation Data'!D34)))</f>
        <v/>
      </c>
      <c r="CN40" s="300" t="str">
        <f ca="true">+IF(OFFSET('Sanitation Data'!$D$31,0,10*ROW('Sanitation Data'!D34))="","",OFFSET('Sanitation Data'!$D$31,0,10*ROW('Sanitation Data'!D34)))</f>
        <v/>
      </c>
      <c r="CO40" s="300" t="str">
        <f ca="true">+IF(OFFSET('Sanitation Data'!$D$32,0,10*ROW('Sanitation Data'!D34))="","",OFFSET('Sanitation Data'!$D$32,0,10*ROW('Sanitation Data'!D34)))</f>
        <v/>
      </c>
      <c r="CP40" s="300" t="str">
        <f ca="true">+IF(OFFSET('Sanitation Data'!$E$28,0,10*ROW('Sanitation Data'!E34))="","",OFFSET('Sanitation Data'!$E$28,0,10*ROW('Sanitation Data'!E34)))</f>
        <v/>
      </c>
      <c r="CQ40" s="300" t="str">
        <f ca="true">+IF(OFFSET('Sanitation Data'!$E$29,0,10*ROW('Sanitation Data'!E34))="","",OFFSET('Sanitation Data'!$E$29,0,10*ROW('Sanitation Data'!E34)))</f>
        <v/>
      </c>
      <c r="CR40" s="300" t="str">
        <f ca="true">+IF(OFFSET('Sanitation Data'!$E$30,0,10*ROW('Sanitation Data'!E34))="","",OFFSET('Sanitation Data'!$E$30,0,10*ROW('Sanitation Data'!E34)))</f>
        <v/>
      </c>
      <c r="CS40" s="300" t="str">
        <f ca="true">+IF(OFFSET('Sanitation Data'!$E$31,0,10*ROW('Sanitation Data'!E34))="","",OFFSET('Sanitation Data'!$E$31,0,10*ROW('Sanitation Data'!E34)))</f>
        <v/>
      </c>
      <c r="CT40" s="300" t="str">
        <f ca="true">+IF(OFFSET('Sanitation Data'!$E$32,0,10*ROW('Sanitation Data'!E34))="","",OFFSET('Sanitation Data'!$E$32,0,10*ROW('Sanitation Data'!E34)))</f>
        <v/>
      </c>
      <c r="CU40" s="300" t="str">
        <f ca="true">+IF(OFFSET('Sanitation Data'!$F$28,0,10*ROW('Sanitation Data'!F34))="","",OFFSET('Sanitation Data'!$F$28,0,10*ROW('Sanitation Data'!F34)))</f>
        <v/>
      </c>
      <c r="CV40" s="300" t="str">
        <f ca="true">+IF(OFFSET('Sanitation Data'!$F$29,0,10*ROW('Sanitation Data'!F34))="","",OFFSET('Sanitation Data'!$F$29,0,10*ROW('Sanitation Data'!F34)))</f>
        <v/>
      </c>
      <c r="CW40" s="300" t="str">
        <f ca="true">+IF(OFFSET('Sanitation Data'!$F$30,0,10*ROW('Sanitation Data'!F34))="","",OFFSET('Sanitation Data'!$F$30,0,10*ROW('Sanitation Data'!F34)))</f>
        <v/>
      </c>
      <c r="CX40" s="300" t="str">
        <f ca="true">+IF(OFFSET('Sanitation Data'!$F$31,0,10*ROW('Sanitation Data'!F34))="","",OFFSET('Sanitation Data'!$F$31,0,10*ROW('Sanitation Data'!F34)))</f>
        <v/>
      </c>
      <c r="CY40" s="300" t="str">
        <f ca="true">+IF(OFFSET('Sanitation Data'!$F$32,0,10*ROW('Sanitation Data'!F34))="","",OFFSET('Sanitation Data'!$F$32,0,10*ROW('Sanitation Data'!F34)))</f>
        <v/>
      </c>
      <c r="CZ40" s="300" t="str">
        <f ca="true">+IF(OFFSET('Sanitation Data'!$G$28,0,10*ROW('Sanitation Data'!G34))="","",OFFSET('Sanitation Data'!$G$28,0,10*ROW('Sanitation Data'!G34)))</f>
        <v/>
      </c>
      <c r="DA40" s="300" t="str">
        <f ca="true">+IF(OFFSET('Sanitation Data'!$G$29,0,10*ROW('Sanitation Data'!G34))="","",OFFSET('Sanitation Data'!$G$29,0,10*ROW('Sanitation Data'!G34)))</f>
        <v/>
      </c>
      <c r="DB40" s="300" t="str">
        <f ca="true">+IF(OFFSET('Sanitation Data'!$G$30,0,10*ROW('Sanitation Data'!G34))="","",OFFSET('Sanitation Data'!$G$30,0,10*ROW('Sanitation Data'!G34)))</f>
        <v/>
      </c>
      <c r="DC40" s="300" t="str">
        <f ca="true">+IF(OFFSET('Sanitation Data'!$G$31,0,10*ROW('Sanitation Data'!G34))="","",OFFSET('Sanitation Data'!$G$31,0,10*ROW('Sanitation Data'!G34)))</f>
        <v/>
      </c>
      <c r="DD40" s="300" t="str">
        <f ca="true">+IF(OFFSET('Sanitation Data'!$G$32,0,10*ROW('Sanitation Data'!G34))="","",OFFSET('Sanitation Data'!$G$32,0,10*ROW('Sanitation Data'!G34)))</f>
        <v/>
      </c>
      <c r="DE40" s="300" t="str">
        <f ca="true">+IF(OFFSET('Sanitation Data'!$H$28,0,10*ROW('Sanitation Data'!H34))="","",OFFSET('Sanitation Data'!$H$28,0,10*ROW('Sanitation Data'!H34)))</f>
        <v/>
      </c>
      <c r="DF40" s="300" t="str">
        <f ca="true">+IF(OFFSET('Sanitation Data'!$H$29,0,10*ROW('Sanitation Data'!H34))="","",OFFSET('Sanitation Data'!$H$29,0,10*ROW('Sanitation Data'!H34)))</f>
        <v/>
      </c>
      <c r="DG40" s="300" t="str">
        <f ca="true">+IF(OFFSET('Sanitation Data'!$H$30,0,10*ROW('Sanitation Data'!H34))="","",OFFSET('Sanitation Data'!$H$30,0,10*ROW('Sanitation Data'!H34)))</f>
        <v/>
      </c>
      <c r="DH40" s="300" t="str">
        <f ca="true">+IF(OFFSET('Sanitation Data'!$H$31,0,10*ROW('Sanitation Data'!H34))="","",OFFSET('Sanitation Data'!$H$31,0,10*ROW('Sanitation Data'!H34)))</f>
        <v/>
      </c>
      <c r="DI40" s="300" t="str">
        <f ca="true">+IF(OFFSET('Sanitation Data'!$H$32,0,10*ROW('Sanitation Data'!H34))="","",OFFSET('Sanitation Data'!$H$32,0,10*ROW('Sanitation Data'!H34)))</f>
        <v/>
      </c>
      <c r="DJ40" s="300" t="str">
        <f ca="true">+IF(OFFSET('Sanitation Data'!$I$28,0,10*ROW('Sanitation Data'!I34))="","",OFFSET('Sanitation Data'!$I$28,0,10*ROW('Sanitation Data'!I34)))</f>
        <v/>
      </c>
      <c r="DK40" s="300" t="str">
        <f ca="true">+IF(OFFSET('Sanitation Data'!$I$29,0,10*ROW('Sanitation Data'!I34))="","",OFFSET('Sanitation Data'!$I$29,0,10*ROW('Sanitation Data'!I34)))</f>
        <v/>
      </c>
      <c r="DL40" s="300" t="str">
        <f ca="true">+IF(OFFSET('Sanitation Data'!$I$30,0,10*ROW('Sanitation Data'!I34))="","",OFFSET('Sanitation Data'!$I$30,0,10*ROW('Sanitation Data'!I34)))</f>
        <v/>
      </c>
      <c r="DM40" s="300" t="str">
        <f ca="true">+IF(OFFSET('Sanitation Data'!$I$31,0,10*ROW('Sanitation Data'!I34))="","",OFFSET('Sanitation Data'!$I$31,0,10*ROW('Sanitation Data'!I34)))</f>
        <v/>
      </c>
      <c r="DN40" s="300" t="str">
        <f ca="true">+IF(OFFSET('Sanitation Data'!$I$32,0,10*ROW('Sanitation Data'!I34))="","",OFFSET('Sanitation Data'!$I$32,0,10*ROW('Sanitation Data'!I34)))</f>
        <v/>
      </c>
      <c r="DO40" s="300" t="str">
        <f ca="true">+IF(OFFSET('Hygiene Data'!$D$11,0,10*ROW('Hygiene Data'!D34))="","",OFFSET('Hygiene Data'!$D$11,0,10*ROW('Hygiene Data'!D34)))</f>
        <v/>
      </c>
      <c r="DP40" s="300" t="str">
        <f ca="true">+IF(OFFSET('Hygiene Data'!$D$12,0,10*ROW('Hygiene Data'!D34))="","",OFFSET('Hygiene Data'!$D$12,0,10*ROW('Hygiene Data'!D34)))</f>
        <v/>
      </c>
      <c r="DQ40" s="300" t="str">
        <f ca="true">+IF(OFFSET('Hygiene Data'!$D$13,0,10*ROW('Hygiene Data'!D34))="","",OFFSET('Hygiene Data'!$D$13,0,10*ROW('Hygiene Data'!D34)))</f>
        <v/>
      </c>
      <c r="DR40" s="300" t="str">
        <f ca="true">+IF(OFFSET('Hygiene Data'!$E$11,0,10*ROW('Hygiene Data'!E34))="","",OFFSET('Hygiene Data'!$E$11,0,10*ROW('Hygiene Data'!E34)))</f>
        <v/>
      </c>
      <c r="DS40" s="300" t="str">
        <f ca="true">+IF(OFFSET('Hygiene Data'!$E$12,0,10*ROW('Hygiene Data'!E34))="","",OFFSET('Hygiene Data'!$E$12,0,10*ROW('Hygiene Data'!E34)))</f>
        <v/>
      </c>
      <c r="DT40" s="300" t="str">
        <f ca="true">+IF(OFFSET('Hygiene Data'!$E$13,0,10*ROW('Hygiene Data'!E34))="","",OFFSET('Hygiene Data'!$E$13,0,10*ROW('Hygiene Data'!E34)))</f>
        <v/>
      </c>
      <c r="DU40" s="300" t="str">
        <f ca="true">+IF(OFFSET('Hygiene Data'!$F$11,0,10*ROW('Hygiene Data'!F34))="","",OFFSET('Hygiene Data'!$F$11,0,10*ROW('Hygiene Data'!F34)))</f>
        <v/>
      </c>
      <c r="DV40" s="300" t="str">
        <f ca="true">+IF(OFFSET('Hygiene Data'!$F$12,0,10*ROW('Hygiene Data'!F34))="","",OFFSET('Hygiene Data'!$F$12,0,10*ROW('Hygiene Data'!F34)))</f>
        <v/>
      </c>
      <c r="DW40" s="300" t="str">
        <f ca="true">+IF(OFFSET('Hygiene Data'!$F$13,0,10*ROW('Hygiene Data'!F34))="","",OFFSET('Hygiene Data'!$F$13,0,10*ROW('Hygiene Data'!F34)))</f>
        <v/>
      </c>
      <c r="DX40" s="300" t="str">
        <f ca="true">+IF(OFFSET('Hygiene Data'!$G$11,0,10*ROW('Hygiene Data'!G34))="","",OFFSET('Hygiene Data'!$G$11,0,10*ROW('Hygiene Data'!G34)))</f>
        <v/>
      </c>
      <c r="DY40" s="300" t="str">
        <f ca="true">+IF(OFFSET('Hygiene Data'!$G$12,0,10*ROW('Hygiene Data'!G34))="","",OFFSET('Hygiene Data'!$G$12,0,10*ROW('Hygiene Data'!G34)))</f>
        <v/>
      </c>
      <c r="DZ40" s="300" t="str">
        <f ca="true">+IF(OFFSET('Hygiene Data'!$G$13,0,10*ROW('Hygiene Data'!G34))="","",OFFSET('Hygiene Data'!$G$13,0,10*ROW('Hygiene Data'!G34)))</f>
        <v/>
      </c>
      <c r="EA40" s="300" t="str">
        <f ca="true">+IF(OFFSET('Hygiene Data'!$H$11,0,10*ROW('Hygiene Data'!H34))="","",OFFSET('Hygiene Data'!$H$11,0,10*ROW('Hygiene Data'!H34)))</f>
        <v/>
      </c>
      <c r="EB40" s="300" t="str">
        <f ca="true">+IF(OFFSET('Hygiene Data'!$H$12,0,10*ROW('Hygiene Data'!H34))="","",OFFSET('Hygiene Data'!$H$12,0,10*ROW('Hygiene Data'!H34)))</f>
        <v/>
      </c>
      <c r="EC40" s="300" t="str">
        <f ca="true">+IF(OFFSET('Hygiene Data'!$H$13,0,10*ROW('Hygiene Data'!H34))="","",OFFSET('Hygiene Data'!$H$13,0,10*ROW('Hygiene Data'!H34)))</f>
        <v/>
      </c>
      <c r="ED40" s="300" t="str">
        <f ca="true">+IF(OFFSET('Hygiene Data'!$I$11,0,10*ROW('Hygiene Data'!I34))="","",OFFSET('Hygiene Data'!$I$11,0,10*ROW('Hygiene Data'!I34)))</f>
        <v/>
      </c>
      <c r="EE40" s="300" t="str">
        <f ca="true">+IF(OFFSET('Hygiene Data'!$I$12,0,10*ROW('Hygiene Data'!I34))="","",OFFSET('Hygiene Data'!$I$12,0,10*ROW('Hygiene Data'!I34)))</f>
        <v/>
      </c>
      <c r="EF40" s="300" t="str">
        <f ca="true">+IF(OFFSET('Hygiene Data'!$I$13,0,10*ROW('Hygiene Data'!I34))="","",OFFSET('Hygiene Data'!$I$13,0,10*ROW('Hygiene Data'!I34)))</f>
        <v/>
      </c>
    </row>
    <row xmlns:x14ac="http://schemas.microsoft.com/office/spreadsheetml/2009/9/ac" r="41" x14ac:dyDescent="0.2">
      <c r="A41" s="35" t="str">
        <f ca="true">+IF(OFFSET('Water Data'!$B$2,0,10*ROW('Water Data'!E35))="","",OFFSET('Water Data'!$B$2,0,10*ROW('Water Data'!E35)))</f>
        <v/>
      </c>
      <c r="B41" s="35" t="str">
        <f ca="true">+IF(OFFSET('Water Data'!$C$2,0,10*ROW('Water Data'!F35))="","",OFFSET('Water Data'!$C$2,0,10*ROW('Water Data'!F35)))</f>
        <v/>
      </c>
      <c r="C41" s="356" t="str">
        <f t="shared" ca="true" si="0"/>
        <v/>
      </c>
      <c r="D41" s="91"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1"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1"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1"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1"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1"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1"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1"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1"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1"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1"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1"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1"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1"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1"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1"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1"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1"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2"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2"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2"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2"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2"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2"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2"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2"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2"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2"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2"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2"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2"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2"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2"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2"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2"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2"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2"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2"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2"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2"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2"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2"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2"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2"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2"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2"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2"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2"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3"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3"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3"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3"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3"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3"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3"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3"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3"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3"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3"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3"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3"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3"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3"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3"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3"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3"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300"/>
      <c r="BS41" s="300" t="str">
        <f ca="true">+IF(OFFSET('Water Data'!$D$27,0,10*ROW('Water Data'!D35))="","",OFFSET('Water Data'!$D$27,0,10*ROW('Water Data'!D35)))</f>
        <v/>
      </c>
      <c r="BT41" s="300" t="str">
        <f ca="true">+IF(OFFSET('Water Data'!$D$28,0,10*ROW('Water Data'!D35))="","",OFFSET('Water Data'!$D$28,0,10*ROW('Water Data'!D35)))</f>
        <v/>
      </c>
      <c r="BU41" s="300" t="str">
        <f ca="true">+IF(OFFSET('Water Data'!$D$29,0,10*ROW('Water Data'!D35))="","",OFFSET('Water Data'!$D$29,0,10*ROW('Water Data'!D35)))</f>
        <v/>
      </c>
      <c r="BV41" s="300" t="str">
        <f ca="true">+IF(OFFSET('Water Data'!$E$27,0,10*ROW('Water Data'!E35))="","",OFFSET('Water Data'!$E$27,0,10*ROW('Water Data'!E35)))</f>
        <v/>
      </c>
      <c r="BW41" s="300" t="str">
        <f ca="true">+IF(OFFSET('Water Data'!$E$28,0,10*ROW('Water Data'!E35))="","",OFFSET('Water Data'!$E$28,0,10*ROW('Water Data'!E35)))</f>
        <v/>
      </c>
      <c r="BX41" s="300" t="str">
        <f ca="true">+IF(OFFSET('Water Data'!$E$29,0,10*ROW('Water Data'!E35))="","",OFFSET('Water Data'!$E$29,0,10*ROW('Water Data'!E35)))</f>
        <v/>
      </c>
      <c r="BY41" s="300" t="str">
        <f ca="true">+IF(OFFSET('Water Data'!$F$27,0,10*ROW('Water Data'!F35))="","",OFFSET('Water Data'!$F$27,0,10*ROW('Water Data'!F35)))</f>
        <v/>
      </c>
      <c r="BZ41" s="300" t="str">
        <f ca="true">+IF(OFFSET('Water Data'!$F$28,0,10*ROW('Water Data'!F35))="","",OFFSET('Water Data'!$F$28,0,10*ROW('Water Data'!F35)))</f>
        <v/>
      </c>
      <c r="CA41" s="300" t="str">
        <f ca="true">+IF(OFFSET('Water Data'!$F$29,0,10*ROW('Water Data'!F35))="","",OFFSET('Water Data'!$F$29,0,10*ROW('Water Data'!F35)))</f>
        <v/>
      </c>
      <c r="CB41" s="300" t="str">
        <f ca="true">+IF(OFFSET('Water Data'!$G$27,0,10*ROW('Water Data'!G35))="","",OFFSET('Water Data'!$G$27,0,10*ROW('Water Data'!G35)))</f>
        <v/>
      </c>
      <c r="CC41" s="300" t="str">
        <f ca="true">+IF(OFFSET('Water Data'!$G$28,0,10*ROW('Water Data'!G35))="","",OFFSET('Water Data'!$G$28,0,10*ROW('Water Data'!G35)))</f>
        <v/>
      </c>
      <c r="CD41" s="300" t="str">
        <f ca="true">+IF(OFFSET('Water Data'!$G$29,0,10*ROW('Water Data'!G35))="","",OFFSET('Water Data'!$G$29,0,10*ROW('Water Data'!G35)))</f>
        <v/>
      </c>
      <c r="CE41" s="300" t="str">
        <f ca="true">+IF(OFFSET('Water Data'!$H$27,0,10*ROW('Water Data'!H35))="","",OFFSET('Water Data'!$H$27,0,10*ROW('Water Data'!H35)))</f>
        <v/>
      </c>
      <c r="CF41" s="300" t="str">
        <f ca="true">+IF(OFFSET('Water Data'!$H$28,0,10*ROW('Water Data'!H35))="","",OFFSET('Water Data'!$H$28,0,10*ROW('Water Data'!H35)))</f>
        <v/>
      </c>
      <c r="CG41" s="300" t="str">
        <f ca="true">+IF(OFFSET('Water Data'!$H$29,0,10*ROW('Water Data'!H35))="","",OFFSET('Water Data'!$H$29,0,10*ROW('Water Data'!H35)))</f>
        <v/>
      </c>
      <c r="CH41" s="300" t="str">
        <f ca="true">+IF(OFFSET('Water Data'!$I$27,0,10*ROW('Water Data'!I35))="","",OFFSET('Water Data'!$I$27,0,10*ROW('Water Data'!I35)))</f>
        <v/>
      </c>
      <c r="CI41" s="300" t="str">
        <f ca="true">+IF(OFFSET('Water Data'!$I$28,0,10*ROW('Water Data'!I35))="","",OFFSET('Water Data'!$I$28,0,10*ROW('Water Data'!I35)))</f>
        <v/>
      </c>
      <c r="CJ41" s="300" t="str">
        <f ca="true">+IF(OFFSET('Water Data'!$I$29,0,10*ROW('Water Data'!I35))="","",OFFSET('Water Data'!$I$29,0,10*ROW('Water Data'!I35)))</f>
        <v/>
      </c>
      <c r="CK41" s="300" t="str">
        <f ca="true">+IF(OFFSET('Sanitation Data'!$D$28,0,10*ROW('Sanitation Data'!D35))="","",OFFSET('Sanitation Data'!$D$28,0,10*ROW('Sanitation Data'!D35)))</f>
        <v/>
      </c>
      <c r="CL41" s="300" t="str">
        <f ca="true">+IF(OFFSET('Sanitation Data'!$D$29,0,10*ROW('Sanitation Data'!D35))="","",OFFSET('Sanitation Data'!$D$29,0,10*ROW('Sanitation Data'!D35)))</f>
        <v/>
      </c>
      <c r="CM41" s="300" t="str">
        <f ca="true">+IF(OFFSET('Sanitation Data'!$D$30,0,10*ROW('Sanitation Data'!D35))="","",OFFSET('Sanitation Data'!$D$30,0,10*ROW('Sanitation Data'!D35)))</f>
        <v/>
      </c>
      <c r="CN41" s="300" t="str">
        <f ca="true">+IF(OFFSET('Sanitation Data'!$D$31,0,10*ROW('Sanitation Data'!D35))="","",OFFSET('Sanitation Data'!$D$31,0,10*ROW('Sanitation Data'!D35)))</f>
        <v/>
      </c>
      <c r="CO41" s="300" t="str">
        <f ca="true">+IF(OFFSET('Sanitation Data'!$D$32,0,10*ROW('Sanitation Data'!D35))="","",OFFSET('Sanitation Data'!$D$32,0,10*ROW('Sanitation Data'!D35)))</f>
        <v/>
      </c>
      <c r="CP41" s="300" t="str">
        <f ca="true">+IF(OFFSET('Sanitation Data'!$E$28,0,10*ROW('Sanitation Data'!E35))="","",OFFSET('Sanitation Data'!$E$28,0,10*ROW('Sanitation Data'!E35)))</f>
        <v/>
      </c>
      <c r="CQ41" s="300" t="str">
        <f ca="true">+IF(OFFSET('Sanitation Data'!$E$29,0,10*ROW('Sanitation Data'!E35))="","",OFFSET('Sanitation Data'!$E$29,0,10*ROW('Sanitation Data'!E35)))</f>
        <v/>
      </c>
      <c r="CR41" s="300" t="str">
        <f ca="true">+IF(OFFSET('Sanitation Data'!$E$30,0,10*ROW('Sanitation Data'!E35))="","",OFFSET('Sanitation Data'!$E$30,0,10*ROW('Sanitation Data'!E35)))</f>
        <v/>
      </c>
      <c r="CS41" s="300" t="str">
        <f ca="true">+IF(OFFSET('Sanitation Data'!$E$31,0,10*ROW('Sanitation Data'!E35))="","",OFFSET('Sanitation Data'!$E$31,0,10*ROW('Sanitation Data'!E35)))</f>
        <v/>
      </c>
      <c r="CT41" s="300" t="str">
        <f ca="true">+IF(OFFSET('Sanitation Data'!$E$32,0,10*ROW('Sanitation Data'!E35))="","",OFFSET('Sanitation Data'!$E$32,0,10*ROW('Sanitation Data'!E35)))</f>
        <v/>
      </c>
      <c r="CU41" s="300" t="str">
        <f ca="true">+IF(OFFSET('Sanitation Data'!$F$28,0,10*ROW('Sanitation Data'!F35))="","",OFFSET('Sanitation Data'!$F$28,0,10*ROW('Sanitation Data'!F35)))</f>
        <v/>
      </c>
      <c r="CV41" s="300" t="str">
        <f ca="true">+IF(OFFSET('Sanitation Data'!$F$29,0,10*ROW('Sanitation Data'!F35))="","",OFFSET('Sanitation Data'!$F$29,0,10*ROW('Sanitation Data'!F35)))</f>
        <v/>
      </c>
      <c r="CW41" s="300" t="str">
        <f ca="true">+IF(OFFSET('Sanitation Data'!$F$30,0,10*ROW('Sanitation Data'!F35))="","",OFFSET('Sanitation Data'!$F$30,0,10*ROW('Sanitation Data'!F35)))</f>
        <v/>
      </c>
      <c r="CX41" s="300" t="str">
        <f ca="true">+IF(OFFSET('Sanitation Data'!$F$31,0,10*ROW('Sanitation Data'!F35))="","",OFFSET('Sanitation Data'!$F$31,0,10*ROW('Sanitation Data'!F35)))</f>
        <v/>
      </c>
      <c r="CY41" s="300" t="str">
        <f ca="true">+IF(OFFSET('Sanitation Data'!$F$32,0,10*ROW('Sanitation Data'!F35))="","",OFFSET('Sanitation Data'!$F$32,0,10*ROW('Sanitation Data'!F35)))</f>
        <v/>
      </c>
      <c r="CZ41" s="300" t="str">
        <f ca="true">+IF(OFFSET('Sanitation Data'!$G$28,0,10*ROW('Sanitation Data'!G35))="","",OFFSET('Sanitation Data'!$G$28,0,10*ROW('Sanitation Data'!G35)))</f>
        <v/>
      </c>
      <c r="DA41" s="300" t="str">
        <f ca="true">+IF(OFFSET('Sanitation Data'!$G$29,0,10*ROW('Sanitation Data'!G35))="","",OFFSET('Sanitation Data'!$G$29,0,10*ROW('Sanitation Data'!G35)))</f>
        <v/>
      </c>
      <c r="DB41" s="300" t="str">
        <f ca="true">+IF(OFFSET('Sanitation Data'!$G$30,0,10*ROW('Sanitation Data'!G35))="","",OFFSET('Sanitation Data'!$G$30,0,10*ROW('Sanitation Data'!G35)))</f>
        <v/>
      </c>
      <c r="DC41" s="300" t="str">
        <f ca="true">+IF(OFFSET('Sanitation Data'!$G$31,0,10*ROW('Sanitation Data'!G35))="","",OFFSET('Sanitation Data'!$G$31,0,10*ROW('Sanitation Data'!G35)))</f>
        <v/>
      </c>
      <c r="DD41" s="300" t="str">
        <f ca="true">+IF(OFFSET('Sanitation Data'!$G$32,0,10*ROW('Sanitation Data'!G35))="","",OFFSET('Sanitation Data'!$G$32,0,10*ROW('Sanitation Data'!G35)))</f>
        <v/>
      </c>
      <c r="DE41" s="300" t="str">
        <f ca="true">+IF(OFFSET('Sanitation Data'!$H$28,0,10*ROW('Sanitation Data'!H35))="","",OFFSET('Sanitation Data'!$H$28,0,10*ROW('Sanitation Data'!H35)))</f>
        <v/>
      </c>
      <c r="DF41" s="300" t="str">
        <f ca="true">+IF(OFFSET('Sanitation Data'!$H$29,0,10*ROW('Sanitation Data'!H35))="","",OFFSET('Sanitation Data'!$H$29,0,10*ROW('Sanitation Data'!H35)))</f>
        <v/>
      </c>
      <c r="DG41" s="300" t="str">
        <f ca="true">+IF(OFFSET('Sanitation Data'!$H$30,0,10*ROW('Sanitation Data'!H35))="","",OFFSET('Sanitation Data'!$H$30,0,10*ROW('Sanitation Data'!H35)))</f>
        <v/>
      </c>
      <c r="DH41" s="300" t="str">
        <f ca="true">+IF(OFFSET('Sanitation Data'!$H$31,0,10*ROW('Sanitation Data'!H35))="","",OFFSET('Sanitation Data'!$H$31,0,10*ROW('Sanitation Data'!H35)))</f>
        <v/>
      </c>
      <c r="DI41" s="300" t="str">
        <f ca="true">+IF(OFFSET('Sanitation Data'!$H$32,0,10*ROW('Sanitation Data'!H35))="","",OFFSET('Sanitation Data'!$H$32,0,10*ROW('Sanitation Data'!H35)))</f>
        <v/>
      </c>
      <c r="DJ41" s="300" t="str">
        <f ca="true">+IF(OFFSET('Sanitation Data'!$I$28,0,10*ROW('Sanitation Data'!I35))="","",OFFSET('Sanitation Data'!$I$28,0,10*ROW('Sanitation Data'!I35)))</f>
        <v/>
      </c>
      <c r="DK41" s="300" t="str">
        <f ca="true">+IF(OFFSET('Sanitation Data'!$I$29,0,10*ROW('Sanitation Data'!I35))="","",OFFSET('Sanitation Data'!$I$29,0,10*ROW('Sanitation Data'!I35)))</f>
        <v/>
      </c>
      <c r="DL41" s="300" t="str">
        <f ca="true">+IF(OFFSET('Sanitation Data'!$I$30,0,10*ROW('Sanitation Data'!I35))="","",OFFSET('Sanitation Data'!$I$30,0,10*ROW('Sanitation Data'!I35)))</f>
        <v/>
      </c>
      <c r="DM41" s="300" t="str">
        <f ca="true">+IF(OFFSET('Sanitation Data'!$I$31,0,10*ROW('Sanitation Data'!I35))="","",OFFSET('Sanitation Data'!$I$31,0,10*ROW('Sanitation Data'!I35)))</f>
        <v/>
      </c>
      <c r="DN41" s="300" t="str">
        <f ca="true">+IF(OFFSET('Sanitation Data'!$I$32,0,10*ROW('Sanitation Data'!I35))="","",OFFSET('Sanitation Data'!$I$32,0,10*ROW('Sanitation Data'!I35)))</f>
        <v/>
      </c>
      <c r="DO41" s="300" t="str">
        <f ca="true">+IF(OFFSET('Hygiene Data'!$D$11,0,10*ROW('Hygiene Data'!D35))="","",OFFSET('Hygiene Data'!$D$11,0,10*ROW('Hygiene Data'!D35)))</f>
        <v/>
      </c>
      <c r="DP41" s="300" t="str">
        <f ca="true">+IF(OFFSET('Hygiene Data'!$D$12,0,10*ROW('Hygiene Data'!D35))="","",OFFSET('Hygiene Data'!$D$12,0,10*ROW('Hygiene Data'!D35)))</f>
        <v/>
      </c>
      <c r="DQ41" s="300" t="str">
        <f ca="true">+IF(OFFSET('Hygiene Data'!$D$13,0,10*ROW('Hygiene Data'!D35))="","",OFFSET('Hygiene Data'!$D$13,0,10*ROW('Hygiene Data'!D35)))</f>
        <v/>
      </c>
      <c r="DR41" s="300" t="str">
        <f ca="true">+IF(OFFSET('Hygiene Data'!$E$11,0,10*ROW('Hygiene Data'!E35))="","",OFFSET('Hygiene Data'!$E$11,0,10*ROW('Hygiene Data'!E35)))</f>
        <v/>
      </c>
      <c r="DS41" s="300" t="str">
        <f ca="true">+IF(OFFSET('Hygiene Data'!$E$12,0,10*ROW('Hygiene Data'!E35))="","",OFFSET('Hygiene Data'!$E$12,0,10*ROW('Hygiene Data'!E35)))</f>
        <v/>
      </c>
      <c r="DT41" s="300" t="str">
        <f ca="true">+IF(OFFSET('Hygiene Data'!$E$13,0,10*ROW('Hygiene Data'!E35))="","",OFFSET('Hygiene Data'!$E$13,0,10*ROW('Hygiene Data'!E35)))</f>
        <v/>
      </c>
      <c r="DU41" s="300" t="str">
        <f ca="true">+IF(OFFSET('Hygiene Data'!$F$11,0,10*ROW('Hygiene Data'!F35))="","",OFFSET('Hygiene Data'!$F$11,0,10*ROW('Hygiene Data'!F35)))</f>
        <v/>
      </c>
      <c r="DV41" s="300" t="str">
        <f ca="true">+IF(OFFSET('Hygiene Data'!$F$12,0,10*ROW('Hygiene Data'!F35))="","",OFFSET('Hygiene Data'!$F$12,0,10*ROW('Hygiene Data'!F35)))</f>
        <v/>
      </c>
      <c r="DW41" s="300" t="str">
        <f ca="true">+IF(OFFSET('Hygiene Data'!$F$13,0,10*ROW('Hygiene Data'!F35))="","",OFFSET('Hygiene Data'!$F$13,0,10*ROW('Hygiene Data'!F35)))</f>
        <v/>
      </c>
      <c r="DX41" s="300" t="str">
        <f ca="true">+IF(OFFSET('Hygiene Data'!$G$11,0,10*ROW('Hygiene Data'!G35))="","",OFFSET('Hygiene Data'!$G$11,0,10*ROW('Hygiene Data'!G35)))</f>
        <v/>
      </c>
      <c r="DY41" s="300" t="str">
        <f ca="true">+IF(OFFSET('Hygiene Data'!$G$12,0,10*ROW('Hygiene Data'!G35))="","",OFFSET('Hygiene Data'!$G$12,0,10*ROW('Hygiene Data'!G35)))</f>
        <v/>
      </c>
      <c r="DZ41" s="300" t="str">
        <f ca="true">+IF(OFFSET('Hygiene Data'!$G$13,0,10*ROW('Hygiene Data'!G35))="","",OFFSET('Hygiene Data'!$G$13,0,10*ROW('Hygiene Data'!G35)))</f>
        <v/>
      </c>
      <c r="EA41" s="300" t="str">
        <f ca="true">+IF(OFFSET('Hygiene Data'!$H$11,0,10*ROW('Hygiene Data'!H35))="","",OFFSET('Hygiene Data'!$H$11,0,10*ROW('Hygiene Data'!H35)))</f>
        <v/>
      </c>
      <c r="EB41" s="300" t="str">
        <f ca="true">+IF(OFFSET('Hygiene Data'!$H$12,0,10*ROW('Hygiene Data'!H35))="","",OFFSET('Hygiene Data'!$H$12,0,10*ROW('Hygiene Data'!H35)))</f>
        <v/>
      </c>
      <c r="EC41" s="300" t="str">
        <f ca="true">+IF(OFFSET('Hygiene Data'!$H$13,0,10*ROW('Hygiene Data'!H35))="","",OFFSET('Hygiene Data'!$H$13,0,10*ROW('Hygiene Data'!H35)))</f>
        <v/>
      </c>
      <c r="ED41" s="300" t="str">
        <f ca="true">+IF(OFFSET('Hygiene Data'!$I$11,0,10*ROW('Hygiene Data'!I35))="","",OFFSET('Hygiene Data'!$I$11,0,10*ROW('Hygiene Data'!I35)))</f>
        <v/>
      </c>
      <c r="EE41" s="300" t="str">
        <f ca="true">+IF(OFFSET('Hygiene Data'!$I$12,0,10*ROW('Hygiene Data'!I35))="","",OFFSET('Hygiene Data'!$I$12,0,10*ROW('Hygiene Data'!I35)))</f>
        <v/>
      </c>
      <c r="EF41" s="300" t="str">
        <f ca="true">+IF(OFFSET('Hygiene Data'!$I$13,0,10*ROW('Hygiene Data'!I35))="","",OFFSET('Hygiene Data'!$I$13,0,10*ROW('Hygiene Data'!I35)))</f>
        <v/>
      </c>
    </row>
    <row xmlns:x14ac="http://schemas.microsoft.com/office/spreadsheetml/2009/9/ac" r="42" x14ac:dyDescent="0.2">
      <c r="A42" s="35" t="str">
        <f ca="true">+IF(OFFSET('Water Data'!$B$2,0,10*ROW('Water Data'!E36))="","",OFFSET('Water Data'!$B$2,0,10*ROW('Water Data'!E36)))</f>
        <v/>
      </c>
      <c r="B42" s="35" t="str">
        <f ca="true">+IF(OFFSET('Water Data'!$C$2,0,10*ROW('Water Data'!F36))="","",OFFSET('Water Data'!$C$2,0,10*ROW('Water Data'!F36)))</f>
        <v/>
      </c>
      <c r="C42" s="356" t="str">
        <f t="shared" ca="true" si="0"/>
        <v/>
      </c>
      <c r="D42" s="91"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1"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1"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1"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1"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1"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1"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1"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1"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1"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1"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1"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1"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1"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1"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1"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1"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1"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2"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2"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2"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2"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2"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2"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2"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2"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2"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2"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2"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2"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2"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2"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2"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2"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2"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2"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2"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2"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2"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2"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2"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2"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2"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2"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2"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2"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2"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2"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3"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3"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3"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3"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3"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3"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3"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3"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3"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3"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3"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3"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3"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3"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3"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3"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3"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3"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300"/>
      <c r="BS42" s="300" t="str">
        <f ca="true">+IF(OFFSET('Water Data'!$D$27,0,10*ROW('Water Data'!D36))="","",OFFSET('Water Data'!$D$27,0,10*ROW('Water Data'!D36)))</f>
        <v/>
      </c>
      <c r="BT42" s="300" t="str">
        <f ca="true">+IF(OFFSET('Water Data'!$D$28,0,10*ROW('Water Data'!D36))="","",OFFSET('Water Data'!$D$28,0,10*ROW('Water Data'!D36)))</f>
        <v/>
      </c>
      <c r="BU42" s="300" t="str">
        <f ca="true">+IF(OFFSET('Water Data'!$D$29,0,10*ROW('Water Data'!D36))="","",OFFSET('Water Data'!$D$29,0,10*ROW('Water Data'!D36)))</f>
        <v/>
      </c>
      <c r="BV42" s="300" t="str">
        <f ca="true">+IF(OFFSET('Water Data'!$E$27,0,10*ROW('Water Data'!E36))="","",OFFSET('Water Data'!$E$27,0,10*ROW('Water Data'!E36)))</f>
        <v/>
      </c>
      <c r="BW42" s="300" t="str">
        <f ca="true">+IF(OFFSET('Water Data'!$E$28,0,10*ROW('Water Data'!E36))="","",OFFSET('Water Data'!$E$28,0,10*ROW('Water Data'!E36)))</f>
        <v/>
      </c>
      <c r="BX42" s="300" t="str">
        <f ca="true">+IF(OFFSET('Water Data'!$E$29,0,10*ROW('Water Data'!E36))="","",OFFSET('Water Data'!$E$29,0,10*ROW('Water Data'!E36)))</f>
        <v/>
      </c>
      <c r="BY42" s="300" t="str">
        <f ca="true">+IF(OFFSET('Water Data'!$F$27,0,10*ROW('Water Data'!F36))="","",OFFSET('Water Data'!$F$27,0,10*ROW('Water Data'!F36)))</f>
        <v/>
      </c>
      <c r="BZ42" s="300" t="str">
        <f ca="true">+IF(OFFSET('Water Data'!$F$28,0,10*ROW('Water Data'!F36))="","",OFFSET('Water Data'!$F$28,0,10*ROW('Water Data'!F36)))</f>
        <v/>
      </c>
      <c r="CA42" s="300" t="str">
        <f ca="true">+IF(OFFSET('Water Data'!$F$29,0,10*ROW('Water Data'!F36))="","",OFFSET('Water Data'!$F$29,0,10*ROW('Water Data'!F36)))</f>
        <v/>
      </c>
      <c r="CB42" s="300" t="str">
        <f ca="true">+IF(OFFSET('Water Data'!$G$27,0,10*ROW('Water Data'!G36))="","",OFFSET('Water Data'!$G$27,0,10*ROW('Water Data'!G36)))</f>
        <v/>
      </c>
      <c r="CC42" s="300" t="str">
        <f ca="true">+IF(OFFSET('Water Data'!$G$28,0,10*ROW('Water Data'!G36))="","",OFFSET('Water Data'!$G$28,0,10*ROW('Water Data'!G36)))</f>
        <v/>
      </c>
      <c r="CD42" s="300" t="str">
        <f ca="true">+IF(OFFSET('Water Data'!$G$29,0,10*ROW('Water Data'!G36))="","",OFFSET('Water Data'!$G$29,0,10*ROW('Water Data'!G36)))</f>
        <v/>
      </c>
      <c r="CE42" s="300" t="str">
        <f ca="true">+IF(OFFSET('Water Data'!$H$27,0,10*ROW('Water Data'!H36))="","",OFFSET('Water Data'!$H$27,0,10*ROW('Water Data'!H36)))</f>
        <v/>
      </c>
      <c r="CF42" s="300" t="str">
        <f ca="true">+IF(OFFSET('Water Data'!$H$28,0,10*ROW('Water Data'!H36))="","",OFFSET('Water Data'!$H$28,0,10*ROW('Water Data'!H36)))</f>
        <v/>
      </c>
      <c r="CG42" s="300" t="str">
        <f ca="true">+IF(OFFSET('Water Data'!$H$29,0,10*ROW('Water Data'!H36))="","",OFFSET('Water Data'!$H$29,0,10*ROW('Water Data'!H36)))</f>
        <v/>
      </c>
      <c r="CH42" s="300" t="str">
        <f ca="true">+IF(OFFSET('Water Data'!$I$27,0,10*ROW('Water Data'!I36))="","",OFFSET('Water Data'!$I$27,0,10*ROW('Water Data'!I36)))</f>
        <v/>
      </c>
      <c r="CI42" s="300" t="str">
        <f ca="true">+IF(OFFSET('Water Data'!$I$28,0,10*ROW('Water Data'!I36))="","",OFFSET('Water Data'!$I$28,0,10*ROW('Water Data'!I36)))</f>
        <v/>
      </c>
      <c r="CJ42" s="300" t="str">
        <f ca="true">+IF(OFFSET('Water Data'!$I$29,0,10*ROW('Water Data'!I36))="","",OFFSET('Water Data'!$I$29,0,10*ROW('Water Data'!I36)))</f>
        <v/>
      </c>
      <c r="CK42" s="300" t="str">
        <f ca="true">+IF(OFFSET('Sanitation Data'!$D$28,0,10*ROW('Sanitation Data'!D36))="","",OFFSET('Sanitation Data'!$D$28,0,10*ROW('Sanitation Data'!D36)))</f>
        <v/>
      </c>
      <c r="CL42" s="300" t="str">
        <f ca="true">+IF(OFFSET('Sanitation Data'!$D$29,0,10*ROW('Sanitation Data'!D36))="","",OFFSET('Sanitation Data'!$D$29,0,10*ROW('Sanitation Data'!D36)))</f>
        <v/>
      </c>
      <c r="CM42" s="300" t="str">
        <f ca="true">+IF(OFFSET('Sanitation Data'!$D$30,0,10*ROW('Sanitation Data'!D36))="","",OFFSET('Sanitation Data'!$D$30,0,10*ROW('Sanitation Data'!D36)))</f>
        <v/>
      </c>
      <c r="CN42" s="300" t="str">
        <f ca="true">+IF(OFFSET('Sanitation Data'!$D$31,0,10*ROW('Sanitation Data'!D36))="","",OFFSET('Sanitation Data'!$D$31,0,10*ROW('Sanitation Data'!D36)))</f>
        <v/>
      </c>
      <c r="CO42" s="300" t="str">
        <f ca="true">+IF(OFFSET('Sanitation Data'!$D$32,0,10*ROW('Sanitation Data'!D36))="","",OFFSET('Sanitation Data'!$D$32,0,10*ROW('Sanitation Data'!D36)))</f>
        <v/>
      </c>
      <c r="CP42" s="300" t="str">
        <f ca="true">+IF(OFFSET('Sanitation Data'!$E$28,0,10*ROW('Sanitation Data'!E36))="","",OFFSET('Sanitation Data'!$E$28,0,10*ROW('Sanitation Data'!E36)))</f>
        <v/>
      </c>
      <c r="CQ42" s="300" t="str">
        <f ca="true">+IF(OFFSET('Sanitation Data'!$E$29,0,10*ROW('Sanitation Data'!E36))="","",OFFSET('Sanitation Data'!$E$29,0,10*ROW('Sanitation Data'!E36)))</f>
        <v/>
      </c>
      <c r="CR42" s="300" t="str">
        <f ca="true">+IF(OFFSET('Sanitation Data'!$E$30,0,10*ROW('Sanitation Data'!E36))="","",OFFSET('Sanitation Data'!$E$30,0,10*ROW('Sanitation Data'!E36)))</f>
        <v/>
      </c>
      <c r="CS42" s="300" t="str">
        <f ca="true">+IF(OFFSET('Sanitation Data'!$E$31,0,10*ROW('Sanitation Data'!E36))="","",OFFSET('Sanitation Data'!$E$31,0,10*ROW('Sanitation Data'!E36)))</f>
        <v/>
      </c>
      <c r="CT42" s="300" t="str">
        <f ca="true">+IF(OFFSET('Sanitation Data'!$E$32,0,10*ROW('Sanitation Data'!E36))="","",OFFSET('Sanitation Data'!$E$32,0,10*ROW('Sanitation Data'!E36)))</f>
        <v/>
      </c>
      <c r="CU42" s="300" t="str">
        <f ca="true">+IF(OFFSET('Sanitation Data'!$F$28,0,10*ROW('Sanitation Data'!F36))="","",OFFSET('Sanitation Data'!$F$28,0,10*ROW('Sanitation Data'!F36)))</f>
        <v/>
      </c>
      <c r="CV42" s="300" t="str">
        <f ca="true">+IF(OFFSET('Sanitation Data'!$F$29,0,10*ROW('Sanitation Data'!F36))="","",OFFSET('Sanitation Data'!$F$29,0,10*ROW('Sanitation Data'!F36)))</f>
        <v/>
      </c>
      <c r="CW42" s="300" t="str">
        <f ca="true">+IF(OFFSET('Sanitation Data'!$F$30,0,10*ROW('Sanitation Data'!F36))="","",OFFSET('Sanitation Data'!$F$30,0,10*ROW('Sanitation Data'!F36)))</f>
        <v/>
      </c>
      <c r="CX42" s="300" t="str">
        <f ca="true">+IF(OFFSET('Sanitation Data'!$F$31,0,10*ROW('Sanitation Data'!F36))="","",OFFSET('Sanitation Data'!$F$31,0,10*ROW('Sanitation Data'!F36)))</f>
        <v/>
      </c>
      <c r="CY42" s="300" t="str">
        <f ca="true">+IF(OFFSET('Sanitation Data'!$F$32,0,10*ROW('Sanitation Data'!F36))="","",OFFSET('Sanitation Data'!$F$32,0,10*ROW('Sanitation Data'!F36)))</f>
        <v/>
      </c>
      <c r="CZ42" s="300" t="str">
        <f ca="true">+IF(OFFSET('Sanitation Data'!$G$28,0,10*ROW('Sanitation Data'!G36))="","",OFFSET('Sanitation Data'!$G$28,0,10*ROW('Sanitation Data'!G36)))</f>
        <v/>
      </c>
      <c r="DA42" s="300" t="str">
        <f ca="true">+IF(OFFSET('Sanitation Data'!$G$29,0,10*ROW('Sanitation Data'!G36))="","",OFFSET('Sanitation Data'!$G$29,0,10*ROW('Sanitation Data'!G36)))</f>
        <v/>
      </c>
      <c r="DB42" s="300" t="str">
        <f ca="true">+IF(OFFSET('Sanitation Data'!$G$30,0,10*ROW('Sanitation Data'!G36))="","",OFFSET('Sanitation Data'!$G$30,0,10*ROW('Sanitation Data'!G36)))</f>
        <v/>
      </c>
      <c r="DC42" s="300" t="str">
        <f ca="true">+IF(OFFSET('Sanitation Data'!$G$31,0,10*ROW('Sanitation Data'!G36))="","",OFFSET('Sanitation Data'!$G$31,0,10*ROW('Sanitation Data'!G36)))</f>
        <v/>
      </c>
      <c r="DD42" s="300" t="str">
        <f ca="true">+IF(OFFSET('Sanitation Data'!$G$32,0,10*ROW('Sanitation Data'!G36))="","",OFFSET('Sanitation Data'!$G$32,0,10*ROW('Sanitation Data'!G36)))</f>
        <v/>
      </c>
      <c r="DE42" s="300" t="str">
        <f ca="true">+IF(OFFSET('Sanitation Data'!$H$28,0,10*ROW('Sanitation Data'!H36))="","",OFFSET('Sanitation Data'!$H$28,0,10*ROW('Sanitation Data'!H36)))</f>
        <v/>
      </c>
      <c r="DF42" s="300" t="str">
        <f ca="true">+IF(OFFSET('Sanitation Data'!$H$29,0,10*ROW('Sanitation Data'!H36))="","",OFFSET('Sanitation Data'!$H$29,0,10*ROW('Sanitation Data'!H36)))</f>
        <v/>
      </c>
      <c r="DG42" s="300" t="str">
        <f ca="true">+IF(OFFSET('Sanitation Data'!$H$30,0,10*ROW('Sanitation Data'!H36))="","",OFFSET('Sanitation Data'!$H$30,0,10*ROW('Sanitation Data'!H36)))</f>
        <v/>
      </c>
      <c r="DH42" s="300" t="str">
        <f ca="true">+IF(OFFSET('Sanitation Data'!$H$31,0,10*ROW('Sanitation Data'!H36))="","",OFFSET('Sanitation Data'!$H$31,0,10*ROW('Sanitation Data'!H36)))</f>
        <v/>
      </c>
      <c r="DI42" s="300" t="str">
        <f ca="true">+IF(OFFSET('Sanitation Data'!$H$32,0,10*ROW('Sanitation Data'!H36))="","",OFFSET('Sanitation Data'!$H$32,0,10*ROW('Sanitation Data'!H36)))</f>
        <v/>
      </c>
      <c r="DJ42" s="300" t="str">
        <f ca="true">+IF(OFFSET('Sanitation Data'!$I$28,0,10*ROW('Sanitation Data'!I36))="","",OFFSET('Sanitation Data'!$I$28,0,10*ROW('Sanitation Data'!I36)))</f>
        <v/>
      </c>
      <c r="DK42" s="300" t="str">
        <f ca="true">+IF(OFFSET('Sanitation Data'!$I$29,0,10*ROW('Sanitation Data'!I36))="","",OFFSET('Sanitation Data'!$I$29,0,10*ROW('Sanitation Data'!I36)))</f>
        <v/>
      </c>
      <c r="DL42" s="300" t="str">
        <f ca="true">+IF(OFFSET('Sanitation Data'!$I$30,0,10*ROW('Sanitation Data'!I36))="","",OFFSET('Sanitation Data'!$I$30,0,10*ROW('Sanitation Data'!I36)))</f>
        <v/>
      </c>
      <c r="DM42" s="300" t="str">
        <f ca="true">+IF(OFFSET('Sanitation Data'!$I$31,0,10*ROW('Sanitation Data'!I36))="","",OFFSET('Sanitation Data'!$I$31,0,10*ROW('Sanitation Data'!I36)))</f>
        <v/>
      </c>
      <c r="DN42" s="300" t="str">
        <f ca="true">+IF(OFFSET('Sanitation Data'!$I$32,0,10*ROW('Sanitation Data'!I36))="","",OFFSET('Sanitation Data'!$I$32,0,10*ROW('Sanitation Data'!I36)))</f>
        <v/>
      </c>
      <c r="DO42" s="300" t="str">
        <f ca="true">+IF(OFFSET('Hygiene Data'!$D$11,0,10*ROW('Hygiene Data'!D36))="","",OFFSET('Hygiene Data'!$D$11,0,10*ROW('Hygiene Data'!D36)))</f>
        <v/>
      </c>
      <c r="DP42" s="300" t="str">
        <f ca="true">+IF(OFFSET('Hygiene Data'!$D$12,0,10*ROW('Hygiene Data'!D36))="","",OFFSET('Hygiene Data'!$D$12,0,10*ROW('Hygiene Data'!D36)))</f>
        <v/>
      </c>
      <c r="DQ42" s="300" t="str">
        <f ca="true">+IF(OFFSET('Hygiene Data'!$D$13,0,10*ROW('Hygiene Data'!D36))="","",OFFSET('Hygiene Data'!$D$13,0,10*ROW('Hygiene Data'!D36)))</f>
        <v/>
      </c>
      <c r="DR42" s="300" t="str">
        <f ca="true">+IF(OFFSET('Hygiene Data'!$E$11,0,10*ROW('Hygiene Data'!E36))="","",OFFSET('Hygiene Data'!$E$11,0,10*ROW('Hygiene Data'!E36)))</f>
        <v/>
      </c>
      <c r="DS42" s="300" t="str">
        <f ca="true">+IF(OFFSET('Hygiene Data'!$E$12,0,10*ROW('Hygiene Data'!E36))="","",OFFSET('Hygiene Data'!$E$12,0,10*ROW('Hygiene Data'!E36)))</f>
        <v/>
      </c>
      <c r="DT42" s="300" t="str">
        <f ca="true">+IF(OFFSET('Hygiene Data'!$E$13,0,10*ROW('Hygiene Data'!E36))="","",OFFSET('Hygiene Data'!$E$13,0,10*ROW('Hygiene Data'!E36)))</f>
        <v/>
      </c>
      <c r="DU42" s="300" t="str">
        <f ca="true">+IF(OFFSET('Hygiene Data'!$F$11,0,10*ROW('Hygiene Data'!F36))="","",OFFSET('Hygiene Data'!$F$11,0,10*ROW('Hygiene Data'!F36)))</f>
        <v/>
      </c>
      <c r="DV42" s="300" t="str">
        <f ca="true">+IF(OFFSET('Hygiene Data'!$F$12,0,10*ROW('Hygiene Data'!F36))="","",OFFSET('Hygiene Data'!$F$12,0,10*ROW('Hygiene Data'!F36)))</f>
        <v/>
      </c>
      <c r="DW42" s="300" t="str">
        <f ca="true">+IF(OFFSET('Hygiene Data'!$F$13,0,10*ROW('Hygiene Data'!F36))="","",OFFSET('Hygiene Data'!$F$13,0,10*ROW('Hygiene Data'!F36)))</f>
        <v/>
      </c>
      <c r="DX42" s="300" t="str">
        <f ca="true">+IF(OFFSET('Hygiene Data'!$G$11,0,10*ROW('Hygiene Data'!G36))="","",OFFSET('Hygiene Data'!$G$11,0,10*ROW('Hygiene Data'!G36)))</f>
        <v/>
      </c>
      <c r="DY42" s="300" t="str">
        <f ca="true">+IF(OFFSET('Hygiene Data'!$G$12,0,10*ROW('Hygiene Data'!G36))="","",OFFSET('Hygiene Data'!$G$12,0,10*ROW('Hygiene Data'!G36)))</f>
        <v/>
      </c>
      <c r="DZ42" s="300" t="str">
        <f ca="true">+IF(OFFSET('Hygiene Data'!$G$13,0,10*ROW('Hygiene Data'!G36))="","",OFFSET('Hygiene Data'!$G$13,0,10*ROW('Hygiene Data'!G36)))</f>
        <v/>
      </c>
      <c r="EA42" s="300" t="str">
        <f ca="true">+IF(OFFSET('Hygiene Data'!$H$11,0,10*ROW('Hygiene Data'!H36))="","",OFFSET('Hygiene Data'!$H$11,0,10*ROW('Hygiene Data'!H36)))</f>
        <v/>
      </c>
      <c r="EB42" s="300" t="str">
        <f ca="true">+IF(OFFSET('Hygiene Data'!$H$12,0,10*ROW('Hygiene Data'!H36))="","",OFFSET('Hygiene Data'!$H$12,0,10*ROW('Hygiene Data'!H36)))</f>
        <v/>
      </c>
      <c r="EC42" s="300" t="str">
        <f ca="true">+IF(OFFSET('Hygiene Data'!$H$13,0,10*ROW('Hygiene Data'!H36))="","",OFFSET('Hygiene Data'!$H$13,0,10*ROW('Hygiene Data'!H36)))</f>
        <v/>
      </c>
      <c r="ED42" s="300" t="str">
        <f ca="true">+IF(OFFSET('Hygiene Data'!$I$11,0,10*ROW('Hygiene Data'!I36))="","",OFFSET('Hygiene Data'!$I$11,0,10*ROW('Hygiene Data'!I36)))</f>
        <v/>
      </c>
      <c r="EE42" s="300" t="str">
        <f ca="true">+IF(OFFSET('Hygiene Data'!$I$12,0,10*ROW('Hygiene Data'!I36))="","",OFFSET('Hygiene Data'!$I$12,0,10*ROW('Hygiene Data'!I36)))</f>
        <v/>
      </c>
      <c r="EF42" s="300" t="str">
        <f ca="true">+IF(OFFSET('Hygiene Data'!$I$13,0,10*ROW('Hygiene Data'!I36))="","",OFFSET('Hygiene Data'!$I$13,0,10*ROW('Hygiene Data'!I36)))</f>
        <v/>
      </c>
    </row>
    <row xmlns:x14ac="http://schemas.microsoft.com/office/spreadsheetml/2009/9/ac" r="43" x14ac:dyDescent="0.2">
      <c r="A43" s="35" t="str">
        <f ca="true">+IF(OFFSET('Water Data'!$B$2,0,10*ROW('Water Data'!E37))="","",OFFSET('Water Data'!$B$2,0,10*ROW('Water Data'!E37)))</f>
        <v/>
      </c>
      <c r="B43" s="35" t="str">
        <f ca="true">+IF(OFFSET('Water Data'!$C$2,0,10*ROW('Water Data'!F37))="","",OFFSET('Water Data'!$C$2,0,10*ROW('Water Data'!F37)))</f>
        <v/>
      </c>
      <c r="C43" s="356" t="str">
        <f t="shared" ca="true" si="0"/>
        <v/>
      </c>
      <c r="D43" s="91"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1"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1"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1"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1"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1"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1"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1"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1"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1"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1"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1"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1"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1"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1"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1"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1"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1"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2"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2"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2"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2"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2"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2"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2"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2"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2"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2"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2"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2"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2"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2"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2"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2"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2"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2"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2"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2"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2"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2"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2"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2"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2"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2"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2"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2"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2"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2"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3"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3"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3"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3"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3"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3"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3"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3"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3"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3"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3"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3"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3"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3"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3"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3"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3"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3"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300"/>
      <c r="BS43" s="300" t="str">
        <f ca="true">+IF(OFFSET('Water Data'!$D$27,0,10*ROW('Water Data'!D37))="","",OFFSET('Water Data'!$D$27,0,10*ROW('Water Data'!D37)))</f>
        <v/>
      </c>
      <c r="BT43" s="300" t="str">
        <f ca="true">+IF(OFFSET('Water Data'!$D$28,0,10*ROW('Water Data'!D37))="","",OFFSET('Water Data'!$D$28,0,10*ROW('Water Data'!D37)))</f>
        <v/>
      </c>
      <c r="BU43" s="300" t="str">
        <f ca="true">+IF(OFFSET('Water Data'!$D$29,0,10*ROW('Water Data'!D37))="","",OFFSET('Water Data'!$D$29,0,10*ROW('Water Data'!D37)))</f>
        <v/>
      </c>
      <c r="BV43" s="300" t="str">
        <f ca="true">+IF(OFFSET('Water Data'!$E$27,0,10*ROW('Water Data'!E37))="","",OFFSET('Water Data'!$E$27,0,10*ROW('Water Data'!E37)))</f>
        <v/>
      </c>
      <c r="BW43" s="300" t="str">
        <f ca="true">+IF(OFFSET('Water Data'!$E$28,0,10*ROW('Water Data'!E37))="","",OFFSET('Water Data'!$E$28,0,10*ROW('Water Data'!E37)))</f>
        <v/>
      </c>
      <c r="BX43" s="300" t="str">
        <f ca="true">+IF(OFFSET('Water Data'!$E$29,0,10*ROW('Water Data'!E37))="","",OFFSET('Water Data'!$E$29,0,10*ROW('Water Data'!E37)))</f>
        <v/>
      </c>
      <c r="BY43" s="300" t="str">
        <f ca="true">+IF(OFFSET('Water Data'!$F$27,0,10*ROW('Water Data'!F37))="","",OFFSET('Water Data'!$F$27,0,10*ROW('Water Data'!F37)))</f>
        <v/>
      </c>
      <c r="BZ43" s="300" t="str">
        <f ca="true">+IF(OFFSET('Water Data'!$F$28,0,10*ROW('Water Data'!F37))="","",OFFSET('Water Data'!$F$28,0,10*ROW('Water Data'!F37)))</f>
        <v/>
      </c>
      <c r="CA43" s="300" t="str">
        <f ca="true">+IF(OFFSET('Water Data'!$F$29,0,10*ROW('Water Data'!F37))="","",OFFSET('Water Data'!$F$29,0,10*ROW('Water Data'!F37)))</f>
        <v/>
      </c>
      <c r="CB43" s="300" t="str">
        <f ca="true">+IF(OFFSET('Water Data'!$G$27,0,10*ROW('Water Data'!G37))="","",OFFSET('Water Data'!$G$27,0,10*ROW('Water Data'!G37)))</f>
        <v/>
      </c>
      <c r="CC43" s="300" t="str">
        <f ca="true">+IF(OFFSET('Water Data'!$G$28,0,10*ROW('Water Data'!G37))="","",OFFSET('Water Data'!$G$28,0,10*ROW('Water Data'!G37)))</f>
        <v/>
      </c>
      <c r="CD43" s="300" t="str">
        <f ca="true">+IF(OFFSET('Water Data'!$G$29,0,10*ROW('Water Data'!G37))="","",OFFSET('Water Data'!$G$29,0,10*ROW('Water Data'!G37)))</f>
        <v/>
      </c>
      <c r="CE43" s="300" t="str">
        <f ca="true">+IF(OFFSET('Water Data'!$H$27,0,10*ROW('Water Data'!H37))="","",OFFSET('Water Data'!$H$27,0,10*ROW('Water Data'!H37)))</f>
        <v/>
      </c>
      <c r="CF43" s="300" t="str">
        <f ca="true">+IF(OFFSET('Water Data'!$H$28,0,10*ROW('Water Data'!H37))="","",OFFSET('Water Data'!$H$28,0,10*ROW('Water Data'!H37)))</f>
        <v/>
      </c>
      <c r="CG43" s="300" t="str">
        <f ca="true">+IF(OFFSET('Water Data'!$H$29,0,10*ROW('Water Data'!H37))="","",OFFSET('Water Data'!$H$29,0,10*ROW('Water Data'!H37)))</f>
        <v/>
      </c>
      <c r="CH43" s="300" t="str">
        <f ca="true">+IF(OFFSET('Water Data'!$I$27,0,10*ROW('Water Data'!I37))="","",OFFSET('Water Data'!$I$27,0,10*ROW('Water Data'!I37)))</f>
        <v/>
      </c>
      <c r="CI43" s="300" t="str">
        <f ca="true">+IF(OFFSET('Water Data'!$I$28,0,10*ROW('Water Data'!I37))="","",OFFSET('Water Data'!$I$28,0,10*ROW('Water Data'!I37)))</f>
        <v/>
      </c>
      <c r="CJ43" s="300" t="str">
        <f ca="true">+IF(OFFSET('Water Data'!$I$29,0,10*ROW('Water Data'!I37))="","",OFFSET('Water Data'!$I$29,0,10*ROW('Water Data'!I37)))</f>
        <v/>
      </c>
      <c r="CK43" s="300" t="str">
        <f ca="true">+IF(OFFSET('Sanitation Data'!$D$28,0,10*ROW('Sanitation Data'!D37))="","",OFFSET('Sanitation Data'!$D$28,0,10*ROW('Sanitation Data'!D37)))</f>
        <v/>
      </c>
      <c r="CL43" s="300" t="str">
        <f ca="true">+IF(OFFSET('Sanitation Data'!$D$29,0,10*ROW('Sanitation Data'!D37))="","",OFFSET('Sanitation Data'!$D$29,0,10*ROW('Sanitation Data'!D37)))</f>
        <v/>
      </c>
      <c r="CM43" s="300" t="str">
        <f ca="true">+IF(OFFSET('Sanitation Data'!$D$30,0,10*ROW('Sanitation Data'!D37))="","",OFFSET('Sanitation Data'!$D$30,0,10*ROW('Sanitation Data'!D37)))</f>
        <v/>
      </c>
      <c r="CN43" s="300" t="str">
        <f ca="true">+IF(OFFSET('Sanitation Data'!$D$31,0,10*ROW('Sanitation Data'!D37))="","",OFFSET('Sanitation Data'!$D$31,0,10*ROW('Sanitation Data'!D37)))</f>
        <v/>
      </c>
      <c r="CO43" s="300" t="str">
        <f ca="true">+IF(OFFSET('Sanitation Data'!$D$32,0,10*ROW('Sanitation Data'!D37))="","",OFFSET('Sanitation Data'!$D$32,0,10*ROW('Sanitation Data'!D37)))</f>
        <v/>
      </c>
      <c r="CP43" s="300" t="str">
        <f ca="true">+IF(OFFSET('Sanitation Data'!$E$28,0,10*ROW('Sanitation Data'!E37))="","",OFFSET('Sanitation Data'!$E$28,0,10*ROW('Sanitation Data'!E37)))</f>
        <v/>
      </c>
      <c r="CQ43" s="300" t="str">
        <f ca="true">+IF(OFFSET('Sanitation Data'!$E$29,0,10*ROW('Sanitation Data'!E37))="","",OFFSET('Sanitation Data'!$E$29,0,10*ROW('Sanitation Data'!E37)))</f>
        <v/>
      </c>
      <c r="CR43" s="300" t="str">
        <f ca="true">+IF(OFFSET('Sanitation Data'!$E$30,0,10*ROW('Sanitation Data'!E37))="","",OFFSET('Sanitation Data'!$E$30,0,10*ROW('Sanitation Data'!E37)))</f>
        <v/>
      </c>
      <c r="CS43" s="300" t="str">
        <f ca="true">+IF(OFFSET('Sanitation Data'!$E$31,0,10*ROW('Sanitation Data'!E37))="","",OFFSET('Sanitation Data'!$E$31,0,10*ROW('Sanitation Data'!E37)))</f>
        <v/>
      </c>
      <c r="CT43" s="300" t="str">
        <f ca="true">+IF(OFFSET('Sanitation Data'!$E$32,0,10*ROW('Sanitation Data'!E37))="","",OFFSET('Sanitation Data'!$E$32,0,10*ROW('Sanitation Data'!E37)))</f>
        <v/>
      </c>
      <c r="CU43" s="300" t="str">
        <f ca="true">+IF(OFFSET('Sanitation Data'!$F$28,0,10*ROW('Sanitation Data'!F37))="","",OFFSET('Sanitation Data'!$F$28,0,10*ROW('Sanitation Data'!F37)))</f>
        <v/>
      </c>
      <c r="CV43" s="300" t="str">
        <f ca="true">+IF(OFFSET('Sanitation Data'!$F$29,0,10*ROW('Sanitation Data'!F37))="","",OFFSET('Sanitation Data'!$F$29,0,10*ROW('Sanitation Data'!F37)))</f>
        <v/>
      </c>
      <c r="CW43" s="300" t="str">
        <f ca="true">+IF(OFFSET('Sanitation Data'!$F$30,0,10*ROW('Sanitation Data'!F37))="","",OFFSET('Sanitation Data'!$F$30,0,10*ROW('Sanitation Data'!F37)))</f>
        <v/>
      </c>
      <c r="CX43" s="300" t="str">
        <f ca="true">+IF(OFFSET('Sanitation Data'!$F$31,0,10*ROW('Sanitation Data'!F37))="","",OFFSET('Sanitation Data'!$F$31,0,10*ROW('Sanitation Data'!F37)))</f>
        <v/>
      </c>
      <c r="CY43" s="300" t="str">
        <f ca="true">+IF(OFFSET('Sanitation Data'!$F$32,0,10*ROW('Sanitation Data'!F37))="","",OFFSET('Sanitation Data'!$F$32,0,10*ROW('Sanitation Data'!F37)))</f>
        <v/>
      </c>
      <c r="CZ43" s="300" t="str">
        <f ca="true">+IF(OFFSET('Sanitation Data'!$G$28,0,10*ROW('Sanitation Data'!G37))="","",OFFSET('Sanitation Data'!$G$28,0,10*ROW('Sanitation Data'!G37)))</f>
        <v/>
      </c>
      <c r="DA43" s="300" t="str">
        <f ca="true">+IF(OFFSET('Sanitation Data'!$G$29,0,10*ROW('Sanitation Data'!G37))="","",OFFSET('Sanitation Data'!$G$29,0,10*ROW('Sanitation Data'!G37)))</f>
        <v/>
      </c>
      <c r="DB43" s="300" t="str">
        <f ca="true">+IF(OFFSET('Sanitation Data'!$G$30,0,10*ROW('Sanitation Data'!G37))="","",OFFSET('Sanitation Data'!$G$30,0,10*ROW('Sanitation Data'!G37)))</f>
        <v/>
      </c>
      <c r="DC43" s="300" t="str">
        <f ca="true">+IF(OFFSET('Sanitation Data'!$G$31,0,10*ROW('Sanitation Data'!G37))="","",OFFSET('Sanitation Data'!$G$31,0,10*ROW('Sanitation Data'!G37)))</f>
        <v/>
      </c>
      <c r="DD43" s="300" t="str">
        <f ca="true">+IF(OFFSET('Sanitation Data'!$G$32,0,10*ROW('Sanitation Data'!G37))="","",OFFSET('Sanitation Data'!$G$32,0,10*ROW('Sanitation Data'!G37)))</f>
        <v/>
      </c>
      <c r="DE43" s="300" t="str">
        <f ca="true">+IF(OFFSET('Sanitation Data'!$H$28,0,10*ROW('Sanitation Data'!H37))="","",OFFSET('Sanitation Data'!$H$28,0,10*ROW('Sanitation Data'!H37)))</f>
        <v/>
      </c>
      <c r="DF43" s="300" t="str">
        <f ca="true">+IF(OFFSET('Sanitation Data'!$H$29,0,10*ROW('Sanitation Data'!H37))="","",OFFSET('Sanitation Data'!$H$29,0,10*ROW('Sanitation Data'!H37)))</f>
        <v/>
      </c>
      <c r="DG43" s="300" t="str">
        <f ca="true">+IF(OFFSET('Sanitation Data'!$H$30,0,10*ROW('Sanitation Data'!H37))="","",OFFSET('Sanitation Data'!$H$30,0,10*ROW('Sanitation Data'!H37)))</f>
        <v/>
      </c>
      <c r="DH43" s="300" t="str">
        <f ca="true">+IF(OFFSET('Sanitation Data'!$H$31,0,10*ROW('Sanitation Data'!H37))="","",OFFSET('Sanitation Data'!$H$31,0,10*ROW('Sanitation Data'!H37)))</f>
        <v/>
      </c>
      <c r="DI43" s="300" t="str">
        <f ca="true">+IF(OFFSET('Sanitation Data'!$H$32,0,10*ROW('Sanitation Data'!H37))="","",OFFSET('Sanitation Data'!$H$32,0,10*ROW('Sanitation Data'!H37)))</f>
        <v/>
      </c>
      <c r="DJ43" s="300" t="str">
        <f ca="true">+IF(OFFSET('Sanitation Data'!$I$28,0,10*ROW('Sanitation Data'!I37))="","",OFFSET('Sanitation Data'!$I$28,0,10*ROW('Sanitation Data'!I37)))</f>
        <v/>
      </c>
      <c r="DK43" s="300" t="str">
        <f ca="true">+IF(OFFSET('Sanitation Data'!$I$29,0,10*ROW('Sanitation Data'!I37))="","",OFFSET('Sanitation Data'!$I$29,0,10*ROW('Sanitation Data'!I37)))</f>
        <v/>
      </c>
      <c r="DL43" s="300" t="str">
        <f ca="true">+IF(OFFSET('Sanitation Data'!$I$30,0,10*ROW('Sanitation Data'!I37))="","",OFFSET('Sanitation Data'!$I$30,0,10*ROW('Sanitation Data'!I37)))</f>
        <v/>
      </c>
      <c r="DM43" s="300" t="str">
        <f ca="true">+IF(OFFSET('Sanitation Data'!$I$31,0,10*ROW('Sanitation Data'!I37))="","",OFFSET('Sanitation Data'!$I$31,0,10*ROW('Sanitation Data'!I37)))</f>
        <v/>
      </c>
      <c r="DN43" s="300" t="str">
        <f ca="true">+IF(OFFSET('Sanitation Data'!$I$32,0,10*ROW('Sanitation Data'!I37))="","",OFFSET('Sanitation Data'!$I$32,0,10*ROW('Sanitation Data'!I37)))</f>
        <v/>
      </c>
      <c r="DO43" s="300" t="str">
        <f ca="true">+IF(OFFSET('Hygiene Data'!$D$11,0,10*ROW('Hygiene Data'!D37))="","",OFFSET('Hygiene Data'!$D$11,0,10*ROW('Hygiene Data'!D37)))</f>
        <v/>
      </c>
      <c r="DP43" s="300" t="str">
        <f ca="true">+IF(OFFSET('Hygiene Data'!$D$12,0,10*ROW('Hygiene Data'!D37))="","",OFFSET('Hygiene Data'!$D$12,0,10*ROW('Hygiene Data'!D37)))</f>
        <v/>
      </c>
      <c r="DQ43" s="300" t="str">
        <f ca="true">+IF(OFFSET('Hygiene Data'!$D$13,0,10*ROW('Hygiene Data'!D37))="","",OFFSET('Hygiene Data'!$D$13,0,10*ROW('Hygiene Data'!D37)))</f>
        <v/>
      </c>
      <c r="DR43" s="300" t="str">
        <f ca="true">+IF(OFFSET('Hygiene Data'!$E$11,0,10*ROW('Hygiene Data'!E37))="","",OFFSET('Hygiene Data'!$E$11,0,10*ROW('Hygiene Data'!E37)))</f>
        <v/>
      </c>
      <c r="DS43" s="300" t="str">
        <f ca="true">+IF(OFFSET('Hygiene Data'!$E$12,0,10*ROW('Hygiene Data'!E37))="","",OFFSET('Hygiene Data'!$E$12,0,10*ROW('Hygiene Data'!E37)))</f>
        <v/>
      </c>
      <c r="DT43" s="300" t="str">
        <f ca="true">+IF(OFFSET('Hygiene Data'!$E$13,0,10*ROW('Hygiene Data'!E37))="","",OFFSET('Hygiene Data'!$E$13,0,10*ROW('Hygiene Data'!E37)))</f>
        <v/>
      </c>
      <c r="DU43" s="300" t="str">
        <f ca="true">+IF(OFFSET('Hygiene Data'!$F$11,0,10*ROW('Hygiene Data'!F37))="","",OFFSET('Hygiene Data'!$F$11,0,10*ROW('Hygiene Data'!F37)))</f>
        <v/>
      </c>
      <c r="DV43" s="300" t="str">
        <f ca="true">+IF(OFFSET('Hygiene Data'!$F$12,0,10*ROW('Hygiene Data'!F37))="","",OFFSET('Hygiene Data'!$F$12,0,10*ROW('Hygiene Data'!F37)))</f>
        <v/>
      </c>
      <c r="DW43" s="300" t="str">
        <f ca="true">+IF(OFFSET('Hygiene Data'!$F$13,0,10*ROW('Hygiene Data'!F37))="","",OFFSET('Hygiene Data'!$F$13,0,10*ROW('Hygiene Data'!F37)))</f>
        <v/>
      </c>
      <c r="DX43" s="300" t="str">
        <f ca="true">+IF(OFFSET('Hygiene Data'!$G$11,0,10*ROW('Hygiene Data'!G37))="","",OFFSET('Hygiene Data'!$G$11,0,10*ROW('Hygiene Data'!G37)))</f>
        <v/>
      </c>
      <c r="DY43" s="300" t="str">
        <f ca="true">+IF(OFFSET('Hygiene Data'!$G$12,0,10*ROW('Hygiene Data'!G37))="","",OFFSET('Hygiene Data'!$G$12,0,10*ROW('Hygiene Data'!G37)))</f>
        <v/>
      </c>
      <c r="DZ43" s="300" t="str">
        <f ca="true">+IF(OFFSET('Hygiene Data'!$G$13,0,10*ROW('Hygiene Data'!G37))="","",OFFSET('Hygiene Data'!$G$13,0,10*ROW('Hygiene Data'!G37)))</f>
        <v/>
      </c>
      <c r="EA43" s="300" t="str">
        <f ca="true">+IF(OFFSET('Hygiene Data'!$H$11,0,10*ROW('Hygiene Data'!H37))="","",OFFSET('Hygiene Data'!$H$11,0,10*ROW('Hygiene Data'!H37)))</f>
        <v/>
      </c>
      <c r="EB43" s="300" t="str">
        <f ca="true">+IF(OFFSET('Hygiene Data'!$H$12,0,10*ROW('Hygiene Data'!H37))="","",OFFSET('Hygiene Data'!$H$12,0,10*ROW('Hygiene Data'!H37)))</f>
        <v/>
      </c>
      <c r="EC43" s="300" t="str">
        <f ca="true">+IF(OFFSET('Hygiene Data'!$H$13,0,10*ROW('Hygiene Data'!H37))="","",OFFSET('Hygiene Data'!$H$13,0,10*ROW('Hygiene Data'!H37)))</f>
        <v/>
      </c>
      <c r="ED43" s="300" t="str">
        <f ca="true">+IF(OFFSET('Hygiene Data'!$I$11,0,10*ROW('Hygiene Data'!I37))="","",OFFSET('Hygiene Data'!$I$11,0,10*ROW('Hygiene Data'!I37)))</f>
        <v/>
      </c>
      <c r="EE43" s="300" t="str">
        <f ca="true">+IF(OFFSET('Hygiene Data'!$I$12,0,10*ROW('Hygiene Data'!I37))="","",OFFSET('Hygiene Data'!$I$12,0,10*ROW('Hygiene Data'!I37)))</f>
        <v/>
      </c>
      <c r="EF43" s="300" t="str">
        <f ca="true">+IF(OFFSET('Hygiene Data'!$I$13,0,10*ROW('Hygiene Data'!I37))="","",OFFSET('Hygiene Data'!$I$13,0,10*ROW('Hygiene Data'!I37)))</f>
        <v/>
      </c>
    </row>
    <row xmlns:x14ac="http://schemas.microsoft.com/office/spreadsheetml/2009/9/ac" r="44" x14ac:dyDescent="0.2">
      <c r="A44" s="35" t="str">
        <f ca="true">+IF(OFFSET('Water Data'!$B$2,0,10*ROW('Water Data'!E38))="","",OFFSET('Water Data'!$B$2,0,10*ROW('Water Data'!E38)))</f>
        <v/>
      </c>
      <c r="B44" s="35" t="str">
        <f ca="true">+IF(OFFSET('Water Data'!$C$2,0,10*ROW('Water Data'!F38))="","",OFFSET('Water Data'!$C$2,0,10*ROW('Water Data'!F38)))</f>
        <v/>
      </c>
      <c r="C44" s="356" t="str">
        <f t="shared" ca="true" si="0"/>
        <v/>
      </c>
      <c r="D44" s="91"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1"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1"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1"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1"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1"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1"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1"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1"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1"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1"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1"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1"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1"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1"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1"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1"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1"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2"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2"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2"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2"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2"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2"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2"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2"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2"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2"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2"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2"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2"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2"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2"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2"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2"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2"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2"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2"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2"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2"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2"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2"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2"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2"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2"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2"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2"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2"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3"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3"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3"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3"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3"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3"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3"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3"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3"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3"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3"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3"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3"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3"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3"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3"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3"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3"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300"/>
      <c r="BS44" s="300" t="str">
        <f ca="true">+IF(OFFSET('Water Data'!$D$27,0,10*ROW('Water Data'!D38))="","",OFFSET('Water Data'!$D$27,0,10*ROW('Water Data'!D38)))</f>
        <v/>
      </c>
      <c r="BT44" s="300" t="str">
        <f ca="true">+IF(OFFSET('Water Data'!$D$28,0,10*ROW('Water Data'!D38))="","",OFFSET('Water Data'!$D$28,0,10*ROW('Water Data'!D38)))</f>
        <v/>
      </c>
      <c r="BU44" s="300" t="str">
        <f ca="true">+IF(OFFSET('Water Data'!$D$29,0,10*ROW('Water Data'!D38))="","",OFFSET('Water Data'!$D$29,0,10*ROW('Water Data'!D38)))</f>
        <v/>
      </c>
      <c r="BV44" s="300" t="str">
        <f ca="true">+IF(OFFSET('Water Data'!$E$27,0,10*ROW('Water Data'!E38))="","",OFFSET('Water Data'!$E$27,0,10*ROW('Water Data'!E38)))</f>
        <v/>
      </c>
      <c r="BW44" s="300" t="str">
        <f ca="true">+IF(OFFSET('Water Data'!$E$28,0,10*ROW('Water Data'!E38))="","",OFFSET('Water Data'!$E$28,0,10*ROW('Water Data'!E38)))</f>
        <v/>
      </c>
      <c r="BX44" s="300" t="str">
        <f ca="true">+IF(OFFSET('Water Data'!$E$29,0,10*ROW('Water Data'!E38))="","",OFFSET('Water Data'!$E$29,0,10*ROW('Water Data'!E38)))</f>
        <v/>
      </c>
      <c r="BY44" s="300" t="str">
        <f ca="true">+IF(OFFSET('Water Data'!$F$27,0,10*ROW('Water Data'!F38))="","",OFFSET('Water Data'!$F$27,0,10*ROW('Water Data'!F38)))</f>
        <v/>
      </c>
      <c r="BZ44" s="300" t="str">
        <f ca="true">+IF(OFFSET('Water Data'!$F$28,0,10*ROW('Water Data'!F38))="","",OFFSET('Water Data'!$F$28,0,10*ROW('Water Data'!F38)))</f>
        <v/>
      </c>
      <c r="CA44" s="300" t="str">
        <f ca="true">+IF(OFFSET('Water Data'!$F$29,0,10*ROW('Water Data'!F38))="","",OFFSET('Water Data'!$F$29,0,10*ROW('Water Data'!F38)))</f>
        <v/>
      </c>
      <c r="CB44" s="300" t="str">
        <f ca="true">+IF(OFFSET('Water Data'!$G$27,0,10*ROW('Water Data'!G38))="","",OFFSET('Water Data'!$G$27,0,10*ROW('Water Data'!G38)))</f>
        <v/>
      </c>
      <c r="CC44" s="300" t="str">
        <f ca="true">+IF(OFFSET('Water Data'!$G$28,0,10*ROW('Water Data'!G38))="","",OFFSET('Water Data'!$G$28,0,10*ROW('Water Data'!G38)))</f>
        <v/>
      </c>
      <c r="CD44" s="300" t="str">
        <f ca="true">+IF(OFFSET('Water Data'!$G$29,0,10*ROW('Water Data'!G38))="","",OFFSET('Water Data'!$G$29,0,10*ROW('Water Data'!G38)))</f>
        <v/>
      </c>
      <c r="CE44" s="300" t="str">
        <f ca="true">+IF(OFFSET('Water Data'!$H$27,0,10*ROW('Water Data'!H38))="","",OFFSET('Water Data'!$H$27,0,10*ROW('Water Data'!H38)))</f>
        <v/>
      </c>
      <c r="CF44" s="300" t="str">
        <f ca="true">+IF(OFFSET('Water Data'!$H$28,0,10*ROW('Water Data'!H38))="","",OFFSET('Water Data'!$H$28,0,10*ROW('Water Data'!H38)))</f>
        <v/>
      </c>
      <c r="CG44" s="300" t="str">
        <f ca="true">+IF(OFFSET('Water Data'!$H$29,0,10*ROW('Water Data'!H38))="","",OFFSET('Water Data'!$H$29,0,10*ROW('Water Data'!H38)))</f>
        <v/>
      </c>
      <c r="CH44" s="300" t="str">
        <f ca="true">+IF(OFFSET('Water Data'!$I$27,0,10*ROW('Water Data'!I38))="","",OFFSET('Water Data'!$I$27,0,10*ROW('Water Data'!I38)))</f>
        <v/>
      </c>
      <c r="CI44" s="300" t="str">
        <f ca="true">+IF(OFFSET('Water Data'!$I$28,0,10*ROW('Water Data'!I38))="","",OFFSET('Water Data'!$I$28,0,10*ROW('Water Data'!I38)))</f>
        <v/>
      </c>
      <c r="CJ44" s="300" t="str">
        <f ca="true">+IF(OFFSET('Water Data'!$I$29,0,10*ROW('Water Data'!I38))="","",OFFSET('Water Data'!$I$29,0,10*ROW('Water Data'!I38)))</f>
        <v/>
      </c>
      <c r="CK44" s="300" t="str">
        <f ca="true">+IF(OFFSET('Sanitation Data'!$D$28,0,10*ROW('Sanitation Data'!D38))="","",OFFSET('Sanitation Data'!$D$28,0,10*ROW('Sanitation Data'!D38)))</f>
        <v/>
      </c>
      <c r="CL44" s="300" t="str">
        <f ca="true">+IF(OFFSET('Sanitation Data'!$D$29,0,10*ROW('Sanitation Data'!D38))="","",OFFSET('Sanitation Data'!$D$29,0,10*ROW('Sanitation Data'!D38)))</f>
        <v/>
      </c>
      <c r="CM44" s="300" t="str">
        <f ca="true">+IF(OFFSET('Sanitation Data'!$D$30,0,10*ROW('Sanitation Data'!D38))="","",OFFSET('Sanitation Data'!$D$30,0,10*ROW('Sanitation Data'!D38)))</f>
        <v/>
      </c>
      <c r="CN44" s="300" t="str">
        <f ca="true">+IF(OFFSET('Sanitation Data'!$D$31,0,10*ROW('Sanitation Data'!D38))="","",OFFSET('Sanitation Data'!$D$31,0,10*ROW('Sanitation Data'!D38)))</f>
        <v/>
      </c>
      <c r="CO44" s="300" t="str">
        <f ca="true">+IF(OFFSET('Sanitation Data'!$D$32,0,10*ROW('Sanitation Data'!D38))="","",OFFSET('Sanitation Data'!$D$32,0,10*ROW('Sanitation Data'!D38)))</f>
        <v/>
      </c>
      <c r="CP44" s="300" t="str">
        <f ca="true">+IF(OFFSET('Sanitation Data'!$E$28,0,10*ROW('Sanitation Data'!E38))="","",OFFSET('Sanitation Data'!$E$28,0,10*ROW('Sanitation Data'!E38)))</f>
        <v/>
      </c>
      <c r="CQ44" s="300" t="str">
        <f ca="true">+IF(OFFSET('Sanitation Data'!$E$29,0,10*ROW('Sanitation Data'!E38))="","",OFFSET('Sanitation Data'!$E$29,0,10*ROW('Sanitation Data'!E38)))</f>
        <v/>
      </c>
      <c r="CR44" s="300" t="str">
        <f ca="true">+IF(OFFSET('Sanitation Data'!$E$30,0,10*ROW('Sanitation Data'!E38))="","",OFFSET('Sanitation Data'!$E$30,0,10*ROW('Sanitation Data'!E38)))</f>
        <v/>
      </c>
      <c r="CS44" s="300" t="str">
        <f ca="true">+IF(OFFSET('Sanitation Data'!$E$31,0,10*ROW('Sanitation Data'!E38))="","",OFFSET('Sanitation Data'!$E$31,0,10*ROW('Sanitation Data'!E38)))</f>
        <v/>
      </c>
      <c r="CT44" s="300" t="str">
        <f ca="true">+IF(OFFSET('Sanitation Data'!$E$32,0,10*ROW('Sanitation Data'!E38))="","",OFFSET('Sanitation Data'!$E$32,0,10*ROW('Sanitation Data'!E38)))</f>
        <v/>
      </c>
      <c r="CU44" s="300" t="str">
        <f ca="true">+IF(OFFSET('Sanitation Data'!$F$28,0,10*ROW('Sanitation Data'!F38))="","",OFFSET('Sanitation Data'!$F$28,0,10*ROW('Sanitation Data'!F38)))</f>
        <v/>
      </c>
      <c r="CV44" s="300" t="str">
        <f ca="true">+IF(OFFSET('Sanitation Data'!$F$29,0,10*ROW('Sanitation Data'!F38))="","",OFFSET('Sanitation Data'!$F$29,0,10*ROW('Sanitation Data'!F38)))</f>
        <v/>
      </c>
      <c r="CW44" s="300" t="str">
        <f ca="true">+IF(OFFSET('Sanitation Data'!$F$30,0,10*ROW('Sanitation Data'!F38))="","",OFFSET('Sanitation Data'!$F$30,0,10*ROW('Sanitation Data'!F38)))</f>
        <v/>
      </c>
      <c r="CX44" s="300" t="str">
        <f ca="true">+IF(OFFSET('Sanitation Data'!$F$31,0,10*ROW('Sanitation Data'!F38))="","",OFFSET('Sanitation Data'!$F$31,0,10*ROW('Sanitation Data'!F38)))</f>
        <v/>
      </c>
      <c r="CY44" s="300" t="str">
        <f ca="true">+IF(OFFSET('Sanitation Data'!$F$32,0,10*ROW('Sanitation Data'!F38))="","",OFFSET('Sanitation Data'!$F$32,0,10*ROW('Sanitation Data'!F38)))</f>
        <v/>
      </c>
      <c r="CZ44" s="300" t="str">
        <f ca="true">+IF(OFFSET('Sanitation Data'!$G$28,0,10*ROW('Sanitation Data'!G38))="","",OFFSET('Sanitation Data'!$G$28,0,10*ROW('Sanitation Data'!G38)))</f>
        <v/>
      </c>
      <c r="DA44" s="300" t="str">
        <f ca="true">+IF(OFFSET('Sanitation Data'!$G$29,0,10*ROW('Sanitation Data'!G38))="","",OFFSET('Sanitation Data'!$G$29,0,10*ROW('Sanitation Data'!G38)))</f>
        <v/>
      </c>
      <c r="DB44" s="300" t="str">
        <f ca="true">+IF(OFFSET('Sanitation Data'!$G$30,0,10*ROW('Sanitation Data'!G38))="","",OFFSET('Sanitation Data'!$G$30,0,10*ROW('Sanitation Data'!G38)))</f>
        <v/>
      </c>
      <c r="DC44" s="300" t="str">
        <f ca="true">+IF(OFFSET('Sanitation Data'!$G$31,0,10*ROW('Sanitation Data'!G38))="","",OFFSET('Sanitation Data'!$G$31,0,10*ROW('Sanitation Data'!G38)))</f>
        <v/>
      </c>
      <c r="DD44" s="300" t="str">
        <f ca="true">+IF(OFFSET('Sanitation Data'!$G$32,0,10*ROW('Sanitation Data'!G38))="","",OFFSET('Sanitation Data'!$G$32,0,10*ROW('Sanitation Data'!G38)))</f>
        <v/>
      </c>
      <c r="DE44" s="300" t="str">
        <f ca="true">+IF(OFFSET('Sanitation Data'!$H$28,0,10*ROW('Sanitation Data'!H38))="","",OFFSET('Sanitation Data'!$H$28,0,10*ROW('Sanitation Data'!H38)))</f>
        <v/>
      </c>
      <c r="DF44" s="300" t="str">
        <f ca="true">+IF(OFFSET('Sanitation Data'!$H$29,0,10*ROW('Sanitation Data'!H38))="","",OFFSET('Sanitation Data'!$H$29,0,10*ROW('Sanitation Data'!H38)))</f>
        <v/>
      </c>
      <c r="DG44" s="300" t="str">
        <f ca="true">+IF(OFFSET('Sanitation Data'!$H$30,0,10*ROW('Sanitation Data'!H38))="","",OFFSET('Sanitation Data'!$H$30,0,10*ROW('Sanitation Data'!H38)))</f>
        <v/>
      </c>
      <c r="DH44" s="300" t="str">
        <f ca="true">+IF(OFFSET('Sanitation Data'!$H$31,0,10*ROW('Sanitation Data'!H38))="","",OFFSET('Sanitation Data'!$H$31,0,10*ROW('Sanitation Data'!H38)))</f>
        <v/>
      </c>
      <c r="DI44" s="300" t="str">
        <f ca="true">+IF(OFFSET('Sanitation Data'!$H$32,0,10*ROW('Sanitation Data'!H38))="","",OFFSET('Sanitation Data'!$H$32,0,10*ROW('Sanitation Data'!H38)))</f>
        <v/>
      </c>
      <c r="DJ44" s="300" t="str">
        <f ca="true">+IF(OFFSET('Sanitation Data'!$I$28,0,10*ROW('Sanitation Data'!I38))="","",OFFSET('Sanitation Data'!$I$28,0,10*ROW('Sanitation Data'!I38)))</f>
        <v/>
      </c>
      <c r="DK44" s="300" t="str">
        <f ca="true">+IF(OFFSET('Sanitation Data'!$I$29,0,10*ROW('Sanitation Data'!I38))="","",OFFSET('Sanitation Data'!$I$29,0,10*ROW('Sanitation Data'!I38)))</f>
        <v/>
      </c>
      <c r="DL44" s="300" t="str">
        <f ca="true">+IF(OFFSET('Sanitation Data'!$I$30,0,10*ROW('Sanitation Data'!I38))="","",OFFSET('Sanitation Data'!$I$30,0,10*ROW('Sanitation Data'!I38)))</f>
        <v/>
      </c>
      <c r="DM44" s="300" t="str">
        <f ca="true">+IF(OFFSET('Sanitation Data'!$I$31,0,10*ROW('Sanitation Data'!I38))="","",OFFSET('Sanitation Data'!$I$31,0,10*ROW('Sanitation Data'!I38)))</f>
        <v/>
      </c>
      <c r="DN44" s="300" t="str">
        <f ca="true">+IF(OFFSET('Sanitation Data'!$I$32,0,10*ROW('Sanitation Data'!I38))="","",OFFSET('Sanitation Data'!$I$32,0,10*ROW('Sanitation Data'!I38)))</f>
        <v/>
      </c>
      <c r="DO44" s="300" t="str">
        <f ca="true">+IF(OFFSET('Hygiene Data'!$D$11,0,10*ROW('Hygiene Data'!D38))="","",OFFSET('Hygiene Data'!$D$11,0,10*ROW('Hygiene Data'!D38)))</f>
        <v/>
      </c>
      <c r="DP44" s="300" t="str">
        <f ca="true">+IF(OFFSET('Hygiene Data'!$D$12,0,10*ROW('Hygiene Data'!D38))="","",OFFSET('Hygiene Data'!$D$12,0,10*ROW('Hygiene Data'!D38)))</f>
        <v/>
      </c>
      <c r="DQ44" s="300" t="str">
        <f ca="true">+IF(OFFSET('Hygiene Data'!$D$13,0,10*ROW('Hygiene Data'!D38))="","",OFFSET('Hygiene Data'!$D$13,0,10*ROW('Hygiene Data'!D38)))</f>
        <v/>
      </c>
      <c r="DR44" s="300" t="str">
        <f ca="true">+IF(OFFSET('Hygiene Data'!$E$11,0,10*ROW('Hygiene Data'!E38))="","",OFFSET('Hygiene Data'!$E$11,0,10*ROW('Hygiene Data'!E38)))</f>
        <v/>
      </c>
      <c r="DS44" s="300" t="str">
        <f ca="true">+IF(OFFSET('Hygiene Data'!$E$12,0,10*ROW('Hygiene Data'!E38))="","",OFFSET('Hygiene Data'!$E$12,0,10*ROW('Hygiene Data'!E38)))</f>
        <v/>
      </c>
      <c r="DT44" s="300" t="str">
        <f ca="true">+IF(OFFSET('Hygiene Data'!$E$13,0,10*ROW('Hygiene Data'!E38))="","",OFFSET('Hygiene Data'!$E$13,0,10*ROW('Hygiene Data'!E38)))</f>
        <v/>
      </c>
      <c r="DU44" s="300" t="str">
        <f ca="true">+IF(OFFSET('Hygiene Data'!$F$11,0,10*ROW('Hygiene Data'!F38))="","",OFFSET('Hygiene Data'!$F$11,0,10*ROW('Hygiene Data'!F38)))</f>
        <v/>
      </c>
      <c r="DV44" s="300" t="str">
        <f ca="true">+IF(OFFSET('Hygiene Data'!$F$12,0,10*ROW('Hygiene Data'!F38))="","",OFFSET('Hygiene Data'!$F$12,0,10*ROW('Hygiene Data'!F38)))</f>
        <v/>
      </c>
      <c r="DW44" s="300" t="str">
        <f ca="true">+IF(OFFSET('Hygiene Data'!$F$13,0,10*ROW('Hygiene Data'!F38))="","",OFFSET('Hygiene Data'!$F$13,0,10*ROW('Hygiene Data'!F38)))</f>
        <v/>
      </c>
      <c r="DX44" s="300" t="str">
        <f ca="true">+IF(OFFSET('Hygiene Data'!$G$11,0,10*ROW('Hygiene Data'!G38))="","",OFFSET('Hygiene Data'!$G$11,0,10*ROW('Hygiene Data'!G38)))</f>
        <v/>
      </c>
      <c r="DY44" s="300" t="str">
        <f ca="true">+IF(OFFSET('Hygiene Data'!$G$12,0,10*ROW('Hygiene Data'!G38))="","",OFFSET('Hygiene Data'!$G$12,0,10*ROW('Hygiene Data'!G38)))</f>
        <v/>
      </c>
      <c r="DZ44" s="300" t="str">
        <f ca="true">+IF(OFFSET('Hygiene Data'!$G$13,0,10*ROW('Hygiene Data'!G38))="","",OFFSET('Hygiene Data'!$G$13,0,10*ROW('Hygiene Data'!G38)))</f>
        <v/>
      </c>
      <c r="EA44" s="300" t="str">
        <f ca="true">+IF(OFFSET('Hygiene Data'!$H$11,0,10*ROW('Hygiene Data'!H38))="","",OFFSET('Hygiene Data'!$H$11,0,10*ROW('Hygiene Data'!H38)))</f>
        <v/>
      </c>
      <c r="EB44" s="300" t="str">
        <f ca="true">+IF(OFFSET('Hygiene Data'!$H$12,0,10*ROW('Hygiene Data'!H38))="","",OFFSET('Hygiene Data'!$H$12,0,10*ROW('Hygiene Data'!H38)))</f>
        <v/>
      </c>
      <c r="EC44" s="300" t="str">
        <f ca="true">+IF(OFFSET('Hygiene Data'!$H$13,0,10*ROW('Hygiene Data'!H38))="","",OFFSET('Hygiene Data'!$H$13,0,10*ROW('Hygiene Data'!H38)))</f>
        <v/>
      </c>
      <c r="ED44" s="300" t="str">
        <f ca="true">+IF(OFFSET('Hygiene Data'!$I$11,0,10*ROW('Hygiene Data'!I38))="","",OFFSET('Hygiene Data'!$I$11,0,10*ROW('Hygiene Data'!I38)))</f>
        <v/>
      </c>
      <c r="EE44" s="300" t="str">
        <f ca="true">+IF(OFFSET('Hygiene Data'!$I$12,0,10*ROW('Hygiene Data'!I38))="","",OFFSET('Hygiene Data'!$I$12,0,10*ROW('Hygiene Data'!I38)))</f>
        <v/>
      </c>
      <c r="EF44" s="300" t="str">
        <f ca="true">+IF(OFFSET('Hygiene Data'!$I$13,0,10*ROW('Hygiene Data'!I38))="","",OFFSET('Hygiene Data'!$I$13,0,10*ROW('Hygiene Data'!I38)))</f>
        <v/>
      </c>
    </row>
    <row xmlns:x14ac="http://schemas.microsoft.com/office/spreadsheetml/2009/9/ac" r="45" x14ac:dyDescent="0.2">
      <c r="A45" s="35" t="str">
        <f ca="true">+IF(OFFSET('Water Data'!$B$2,0,10*ROW('Water Data'!E39))="","",OFFSET('Water Data'!$B$2,0,10*ROW('Water Data'!E39)))</f>
        <v/>
      </c>
      <c r="B45" s="35" t="str">
        <f ca="true">+IF(OFFSET('Water Data'!$C$2,0,10*ROW('Water Data'!F39))="","",OFFSET('Water Data'!$C$2,0,10*ROW('Water Data'!F39)))</f>
        <v/>
      </c>
      <c r="C45" s="356" t="str">
        <f t="shared" ca="true" si="0"/>
        <v/>
      </c>
      <c r="D45" s="91"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1"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1"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1"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1"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1"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1"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1"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1"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1"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1"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1"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1"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1"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1"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1"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1"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1"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2"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2"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2"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2"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2"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2"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2"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2"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2"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2"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2"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2"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2"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2"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2"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2"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2"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2"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2"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2"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2"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2"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2"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2"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2"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2"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2"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2"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2"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2"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3"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3"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3"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3"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3"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3"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3"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3"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3"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3"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3"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3"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3"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3"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3"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3"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3"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3"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300"/>
      <c r="BS45" s="300" t="str">
        <f ca="true">+IF(OFFSET('Water Data'!$D$27,0,10*ROW('Water Data'!D39))="","",OFFSET('Water Data'!$D$27,0,10*ROW('Water Data'!D39)))</f>
        <v/>
      </c>
      <c r="BT45" s="300" t="str">
        <f ca="true">+IF(OFFSET('Water Data'!$D$28,0,10*ROW('Water Data'!D39))="","",OFFSET('Water Data'!$D$28,0,10*ROW('Water Data'!D39)))</f>
        <v/>
      </c>
      <c r="BU45" s="300" t="str">
        <f ca="true">+IF(OFFSET('Water Data'!$D$29,0,10*ROW('Water Data'!D39))="","",OFFSET('Water Data'!$D$29,0,10*ROW('Water Data'!D39)))</f>
        <v/>
      </c>
      <c r="BV45" s="300" t="str">
        <f ca="true">+IF(OFFSET('Water Data'!$E$27,0,10*ROW('Water Data'!E39))="","",OFFSET('Water Data'!$E$27,0,10*ROW('Water Data'!E39)))</f>
        <v/>
      </c>
      <c r="BW45" s="300" t="str">
        <f ca="true">+IF(OFFSET('Water Data'!$E$28,0,10*ROW('Water Data'!E39))="","",OFFSET('Water Data'!$E$28,0,10*ROW('Water Data'!E39)))</f>
        <v/>
      </c>
      <c r="BX45" s="300" t="str">
        <f ca="true">+IF(OFFSET('Water Data'!$E$29,0,10*ROW('Water Data'!E39))="","",OFFSET('Water Data'!$E$29,0,10*ROW('Water Data'!E39)))</f>
        <v/>
      </c>
      <c r="BY45" s="300" t="str">
        <f ca="true">+IF(OFFSET('Water Data'!$F$27,0,10*ROW('Water Data'!F39))="","",OFFSET('Water Data'!$F$27,0,10*ROW('Water Data'!F39)))</f>
        <v/>
      </c>
      <c r="BZ45" s="300" t="str">
        <f ca="true">+IF(OFFSET('Water Data'!$F$28,0,10*ROW('Water Data'!F39))="","",OFFSET('Water Data'!$F$28,0,10*ROW('Water Data'!F39)))</f>
        <v/>
      </c>
      <c r="CA45" s="300" t="str">
        <f ca="true">+IF(OFFSET('Water Data'!$F$29,0,10*ROW('Water Data'!F39))="","",OFFSET('Water Data'!$F$29,0,10*ROW('Water Data'!F39)))</f>
        <v/>
      </c>
      <c r="CB45" s="300" t="str">
        <f ca="true">+IF(OFFSET('Water Data'!$G$27,0,10*ROW('Water Data'!G39))="","",OFFSET('Water Data'!$G$27,0,10*ROW('Water Data'!G39)))</f>
        <v/>
      </c>
      <c r="CC45" s="300" t="str">
        <f ca="true">+IF(OFFSET('Water Data'!$G$28,0,10*ROW('Water Data'!G39))="","",OFFSET('Water Data'!$G$28,0,10*ROW('Water Data'!G39)))</f>
        <v/>
      </c>
      <c r="CD45" s="300" t="str">
        <f ca="true">+IF(OFFSET('Water Data'!$G$29,0,10*ROW('Water Data'!G39))="","",OFFSET('Water Data'!$G$29,0,10*ROW('Water Data'!G39)))</f>
        <v/>
      </c>
      <c r="CE45" s="300" t="str">
        <f ca="true">+IF(OFFSET('Water Data'!$H$27,0,10*ROW('Water Data'!H39))="","",OFFSET('Water Data'!$H$27,0,10*ROW('Water Data'!H39)))</f>
        <v/>
      </c>
      <c r="CF45" s="300" t="str">
        <f ca="true">+IF(OFFSET('Water Data'!$H$28,0,10*ROW('Water Data'!H39))="","",OFFSET('Water Data'!$H$28,0,10*ROW('Water Data'!H39)))</f>
        <v/>
      </c>
      <c r="CG45" s="300" t="str">
        <f ca="true">+IF(OFFSET('Water Data'!$H$29,0,10*ROW('Water Data'!H39))="","",OFFSET('Water Data'!$H$29,0,10*ROW('Water Data'!H39)))</f>
        <v/>
      </c>
      <c r="CH45" s="300" t="str">
        <f ca="true">+IF(OFFSET('Water Data'!$I$27,0,10*ROW('Water Data'!I39))="","",OFFSET('Water Data'!$I$27,0,10*ROW('Water Data'!I39)))</f>
        <v/>
      </c>
      <c r="CI45" s="300" t="str">
        <f ca="true">+IF(OFFSET('Water Data'!$I$28,0,10*ROW('Water Data'!I39))="","",OFFSET('Water Data'!$I$28,0,10*ROW('Water Data'!I39)))</f>
        <v/>
      </c>
      <c r="CJ45" s="300" t="str">
        <f ca="true">+IF(OFFSET('Water Data'!$I$29,0,10*ROW('Water Data'!I39))="","",OFFSET('Water Data'!$I$29,0,10*ROW('Water Data'!I39)))</f>
        <v/>
      </c>
      <c r="CK45" s="300" t="str">
        <f ca="true">+IF(OFFSET('Sanitation Data'!$D$28,0,10*ROW('Sanitation Data'!D39))="","",OFFSET('Sanitation Data'!$D$28,0,10*ROW('Sanitation Data'!D39)))</f>
        <v/>
      </c>
      <c r="CL45" s="300" t="str">
        <f ca="true">+IF(OFFSET('Sanitation Data'!$D$29,0,10*ROW('Sanitation Data'!D39))="","",OFFSET('Sanitation Data'!$D$29,0,10*ROW('Sanitation Data'!D39)))</f>
        <v/>
      </c>
      <c r="CM45" s="300" t="str">
        <f ca="true">+IF(OFFSET('Sanitation Data'!$D$30,0,10*ROW('Sanitation Data'!D39))="","",OFFSET('Sanitation Data'!$D$30,0,10*ROW('Sanitation Data'!D39)))</f>
        <v/>
      </c>
      <c r="CN45" s="300" t="str">
        <f ca="true">+IF(OFFSET('Sanitation Data'!$D$31,0,10*ROW('Sanitation Data'!D39))="","",OFFSET('Sanitation Data'!$D$31,0,10*ROW('Sanitation Data'!D39)))</f>
        <v/>
      </c>
      <c r="CO45" s="300" t="str">
        <f ca="true">+IF(OFFSET('Sanitation Data'!$D$32,0,10*ROW('Sanitation Data'!D39))="","",OFFSET('Sanitation Data'!$D$32,0,10*ROW('Sanitation Data'!D39)))</f>
        <v/>
      </c>
      <c r="CP45" s="300" t="str">
        <f ca="true">+IF(OFFSET('Sanitation Data'!$E$28,0,10*ROW('Sanitation Data'!E39))="","",OFFSET('Sanitation Data'!$E$28,0,10*ROW('Sanitation Data'!E39)))</f>
        <v/>
      </c>
      <c r="CQ45" s="300" t="str">
        <f ca="true">+IF(OFFSET('Sanitation Data'!$E$29,0,10*ROW('Sanitation Data'!E39))="","",OFFSET('Sanitation Data'!$E$29,0,10*ROW('Sanitation Data'!E39)))</f>
        <v/>
      </c>
      <c r="CR45" s="300" t="str">
        <f ca="true">+IF(OFFSET('Sanitation Data'!$E$30,0,10*ROW('Sanitation Data'!E39))="","",OFFSET('Sanitation Data'!$E$30,0,10*ROW('Sanitation Data'!E39)))</f>
        <v/>
      </c>
      <c r="CS45" s="300" t="str">
        <f ca="true">+IF(OFFSET('Sanitation Data'!$E$31,0,10*ROW('Sanitation Data'!E39))="","",OFFSET('Sanitation Data'!$E$31,0,10*ROW('Sanitation Data'!E39)))</f>
        <v/>
      </c>
      <c r="CT45" s="300" t="str">
        <f ca="true">+IF(OFFSET('Sanitation Data'!$E$32,0,10*ROW('Sanitation Data'!E39))="","",OFFSET('Sanitation Data'!$E$32,0,10*ROW('Sanitation Data'!E39)))</f>
        <v/>
      </c>
      <c r="CU45" s="300" t="str">
        <f ca="true">+IF(OFFSET('Sanitation Data'!$F$28,0,10*ROW('Sanitation Data'!F39))="","",OFFSET('Sanitation Data'!$F$28,0,10*ROW('Sanitation Data'!F39)))</f>
        <v/>
      </c>
      <c r="CV45" s="300" t="str">
        <f ca="true">+IF(OFFSET('Sanitation Data'!$F$29,0,10*ROW('Sanitation Data'!F39))="","",OFFSET('Sanitation Data'!$F$29,0,10*ROW('Sanitation Data'!F39)))</f>
        <v/>
      </c>
      <c r="CW45" s="300" t="str">
        <f ca="true">+IF(OFFSET('Sanitation Data'!$F$30,0,10*ROW('Sanitation Data'!F39))="","",OFFSET('Sanitation Data'!$F$30,0,10*ROW('Sanitation Data'!F39)))</f>
        <v/>
      </c>
      <c r="CX45" s="300" t="str">
        <f ca="true">+IF(OFFSET('Sanitation Data'!$F$31,0,10*ROW('Sanitation Data'!F39))="","",OFFSET('Sanitation Data'!$F$31,0,10*ROW('Sanitation Data'!F39)))</f>
        <v/>
      </c>
      <c r="CY45" s="300" t="str">
        <f ca="true">+IF(OFFSET('Sanitation Data'!$F$32,0,10*ROW('Sanitation Data'!F39))="","",OFFSET('Sanitation Data'!$F$32,0,10*ROW('Sanitation Data'!F39)))</f>
        <v/>
      </c>
      <c r="CZ45" s="300" t="str">
        <f ca="true">+IF(OFFSET('Sanitation Data'!$G$28,0,10*ROW('Sanitation Data'!G39))="","",OFFSET('Sanitation Data'!$G$28,0,10*ROW('Sanitation Data'!G39)))</f>
        <v/>
      </c>
      <c r="DA45" s="300" t="str">
        <f ca="true">+IF(OFFSET('Sanitation Data'!$G$29,0,10*ROW('Sanitation Data'!G39))="","",OFFSET('Sanitation Data'!$G$29,0,10*ROW('Sanitation Data'!G39)))</f>
        <v/>
      </c>
      <c r="DB45" s="300" t="str">
        <f ca="true">+IF(OFFSET('Sanitation Data'!$G$30,0,10*ROW('Sanitation Data'!G39))="","",OFFSET('Sanitation Data'!$G$30,0,10*ROW('Sanitation Data'!G39)))</f>
        <v/>
      </c>
      <c r="DC45" s="300" t="str">
        <f ca="true">+IF(OFFSET('Sanitation Data'!$G$31,0,10*ROW('Sanitation Data'!G39))="","",OFFSET('Sanitation Data'!$G$31,0,10*ROW('Sanitation Data'!G39)))</f>
        <v/>
      </c>
      <c r="DD45" s="300" t="str">
        <f ca="true">+IF(OFFSET('Sanitation Data'!$G$32,0,10*ROW('Sanitation Data'!G39))="","",OFFSET('Sanitation Data'!$G$32,0,10*ROW('Sanitation Data'!G39)))</f>
        <v/>
      </c>
      <c r="DE45" s="300" t="str">
        <f ca="true">+IF(OFFSET('Sanitation Data'!$H$28,0,10*ROW('Sanitation Data'!H39))="","",OFFSET('Sanitation Data'!$H$28,0,10*ROW('Sanitation Data'!H39)))</f>
        <v/>
      </c>
      <c r="DF45" s="300" t="str">
        <f ca="true">+IF(OFFSET('Sanitation Data'!$H$29,0,10*ROW('Sanitation Data'!H39))="","",OFFSET('Sanitation Data'!$H$29,0,10*ROW('Sanitation Data'!H39)))</f>
        <v/>
      </c>
      <c r="DG45" s="300" t="str">
        <f ca="true">+IF(OFFSET('Sanitation Data'!$H$30,0,10*ROW('Sanitation Data'!H39))="","",OFFSET('Sanitation Data'!$H$30,0,10*ROW('Sanitation Data'!H39)))</f>
        <v/>
      </c>
      <c r="DH45" s="300" t="str">
        <f ca="true">+IF(OFFSET('Sanitation Data'!$H$31,0,10*ROW('Sanitation Data'!H39))="","",OFFSET('Sanitation Data'!$H$31,0,10*ROW('Sanitation Data'!H39)))</f>
        <v/>
      </c>
      <c r="DI45" s="300" t="str">
        <f ca="true">+IF(OFFSET('Sanitation Data'!$H$32,0,10*ROW('Sanitation Data'!H39))="","",OFFSET('Sanitation Data'!$H$32,0,10*ROW('Sanitation Data'!H39)))</f>
        <v/>
      </c>
      <c r="DJ45" s="300" t="str">
        <f ca="true">+IF(OFFSET('Sanitation Data'!$I$28,0,10*ROW('Sanitation Data'!I39))="","",OFFSET('Sanitation Data'!$I$28,0,10*ROW('Sanitation Data'!I39)))</f>
        <v/>
      </c>
      <c r="DK45" s="300" t="str">
        <f ca="true">+IF(OFFSET('Sanitation Data'!$I$29,0,10*ROW('Sanitation Data'!I39))="","",OFFSET('Sanitation Data'!$I$29,0,10*ROW('Sanitation Data'!I39)))</f>
        <v/>
      </c>
      <c r="DL45" s="300" t="str">
        <f ca="true">+IF(OFFSET('Sanitation Data'!$I$30,0,10*ROW('Sanitation Data'!I39))="","",OFFSET('Sanitation Data'!$I$30,0,10*ROW('Sanitation Data'!I39)))</f>
        <v/>
      </c>
      <c r="DM45" s="300" t="str">
        <f ca="true">+IF(OFFSET('Sanitation Data'!$I$31,0,10*ROW('Sanitation Data'!I39))="","",OFFSET('Sanitation Data'!$I$31,0,10*ROW('Sanitation Data'!I39)))</f>
        <v/>
      </c>
      <c r="DN45" s="300" t="str">
        <f ca="true">+IF(OFFSET('Sanitation Data'!$I$32,0,10*ROW('Sanitation Data'!I39))="","",OFFSET('Sanitation Data'!$I$32,0,10*ROW('Sanitation Data'!I39)))</f>
        <v/>
      </c>
      <c r="DO45" s="300" t="str">
        <f ca="true">+IF(OFFSET('Hygiene Data'!$D$11,0,10*ROW('Hygiene Data'!D39))="","",OFFSET('Hygiene Data'!$D$11,0,10*ROW('Hygiene Data'!D39)))</f>
        <v/>
      </c>
      <c r="DP45" s="300" t="str">
        <f ca="true">+IF(OFFSET('Hygiene Data'!$D$12,0,10*ROW('Hygiene Data'!D39))="","",OFFSET('Hygiene Data'!$D$12,0,10*ROW('Hygiene Data'!D39)))</f>
        <v/>
      </c>
      <c r="DQ45" s="300" t="str">
        <f ca="true">+IF(OFFSET('Hygiene Data'!$D$13,0,10*ROW('Hygiene Data'!D39))="","",OFFSET('Hygiene Data'!$D$13,0,10*ROW('Hygiene Data'!D39)))</f>
        <v/>
      </c>
      <c r="DR45" s="300" t="str">
        <f ca="true">+IF(OFFSET('Hygiene Data'!$E$11,0,10*ROW('Hygiene Data'!E39))="","",OFFSET('Hygiene Data'!$E$11,0,10*ROW('Hygiene Data'!E39)))</f>
        <v/>
      </c>
      <c r="DS45" s="300" t="str">
        <f ca="true">+IF(OFFSET('Hygiene Data'!$E$12,0,10*ROW('Hygiene Data'!E39))="","",OFFSET('Hygiene Data'!$E$12,0,10*ROW('Hygiene Data'!E39)))</f>
        <v/>
      </c>
      <c r="DT45" s="300" t="str">
        <f ca="true">+IF(OFFSET('Hygiene Data'!$E$13,0,10*ROW('Hygiene Data'!E39))="","",OFFSET('Hygiene Data'!$E$13,0,10*ROW('Hygiene Data'!E39)))</f>
        <v/>
      </c>
      <c r="DU45" s="300" t="str">
        <f ca="true">+IF(OFFSET('Hygiene Data'!$F$11,0,10*ROW('Hygiene Data'!F39))="","",OFFSET('Hygiene Data'!$F$11,0,10*ROW('Hygiene Data'!F39)))</f>
        <v/>
      </c>
      <c r="DV45" s="300" t="str">
        <f ca="true">+IF(OFFSET('Hygiene Data'!$F$12,0,10*ROW('Hygiene Data'!F39))="","",OFFSET('Hygiene Data'!$F$12,0,10*ROW('Hygiene Data'!F39)))</f>
        <v/>
      </c>
      <c r="DW45" s="300" t="str">
        <f ca="true">+IF(OFFSET('Hygiene Data'!$F$13,0,10*ROW('Hygiene Data'!F39))="","",OFFSET('Hygiene Data'!$F$13,0,10*ROW('Hygiene Data'!F39)))</f>
        <v/>
      </c>
      <c r="DX45" s="300" t="str">
        <f ca="true">+IF(OFFSET('Hygiene Data'!$G$11,0,10*ROW('Hygiene Data'!G39))="","",OFFSET('Hygiene Data'!$G$11,0,10*ROW('Hygiene Data'!G39)))</f>
        <v/>
      </c>
      <c r="DY45" s="300" t="str">
        <f ca="true">+IF(OFFSET('Hygiene Data'!$G$12,0,10*ROW('Hygiene Data'!G39))="","",OFFSET('Hygiene Data'!$G$12,0,10*ROW('Hygiene Data'!G39)))</f>
        <v/>
      </c>
      <c r="DZ45" s="300" t="str">
        <f ca="true">+IF(OFFSET('Hygiene Data'!$G$13,0,10*ROW('Hygiene Data'!G39))="","",OFFSET('Hygiene Data'!$G$13,0,10*ROW('Hygiene Data'!G39)))</f>
        <v/>
      </c>
      <c r="EA45" s="300" t="str">
        <f ca="true">+IF(OFFSET('Hygiene Data'!$H$11,0,10*ROW('Hygiene Data'!H39))="","",OFFSET('Hygiene Data'!$H$11,0,10*ROW('Hygiene Data'!H39)))</f>
        <v/>
      </c>
      <c r="EB45" s="300" t="str">
        <f ca="true">+IF(OFFSET('Hygiene Data'!$H$12,0,10*ROW('Hygiene Data'!H39))="","",OFFSET('Hygiene Data'!$H$12,0,10*ROW('Hygiene Data'!H39)))</f>
        <v/>
      </c>
      <c r="EC45" s="300" t="str">
        <f ca="true">+IF(OFFSET('Hygiene Data'!$H$13,0,10*ROW('Hygiene Data'!H39))="","",OFFSET('Hygiene Data'!$H$13,0,10*ROW('Hygiene Data'!H39)))</f>
        <v/>
      </c>
      <c r="ED45" s="300" t="str">
        <f ca="true">+IF(OFFSET('Hygiene Data'!$I$11,0,10*ROW('Hygiene Data'!I39))="","",OFFSET('Hygiene Data'!$I$11,0,10*ROW('Hygiene Data'!I39)))</f>
        <v/>
      </c>
      <c r="EE45" s="300" t="str">
        <f ca="true">+IF(OFFSET('Hygiene Data'!$I$12,0,10*ROW('Hygiene Data'!I39))="","",OFFSET('Hygiene Data'!$I$12,0,10*ROW('Hygiene Data'!I39)))</f>
        <v/>
      </c>
      <c r="EF45" s="300" t="str">
        <f ca="true">+IF(OFFSET('Hygiene Data'!$I$13,0,10*ROW('Hygiene Data'!I39))="","",OFFSET('Hygiene Data'!$I$13,0,10*ROW('Hygiene Data'!I39)))</f>
        <v/>
      </c>
    </row>
    <row xmlns:x14ac="http://schemas.microsoft.com/office/spreadsheetml/2009/9/ac" r="46" x14ac:dyDescent="0.2">
      <c r="A46" s="35" t="str">
        <f ca="true">+IF(OFFSET('Water Data'!$B$2,0,10*ROW('Water Data'!E40))="","",OFFSET('Water Data'!$B$2,0,10*ROW('Water Data'!E40)))</f>
        <v/>
      </c>
      <c r="B46" s="35" t="str">
        <f ca="true">+IF(OFFSET('Water Data'!$C$2,0,10*ROW('Water Data'!F40))="","",OFFSET('Water Data'!$C$2,0,10*ROW('Water Data'!F40)))</f>
        <v/>
      </c>
      <c r="C46" s="356" t="str">
        <f t="shared" ca="true" si="0"/>
        <v/>
      </c>
      <c r="D46" s="91"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1"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1"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1"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1"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1"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1"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1"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1"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1"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1"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1"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1"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1"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1"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1"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1"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1"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2"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2"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2"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2"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2"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2"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2"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2"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2"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2"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2"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2"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2"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2"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2"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2"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2"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2"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2"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2"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2"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2"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2"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2"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2"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2"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2"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2"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2"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2"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3"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3"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3"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3"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3"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3"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3"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3"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3"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3"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3"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3"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3"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3"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3"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3"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3"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3"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300"/>
      <c r="BS46" s="300" t="str">
        <f ca="true">+IF(OFFSET('Water Data'!$D$27,0,10*ROW('Water Data'!D40))="","",OFFSET('Water Data'!$D$27,0,10*ROW('Water Data'!D40)))</f>
        <v/>
      </c>
      <c r="BT46" s="300" t="str">
        <f ca="true">+IF(OFFSET('Water Data'!$D$28,0,10*ROW('Water Data'!D40))="","",OFFSET('Water Data'!$D$28,0,10*ROW('Water Data'!D40)))</f>
        <v/>
      </c>
      <c r="BU46" s="300" t="str">
        <f ca="true">+IF(OFFSET('Water Data'!$D$29,0,10*ROW('Water Data'!D40))="","",OFFSET('Water Data'!$D$29,0,10*ROW('Water Data'!D40)))</f>
        <v/>
      </c>
      <c r="BV46" s="300" t="str">
        <f ca="true">+IF(OFFSET('Water Data'!$E$27,0,10*ROW('Water Data'!E40))="","",OFFSET('Water Data'!$E$27,0,10*ROW('Water Data'!E40)))</f>
        <v/>
      </c>
      <c r="BW46" s="300" t="str">
        <f ca="true">+IF(OFFSET('Water Data'!$E$28,0,10*ROW('Water Data'!E40))="","",OFFSET('Water Data'!$E$28,0,10*ROW('Water Data'!E40)))</f>
        <v/>
      </c>
      <c r="BX46" s="300" t="str">
        <f ca="true">+IF(OFFSET('Water Data'!$E$29,0,10*ROW('Water Data'!E40))="","",OFFSET('Water Data'!$E$29,0,10*ROW('Water Data'!E40)))</f>
        <v/>
      </c>
      <c r="BY46" s="300" t="str">
        <f ca="true">+IF(OFFSET('Water Data'!$F$27,0,10*ROW('Water Data'!F40))="","",OFFSET('Water Data'!$F$27,0,10*ROW('Water Data'!F40)))</f>
        <v/>
      </c>
      <c r="BZ46" s="300" t="str">
        <f ca="true">+IF(OFFSET('Water Data'!$F$28,0,10*ROW('Water Data'!F40))="","",OFFSET('Water Data'!$F$28,0,10*ROW('Water Data'!F40)))</f>
        <v/>
      </c>
      <c r="CA46" s="300" t="str">
        <f ca="true">+IF(OFFSET('Water Data'!$F$29,0,10*ROW('Water Data'!F40))="","",OFFSET('Water Data'!$F$29,0,10*ROW('Water Data'!F40)))</f>
        <v/>
      </c>
      <c r="CB46" s="300" t="str">
        <f ca="true">+IF(OFFSET('Water Data'!$G$27,0,10*ROW('Water Data'!G40))="","",OFFSET('Water Data'!$G$27,0,10*ROW('Water Data'!G40)))</f>
        <v/>
      </c>
      <c r="CC46" s="300" t="str">
        <f ca="true">+IF(OFFSET('Water Data'!$G$28,0,10*ROW('Water Data'!G40))="","",OFFSET('Water Data'!$G$28,0,10*ROW('Water Data'!G40)))</f>
        <v/>
      </c>
      <c r="CD46" s="300" t="str">
        <f ca="true">+IF(OFFSET('Water Data'!$G$29,0,10*ROW('Water Data'!G40))="","",OFFSET('Water Data'!$G$29,0,10*ROW('Water Data'!G40)))</f>
        <v/>
      </c>
      <c r="CE46" s="300" t="str">
        <f ca="true">+IF(OFFSET('Water Data'!$H$27,0,10*ROW('Water Data'!H40))="","",OFFSET('Water Data'!$H$27,0,10*ROW('Water Data'!H40)))</f>
        <v/>
      </c>
      <c r="CF46" s="300" t="str">
        <f ca="true">+IF(OFFSET('Water Data'!$H$28,0,10*ROW('Water Data'!H40))="","",OFFSET('Water Data'!$H$28,0,10*ROW('Water Data'!H40)))</f>
        <v/>
      </c>
      <c r="CG46" s="300" t="str">
        <f ca="true">+IF(OFFSET('Water Data'!$H$29,0,10*ROW('Water Data'!H40))="","",OFFSET('Water Data'!$H$29,0,10*ROW('Water Data'!H40)))</f>
        <v/>
      </c>
      <c r="CH46" s="300" t="str">
        <f ca="true">+IF(OFFSET('Water Data'!$I$27,0,10*ROW('Water Data'!I40))="","",OFFSET('Water Data'!$I$27,0,10*ROW('Water Data'!I40)))</f>
        <v/>
      </c>
      <c r="CI46" s="300" t="str">
        <f ca="true">+IF(OFFSET('Water Data'!$I$28,0,10*ROW('Water Data'!I40))="","",OFFSET('Water Data'!$I$28,0,10*ROW('Water Data'!I40)))</f>
        <v/>
      </c>
      <c r="CJ46" s="300" t="str">
        <f ca="true">+IF(OFFSET('Water Data'!$I$29,0,10*ROW('Water Data'!I40))="","",OFFSET('Water Data'!$I$29,0,10*ROW('Water Data'!I40)))</f>
        <v/>
      </c>
      <c r="CK46" s="300" t="str">
        <f ca="true">+IF(OFFSET('Sanitation Data'!$D$28,0,10*ROW('Sanitation Data'!D40))="","",OFFSET('Sanitation Data'!$D$28,0,10*ROW('Sanitation Data'!D40)))</f>
        <v/>
      </c>
      <c r="CL46" s="300" t="str">
        <f ca="true">+IF(OFFSET('Sanitation Data'!$D$29,0,10*ROW('Sanitation Data'!D40))="","",OFFSET('Sanitation Data'!$D$29,0,10*ROW('Sanitation Data'!D40)))</f>
        <v/>
      </c>
      <c r="CM46" s="300" t="str">
        <f ca="true">+IF(OFFSET('Sanitation Data'!$D$30,0,10*ROW('Sanitation Data'!D40))="","",OFFSET('Sanitation Data'!$D$30,0,10*ROW('Sanitation Data'!D40)))</f>
        <v/>
      </c>
      <c r="CN46" s="300" t="str">
        <f ca="true">+IF(OFFSET('Sanitation Data'!$D$31,0,10*ROW('Sanitation Data'!D40))="","",OFFSET('Sanitation Data'!$D$31,0,10*ROW('Sanitation Data'!D40)))</f>
        <v/>
      </c>
      <c r="CO46" s="300" t="str">
        <f ca="true">+IF(OFFSET('Sanitation Data'!$D$32,0,10*ROW('Sanitation Data'!D40))="","",OFFSET('Sanitation Data'!$D$32,0,10*ROW('Sanitation Data'!D40)))</f>
        <v/>
      </c>
      <c r="CP46" s="300" t="str">
        <f ca="true">+IF(OFFSET('Sanitation Data'!$E$28,0,10*ROW('Sanitation Data'!E40))="","",OFFSET('Sanitation Data'!$E$28,0,10*ROW('Sanitation Data'!E40)))</f>
        <v/>
      </c>
      <c r="CQ46" s="300" t="str">
        <f ca="true">+IF(OFFSET('Sanitation Data'!$E$29,0,10*ROW('Sanitation Data'!E40))="","",OFFSET('Sanitation Data'!$E$29,0,10*ROW('Sanitation Data'!E40)))</f>
        <v/>
      </c>
      <c r="CR46" s="300" t="str">
        <f ca="true">+IF(OFFSET('Sanitation Data'!$E$30,0,10*ROW('Sanitation Data'!E40))="","",OFFSET('Sanitation Data'!$E$30,0,10*ROW('Sanitation Data'!E40)))</f>
        <v/>
      </c>
      <c r="CS46" s="300" t="str">
        <f ca="true">+IF(OFFSET('Sanitation Data'!$E$31,0,10*ROW('Sanitation Data'!E40))="","",OFFSET('Sanitation Data'!$E$31,0,10*ROW('Sanitation Data'!E40)))</f>
        <v/>
      </c>
      <c r="CT46" s="300" t="str">
        <f ca="true">+IF(OFFSET('Sanitation Data'!$E$32,0,10*ROW('Sanitation Data'!E40))="","",OFFSET('Sanitation Data'!$E$32,0,10*ROW('Sanitation Data'!E40)))</f>
        <v/>
      </c>
      <c r="CU46" s="300" t="str">
        <f ca="true">+IF(OFFSET('Sanitation Data'!$F$28,0,10*ROW('Sanitation Data'!F40))="","",OFFSET('Sanitation Data'!$F$28,0,10*ROW('Sanitation Data'!F40)))</f>
        <v/>
      </c>
      <c r="CV46" s="300" t="str">
        <f ca="true">+IF(OFFSET('Sanitation Data'!$F$29,0,10*ROW('Sanitation Data'!F40))="","",OFFSET('Sanitation Data'!$F$29,0,10*ROW('Sanitation Data'!F40)))</f>
        <v/>
      </c>
      <c r="CW46" s="300" t="str">
        <f ca="true">+IF(OFFSET('Sanitation Data'!$F$30,0,10*ROW('Sanitation Data'!F40))="","",OFFSET('Sanitation Data'!$F$30,0,10*ROW('Sanitation Data'!F40)))</f>
        <v/>
      </c>
      <c r="CX46" s="300" t="str">
        <f ca="true">+IF(OFFSET('Sanitation Data'!$F$31,0,10*ROW('Sanitation Data'!F40))="","",OFFSET('Sanitation Data'!$F$31,0,10*ROW('Sanitation Data'!F40)))</f>
        <v/>
      </c>
      <c r="CY46" s="300" t="str">
        <f ca="true">+IF(OFFSET('Sanitation Data'!$F$32,0,10*ROW('Sanitation Data'!F40))="","",OFFSET('Sanitation Data'!$F$32,0,10*ROW('Sanitation Data'!F40)))</f>
        <v/>
      </c>
      <c r="CZ46" s="300" t="str">
        <f ca="true">+IF(OFFSET('Sanitation Data'!$G$28,0,10*ROW('Sanitation Data'!G40))="","",OFFSET('Sanitation Data'!$G$28,0,10*ROW('Sanitation Data'!G40)))</f>
        <v/>
      </c>
      <c r="DA46" s="300" t="str">
        <f ca="true">+IF(OFFSET('Sanitation Data'!$G$29,0,10*ROW('Sanitation Data'!G40))="","",OFFSET('Sanitation Data'!$G$29,0,10*ROW('Sanitation Data'!G40)))</f>
        <v/>
      </c>
      <c r="DB46" s="300" t="str">
        <f ca="true">+IF(OFFSET('Sanitation Data'!$G$30,0,10*ROW('Sanitation Data'!G40))="","",OFFSET('Sanitation Data'!$G$30,0,10*ROW('Sanitation Data'!G40)))</f>
        <v/>
      </c>
      <c r="DC46" s="300" t="str">
        <f ca="true">+IF(OFFSET('Sanitation Data'!$G$31,0,10*ROW('Sanitation Data'!G40))="","",OFFSET('Sanitation Data'!$G$31,0,10*ROW('Sanitation Data'!G40)))</f>
        <v/>
      </c>
      <c r="DD46" s="300" t="str">
        <f ca="true">+IF(OFFSET('Sanitation Data'!$G$32,0,10*ROW('Sanitation Data'!G40))="","",OFFSET('Sanitation Data'!$G$32,0,10*ROW('Sanitation Data'!G40)))</f>
        <v/>
      </c>
      <c r="DE46" s="300" t="str">
        <f ca="true">+IF(OFFSET('Sanitation Data'!$H$28,0,10*ROW('Sanitation Data'!H40))="","",OFFSET('Sanitation Data'!$H$28,0,10*ROW('Sanitation Data'!H40)))</f>
        <v/>
      </c>
      <c r="DF46" s="300" t="str">
        <f ca="true">+IF(OFFSET('Sanitation Data'!$H$29,0,10*ROW('Sanitation Data'!H40))="","",OFFSET('Sanitation Data'!$H$29,0,10*ROW('Sanitation Data'!H40)))</f>
        <v/>
      </c>
      <c r="DG46" s="300" t="str">
        <f ca="true">+IF(OFFSET('Sanitation Data'!$H$30,0,10*ROW('Sanitation Data'!H40))="","",OFFSET('Sanitation Data'!$H$30,0,10*ROW('Sanitation Data'!H40)))</f>
        <v/>
      </c>
      <c r="DH46" s="300" t="str">
        <f ca="true">+IF(OFFSET('Sanitation Data'!$H$31,0,10*ROW('Sanitation Data'!H40))="","",OFFSET('Sanitation Data'!$H$31,0,10*ROW('Sanitation Data'!H40)))</f>
        <v/>
      </c>
      <c r="DI46" s="300" t="str">
        <f ca="true">+IF(OFFSET('Sanitation Data'!$H$32,0,10*ROW('Sanitation Data'!H40))="","",OFFSET('Sanitation Data'!$H$32,0,10*ROW('Sanitation Data'!H40)))</f>
        <v/>
      </c>
      <c r="DJ46" s="300" t="str">
        <f ca="true">+IF(OFFSET('Sanitation Data'!$I$28,0,10*ROW('Sanitation Data'!I40))="","",OFFSET('Sanitation Data'!$I$28,0,10*ROW('Sanitation Data'!I40)))</f>
        <v/>
      </c>
      <c r="DK46" s="300" t="str">
        <f ca="true">+IF(OFFSET('Sanitation Data'!$I$29,0,10*ROW('Sanitation Data'!I40))="","",OFFSET('Sanitation Data'!$I$29,0,10*ROW('Sanitation Data'!I40)))</f>
        <v/>
      </c>
      <c r="DL46" s="300" t="str">
        <f ca="true">+IF(OFFSET('Sanitation Data'!$I$30,0,10*ROW('Sanitation Data'!I40))="","",OFFSET('Sanitation Data'!$I$30,0,10*ROW('Sanitation Data'!I40)))</f>
        <v/>
      </c>
      <c r="DM46" s="300" t="str">
        <f ca="true">+IF(OFFSET('Sanitation Data'!$I$31,0,10*ROW('Sanitation Data'!I40))="","",OFFSET('Sanitation Data'!$I$31,0,10*ROW('Sanitation Data'!I40)))</f>
        <v/>
      </c>
      <c r="DN46" s="300" t="str">
        <f ca="true">+IF(OFFSET('Sanitation Data'!$I$32,0,10*ROW('Sanitation Data'!I40))="","",OFFSET('Sanitation Data'!$I$32,0,10*ROW('Sanitation Data'!I40)))</f>
        <v/>
      </c>
      <c r="DO46" s="300" t="str">
        <f ca="true">+IF(OFFSET('Hygiene Data'!$D$11,0,10*ROW('Hygiene Data'!D40))="","",OFFSET('Hygiene Data'!$D$11,0,10*ROW('Hygiene Data'!D40)))</f>
        <v/>
      </c>
      <c r="DP46" s="300" t="str">
        <f ca="true">+IF(OFFSET('Hygiene Data'!$D$12,0,10*ROW('Hygiene Data'!D40))="","",OFFSET('Hygiene Data'!$D$12,0,10*ROW('Hygiene Data'!D40)))</f>
        <v/>
      </c>
      <c r="DQ46" s="300" t="str">
        <f ca="true">+IF(OFFSET('Hygiene Data'!$D$13,0,10*ROW('Hygiene Data'!D40))="","",OFFSET('Hygiene Data'!$D$13,0,10*ROW('Hygiene Data'!D40)))</f>
        <v/>
      </c>
      <c r="DR46" s="300" t="str">
        <f ca="true">+IF(OFFSET('Hygiene Data'!$E$11,0,10*ROW('Hygiene Data'!E40))="","",OFFSET('Hygiene Data'!$E$11,0,10*ROW('Hygiene Data'!E40)))</f>
        <v/>
      </c>
      <c r="DS46" s="300" t="str">
        <f ca="true">+IF(OFFSET('Hygiene Data'!$E$12,0,10*ROW('Hygiene Data'!E40))="","",OFFSET('Hygiene Data'!$E$12,0,10*ROW('Hygiene Data'!E40)))</f>
        <v/>
      </c>
      <c r="DT46" s="300" t="str">
        <f ca="true">+IF(OFFSET('Hygiene Data'!$E$13,0,10*ROW('Hygiene Data'!E40))="","",OFFSET('Hygiene Data'!$E$13,0,10*ROW('Hygiene Data'!E40)))</f>
        <v/>
      </c>
      <c r="DU46" s="300" t="str">
        <f ca="true">+IF(OFFSET('Hygiene Data'!$F$11,0,10*ROW('Hygiene Data'!F40))="","",OFFSET('Hygiene Data'!$F$11,0,10*ROW('Hygiene Data'!F40)))</f>
        <v/>
      </c>
      <c r="DV46" s="300" t="str">
        <f ca="true">+IF(OFFSET('Hygiene Data'!$F$12,0,10*ROW('Hygiene Data'!F40))="","",OFFSET('Hygiene Data'!$F$12,0,10*ROW('Hygiene Data'!F40)))</f>
        <v/>
      </c>
      <c r="DW46" s="300" t="str">
        <f ca="true">+IF(OFFSET('Hygiene Data'!$F$13,0,10*ROW('Hygiene Data'!F40))="","",OFFSET('Hygiene Data'!$F$13,0,10*ROW('Hygiene Data'!F40)))</f>
        <v/>
      </c>
      <c r="DX46" s="300" t="str">
        <f ca="true">+IF(OFFSET('Hygiene Data'!$G$11,0,10*ROW('Hygiene Data'!G40))="","",OFFSET('Hygiene Data'!$G$11,0,10*ROW('Hygiene Data'!G40)))</f>
        <v/>
      </c>
      <c r="DY46" s="300" t="str">
        <f ca="true">+IF(OFFSET('Hygiene Data'!$G$12,0,10*ROW('Hygiene Data'!G40))="","",OFFSET('Hygiene Data'!$G$12,0,10*ROW('Hygiene Data'!G40)))</f>
        <v/>
      </c>
      <c r="DZ46" s="300" t="str">
        <f ca="true">+IF(OFFSET('Hygiene Data'!$G$13,0,10*ROW('Hygiene Data'!G40))="","",OFFSET('Hygiene Data'!$G$13,0,10*ROW('Hygiene Data'!G40)))</f>
        <v/>
      </c>
      <c r="EA46" s="300" t="str">
        <f ca="true">+IF(OFFSET('Hygiene Data'!$H$11,0,10*ROW('Hygiene Data'!H40))="","",OFFSET('Hygiene Data'!$H$11,0,10*ROW('Hygiene Data'!H40)))</f>
        <v/>
      </c>
      <c r="EB46" s="300" t="str">
        <f ca="true">+IF(OFFSET('Hygiene Data'!$H$12,0,10*ROW('Hygiene Data'!H40))="","",OFFSET('Hygiene Data'!$H$12,0,10*ROW('Hygiene Data'!H40)))</f>
        <v/>
      </c>
      <c r="EC46" s="300" t="str">
        <f ca="true">+IF(OFFSET('Hygiene Data'!$H$13,0,10*ROW('Hygiene Data'!H40))="","",OFFSET('Hygiene Data'!$H$13,0,10*ROW('Hygiene Data'!H40)))</f>
        <v/>
      </c>
      <c r="ED46" s="300" t="str">
        <f ca="true">+IF(OFFSET('Hygiene Data'!$I$11,0,10*ROW('Hygiene Data'!I40))="","",OFFSET('Hygiene Data'!$I$11,0,10*ROW('Hygiene Data'!I40)))</f>
        <v/>
      </c>
      <c r="EE46" s="300" t="str">
        <f ca="true">+IF(OFFSET('Hygiene Data'!$I$12,0,10*ROW('Hygiene Data'!I40))="","",OFFSET('Hygiene Data'!$I$12,0,10*ROW('Hygiene Data'!I40)))</f>
        <v/>
      </c>
      <c r="EF46" s="300" t="str">
        <f ca="true">+IF(OFFSET('Hygiene Data'!$I$13,0,10*ROW('Hygiene Data'!I40))="","",OFFSET('Hygiene Data'!$I$13,0,10*ROW('Hygiene Data'!I40)))</f>
        <v/>
      </c>
    </row>
    <row xmlns:x14ac="http://schemas.microsoft.com/office/spreadsheetml/2009/9/ac" r="47" x14ac:dyDescent="0.2">
      <c r="A47" s="35" t="str">
        <f ca="true">+IF(OFFSET('Water Data'!$B$2,0,10*ROW('Water Data'!E41))="","",OFFSET('Water Data'!$B$2,0,10*ROW('Water Data'!E41)))</f>
        <v/>
      </c>
      <c r="B47" s="35" t="str">
        <f ca="true">+IF(OFFSET('Water Data'!$C$2,0,10*ROW('Water Data'!F41))="","",OFFSET('Water Data'!$C$2,0,10*ROW('Water Data'!F41)))</f>
        <v/>
      </c>
      <c r="C47" s="356" t="str">
        <f t="shared" ca="true" si="0"/>
        <v/>
      </c>
      <c r="D47" s="91"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1"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1"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1"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1"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1"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1"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1"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1"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1"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1"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1"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1"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1"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1"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1"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1"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1"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2"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2"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2"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2"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2"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2"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2"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2"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2"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2"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2"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2"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2"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2"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2"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2"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2"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2"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2"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2"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2"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2"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2"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2"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2"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2"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2"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2"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2"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2"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3"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3"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3"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3"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3"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3"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3"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3"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3"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3"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3"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3"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3"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3"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3"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3"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3"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3"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300"/>
      <c r="BS47" s="300" t="str">
        <f ca="true">+IF(OFFSET('Water Data'!$D$27,0,10*ROW('Water Data'!D41))="","",OFFSET('Water Data'!$D$27,0,10*ROW('Water Data'!D41)))</f>
        <v/>
      </c>
      <c r="BT47" s="300" t="str">
        <f ca="true">+IF(OFFSET('Water Data'!$D$28,0,10*ROW('Water Data'!D41))="","",OFFSET('Water Data'!$D$28,0,10*ROW('Water Data'!D41)))</f>
        <v/>
      </c>
      <c r="BU47" s="300" t="str">
        <f ca="true">+IF(OFFSET('Water Data'!$D$29,0,10*ROW('Water Data'!D41))="","",OFFSET('Water Data'!$D$29,0,10*ROW('Water Data'!D41)))</f>
        <v/>
      </c>
      <c r="BV47" s="300" t="str">
        <f ca="true">+IF(OFFSET('Water Data'!$E$27,0,10*ROW('Water Data'!E41))="","",OFFSET('Water Data'!$E$27,0,10*ROW('Water Data'!E41)))</f>
        <v/>
      </c>
      <c r="BW47" s="300" t="str">
        <f ca="true">+IF(OFFSET('Water Data'!$E$28,0,10*ROW('Water Data'!E41))="","",OFFSET('Water Data'!$E$28,0,10*ROW('Water Data'!E41)))</f>
        <v/>
      </c>
      <c r="BX47" s="300" t="str">
        <f ca="true">+IF(OFFSET('Water Data'!$E$29,0,10*ROW('Water Data'!E41))="","",OFFSET('Water Data'!$E$29,0,10*ROW('Water Data'!E41)))</f>
        <v/>
      </c>
      <c r="BY47" s="300" t="str">
        <f ca="true">+IF(OFFSET('Water Data'!$F$27,0,10*ROW('Water Data'!F41))="","",OFFSET('Water Data'!$F$27,0,10*ROW('Water Data'!F41)))</f>
        <v/>
      </c>
      <c r="BZ47" s="300" t="str">
        <f ca="true">+IF(OFFSET('Water Data'!$F$28,0,10*ROW('Water Data'!F41))="","",OFFSET('Water Data'!$F$28,0,10*ROW('Water Data'!F41)))</f>
        <v/>
      </c>
      <c r="CA47" s="300" t="str">
        <f ca="true">+IF(OFFSET('Water Data'!$F$29,0,10*ROW('Water Data'!F41))="","",OFFSET('Water Data'!$F$29,0,10*ROW('Water Data'!F41)))</f>
        <v/>
      </c>
      <c r="CB47" s="300" t="str">
        <f ca="true">+IF(OFFSET('Water Data'!$G$27,0,10*ROW('Water Data'!G41))="","",OFFSET('Water Data'!$G$27,0,10*ROW('Water Data'!G41)))</f>
        <v/>
      </c>
      <c r="CC47" s="300" t="str">
        <f ca="true">+IF(OFFSET('Water Data'!$G$28,0,10*ROW('Water Data'!G41))="","",OFFSET('Water Data'!$G$28,0,10*ROW('Water Data'!G41)))</f>
        <v/>
      </c>
      <c r="CD47" s="300" t="str">
        <f ca="true">+IF(OFFSET('Water Data'!$G$29,0,10*ROW('Water Data'!G41))="","",OFFSET('Water Data'!$G$29,0,10*ROW('Water Data'!G41)))</f>
        <v/>
      </c>
      <c r="CE47" s="300" t="str">
        <f ca="true">+IF(OFFSET('Water Data'!$H$27,0,10*ROW('Water Data'!H41))="","",OFFSET('Water Data'!$H$27,0,10*ROW('Water Data'!H41)))</f>
        <v/>
      </c>
      <c r="CF47" s="300" t="str">
        <f ca="true">+IF(OFFSET('Water Data'!$H$28,0,10*ROW('Water Data'!H41))="","",OFFSET('Water Data'!$H$28,0,10*ROW('Water Data'!H41)))</f>
        <v/>
      </c>
      <c r="CG47" s="300" t="str">
        <f ca="true">+IF(OFFSET('Water Data'!$H$29,0,10*ROW('Water Data'!H41))="","",OFFSET('Water Data'!$H$29,0,10*ROW('Water Data'!H41)))</f>
        <v/>
      </c>
      <c r="CH47" s="300" t="str">
        <f ca="true">+IF(OFFSET('Water Data'!$I$27,0,10*ROW('Water Data'!I41))="","",OFFSET('Water Data'!$I$27,0,10*ROW('Water Data'!I41)))</f>
        <v/>
      </c>
      <c r="CI47" s="300" t="str">
        <f ca="true">+IF(OFFSET('Water Data'!$I$28,0,10*ROW('Water Data'!I41))="","",OFFSET('Water Data'!$I$28,0,10*ROW('Water Data'!I41)))</f>
        <v/>
      </c>
      <c r="CJ47" s="300" t="str">
        <f ca="true">+IF(OFFSET('Water Data'!$I$29,0,10*ROW('Water Data'!I41))="","",OFFSET('Water Data'!$I$29,0,10*ROW('Water Data'!I41)))</f>
        <v/>
      </c>
      <c r="CK47" s="300" t="str">
        <f ca="true">+IF(OFFSET('Sanitation Data'!$D$28,0,10*ROW('Sanitation Data'!D41))="","",OFFSET('Sanitation Data'!$D$28,0,10*ROW('Sanitation Data'!D41)))</f>
        <v/>
      </c>
      <c r="CL47" s="300" t="str">
        <f ca="true">+IF(OFFSET('Sanitation Data'!$D$29,0,10*ROW('Sanitation Data'!D41))="","",OFFSET('Sanitation Data'!$D$29,0,10*ROW('Sanitation Data'!D41)))</f>
        <v/>
      </c>
      <c r="CM47" s="300" t="str">
        <f ca="true">+IF(OFFSET('Sanitation Data'!$D$30,0,10*ROW('Sanitation Data'!D41))="","",OFFSET('Sanitation Data'!$D$30,0,10*ROW('Sanitation Data'!D41)))</f>
        <v/>
      </c>
      <c r="CN47" s="300" t="str">
        <f ca="true">+IF(OFFSET('Sanitation Data'!$D$31,0,10*ROW('Sanitation Data'!D41))="","",OFFSET('Sanitation Data'!$D$31,0,10*ROW('Sanitation Data'!D41)))</f>
        <v/>
      </c>
      <c r="CO47" s="300" t="str">
        <f ca="true">+IF(OFFSET('Sanitation Data'!$D$32,0,10*ROW('Sanitation Data'!D41))="","",OFFSET('Sanitation Data'!$D$32,0,10*ROW('Sanitation Data'!D41)))</f>
        <v/>
      </c>
      <c r="CP47" s="300" t="str">
        <f ca="true">+IF(OFFSET('Sanitation Data'!$E$28,0,10*ROW('Sanitation Data'!E41))="","",OFFSET('Sanitation Data'!$E$28,0,10*ROW('Sanitation Data'!E41)))</f>
        <v/>
      </c>
      <c r="CQ47" s="300" t="str">
        <f ca="true">+IF(OFFSET('Sanitation Data'!$E$29,0,10*ROW('Sanitation Data'!E41))="","",OFFSET('Sanitation Data'!$E$29,0,10*ROW('Sanitation Data'!E41)))</f>
        <v/>
      </c>
      <c r="CR47" s="300" t="str">
        <f ca="true">+IF(OFFSET('Sanitation Data'!$E$30,0,10*ROW('Sanitation Data'!E41))="","",OFFSET('Sanitation Data'!$E$30,0,10*ROW('Sanitation Data'!E41)))</f>
        <v/>
      </c>
      <c r="CS47" s="300" t="str">
        <f ca="true">+IF(OFFSET('Sanitation Data'!$E$31,0,10*ROW('Sanitation Data'!E41))="","",OFFSET('Sanitation Data'!$E$31,0,10*ROW('Sanitation Data'!E41)))</f>
        <v/>
      </c>
      <c r="CT47" s="300" t="str">
        <f ca="true">+IF(OFFSET('Sanitation Data'!$E$32,0,10*ROW('Sanitation Data'!E41))="","",OFFSET('Sanitation Data'!$E$32,0,10*ROW('Sanitation Data'!E41)))</f>
        <v/>
      </c>
      <c r="CU47" s="300" t="str">
        <f ca="true">+IF(OFFSET('Sanitation Data'!$F$28,0,10*ROW('Sanitation Data'!F41))="","",OFFSET('Sanitation Data'!$F$28,0,10*ROW('Sanitation Data'!F41)))</f>
        <v/>
      </c>
      <c r="CV47" s="300" t="str">
        <f ca="true">+IF(OFFSET('Sanitation Data'!$F$29,0,10*ROW('Sanitation Data'!F41))="","",OFFSET('Sanitation Data'!$F$29,0,10*ROW('Sanitation Data'!F41)))</f>
        <v/>
      </c>
      <c r="CW47" s="300" t="str">
        <f ca="true">+IF(OFFSET('Sanitation Data'!$F$30,0,10*ROW('Sanitation Data'!F41))="","",OFFSET('Sanitation Data'!$F$30,0,10*ROW('Sanitation Data'!F41)))</f>
        <v/>
      </c>
      <c r="CX47" s="300" t="str">
        <f ca="true">+IF(OFFSET('Sanitation Data'!$F$31,0,10*ROW('Sanitation Data'!F41))="","",OFFSET('Sanitation Data'!$F$31,0,10*ROW('Sanitation Data'!F41)))</f>
        <v/>
      </c>
      <c r="CY47" s="300" t="str">
        <f ca="true">+IF(OFFSET('Sanitation Data'!$F$32,0,10*ROW('Sanitation Data'!F41))="","",OFFSET('Sanitation Data'!$F$32,0,10*ROW('Sanitation Data'!F41)))</f>
        <v/>
      </c>
      <c r="CZ47" s="300" t="str">
        <f ca="true">+IF(OFFSET('Sanitation Data'!$G$28,0,10*ROW('Sanitation Data'!G41))="","",OFFSET('Sanitation Data'!$G$28,0,10*ROW('Sanitation Data'!G41)))</f>
        <v/>
      </c>
      <c r="DA47" s="300" t="str">
        <f ca="true">+IF(OFFSET('Sanitation Data'!$G$29,0,10*ROW('Sanitation Data'!G41))="","",OFFSET('Sanitation Data'!$G$29,0,10*ROW('Sanitation Data'!G41)))</f>
        <v/>
      </c>
      <c r="DB47" s="300" t="str">
        <f ca="true">+IF(OFFSET('Sanitation Data'!$G$30,0,10*ROW('Sanitation Data'!G41))="","",OFFSET('Sanitation Data'!$G$30,0,10*ROW('Sanitation Data'!G41)))</f>
        <v/>
      </c>
      <c r="DC47" s="300" t="str">
        <f ca="true">+IF(OFFSET('Sanitation Data'!$G$31,0,10*ROW('Sanitation Data'!G41))="","",OFFSET('Sanitation Data'!$G$31,0,10*ROW('Sanitation Data'!G41)))</f>
        <v/>
      </c>
      <c r="DD47" s="300" t="str">
        <f ca="true">+IF(OFFSET('Sanitation Data'!$G$32,0,10*ROW('Sanitation Data'!G41))="","",OFFSET('Sanitation Data'!$G$32,0,10*ROW('Sanitation Data'!G41)))</f>
        <v/>
      </c>
      <c r="DE47" s="300" t="str">
        <f ca="true">+IF(OFFSET('Sanitation Data'!$H$28,0,10*ROW('Sanitation Data'!H41))="","",OFFSET('Sanitation Data'!$H$28,0,10*ROW('Sanitation Data'!H41)))</f>
        <v/>
      </c>
      <c r="DF47" s="300" t="str">
        <f ca="true">+IF(OFFSET('Sanitation Data'!$H$29,0,10*ROW('Sanitation Data'!H41))="","",OFFSET('Sanitation Data'!$H$29,0,10*ROW('Sanitation Data'!H41)))</f>
        <v/>
      </c>
      <c r="DG47" s="300" t="str">
        <f ca="true">+IF(OFFSET('Sanitation Data'!$H$30,0,10*ROW('Sanitation Data'!H41))="","",OFFSET('Sanitation Data'!$H$30,0,10*ROW('Sanitation Data'!H41)))</f>
        <v/>
      </c>
      <c r="DH47" s="300" t="str">
        <f ca="true">+IF(OFFSET('Sanitation Data'!$H$31,0,10*ROW('Sanitation Data'!H41))="","",OFFSET('Sanitation Data'!$H$31,0,10*ROW('Sanitation Data'!H41)))</f>
        <v/>
      </c>
      <c r="DI47" s="300" t="str">
        <f ca="true">+IF(OFFSET('Sanitation Data'!$H$32,0,10*ROW('Sanitation Data'!H41))="","",OFFSET('Sanitation Data'!$H$32,0,10*ROW('Sanitation Data'!H41)))</f>
        <v/>
      </c>
      <c r="DJ47" s="300" t="str">
        <f ca="true">+IF(OFFSET('Sanitation Data'!$I$28,0,10*ROW('Sanitation Data'!I41))="","",OFFSET('Sanitation Data'!$I$28,0,10*ROW('Sanitation Data'!I41)))</f>
        <v/>
      </c>
      <c r="DK47" s="300" t="str">
        <f ca="true">+IF(OFFSET('Sanitation Data'!$I$29,0,10*ROW('Sanitation Data'!I41))="","",OFFSET('Sanitation Data'!$I$29,0,10*ROW('Sanitation Data'!I41)))</f>
        <v/>
      </c>
      <c r="DL47" s="300" t="str">
        <f ca="true">+IF(OFFSET('Sanitation Data'!$I$30,0,10*ROW('Sanitation Data'!I41))="","",OFFSET('Sanitation Data'!$I$30,0,10*ROW('Sanitation Data'!I41)))</f>
        <v/>
      </c>
      <c r="DM47" s="300" t="str">
        <f ca="true">+IF(OFFSET('Sanitation Data'!$I$31,0,10*ROW('Sanitation Data'!I41))="","",OFFSET('Sanitation Data'!$I$31,0,10*ROW('Sanitation Data'!I41)))</f>
        <v/>
      </c>
      <c r="DN47" s="300" t="str">
        <f ca="true">+IF(OFFSET('Sanitation Data'!$I$32,0,10*ROW('Sanitation Data'!I41))="","",OFFSET('Sanitation Data'!$I$32,0,10*ROW('Sanitation Data'!I41)))</f>
        <v/>
      </c>
      <c r="DO47" s="300" t="str">
        <f ca="true">+IF(OFFSET('Hygiene Data'!$D$11,0,10*ROW('Hygiene Data'!D41))="","",OFFSET('Hygiene Data'!$D$11,0,10*ROW('Hygiene Data'!D41)))</f>
        <v/>
      </c>
      <c r="DP47" s="300" t="str">
        <f ca="true">+IF(OFFSET('Hygiene Data'!$D$12,0,10*ROW('Hygiene Data'!D41))="","",OFFSET('Hygiene Data'!$D$12,0,10*ROW('Hygiene Data'!D41)))</f>
        <v/>
      </c>
      <c r="DQ47" s="300" t="str">
        <f ca="true">+IF(OFFSET('Hygiene Data'!$D$13,0,10*ROW('Hygiene Data'!D41))="","",OFFSET('Hygiene Data'!$D$13,0,10*ROW('Hygiene Data'!D41)))</f>
        <v/>
      </c>
      <c r="DR47" s="300" t="str">
        <f ca="true">+IF(OFFSET('Hygiene Data'!$E$11,0,10*ROW('Hygiene Data'!E41))="","",OFFSET('Hygiene Data'!$E$11,0,10*ROW('Hygiene Data'!E41)))</f>
        <v/>
      </c>
      <c r="DS47" s="300" t="str">
        <f ca="true">+IF(OFFSET('Hygiene Data'!$E$12,0,10*ROW('Hygiene Data'!E41))="","",OFFSET('Hygiene Data'!$E$12,0,10*ROW('Hygiene Data'!E41)))</f>
        <v/>
      </c>
      <c r="DT47" s="300" t="str">
        <f ca="true">+IF(OFFSET('Hygiene Data'!$E$13,0,10*ROW('Hygiene Data'!E41))="","",OFFSET('Hygiene Data'!$E$13,0,10*ROW('Hygiene Data'!E41)))</f>
        <v/>
      </c>
      <c r="DU47" s="300" t="str">
        <f ca="true">+IF(OFFSET('Hygiene Data'!$F$11,0,10*ROW('Hygiene Data'!F41))="","",OFFSET('Hygiene Data'!$F$11,0,10*ROW('Hygiene Data'!F41)))</f>
        <v/>
      </c>
      <c r="DV47" s="300" t="str">
        <f ca="true">+IF(OFFSET('Hygiene Data'!$F$12,0,10*ROW('Hygiene Data'!F41))="","",OFFSET('Hygiene Data'!$F$12,0,10*ROW('Hygiene Data'!F41)))</f>
        <v/>
      </c>
      <c r="DW47" s="300" t="str">
        <f ca="true">+IF(OFFSET('Hygiene Data'!$F$13,0,10*ROW('Hygiene Data'!F41))="","",OFFSET('Hygiene Data'!$F$13,0,10*ROW('Hygiene Data'!F41)))</f>
        <v/>
      </c>
      <c r="DX47" s="300" t="str">
        <f ca="true">+IF(OFFSET('Hygiene Data'!$G$11,0,10*ROW('Hygiene Data'!G41))="","",OFFSET('Hygiene Data'!$G$11,0,10*ROW('Hygiene Data'!G41)))</f>
        <v/>
      </c>
      <c r="DY47" s="300" t="str">
        <f ca="true">+IF(OFFSET('Hygiene Data'!$G$12,0,10*ROW('Hygiene Data'!G41))="","",OFFSET('Hygiene Data'!$G$12,0,10*ROW('Hygiene Data'!G41)))</f>
        <v/>
      </c>
      <c r="DZ47" s="300" t="str">
        <f ca="true">+IF(OFFSET('Hygiene Data'!$G$13,0,10*ROW('Hygiene Data'!G41))="","",OFFSET('Hygiene Data'!$G$13,0,10*ROW('Hygiene Data'!G41)))</f>
        <v/>
      </c>
      <c r="EA47" s="300" t="str">
        <f ca="true">+IF(OFFSET('Hygiene Data'!$H$11,0,10*ROW('Hygiene Data'!H41))="","",OFFSET('Hygiene Data'!$H$11,0,10*ROW('Hygiene Data'!H41)))</f>
        <v/>
      </c>
      <c r="EB47" s="300" t="str">
        <f ca="true">+IF(OFFSET('Hygiene Data'!$H$12,0,10*ROW('Hygiene Data'!H41))="","",OFFSET('Hygiene Data'!$H$12,0,10*ROW('Hygiene Data'!H41)))</f>
        <v/>
      </c>
      <c r="EC47" s="300" t="str">
        <f ca="true">+IF(OFFSET('Hygiene Data'!$H$13,0,10*ROW('Hygiene Data'!H41))="","",OFFSET('Hygiene Data'!$H$13,0,10*ROW('Hygiene Data'!H41)))</f>
        <v/>
      </c>
      <c r="ED47" s="300" t="str">
        <f ca="true">+IF(OFFSET('Hygiene Data'!$I$11,0,10*ROW('Hygiene Data'!I41))="","",OFFSET('Hygiene Data'!$I$11,0,10*ROW('Hygiene Data'!I41)))</f>
        <v/>
      </c>
      <c r="EE47" s="300" t="str">
        <f ca="true">+IF(OFFSET('Hygiene Data'!$I$12,0,10*ROW('Hygiene Data'!I41))="","",OFFSET('Hygiene Data'!$I$12,0,10*ROW('Hygiene Data'!I41)))</f>
        <v/>
      </c>
      <c r="EF47" s="300" t="str">
        <f ca="true">+IF(OFFSET('Hygiene Data'!$I$13,0,10*ROW('Hygiene Data'!I41))="","",OFFSET('Hygiene Data'!$I$13,0,10*ROW('Hygiene Data'!I41)))</f>
        <v/>
      </c>
    </row>
    <row xmlns:x14ac="http://schemas.microsoft.com/office/spreadsheetml/2009/9/ac" r="48" x14ac:dyDescent="0.2">
      <c r="A48" s="35" t="str">
        <f ca="true">+IF(OFFSET('Water Data'!$B$2,0,10*ROW('Water Data'!E42))="","",OFFSET('Water Data'!$B$2,0,10*ROW('Water Data'!E42)))</f>
        <v/>
      </c>
      <c r="B48" s="35" t="str">
        <f ca="true">+IF(OFFSET('Water Data'!$C$2,0,10*ROW('Water Data'!F42))="","",OFFSET('Water Data'!$C$2,0,10*ROW('Water Data'!F42)))</f>
        <v/>
      </c>
      <c r="C48" s="356" t="str">
        <f t="shared" ca="true" si="0"/>
        <v/>
      </c>
      <c r="D48" s="91"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1"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1"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1"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1"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1"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1"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1"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1"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1"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1"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1"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1"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1"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1"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1"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1"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1"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2"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2"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2"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2"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2"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2"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2"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2"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2"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2"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2"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2"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2"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2"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2"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2"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2"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2"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2"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2"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2"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2"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2"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2"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2"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2"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2"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2"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2"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2"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3"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3"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3"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3"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3"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3"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3"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3"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3"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3"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3"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3"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3"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3"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3"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3"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3"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3"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300"/>
      <c r="BS48" s="300" t="str">
        <f ca="true">+IF(OFFSET('Water Data'!$D$27,0,10*ROW('Water Data'!D42))="","",OFFSET('Water Data'!$D$27,0,10*ROW('Water Data'!D42)))</f>
        <v/>
      </c>
      <c r="BT48" s="300" t="str">
        <f ca="true">+IF(OFFSET('Water Data'!$D$28,0,10*ROW('Water Data'!D42))="","",OFFSET('Water Data'!$D$28,0,10*ROW('Water Data'!D42)))</f>
        <v/>
      </c>
      <c r="BU48" s="300" t="str">
        <f ca="true">+IF(OFFSET('Water Data'!$D$29,0,10*ROW('Water Data'!D42))="","",OFFSET('Water Data'!$D$29,0,10*ROW('Water Data'!D42)))</f>
        <v/>
      </c>
      <c r="BV48" s="300" t="str">
        <f ca="true">+IF(OFFSET('Water Data'!$E$27,0,10*ROW('Water Data'!E42))="","",OFFSET('Water Data'!$E$27,0,10*ROW('Water Data'!E42)))</f>
        <v/>
      </c>
      <c r="BW48" s="300" t="str">
        <f ca="true">+IF(OFFSET('Water Data'!$E$28,0,10*ROW('Water Data'!E42))="","",OFFSET('Water Data'!$E$28,0,10*ROW('Water Data'!E42)))</f>
        <v/>
      </c>
      <c r="BX48" s="300" t="str">
        <f ca="true">+IF(OFFSET('Water Data'!$E$29,0,10*ROW('Water Data'!E42))="","",OFFSET('Water Data'!$E$29,0,10*ROW('Water Data'!E42)))</f>
        <v/>
      </c>
      <c r="BY48" s="300" t="str">
        <f ca="true">+IF(OFFSET('Water Data'!$F$27,0,10*ROW('Water Data'!F42))="","",OFFSET('Water Data'!$F$27,0,10*ROW('Water Data'!F42)))</f>
        <v/>
      </c>
      <c r="BZ48" s="300" t="str">
        <f ca="true">+IF(OFFSET('Water Data'!$F$28,0,10*ROW('Water Data'!F42))="","",OFFSET('Water Data'!$F$28,0,10*ROW('Water Data'!F42)))</f>
        <v/>
      </c>
      <c r="CA48" s="300" t="str">
        <f ca="true">+IF(OFFSET('Water Data'!$F$29,0,10*ROW('Water Data'!F42))="","",OFFSET('Water Data'!$F$29,0,10*ROW('Water Data'!F42)))</f>
        <v/>
      </c>
      <c r="CB48" s="300" t="str">
        <f ca="true">+IF(OFFSET('Water Data'!$G$27,0,10*ROW('Water Data'!G42))="","",OFFSET('Water Data'!$G$27,0,10*ROW('Water Data'!G42)))</f>
        <v/>
      </c>
      <c r="CC48" s="300" t="str">
        <f ca="true">+IF(OFFSET('Water Data'!$G$28,0,10*ROW('Water Data'!G42))="","",OFFSET('Water Data'!$G$28,0,10*ROW('Water Data'!G42)))</f>
        <v/>
      </c>
      <c r="CD48" s="300" t="str">
        <f ca="true">+IF(OFFSET('Water Data'!$G$29,0,10*ROW('Water Data'!G42))="","",OFFSET('Water Data'!$G$29,0,10*ROW('Water Data'!G42)))</f>
        <v/>
      </c>
      <c r="CE48" s="300" t="str">
        <f ca="true">+IF(OFFSET('Water Data'!$H$27,0,10*ROW('Water Data'!H42))="","",OFFSET('Water Data'!$H$27,0,10*ROW('Water Data'!H42)))</f>
        <v/>
      </c>
      <c r="CF48" s="300" t="str">
        <f ca="true">+IF(OFFSET('Water Data'!$H$28,0,10*ROW('Water Data'!H42))="","",OFFSET('Water Data'!$H$28,0,10*ROW('Water Data'!H42)))</f>
        <v/>
      </c>
      <c r="CG48" s="300" t="str">
        <f ca="true">+IF(OFFSET('Water Data'!$H$29,0,10*ROW('Water Data'!H42))="","",OFFSET('Water Data'!$H$29,0,10*ROW('Water Data'!H42)))</f>
        <v/>
      </c>
      <c r="CH48" s="300" t="str">
        <f ca="true">+IF(OFFSET('Water Data'!$I$27,0,10*ROW('Water Data'!I42))="","",OFFSET('Water Data'!$I$27,0,10*ROW('Water Data'!I42)))</f>
        <v/>
      </c>
      <c r="CI48" s="300" t="str">
        <f ca="true">+IF(OFFSET('Water Data'!$I$28,0,10*ROW('Water Data'!I42))="","",OFFSET('Water Data'!$I$28,0,10*ROW('Water Data'!I42)))</f>
        <v/>
      </c>
      <c r="CJ48" s="300" t="str">
        <f ca="true">+IF(OFFSET('Water Data'!$I$29,0,10*ROW('Water Data'!I42))="","",OFFSET('Water Data'!$I$29,0,10*ROW('Water Data'!I42)))</f>
        <v/>
      </c>
      <c r="CK48" s="300" t="str">
        <f ca="true">+IF(OFFSET('Sanitation Data'!$D$28,0,10*ROW('Sanitation Data'!D42))="","",OFFSET('Sanitation Data'!$D$28,0,10*ROW('Sanitation Data'!D42)))</f>
        <v/>
      </c>
      <c r="CL48" s="300" t="str">
        <f ca="true">+IF(OFFSET('Sanitation Data'!$D$29,0,10*ROW('Sanitation Data'!D42))="","",OFFSET('Sanitation Data'!$D$29,0,10*ROW('Sanitation Data'!D42)))</f>
        <v/>
      </c>
      <c r="CM48" s="300" t="str">
        <f ca="true">+IF(OFFSET('Sanitation Data'!$D$30,0,10*ROW('Sanitation Data'!D42))="","",OFFSET('Sanitation Data'!$D$30,0,10*ROW('Sanitation Data'!D42)))</f>
        <v/>
      </c>
      <c r="CN48" s="300" t="str">
        <f ca="true">+IF(OFFSET('Sanitation Data'!$D$31,0,10*ROW('Sanitation Data'!D42))="","",OFFSET('Sanitation Data'!$D$31,0,10*ROW('Sanitation Data'!D42)))</f>
        <v/>
      </c>
      <c r="CO48" s="300" t="str">
        <f ca="true">+IF(OFFSET('Sanitation Data'!$D$32,0,10*ROW('Sanitation Data'!D42))="","",OFFSET('Sanitation Data'!$D$32,0,10*ROW('Sanitation Data'!D42)))</f>
        <v/>
      </c>
      <c r="CP48" s="300" t="str">
        <f ca="true">+IF(OFFSET('Sanitation Data'!$E$28,0,10*ROW('Sanitation Data'!E42))="","",OFFSET('Sanitation Data'!$E$28,0,10*ROW('Sanitation Data'!E42)))</f>
        <v/>
      </c>
      <c r="CQ48" s="300" t="str">
        <f ca="true">+IF(OFFSET('Sanitation Data'!$E$29,0,10*ROW('Sanitation Data'!E42))="","",OFFSET('Sanitation Data'!$E$29,0,10*ROW('Sanitation Data'!E42)))</f>
        <v/>
      </c>
      <c r="CR48" s="300" t="str">
        <f ca="true">+IF(OFFSET('Sanitation Data'!$E$30,0,10*ROW('Sanitation Data'!E42))="","",OFFSET('Sanitation Data'!$E$30,0,10*ROW('Sanitation Data'!E42)))</f>
        <v/>
      </c>
      <c r="CS48" s="300" t="str">
        <f ca="true">+IF(OFFSET('Sanitation Data'!$E$31,0,10*ROW('Sanitation Data'!E42))="","",OFFSET('Sanitation Data'!$E$31,0,10*ROW('Sanitation Data'!E42)))</f>
        <v/>
      </c>
      <c r="CT48" s="300" t="str">
        <f ca="true">+IF(OFFSET('Sanitation Data'!$E$32,0,10*ROW('Sanitation Data'!E42))="","",OFFSET('Sanitation Data'!$E$32,0,10*ROW('Sanitation Data'!E42)))</f>
        <v/>
      </c>
      <c r="CU48" s="300" t="str">
        <f ca="true">+IF(OFFSET('Sanitation Data'!$F$28,0,10*ROW('Sanitation Data'!F42))="","",OFFSET('Sanitation Data'!$F$28,0,10*ROW('Sanitation Data'!F42)))</f>
        <v/>
      </c>
      <c r="CV48" s="300" t="str">
        <f ca="true">+IF(OFFSET('Sanitation Data'!$F$29,0,10*ROW('Sanitation Data'!F42))="","",OFFSET('Sanitation Data'!$F$29,0,10*ROW('Sanitation Data'!F42)))</f>
        <v/>
      </c>
      <c r="CW48" s="300" t="str">
        <f ca="true">+IF(OFFSET('Sanitation Data'!$F$30,0,10*ROW('Sanitation Data'!F42))="","",OFFSET('Sanitation Data'!$F$30,0,10*ROW('Sanitation Data'!F42)))</f>
        <v/>
      </c>
      <c r="CX48" s="300" t="str">
        <f ca="true">+IF(OFFSET('Sanitation Data'!$F$31,0,10*ROW('Sanitation Data'!F42))="","",OFFSET('Sanitation Data'!$F$31,0,10*ROW('Sanitation Data'!F42)))</f>
        <v/>
      </c>
      <c r="CY48" s="300" t="str">
        <f ca="true">+IF(OFFSET('Sanitation Data'!$F$32,0,10*ROW('Sanitation Data'!F42))="","",OFFSET('Sanitation Data'!$F$32,0,10*ROW('Sanitation Data'!F42)))</f>
        <v/>
      </c>
      <c r="CZ48" s="300" t="str">
        <f ca="true">+IF(OFFSET('Sanitation Data'!$G$28,0,10*ROW('Sanitation Data'!G42))="","",OFFSET('Sanitation Data'!$G$28,0,10*ROW('Sanitation Data'!G42)))</f>
        <v/>
      </c>
      <c r="DA48" s="300" t="str">
        <f ca="true">+IF(OFFSET('Sanitation Data'!$G$29,0,10*ROW('Sanitation Data'!G42))="","",OFFSET('Sanitation Data'!$G$29,0,10*ROW('Sanitation Data'!G42)))</f>
        <v/>
      </c>
      <c r="DB48" s="300" t="str">
        <f ca="true">+IF(OFFSET('Sanitation Data'!$G$30,0,10*ROW('Sanitation Data'!G42))="","",OFFSET('Sanitation Data'!$G$30,0,10*ROW('Sanitation Data'!G42)))</f>
        <v/>
      </c>
      <c r="DC48" s="300" t="str">
        <f ca="true">+IF(OFFSET('Sanitation Data'!$G$31,0,10*ROW('Sanitation Data'!G42))="","",OFFSET('Sanitation Data'!$G$31,0,10*ROW('Sanitation Data'!G42)))</f>
        <v/>
      </c>
      <c r="DD48" s="300" t="str">
        <f ca="true">+IF(OFFSET('Sanitation Data'!$G$32,0,10*ROW('Sanitation Data'!G42))="","",OFFSET('Sanitation Data'!$G$32,0,10*ROW('Sanitation Data'!G42)))</f>
        <v/>
      </c>
      <c r="DE48" s="300" t="str">
        <f ca="true">+IF(OFFSET('Sanitation Data'!$H$28,0,10*ROW('Sanitation Data'!H42))="","",OFFSET('Sanitation Data'!$H$28,0,10*ROW('Sanitation Data'!H42)))</f>
        <v/>
      </c>
      <c r="DF48" s="300" t="str">
        <f ca="true">+IF(OFFSET('Sanitation Data'!$H$29,0,10*ROW('Sanitation Data'!H42))="","",OFFSET('Sanitation Data'!$H$29,0,10*ROW('Sanitation Data'!H42)))</f>
        <v/>
      </c>
      <c r="DG48" s="300" t="str">
        <f ca="true">+IF(OFFSET('Sanitation Data'!$H$30,0,10*ROW('Sanitation Data'!H42))="","",OFFSET('Sanitation Data'!$H$30,0,10*ROW('Sanitation Data'!H42)))</f>
        <v/>
      </c>
      <c r="DH48" s="300" t="str">
        <f ca="true">+IF(OFFSET('Sanitation Data'!$H$31,0,10*ROW('Sanitation Data'!H42))="","",OFFSET('Sanitation Data'!$H$31,0,10*ROW('Sanitation Data'!H42)))</f>
        <v/>
      </c>
      <c r="DI48" s="300" t="str">
        <f ca="true">+IF(OFFSET('Sanitation Data'!$H$32,0,10*ROW('Sanitation Data'!H42))="","",OFFSET('Sanitation Data'!$H$32,0,10*ROW('Sanitation Data'!H42)))</f>
        <v/>
      </c>
      <c r="DJ48" s="300" t="str">
        <f ca="true">+IF(OFFSET('Sanitation Data'!$I$28,0,10*ROW('Sanitation Data'!I42))="","",OFFSET('Sanitation Data'!$I$28,0,10*ROW('Sanitation Data'!I42)))</f>
        <v/>
      </c>
      <c r="DK48" s="300" t="str">
        <f ca="true">+IF(OFFSET('Sanitation Data'!$I$29,0,10*ROW('Sanitation Data'!I42))="","",OFFSET('Sanitation Data'!$I$29,0,10*ROW('Sanitation Data'!I42)))</f>
        <v/>
      </c>
      <c r="DL48" s="300" t="str">
        <f ca="true">+IF(OFFSET('Sanitation Data'!$I$30,0,10*ROW('Sanitation Data'!I42))="","",OFFSET('Sanitation Data'!$I$30,0,10*ROW('Sanitation Data'!I42)))</f>
        <v/>
      </c>
      <c r="DM48" s="300" t="str">
        <f ca="true">+IF(OFFSET('Sanitation Data'!$I$31,0,10*ROW('Sanitation Data'!I42))="","",OFFSET('Sanitation Data'!$I$31,0,10*ROW('Sanitation Data'!I42)))</f>
        <v/>
      </c>
      <c r="DN48" s="300" t="str">
        <f ca="true">+IF(OFFSET('Sanitation Data'!$I$32,0,10*ROW('Sanitation Data'!I42))="","",OFFSET('Sanitation Data'!$I$32,0,10*ROW('Sanitation Data'!I42)))</f>
        <v/>
      </c>
      <c r="DO48" s="300" t="str">
        <f ca="true">+IF(OFFSET('Hygiene Data'!$D$11,0,10*ROW('Hygiene Data'!D42))="","",OFFSET('Hygiene Data'!$D$11,0,10*ROW('Hygiene Data'!D42)))</f>
        <v/>
      </c>
      <c r="DP48" s="300" t="str">
        <f ca="true">+IF(OFFSET('Hygiene Data'!$D$12,0,10*ROW('Hygiene Data'!D42))="","",OFFSET('Hygiene Data'!$D$12,0,10*ROW('Hygiene Data'!D42)))</f>
        <v/>
      </c>
      <c r="DQ48" s="300" t="str">
        <f ca="true">+IF(OFFSET('Hygiene Data'!$D$13,0,10*ROW('Hygiene Data'!D42))="","",OFFSET('Hygiene Data'!$D$13,0,10*ROW('Hygiene Data'!D42)))</f>
        <v/>
      </c>
      <c r="DR48" s="300" t="str">
        <f ca="true">+IF(OFFSET('Hygiene Data'!$E$11,0,10*ROW('Hygiene Data'!E42))="","",OFFSET('Hygiene Data'!$E$11,0,10*ROW('Hygiene Data'!E42)))</f>
        <v/>
      </c>
      <c r="DS48" s="300" t="str">
        <f ca="true">+IF(OFFSET('Hygiene Data'!$E$12,0,10*ROW('Hygiene Data'!E42))="","",OFFSET('Hygiene Data'!$E$12,0,10*ROW('Hygiene Data'!E42)))</f>
        <v/>
      </c>
      <c r="DT48" s="300" t="str">
        <f ca="true">+IF(OFFSET('Hygiene Data'!$E$13,0,10*ROW('Hygiene Data'!E42))="","",OFFSET('Hygiene Data'!$E$13,0,10*ROW('Hygiene Data'!E42)))</f>
        <v/>
      </c>
      <c r="DU48" s="300" t="str">
        <f ca="true">+IF(OFFSET('Hygiene Data'!$F$11,0,10*ROW('Hygiene Data'!F42))="","",OFFSET('Hygiene Data'!$F$11,0,10*ROW('Hygiene Data'!F42)))</f>
        <v/>
      </c>
      <c r="DV48" s="300" t="str">
        <f ca="true">+IF(OFFSET('Hygiene Data'!$F$12,0,10*ROW('Hygiene Data'!F42))="","",OFFSET('Hygiene Data'!$F$12,0,10*ROW('Hygiene Data'!F42)))</f>
        <v/>
      </c>
      <c r="DW48" s="300" t="str">
        <f ca="true">+IF(OFFSET('Hygiene Data'!$F$13,0,10*ROW('Hygiene Data'!F42))="","",OFFSET('Hygiene Data'!$F$13,0,10*ROW('Hygiene Data'!F42)))</f>
        <v/>
      </c>
      <c r="DX48" s="300" t="str">
        <f ca="true">+IF(OFFSET('Hygiene Data'!$G$11,0,10*ROW('Hygiene Data'!G42))="","",OFFSET('Hygiene Data'!$G$11,0,10*ROW('Hygiene Data'!G42)))</f>
        <v/>
      </c>
      <c r="DY48" s="300" t="str">
        <f ca="true">+IF(OFFSET('Hygiene Data'!$G$12,0,10*ROW('Hygiene Data'!G42))="","",OFFSET('Hygiene Data'!$G$12,0,10*ROW('Hygiene Data'!G42)))</f>
        <v/>
      </c>
      <c r="DZ48" s="300" t="str">
        <f ca="true">+IF(OFFSET('Hygiene Data'!$G$13,0,10*ROW('Hygiene Data'!G42))="","",OFFSET('Hygiene Data'!$G$13,0,10*ROW('Hygiene Data'!G42)))</f>
        <v/>
      </c>
      <c r="EA48" s="300" t="str">
        <f ca="true">+IF(OFFSET('Hygiene Data'!$H$11,0,10*ROW('Hygiene Data'!H42))="","",OFFSET('Hygiene Data'!$H$11,0,10*ROW('Hygiene Data'!H42)))</f>
        <v/>
      </c>
      <c r="EB48" s="300" t="str">
        <f ca="true">+IF(OFFSET('Hygiene Data'!$H$12,0,10*ROW('Hygiene Data'!H42))="","",OFFSET('Hygiene Data'!$H$12,0,10*ROW('Hygiene Data'!H42)))</f>
        <v/>
      </c>
      <c r="EC48" s="300" t="str">
        <f ca="true">+IF(OFFSET('Hygiene Data'!$H$13,0,10*ROW('Hygiene Data'!H42))="","",OFFSET('Hygiene Data'!$H$13,0,10*ROW('Hygiene Data'!H42)))</f>
        <v/>
      </c>
      <c r="ED48" s="300" t="str">
        <f ca="true">+IF(OFFSET('Hygiene Data'!$I$11,0,10*ROW('Hygiene Data'!I42))="","",OFFSET('Hygiene Data'!$I$11,0,10*ROW('Hygiene Data'!I42)))</f>
        <v/>
      </c>
      <c r="EE48" s="300" t="str">
        <f ca="true">+IF(OFFSET('Hygiene Data'!$I$12,0,10*ROW('Hygiene Data'!I42))="","",OFFSET('Hygiene Data'!$I$12,0,10*ROW('Hygiene Data'!I42)))</f>
        <v/>
      </c>
      <c r="EF48" s="300" t="str">
        <f ca="true">+IF(OFFSET('Hygiene Data'!$I$13,0,10*ROW('Hygiene Data'!I42))="","",OFFSET('Hygiene Data'!$I$13,0,10*ROW('Hygiene Data'!I42)))</f>
        <v/>
      </c>
    </row>
    <row xmlns:x14ac="http://schemas.microsoft.com/office/spreadsheetml/2009/9/ac" r="49" x14ac:dyDescent="0.2">
      <c r="A49" s="35" t="str">
        <f ca="true">+IF(OFFSET('Water Data'!$B$2,0,10*ROW('Water Data'!E43))="","",OFFSET('Water Data'!$B$2,0,10*ROW('Water Data'!E43)))</f>
        <v/>
      </c>
      <c r="B49" s="35" t="str">
        <f ca="true">+IF(OFFSET('Water Data'!$C$2,0,10*ROW('Water Data'!F43))="","",OFFSET('Water Data'!$C$2,0,10*ROW('Water Data'!F43)))</f>
        <v/>
      </c>
      <c r="C49" s="356" t="str">
        <f t="shared" ca="true" si="0"/>
        <v/>
      </c>
      <c r="D49" s="91"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1"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1"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1"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1"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1"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1"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1"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1"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1"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1"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1"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1"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1"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1"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1"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1"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1"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2"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2"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2"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2"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2"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2"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2"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2"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2"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2"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2"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2"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2"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2"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2"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2"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2"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2"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2"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2"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2"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2"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2"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2"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2"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2"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2"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2"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2"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2"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3"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3"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3"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3"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3"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3"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3"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3"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3"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3"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3"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3"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3"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3"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3"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3"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3"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3"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300"/>
      <c r="BS49" s="300" t="str">
        <f ca="true">+IF(OFFSET('Water Data'!$D$27,0,10*ROW('Water Data'!D43))="","",OFFSET('Water Data'!$D$27,0,10*ROW('Water Data'!D43)))</f>
        <v/>
      </c>
      <c r="BT49" s="300" t="str">
        <f ca="true">+IF(OFFSET('Water Data'!$D$28,0,10*ROW('Water Data'!D43))="","",OFFSET('Water Data'!$D$28,0,10*ROW('Water Data'!D43)))</f>
        <v/>
      </c>
      <c r="BU49" s="300" t="str">
        <f ca="true">+IF(OFFSET('Water Data'!$D$29,0,10*ROW('Water Data'!D43))="","",OFFSET('Water Data'!$D$29,0,10*ROW('Water Data'!D43)))</f>
        <v/>
      </c>
      <c r="BV49" s="300" t="str">
        <f ca="true">+IF(OFFSET('Water Data'!$E$27,0,10*ROW('Water Data'!E43))="","",OFFSET('Water Data'!$E$27,0,10*ROW('Water Data'!E43)))</f>
        <v/>
      </c>
      <c r="BW49" s="300" t="str">
        <f ca="true">+IF(OFFSET('Water Data'!$E$28,0,10*ROW('Water Data'!E43))="","",OFFSET('Water Data'!$E$28,0,10*ROW('Water Data'!E43)))</f>
        <v/>
      </c>
      <c r="BX49" s="300" t="str">
        <f ca="true">+IF(OFFSET('Water Data'!$E$29,0,10*ROW('Water Data'!E43))="","",OFFSET('Water Data'!$E$29,0,10*ROW('Water Data'!E43)))</f>
        <v/>
      </c>
      <c r="BY49" s="300" t="str">
        <f ca="true">+IF(OFFSET('Water Data'!$F$27,0,10*ROW('Water Data'!F43))="","",OFFSET('Water Data'!$F$27,0,10*ROW('Water Data'!F43)))</f>
        <v/>
      </c>
      <c r="BZ49" s="300" t="str">
        <f ca="true">+IF(OFFSET('Water Data'!$F$28,0,10*ROW('Water Data'!F43))="","",OFFSET('Water Data'!$F$28,0,10*ROW('Water Data'!F43)))</f>
        <v/>
      </c>
      <c r="CA49" s="300" t="str">
        <f ca="true">+IF(OFFSET('Water Data'!$F$29,0,10*ROW('Water Data'!F43))="","",OFFSET('Water Data'!$F$29,0,10*ROW('Water Data'!F43)))</f>
        <v/>
      </c>
      <c r="CB49" s="300" t="str">
        <f ca="true">+IF(OFFSET('Water Data'!$G$27,0,10*ROW('Water Data'!G43))="","",OFFSET('Water Data'!$G$27,0,10*ROW('Water Data'!G43)))</f>
        <v/>
      </c>
      <c r="CC49" s="300" t="str">
        <f ca="true">+IF(OFFSET('Water Data'!$G$28,0,10*ROW('Water Data'!G43))="","",OFFSET('Water Data'!$G$28,0,10*ROW('Water Data'!G43)))</f>
        <v/>
      </c>
      <c r="CD49" s="300" t="str">
        <f ca="true">+IF(OFFSET('Water Data'!$G$29,0,10*ROW('Water Data'!G43))="","",OFFSET('Water Data'!$G$29,0,10*ROW('Water Data'!G43)))</f>
        <v/>
      </c>
      <c r="CE49" s="300" t="str">
        <f ca="true">+IF(OFFSET('Water Data'!$H$27,0,10*ROW('Water Data'!H43))="","",OFFSET('Water Data'!$H$27,0,10*ROW('Water Data'!H43)))</f>
        <v/>
      </c>
      <c r="CF49" s="300" t="str">
        <f ca="true">+IF(OFFSET('Water Data'!$H$28,0,10*ROW('Water Data'!H43))="","",OFFSET('Water Data'!$H$28,0,10*ROW('Water Data'!H43)))</f>
        <v/>
      </c>
      <c r="CG49" s="300" t="str">
        <f ca="true">+IF(OFFSET('Water Data'!$H$29,0,10*ROW('Water Data'!H43))="","",OFFSET('Water Data'!$H$29,0,10*ROW('Water Data'!H43)))</f>
        <v/>
      </c>
      <c r="CH49" s="300" t="str">
        <f ca="true">+IF(OFFSET('Water Data'!$I$27,0,10*ROW('Water Data'!I43))="","",OFFSET('Water Data'!$I$27,0,10*ROW('Water Data'!I43)))</f>
        <v/>
      </c>
      <c r="CI49" s="300" t="str">
        <f ca="true">+IF(OFFSET('Water Data'!$I$28,0,10*ROW('Water Data'!I43))="","",OFFSET('Water Data'!$I$28,0,10*ROW('Water Data'!I43)))</f>
        <v/>
      </c>
      <c r="CJ49" s="300" t="str">
        <f ca="true">+IF(OFFSET('Water Data'!$I$29,0,10*ROW('Water Data'!I43))="","",OFFSET('Water Data'!$I$29,0,10*ROW('Water Data'!I43)))</f>
        <v/>
      </c>
      <c r="CK49" s="300" t="str">
        <f ca="true">+IF(OFFSET('Sanitation Data'!$D$28,0,10*ROW('Sanitation Data'!D43))="","",OFFSET('Sanitation Data'!$D$28,0,10*ROW('Sanitation Data'!D43)))</f>
        <v/>
      </c>
      <c r="CL49" s="300" t="str">
        <f ca="true">+IF(OFFSET('Sanitation Data'!$D$29,0,10*ROW('Sanitation Data'!D43))="","",OFFSET('Sanitation Data'!$D$29,0,10*ROW('Sanitation Data'!D43)))</f>
        <v/>
      </c>
      <c r="CM49" s="300" t="str">
        <f ca="true">+IF(OFFSET('Sanitation Data'!$D$30,0,10*ROW('Sanitation Data'!D43))="","",OFFSET('Sanitation Data'!$D$30,0,10*ROW('Sanitation Data'!D43)))</f>
        <v/>
      </c>
      <c r="CN49" s="300" t="str">
        <f ca="true">+IF(OFFSET('Sanitation Data'!$D$31,0,10*ROW('Sanitation Data'!D43))="","",OFFSET('Sanitation Data'!$D$31,0,10*ROW('Sanitation Data'!D43)))</f>
        <v/>
      </c>
      <c r="CO49" s="300" t="str">
        <f ca="true">+IF(OFFSET('Sanitation Data'!$D$32,0,10*ROW('Sanitation Data'!D43))="","",OFFSET('Sanitation Data'!$D$32,0,10*ROW('Sanitation Data'!D43)))</f>
        <v/>
      </c>
      <c r="CP49" s="300" t="str">
        <f ca="true">+IF(OFFSET('Sanitation Data'!$E$28,0,10*ROW('Sanitation Data'!E43))="","",OFFSET('Sanitation Data'!$E$28,0,10*ROW('Sanitation Data'!E43)))</f>
        <v/>
      </c>
      <c r="CQ49" s="300" t="str">
        <f ca="true">+IF(OFFSET('Sanitation Data'!$E$29,0,10*ROW('Sanitation Data'!E43))="","",OFFSET('Sanitation Data'!$E$29,0,10*ROW('Sanitation Data'!E43)))</f>
        <v/>
      </c>
      <c r="CR49" s="300" t="str">
        <f ca="true">+IF(OFFSET('Sanitation Data'!$E$30,0,10*ROW('Sanitation Data'!E43))="","",OFFSET('Sanitation Data'!$E$30,0,10*ROW('Sanitation Data'!E43)))</f>
        <v/>
      </c>
      <c r="CS49" s="300" t="str">
        <f ca="true">+IF(OFFSET('Sanitation Data'!$E$31,0,10*ROW('Sanitation Data'!E43))="","",OFFSET('Sanitation Data'!$E$31,0,10*ROW('Sanitation Data'!E43)))</f>
        <v/>
      </c>
      <c r="CT49" s="300" t="str">
        <f ca="true">+IF(OFFSET('Sanitation Data'!$E$32,0,10*ROW('Sanitation Data'!E43))="","",OFFSET('Sanitation Data'!$E$32,0,10*ROW('Sanitation Data'!E43)))</f>
        <v/>
      </c>
      <c r="CU49" s="300" t="str">
        <f ca="true">+IF(OFFSET('Sanitation Data'!$F$28,0,10*ROW('Sanitation Data'!F43))="","",OFFSET('Sanitation Data'!$F$28,0,10*ROW('Sanitation Data'!F43)))</f>
        <v/>
      </c>
      <c r="CV49" s="300" t="str">
        <f ca="true">+IF(OFFSET('Sanitation Data'!$F$29,0,10*ROW('Sanitation Data'!F43))="","",OFFSET('Sanitation Data'!$F$29,0,10*ROW('Sanitation Data'!F43)))</f>
        <v/>
      </c>
      <c r="CW49" s="300" t="str">
        <f ca="true">+IF(OFFSET('Sanitation Data'!$F$30,0,10*ROW('Sanitation Data'!F43))="","",OFFSET('Sanitation Data'!$F$30,0,10*ROW('Sanitation Data'!F43)))</f>
        <v/>
      </c>
      <c r="CX49" s="300" t="str">
        <f ca="true">+IF(OFFSET('Sanitation Data'!$F$31,0,10*ROW('Sanitation Data'!F43))="","",OFFSET('Sanitation Data'!$F$31,0,10*ROW('Sanitation Data'!F43)))</f>
        <v/>
      </c>
      <c r="CY49" s="300" t="str">
        <f ca="true">+IF(OFFSET('Sanitation Data'!$F$32,0,10*ROW('Sanitation Data'!F43))="","",OFFSET('Sanitation Data'!$F$32,0,10*ROW('Sanitation Data'!F43)))</f>
        <v/>
      </c>
      <c r="CZ49" s="300" t="str">
        <f ca="true">+IF(OFFSET('Sanitation Data'!$G$28,0,10*ROW('Sanitation Data'!G43))="","",OFFSET('Sanitation Data'!$G$28,0,10*ROW('Sanitation Data'!G43)))</f>
        <v/>
      </c>
      <c r="DA49" s="300" t="str">
        <f ca="true">+IF(OFFSET('Sanitation Data'!$G$29,0,10*ROW('Sanitation Data'!G43))="","",OFFSET('Sanitation Data'!$G$29,0,10*ROW('Sanitation Data'!G43)))</f>
        <v/>
      </c>
      <c r="DB49" s="300" t="str">
        <f ca="true">+IF(OFFSET('Sanitation Data'!$G$30,0,10*ROW('Sanitation Data'!G43))="","",OFFSET('Sanitation Data'!$G$30,0,10*ROW('Sanitation Data'!G43)))</f>
        <v/>
      </c>
      <c r="DC49" s="300" t="str">
        <f ca="true">+IF(OFFSET('Sanitation Data'!$G$31,0,10*ROW('Sanitation Data'!G43))="","",OFFSET('Sanitation Data'!$G$31,0,10*ROW('Sanitation Data'!G43)))</f>
        <v/>
      </c>
      <c r="DD49" s="300" t="str">
        <f ca="true">+IF(OFFSET('Sanitation Data'!$G$32,0,10*ROW('Sanitation Data'!G43))="","",OFFSET('Sanitation Data'!$G$32,0,10*ROW('Sanitation Data'!G43)))</f>
        <v/>
      </c>
      <c r="DE49" s="300" t="str">
        <f ca="true">+IF(OFFSET('Sanitation Data'!$H$28,0,10*ROW('Sanitation Data'!H43))="","",OFFSET('Sanitation Data'!$H$28,0,10*ROW('Sanitation Data'!H43)))</f>
        <v/>
      </c>
      <c r="DF49" s="300" t="str">
        <f ca="true">+IF(OFFSET('Sanitation Data'!$H$29,0,10*ROW('Sanitation Data'!H43))="","",OFFSET('Sanitation Data'!$H$29,0,10*ROW('Sanitation Data'!H43)))</f>
        <v/>
      </c>
      <c r="DG49" s="300" t="str">
        <f ca="true">+IF(OFFSET('Sanitation Data'!$H$30,0,10*ROW('Sanitation Data'!H43))="","",OFFSET('Sanitation Data'!$H$30,0,10*ROW('Sanitation Data'!H43)))</f>
        <v/>
      </c>
      <c r="DH49" s="300" t="str">
        <f ca="true">+IF(OFFSET('Sanitation Data'!$H$31,0,10*ROW('Sanitation Data'!H43))="","",OFFSET('Sanitation Data'!$H$31,0,10*ROW('Sanitation Data'!H43)))</f>
        <v/>
      </c>
      <c r="DI49" s="300" t="str">
        <f ca="true">+IF(OFFSET('Sanitation Data'!$H$32,0,10*ROW('Sanitation Data'!H43))="","",OFFSET('Sanitation Data'!$H$32,0,10*ROW('Sanitation Data'!H43)))</f>
        <v/>
      </c>
      <c r="DJ49" s="300" t="str">
        <f ca="true">+IF(OFFSET('Sanitation Data'!$I$28,0,10*ROW('Sanitation Data'!I43))="","",OFFSET('Sanitation Data'!$I$28,0,10*ROW('Sanitation Data'!I43)))</f>
        <v/>
      </c>
      <c r="DK49" s="300" t="str">
        <f ca="true">+IF(OFFSET('Sanitation Data'!$I$29,0,10*ROW('Sanitation Data'!I43))="","",OFFSET('Sanitation Data'!$I$29,0,10*ROW('Sanitation Data'!I43)))</f>
        <v/>
      </c>
      <c r="DL49" s="300" t="str">
        <f ca="true">+IF(OFFSET('Sanitation Data'!$I$30,0,10*ROW('Sanitation Data'!I43))="","",OFFSET('Sanitation Data'!$I$30,0,10*ROW('Sanitation Data'!I43)))</f>
        <v/>
      </c>
      <c r="DM49" s="300" t="str">
        <f ca="true">+IF(OFFSET('Sanitation Data'!$I$31,0,10*ROW('Sanitation Data'!I43))="","",OFFSET('Sanitation Data'!$I$31,0,10*ROW('Sanitation Data'!I43)))</f>
        <v/>
      </c>
      <c r="DN49" s="300" t="str">
        <f ca="true">+IF(OFFSET('Sanitation Data'!$I$32,0,10*ROW('Sanitation Data'!I43))="","",OFFSET('Sanitation Data'!$I$32,0,10*ROW('Sanitation Data'!I43)))</f>
        <v/>
      </c>
      <c r="DO49" s="300" t="str">
        <f ca="true">+IF(OFFSET('Hygiene Data'!$D$11,0,10*ROW('Hygiene Data'!D43))="","",OFFSET('Hygiene Data'!$D$11,0,10*ROW('Hygiene Data'!D43)))</f>
        <v/>
      </c>
      <c r="DP49" s="300" t="str">
        <f ca="true">+IF(OFFSET('Hygiene Data'!$D$12,0,10*ROW('Hygiene Data'!D43))="","",OFFSET('Hygiene Data'!$D$12,0,10*ROW('Hygiene Data'!D43)))</f>
        <v/>
      </c>
      <c r="DQ49" s="300" t="str">
        <f ca="true">+IF(OFFSET('Hygiene Data'!$D$13,0,10*ROW('Hygiene Data'!D43))="","",OFFSET('Hygiene Data'!$D$13,0,10*ROW('Hygiene Data'!D43)))</f>
        <v/>
      </c>
      <c r="DR49" s="300" t="str">
        <f ca="true">+IF(OFFSET('Hygiene Data'!$E$11,0,10*ROW('Hygiene Data'!E43))="","",OFFSET('Hygiene Data'!$E$11,0,10*ROW('Hygiene Data'!E43)))</f>
        <v/>
      </c>
      <c r="DS49" s="300" t="str">
        <f ca="true">+IF(OFFSET('Hygiene Data'!$E$12,0,10*ROW('Hygiene Data'!E43))="","",OFFSET('Hygiene Data'!$E$12,0,10*ROW('Hygiene Data'!E43)))</f>
        <v/>
      </c>
      <c r="DT49" s="300" t="str">
        <f ca="true">+IF(OFFSET('Hygiene Data'!$E$13,0,10*ROW('Hygiene Data'!E43))="","",OFFSET('Hygiene Data'!$E$13,0,10*ROW('Hygiene Data'!E43)))</f>
        <v/>
      </c>
      <c r="DU49" s="300" t="str">
        <f ca="true">+IF(OFFSET('Hygiene Data'!$F$11,0,10*ROW('Hygiene Data'!F43))="","",OFFSET('Hygiene Data'!$F$11,0,10*ROW('Hygiene Data'!F43)))</f>
        <v/>
      </c>
      <c r="DV49" s="300" t="str">
        <f ca="true">+IF(OFFSET('Hygiene Data'!$F$12,0,10*ROW('Hygiene Data'!F43))="","",OFFSET('Hygiene Data'!$F$12,0,10*ROW('Hygiene Data'!F43)))</f>
        <v/>
      </c>
      <c r="DW49" s="300" t="str">
        <f ca="true">+IF(OFFSET('Hygiene Data'!$F$13,0,10*ROW('Hygiene Data'!F43))="","",OFFSET('Hygiene Data'!$F$13,0,10*ROW('Hygiene Data'!F43)))</f>
        <v/>
      </c>
      <c r="DX49" s="300" t="str">
        <f ca="true">+IF(OFFSET('Hygiene Data'!$G$11,0,10*ROW('Hygiene Data'!G43))="","",OFFSET('Hygiene Data'!$G$11,0,10*ROW('Hygiene Data'!G43)))</f>
        <v/>
      </c>
      <c r="DY49" s="300" t="str">
        <f ca="true">+IF(OFFSET('Hygiene Data'!$G$12,0,10*ROW('Hygiene Data'!G43))="","",OFFSET('Hygiene Data'!$G$12,0,10*ROW('Hygiene Data'!G43)))</f>
        <v/>
      </c>
      <c r="DZ49" s="300" t="str">
        <f ca="true">+IF(OFFSET('Hygiene Data'!$G$13,0,10*ROW('Hygiene Data'!G43))="","",OFFSET('Hygiene Data'!$G$13,0,10*ROW('Hygiene Data'!G43)))</f>
        <v/>
      </c>
      <c r="EA49" s="300" t="str">
        <f ca="true">+IF(OFFSET('Hygiene Data'!$H$11,0,10*ROW('Hygiene Data'!H43))="","",OFFSET('Hygiene Data'!$H$11,0,10*ROW('Hygiene Data'!H43)))</f>
        <v/>
      </c>
      <c r="EB49" s="300" t="str">
        <f ca="true">+IF(OFFSET('Hygiene Data'!$H$12,0,10*ROW('Hygiene Data'!H43))="","",OFFSET('Hygiene Data'!$H$12,0,10*ROW('Hygiene Data'!H43)))</f>
        <v/>
      </c>
      <c r="EC49" s="300" t="str">
        <f ca="true">+IF(OFFSET('Hygiene Data'!$H$13,0,10*ROW('Hygiene Data'!H43))="","",OFFSET('Hygiene Data'!$H$13,0,10*ROW('Hygiene Data'!H43)))</f>
        <v/>
      </c>
      <c r="ED49" s="300" t="str">
        <f ca="true">+IF(OFFSET('Hygiene Data'!$I$11,0,10*ROW('Hygiene Data'!I43))="","",OFFSET('Hygiene Data'!$I$11,0,10*ROW('Hygiene Data'!I43)))</f>
        <v/>
      </c>
      <c r="EE49" s="300" t="str">
        <f ca="true">+IF(OFFSET('Hygiene Data'!$I$12,0,10*ROW('Hygiene Data'!I43))="","",OFFSET('Hygiene Data'!$I$12,0,10*ROW('Hygiene Data'!I43)))</f>
        <v/>
      </c>
      <c r="EF49" s="300" t="str">
        <f ca="true">+IF(OFFSET('Hygiene Data'!$I$13,0,10*ROW('Hygiene Data'!I43))="","",OFFSET('Hygiene Data'!$I$13,0,10*ROW('Hygiene Data'!I43)))</f>
        <v/>
      </c>
    </row>
    <row xmlns:x14ac="http://schemas.microsoft.com/office/spreadsheetml/2009/9/ac" r="50" x14ac:dyDescent="0.2">
      <c r="A50" s="35" t="str">
        <f ca="true">+IF(OFFSET('Water Data'!$B$2,0,10*ROW('Water Data'!E44))="","",OFFSET('Water Data'!$B$2,0,10*ROW('Water Data'!E44)))</f>
        <v/>
      </c>
      <c r="B50" s="35" t="str">
        <f ca="true">+IF(OFFSET('Water Data'!$C$2,0,10*ROW('Water Data'!F44))="","",OFFSET('Water Data'!$C$2,0,10*ROW('Water Data'!F44)))</f>
        <v/>
      </c>
      <c r="C50" s="356" t="str">
        <f t="shared" ca="true" si="0"/>
        <v/>
      </c>
      <c r="D50" s="91"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1"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1"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1"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1"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1"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1"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1"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1"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1"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1"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1"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1"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1"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1"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1"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1"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1"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2"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2"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2"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2"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2"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2"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2"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2"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2"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2"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2"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2"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2"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2"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2"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2"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2"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2"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2"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2"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2"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2"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2"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2"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2"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2"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2"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2"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2"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2"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3"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3"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3"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3"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3"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3"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3"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3"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3"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3"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3"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3"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3"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3"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3"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3"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3"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3"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300"/>
      <c r="BS50" s="300" t="str">
        <f ca="true">+IF(OFFSET('Water Data'!$D$27,0,10*ROW('Water Data'!D44))="","",OFFSET('Water Data'!$D$27,0,10*ROW('Water Data'!D44)))</f>
        <v/>
      </c>
      <c r="BT50" s="300" t="str">
        <f ca="true">+IF(OFFSET('Water Data'!$D$28,0,10*ROW('Water Data'!D44))="","",OFFSET('Water Data'!$D$28,0,10*ROW('Water Data'!D44)))</f>
        <v/>
      </c>
      <c r="BU50" s="300" t="str">
        <f ca="true">+IF(OFFSET('Water Data'!$D$29,0,10*ROW('Water Data'!D44))="","",OFFSET('Water Data'!$D$29,0,10*ROW('Water Data'!D44)))</f>
        <v/>
      </c>
      <c r="BV50" s="300" t="str">
        <f ca="true">+IF(OFFSET('Water Data'!$E$27,0,10*ROW('Water Data'!E44))="","",OFFSET('Water Data'!$E$27,0,10*ROW('Water Data'!E44)))</f>
        <v/>
      </c>
      <c r="BW50" s="300" t="str">
        <f ca="true">+IF(OFFSET('Water Data'!$E$28,0,10*ROW('Water Data'!E44))="","",OFFSET('Water Data'!$E$28,0,10*ROW('Water Data'!E44)))</f>
        <v/>
      </c>
      <c r="BX50" s="300" t="str">
        <f ca="true">+IF(OFFSET('Water Data'!$E$29,0,10*ROW('Water Data'!E44))="","",OFFSET('Water Data'!$E$29,0,10*ROW('Water Data'!E44)))</f>
        <v/>
      </c>
      <c r="BY50" s="300" t="str">
        <f ca="true">+IF(OFFSET('Water Data'!$F$27,0,10*ROW('Water Data'!F44))="","",OFFSET('Water Data'!$F$27,0,10*ROW('Water Data'!F44)))</f>
        <v/>
      </c>
      <c r="BZ50" s="300" t="str">
        <f ca="true">+IF(OFFSET('Water Data'!$F$28,0,10*ROW('Water Data'!F44))="","",OFFSET('Water Data'!$F$28,0,10*ROW('Water Data'!F44)))</f>
        <v/>
      </c>
      <c r="CA50" s="300" t="str">
        <f ca="true">+IF(OFFSET('Water Data'!$F$29,0,10*ROW('Water Data'!F44))="","",OFFSET('Water Data'!$F$29,0,10*ROW('Water Data'!F44)))</f>
        <v/>
      </c>
      <c r="CB50" s="300" t="str">
        <f ca="true">+IF(OFFSET('Water Data'!$G$27,0,10*ROW('Water Data'!G44))="","",OFFSET('Water Data'!$G$27,0,10*ROW('Water Data'!G44)))</f>
        <v/>
      </c>
      <c r="CC50" s="300" t="str">
        <f ca="true">+IF(OFFSET('Water Data'!$G$28,0,10*ROW('Water Data'!G44))="","",OFFSET('Water Data'!$G$28,0,10*ROW('Water Data'!G44)))</f>
        <v/>
      </c>
      <c r="CD50" s="300" t="str">
        <f ca="true">+IF(OFFSET('Water Data'!$G$29,0,10*ROW('Water Data'!G44))="","",OFFSET('Water Data'!$G$29,0,10*ROW('Water Data'!G44)))</f>
        <v/>
      </c>
      <c r="CE50" s="300" t="str">
        <f ca="true">+IF(OFFSET('Water Data'!$H$27,0,10*ROW('Water Data'!H44))="","",OFFSET('Water Data'!$H$27,0,10*ROW('Water Data'!H44)))</f>
        <v/>
      </c>
      <c r="CF50" s="300" t="str">
        <f ca="true">+IF(OFFSET('Water Data'!$H$28,0,10*ROW('Water Data'!H44))="","",OFFSET('Water Data'!$H$28,0,10*ROW('Water Data'!H44)))</f>
        <v/>
      </c>
      <c r="CG50" s="300" t="str">
        <f ca="true">+IF(OFFSET('Water Data'!$H$29,0,10*ROW('Water Data'!H44))="","",OFFSET('Water Data'!$H$29,0,10*ROW('Water Data'!H44)))</f>
        <v/>
      </c>
      <c r="CH50" s="300" t="str">
        <f ca="true">+IF(OFFSET('Water Data'!$I$27,0,10*ROW('Water Data'!I44))="","",OFFSET('Water Data'!$I$27,0,10*ROW('Water Data'!I44)))</f>
        <v/>
      </c>
      <c r="CI50" s="300" t="str">
        <f ca="true">+IF(OFFSET('Water Data'!$I$28,0,10*ROW('Water Data'!I44))="","",OFFSET('Water Data'!$I$28,0,10*ROW('Water Data'!I44)))</f>
        <v/>
      </c>
      <c r="CJ50" s="300" t="str">
        <f ca="true">+IF(OFFSET('Water Data'!$I$29,0,10*ROW('Water Data'!I44))="","",OFFSET('Water Data'!$I$29,0,10*ROW('Water Data'!I44)))</f>
        <v/>
      </c>
      <c r="CK50" s="300" t="str">
        <f ca="true">+IF(OFFSET('Sanitation Data'!$D$28,0,10*ROW('Sanitation Data'!D44))="","",OFFSET('Sanitation Data'!$D$28,0,10*ROW('Sanitation Data'!D44)))</f>
        <v/>
      </c>
      <c r="CL50" s="300" t="str">
        <f ca="true">+IF(OFFSET('Sanitation Data'!$D$29,0,10*ROW('Sanitation Data'!D44))="","",OFFSET('Sanitation Data'!$D$29,0,10*ROW('Sanitation Data'!D44)))</f>
        <v/>
      </c>
      <c r="CM50" s="300" t="str">
        <f ca="true">+IF(OFFSET('Sanitation Data'!$D$30,0,10*ROW('Sanitation Data'!D44))="","",OFFSET('Sanitation Data'!$D$30,0,10*ROW('Sanitation Data'!D44)))</f>
        <v/>
      </c>
      <c r="CN50" s="300" t="str">
        <f ca="true">+IF(OFFSET('Sanitation Data'!$D$31,0,10*ROW('Sanitation Data'!D44))="","",OFFSET('Sanitation Data'!$D$31,0,10*ROW('Sanitation Data'!D44)))</f>
        <v/>
      </c>
      <c r="CO50" s="300" t="str">
        <f ca="true">+IF(OFFSET('Sanitation Data'!$D$32,0,10*ROW('Sanitation Data'!D44))="","",OFFSET('Sanitation Data'!$D$32,0,10*ROW('Sanitation Data'!D44)))</f>
        <v/>
      </c>
      <c r="CP50" s="300" t="str">
        <f ca="true">+IF(OFFSET('Sanitation Data'!$E$28,0,10*ROW('Sanitation Data'!E44))="","",OFFSET('Sanitation Data'!$E$28,0,10*ROW('Sanitation Data'!E44)))</f>
        <v/>
      </c>
      <c r="CQ50" s="300" t="str">
        <f ca="true">+IF(OFFSET('Sanitation Data'!$E$29,0,10*ROW('Sanitation Data'!E44))="","",OFFSET('Sanitation Data'!$E$29,0,10*ROW('Sanitation Data'!E44)))</f>
        <v/>
      </c>
      <c r="CR50" s="300" t="str">
        <f ca="true">+IF(OFFSET('Sanitation Data'!$E$30,0,10*ROW('Sanitation Data'!E44))="","",OFFSET('Sanitation Data'!$E$30,0,10*ROW('Sanitation Data'!E44)))</f>
        <v/>
      </c>
      <c r="CS50" s="300" t="str">
        <f ca="true">+IF(OFFSET('Sanitation Data'!$E$31,0,10*ROW('Sanitation Data'!E44))="","",OFFSET('Sanitation Data'!$E$31,0,10*ROW('Sanitation Data'!E44)))</f>
        <v/>
      </c>
      <c r="CT50" s="300" t="str">
        <f ca="true">+IF(OFFSET('Sanitation Data'!$E$32,0,10*ROW('Sanitation Data'!E44))="","",OFFSET('Sanitation Data'!$E$32,0,10*ROW('Sanitation Data'!E44)))</f>
        <v/>
      </c>
      <c r="CU50" s="300" t="str">
        <f ca="true">+IF(OFFSET('Sanitation Data'!$F$28,0,10*ROW('Sanitation Data'!F44))="","",OFFSET('Sanitation Data'!$F$28,0,10*ROW('Sanitation Data'!F44)))</f>
        <v/>
      </c>
      <c r="CV50" s="300" t="str">
        <f ca="true">+IF(OFFSET('Sanitation Data'!$F$29,0,10*ROW('Sanitation Data'!F44))="","",OFFSET('Sanitation Data'!$F$29,0,10*ROW('Sanitation Data'!F44)))</f>
        <v/>
      </c>
      <c r="CW50" s="300" t="str">
        <f ca="true">+IF(OFFSET('Sanitation Data'!$F$30,0,10*ROW('Sanitation Data'!F44))="","",OFFSET('Sanitation Data'!$F$30,0,10*ROW('Sanitation Data'!F44)))</f>
        <v/>
      </c>
      <c r="CX50" s="300" t="str">
        <f ca="true">+IF(OFFSET('Sanitation Data'!$F$31,0,10*ROW('Sanitation Data'!F44))="","",OFFSET('Sanitation Data'!$F$31,0,10*ROW('Sanitation Data'!F44)))</f>
        <v/>
      </c>
      <c r="CY50" s="300" t="str">
        <f ca="true">+IF(OFFSET('Sanitation Data'!$F$32,0,10*ROW('Sanitation Data'!F44))="","",OFFSET('Sanitation Data'!$F$32,0,10*ROW('Sanitation Data'!F44)))</f>
        <v/>
      </c>
      <c r="CZ50" s="300" t="str">
        <f ca="true">+IF(OFFSET('Sanitation Data'!$G$28,0,10*ROW('Sanitation Data'!G44))="","",OFFSET('Sanitation Data'!$G$28,0,10*ROW('Sanitation Data'!G44)))</f>
        <v/>
      </c>
      <c r="DA50" s="300" t="str">
        <f ca="true">+IF(OFFSET('Sanitation Data'!$G$29,0,10*ROW('Sanitation Data'!G44))="","",OFFSET('Sanitation Data'!$G$29,0,10*ROW('Sanitation Data'!G44)))</f>
        <v/>
      </c>
      <c r="DB50" s="300" t="str">
        <f ca="true">+IF(OFFSET('Sanitation Data'!$G$30,0,10*ROW('Sanitation Data'!G44))="","",OFFSET('Sanitation Data'!$G$30,0,10*ROW('Sanitation Data'!G44)))</f>
        <v/>
      </c>
      <c r="DC50" s="300" t="str">
        <f ca="true">+IF(OFFSET('Sanitation Data'!$G$31,0,10*ROW('Sanitation Data'!G44))="","",OFFSET('Sanitation Data'!$G$31,0,10*ROW('Sanitation Data'!G44)))</f>
        <v/>
      </c>
      <c r="DD50" s="300" t="str">
        <f ca="true">+IF(OFFSET('Sanitation Data'!$G$32,0,10*ROW('Sanitation Data'!G44))="","",OFFSET('Sanitation Data'!$G$32,0,10*ROW('Sanitation Data'!G44)))</f>
        <v/>
      </c>
      <c r="DE50" s="300" t="str">
        <f ca="true">+IF(OFFSET('Sanitation Data'!$H$28,0,10*ROW('Sanitation Data'!H44))="","",OFFSET('Sanitation Data'!$H$28,0,10*ROW('Sanitation Data'!H44)))</f>
        <v/>
      </c>
      <c r="DF50" s="300" t="str">
        <f ca="true">+IF(OFFSET('Sanitation Data'!$H$29,0,10*ROW('Sanitation Data'!H44))="","",OFFSET('Sanitation Data'!$H$29,0,10*ROW('Sanitation Data'!H44)))</f>
        <v/>
      </c>
      <c r="DG50" s="300" t="str">
        <f ca="true">+IF(OFFSET('Sanitation Data'!$H$30,0,10*ROW('Sanitation Data'!H44))="","",OFFSET('Sanitation Data'!$H$30,0,10*ROW('Sanitation Data'!H44)))</f>
        <v/>
      </c>
      <c r="DH50" s="300" t="str">
        <f ca="true">+IF(OFFSET('Sanitation Data'!$H$31,0,10*ROW('Sanitation Data'!H44))="","",OFFSET('Sanitation Data'!$H$31,0,10*ROW('Sanitation Data'!H44)))</f>
        <v/>
      </c>
      <c r="DI50" s="300" t="str">
        <f ca="true">+IF(OFFSET('Sanitation Data'!$H$32,0,10*ROW('Sanitation Data'!H44))="","",OFFSET('Sanitation Data'!$H$32,0,10*ROW('Sanitation Data'!H44)))</f>
        <v/>
      </c>
      <c r="DJ50" s="300" t="str">
        <f ca="true">+IF(OFFSET('Sanitation Data'!$I$28,0,10*ROW('Sanitation Data'!I44))="","",OFFSET('Sanitation Data'!$I$28,0,10*ROW('Sanitation Data'!I44)))</f>
        <v/>
      </c>
      <c r="DK50" s="300" t="str">
        <f ca="true">+IF(OFFSET('Sanitation Data'!$I$29,0,10*ROW('Sanitation Data'!I44))="","",OFFSET('Sanitation Data'!$I$29,0,10*ROW('Sanitation Data'!I44)))</f>
        <v/>
      </c>
      <c r="DL50" s="300" t="str">
        <f ca="true">+IF(OFFSET('Sanitation Data'!$I$30,0,10*ROW('Sanitation Data'!I44))="","",OFFSET('Sanitation Data'!$I$30,0,10*ROW('Sanitation Data'!I44)))</f>
        <v/>
      </c>
      <c r="DM50" s="300" t="str">
        <f ca="true">+IF(OFFSET('Sanitation Data'!$I$31,0,10*ROW('Sanitation Data'!I44))="","",OFFSET('Sanitation Data'!$I$31,0,10*ROW('Sanitation Data'!I44)))</f>
        <v/>
      </c>
      <c r="DN50" s="300" t="str">
        <f ca="true">+IF(OFFSET('Sanitation Data'!$I$32,0,10*ROW('Sanitation Data'!I44))="","",OFFSET('Sanitation Data'!$I$32,0,10*ROW('Sanitation Data'!I44)))</f>
        <v/>
      </c>
      <c r="DO50" s="300" t="str">
        <f ca="true">+IF(OFFSET('Hygiene Data'!$D$11,0,10*ROW('Hygiene Data'!D44))="","",OFFSET('Hygiene Data'!$D$11,0,10*ROW('Hygiene Data'!D44)))</f>
        <v/>
      </c>
      <c r="DP50" s="300" t="str">
        <f ca="true">+IF(OFFSET('Hygiene Data'!$D$12,0,10*ROW('Hygiene Data'!D44))="","",OFFSET('Hygiene Data'!$D$12,0,10*ROW('Hygiene Data'!D44)))</f>
        <v/>
      </c>
      <c r="DQ50" s="300" t="str">
        <f ca="true">+IF(OFFSET('Hygiene Data'!$D$13,0,10*ROW('Hygiene Data'!D44))="","",OFFSET('Hygiene Data'!$D$13,0,10*ROW('Hygiene Data'!D44)))</f>
        <v/>
      </c>
      <c r="DR50" s="300" t="str">
        <f ca="true">+IF(OFFSET('Hygiene Data'!$E$11,0,10*ROW('Hygiene Data'!E44))="","",OFFSET('Hygiene Data'!$E$11,0,10*ROW('Hygiene Data'!E44)))</f>
        <v/>
      </c>
      <c r="DS50" s="300" t="str">
        <f ca="true">+IF(OFFSET('Hygiene Data'!$E$12,0,10*ROW('Hygiene Data'!E44))="","",OFFSET('Hygiene Data'!$E$12,0,10*ROW('Hygiene Data'!E44)))</f>
        <v/>
      </c>
      <c r="DT50" s="300" t="str">
        <f ca="true">+IF(OFFSET('Hygiene Data'!$E$13,0,10*ROW('Hygiene Data'!E44))="","",OFFSET('Hygiene Data'!$E$13,0,10*ROW('Hygiene Data'!E44)))</f>
        <v/>
      </c>
      <c r="DU50" s="300" t="str">
        <f ca="true">+IF(OFFSET('Hygiene Data'!$F$11,0,10*ROW('Hygiene Data'!F44))="","",OFFSET('Hygiene Data'!$F$11,0,10*ROW('Hygiene Data'!F44)))</f>
        <v/>
      </c>
      <c r="DV50" s="300" t="str">
        <f ca="true">+IF(OFFSET('Hygiene Data'!$F$12,0,10*ROW('Hygiene Data'!F44))="","",OFFSET('Hygiene Data'!$F$12,0,10*ROW('Hygiene Data'!F44)))</f>
        <v/>
      </c>
      <c r="DW50" s="300" t="str">
        <f ca="true">+IF(OFFSET('Hygiene Data'!$F$13,0,10*ROW('Hygiene Data'!F44))="","",OFFSET('Hygiene Data'!$F$13,0,10*ROW('Hygiene Data'!F44)))</f>
        <v/>
      </c>
      <c r="DX50" s="300" t="str">
        <f ca="true">+IF(OFFSET('Hygiene Data'!$G$11,0,10*ROW('Hygiene Data'!G44))="","",OFFSET('Hygiene Data'!$G$11,0,10*ROW('Hygiene Data'!G44)))</f>
        <v/>
      </c>
      <c r="DY50" s="300" t="str">
        <f ca="true">+IF(OFFSET('Hygiene Data'!$G$12,0,10*ROW('Hygiene Data'!G44))="","",OFFSET('Hygiene Data'!$G$12,0,10*ROW('Hygiene Data'!G44)))</f>
        <v/>
      </c>
      <c r="DZ50" s="300" t="str">
        <f ca="true">+IF(OFFSET('Hygiene Data'!$G$13,0,10*ROW('Hygiene Data'!G44))="","",OFFSET('Hygiene Data'!$G$13,0,10*ROW('Hygiene Data'!G44)))</f>
        <v/>
      </c>
      <c r="EA50" s="300" t="str">
        <f ca="true">+IF(OFFSET('Hygiene Data'!$H$11,0,10*ROW('Hygiene Data'!H44))="","",OFFSET('Hygiene Data'!$H$11,0,10*ROW('Hygiene Data'!H44)))</f>
        <v/>
      </c>
      <c r="EB50" s="300" t="str">
        <f ca="true">+IF(OFFSET('Hygiene Data'!$H$12,0,10*ROW('Hygiene Data'!H44))="","",OFFSET('Hygiene Data'!$H$12,0,10*ROW('Hygiene Data'!H44)))</f>
        <v/>
      </c>
      <c r="EC50" s="300" t="str">
        <f ca="true">+IF(OFFSET('Hygiene Data'!$H$13,0,10*ROW('Hygiene Data'!H44))="","",OFFSET('Hygiene Data'!$H$13,0,10*ROW('Hygiene Data'!H44)))</f>
        <v/>
      </c>
      <c r="ED50" s="300" t="str">
        <f ca="true">+IF(OFFSET('Hygiene Data'!$I$11,0,10*ROW('Hygiene Data'!I44))="","",OFFSET('Hygiene Data'!$I$11,0,10*ROW('Hygiene Data'!I44)))</f>
        <v/>
      </c>
      <c r="EE50" s="300" t="str">
        <f ca="true">+IF(OFFSET('Hygiene Data'!$I$12,0,10*ROW('Hygiene Data'!I44))="","",OFFSET('Hygiene Data'!$I$12,0,10*ROW('Hygiene Data'!I44)))</f>
        <v/>
      </c>
      <c r="EF50" s="300" t="str">
        <f ca="true">+IF(OFFSET('Hygiene Data'!$I$13,0,10*ROW('Hygiene Data'!I44))="","",OFFSET('Hygiene Data'!$I$13,0,10*ROW('Hygiene Data'!I44)))</f>
        <v/>
      </c>
    </row>
    <row xmlns:x14ac="http://schemas.microsoft.com/office/spreadsheetml/2009/9/ac" r="51" x14ac:dyDescent="0.2">
      <c r="A51" s="35" t="str">
        <f ca="true">+IF(OFFSET('Water Data'!$B$2,0,10*ROW('Water Data'!E45))="","",OFFSET('Water Data'!$B$2,0,10*ROW('Water Data'!E45)))</f>
        <v/>
      </c>
      <c r="B51" s="35" t="str">
        <f ca="true">+IF(OFFSET('Water Data'!$C$2,0,10*ROW('Water Data'!F45))="","",OFFSET('Water Data'!$C$2,0,10*ROW('Water Data'!F45)))</f>
        <v/>
      </c>
      <c r="C51" s="356" t="str">
        <f t="shared" ca="true" si="0"/>
        <v/>
      </c>
      <c r="D51" s="91"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1"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1"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1"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1"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1"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1"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1"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1"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1"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1"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1"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1"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1"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1"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1"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1"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1"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2"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2"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2"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2"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2"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2"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2"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2"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2"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2"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2"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2"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2"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2"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2"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2"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2"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2"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2"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2"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2"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2"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2"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2"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2"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2"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2"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2"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2"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2"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3"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3"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3"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3"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3"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3"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3"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3"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3"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3"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3"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3"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3"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3"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3"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3"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3"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3"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300"/>
      <c r="BS51" s="300" t="str">
        <f ca="true">+IF(OFFSET('Water Data'!$D$27,0,10*ROW('Water Data'!D45))="","",OFFSET('Water Data'!$D$27,0,10*ROW('Water Data'!D45)))</f>
        <v/>
      </c>
      <c r="BT51" s="300" t="str">
        <f ca="true">+IF(OFFSET('Water Data'!$D$28,0,10*ROW('Water Data'!D45))="","",OFFSET('Water Data'!$D$28,0,10*ROW('Water Data'!D45)))</f>
        <v/>
      </c>
      <c r="BU51" s="300" t="str">
        <f ca="true">+IF(OFFSET('Water Data'!$D$29,0,10*ROW('Water Data'!D45))="","",OFFSET('Water Data'!$D$29,0,10*ROW('Water Data'!D45)))</f>
        <v/>
      </c>
      <c r="BV51" s="300" t="str">
        <f ca="true">+IF(OFFSET('Water Data'!$E$27,0,10*ROW('Water Data'!E45))="","",OFFSET('Water Data'!$E$27,0,10*ROW('Water Data'!E45)))</f>
        <v/>
      </c>
      <c r="BW51" s="300" t="str">
        <f ca="true">+IF(OFFSET('Water Data'!$E$28,0,10*ROW('Water Data'!E45))="","",OFFSET('Water Data'!$E$28,0,10*ROW('Water Data'!E45)))</f>
        <v/>
      </c>
      <c r="BX51" s="300" t="str">
        <f ca="true">+IF(OFFSET('Water Data'!$E$29,0,10*ROW('Water Data'!E45))="","",OFFSET('Water Data'!$E$29,0,10*ROW('Water Data'!E45)))</f>
        <v/>
      </c>
      <c r="BY51" s="300" t="str">
        <f ca="true">+IF(OFFSET('Water Data'!$F$27,0,10*ROW('Water Data'!F45))="","",OFFSET('Water Data'!$F$27,0,10*ROW('Water Data'!F45)))</f>
        <v/>
      </c>
      <c r="BZ51" s="300" t="str">
        <f ca="true">+IF(OFFSET('Water Data'!$F$28,0,10*ROW('Water Data'!F45))="","",OFFSET('Water Data'!$F$28,0,10*ROW('Water Data'!F45)))</f>
        <v/>
      </c>
      <c r="CA51" s="300" t="str">
        <f ca="true">+IF(OFFSET('Water Data'!$F$29,0,10*ROW('Water Data'!F45))="","",OFFSET('Water Data'!$F$29,0,10*ROW('Water Data'!F45)))</f>
        <v/>
      </c>
      <c r="CB51" s="300" t="str">
        <f ca="true">+IF(OFFSET('Water Data'!$G$27,0,10*ROW('Water Data'!G45))="","",OFFSET('Water Data'!$G$27,0,10*ROW('Water Data'!G45)))</f>
        <v/>
      </c>
      <c r="CC51" s="300" t="str">
        <f ca="true">+IF(OFFSET('Water Data'!$G$28,0,10*ROW('Water Data'!G45))="","",OFFSET('Water Data'!$G$28,0,10*ROW('Water Data'!G45)))</f>
        <v/>
      </c>
      <c r="CD51" s="300" t="str">
        <f ca="true">+IF(OFFSET('Water Data'!$G$29,0,10*ROW('Water Data'!G45))="","",OFFSET('Water Data'!$G$29,0,10*ROW('Water Data'!G45)))</f>
        <v/>
      </c>
      <c r="CE51" s="300" t="str">
        <f ca="true">+IF(OFFSET('Water Data'!$H$27,0,10*ROW('Water Data'!H45))="","",OFFSET('Water Data'!$H$27,0,10*ROW('Water Data'!H45)))</f>
        <v/>
      </c>
      <c r="CF51" s="300" t="str">
        <f ca="true">+IF(OFFSET('Water Data'!$H$28,0,10*ROW('Water Data'!H45))="","",OFFSET('Water Data'!$H$28,0,10*ROW('Water Data'!H45)))</f>
        <v/>
      </c>
      <c r="CG51" s="300" t="str">
        <f ca="true">+IF(OFFSET('Water Data'!$H$29,0,10*ROW('Water Data'!H45))="","",OFFSET('Water Data'!$H$29,0,10*ROW('Water Data'!H45)))</f>
        <v/>
      </c>
      <c r="CH51" s="300" t="str">
        <f ca="true">+IF(OFFSET('Water Data'!$I$27,0,10*ROW('Water Data'!I45))="","",OFFSET('Water Data'!$I$27,0,10*ROW('Water Data'!I45)))</f>
        <v/>
      </c>
      <c r="CI51" s="300" t="str">
        <f ca="true">+IF(OFFSET('Water Data'!$I$28,0,10*ROW('Water Data'!I45))="","",OFFSET('Water Data'!$I$28,0,10*ROW('Water Data'!I45)))</f>
        <v/>
      </c>
      <c r="CJ51" s="300" t="str">
        <f ca="true">+IF(OFFSET('Water Data'!$I$29,0,10*ROW('Water Data'!I45))="","",OFFSET('Water Data'!$I$29,0,10*ROW('Water Data'!I45)))</f>
        <v/>
      </c>
      <c r="CK51" s="300" t="str">
        <f ca="true">+IF(OFFSET('Sanitation Data'!$D$28,0,10*ROW('Sanitation Data'!D45))="","",OFFSET('Sanitation Data'!$D$28,0,10*ROW('Sanitation Data'!D45)))</f>
        <v/>
      </c>
      <c r="CL51" s="300" t="str">
        <f ca="true">+IF(OFFSET('Sanitation Data'!$D$29,0,10*ROW('Sanitation Data'!D45))="","",OFFSET('Sanitation Data'!$D$29,0,10*ROW('Sanitation Data'!D45)))</f>
        <v/>
      </c>
      <c r="CM51" s="300" t="str">
        <f ca="true">+IF(OFFSET('Sanitation Data'!$D$30,0,10*ROW('Sanitation Data'!D45))="","",OFFSET('Sanitation Data'!$D$30,0,10*ROW('Sanitation Data'!D45)))</f>
        <v/>
      </c>
      <c r="CN51" s="300" t="str">
        <f ca="true">+IF(OFFSET('Sanitation Data'!$D$31,0,10*ROW('Sanitation Data'!D45))="","",OFFSET('Sanitation Data'!$D$31,0,10*ROW('Sanitation Data'!D45)))</f>
        <v/>
      </c>
      <c r="CO51" s="300" t="str">
        <f ca="true">+IF(OFFSET('Sanitation Data'!$D$32,0,10*ROW('Sanitation Data'!D45))="","",OFFSET('Sanitation Data'!$D$32,0,10*ROW('Sanitation Data'!D45)))</f>
        <v/>
      </c>
      <c r="CP51" s="300" t="str">
        <f ca="true">+IF(OFFSET('Sanitation Data'!$E$28,0,10*ROW('Sanitation Data'!E45))="","",OFFSET('Sanitation Data'!$E$28,0,10*ROW('Sanitation Data'!E45)))</f>
        <v/>
      </c>
      <c r="CQ51" s="300" t="str">
        <f ca="true">+IF(OFFSET('Sanitation Data'!$E$29,0,10*ROW('Sanitation Data'!E45))="","",OFFSET('Sanitation Data'!$E$29,0,10*ROW('Sanitation Data'!E45)))</f>
        <v/>
      </c>
      <c r="CR51" s="300" t="str">
        <f ca="true">+IF(OFFSET('Sanitation Data'!$E$30,0,10*ROW('Sanitation Data'!E45))="","",OFFSET('Sanitation Data'!$E$30,0,10*ROW('Sanitation Data'!E45)))</f>
        <v/>
      </c>
      <c r="CS51" s="300" t="str">
        <f ca="true">+IF(OFFSET('Sanitation Data'!$E$31,0,10*ROW('Sanitation Data'!E45))="","",OFFSET('Sanitation Data'!$E$31,0,10*ROW('Sanitation Data'!E45)))</f>
        <v/>
      </c>
      <c r="CT51" s="300" t="str">
        <f ca="true">+IF(OFFSET('Sanitation Data'!$E$32,0,10*ROW('Sanitation Data'!E45))="","",OFFSET('Sanitation Data'!$E$32,0,10*ROW('Sanitation Data'!E45)))</f>
        <v/>
      </c>
      <c r="CU51" s="300" t="str">
        <f ca="true">+IF(OFFSET('Sanitation Data'!$F$28,0,10*ROW('Sanitation Data'!F45))="","",OFFSET('Sanitation Data'!$F$28,0,10*ROW('Sanitation Data'!F45)))</f>
        <v/>
      </c>
      <c r="CV51" s="300" t="str">
        <f ca="true">+IF(OFFSET('Sanitation Data'!$F$29,0,10*ROW('Sanitation Data'!F45))="","",OFFSET('Sanitation Data'!$F$29,0,10*ROW('Sanitation Data'!F45)))</f>
        <v/>
      </c>
      <c r="CW51" s="300" t="str">
        <f ca="true">+IF(OFFSET('Sanitation Data'!$F$30,0,10*ROW('Sanitation Data'!F45))="","",OFFSET('Sanitation Data'!$F$30,0,10*ROW('Sanitation Data'!F45)))</f>
        <v/>
      </c>
      <c r="CX51" s="300" t="str">
        <f ca="true">+IF(OFFSET('Sanitation Data'!$F$31,0,10*ROW('Sanitation Data'!F45))="","",OFFSET('Sanitation Data'!$F$31,0,10*ROW('Sanitation Data'!F45)))</f>
        <v/>
      </c>
      <c r="CY51" s="300" t="str">
        <f ca="true">+IF(OFFSET('Sanitation Data'!$F$32,0,10*ROW('Sanitation Data'!F45))="","",OFFSET('Sanitation Data'!$F$32,0,10*ROW('Sanitation Data'!F45)))</f>
        <v/>
      </c>
      <c r="CZ51" s="300" t="str">
        <f ca="true">+IF(OFFSET('Sanitation Data'!$G$28,0,10*ROW('Sanitation Data'!G45))="","",OFFSET('Sanitation Data'!$G$28,0,10*ROW('Sanitation Data'!G45)))</f>
        <v/>
      </c>
      <c r="DA51" s="300" t="str">
        <f ca="true">+IF(OFFSET('Sanitation Data'!$G$29,0,10*ROW('Sanitation Data'!G45))="","",OFFSET('Sanitation Data'!$G$29,0,10*ROW('Sanitation Data'!G45)))</f>
        <v/>
      </c>
      <c r="DB51" s="300" t="str">
        <f ca="true">+IF(OFFSET('Sanitation Data'!$G$30,0,10*ROW('Sanitation Data'!G45))="","",OFFSET('Sanitation Data'!$G$30,0,10*ROW('Sanitation Data'!G45)))</f>
        <v/>
      </c>
      <c r="DC51" s="300" t="str">
        <f ca="true">+IF(OFFSET('Sanitation Data'!$G$31,0,10*ROW('Sanitation Data'!G45))="","",OFFSET('Sanitation Data'!$G$31,0,10*ROW('Sanitation Data'!G45)))</f>
        <v/>
      </c>
      <c r="DD51" s="300" t="str">
        <f ca="true">+IF(OFFSET('Sanitation Data'!$G$32,0,10*ROW('Sanitation Data'!G45))="","",OFFSET('Sanitation Data'!$G$32,0,10*ROW('Sanitation Data'!G45)))</f>
        <v/>
      </c>
      <c r="DE51" s="300" t="str">
        <f ca="true">+IF(OFFSET('Sanitation Data'!$H$28,0,10*ROW('Sanitation Data'!H45))="","",OFFSET('Sanitation Data'!$H$28,0,10*ROW('Sanitation Data'!H45)))</f>
        <v/>
      </c>
      <c r="DF51" s="300" t="str">
        <f ca="true">+IF(OFFSET('Sanitation Data'!$H$29,0,10*ROW('Sanitation Data'!H45))="","",OFFSET('Sanitation Data'!$H$29,0,10*ROW('Sanitation Data'!H45)))</f>
        <v/>
      </c>
      <c r="DG51" s="300" t="str">
        <f ca="true">+IF(OFFSET('Sanitation Data'!$H$30,0,10*ROW('Sanitation Data'!H45))="","",OFFSET('Sanitation Data'!$H$30,0,10*ROW('Sanitation Data'!H45)))</f>
        <v/>
      </c>
      <c r="DH51" s="300" t="str">
        <f ca="true">+IF(OFFSET('Sanitation Data'!$H$31,0,10*ROW('Sanitation Data'!H45))="","",OFFSET('Sanitation Data'!$H$31,0,10*ROW('Sanitation Data'!H45)))</f>
        <v/>
      </c>
      <c r="DI51" s="300" t="str">
        <f ca="true">+IF(OFFSET('Sanitation Data'!$H$32,0,10*ROW('Sanitation Data'!H45))="","",OFFSET('Sanitation Data'!$H$32,0,10*ROW('Sanitation Data'!H45)))</f>
        <v/>
      </c>
      <c r="DJ51" s="300" t="str">
        <f ca="true">+IF(OFFSET('Sanitation Data'!$I$28,0,10*ROW('Sanitation Data'!I45))="","",OFFSET('Sanitation Data'!$I$28,0,10*ROW('Sanitation Data'!I45)))</f>
        <v/>
      </c>
      <c r="DK51" s="300" t="str">
        <f ca="true">+IF(OFFSET('Sanitation Data'!$I$29,0,10*ROW('Sanitation Data'!I45))="","",OFFSET('Sanitation Data'!$I$29,0,10*ROW('Sanitation Data'!I45)))</f>
        <v/>
      </c>
      <c r="DL51" s="300" t="str">
        <f ca="true">+IF(OFFSET('Sanitation Data'!$I$30,0,10*ROW('Sanitation Data'!I45))="","",OFFSET('Sanitation Data'!$I$30,0,10*ROW('Sanitation Data'!I45)))</f>
        <v/>
      </c>
      <c r="DM51" s="300" t="str">
        <f ca="true">+IF(OFFSET('Sanitation Data'!$I$31,0,10*ROW('Sanitation Data'!I45))="","",OFFSET('Sanitation Data'!$I$31,0,10*ROW('Sanitation Data'!I45)))</f>
        <v/>
      </c>
      <c r="DN51" s="300" t="str">
        <f ca="true">+IF(OFFSET('Sanitation Data'!$I$32,0,10*ROW('Sanitation Data'!I45))="","",OFFSET('Sanitation Data'!$I$32,0,10*ROW('Sanitation Data'!I45)))</f>
        <v/>
      </c>
      <c r="DO51" s="300" t="str">
        <f ca="true">+IF(OFFSET('Hygiene Data'!$D$11,0,10*ROW('Hygiene Data'!D45))="","",OFFSET('Hygiene Data'!$D$11,0,10*ROW('Hygiene Data'!D45)))</f>
        <v/>
      </c>
      <c r="DP51" s="300" t="str">
        <f ca="true">+IF(OFFSET('Hygiene Data'!$D$12,0,10*ROW('Hygiene Data'!D45))="","",OFFSET('Hygiene Data'!$D$12,0,10*ROW('Hygiene Data'!D45)))</f>
        <v/>
      </c>
      <c r="DQ51" s="300" t="str">
        <f ca="true">+IF(OFFSET('Hygiene Data'!$D$13,0,10*ROW('Hygiene Data'!D45))="","",OFFSET('Hygiene Data'!$D$13,0,10*ROW('Hygiene Data'!D45)))</f>
        <v/>
      </c>
      <c r="DR51" s="300" t="str">
        <f ca="true">+IF(OFFSET('Hygiene Data'!$E$11,0,10*ROW('Hygiene Data'!E45))="","",OFFSET('Hygiene Data'!$E$11,0,10*ROW('Hygiene Data'!E45)))</f>
        <v/>
      </c>
      <c r="DS51" s="300" t="str">
        <f ca="true">+IF(OFFSET('Hygiene Data'!$E$12,0,10*ROW('Hygiene Data'!E45))="","",OFFSET('Hygiene Data'!$E$12,0,10*ROW('Hygiene Data'!E45)))</f>
        <v/>
      </c>
      <c r="DT51" s="300" t="str">
        <f ca="true">+IF(OFFSET('Hygiene Data'!$E$13,0,10*ROW('Hygiene Data'!E45))="","",OFFSET('Hygiene Data'!$E$13,0,10*ROW('Hygiene Data'!E45)))</f>
        <v/>
      </c>
      <c r="DU51" s="300" t="str">
        <f ca="true">+IF(OFFSET('Hygiene Data'!$F$11,0,10*ROW('Hygiene Data'!F45))="","",OFFSET('Hygiene Data'!$F$11,0,10*ROW('Hygiene Data'!F45)))</f>
        <v/>
      </c>
      <c r="DV51" s="300" t="str">
        <f ca="true">+IF(OFFSET('Hygiene Data'!$F$12,0,10*ROW('Hygiene Data'!F45))="","",OFFSET('Hygiene Data'!$F$12,0,10*ROW('Hygiene Data'!F45)))</f>
        <v/>
      </c>
      <c r="DW51" s="300" t="str">
        <f ca="true">+IF(OFFSET('Hygiene Data'!$F$13,0,10*ROW('Hygiene Data'!F45))="","",OFFSET('Hygiene Data'!$F$13,0,10*ROW('Hygiene Data'!F45)))</f>
        <v/>
      </c>
      <c r="DX51" s="300" t="str">
        <f ca="true">+IF(OFFSET('Hygiene Data'!$G$11,0,10*ROW('Hygiene Data'!G45))="","",OFFSET('Hygiene Data'!$G$11,0,10*ROW('Hygiene Data'!G45)))</f>
        <v/>
      </c>
      <c r="DY51" s="300" t="str">
        <f ca="true">+IF(OFFSET('Hygiene Data'!$G$12,0,10*ROW('Hygiene Data'!G45))="","",OFFSET('Hygiene Data'!$G$12,0,10*ROW('Hygiene Data'!G45)))</f>
        <v/>
      </c>
      <c r="DZ51" s="300" t="str">
        <f ca="true">+IF(OFFSET('Hygiene Data'!$G$13,0,10*ROW('Hygiene Data'!G45))="","",OFFSET('Hygiene Data'!$G$13,0,10*ROW('Hygiene Data'!G45)))</f>
        <v/>
      </c>
      <c r="EA51" s="300" t="str">
        <f ca="true">+IF(OFFSET('Hygiene Data'!$H$11,0,10*ROW('Hygiene Data'!H45))="","",OFFSET('Hygiene Data'!$H$11,0,10*ROW('Hygiene Data'!H45)))</f>
        <v/>
      </c>
      <c r="EB51" s="300" t="str">
        <f ca="true">+IF(OFFSET('Hygiene Data'!$H$12,0,10*ROW('Hygiene Data'!H45))="","",OFFSET('Hygiene Data'!$H$12,0,10*ROW('Hygiene Data'!H45)))</f>
        <v/>
      </c>
      <c r="EC51" s="300" t="str">
        <f ca="true">+IF(OFFSET('Hygiene Data'!$H$13,0,10*ROW('Hygiene Data'!H45))="","",OFFSET('Hygiene Data'!$H$13,0,10*ROW('Hygiene Data'!H45)))</f>
        <v/>
      </c>
      <c r="ED51" s="300" t="str">
        <f ca="true">+IF(OFFSET('Hygiene Data'!$I$11,0,10*ROW('Hygiene Data'!I45))="","",OFFSET('Hygiene Data'!$I$11,0,10*ROW('Hygiene Data'!I45)))</f>
        <v/>
      </c>
      <c r="EE51" s="300" t="str">
        <f ca="true">+IF(OFFSET('Hygiene Data'!$I$12,0,10*ROW('Hygiene Data'!I45))="","",OFFSET('Hygiene Data'!$I$12,0,10*ROW('Hygiene Data'!I45)))</f>
        <v/>
      </c>
      <c r="EF51" s="300" t="str">
        <f ca="true">+IF(OFFSET('Hygiene Data'!$I$13,0,10*ROW('Hygiene Data'!I45))="","",OFFSET('Hygiene Data'!$I$13,0,10*ROW('Hygiene Data'!I45)))</f>
        <v/>
      </c>
    </row>
    <row xmlns:x14ac="http://schemas.microsoft.com/office/spreadsheetml/2009/9/ac" r="52" x14ac:dyDescent="0.2">
      <c r="A52" s="35" t="str">
        <f ca="true">+IF(OFFSET('Water Data'!$B$2,0,10*ROW('Water Data'!E46))="","",OFFSET('Water Data'!$B$2,0,10*ROW('Water Data'!E46)))</f>
        <v/>
      </c>
      <c r="B52" s="35" t="str">
        <f ca="true">+IF(OFFSET('Water Data'!$C$2,0,10*ROW('Water Data'!F46))="","",OFFSET('Water Data'!$C$2,0,10*ROW('Water Data'!F46)))</f>
        <v/>
      </c>
      <c r="C52" s="356" t="str">
        <f t="shared" ca="true" si="0"/>
        <v/>
      </c>
      <c r="D52" s="91"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1"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1"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1"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1"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1"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1"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1"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1"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1"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1"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1"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1"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1"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1"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1"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1"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1"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2"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2"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2"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2"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2"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2"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2"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2"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2"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2"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2"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2"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2"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2"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2"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2"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2"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2"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2"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2"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2"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2"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2"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2"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2"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2"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2"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2"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2"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2"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3"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3"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3"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3"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3"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3"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3"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3"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3"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3"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3"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3"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3"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3"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3"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3"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3"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3"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300"/>
      <c r="BS52" s="300" t="str">
        <f ca="true">+IF(OFFSET('Water Data'!$D$27,0,10*ROW('Water Data'!D46))="","",OFFSET('Water Data'!$D$27,0,10*ROW('Water Data'!D46)))</f>
        <v/>
      </c>
      <c r="BT52" s="300" t="str">
        <f ca="true">+IF(OFFSET('Water Data'!$D$28,0,10*ROW('Water Data'!D46))="","",OFFSET('Water Data'!$D$28,0,10*ROW('Water Data'!D46)))</f>
        <v/>
      </c>
      <c r="BU52" s="300" t="str">
        <f ca="true">+IF(OFFSET('Water Data'!$D$29,0,10*ROW('Water Data'!D46))="","",OFFSET('Water Data'!$D$29,0,10*ROW('Water Data'!D46)))</f>
        <v/>
      </c>
      <c r="BV52" s="300" t="str">
        <f ca="true">+IF(OFFSET('Water Data'!$E$27,0,10*ROW('Water Data'!E46))="","",OFFSET('Water Data'!$E$27,0,10*ROW('Water Data'!E46)))</f>
        <v/>
      </c>
      <c r="BW52" s="300" t="str">
        <f ca="true">+IF(OFFSET('Water Data'!$E$28,0,10*ROW('Water Data'!E46))="","",OFFSET('Water Data'!$E$28,0,10*ROW('Water Data'!E46)))</f>
        <v/>
      </c>
      <c r="BX52" s="300" t="str">
        <f ca="true">+IF(OFFSET('Water Data'!$E$29,0,10*ROW('Water Data'!E46))="","",OFFSET('Water Data'!$E$29,0,10*ROW('Water Data'!E46)))</f>
        <v/>
      </c>
      <c r="BY52" s="300" t="str">
        <f ca="true">+IF(OFFSET('Water Data'!$F$27,0,10*ROW('Water Data'!F46))="","",OFFSET('Water Data'!$F$27,0,10*ROW('Water Data'!F46)))</f>
        <v/>
      </c>
      <c r="BZ52" s="300" t="str">
        <f ca="true">+IF(OFFSET('Water Data'!$F$28,0,10*ROW('Water Data'!F46))="","",OFFSET('Water Data'!$F$28,0,10*ROW('Water Data'!F46)))</f>
        <v/>
      </c>
      <c r="CA52" s="300" t="str">
        <f ca="true">+IF(OFFSET('Water Data'!$F$29,0,10*ROW('Water Data'!F46))="","",OFFSET('Water Data'!$F$29,0,10*ROW('Water Data'!F46)))</f>
        <v/>
      </c>
      <c r="CB52" s="300" t="str">
        <f ca="true">+IF(OFFSET('Water Data'!$G$27,0,10*ROW('Water Data'!G46))="","",OFFSET('Water Data'!$G$27,0,10*ROW('Water Data'!G46)))</f>
        <v/>
      </c>
      <c r="CC52" s="300" t="str">
        <f ca="true">+IF(OFFSET('Water Data'!$G$28,0,10*ROW('Water Data'!G46))="","",OFFSET('Water Data'!$G$28,0,10*ROW('Water Data'!G46)))</f>
        <v/>
      </c>
      <c r="CD52" s="300" t="str">
        <f ca="true">+IF(OFFSET('Water Data'!$G$29,0,10*ROW('Water Data'!G46))="","",OFFSET('Water Data'!$G$29,0,10*ROW('Water Data'!G46)))</f>
        <v/>
      </c>
      <c r="CE52" s="300" t="str">
        <f ca="true">+IF(OFFSET('Water Data'!$H$27,0,10*ROW('Water Data'!H46))="","",OFFSET('Water Data'!$H$27,0,10*ROW('Water Data'!H46)))</f>
        <v/>
      </c>
      <c r="CF52" s="300" t="str">
        <f ca="true">+IF(OFFSET('Water Data'!$H$28,0,10*ROW('Water Data'!H46))="","",OFFSET('Water Data'!$H$28,0,10*ROW('Water Data'!H46)))</f>
        <v/>
      </c>
      <c r="CG52" s="300" t="str">
        <f ca="true">+IF(OFFSET('Water Data'!$H$29,0,10*ROW('Water Data'!H46))="","",OFFSET('Water Data'!$H$29,0,10*ROW('Water Data'!H46)))</f>
        <v/>
      </c>
      <c r="CH52" s="300" t="str">
        <f ca="true">+IF(OFFSET('Water Data'!$I$27,0,10*ROW('Water Data'!I46))="","",OFFSET('Water Data'!$I$27,0,10*ROW('Water Data'!I46)))</f>
        <v/>
      </c>
      <c r="CI52" s="300" t="str">
        <f ca="true">+IF(OFFSET('Water Data'!$I$28,0,10*ROW('Water Data'!I46))="","",OFFSET('Water Data'!$I$28,0,10*ROW('Water Data'!I46)))</f>
        <v/>
      </c>
      <c r="CJ52" s="300" t="str">
        <f ca="true">+IF(OFFSET('Water Data'!$I$29,0,10*ROW('Water Data'!I46))="","",OFFSET('Water Data'!$I$29,0,10*ROW('Water Data'!I46)))</f>
        <v/>
      </c>
      <c r="CK52" s="300" t="str">
        <f ca="true">+IF(OFFSET('Sanitation Data'!$D$28,0,10*ROW('Sanitation Data'!D46))="","",OFFSET('Sanitation Data'!$D$28,0,10*ROW('Sanitation Data'!D46)))</f>
        <v/>
      </c>
      <c r="CL52" s="300" t="str">
        <f ca="true">+IF(OFFSET('Sanitation Data'!$D$29,0,10*ROW('Sanitation Data'!D46))="","",OFFSET('Sanitation Data'!$D$29,0,10*ROW('Sanitation Data'!D46)))</f>
        <v/>
      </c>
      <c r="CM52" s="300" t="str">
        <f ca="true">+IF(OFFSET('Sanitation Data'!$D$30,0,10*ROW('Sanitation Data'!D46))="","",OFFSET('Sanitation Data'!$D$30,0,10*ROW('Sanitation Data'!D46)))</f>
        <v/>
      </c>
      <c r="CN52" s="300" t="str">
        <f ca="true">+IF(OFFSET('Sanitation Data'!$D$31,0,10*ROW('Sanitation Data'!D46))="","",OFFSET('Sanitation Data'!$D$31,0,10*ROW('Sanitation Data'!D46)))</f>
        <v/>
      </c>
      <c r="CO52" s="300" t="str">
        <f ca="true">+IF(OFFSET('Sanitation Data'!$D$32,0,10*ROW('Sanitation Data'!D46))="","",OFFSET('Sanitation Data'!$D$32,0,10*ROW('Sanitation Data'!D46)))</f>
        <v/>
      </c>
      <c r="CP52" s="300" t="str">
        <f ca="true">+IF(OFFSET('Sanitation Data'!$E$28,0,10*ROW('Sanitation Data'!E46))="","",OFFSET('Sanitation Data'!$E$28,0,10*ROW('Sanitation Data'!E46)))</f>
        <v/>
      </c>
      <c r="CQ52" s="300" t="str">
        <f ca="true">+IF(OFFSET('Sanitation Data'!$E$29,0,10*ROW('Sanitation Data'!E46))="","",OFFSET('Sanitation Data'!$E$29,0,10*ROW('Sanitation Data'!E46)))</f>
        <v/>
      </c>
      <c r="CR52" s="300" t="str">
        <f ca="true">+IF(OFFSET('Sanitation Data'!$E$30,0,10*ROW('Sanitation Data'!E46))="","",OFFSET('Sanitation Data'!$E$30,0,10*ROW('Sanitation Data'!E46)))</f>
        <v/>
      </c>
      <c r="CS52" s="300" t="str">
        <f ca="true">+IF(OFFSET('Sanitation Data'!$E$31,0,10*ROW('Sanitation Data'!E46))="","",OFFSET('Sanitation Data'!$E$31,0,10*ROW('Sanitation Data'!E46)))</f>
        <v/>
      </c>
      <c r="CT52" s="300" t="str">
        <f ca="true">+IF(OFFSET('Sanitation Data'!$E$32,0,10*ROW('Sanitation Data'!E46))="","",OFFSET('Sanitation Data'!$E$32,0,10*ROW('Sanitation Data'!E46)))</f>
        <v/>
      </c>
      <c r="CU52" s="300" t="str">
        <f ca="true">+IF(OFFSET('Sanitation Data'!$F$28,0,10*ROW('Sanitation Data'!F46))="","",OFFSET('Sanitation Data'!$F$28,0,10*ROW('Sanitation Data'!F46)))</f>
        <v/>
      </c>
      <c r="CV52" s="300" t="str">
        <f ca="true">+IF(OFFSET('Sanitation Data'!$F$29,0,10*ROW('Sanitation Data'!F46))="","",OFFSET('Sanitation Data'!$F$29,0,10*ROW('Sanitation Data'!F46)))</f>
        <v/>
      </c>
      <c r="CW52" s="300" t="str">
        <f ca="true">+IF(OFFSET('Sanitation Data'!$F$30,0,10*ROW('Sanitation Data'!F46))="","",OFFSET('Sanitation Data'!$F$30,0,10*ROW('Sanitation Data'!F46)))</f>
        <v/>
      </c>
      <c r="CX52" s="300" t="str">
        <f ca="true">+IF(OFFSET('Sanitation Data'!$F$31,0,10*ROW('Sanitation Data'!F46))="","",OFFSET('Sanitation Data'!$F$31,0,10*ROW('Sanitation Data'!F46)))</f>
        <v/>
      </c>
      <c r="CY52" s="300" t="str">
        <f ca="true">+IF(OFFSET('Sanitation Data'!$F$32,0,10*ROW('Sanitation Data'!F46))="","",OFFSET('Sanitation Data'!$F$32,0,10*ROW('Sanitation Data'!F46)))</f>
        <v/>
      </c>
      <c r="CZ52" s="300" t="str">
        <f ca="true">+IF(OFFSET('Sanitation Data'!$G$28,0,10*ROW('Sanitation Data'!G46))="","",OFFSET('Sanitation Data'!$G$28,0,10*ROW('Sanitation Data'!G46)))</f>
        <v/>
      </c>
      <c r="DA52" s="300" t="str">
        <f ca="true">+IF(OFFSET('Sanitation Data'!$G$29,0,10*ROW('Sanitation Data'!G46))="","",OFFSET('Sanitation Data'!$G$29,0,10*ROW('Sanitation Data'!G46)))</f>
        <v/>
      </c>
      <c r="DB52" s="300" t="str">
        <f ca="true">+IF(OFFSET('Sanitation Data'!$G$30,0,10*ROW('Sanitation Data'!G46))="","",OFFSET('Sanitation Data'!$G$30,0,10*ROW('Sanitation Data'!G46)))</f>
        <v/>
      </c>
      <c r="DC52" s="300" t="str">
        <f ca="true">+IF(OFFSET('Sanitation Data'!$G$31,0,10*ROW('Sanitation Data'!G46))="","",OFFSET('Sanitation Data'!$G$31,0,10*ROW('Sanitation Data'!G46)))</f>
        <v/>
      </c>
      <c r="DD52" s="300" t="str">
        <f ca="true">+IF(OFFSET('Sanitation Data'!$G$32,0,10*ROW('Sanitation Data'!G46))="","",OFFSET('Sanitation Data'!$G$32,0,10*ROW('Sanitation Data'!G46)))</f>
        <v/>
      </c>
      <c r="DE52" s="300" t="str">
        <f ca="true">+IF(OFFSET('Sanitation Data'!$H$28,0,10*ROW('Sanitation Data'!H46))="","",OFFSET('Sanitation Data'!$H$28,0,10*ROW('Sanitation Data'!H46)))</f>
        <v/>
      </c>
      <c r="DF52" s="300" t="str">
        <f ca="true">+IF(OFFSET('Sanitation Data'!$H$29,0,10*ROW('Sanitation Data'!H46))="","",OFFSET('Sanitation Data'!$H$29,0,10*ROW('Sanitation Data'!H46)))</f>
        <v/>
      </c>
      <c r="DG52" s="300" t="str">
        <f ca="true">+IF(OFFSET('Sanitation Data'!$H$30,0,10*ROW('Sanitation Data'!H46))="","",OFFSET('Sanitation Data'!$H$30,0,10*ROW('Sanitation Data'!H46)))</f>
        <v/>
      </c>
      <c r="DH52" s="300" t="str">
        <f ca="true">+IF(OFFSET('Sanitation Data'!$H$31,0,10*ROW('Sanitation Data'!H46))="","",OFFSET('Sanitation Data'!$H$31,0,10*ROW('Sanitation Data'!H46)))</f>
        <v/>
      </c>
      <c r="DI52" s="300" t="str">
        <f ca="true">+IF(OFFSET('Sanitation Data'!$H$32,0,10*ROW('Sanitation Data'!H46))="","",OFFSET('Sanitation Data'!$H$32,0,10*ROW('Sanitation Data'!H46)))</f>
        <v/>
      </c>
      <c r="DJ52" s="300" t="str">
        <f ca="true">+IF(OFFSET('Sanitation Data'!$I$28,0,10*ROW('Sanitation Data'!I46))="","",OFFSET('Sanitation Data'!$I$28,0,10*ROW('Sanitation Data'!I46)))</f>
        <v/>
      </c>
      <c r="DK52" s="300" t="str">
        <f ca="true">+IF(OFFSET('Sanitation Data'!$I$29,0,10*ROW('Sanitation Data'!I46))="","",OFFSET('Sanitation Data'!$I$29,0,10*ROW('Sanitation Data'!I46)))</f>
        <v/>
      </c>
      <c r="DL52" s="300" t="str">
        <f ca="true">+IF(OFFSET('Sanitation Data'!$I$30,0,10*ROW('Sanitation Data'!I46))="","",OFFSET('Sanitation Data'!$I$30,0,10*ROW('Sanitation Data'!I46)))</f>
        <v/>
      </c>
      <c r="DM52" s="300" t="str">
        <f ca="true">+IF(OFFSET('Sanitation Data'!$I$31,0,10*ROW('Sanitation Data'!I46))="","",OFFSET('Sanitation Data'!$I$31,0,10*ROW('Sanitation Data'!I46)))</f>
        <v/>
      </c>
      <c r="DN52" s="300" t="str">
        <f ca="true">+IF(OFFSET('Sanitation Data'!$I$32,0,10*ROW('Sanitation Data'!I46))="","",OFFSET('Sanitation Data'!$I$32,0,10*ROW('Sanitation Data'!I46)))</f>
        <v/>
      </c>
      <c r="DO52" s="300" t="str">
        <f ca="true">+IF(OFFSET('Hygiene Data'!$D$11,0,10*ROW('Hygiene Data'!D46))="","",OFFSET('Hygiene Data'!$D$11,0,10*ROW('Hygiene Data'!D46)))</f>
        <v/>
      </c>
      <c r="DP52" s="300" t="str">
        <f ca="true">+IF(OFFSET('Hygiene Data'!$D$12,0,10*ROW('Hygiene Data'!D46))="","",OFFSET('Hygiene Data'!$D$12,0,10*ROW('Hygiene Data'!D46)))</f>
        <v/>
      </c>
      <c r="DQ52" s="300" t="str">
        <f ca="true">+IF(OFFSET('Hygiene Data'!$D$13,0,10*ROW('Hygiene Data'!D46))="","",OFFSET('Hygiene Data'!$D$13,0,10*ROW('Hygiene Data'!D46)))</f>
        <v/>
      </c>
      <c r="DR52" s="300" t="str">
        <f ca="true">+IF(OFFSET('Hygiene Data'!$E$11,0,10*ROW('Hygiene Data'!E46))="","",OFFSET('Hygiene Data'!$E$11,0,10*ROW('Hygiene Data'!E46)))</f>
        <v/>
      </c>
      <c r="DS52" s="300" t="str">
        <f ca="true">+IF(OFFSET('Hygiene Data'!$E$12,0,10*ROW('Hygiene Data'!E46))="","",OFFSET('Hygiene Data'!$E$12,0,10*ROW('Hygiene Data'!E46)))</f>
        <v/>
      </c>
      <c r="DT52" s="300" t="str">
        <f ca="true">+IF(OFFSET('Hygiene Data'!$E$13,0,10*ROW('Hygiene Data'!E46))="","",OFFSET('Hygiene Data'!$E$13,0,10*ROW('Hygiene Data'!E46)))</f>
        <v/>
      </c>
      <c r="DU52" s="300" t="str">
        <f ca="true">+IF(OFFSET('Hygiene Data'!$F$11,0,10*ROW('Hygiene Data'!F46))="","",OFFSET('Hygiene Data'!$F$11,0,10*ROW('Hygiene Data'!F46)))</f>
        <v/>
      </c>
      <c r="DV52" s="300" t="str">
        <f ca="true">+IF(OFFSET('Hygiene Data'!$F$12,0,10*ROW('Hygiene Data'!F46))="","",OFFSET('Hygiene Data'!$F$12,0,10*ROW('Hygiene Data'!F46)))</f>
        <v/>
      </c>
      <c r="DW52" s="300" t="str">
        <f ca="true">+IF(OFFSET('Hygiene Data'!$F$13,0,10*ROW('Hygiene Data'!F46))="","",OFFSET('Hygiene Data'!$F$13,0,10*ROW('Hygiene Data'!F46)))</f>
        <v/>
      </c>
      <c r="DX52" s="300" t="str">
        <f ca="true">+IF(OFFSET('Hygiene Data'!$G$11,0,10*ROW('Hygiene Data'!G46))="","",OFFSET('Hygiene Data'!$G$11,0,10*ROW('Hygiene Data'!G46)))</f>
        <v/>
      </c>
      <c r="DY52" s="300" t="str">
        <f ca="true">+IF(OFFSET('Hygiene Data'!$G$12,0,10*ROW('Hygiene Data'!G46))="","",OFFSET('Hygiene Data'!$G$12,0,10*ROW('Hygiene Data'!G46)))</f>
        <v/>
      </c>
      <c r="DZ52" s="300" t="str">
        <f ca="true">+IF(OFFSET('Hygiene Data'!$G$13,0,10*ROW('Hygiene Data'!G46))="","",OFFSET('Hygiene Data'!$G$13,0,10*ROW('Hygiene Data'!G46)))</f>
        <v/>
      </c>
      <c r="EA52" s="300" t="str">
        <f ca="true">+IF(OFFSET('Hygiene Data'!$H$11,0,10*ROW('Hygiene Data'!H46))="","",OFFSET('Hygiene Data'!$H$11,0,10*ROW('Hygiene Data'!H46)))</f>
        <v/>
      </c>
      <c r="EB52" s="300" t="str">
        <f ca="true">+IF(OFFSET('Hygiene Data'!$H$12,0,10*ROW('Hygiene Data'!H46))="","",OFFSET('Hygiene Data'!$H$12,0,10*ROW('Hygiene Data'!H46)))</f>
        <v/>
      </c>
      <c r="EC52" s="300" t="str">
        <f ca="true">+IF(OFFSET('Hygiene Data'!$H$13,0,10*ROW('Hygiene Data'!H46))="","",OFFSET('Hygiene Data'!$H$13,0,10*ROW('Hygiene Data'!H46)))</f>
        <v/>
      </c>
      <c r="ED52" s="300" t="str">
        <f ca="true">+IF(OFFSET('Hygiene Data'!$I$11,0,10*ROW('Hygiene Data'!I46))="","",OFFSET('Hygiene Data'!$I$11,0,10*ROW('Hygiene Data'!I46)))</f>
        <v/>
      </c>
      <c r="EE52" s="300" t="str">
        <f ca="true">+IF(OFFSET('Hygiene Data'!$I$12,0,10*ROW('Hygiene Data'!I46))="","",OFFSET('Hygiene Data'!$I$12,0,10*ROW('Hygiene Data'!I46)))</f>
        <v/>
      </c>
      <c r="EF52" s="300" t="str">
        <f ca="true">+IF(OFFSET('Hygiene Data'!$I$13,0,10*ROW('Hygiene Data'!I46))="","",OFFSET('Hygiene Data'!$I$13,0,10*ROW('Hygiene Data'!I46)))</f>
        <v/>
      </c>
    </row>
    <row xmlns:x14ac="http://schemas.microsoft.com/office/spreadsheetml/2009/9/ac" r="53" x14ac:dyDescent="0.2">
      <c r="A53" s="35" t="str">
        <f ca="true">+IF(OFFSET('Water Data'!$B$2,0,10*ROW('Water Data'!E47))="","",OFFSET('Water Data'!$B$2,0,10*ROW('Water Data'!E47)))</f>
        <v/>
      </c>
      <c r="B53" s="35" t="str">
        <f ca="true">+IF(OFFSET('Water Data'!$C$2,0,10*ROW('Water Data'!F47))="","",OFFSET('Water Data'!$C$2,0,10*ROW('Water Data'!F47)))</f>
        <v/>
      </c>
      <c r="C53" s="356" t="str">
        <f t="shared" ca="true" si="0"/>
        <v/>
      </c>
      <c r="D53" s="91"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1"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1"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1"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1"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1"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1"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1"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1"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1"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1"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1"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1"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1"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1"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1"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1"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1"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2"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2"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2"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2"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2"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2"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2"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2"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2"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2"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2"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2"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2"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2"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2"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2"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2"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2"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2"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2"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2"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2"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2"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2"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2"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2"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2"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2"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2"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2"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3"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3"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3"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3"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3"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3"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3"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3"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3"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3"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3"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3"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3"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3"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3"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3"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3"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3"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300"/>
      <c r="BS53" s="300" t="str">
        <f ca="true">+IF(OFFSET('Water Data'!$D$27,0,10*ROW('Water Data'!D47))="","",OFFSET('Water Data'!$D$27,0,10*ROW('Water Data'!D47)))</f>
        <v/>
      </c>
      <c r="BT53" s="300" t="str">
        <f ca="true">+IF(OFFSET('Water Data'!$D$28,0,10*ROW('Water Data'!D47))="","",OFFSET('Water Data'!$D$28,0,10*ROW('Water Data'!D47)))</f>
        <v/>
      </c>
      <c r="BU53" s="300" t="str">
        <f ca="true">+IF(OFFSET('Water Data'!$D$29,0,10*ROW('Water Data'!D47))="","",OFFSET('Water Data'!$D$29,0,10*ROW('Water Data'!D47)))</f>
        <v/>
      </c>
      <c r="BV53" s="300" t="str">
        <f ca="true">+IF(OFFSET('Water Data'!$E$27,0,10*ROW('Water Data'!E47))="","",OFFSET('Water Data'!$E$27,0,10*ROW('Water Data'!E47)))</f>
        <v/>
      </c>
      <c r="BW53" s="300" t="str">
        <f ca="true">+IF(OFFSET('Water Data'!$E$28,0,10*ROW('Water Data'!E47))="","",OFFSET('Water Data'!$E$28,0,10*ROW('Water Data'!E47)))</f>
        <v/>
      </c>
      <c r="BX53" s="300" t="str">
        <f ca="true">+IF(OFFSET('Water Data'!$E$29,0,10*ROW('Water Data'!E47))="","",OFFSET('Water Data'!$E$29,0,10*ROW('Water Data'!E47)))</f>
        <v/>
      </c>
      <c r="BY53" s="300" t="str">
        <f ca="true">+IF(OFFSET('Water Data'!$F$27,0,10*ROW('Water Data'!F47))="","",OFFSET('Water Data'!$F$27,0,10*ROW('Water Data'!F47)))</f>
        <v/>
      </c>
      <c r="BZ53" s="300" t="str">
        <f ca="true">+IF(OFFSET('Water Data'!$F$28,0,10*ROW('Water Data'!F47))="","",OFFSET('Water Data'!$F$28,0,10*ROW('Water Data'!F47)))</f>
        <v/>
      </c>
      <c r="CA53" s="300" t="str">
        <f ca="true">+IF(OFFSET('Water Data'!$F$29,0,10*ROW('Water Data'!F47))="","",OFFSET('Water Data'!$F$29,0,10*ROW('Water Data'!F47)))</f>
        <v/>
      </c>
      <c r="CB53" s="300" t="str">
        <f ca="true">+IF(OFFSET('Water Data'!$G$27,0,10*ROW('Water Data'!G47))="","",OFFSET('Water Data'!$G$27,0,10*ROW('Water Data'!G47)))</f>
        <v/>
      </c>
      <c r="CC53" s="300" t="str">
        <f ca="true">+IF(OFFSET('Water Data'!$G$28,0,10*ROW('Water Data'!G47))="","",OFFSET('Water Data'!$G$28,0,10*ROW('Water Data'!G47)))</f>
        <v/>
      </c>
      <c r="CD53" s="300" t="str">
        <f ca="true">+IF(OFFSET('Water Data'!$G$29,0,10*ROW('Water Data'!G47))="","",OFFSET('Water Data'!$G$29,0,10*ROW('Water Data'!G47)))</f>
        <v/>
      </c>
      <c r="CE53" s="300" t="str">
        <f ca="true">+IF(OFFSET('Water Data'!$H$27,0,10*ROW('Water Data'!H47))="","",OFFSET('Water Data'!$H$27,0,10*ROW('Water Data'!H47)))</f>
        <v/>
      </c>
      <c r="CF53" s="300" t="str">
        <f ca="true">+IF(OFFSET('Water Data'!$H$28,0,10*ROW('Water Data'!H47))="","",OFFSET('Water Data'!$H$28,0,10*ROW('Water Data'!H47)))</f>
        <v/>
      </c>
      <c r="CG53" s="300" t="str">
        <f ca="true">+IF(OFFSET('Water Data'!$H$29,0,10*ROW('Water Data'!H47))="","",OFFSET('Water Data'!$H$29,0,10*ROW('Water Data'!H47)))</f>
        <v/>
      </c>
      <c r="CH53" s="300" t="str">
        <f ca="true">+IF(OFFSET('Water Data'!$I$27,0,10*ROW('Water Data'!I47))="","",OFFSET('Water Data'!$I$27,0,10*ROW('Water Data'!I47)))</f>
        <v/>
      </c>
      <c r="CI53" s="300" t="str">
        <f ca="true">+IF(OFFSET('Water Data'!$I$28,0,10*ROW('Water Data'!I47))="","",OFFSET('Water Data'!$I$28,0,10*ROW('Water Data'!I47)))</f>
        <v/>
      </c>
      <c r="CJ53" s="300" t="str">
        <f ca="true">+IF(OFFSET('Water Data'!$I$29,0,10*ROW('Water Data'!I47))="","",OFFSET('Water Data'!$I$29,0,10*ROW('Water Data'!I47)))</f>
        <v/>
      </c>
      <c r="CK53" s="300" t="str">
        <f ca="true">+IF(OFFSET('Sanitation Data'!$D$28,0,10*ROW('Sanitation Data'!D47))="","",OFFSET('Sanitation Data'!$D$28,0,10*ROW('Sanitation Data'!D47)))</f>
        <v/>
      </c>
      <c r="CL53" s="300" t="str">
        <f ca="true">+IF(OFFSET('Sanitation Data'!$D$29,0,10*ROW('Sanitation Data'!D47))="","",OFFSET('Sanitation Data'!$D$29,0,10*ROW('Sanitation Data'!D47)))</f>
        <v/>
      </c>
      <c r="CM53" s="300" t="str">
        <f ca="true">+IF(OFFSET('Sanitation Data'!$D$30,0,10*ROW('Sanitation Data'!D47))="","",OFFSET('Sanitation Data'!$D$30,0,10*ROW('Sanitation Data'!D47)))</f>
        <v/>
      </c>
      <c r="CN53" s="300" t="str">
        <f ca="true">+IF(OFFSET('Sanitation Data'!$D$31,0,10*ROW('Sanitation Data'!D47))="","",OFFSET('Sanitation Data'!$D$31,0,10*ROW('Sanitation Data'!D47)))</f>
        <v/>
      </c>
      <c r="CO53" s="300" t="str">
        <f ca="true">+IF(OFFSET('Sanitation Data'!$D$32,0,10*ROW('Sanitation Data'!D47))="","",OFFSET('Sanitation Data'!$D$32,0,10*ROW('Sanitation Data'!D47)))</f>
        <v/>
      </c>
      <c r="CP53" s="300" t="str">
        <f ca="true">+IF(OFFSET('Sanitation Data'!$E$28,0,10*ROW('Sanitation Data'!E47))="","",OFFSET('Sanitation Data'!$E$28,0,10*ROW('Sanitation Data'!E47)))</f>
        <v/>
      </c>
      <c r="CQ53" s="300" t="str">
        <f ca="true">+IF(OFFSET('Sanitation Data'!$E$29,0,10*ROW('Sanitation Data'!E47))="","",OFFSET('Sanitation Data'!$E$29,0,10*ROW('Sanitation Data'!E47)))</f>
        <v/>
      </c>
      <c r="CR53" s="300" t="str">
        <f ca="true">+IF(OFFSET('Sanitation Data'!$E$30,0,10*ROW('Sanitation Data'!E47))="","",OFFSET('Sanitation Data'!$E$30,0,10*ROW('Sanitation Data'!E47)))</f>
        <v/>
      </c>
      <c r="CS53" s="300" t="str">
        <f ca="true">+IF(OFFSET('Sanitation Data'!$E$31,0,10*ROW('Sanitation Data'!E47))="","",OFFSET('Sanitation Data'!$E$31,0,10*ROW('Sanitation Data'!E47)))</f>
        <v/>
      </c>
      <c r="CT53" s="300" t="str">
        <f ca="true">+IF(OFFSET('Sanitation Data'!$E$32,0,10*ROW('Sanitation Data'!E47))="","",OFFSET('Sanitation Data'!$E$32,0,10*ROW('Sanitation Data'!E47)))</f>
        <v/>
      </c>
      <c r="CU53" s="300" t="str">
        <f ca="true">+IF(OFFSET('Sanitation Data'!$F$28,0,10*ROW('Sanitation Data'!F47))="","",OFFSET('Sanitation Data'!$F$28,0,10*ROW('Sanitation Data'!F47)))</f>
        <v/>
      </c>
      <c r="CV53" s="300" t="str">
        <f ca="true">+IF(OFFSET('Sanitation Data'!$F$29,0,10*ROW('Sanitation Data'!F47))="","",OFFSET('Sanitation Data'!$F$29,0,10*ROW('Sanitation Data'!F47)))</f>
        <v/>
      </c>
      <c r="CW53" s="300" t="str">
        <f ca="true">+IF(OFFSET('Sanitation Data'!$F$30,0,10*ROW('Sanitation Data'!F47))="","",OFFSET('Sanitation Data'!$F$30,0,10*ROW('Sanitation Data'!F47)))</f>
        <v/>
      </c>
      <c r="CX53" s="300" t="str">
        <f ca="true">+IF(OFFSET('Sanitation Data'!$F$31,0,10*ROW('Sanitation Data'!F47))="","",OFFSET('Sanitation Data'!$F$31,0,10*ROW('Sanitation Data'!F47)))</f>
        <v/>
      </c>
      <c r="CY53" s="300" t="str">
        <f ca="true">+IF(OFFSET('Sanitation Data'!$F$32,0,10*ROW('Sanitation Data'!F47))="","",OFFSET('Sanitation Data'!$F$32,0,10*ROW('Sanitation Data'!F47)))</f>
        <v/>
      </c>
      <c r="CZ53" s="300" t="str">
        <f ca="true">+IF(OFFSET('Sanitation Data'!$G$28,0,10*ROW('Sanitation Data'!G47))="","",OFFSET('Sanitation Data'!$G$28,0,10*ROW('Sanitation Data'!G47)))</f>
        <v/>
      </c>
      <c r="DA53" s="300" t="str">
        <f ca="true">+IF(OFFSET('Sanitation Data'!$G$29,0,10*ROW('Sanitation Data'!G47))="","",OFFSET('Sanitation Data'!$G$29,0,10*ROW('Sanitation Data'!G47)))</f>
        <v/>
      </c>
      <c r="DB53" s="300" t="str">
        <f ca="true">+IF(OFFSET('Sanitation Data'!$G$30,0,10*ROW('Sanitation Data'!G47))="","",OFFSET('Sanitation Data'!$G$30,0,10*ROW('Sanitation Data'!G47)))</f>
        <v/>
      </c>
      <c r="DC53" s="300" t="str">
        <f ca="true">+IF(OFFSET('Sanitation Data'!$G$31,0,10*ROW('Sanitation Data'!G47))="","",OFFSET('Sanitation Data'!$G$31,0,10*ROW('Sanitation Data'!G47)))</f>
        <v/>
      </c>
      <c r="DD53" s="300" t="str">
        <f ca="true">+IF(OFFSET('Sanitation Data'!$G$32,0,10*ROW('Sanitation Data'!G47))="","",OFFSET('Sanitation Data'!$G$32,0,10*ROW('Sanitation Data'!G47)))</f>
        <v/>
      </c>
      <c r="DE53" s="300" t="str">
        <f ca="true">+IF(OFFSET('Sanitation Data'!$H$28,0,10*ROW('Sanitation Data'!H47))="","",OFFSET('Sanitation Data'!$H$28,0,10*ROW('Sanitation Data'!H47)))</f>
        <v/>
      </c>
      <c r="DF53" s="300" t="str">
        <f ca="true">+IF(OFFSET('Sanitation Data'!$H$29,0,10*ROW('Sanitation Data'!H47))="","",OFFSET('Sanitation Data'!$H$29,0,10*ROW('Sanitation Data'!H47)))</f>
        <v/>
      </c>
      <c r="DG53" s="300" t="str">
        <f ca="true">+IF(OFFSET('Sanitation Data'!$H$30,0,10*ROW('Sanitation Data'!H47))="","",OFFSET('Sanitation Data'!$H$30,0,10*ROW('Sanitation Data'!H47)))</f>
        <v/>
      </c>
      <c r="DH53" s="300" t="str">
        <f ca="true">+IF(OFFSET('Sanitation Data'!$H$31,0,10*ROW('Sanitation Data'!H47))="","",OFFSET('Sanitation Data'!$H$31,0,10*ROW('Sanitation Data'!H47)))</f>
        <v/>
      </c>
      <c r="DI53" s="300" t="str">
        <f ca="true">+IF(OFFSET('Sanitation Data'!$H$32,0,10*ROW('Sanitation Data'!H47))="","",OFFSET('Sanitation Data'!$H$32,0,10*ROW('Sanitation Data'!H47)))</f>
        <v/>
      </c>
      <c r="DJ53" s="300" t="str">
        <f ca="true">+IF(OFFSET('Sanitation Data'!$I$28,0,10*ROW('Sanitation Data'!I47))="","",OFFSET('Sanitation Data'!$I$28,0,10*ROW('Sanitation Data'!I47)))</f>
        <v/>
      </c>
      <c r="DK53" s="300" t="str">
        <f ca="true">+IF(OFFSET('Sanitation Data'!$I$29,0,10*ROW('Sanitation Data'!I47))="","",OFFSET('Sanitation Data'!$I$29,0,10*ROW('Sanitation Data'!I47)))</f>
        <v/>
      </c>
      <c r="DL53" s="300" t="str">
        <f ca="true">+IF(OFFSET('Sanitation Data'!$I$30,0,10*ROW('Sanitation Data'!I47))="","",OFFSET('Sanitation Data'!$I$30,0,10*ROW('Sanitation Data'!I47)))</f>
        <v/>
      </c>
      <c r="DM53" s="300" t="str">
        <f ca="true">+IF(OFFSET('Sanitation Data'!$I$31,0,10*ROW('Sanitation Data'!I47))="","",OFFSET('Sanitation Data'!$I$31,0,10*ROW('Sanitation Data'!I47)))</f>
        <v/>
      </c>
      <c r="DN53" s="300" t="str">
        <f ca="true">+IF(OFFSET('Sanitation Data'!$I$32,0,10*ROW('Sanitation Data'!I47))="","",OFFSET('Sanitation Data'!$I$32,0,10*ROW('Sanitation Data'!I47)))</f>
        <v/>
      </c>
      <c r="DO53" s="300" t="str">
        <f ca="true">+IF(OFFSET('Hygiene Data'!$D$11,0,10*ROW('Hygiene Data'!D47))="","",OFFSET('Hygiene Data'!$D$11,0,10*ROW('Hygiene Data'!D47)))</f>
        <v/>
      </c>
      <c r="DP53" s="300" t="str">
        <f ca="true">+IF(OFFSET('Hygiene Data'!$D$12,0,10*ROW('Hygiene Data'!D47))="","",OFFSET('Hygiene Data'!$D$12,0,10*ROW('Hygiene Data'!D47)))</f>
        <v/>
      </c>
      <c r="DQ53" s="300" t="str">
        <f ca="true">+IF(OFFSET('Hygiene Data'!$D$13,0,10*ROW('Hygiene Data'!D47))="","",OFFSET('Hygiene Data'!$D$13,0,10*ROW('Hygiene Data'!D47)))</f>
        <v/>
      </c>
      <c r="DR53" s="300" t="str">
        <f ca="true">+IF(OFFSET('Hygiene Data'!$E$11,0,10*ROW('Hygiene Data'!E47))="","",OFFSET('Hygiene Data'!$E$11,0,10*ROW('Hygiene Data'!E47)))</f>
        <v/>
      </c>
      <c r="DS53" s="300" t="str">
        <f ca="true">+IF(OFFSET('Hygiene Data'!$E$12,0,10*ROW('Hygiene Data'!E47))="","",OFFSET('Hygiene Data'!$E$12,0,10*ROW('Hygiene Data'!E47)))</f>
        <v/>
      </c>
      <c r="DT53" s="300" t="str">
        <f ca="true">+IF(OFFSET('Hygiene Data'!$E$13,0,10*ROW('Hygiene Data'!E47))="","",OFFSET('Hygiene Data'!$E$13,0,10*ROW('Hygiene Data'!E47)))</f>
        <v/>
      </c>
      <c r="DU53" s="300" t="str">
        <f ca="true">+IF(OFFSET('Hygiene Data'!$F$11,0,10*ROW('Hygiene Data'!F47))="","",OFFSET('Hygiene Data'!$F$11,0,10*ROW('Hygiene Data'!F47)))</f>
        <v/>
      </c>
      <c r="DV53" s="300" t="str">
        <f ca="true">+IF(OFFSET('Hygiene Data'!$F$12,0,10*ROW('Hygiene Data'!F47))="","",OFFSET('Hygiene Data'!$F$12,0,10*ROW('Hygiene Data'!F47)))</f>
        <v/>
      </c>
      <c r="DW53" s="300" t="str">
        <f ca="true">+IF(OFFSET('Hygiene Data'!$F$13,0,10*ROW('Hygiene Data'!F47))="","",OFFSET('Hygiene Data'!$F$13,0,10*ROW('Hygiene Data'!F47)))</f>
        <v/>
      </c>
      <c r="DX53" s="300" t="str">
        <f ca="true">+IF(OFFSET('Hygiene Data'!$G$11,0,10*ROW('Hygiene Data'!G47))="","",OFFSET('Hygiene Data'!$G$11,0,10*ROW('Hygiene Data'!G47)))</f>
        <v/>
      </c>
      <c r="DY53" s="300" t="str">
        <f ca="true">+IF(OFFSET('Hygiene Data'!$G$12,0,10*ROW('Hygiene Data'!G47))="","",OFFSET('Hygiene Data'!$G$12,0,10*ROW('Hygiene Data'!G47)))</f>
        <v/>
      </c>
      <c r="DZ53" s="300" t="str">
        <f ca="true">+IF(OFFSET('Hygiene Data'!$G$13,0,10*ROW('Hygiene Data'!G47))="","",OFFSET('Hygiene Data'!$G$13,0,10*ROW('Hygiene Data'!G47)))</f>
        <v/>
      </c>
      <c r="EA53" s="300" t="str">
        <f ca="true">+IF(OFFSET('Hygiene Data'!$H$11,0,10*ROW('Hygiene Data'!H47))="","",OFFSET('Hygiene Data'!$H$11,0,10*ROW('Hygiene Data'!H47)))</f>
        <v/>
      </c>
      <c r="EB53" s="300" t="str">
        <f ca="true">+IF(OFFSET('Hygiene Data'!$H$12,0,10*ROW('Hygiene Data'!H47))="","",OFFSET('Hygiene Data'!$H$12,0,10*ROW('Hygiene Data'!H47)))</f>
        <v/>
      </c>
      <c r="EC53" s="300" t="str">
        <f ca="true">+IF(OFFSET('Hygiene Data'!$H$13,0,10*ROW('Hygiene Data'!H47))="","",OFFSET('Hygiene Data'!$H$13,0,10*ROW('Hygiene Data'!H47)))</f>
        <v/>
      </c>
      <c r="ED53" s="300" t="str">
        <f ca="true">+IF(OFFSET('Hygiene Data'!$I$11,0,10*ROW('Hygiene Data'!I47))="","",OFFSET('Hygiene Data'!$I$11,0,10*ROW('Hygiene Data'!I47)))</f>
        <v/>
      </c>
      <c r="EE53" s="300" t="str">
        <f ca="true">+IF(OFFSET('Hygiene Data'!$I$12,0,10*ROW('Hygiene Data'!I47))="","",OFFSET('Hygiene Data'!$I$12,0,10*ROW('Hygiene Data'!I47)))</f>
        <v/>
      </c>
      <c r="EF53" s="300" t="str">
        <f ca="true">+IF(OFFSET('Hygiene Data'!$I$13,0,10*ROW('Hygiene Data'!I47))="","",OFFSET('Hygiene Data'!$I$13,0,10*ROW('Hygiene Data'!I47)))</f>
        <v/>
      </c>
    </row>
    <row xmlns:x14ac="http://schemas.microsoft.com/office/spreadsheetml/2009/9/ac" r="54" x14ac:dyDescent="0.2">
      <c r="A54" s="35" t="str">
        <f ca="true">+IF(OFFSET('Water Data'!$B$2,0,10*ROW('Water Data'!E48))="","",OFFSET('Water Data'!$B$2,0,10*ROW('Water Data'!E48)))</f>
        <v/>
      </c>
      <c r="B54" s="35" t="str">
        <f ca="true">+IF(OFFSET('Water Data'!$C$2,0,10*ROW('Water Data'!F48))="","",OFFSET('Water Data'!$C$2,0,10*ROW('Water Data'!F48)))</f>
        <v/>
      </c>
      <c r="C54" s="356" t="str">
        <f t="shared" ca="true" si="0"/>
        <v/>
      </c>
      <c r="D54" s="91"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1"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1"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1"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1"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1"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1"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1"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1"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1"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1"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1"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1"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1"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1"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1"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1"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1"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2"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2"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2"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2"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2"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2"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2"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2"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2"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2"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2"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2"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2"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2"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2"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2"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2"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2"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2"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2"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2"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2"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2"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2"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2"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2"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2"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2"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2"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2"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3"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3"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3"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3"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3"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3"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3"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3"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3"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3"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3"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3"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3"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3"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3"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3"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3"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3"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300"/>
      <c r="BS54" s="300" t="str">
        <f ca="true">+IF(OFFSET('Water Data'!$D$27,0,10*ROW('Water Data'!D48))="","",OFFSET('Water Data'!$D$27,0,10*ROW('Water Data'!D48)))</f>
        <v/>
      </c>
      <c r="BT54" s="300" t="str">
        <f ca="true">+IF(OFFSET('Water Data'!$D$28,0,10*ROW('Water Data'!D48))="","",OFFSET('Water Data'!$D$28,0,10*ROW('Water Data'!D48)))</f>
        <v/>
      </c>
      <c r="BU54" s="300" t="str">
        <f ca="true">+IF(OFFSET('Water Data'!$D$29,0,10*ROW('Water Data'!D48))="","",OFFSET('Water Data'!$D$29,0,10*ROW('Water Data'!D48)))</f>
        <v/>
      </c>
      <c r="BV54" s="300" t="str">
        <f ca="true">+IF(OFFSET('Water Data'!$E$27,0,10*ROW('Water Data'!E48))="","",OFFSET('Water Data'!$E$27,0,10*ROW('Water Data'!E48)))</f>
        <v/>
      </c>
      <c r="BW54" s="300" t="str">
        <f ca="true">+IF(OFFSET('Water Data'!$E$28,0,10*ROW('Water Data'!E48))="","",OFFSET('Water Data'!$E$28,0,10*ROW('Water Data'!E48)))</f>
        <v/>
      </c>
      <c r="BX54" s="300" t="str">
        <f ca="true">+IF(OFFSET('Water Data'!$E$29,0,10*ROW('Water Data'!E48))="","",OFFSET('Water Data'!$E$29,0,10*ROW('Water Data'!E48)))</f>
        <v/>
      </c>
      <c r="BY54" s="300" t="str">
        <f ca="true">+IF(OFFSET('Water Data'!$F$27,0,10*ROW('Water Data'!F48))="","",OFFSET('Water Data'!$F$27,0,10*ROW('Water Data'!F48)))</f>
        <v/>
      </c>
      <c r="BZ54" s="300" t="str">
        <f ca="true">+IF(OFFSET('Water Data'!$F$28,0,10*ROW('Water Data'!F48))="","",OFFSET('Water Data'!$F$28,0,10*ROW('Water Data'!F48)))</f>
        <v/>
      </c>
      <c r="CA54" s="300" t="str">
        <f ca="true">+IF(OFFSET('Water Data'!$F$29,0,10*ROW('Water Data'!F48))="","",OFFSET('Water Data'!$F$29,0,10*ROW('Water Data'!F48)))</f>
        <v/>
      </c>
      <c r="CB54" s="300" t="str">
        <f ca="true">+IF(OFFSET('Water Data'!$G$27,0,10*ROW('Water Data'!G48))="","",OFFSET('Water Data'!$G$27,0,10*ROW('Water Data'!G48)))</f>
        <v/>
      </c>
      <c r="CC54" s="300" t="str">
        <f ca="true">+IF(OFFSET('Water Data'!$G$28,0,10*ROW('Water Data'!G48))="","",OFFSET('Water Data'!$G$28,0,10*ROW('Water Data'!G48)))</f>
        <v/>
      </c>
      <c r="CD54" s="300" t="str">
        <f ca="true">+IF(OFFSET('Water Data'!$G$29,0,10*ROW('Water Data'!G48))="","",OFFSET('Water Data'!$G$29,0,10*ROW('Water Data'!G48)))</f>
        <v/>
      </c>
      <c r="CE54" s="300" t="str">
        <f ca="true">+IF(OFFSET('Water Data'!$H$27,0,10*ROW('Water Data'!H48))="","",OFFSET('Water Data'!$H$27,0,10*ROW('Water Data'!H48)))</f>
        <v/>
      </c>
      <c r="CF54" s="300" t="str">
        <f ca="true">+IF(OFFSET('Water Data'!$H$28,0,10*ROW('Water Data'!H48))="","",OFFSET('Water Data'!$H$28,0,10*ROW('Water Data'!H48)))</f>
        <v/>
      </c>
      <c r="CG54" s="300" t="str">
        <f ca="true">+IF(OFFSET('Water Data'!$H$29,0,10*ROW('Water Data'!H48))="","",OFFSET('Water Data'!$H$29,0,10*ROW('Water Data'!H48)))</f>
        <v/>
      </c>
      <c r="CH54" s="300" t="str">
        <f ca="true">+IF(OFFSET('Water Data'!$I$27,0,10*ROW('Water Data'!I48))="","",OFFSET('Water Data'!$I$27,0,10*ROW('Water Data'!I48)))</f>
        <v/>
      </c>
      <c r="CI54" s="300" t="str">
        <f ca="true">+IF(OFFSET('Water Data'!$I$28,0,10*ROW('Water Data'!I48))="","",OFFSET('Water Data'!$I$28,0,10*ROW('Water Data'!I48)))</f>
        <v/>
      </c>
      <c r="CJ54" s="300" t="str">
        <f ca="true">+IF(OFFSET('Water Data'!$I$29,0,10*ROW('Water Data'!I48))="","",OFFSET('Water Data'!$I$29,0,10*ROW('Water Data'!I48)))</f>
        <v/>
      </c>
      <c r="CK54" s="300" t="str">
        <f ca="true">+IF(OFFSET('Sanitation Data'!$D$28,0,10*ROW('Sanitation Data'!D48))="","",OFFSET('Sanitation Data'!$D$28,0,10*ROW('Sanitation Data'!D48)))</f>
        <v/>
      </c>
      <c r="CL54" s="300" t="str">
        <f ca="true">+IF(OFFSET('Sanitation Data'!$D$29,0,10*ROW('Sanitation Data'!D48))="","",OFFSET('Sanitation Data'!$D$29,0,10*ROW('Sanitation Data'!D48)))</f>
        <v/>
      </c>
      <c r="CM54" s="300" t="str">
        <f ca="true">+IF(OFFSET('Sanitation Data'!$D$30,0,10*ROW('Sanitation Data'!D48))="","",OFFSET('Sanitation Data'!$D$30,0,10*ROW('Sanitation Data'!D48)))</f>
        <v/>
      </c>
      <c r="CN54" s="300" t="str">
        <f ca="true">+IF(OFFSET('Sanitation Data'!$D$31,0,10*ROW('Sanitation Data'!D48))="","",OFFSET('Sanitation Data'!$D$31,0,10*ROW('Sanitation Data'!D48)))</f>
        <v/>
      </c>
      <c r="CO54" s="300" t="str">
        <f ca="true">+IF(OFFSET('Sanitation Data'!$D$32,0,10*ROW('Sanitation Data'!D48))="","",OFFSET('Sanitation Data'!$D$32,0,10*ROW('Sanitation Data'!D48)))</f>
        <v/>
      </c>
      <c r="CP54" s="300" t="str">
        <f ca="true">+IF(OFFSET('Sanitation Data'!$E$28,0,10*ROW('Sanitation Data'!E48))="","",OFFSET('Sanitation Data'!$E$28,0,10*ROW('Sanitation Data'!E48)))</f>
        <v/>
      </c>
      <c r="CQ54" s="300" t="str">
        <f ca="true">+IF(OFFSET('Sanitation Data'!$E$29,0,10*ROW('Sanitation Data'!E48))="","",OFFSET('Sanitation Data'!$E$29,0,10*ROW('Sanitation Data'!E48)))</f>
        <v/>
      </c>
      <c r="CR54" s="300" t="str">
        <f ca="true">+IF(OFFSET('Sanitation Data'!$E$30,0,10*ROW('Sanitation Data'!E48))="","",OFFSET('Sanitation Data'!$E$30,0,10*ROW('Sanitation Data'!E48)))</f>
        <v/>
      </c>
      <c r="CS54" s="300" t="str">
        <f ca="true">+IF(OFFSET('Sanitation Data'!$E$31,0,10*ROW('Sanitation Data'!E48))="","",OFFSET('Sanitation Data'!$E$31,0,10*ROW('Sanitation Data'!E48)))</f>
        <v/>
      </c>
      <c r="CT54" s="300" t="str">
        <f ca="true">+IF(OFFSET('Sanitation Data'!$E$32,0,10*ROW('Sanitation Data'!E48))="","",OFFSET('Sanitation Data'!$E$32,0,10*ROW('Sanitation Data'!E48)))</f>
        <v/>
      </c>
      <c r="CU54" s="300" t="str">
        <f ca="true">+IF(OFFSET('Sanitation Data'!$F$28,0,10*ROW('Sanitation Data'!F48))="","",OFFSET('Sanitation Data'!$F$28,0,10*ROW('Sanitation Data'!F48)))</f>
        <v/>
      </c>
      <c r="CV54" s="300" t="str">
        <f ca="true">+IF(OFFSET('Sanitation Data'!$F$29,0,10*ROW('Sanitation Data'!F48))="","",OFFSET('Sanitation Data'!$F$29,0,10*ROW('Sanitation Data'!F48)))</f>
        <v/>
      </c>
      <c r="CW54" s="300" t="str">
        <f ca="true">+IF(OFFSET('Sanitation Data'!$F$30,0,10*ROW('Sanitation Data'!F48))="","",OFFSET('Sanitation Data'!$F$30,0,10*ROW('Sanitation Data'!F48)))</f>
        <v/>
      </c>
      <c r="CX54" s="300" t="str">
        <f ca="true">+IF(OFFSET('Sanitation Data'!$F$31,0,10*ROW('Sanitation Data'!F48))="","",OFFSET('Sanitation Data'!$F$31,0,10*ROW('Sanitation Data'!F48)))</f>
        <v/>
      </c>
      <c r="CY54" s="300" t="str">
        <f ca="true">+IF(OFFSET('Sanitation Data'!$F$32,0,10*ROW('Sanitation Data'!F48))="","",OFFSET('Sanitation Data'!$F$32,0,10*ROW('Sanitation Data'!F48)))</f>
        <v/>
      </c>
      <c r="CZ54" s="300" t="str">
        <f ca="true">+IF(OFFSET('Sanitation Data'!$G$28,0,10*ROW('Sanitation Data'!G48))="","",OFFSET('Sanitation Data'!$G$28,0,10*ROW('Sanitation Data'!G48)))</f>
        <v/>
      </c>
      <c r="DA54" s="300" t="str">
        <f ca="true">+IF(OFFSET('Sanitation Data'!$G$29,0,10*ROW('Sanitation Data'!G48))="","",OFFSET('Sanitation Data'!$G$29,0,10*ROW('Sanitation Data'!G48)))</f>
        <v/>
      </c>
      <c r="DB54" s="300" t="str">
        <f ca="true">+IF(OFFSET('Sanitation Data'!$G$30,0,10*ROW('Sanitation Data'!G48))="","",OFFSET('Sanitation Data'!$G$30,0,10*ROW('Sanitation Data'!G48)))</f>
        <v/>
      </c>
      <c r="DC54" s="300" t="str">
        <f ca="true">+IF(OFFSET('Sanitation Data'!$G$31,0,10*ROW('Sanitation Data'!G48))="","",OFFSET('Sanitation Data'!$G$31,0,10*ROW('Sanitation Data'!G48)))</f>
        <v/>
      </c>
      <c r="DD54" s="300" t="str">
        <f ca="true">+IF(OFFSET('Sanitation Data'!$G$32,0,10*ROW('Sanitation Data'!G48))="","",OFFSET('Sanitation Data'!$G$32,0,10*ROW('Sanitation Data'!G48)))</f>
        <v/>
      </c>
      <c r="DE54" s="300" t="str">
        <f ca="true">+IF(OFFSET('Sanitation Data'!$H$28,0,10*ROW('Sanitation Data'!H48))="","",OFFSET('Sanitation Data'!$H$28,0,10*ROW('Sanitation Data'!H48)))</f>
        <v/>
      </c>
      <c r="DF54" s="300" t="str">
        <f ca="true">+IF(OFFSET('Sanitation Data'!$H$29,0,10*ROW('Sanitation Data'!H48))="","",OFFSET('Sanitation Data'!$H$29,0,10*ROW('Sanitation Data'!H48)))</f>
        <v/>
      </c>
      <c r="DG54" s="300" t="str">
        <f ca="true">+IF(OFFSET('Sanitation Data'!$H$30,0,10*ROW('Sanitation Data'!H48))="","",OFFSET('Sanitation Data'!$H$30,0,10*ROW('Sanitation Data'!H48)))</f>
        <v/>
      </c>
      <c r="DH54" s="300" t="str">
        <f ca="true">+IF(OFFSET('Sanitation Data'!$H$31,0,10*ROW('Sanitation Data'!H48))="","",OFFSET('Sanitation Data'!$H$31,0,10*ROW('Sanitation Data'!H48)))</f>
        <v/>
      </c>
      <c r="DI54" s="300" t="str">
        <f ca="true">+IF(OFFSET('Sanitation Data'!$H$32,0,10*ROW('Sanitation Data'!H48))="","",OFFSET('Sanitation Data'!$H$32,0,10*ROW('Sanitation Data'!H48)))</f>
        <v/>
      </c>
      <c r="DJ54" s="300" t="str">
        <f ca="true">+IF(OFFSET('Sanitation Data'!$I$28,0,10*ROW('Sanitation Data'!I48))="","",OFFSET('Sanitation Data'!$I$28,0,10*ROW('Sanitation Data'!I48)))</f>
        <v/>
      </c>
      <c r="DK54" s="300" t="str">
        <f ca="true">+IF(OFFSET('Sanitation Data'!$I$29,0,10*ROW('Sanitation Data'!I48))="","",OFFSET('Sanitation Data'!$I$29,0,10*ROW('Sanitation Data'!I48)))</f>
        <v/>
      </c>
      <c r="DL54" s="300" t="str">
        <f ca="true">+IF(OFFSET('Sanitation Data'!$I$30,0,10*ROW('Sanitation Data'!I48))="","",OFFSET('Sanitation Data'!$I$30,0,10*ROW('Sanitation Data'!I48)))</f>
        <v/>
      </c>
      <c r="DM54" s="300" t="str">
        <f ca="true">+IF(OFFSET('Sanitation Data'!$I$31,0,10*ROW('Sanitation Data'!I48))="","",OFFSET('Sanitation Data'!$I$31,0,10*ROW('Sanitation Data'!I48)))</f>
        <v/>
      </c>
      <c r="DN54" s="300" t="str">
        <f ca="true">+IF(OFFSET('Sanitation Data'!$I$32,0,10*ROW('Sanitation Data'!I48))="","",OFFSET('Sanitation Data'!$I$32,0,10*ROW('Sanitation Data'!I48)))</f>
        <v/>
      </c>
      <c r="DO54" s="300" t="str">
        <f ca="true">+IF(OFFSET('Hygiene Data'!$D$11,0,10*ROW('Hygiene Data'!D48))="","",OFFSET('Hygiene Data'!$D$11,0,10*ROW('Hygiene Data'!D48)))</f>
        <v/>
      </c>
      <c r="DP54" s="300" t="str">
        <f ca="true">+IF(OFFSET('Hygiene Data'!$D$12,0,10*ROW('Hygiene Data'!D48))="","",OFFSET('Hygiene Data'!$D$12,0,10*ROW('Hygiene Data'!D48)))</f>
        <v/>
      </c>
      <c r="DQ54" s="300" t="str">
        <f ca="true">+IF(OFFSET('Hygiene Data'!$D$13,0,10*ROW('Hygiene Data'!D48))="","",OFFSET('Hygiene Data'!$D$13,0,10*ROW('Hygiene Data'!D48)))</f>
        <v/>
      </c>
      <c r="DR54" s="300" t="str">
        <f ca="true">+IF(OFFSET('Hygiene Data'!$E$11,0,10*ROW('Hygiene Data'!E48))="","",OFFSET('Hygiene Data'!$E$11,0,10*ROW('Hygiene Data'!E48)))</f>
        <v/>
      </c>
      <c r="DS54" s="300" t="str">
        <f ca="true">+IF(OFFSET('Hygiene Data'!$E$12,0,10*ROW('Hygiene Data'!E48))="","",OFFSET('Hygiene Data'!$E$12,0,10*ROW('Hygiene Data'!E48)))</f>
        <v/>
      </c>
      <c r="DT54" s="300" t="str">
        <f ca="true">+IF(OFFSET('Hygiene Data'!$E$13,0,10*ROW('Hygiene Data'!E48))="","",OFFSET('Hygiene Data'!$E$13,0,10*ROW('Hygiene Data'!E48)))</f>
        <v/>
      </c>
      <c r="DU54" s="300" t="str">
        <f ca="true">+IF(OFFSET('Hygiene Data'!$F$11,0,10*ROW('Hygiene Data'!F48))="","",OFFSET('Hygiene Data'!$F$11,0,10*ROW('Hygiene Data'!F48)))</f>
        <v/>
      </c>
      <c r="DV54" s="300" t="str">
        <f ca="true">+IF(OFFSET('Hygiene Data'!$F$12,0,10*ROW('Hygiene Data'!F48))="","",OFFSET('Hygiene Data'!$F$12,0,10*ROW('Hygiene Data'!F48)))</f>
        <v/>
      </c>
      <c r="DW54" s="300" t="str">
        <f ca="true">+IF(OFFSET('Hygiene Data'!$F$13,0,10*ROW('Hygiene Data'!F48))="","",OFFSET('Hygiene Data'!$F$13,0,10*ROW('Hygiene Data'!F48)))</f>
        <v/>
      </c>
      <c r="DX54" s="300" t="str">
        <f ca="true">+IF(OFFSET('Hygiene Data'!$G$11,0,10*ROW('Hygiene Data'!G48))="","",OFFSET('Hygiene Data'!$G$11,0,10*ROW('Hygiene Data'!G48)))</f>
        <v/>
      </c>
      <c r="DY54" s="300" t="str">
        <f ca="true">+IF(OFFSET('Hygiene Data'!$G$12,0,10*ROW('Hygiene Data'!G48))="","",OFFSET('Hygiene Data'!$G$12,0,10*ROW('Hygiene Data'!G48)))</f>
        <v/>
      </c>
      <c r="DZ54" s="300" t="str">
        <f ca="true">+IF(OFFSET('Hygiene Data'!$G$13,0,10*ROW('Hygiene Data'!G48))="","",OFFSET('Hygiene Data'!$G$13,0,10*ROW('Hygiene Data'!G48)))</f>
        <v/>
      </c>
      <c r="EA54" s="300" t="str">
        <f ca="true">+IF(OFFSET('Hygiene Data'!$H$11,0,10*ROW('Hygiene Data'!H48))="","",OFFSET('Hygiene Data'!$H$11,0,10*ROW('Hygiene Data'!H48)))</f>
        <v/>
      </c>
      <c r="EB54" s="300" t="str">
        <f ca="true">+IF(OFFSET('Hygiene Data'!$H$12,0,10*ROW('Hygiene Data'!H48))="","",OFFSET('Hygiene Data'!$H$12,0,10*ROW('Hygiene Data'!H48)))</f>
        <v/>
      </c>
      <c r="EC54" s="300" t="str">
        <f ca="true">+IF(OFFSET('Hygiene Data'!$H$13,0,10*ROW('Hygiene Data'!H48))="","",OFFSET('Hygiene Data'!$H$13,0,10*ROW('Hygiene Data'!H48)))</f>
        <v/>
      </c>
      <c r="ED54" s="300" t="str">
        <f ca="true">+IF(OFFSET('Hygiene Data'!$I$11,0,10*ROW('Hygiene Data'!I48))="","",OFFSET('Hygiene Data'!$I$11,0,10*ROW('Hygiene Data'!I48)))</f>
        <v/>
      </c>
      <c r="EE54" s="300" t="str">
        <f ca="true">+IF(OFFSET('Hygiene Data'!$I$12,0,10*ROW('Hygiene Data'!I48))="","",OFFSET('Hygiene Data'!$I$12,0,10*ROW('Hygiene Data'!I48)))</f>
        <v/>
      </c>
      <c r="EF54" s="300" t="str">
        <f ca="true">+IF(OFFSET('Hygiene Data'!$I$13,0,10*ROW('Hygiene Data'!I48))="","",OFFSET('Hygiene Data'!$I$13,0,10*ROW('Hygiene Data'!I48)))</f>
        <v/>
      </c>
    </row>
    <row xmlns:x14ac="http://schemas.microsoft.com/office/spreadsheetml/2009/9/ac" r="55" x14ac:dyDescent="0.2">
      <c r="A55" s="35" t="str">
        <f ca="true">+IF(OFFSET('Water Data'!$B$2,0,10*ROW('Water Data'!E49))="","",OFFSET('Water Data'!$B$2,0,10*ROW('Water Data'!E49)))</f>
        <v/>
      </c>
      <c r="B55" s="35" t="str">
        <f ca="true">+IF(OFFSET('Water Data'!$C$2,0,10*ROW('Water Data'!F49))="","",OFFSET('Water Data'!$C$2,0,10*ROW('Water Data'!F49)))</f>
        <v/>
      </c>
      <c r="C55" s="356" t="str">
        <f t="shared" ca="true" si="0"/>
        <v/>
      </c>
      <c r="D55" s="91"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1"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1"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1"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1"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1"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1"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1"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1"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1"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1"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1"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1"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1"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1"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1"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1"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1"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2"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2"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2"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2"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2"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2"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2"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2"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2"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2"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2"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2"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2"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2"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2"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2"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2"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2"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2"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2"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2"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2"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2"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2"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2"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2"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2"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2"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2"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2"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3"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3"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3"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3"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3"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3"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3"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3"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3"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3"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3"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3"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3"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3"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3"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3"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3"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3"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300"/>
      <c r="BS55" s="300" t="str">
        <f ca="true">+IF(OFFSET('Water Data'!$D$27,0,10*ROW('Water Data'!D49))="","",OFFSET('Water Data'!$D$27,0,10*ROW('Water Data'!D49)))</f>
        <v/>
      </c>
      <c r="BT55" s="300" t="str">
        <f ca="true">+IF(OFFSET('Water Data'!$D$28,0,10*ROW('Water Data'!D49))="","",OFFSET('Water Data'!$D$28,0,10*ROW('Water Data'!D49)))</f>
        <v/>
      </c>
      <c r="BU55" s="300" t="str">
        <f ca="true">+IF(OFFSET('Water Data'!$D$29,0,10*ROW('Water Data'!D49))="","",OFFSET('Water Data'!$D$29,0,10*ROW('Water Data'!D49)))</f>
        <v/>
      </c>
      <c r="BV55" s="300" t="str">
        <f ca="true">+IF(OFFSET('Water Data'!$E$27,0,10*ROW('Water Data'!E49))="","",OFFSET('Water Data'!$E$27,0,10*ROW('Water Data'!E49)))</f>
        <v/>
      </c>
      <c r="BW55" s="300" t="str">
        <f ca="true">+IF(OFFSET('Water Data'!$E$28,0,10*ROW('Water Data'!E49))="","",OFFSET('Water Data'!$E$28,0,10*ROW('Water Data'!E49)))</f>
        <v/>
      </c>
      <c r="BX55" s="300" t="str">
        <f ca="true">+IF(OFFSET('Water Data'!$E$29,0,10*ROW('Water Data'!E49))="","",OFFSET('Water Data'!$E$29,0,10*ROW('Water Data'!E49)))</f>
        <v/>
      </c>
      <c r="BY55" s="300" t="str">
        <f ca="true">+IF(OFFSET('Water Data'!$F$27,0,10*ROW('Water Data'!F49))="","",OFFSET('Water Data'!$F$27,0,10*ROW('Water Data'!F49)))</f>
        <v/>
      </c>
      <c r="BZ55" s="300" t="str">
        <f ca="true">+IF(OFFSET('Water Data'!$F$28,0,10*ROW('Water Data'!F49))="","",OFFSET('Water Data'!$F$28,0,10*ROW('Water Data'!F49)))</f>
        <v/>
      </c>
      <c r="CA55" s="300" t="str">
        <f ca="true">+IF(OFFSET('Water Data'!$F$29,0,10*ROW('Water Data'!F49))="","",OFFSET('Water Data'!$F$29,0,10*ROW('Water Data'!F49)))</f>
        <v/>
      </c>
      <c r="CB55" s="300" t="str">
        <f ca="true">+IF(OFFSET('Water Data'!$G$27,0,10*ROW('Water Data'!G49))="","",OFFSET('Water Data'!$G$27,0,10*ROW('Water Data'!G49)))</f>
        <v/>
      </c>
      <c r="CC55" s="300" t="str">
        <f ca="true">+IF(OFFSET('Water Data'!$G$28,0,10*ROW('Water Data'!G49))="","",OFFSET('Water Data'!$G$28,0,10*ROW('Water Data'!G49)))</f>
        <v/>
      </c>
      <c r="CD55" s="300" t="str">
        <f ca="true">+IF(OFFSET('Water Data'!$G$29,0,10*ROW('Water Data'!G49))="","",OFFSET('Water Data'!$G$29,0,10*ROW('Water Data'!G49)))</f>
        <v/>
      </c>
      <c r="CE55" s="300" t="str">
        <f ca="true">+IF(OFFSET('Water Data'!$H$27,0,10*ROW('Water Data'!H49))="","",OFFSET('Water Data'!$H$27,0,10*ROW('Water Data'!H49)))</f>
        <v/>
      </c>
      <c r="CF55" s="300" t="str">
        <f ca="true">+IF(OFFSET('Water Data'!$H$28,0,10*ROW('Water Data'!H49))="","",OFFSET('Water Data'!$H$28,0,10*ROW('Water Data'!H49)))</f>
        <v/>
      </c>
      <c r="CG55" s="300" t="str">
        <f ca="true">+IF(OFFSET('Water Data'!$H$29,0,10*ROW('Water Data'!H49))="","",OFFSET('Water Data'!$H$29,0,10*ROW('Water Data'!H49)))</f>
        <v/>
      </c>
      <c r="CH55" s="300" t="str">
        <f ca="true">+IF(OFFSET('Water Data'!$I$27,0,10*ROW('Water Data'!I49))="","",OFFSET('Water Data'!$I$27,0,10*ROW('Water Data'!I49)))</f>
        <v/>
      </c>
      <c r="CI55" s="300" t="str">
        <f ca="true">+IF(OFFSET('Water Data'!$I$28,0,10*ROW('Water Data'!I49))="","",OFFSET('Water Data'!$I$28,0,10*ROW('Water Data'!I49)))</f>
        <v/>
      </c>
      <c r="CJ55" s="300" t="str">
        <f ca="true">+IF(OFFSET('Water Data'!$I$29,0,10*ROW('Water Data'!I49))="","",OFFSET('Water Data'!$I$29,0,10*ROW('Water Data'!I49)))</f>
        <v/>
      </c>
      <c r="CK55" s="300" t="str">
        <f ca="true">+IF(OFFSET('Sanitation Data'!$D$28,0,10*ROW('Sanitation Data'!D49))="","",OFFSET('Sanitation Data'!$D$28,0,10*ROW('Sanitation Data'!D49)))</f>
        <v/>
      </c>
      <c r="CL55" s="300" t="str">
        <f ca="true">+IF(OFFSET('Sanitation Data'!$D$29,0,10*ROW('Sanitation Data'!D49))="","",OFFSET('Sanitation Data'!$D$29,0,10*ROW('Sanitation Data'!D49)))</f>
        <v/>
      </c>
      <c r="CM55" s="300" t="str">
        <f ca="true">+IF(OFFSET('Sanitation Data'!$D$30,0,10*ROW('Sanitation Data'!D49))="","",OFFSET('Sanitation Data'!$D$30,0,10*ROW('Sanitation Data'!D49)))</f>
        <v/>
      </c>
      <c r="CN55" s="300" t="str">
        <f ca="true">+IF(OFFSET('Sanitation Data'!$D$31,0,10*ROW('Sanitation Data'!D49))="","",OFFSET('Sanitation Data'!$D$31,0,10*ROW('Sanitation Data'!D49)))</f>
        <v/>
      </c>
      <c r="CO55" s="300" t="str">
        <f ca="true">+IF(OFFSET('Sanitation Data'!$D$32,0,10*ROW('Sanitation Data'!D49))="","",OFFSET('Sanitation Data'!$D$32,0,10*ROW('Sanitation Data'!D49)))</f>
        <v/>
      </c>
      <c r="CP55" s="300" t="str">
        <f ca="true">+IF(OFFSET('Sanitation Data'!$E$28,0,10*ROW('Sanitation Data'!E49))="","",OFFSET('Sanitation Data'!$E$28,0,10*ROW('Sanitation Data'!E49)))</f>
        <v/>
      </c>
      <c r="CQ55" s="300" t="str">
        <f ca="true">+IF(OFFSET('Sanitation Data'!$E$29,0,10*ROW('Sanitation Data'!E49))="","",OFFSET('Sanitation Data'!$E$29,0,10*ROW('Sanitation Data'!E49)))</f>
        <v/>
      </c>
      <c r="CR55" s="300" t="str">
        <f ca="true">+IF(OFFSET('Sanitation Data'!$E$30,0,10*ROW('Sanitation Data'!E49))="","",OFFSET('Sanitation Data'!$E$30,0,10*ROW('Sanitation Data'!E49)))</f>
        <v/>
      </c>
      <c r="CS55" s="300" t="str">
        <f ca="true">+IF(OFFSET('Sanitation Data'!$E$31,0,10*ROW('Sanitation Data'!E49))="","",OFFSET('Sanitation Data'!$E$31,0,10*ROW('Sanitation Data'!E49)))</f>
        <v/>
      </c>
      <c r="CT55" s="300" t="str">
        <f ca="true">+IF(OFFSET('Sanitation Data'!$E$32,0,10*ROW('Sanitation Data'!E49))="","",OFFSET('Sanitation Data'!$E$32,0,10*ROW('Sanitation Data'!E49)))</f>
        <v/>
      </c>
      <c r="CU55" s="300" t="str">
        <f ca="true">+IF(OFFSET('Sanitation Data'!$F$28,0,10*ROW('Sanitation Data'!F49))="","",OFFSET('Sanitation Data'!$F$28,0,10*ROW('Sanitation Data'!F49)))</f>
        <v/>
      </c>
      <c r="CV55" s="300" t="str">
        <f ca="true">+IF(OFFSET('Sanitation Data'!$F$29,0,10*ROW('Sanitation Data'!F49))="","",OFFSET('Sanitation Data'!$F$29,0,10*ROW('Sanitation Data'!F49)))</f>
        <v/>
      </c>
      <c r="CW55" s="300" t="str">
        <f ca="true">+IF(OFFSET('Sanitation Data'!$F$30,0,10*ROW('Sanitation Data'!F49))="","",OFFSET('Sanitation Data'!$F$30,0,10*ROW('Sanitation Data'!F49)))</f>
        <v/>
      </c>
      <c r="CX55" s="300" t="str">
        <f ca="true">+IF(OFFSET('Sanitation Data'!$F$31,0,10*ROW('Sanitation Data'!F49))="","",OFFSET('Sanitation Data'!$F$31,0,10*ROW('Sanitation Data'!F49)))</f>
        <v/>
      </c>
      <c r="CY55" s="300" t="str">
        <f ca="true">+IF(OFFSET('Sanitation Data'!$F$32,0,10*ROW('Sanitation Data'!F49))="","",OFFSET('Sanitation Data'!$F$32,0,10*ROW('Sanitation Data'!F49)))</f>
        <v/>
      </c>
      <c r="CZ55" s="300" t="str">
        <f ca="true">+IF(OFFSET('Sanitation Data'!$G$28,0,10*ROW('Sanitation Data'!G49))="","",OFFSET('Sanitation Data'!$G$28,0,10*ROW('Sanitation Data'!G49)))</f>
        <v/>
      </c>
      <c r="DA55" s="300" t="str">
        <f ca="true">+IF(OFFSET('Sanitation Data'!$G$29,0,10*ROW('Sanitation Data'!G49))="","",OFFSET('Sanitation Data'!$G$29,0,10*ROW('Sanitation Data'!G49)))</f>
        <v/>
      </c>
      <c r="DB55" s="300" t="str">
        <f ca="true">+IF(OFFSET('Sanitation Data'!$G$30,0,10*ROW('Sanitation Data'!G49))="","",OFFSET('Sanitation Data'!$G$30,0,10*ROW('Sanitation Data'!G49)))</f>
        <v/>
      </c>
      <c r="DC55" s="300" t="str">
        <f ca="true">+IF(OFFSET('Sanitation Data'!$G$31,0,10*ROW('Sanitation Data'!G49))="","",OFFSET('Sanitation Data'!$G$31,0,10*ROW('Sanitation Data'!G49)))</f>
        <v/>
      </c>
      <c r="DD55" s="300" t="str">
        <f ca="true">+IF(OFFSET('Sanitation Data'!$G$32,0,10*ROW('Sanitation Data'!G49))="","",OFFSET('Sanitation Data'!$G$32,0,10*ROW('Sanitation Data'!G49)))</f>
        <v/>
      </c>
      <c r="DE55" s="300" t="str">
        <f ca="true">+IF(OFFSET('Sanitation Data'!$H$28,0,10*ROW('Sanitation Data'!H49))="","",OFFSET('Sanitation Data'!$H$28,0,10*ROW('Sanitation Data'!H49)))</f>
        <v/>
      </c>
      <c r="DF55" s="300" t="str">
        <f ca="true">+IF(OFFSET('Sanitation Data'!$H$29,0,10*ROW('Sanitation Data'!H49))="","",OFFSET('Sanitation Data'!$H$29,0,10*ROW('Sanitation Data'!H49)))</f>
        <v/>
      </c>
      <c r="DG55" s="300" t="str">
        <f ca="true">+IF(OFFSET('Sanitation Data'!$H$30,0,10*ROW('Sanitation Data'!H49))="","",OFFSET('Sanitation Data'!$H$30,0,10*ROW('Sanitation Data'!H49)))</f>
        <v/>
      </c>
      <c r="DH55" s="300" t="str">
        <f ca="true">+IF(OFFSET('Sanitation Data'!$H$31,0,10*ROW('Sanitation Data'!H49))="","",OFFSET('Sanitation Data'!$H$31,0,10*ROW('Sanitation Data'!H49)))</f>
        <v/>
      </c>
      <c r="DI55" s="300" t="str">
        <f ca="true">+IF(OFFSET('Sanitation Data'!$H$32,0,10*ROW('Sanitation Data'!H49))="","",OFFSET('Sanitation Data'!$H$32,0,10*ROW('Sanitation Data'!H49)))</f>
        <v/>
      </c>
      <c r="DJ55" s="300" t="str">
        <f ca="true">+IF(OFFSET('Sanitation Data'!$I$28,0,10*ROW('Sanitation Data'!I49))="","",OFFSET('Sanitation Data'!$I$28,0,10*ROW('Sanitation Data'!I49)))</f>
        <v/>
      </c>
      <c r="DK55" s="300" t="str">
        <f ca="true">+IF(OFFSET('Sanitation Data'!$I$29,0,10*ROW('Sanitation Data'!I49))="","",OFFSET('Sanitation Data'!$I$29,0,10*ROW('Sanitation Data'!I49)))</f>
        <v/>
      </c>
      <c r="DL55" s="300" t="str">
        <f ca="true">+IF(OFFSET('Sanitation Data'!$I$30,0,10*ROW('Sanitation Data'!I49))="","",OFFSET('Sanitation Data'!$I$30,0,10*ROW('Sanitation Data'!I49)))</f>
        <v/>
      </c>
      <c r="DM55" s="300" t="str">
        <f ca="true">+IF(OFFSET('Sanitation Data'!$I$31,0,10*ROW('Sanitation Data'!I49))="","",OFFSET('Sanitation Data'!$I$31,0,10*ROW('Sanitation Data'!I49)))</f>
        <v/>
      </c>
      <c r="DN55" s="300" t="str">
        <f ca="true">+IF(OFFSET('Sanitation Data'!$I$32,0,10*ROW('Sanitation Data'!I49))="","",OFFSET('Sanitation Data'!$I$32,0,10*ROW('Sanitation Data'!I49)))</f>
        <v/>
      </c>
      <c r="DO55" s="300" t="str">
        <f ca="true">+IF(OFFSET('Hygiene Data'!$D$11,0,10*ROW('Hygiene Data'!D49))="","",OFFSET('Hygiene Data'!$D$11,0,10*ROW('Hygiene Data'!D49)))</f>
        <v/>
      </c>
      <c r="DP55" s="300" t="str">
        <f ca="true">+IF(OFFSET('Hygiene Data'!$D$12,0,10*ROW('Hygiene Data'!D49))="","",OFFSET('Hygiene Data'!$D$12,0,10*ROW('Hygiene Data'!D49)))</f>
        <v/>
      </c>
      <c r="DQ55" s="300" t="str">
        <f ca="true">+IF(OFFSET('Hygiene Data'!$D$13,0,10*ROW('Hygiene Data'!D49))="","",OFFSET('Hygiene Data'!$D$13,0,10*ROW('Hygiene Data'!D49)))</f>
        <v/>
      </c>
      <c r="DR55" s="300" t="str">
        <f ca="true">+IF(OFFSET('Hygiene Data'!$E$11,0,10*ROW('Hygiene Data'!E49))="","",OFFSET('Hygiene Data'!$E$11,0,10*ROW('Hygiene Data'!E49)))</f>
        <v/>
      </c>
      <c r="DS55" s="300" t="str">
        <f ca="true">+IF(OFFSET('Hygiene Data'!$E$12,0,10*ROW('Hygiene Data'!E49))="","",OFFSET('Hygiene Data'!$E$12,0,10*ROW('Hygiene Data'!E49)))</f>
        <v/>
      </c>
      <c r="DT55" s="300" t="str">
        <f ca="true">+IF(OFFSET('Hygiene Data'!$E$13,0,10*ROW('Hygiene Data'!E49))="","",OFFSET('Hygiene Data'!$E$13,0,10*ROW('Hygiene Data'!E49)))</f>
        <v/>
      </c>
      <c r="DU55" s="300" t="str">
        <f ca="true">+IF(OFFSET('Hygiene Data'!$F$11,0,10*ROW('Hygiene Data'!F49))="","",OFFSET('Hygiene Data'!$F$11,0,10*ROW('Hygiene Data'!F49)))</f>
        <v/>
      </c>
      <c r="DV55" s="300" t="str">
        <f ca="true">+IF(OFFSET('Hygiene Data'!$F$12,0,10*ROW('Hygiene Data'!F49))="","",OFFSET('Hygiene Data'!$F$12,0,10*ROW('Hygiene Data'!F49)))</f>
        <v/>
      </c>
      <c r="DW55" s="300" t="str">
        <f ca="true">+IF(OFFSET('Hygiene Data'!$F$13,0,10*ROW('Hygiene Data'!F49))="","",OFFSET('Hygiene Data'!$F$13,0,10*ROW('Hygiene Data'!F49)))</f>
        <v/>
      </c>
      <c r="DX55" s="300" t="str">
        <f ca="true">+IF(OFFSET('Hygiene Data'!$G$11,0,10*ROW('Hygiene Data'!G49))="","",OFFSET('Hygiene Data'!$G$11,0,10*ROW('Hygiene Data'!G49)))</f>
        <v/>
      </c>
      <c r="DY55" s="300" t="str">
        <f ca="true">+IF(OFFSET('Hygiene Data'!$G$12,0,10*ROW('Hygiene Data'!G49))="","",OFFSET('Hygiene Data'!$G$12,0,10*ROW('Hygiene Data'!G49)))</f>
        <v/>
      </c>
      <c r="DZ55" s="300" t="str">
        <f ca="true">+IF(OFFSET('Hygiene Data'!$G$13,0,10*ROW('Hygiene Data'!G49))="","",OFFSET('Hygiene Data'!$G$13,0,10*ROW('Hygiene Data'!G49)))</f>
        <v/>
      </c>
      <c r="EA55" s="300" t="str">
        <f ca="true">+IF(OFFSET('Hygiene Data'!$H$11,0,10*ROW('Hygiene Data'!H49))="","",OFFSET('Hygiene Data'!$H$11,0,10*ROW('Hygiene Data'!H49)))</f>
        <v/>
      </c>
      <c r="EB55" s="300" t="str">
        <f ca="true">+IF(OFFSET('Hygiene Data'!$H$12,0,10*ROW('Hygiene Data'!H49))="","",OFFSET('Hygiene Data'!$H$12,0,10*ROW('Hygiene Data'!H49)))</f>
        <v/>
      </c>
      <c r="EC55" s="300" t="str">
        <f ca="true">+IF(OFFSET('Hygiene Data'!$H$13,0,10*ROW('Hygiene Data'!H49))="","",OFFSET('Hygiene Data'!$H$13,0,10*ROW('Hygiene Data'!H49)))</f>
        <v/>
      </c>
      <c r="ED55" s="300" t="str">
        <f ca="true">+IF(OFFSET('Hygiene Data'!$I$11,0,10*ROW('Hygiene Data'!I49))="","",OFFSET('Hygiene Data'!$I$11,0,10*ROW('Hygiene Data'!I49)))</f>
        <v/>
      </c>
      <c r="EE55" s="300" t="str">
        <f ca="true">+IF(OFFSET('Hygiene Data'!$I$12,0,10*ROW('Hygiene Data'!I49))="","",OFFSET('Hygiene Data'!$I$12,0,10*ROW('Hygiene Data'!I49)))</f>
        <v/>
      </c>
      <c r="EF55" s="300" t="str">
        <f ca="true">+IF(OFFSET('Hygiene Data'!$I$13,0,10*ROW('Hygiene Data'!I49))="","",OFFSET('Hygiene Data'!$I$13,0,10*ROW('Hygiene Data'!I49)))</f>
        <v/>
      </c>
    </row>
    <row xmlns:x14ac="http://schemas.microsoft.com/office/spreadsheetml/2009/9/ac" r="56" x14ac:dyDescent="0.2">
      <c r="A56" s="35" t="str">
        <f ca="true">+IF(OFFSET('Water Data'!$B$2,0,10*ROW('Water Data'!E50))="","",OFFSET('Water Data'!$B$2,0,10*ROW('Water Data'!E50)))</f>
        <v/>
      </c>
      <c r="B56" s="35" t="str">
        <f ca="true">+IF(OFFSET('Water Data'!$C$2,0,10*ROW('Water Data'!F50))="","",OFFSET('Water Data'!$C$2,0,10*ROW('Water Data'!F50)))</f>
        <v/>
      </c>
      <c r="C56" s="356" t="str">
        <f t="shared" ca="true" si="0"/>
        <v/>
      </c>
      <c r="D56" s="91"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1"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1"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1"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1"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1"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1"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1"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1"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1"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1"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1"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1"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1"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1"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1"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1"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1"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2"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2"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2"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2"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2"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2"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2"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2"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2"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2"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2"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2"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2"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2"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2"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2"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2"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2"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2"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2"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2"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2"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2"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2"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2"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2"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2"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2"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2"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2"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3"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3"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3"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3"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3"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3"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3"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3"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3"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3"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3"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3"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3"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3"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3"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3"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3"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3"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300"/>
      <c r="BS56" s="300" t="str">
        <f ca="true">+IF(OFFSET('Water Data'!$D$27,0,10*ROW('Water Data'!D50))="","",OFFSET('Water Data'!$D$27,0,10*ROW('Water Data'!D50)))</f>
        <v/>
      </c>
      <c r="BT56" s="300" t="str">
        <f ca="true">+IF(OFFSET('Water Data'!$D$28,0,10*ROW('Water Data'!D50))="","",OFFSET('Water Data'!$D$28,0,10*ROW('Water Data'!D50)))</f>
        <v/>
      </c>
      <c r="BU56" s="300" t="str">
        <f ca="true">+IF(OFFSET('Water Data'!$D$29,0,10*ROW('Water Data'!D50))="","",OFFSET('Water Data'!$D$29,0,10*ROW('Water Data'!D50)))</f>
        <v/>
      </c>
      <c r="BV56" s="300" t="str">
        <f ca="true">+IF(OFFSET('Water Data'!$E$27,0,10*ROW('Water Data'!E50))="","",OFFSET('Water Data'!$E$27,0,10*ROW('Water Data'!E50)))</f>
        <v/>
      </c>
      <c r="BW56" s="300" t="str">
        <f ca="true">+IF(OFFSET('Water Data'!$E$28,0,10*ROW('Water Data'!E50))="","",OFFSET('Water Data'!$E$28,0,10*ROW('Water Data'!E50)))</f>
        <v/>
      </c>
      <c r="BX56" s="300" t="str">
        <f ca="true">+IF(OFFSET('Water Data'!$E$29,0,10*ROW('Water Data'!E50))="","",OFFSET('Water Data'!$E$29,0,10*ROW('Water Data'!E50)))</f>
        <v/>
      </c>
      <c r="BY56" s="300" t="str">
        <f ca="true">+IF(OFFSET('Water Data'!$F$27,0,10*ROW('Water Data'!F50))="","",OFFSET('Water Data'!$F$27,0,10*ROW('Water Data'!F50)))</f>
        <v/>
      </c>
      <c r="BZ56" s="300" t="str">
        <f ca="true">+IF(OFFSET('Water Data'!$F$28,0,10*ROW('Water Data'!F50))="","",OFFSET('Water Data'!$F$28,0,10*ROW('Water Data'!F50)))</f>
        <v/>
      </c>
      <c r="CA56" s="300" t="str">
        <f ca="true">+IF(OFFSET('Water Data'!$F$29,0,10*ROW('Water Data'!F50))="","",OFFSET('Water Data'!$F$29,0,10*ROW('Water Data'!F50)))</f>
        <v/>
      </c>
      <c r="CB56" s="300" t="str">
        <f ca="true">+IF(OFFSET('Water Data'!$G$27,0,10*ROW('Water Data'!G50))="","",OFFSET('Water Data'!$G$27,0,10*ROW('Water Data'!G50)))</f>
        <v/>
      </c>
      <c r="CC56" s="300" t="str">
        <f ca="true">+IF(OFFSET('Water Data'!$G$28,0,10*ROW('Water Data'!G50))="","",OFFSET('Water Data'!$G$28,0,10*ROW('Water Data'!G50)))</f>
        <v/>
      </c>
      <c r="CD56" s="300" t="str">
        <f ca="true">+IF(OFFSET('Water Data'!$G$29,0,10*ROW('Water Data'!G50))="","",OFFSET('Water Data'!$G$29,0,10*ROW('Water Data'!G50)))</f>
        <v/>
      </c>
      <c r="CE56" s="300" t="str">
        <f ca="true">+IF(OFFSET('Water Data'!$H$27,0,10*ROW('Water Data'!H50))="","",OFFSET('Water Data'!$H$27,0,10*ROW('Water Data'!H50)))</f>
        <v/>
      </c>
      <c r="CF56" s="300" t="str">
        <f ca="true">+IF(OFFSET('Water Data'!$H$28,0,10*ROW('Water Data'!H50))="","",OFFSET('Water Data'!$H$28,0,10*ROW('Water Data'!H50)))</f>
        <v/>
      </c>
      <c r="CG56" s="300" t="str">
        <f ca="true">+IF(OFFSET('Water Data'!$H$29,0,10*ROW('Water Data'!H50))="","",OFFSET('Water Data'!$H$29,0,10*ROW('Water Data'!H50)))</f>
        <v/>
      </c>
      <c r="CH56" s="300" t="str">
        <f ca="true">+IF(OFFSET('Water Data'!$I$27,0,10*ROW('Water Data'!I50))="","",OFFSET('Water Data'!$I$27,0,10*ROW('Water Data'!I50)))</f>
        <v/>
      </c>
      <c r="CI56" s="300" t="str">
        <f ca="true">+IF(OFFSET('Water Data'!$I$28,0,10*ROW('Water Data'!I50))="","",OFFSET('Water Data'!$I$28,0,10*ROW('Water Data'!I50)))</f>
        <v/>
      </c>
      <c r="CJ56" s="300" t="str">
        <f ca="true">+IF(OFFSET('Water Data'!$I$29,0,10*ROW('Water Data'!I50))="","",OFFSET('Water Data'!$I$29,0,10*ROW('Water Data'!I50)))</f>
        <v/>
      </c>
      <c r="CK56" s="300" t="str">
        <f ca="true">+IF(OFFSET('Sanitation Data'!$D$28,0,10*ROW('Sanitation Data'!D50))="","",OFFSET('Sanitation Data'!$D$28,0,10*ROW('Sanitation Data'!D50)))</f>
        <v/>
      </c>
      <c r="CL56" s="300" t="str">
        <f ca="true">+IF(OFFSET('Sanitation Data'!$D$29,0,10*ROW('Sanitation Data'!D50))="","",OFFSET('Sanitation Data'!$D$29,0,10*ROW('Sanitation Data'!D50)))</f>
        <v/>
      </c>
      <c r="CM56" s="300" t="str">
        <f ca="true">+IF(OFFSET('Sanitation Data'!$D$30,0,10*ROW('Sanitation Data'!D50))="","",OFFSET('Sanitation Data'!$D$30,0,10*ROW('Sanitation Data'!D50)))</f>
        <v/>
      </c>
      <c r="CN56" s="300" t="str">
        <f ca="true">+IF(OFFSET('Sanitation Data'!$D$31,0,10*ROW('Sanitation Data'!D50))="","",OFFSET('Sanitation Data'!$D$31,0,10*ROW('Sanitation Data'!D50)))</f>
        <v/>
      </c>
      <c r="CO56" s="300" t="str">
        <f ca="true">+IF(OFFSET('Sanitation Data'!$D$32,0,10*ROW('Sanitation Data'!D50))="","",OFFSET('Sanitation Data'!$D$32,0,10*ROW('Sanitation Data'!D50)))</f>
        <v/>
      </c>
      <c r="CP56" s="300" t="str">
        <f ca="true">+IF(OFFSET('Sanitation Data'!$E$28,0,10*ROW('Sanitation Data'!E50))="","",OFFSET('Sanitation Data'!$E$28,0,10*ROW('Sanitation Data'!E50)))</f>
        <v/>
      </c>
      <c r="CQ56" s="300" t="str">
        <f ca="true">+IF(OFFSET('Sanitation Data'!$E$29,0,10*ROW('Sanitation Data'!E50))="","",OFFSET('Sanitation Data'!$E$29,0,10*ROW('Sanitation Data'!E50)))</f>
        <v/>
      </c>
      <c r="CR56" s="300" t="str">
        <f ca="true">+IF(OFFSET('Sanitation Data'!$E$30,0,10*ROW('Sanitation Data'!E50))="","",OFFSET('Sanitation Data'!$E$30,0,10*ROW('Sanitation Data'!E50)))</f>
        <v/>
      </c>
      <c r="CS56" s="300" t="str">
        <f ca="true">+IF(OFFSET('Sanitation Data'!$E$31,0,10*ROW('Sanitation Data'!E50))="","",OFFSET('Sanitation Data'!$E$31,0,10*ROW('Sanitation Data'!E50)))</f>
        <v/>
      </c>
      <c r="CT56" s="300" t="str">
        <f ca="true">+IF(OFFSET('Sanitation Data'!$E$32,0,10*ROW('Sanitation Data'!E50))="","",OFFSET('Sanitation Data'!$E$32,0,10*ROW('Sanitation Data'!E50)))</f>
        <v/>
      </c>
      <c r="CU56" s="300" t="str">
        <f ca="true">+IF(OFFSET('Sanitation Data'!$F$28,0,10*ROW('Sanitation Data'!F50))="","",OFFSET('Sanitation Data'!$F$28,0,10*ROW('Sanitation Data'!F50)))</f>
        <v/>
      </c>
      <c r="CV56" s="300" t="str">
        <f ca="true">+IF(OFFSET('Sanitation Data'!$F$29,0,10*ROW('Sanitation Data'!F50))="","",OFFSET('Sanitation Data'!$F$29,0,10*ROW('Sanitation Data'!F50)))</f>
        <v/>
      </c>
      <c r="CW56" s="300" t="str">
        <f ca="true">+IF(OFFSET('Sanitation Data'!$F$30,0,10*ROW('Sanitation Data'!F50))="","",OFFSET('Sanitation Data'!$F$30,0,10*ROW('Sanitation Data'!F50)))</f>
        <v/>
      </c>
      <c r="CX56" s="300" t="str">
        <f ca="true">+IF(OFFSET('Sanitation Data'!$F$31,0,10*ROW('Sanitation Data'!F50))="","",OFFSET('Sanitation Data'!$F$31,0,10*ROW('Sanitation Data'!F50)))</f>
        <v/>
      </c>
      <c r="CY56" s="300" t="str">
        <f ca="true">+IF(OFFSET('Sanitation Data'!$F$32,0,10*ROW('Sanitation Data'!F50))="","",OFFSET('Sanitation Data'!$F$32,0,10*ROW('Sanitation Data'!F50)))</f>
        <v/>
      </c>
      <c r="CZ56" s="300" t="str">
        <f ca="true">+IF(OFFSET('Sanitation Data'!$G$28,0,10*ROW('Sanitation Data'!G50))="","",OFFSET('Sanitation Data'!$G$28,0,10*ROW('Sanitation Data'!G50)))</f>
        <v/>
      </c>
      <c r="DA56" s="300" t="str">
        <f ca="true">+IF(OFFSET('Sanitation Data'!$G$29,0,10*ROW('Sanitation Data'!G50))="","",OFFSET('Sanitation Data'!$G$29,0,10*ROW('Sanitation Data'!G50)))</f>
        <v/>
      </c>
      <c r="DB56" s="300" t="str">
        <f ca="true">+IF(OFFSET('Sanitation Data'!$G$30,0,10*ROW('Sanitation Data'!G50))="","",OFFSET('Sanitation Data'!$G$30,0,10*ROW('Sanitation Data'!G50)))</f>
        <v/>
      </c>
      <c r="DC56" s="300" t="str">
        <f ca="true">+IF(OFFSET('Sanitation Data'!$G$31,0,10*ROW('Sanitation Data'!G50))="","",OFFSET('Sanitation Data'!$G$31,0,10*ROW('Sanitation Data'!G50)))</f>
        <v/>
      </c>
      <c r="DD56" s="300" t="str">
        <f ca="true">+IF(OFFSET('Sanitation Data'!$G$32,0,10*ROW('Sanitation Data'!G50))="","",OFFSET('Sanitation Data'!$G$32,0,10*ROW('Sanitation Data'!G50)))</f>
        <v/>
      </c>
      <c r="DE56" s="300" t="str">
        <f ca="true">+IF(OFFSET('Sanitation Data'!$H$28,0,10*ROW('Sanitation Data'!H50))="","",OFFSET('Sanitation Data'!$H$28,0,10*ROW('Sanitation Data'!H50)))</f>
        <v/>
      </c>
      <c r="DF56" s="300" t="str">
        <f ca="true">+IF(OFFSET('Sanitation Data'!$H$29,0,10*ROW('Sanitation Data'!H50))="","",OFFSET('Sanitation Data'!$H$29,0,10*ROW('Sanitation Data'!H50)))</f>
        <v/>
      </c>
      <c r="DG56" s="300" t="str">
        <f ca="true">+IF(OFFSET('Sanitation Data'!$H$30,0,10*ROW('Sanitation Data'!H50))="","",OFFSET('Sanitation Data'!$H$30,0,10*ROW('Sanitation Data'!H50)))</f>
        <v/>
      </c>
      <c r="DH56" s="300" t="str">
        <f ca="true">+IF(OFFSET('Sanitation Data'!$H$31,0,10*ROW('Sanitation Data'!H50))="","",OFFSET('Sanitation Data'!$H$31,0,10*ROW('Sanitation Data'!H50)))</f>
        <v/>
      </c>
      <c r="DI56" s="300" t="str">
        <f ca="true">+IF(OFFSET('Sanitation Data'!$H$32,0,10*ROW('Sanitation Data'!H50))="","",OFFSET('Sanitation Data'!$H$32,0,10*ROW('Sanitation Data'!H50)))</f>
        <v/>
      </c>
      <c r="DJ56" s="300" t="str">
        <f ca="true">+IF(OFFSET('Sanitation Data'!$I$28,0,10*ROW('Sanitation Data'!I50))="","",OFFSET('Sanitation Data'!$I$28,0,10*ROW('Sanitation Data'!I50)))</f>
        <v/>
      </c>
      <c r="DK56" s="300" t="str">
        <f ca="true">+IF(OFFSET('Sanitation Data'!$I$29,0,10*ROW('Sanitation Data'!I50))="","",OFFSET('Sanitation Data'!$I$29,0,10*ROW('Sanitation Data'!I50)))</f>
        <v/>
      </c>
      <c r="DL56" s="300" t="str">
        <f ca="true">+IF(OFFSET('Sanitation Data'!$I$30,0,10*ROW('Sanitation Data'!I50))="","",OFFSET('Sanitation Data'!$I$30,0,10*ROW('Sanitation Data'!I50)))</f>
        <v/>
      </c>
      <c r="DM56" s="300" t="str">
        <f ca="true">+IF(OFFSET('Sanitation Data'!$I$31,0,10*ROW('Sanitation Data'!I50))="","",OFFSET('Sanitation Data'!$I$31,0,10*ROW('Sanitation Data'!I50)))</f>
        <v/>
      </c>
      <c r="DN56" s="300" t="str">
        <f ca="true">+IF(OFFSET('Sanitation Data'!$I$32,0,10*ROW('Sanitation Data'!I50))="","",OFFSET('Sanitation Data'!$I$32,0,10*ROW('Sanitation Data'!I50)))</f>
        <v/>
      </c>
      <c r="DO56" s="300" t="str">
        <f ca="true">+IF(OFFSET('Hygiene Data'!$D$11,0,10*ROW('Hygiene Data'!D50))="","",OFFSET('Hygiene Data'!$D$11,0,10*ROW('Hygiene Data'!D50)))</f>
        <v/>
      </c>
      <c r="DP56" s="300" t="str">
        <f ca="true">+IF(OFFSET('Hygiene Data'!$D$12,0,10*ROW('Hygiene Data'!D50))="","",OFFSET('Hygiene Data'!$D$12,0,10*ROW('Hygiene Data'!D50)))</f>
        <v/>
      </c>
      <c r="DQ56" s="300" t="str">
        <f ca="true">+IF(OFFSET('Hygiene Data'!$D$13,0,10*ROW('Hygiene Data'!D50))="","",OFFSET('Hygiene Data'!$D$13,0,10*ROW('Hygiene Data'!D50)))</f>
        <v/>
      </c>
      <c r="DR56" s="300" t="str">
        <f ca="true">+IF(OFFSET('Hygiene Data'!$E$11,0,10*ROW('Hygiene Data'!E50))="","",OFFSET('Hygiene Data'!$E$11,0,10*ROW('Hygiene Data'!E50)))</f>
        <v/>
      </c>
      <c r="DS56" s="300" t="str">
        <f ca="true">+IF(OFFSET('Hygiene Data'!$E$12,0,10*ROW('Hygiene Data'!E50))="","",OFFSET('Hygiene Data'!$E$12,0,10*ROW('Hygiene Data'!E50)))</f>
        <v/>
      </c>
      <c r="DT56" s="300" t="str">
        <f ca="true">+IF(OFFSET('Hygiene Data'!$E$13,0,10*ROW('Hygiene Data'!E50))="","",OFFSET('Hygiene Data'!$E$13,0,10*ROW('Hygiene Data'!E50)))</f>
        <v/>
      </c>
      <c r="DU56" s="300" t="str">
        <f ca="true">+IF(OFFSET('Hygiene Data'!$F$11,0,10*ROW('Hygiene Data'!F50))="","",OFFSET('Hygiene Data'!$F$11,0,10*ROW('Hygiene Data'!F50)))</f>
        <v/>
      </c>
      <c r="DV56" s="300" t="str">
        <f ca="true">+IF(OFFSET('Hygiene Data'!$F$12,0,10*ROW('Hygiene Data'!F50))="","",OFFSET('Hygiene Data'!$F$12,0,10*ROW('Hygiene Data'!F50)))</f>
        <v/>
      </c>
      <c r="DW56" s="300" t="str">
        <f ca="true">+IF(OFFSET('Hygiene Data'!$F$13,0,10*ROW('Hygiene Data'!F50))="","",OFFSET('Hygiene Data'!$F$13,0,10*ROW('Hygiene Data'!F50)))</f>
        <v/>
      </c>
      <c r="DX56" s="300" t="str">
        <f ca="true">+IF(OFFSET('Hygiene Data'!$G$11,0,10*ROW('Hygiene Data'!G50))="","",OFFSET('Hygiene Data'!$G$11,0,10*ROW('Hygiene Data'!G50)))</f>
        <v/>
      </c>
      <c r="DY56" s="300" t="str">
        <f ca="true">+IF(OFFSET('Hygiene Data'!$G$12,0,10*ROW('Hygiene Data'!G50))="","",OFFSET('Hygiene Data'!$G$12,0,10*ROW('Hygiene Data'!G50)))</f>
        <v/>
      </c>
      <c r="DZ56" s="300" t="str">
        <f ca="true">+IF(OFFSET('Hygiene Data'!$G$13,0,10*ROW('Hygiene Data'!G50))="","",OFFSET('Hygiene Data'!$G$13,0,10*ROW('Hygiene Data'!G50)))</f>
        <v/>
      </c>
      <c r="EA56" s="300" t="str">
        <f ca="true">+IF(OFFSET('Hygiene Data'!$H$11,0,10*ROW('Hygiene Data'!H50))="","",OFFSET('Hygiene Data'!$H$11,0,10*ROW('Hygiene Data'!H50)))</f>
        <v/>
      </c>
      <c r="EB56" s="300" t="str">
        <f ca="true">+IF(OFFSET('Hygiene Data'!$H$12,0,10*ROW('Hygiene Data'!H50))="","",OFFSET('Hygiene Data'!$H$12,0,10*ROW('Hygiene Data'!H50)))</f>
        <v/>
      </c>
      <c r="EC56" s="300" t="str">
        <f ca="true">+IF(OFFSET('Hygiene Data'!$H$13,0,10*ROW('Hygiene Data'!H50))="","",OFFSET('Hygiene Data'!$H$13,0,10*ROW('Hygiene Data'!H50)))</f>
        <v/>
      </c>
      <c r="ED56" s="300" t="str">
        <f ca="true">+IF(OFFSET('Hygiene Data'!$I$11,0,10*ROW('Hygiene Data'!I50))="","",OFFSET('Hygiene Data'!$I$11,0,10*ROW('Hygiene Data'!I50)))</f>
        <v/>
      </c>
      <c r="EE56" s="300" t="str">
        <f ca="true">+IF(OFFSET('Hygiene Data'!$I$12,0,10*ROW('Hygiene Data'!I50))="","",OFFSET('Hygiene Data'!$I$12,0,10*ROW('Hygiene Data'!I50)))</f>
        <v/>
      </c>
      <c r="EF56" s="300" t="str">
        <f ca="true">+IF(OFFSET('Hygiene Data'!$I$13,0,10*ROW('Hygiene Data'!I50))="","",OFFSET('Hygiene Data'!$I$13,0,10*ROW('Hygiene Data'!I50)))</f>
        <v/>
      </c>
    </row>
    <row xmlns:x14ac="http://schemas.microsoft.com/office/spreadsheetml/2009/9/ac" r="57" x14ac:dyDescent="0.2">
      <c r="A57" s="35" t="str">
        <f ca="true">+IF(OFFSET('Water Data'!$B$2,0,10*ROW('Water Data'!E51))="","",OFFSET('Water Data'!$B$2,0,10*ROW('Water Data'!E51)))</f>
        <v/>
      </c>
      <c r="B57" s="35" t="str">
        <f ca="true">+IF(OFFSET('Water Data'!$C$2,0,10*ROW('Water Data'!F51))="","",OFFSET('Water Data'!$C$2,0,10*ROW('Water Data'!F51)))</f>
        <v/>
      </c>
      <c r="C57" s="356" t="str">
        <f t="shared" ca="true" si="0"/>
        <v/>
      </c>
      <c r="D57" s="91"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1"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1"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1"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1"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1"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1"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1"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1"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1"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1"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1"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1"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1"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1"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1"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1"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1"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2"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2"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2"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2"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2"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2"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2"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2"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2"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2"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2"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2"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2"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2"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2"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2"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2"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2"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2"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2"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2"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2"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2"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2"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2"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2"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2"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2"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2"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2"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3"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3"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3"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3"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3"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3"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3"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3"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3"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3"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3"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3"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3"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3"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3"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3"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3"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3"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300"/>
      <c r="BS57" s="300" t="str">
        <f ca="true">+IF(OFFSET('Water Data'!$D$27,0,10*ROW('Water Data'!D51))="","",OFFSET('Water Data'!$D$27,0,10*ROW('Water Data'!D51)))</f>
        <v/>
      </c>
      <c r="BT57" s="300" t="str">
        <f ca="true">+IF(OFFSET('Water Data'!$D$28,0,10*ROW('Water Data'!D51))="","",OFFSET('Water Data'!$D$28,0,10*ROW('Water Data'!D51)))</f>
        <v/>
      </c>
      <c r="BU57" s="300" t="str">
        <f ca="true">+IF(OFFSET('Water Data'!$D$29,0,10*ROW('Water Data'!D51))="","",OFFSET('Water Data'!$D$29,0,10*ROW('Water Data'!D51)))</f>
        <v/>
      </c>
      <c r="BV57" s="300" t="str">
        <f ca="true">+IF(OFFSET('Water Data'!$E$27,0,10*ROW('Water Data'!E51))="","",OFFSET('Water Data'!$E$27,0,10*ROW('Water Data'!E51)))</f>
        <v/>
      </c>
      <c r="BW57" s="300" t="str">
        <f ca="true">+IF(OFFSET('Water Data'!$E$28,0,10*ROW('Water Data'!E51))="","",OFFSET('Water Data'!$E$28,0,10*ROW('Water Data'!E51)))</f>
        <v/>
      </c>
      <c r="BX57" s="300" t="str">
        <f ca="true">+IF(OFFSET('Water Data'!$E$29,0,10*ROW('Water Data'!E51))="","",OFFSET('Water Data'!$E$29,0,10*ROW('Water Data'!E51)))</f>
        <v/>
      </c>
      <c r="BY57" s="300" t="str">
        <f ca="true">+IF(OFFSET('Water Data'!$F$27,0,10*ROW('Water Data'!F51))="","",OFFSET('Water Data'!$F$27,0,10*ROW('Water Data'!F51)))</f>
        <v/>
      </c>
      <c r="BZ57" s="300" t="str">
        <f ca="true">+IF(OFFSET('Water Data'!$F$28,0,10*ROW('Water Data'!F51))="","",OFFSET('Water Data'!$F$28,0,10*ROW('Water Data'!F51)))</f>
        <v/>
      </c>
      <c r="CA57" s="300" t="str">
        <f ca="true">+IF(OFFSET('Water Data'!$F$29,0,10*ROW('Water Data'!F51))="","",OFFSET('Water Data'!$F$29,0,10*ROW('Water Data'!F51)))</f>
        <v/>
      </c>
      <c r="CB57" s="300" t="str">
        <f ca="true">+IF(OFFSET('Water Data'!$G$27,0,10*ROW('Water Data'!G51))="","",OFFSET('Water Data'!$G$27,0,10*ROW('Water Data'!G51)))</f>
        <v/>
      </c>
      <c r="CC57" s="300" t="str">
        <f ca="true">+IF(OFFSET('Water Data'!$G$28,0,10*ROW('Water Data'!G51))="","",OFFSET('Water Data'!$G$28,0,10*ROW('Water Data'!G51)))</f>
        <v/>
      </c>
      <c r="CD57" s="300" t="str">
        <f ca="true">+IF(OFFSET('Water Data'!$G$29,0,10*ROW('Water Data'!G51))="","",OFFSET('Water Data'!$G$29,0,10*ROW('Water Data'!G51)))</f>
        <v/>
      </c>
      <c r="CE57" s="300" t="str">
        <f ca="true">+IF(OFFSET('Water Data'!$H$27,0,10*ROW('Water Data'!H51))="","",OFFSET('Water Data'!$H$27,0,10*ROW('Water Data'!H51)))</f>
        <v/>
      </c>
      <c r="CF57" s="300" t="str">
        <f ca="true">+IF(OFFSET('Water Data'!$H$28,0,10*ROW('Water Data'!H51))="","",OFFSET('Water Data'!$H$28,0,10*ROW('Water Data'!H51)))</f>
        <v/>
      </c>
      <c r="CG57" s="300" t="str">
        <f ca="true">+IF(OFFSET('Water Data'!$H$29,0,10*ROW('Water Data'!H51))="","",OFFSET('Water Data'!$H$29,0,10*ROW('Water Data'!H51)))</f>
        <v/>
      </c>
      <c r="CH57" s="300" t="str">
        <f ca="true">+IF(OFFSET('Water Data'!$I$27,0,10*ROW('Water Data'!I51))="","",OFFSET('Water Data'!$I$27,0,10*ROW('Water Data'!I51)))</f>
        <v/>
      </c>
      <c r="CI57" s="300" t="str">
        <f ca="true">+IF(OFFSET('Water Data'!$I$28,0,10*ROW('Water Data'!I51))="","",OFFSET('Water Data'!$I$28,0,10*ROW('Water Data'!I51)))</f>
        <v/>
      </c>
      <c r="CJ57" s="300" t="str">
        <f ca="true">+IF(OFFSET('Water Data'!$I$29,0,10*ROW('Water Data'!I51))="","",OFFSET('Water Data'!$I$29,0,10*ROW('Water Data'!I51)))</f>
        <v/>
      </c>
      <c r="CK57" s="300" t="str">
        <f ca="true">+IF(OFFSET('Sanitation Data'!$D$28,0,10*ROW('Sanitation Data'!D51))="","",OFFSET('Sanitation Data'!$D$28,0,10*ROW('Sanitation Data'!D51)))</f>
        <v/>
      </c>
      <c r="CL57" s="300" t="str">
        <f ca="true">+IF(OFFSET('Sanitation Data'!$D$29,0,10*ROW('Sanitation Data'!D51))="","",OFFSET('Sanitation Data'!$D$29,0,10*ROW('Sanitation Data'!D51)))</f>
        <v/>
      </c>
      <c r="CM57" s="300" t="str">
        <f ca="true">+IF(OFFSET('Sanitation Data'!$D$30,0,10*ROW('Sanitation Data'!D51))="","",OFFSET('Sanitation Data'!$D$30,0,10*ROW('Sanitation Data'!D51)))</f>
        <v/>
      </c>
      <c r="CN57" s="300" t="str">
        <f ca="true">+IF(OFFSET('Sanitation Data'!$D$31,0,10*ROW('Sanitation Data'!D51))="","",OFFSET('Sanitation Data'!$D$31,0,10*ROW('Sanitation Data'!D51)))</f>
        <v/>
      </c>
      <c r="CO57" s="300" t="str">
        <f ca="true">+IF(OFFSET('Sanitation Data'!$D$32,0,10*ROW('Sanitation Data'!D51))="","",OFFSET('Sanitation Data'!$D$32,0,10*ROW('Sanitation Data'!D51)))</f>
        <v/>
      </c>
      <c r="CP57" s="300" t="str">
        <f ca="true">+IF(OFFSET('Sanitation Data'!$E$28,0,10*ROW('Sanitation Data'!E51))="","",OFFSET('Sanitation Data'!$E$28,0,10*ROW('Sanitation Data'!E51)))</f>
        <v/>
      </c>
      <c r="CQ57" s="300" t="str">
        <f ca="true">+IF(OFFSET('Sanitation Data'!$E$29,0,10*ROW('Sanitation Data'!E51))="","",OFFSET('Sanitation Data'!$E$29,0,10*ROW('Sanitation Data'!E51)))</f>
        <v/>
      </c>
      <c r="CR57" s="300" t="str">
        <f ca="true">+IF(OFFSET('Sanitation Data'!$E$30,0,10*ROW('Sanitation Data'!E51))="","",OFFSET('Sanitation Data'!$E$30,0,10*ROW('Sanitation Data'!E51)))</f>
        <v/>
      </c>
      <c r="CS57" s="300" t="str">
        <f ca="true">+IF(OFFSET('Sanitation Data'!$E$31,0,10*ROW('Sanitation Data'!E51))="","",OFFSET('Sanitation Data'!$E$31,0,10*ROW('Sanitation Data'!E51)))</f>
        <v/>
      </c>
      <c r="CT57" s="300" t="str">
        <f ca="true">+IF(OFFSET('Sanitation Data'!$E$32,0,10*ROW('Sanitation Data'!E51))="","",OFFSET('Sanitation Data'!$E$32,0,10*ROW('Sanitation Data'!E51)))</f>
        <v/>
      </c>
      <c r="CU57" s="300" t="str">
        <f ca="true">+IF(OFFSET('Sanitation Data'!$F$28,0,10*ROW('Sanitation Data'!F51))="","",OFFSET('Sanitation Data'!$F$28,0,10*ROW('Sanitation Data'!F51)))</f>
        <v/>
      </c>
      <c r="CV57" s="300" t="str">
        <f ca="true">+IF(OFFSET('Sanitation Data'!$F$29,0,10*ROW('Sanitation Data'!F51))="","",OFFSET('Sanitation Data'!$F$29,0,10*ROW('Sanitation Data'!F51)))</f>
        <v/>
      </c>
      <c r="CW57" s="300" t="str">
        <f ca="true">+IF(OFFSET('Sanitation Data'!$F$30,0,10*ROW('Sanitation Data'!F51))="","",OFFSET('Sanitation Data'!$F$30,0,10*ROW('Sanitation Data'!F51)))</f>
        <v/>
      </c>
      <c r="CX57" s="300" t="str">
        <f ca="true">+IF(OFFSET('Sanitation Data'!$F$31,0,10*ROW('Sanitation Data'!F51))="","",OFFSET('Sanitation Data'!$F$31,0,10*ROW('Sanitation Data'!F51)))</f>
        <v/>
      </c>
      <c r="CY57" s="300" t="str">
        <f ca="true">+IF(OFFSET('Sanitation Data'!$F$32,0,10*ROW('Sanitation Data'!F51))="","",OFFSET('Sanitation Data'!$F$32,0,10*ROW('Sanitation Data'!F51)))</f>
        <v/>
      </c>
      <c r="CZ57" s="300" t="str">
        <f ca="true">+IF(OFFSET('Sanitation Data'!$G$28,0,10*ROW('Sanitation Data'!G51))="","",OFFSET('Sanitation Data'!$G$28,0,10*ROW('Sanitation Data'!G51)))</f>
        <v/>
      </c>
      <c r="DA57" s="300" t="str">
        <f ca="true">+IF(OFFSET('Sanitation Data'!$G$29,0,10*ROW('Sanitation Data'!G51))="","",OFFSET('Sanitation Data'!$G$29,0,10*ROW('Sanitation Data'!G51)))</f>
        <v/>
      </c>
      <c r="DB57" s="300" t="str">
        <f ca="true">+IF(OFFSET('Sanitation Data'!$G$30,0,10*ROW('Sanitation Data'!G51))="","",OFFSET('Sanitation Data'!$G$30,0,10*ROW('Sanitation Data'!G51)))</f>
        <v/>
      </c>
      <c r="DC57" s="300" t="str">
        <f ca="true">+IF(OFFSET('Sanitation Data'!$G$31,0,10*ROW('Sanitation Data'!G51))="","",OFFSET('Sanitation Data'!$G$31,0,10*ROW('Sanitation Data'!G51)))</f>
        <v/>
      </c>
      <c r="DD57" s="300" t="str">
        <f ca="true">+IF(OFFSET('Sanitation Data'!$G$32,0,10*ROW('Sanitation Data'!G51))="","",OFFSET('Sanitation Data'!$G$32,0,10*ROW('Sanitation Data'!G51)))</f>
        <v/>
      </c>
      <c r="DE57" s="300" t="str">
        <f ca="true">+IF(OFFSET('Sanitation Data'!$H$28,0,10*ROW('Sanitation Data'!H51))="","",OFFSET('Sanitation Data'!$H$28,0,10*ROW('Sanitation Data'!H51)))</f>
        <v/>
      </c>
      <c r="DF57" s="300" t="str">
        <f ca="true">+IF(OFFSET('Sanitation Data'!$H$29,0,10*ROW('Sanitation Data'!H51))="","",OFFSET('Sanitation Data'!$H$29,0,10*ROW('Sanitation Data'!H51)))</f>
        <v/>
      </c>
      <c r="DG57" s="300" t="str">
        <f ca="true">+IF(OFFSET('Sanitation Data'!$H$30,0,10*ROW('Sanitation Data'!H51))="","",OFFSET('Sanitation Data'!$H$30,0,10*ROW('Sanitation Data'!H51)))</f>
        <v/>
      </c>
      <c r="DH57" s="300" t="str">
        <f ca="true">+IF(OFFSET('Sanitation Data'!$H$31,0,10*ROW('Sanitation Data'!H51))="","",OFFSET('Sanitation Data'!$H$31,0,10*ROW('Sanitation Data'!H51)))</f>
        <v/>
      </c>
      <c r="DI57" s="300" t="str">
        <f ca="true">+IF(OFFSET('Sanitation Data'!$H$32,0,10*ROW('Sanitation Data'!H51))="","",OFFSET('Sanitation Data'!$H$32,0,10*ROW('Sanitation Data'!H51)))</f>
        <v/>
      </c>
      <c r="DJ57" s="300" t="str">
        <f ca="true">+IF(OFFSET('Sanitation Data'!$I$28,0,10*ROW('Sanitation Data'!I51))="","",OFFSET('Sanitation Data'!$I$28,0,10*ROW('Sanitation Data'!I51)))</f>
        <v/>
      </c>
      <c r="DK57" s="300" t="str">
        <f ca="true">+IF(OFFSET('Sanitation Data'!$I$29,0,10*ROW('Sanitation Data'!I51))="","",OFFSET('Sanitation Data'!$I$29,0,10*ROW('Sanitation Data'!I51)))</f>
        <v/>
      </c>
      <c r="DL57" s="300" t="str">
        <f ca="true">+IF(OFFSET('Sanitation Data'!$I$30,0,10*ROW('Sanitation Data'!I51))="","",OFFSET('Sanitation Data'!$I$30,0,10*ROW('Sanitation Data'!I51)))</f>
        <v/>
      </c>
      <c r="DM57" s="300" t="str">
        <f ca="true">+IF(OFFSET('Sanitation Data'!$I$31,0,10*ROW('Sanitation Data'!I51))="","",OFFSET('Sanitation Data'!$I$31,0,10*ROW('Sanitation Data'!I51)))</f>
        <v/>
      </c>
      <c r="DN57" s="300" t="str">
        <f ca="true">+IF(OFFSET('Sanitation Data'!$I$32,0,10*ROW('Sanitation Data'!I51))="","",OFFSET('Sanitation Data'!$I$32,0,10*ROW('Sanitation Data'!I51)))</f>
        <v/>
      </c>
      <c r="DO57" s="300" t="str">
        <f ca="true">+IF(OFFSET('Hygiene Data'!$D$11,0,10*ROW('Hygiene Data'!D51))="","",OFFSET('Hygiene Data'!$D$11,0,10*ROW('Hygiene Data'!D51)))</f>
        <v/>
      </c>
      <c r="DP57" s="300" t="str">
        <f ca="true">+IF(OFFSET('Hygiene Data'!$D$12,0,10*ROW('Hygiene Data'!D51))="","",OFFSET('Hygiene Data'!$D$12,0,10*ROW('Hygiene Data'!D51)))</f>
        <v/>
      </c>
      <c r="DQ57" s="300" t="str">
        <f ca="true">+IF(OFFSET('Hygiene Data'!$D$13,0,10*ROW('Hygiene Data'!D51))="","",OFFSET('Hygiene Data'!$D$13,0,10*ROW('Hygiene Data'!D51)))</f>
        <v/>
      </c>
      <c r="DR57" s="300" t="str">
        <f ca="true">+IF(OFFSET('Hygiene Data'!$E$11,0,10*ROW('Hygiene Data'!E51))="","",OFFSET('Hygiene Data'!$E$11,0,10*ROW('Hygiene Data'!E51)))</f>
        <v/>
      </c>
      <c r="DS57" s="300" t="str">
        <f ca="true">+IF(OFFSET('Hygiene Data'!$E$12,0,10*ROW('Hygiene Data'!E51))="","",OFFSET('Hygiene Data'!$E$12,0,10*ROW('Hygiene Data'!E51)))</f>
        <v/>
      </c>
      <c r="DT57" s="300" t="str">
        <f ca="true">+IF(OFFSET('Hygiene Data'!$E$13,0,10*ROW('Hygiene Data'!E51))="","",OFFSET('Hygiene Data'!$E$13,0,10*ROW('Hygiene Data'!E51)))</f>
        <v/>
      </c>
      <c r="DU57" s="300" t="str">
        <f ca="true">+IF(OFFSET('Hygiene Data'!$F$11,0,10*ROW('Hygiene Data'!F51))="","",OFFSET('Hygiene Data'!$F$11,0,10*ROW('Hygiene Data'!F51)))</f>
        <v/>
      </c>
      <c r="DV57" s="300" t="str">
        <f ca="true">+IF(OFFSET('Hygiene Data'!$F$12,0,10*ROW('Hygiene Data'!F51))="","",OFFSET('Hygiene Data'!$F$12,0,10*ROW('Hygiene Data'!F51)))</f>
        <v/>
      </c>
      <c r="DW57" s="300" t="str">
        <f ca="true">+IF(OFFSET('Hygiene Data'!$F$13,0,10*ROW('Hygiene Data'!F51))="","",OFFSET('Hygiene Data'!$F$13,0,10*ROW('Hygiene Data'!F51)))</f>
        <v/>
      </c>
      <c r="DX57" s="300" t="str">
        <f ca="true">+IF(OFFSET('Hygiene Data'!$G$11,0,10*ROW('Hygiene Data'!G51))="","",OFFSET('Hygiene Data'!$G$11,0,10*ROW('Hygiene Data'!G51)))</f>
        <v/>
      </c>
      <c r="DY57" s="300" t="str">
        <f ca="true">+IF(OFFSET('Hygiene Data'!$G$12,0,10*ROW('Hygiene Data'!G51))="","",OFFSET('Hygiene Data'!$G$12,0,10*ROW('Hygiene Data'!G51)))</f>
        <v/>
      </c>
      <c r="DZ57" s="300" t="str">
        <f ca="true">+IF(OFFSET('Hygiene Data'!$G$13,0,10*ROW('Hygiene Data'!G51))="","",OFFSET('Hygiene Data'!$G$13,0,10*ROW('Hygiene Data'!G51)))</f>
        <v/>
      </c>
      <c r="EA57" s="300" t="str">
        <f ca="true">+IF(OFFSET('Hygiene Data'!$H$11,0,10*ROW('Hygiene Data'!H51))="","",OFFSET('Hygiene Data'!$H$11,0,10*ROW('Hygiene Data'!H51)))</f>
        <v/>
      </c>
      <c r="EB57" s="300" t="str">
        <f ca="true">+IF(OFFSET('Hygiene Data'!$H$12,0,10*ROW('Hygiene Data'!H51))="","",OFFSET('Hygiene Data'!$H$12,0,10*ROW('Hygiene Data'!H51)))</f>
        <v/>
      </c>
      <c r="EC57" s="300" t="str">
        <f ca="true">+IF(OFFSET('Hygiene Data'!$H$13,0,10*ROW('Hygiene Data'!H51))="","",OFFSET('Hygiene Data'!$H$13,0,10*ROW('Hygiene Data'!H51)))</f>
        <v/>
      </c>
      <c r="ED57" s="300" t="str">
        <f ca="true">+IF(OFFSET('Hygiene Data'!$I$11,0,10*ROW('Hygiene Data'!I51))="","",OFFSET('Hygiene Data'!$I$11,0,10*ROW('Hygiene Data'!I51)))</f>
        <v/>
      </c>
      <c r="EE57" s="300" t="str">
        <f ca="true">+IF(OFFSET('Hygiene Data'!$I$12,0,10*ROW('Hygiene Data'!I51))="","",OFFSET('Hygiene Data'!$I$12,0,10*ROW('Hygiene Data'!I51)))</f>
        <v/>
      </c>
      <c r="EF57" s="300" t="str">
        <f ca="true">+IF(OFFSET('Hygiene Data'!$I$13,0,10*ROW('Hygiene Data'!I51))="","",OFFSET('Hygiene Data'!$I$13,0,10*ROW('Hygiene Data'!I51)))</f>
        <v/>
      </c>
    </row>
    <row xmlns:x14ac="http://schemas.microsoft.com/office/spreadsheetml/2009/9/ac" r="58" x14ac:dyDescent="0.2">
      <c r="A58" s="35" t="str">
        <f ca="true">+IF(OFFSET('Water Data'!$B$2,0,10*ROW('Water Data'!E52))="","",OFFSET('Water Data'!$B$2,0,10*ROW('Water Data'!E52)))</f>
        <v/>
      </c>
      <c r="B58" s="35" t="str">
        <f ca="true">+IF(OFFSET('Water Data'!$C$2,0,10*ROW('Water Data'!F52))="","",OFFSET('Water Data'!$C$2,0,10*ROW('Water Data'!F52)))</f>
        <v/>
      </c>
      <c r="C58" s="356" t="str">
        <f t="shared" ca="true" si="0"/>
        <v/>
      </c>
      <c r="D58" s="91"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1"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1"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1"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1"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1"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1"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1"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1"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1"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1"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1"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1"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1"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1"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1"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1"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1"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2"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2"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2"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2"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2"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2"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2"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2"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2"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2"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2"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2"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2"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2"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2"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2"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2"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2"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2"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2"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2"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2"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2"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2"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2"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2"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2"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2"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2"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2"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3"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3"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3"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3"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3"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3"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3"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3"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3"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3"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3"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3"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3"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3"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3"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3"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3"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3"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300"/>
      <c r="BS58" s="300" t="str">
        <f ca="true">+IF(OFFSET('Water Data'!$D$27,0,10*ROW('Water Data'!D52))="","",OFFSET('Water Data'!$D$27,0,10*ROW('Water Data'!D52)))</f>
        <v/>
      </c>
      <c r="BT58" s="300" t="str">
        <f ca="true">+IF(OFFSET('Water Data'!$D$28,0,10*ROW('Water Data'!D52))="","",OFFSET('Water Data'!$D$28,0,10*ROW('Water Data'!D52)))</f>
        <v/>
      </c>
      <c r="BU58" s="300" t="str">
        <f ca="true">+IF(OFFSET('Water Data'!$D$29,0,10*ROW('Water Data'!D52))="","",OFFSET('Water Data'!$D$29,0,10*ROW('Water Data'!D52)))</f>
        <v/>
      </c>
      <c r="BV58" s="300" t="str">
        <f ca="true">+IF(OFFSET('Water Data'!$E$27,0,10*ROW('Water Data'!E52))="","",OFFSET('Water Data'!$E$27,0,10*ROW('Water Data'!E52)))</f>
        <v/>
      </c>
      <c r="BW58" s="300" t="str">
        <f ca="true">+IF(OFFSET('Water Data'!$E$28,0,10*ROW('Water Data'!E52))="","",OFFSET('Water Data'!$E$28,0,10*ROW('Water Data'!E52)))</f>
        <v/>
      </c>
      <c r="BX58" s="300" t="str">
        <f ca="true">+IF(OFFSET('Water Data'!$E$29,0,10*ROW('Water Data'!E52))="","",OFFSET('Water Data'!$E$29,0,10*ROW('Water Data'!E52)))</f>
        <v/>
      </c>
      <c r="BY58" s="300" t="str">
        <f ca="true">+IF(OFFSET('Water Data'!$F$27,0,10*ROW('Water Data'!F52))="","",OFFSET('Water Data'!$F$27,0,10*ROW('Water Data'!F52)))</f>
        <v/>
      </c>
      <c r="BZ58" s="300" t="str">
        <f ca="true">+IF(OFFSET('Water Data'!$F$28,0,10*ROW('Water Data'!F52))="","",OFFSET('Water Data'!$F$28,0,10*ROW('Water Data'!F52)))</f>
        <v/>
      </c>
      <c r="CA58" s="300" t="str">
        <f ca="true">+IF(OFFSET('Water Data'!$F$29,0,10*ROW('Water Data'!F52))="","",OFFSET('Water Data'!$F$29,0,10*ROW('Water Data'!F52)))</f>
        <v/>
      </c>
      <c r="CB58" s="300" t="str">
        <f ca="true">+IF(OFFSET('Water Data'!$G$27,0,10*ROW('Water Data'!G52))="","",OFFSET('Water Data'!$G$27,0,10*ROW('Water Data'!G52)))</f>
        <v/>
      </c>
      <c r="CC58" s="300" t="str">
        <f ca="true">+IF(OFFSET('Water Data'!$G$28,0,10*ROW('Water Data'!G52))="","",OFFSET('Water Data'!$G$28,0,10*ROW('Water Data'!G52)))</f>
        <v/>
      </c>
      <c r="CD58" s="300" t="str">
        <f ca="true">+IF(OFFSET('Water Data'!$G$29,0,10*ROW('Water Data'!G52))="","",OFFSET('Water Data'!$G$29,0,10*ROW('Water Data'!G52)))</f>
        <v/>
      </c>
      <c r="CE58" s="300" t="str">
        <f ca="true">+IF(OFFSET('Water Data'!$H$27,0,10*ROW('Water Data'!H52))="","",OFFSET('Water Data'!$H$27,0,10*ROW('Water Data'!H52)))</f>
        <v/>
      </c>
      <c r="CF58" s="300" t="str">
        <f ca="true">+IF(OFFSET('Water Data'!$H$28,0,10*ROW('Water Data'!H52))="","",OFFSET('Water Data'!$H$28,0,10*ROW('Water Data'!H52)))</f>
        <v/>
      </c>
      <c r="CG58" s="300" t="str">
        <f ca="true">+IF(OFFSET('Water Data'!$H$29,0,10*ROW('Water Data'!H52))="","",OFFSET('Water Data'!$H$29,0,10*ROW('Water Data'!H52)))</f>
        <v/>
      </c>
      <c r="CH58" s="300" t="str">
        <f ca="true">+IF(OFFSET('Water Data'!$I$27,0,10*ROW('Water Data'!I52))="","",OFFSET('Water Data'!$I$27,0,10*ROW('Water Data'!I52)))</f>
        <v/>
      </c>
      <c r="CI58" s="300" t="str">
        <f ca="true">+IF(OFFSET('Water Data'!$I$28,0,10*ROW('Water Data'!I52))="","",OFFSET('Water Data'!$I$28,0,10*ROW('Water Data'!I52)))</f>
        <v/>
      </c>
      <c r="CJ58" s="300" t="str">
        <f ca="true">+IF(OFFSET('Water Data'!$I$29,0,10*ROW('Water Data'!I52))="","",OFFSET('Water Data'!$I$29,0,10*ROW('Water Data'!I52)))</f>
        <v/>
      </c>
      <c r="CK58" s="300" t="str">
        <f ca="true">+IF(OFFSET('Sanitation Data'!$D$28,0,10*ROW('Sanitation Data'!D52))="","",OFFSET('Sanitation Data'!$D$28,0,10*ROW('Sanitation Data'!D52)))</f>
        <v/>
      </c>
      <c r="CL58" s="300" t="str">
        <f ca="true">+IF(OFFSET('Sanitation Data'!$D$29,0,10*ROW('Sanitation Data'!D52))="","",OFFSET('Sanitation Data'!$D$29,0,10*ROW('Sanitation Data'!D52)))</f>
        <v/>
      </c>
      <c r="CM58" s="300" t="str">
        <f ca="true">+IF(OFFSET('Sanitation Data'!$D$30,0,10*ROW('Sanitation Data'!D52))="","",OFFSET('Sanitation Data'!$D$30,0,10*ROW('Sanitation Data'!D52)))</f>
        <v/>
      </c>
      <c r="CN58" s="300" t="str">
        <f ca="true">+IF(OFFSET('Sanitation Data'!$D$31,0,10*ROW('Sanitation Data'!D52))="","",OFFSET('Sanitation Data'!$D$31,0,10*ROW('Sanitation Data'!D52)))</f>
        <v/>
      </c>
      <c r="CO58" s="300" t="str">
        <f ca="true">+IF(OFFSET('Sanitation Data'!$D$32,0,10*ROW('Sanitation Data'!D52))="","",OFFSET('Sanitation Data'!$D$32,0,10*ROW('Sanitation Data'!D52)))</f>
        <v/>
      </c>
      <c r="CP58" s="300" t="str">
        <f ca="true">+IF(OFFSET('Sanitation Data'!$E$28,0,10*ROW('Sanitation Data'!E52))="","",OFFSET('Sanitation Data'!$E$28,0,10*ROW('Sanitation Data'!E52)))</f>
        <v/>
      </c>
      <c r="CQ58" s="300" t="str">
        <f ca="true">+IF(OFFSET('Sanitation Data'!$E$29,0,10*ROW('Sanitation Data'!E52))="","",OFFSET('Sanitation Data'!$E$29,0,10*ROW('Sanitation Data'!E52)))</f>
        <v/>
      </c>
      <c r="CR58" s="300" t="str">
        <f ca="true">+IF(OFFSET('Sanitation Data'!$E$30,0,10*ROW('Sanitation Data'!E52))="","",OFFSET('Sanitation Data'!$E$30,0,10*ROW('Sanitation Data'!E52)))</f>
        <v/>
      </c>
      <c r="CS58" s="300" t="str">
        <f ca="true">+IF(OFFSET('Sanitation Data'!$E$31,0,10*ROW('Sanitation Data'!E52))="","",OFFSET('Sanitation Data'!$E$31,0,10*ROW('Sanitation Data'!E52)))</f>
        <v/>
      </c>
      <c r="CT58" s="300" t="str">
        <f ca="true">+IF(OFFSET('Sanitation Data'!$E$32,0,10*ROW('Sanitation Data'!E52))="","",OFFSET('Sanitation Data'!$E$32,0,10*ROW('Sanitation Data'!E52)))</f>
        <v/>
      </c>
      <c r="CU58" s="300" t="str">
        <f ca="true">+IF(OFFSET('Sanitation Data'!$F$28,0,10*ROW('Sanitation Data'!F52))="","",OFFSET('Sanitation Data'!$F$28,0,10*ROW('Sanitation Data'!F52)))</f>
        <v/>
      </c>
      <c r="CV58" s="300" t="str">
        <f ca="true">+IF(OFFSET('Sanitation Data'!$F$29,0,10*ROW('Sanitation Data'!F52))="","",OFFSET('Sanitation Data'!$F$29,0,10*ROW('Sanitation Data'!F52)))</f>
        <v/>
      </c>
      <c r="CW58" s="300" t="str">
        <f ca="true">+IF(OFFSET('Sanitation Data'!$F$30,0,10*ROW('Sanitation Data'!F52))="","",OFFSET('Sanitation Data'!$F$30,0,10*ROW('Sanitation Data'!F52)))</f>
        <v/>
      </c>
      <c r="CX58" s="300" t="str">
        <f ca="true">+IF(OFFSET('Sanitation Data'!$F$31,0,10*ROW('Sanitation Data'!F52))="","",OFFSET('Sanitation Data'!$F$31,0,10*ROW('Sanitation Data'!F52)))</f>
        <v/>
      </c>
      <c r="CY58" s="300" t="str">
        <f ca="true">+IF(OFFSET('Sanitation Data'!$F$32,0,10*ROW('Sanitation Data'!F52))="","",OFFSET('Sanitation Data'!$F$32,0,10*ROW('Sanitation Data'!F52)))</f>
        <v/>
      </c>
      <c r="CZ58" s="300" t="str">
        <f ca="true">+IF(OFFSET('Sanitation Data'!$G$28,0,10*ROW('Sanitation Data'!G52))="","",OFFSET('Sanitation Data'!$G$28,0,10*ROW('Sanitation Data'!G52)))</f>
        <v/>
      </c>
      <c r="DA58" s="300" t="str">
        <f ca="true">+IF(OFFSET('Sanitation Data'!$G$29,0,10*ROW('Sanitation Data'!G52))="","",OFFSET('Sanitation Data'!$G$29,0,10*ROW('Sanitation Data'!G52)))</f>
        <v/>
      </c>
      <c r="DB58" s="300" t="str">
        <f ca="true">+IF(OFFSET('Sanitation Data'!$G$30,0,10*ROW('Sanitation Data'!G52))="","",OFFSET('Sanitation Data'!$G$30,0,10*ROW('Sanitation Data'!G52)))</f>
        <v/>
      </c>
      <c r="DC58" s="300" t="str">
        <f ca="true">+IF(OFFSET('Sanitation Data'!$G$31,0,10*ROW('Sanitation Data'!G52))="","",OFFSET('Sanitation Data'!$G$31,0,10*ROW('Sanitation Data'!G52)))</f>
        <v/>
      </c>
      <c r="DD58" s="300" t="str">
        <f ca="true">+IF(OFFSET('Sanitation Data'!$G$32,0,10*ROW('Sanitation Data'!G52))="","",OFFSET('Sanitation Data'!$G$32,0,10*ROW('Sanitation Data'!G52)))</f>
        <v/>
      </c>
      <c r="DE58" s="300" t="str">
        <f ca="true">+IF(OFFSET('Sanitation Data'!$H$28,0,10*ROW('Sanitation Data'!H52))="","",OFFSET('Sanitation Data'!$H$28,0,10*ROW('Sanitation Data'!H52)))</f>
        <v/>
      </c>
      <c r="DF58" s="300" t="str">
        <f ca="true">+IF(OFFSET('Sanitation Data'!$H$29,0,10*ROW('Sanitation Data'!H52))="","",OFFSET('Sanitation Data'!$H$29,0,10*ROW('Sanitation Data'!H52)))</f>
        <v/>
      </c>
      <c r="DG58" s="300" t="str">
        <f ca="true">+IF(OFFSET('Sanitation Data'!$H$30,0,10*ROW('Sanitation Data'!H52))="","",OFFSET('Sanitation Data'!$H$30,0,10*ROW('Sanitation Data'!H52)))</f>
        <v/>
      </c>
      <c r="DH58" s="300" t="str">
        <f ca="true">+IF(OFFSET('Sanitation Data'!$H$31,0,10*ROW('Sanitation Data'!H52))="","",OFFSET('Sanitation Data'!$H$31,0,10*ROW('Sanitation Data'!H52)))</f>
        <v/>
      </c>
      <c r="DI58" s="300" t="str">
        <f ca="true">+IF(OFFSET('Sanitation Data'!$H$32,0,10*ROW('Sanitation Data'!H52))="","",OFFSET('Sanitation Data'!$H$32,0,10*ROW('Sanitation Data'!H52)))</f>
        <v/>
      </c>
      <c r="DJ58" s="300" t="str">
        <f ca="true">+IF(OFFSET('Sanitation Data'!$I$28,0,10*ROW('Sanitation Data'!I52))="","",OFFSET('Sanitation Data'!$I$28,0,10*ROW('Sanitation Data'!I52)))</f>
        <v/>
      </c>
      <c r="DK58" s="300" t="str">
        <f ca="true">+IF(OFFSET('Sanitation Data'!$I$29,0,10*ROW('Sanitation Data'!I52))="","",OFFSET('Sanitation Data'!$I$29,0,10*ROW('Sanitation Data'!I52)))</f>
        <v/>
      </c>
      <c r="DL58" s="300" t="str">
        <f ca="true">+IF(OFFSET('Sanitation Data'!$I$30,0,10*ROW('Sanitation Data'!I52))="","",OFFSET('Sanitation Data'!$I$30,0,10*ROW('Sanitation Data'!I52)))</f>
        <v/>
      </c>
      <c r="DM58" s="300" t="str">
        <f ca="true">+IF(OFFSET('Sanitation Data'!$I$31,0,10*ROW('Sanitation Data'!I52))="","",OFFSET('Sanitation Data'!$I$31,0,10*ROW('Sanitation Data'!I52)))</f>
        <v/>
      </c>
      <c r="DN58" s="300" t="str">
        <f ca="true">+IF(OFFSET('Sanitation Data'!$I$32,0,10*ROW('Sanitation Data'!I52))="","",OFFSET('Sanitation Data'!$I$32,0,10*ROW('Sanitation Data'!I52)))</f>
        <v/>
      </c>
      <c r="DO58" s="300" t="str">
        <f ca="true">+IF(OFFSET('Hygiene Data'!$D$11,0,10*ROW('Hygiene Data'!D52))="","",OFFSET('Hygiene Data'!$D$11,0,10*ROW('Hygiene Data'!D52)))</f>
        <v/>
      </c>
      <c r="DP58" s="300" t="str">
        <f ca="true">+IF(OFFSET('Hygiene Data'!$D$12,0,10*ROW('Hygiene Data'!D52))="","",OFFSET('Hygiene Data'!$D$12,0,10*ROW('Hygiene Data'!D52)))</f>
        <v/>
      </c>
      <c r="DQ58" s="300" t="str">
        <f ca="true">+IF(OFFSET('Hygiene Data'!$D$13,0,10*ROW('Hygiene Data'!D52))="","",OFFSET('Hygiene Data'!$D$13,0,10*ROW('Hygiene Data'!D52)))</f>
        <v/>
      </c>
      <c r="DR58" s="300" t="str">
        <f ca="true">+IF(OFFSET('Hygiene Data'!$E$11,0,10*ROW('Hygiene Data'!E52))="","",OFFSET('Hygiene Data'!$E$11,0,10*ROW('Hygiene Data'!E52)))</f>
        <v/>
      </c>
      <c r="DS58" s="300" t="str">
        <f ca="true">+IF(OFFSET('Hygiene Data'!$E$12,0,10*ROW('Hygiene Data'!E52))="","",OFFSET('Hygiene Data'!$E$12,0,10*ROW('Hygiene Data'!E52)))</f>
        <v/>
      </c>
      <c r="DT58" s="300" t="str">
        <f ca="true">+IF(OFFSET('Hygiene Data'!$E$13,0,10*ROW('Hygiene Data'!E52))="","",OFFSET('Hygiene Data'!$E$13,0,10*ROW('Hygiene Data'!E52)))</f>
        <v/>
      </c>
      <c r="DU58" s="300" t="str">
        <f ca="true">+IF(OFFSET('Hygiene Data'!$F$11,0,10*ROW('Hygiene Data'!F52))="","",OFFSET('Hygiene Data'!$F$11,0,10*ROW('Hygiene Data'!F52)))</f>
        <v/>
      </c>
      <c r="DV58" s="300" t="str">
        <f ca="true">+IF(OFFSET('Hygiene Data'!$F$12,0,10*ROW('Hygiene Data'!F52))="","",OFFSET('Hygiene Data'!$F$12,0,10*ROW('Hygiene Data'!F52)))</f>
        <v/>
      </c>
      <c r="DW58" s="300" t="str">
        <f ca="true">+IF(OFFSET('Hygiene Data'!$F$13,0,10*ROW('Hygiene Data'!F52))="","",OFFSET('Hygiene Data'!$F$13,0,10*ROW('Hygiene Data'!F52)))</f>
        <v/>
      </c>
      <c r="DX58" s="300" t="str">
        <f ca="true">+IF(OFFSET('Hygiene Data'!$G$11,0,10*ROW('Hygiene Data'!G52))="","",OFFSET('Hygiene Data'!$G$11,0,10*ROW('Hygiene Data'!G52)))</f>
        <v/>
      </c>
      <c r="DY58" s="300" t="str">
        <f ca="true">+IF(OFFSET('Hygiene Data'!$G$12,0,10*ROW('Hygiene Data'!G52))="","",OFFSET('Hygiene Data'!$G$12,0,10*ROW('Hygiene Data'!G52)))</f>
        <v/>
      </c>
      <c r="DZ58" s="300" t="str">
        <f ca="true">+IF(OFFSET('Hygiene Data'!$G$13,0,10*ROW('Hygiene Data'!G52))="","",OFFSET('Hygiene Data'!$G$13,0,10*ROW('Hygiene Data'!G52)))</f>
        <v/>
      </c>
      <c r="EA58" s="300" t="str">
        <f ca="true">+IF(OFFSET('Hygiene Data'!$H$11,0,10*ROW('Hygiene Data'!H52))="","",OFFSET('Hygiene Data'!$H$11,0,10*ROW('Hygiene Data'!H52)))</f>
        <v/>
      </c>
      <c r="EB58" s="300" t="str">
        <f ca="true">+IF(OFFSET('Hygiene Data'!$H$12,0,10*ROW('Hygiene Data'!H52))="","",OFFSET('Hygiene Data'!$H$12,0,10*ROW('Hygiene Data'!H52)))</f>
        <v/>
      </c>
      <c r="EC58" s="300" t="str">
        <f ca="true">+IF(OFFSET('Hygiene Data'!$H$13,0,10*ROW('Hygiene Data'!H52))="","",OFFSET('Hygiene Data'!$H$13,0,10*ROW('Hygiene Data'!H52)))</f>
        <v/>
      </c>
      <c r="ED58" s="300" t="str">
        <f ca="true">+IF(OFFSET('Hygiene Data'!$I$11,0,10*ROW('Hygiene Data'!I52))="","",OFFSET('Hygiene Data'!$I$11,0,10*ROW('Hygiene Data'!I52)))</f>
        <v/>
      </c>
      <c r="EE58" s="300" t="str">
        <f ca="true">+IF(OFFSET('Hygiene Data'!$I$12,0,10*ROW('Hygiene Data'!I52))="","",OFFSET('Hygiene Data'!$I$12,0,10*ROW('Hygiene Data'!I52)))</f>
        <v/>
      </c>
      <c r="EF58" s="300" t="str">
        <f ca="true">+IF(OFFSET('Hygiene Data'!$I$13,0,10*ROW('Hygiene Data'!I52))="","",OFFSET('Hygiene Data'!$I$13,0,10*ROW('Hygiene Data'!I52)))</f>
        <v/>
      </c>
    </row>
    <row xmlns:x14ac="http://schemas.microsoft.com/office/spreadsheetml/2009/9/ac" r="59" x14ac:dyDescent="0.2">
      <c r="A59" s="35" t="str">
        <f ca="true">+IF(OFFSET('Water Data'!$B$2,0,10*ROW('Water Data'!E53))="","",OFFSET('Water Data'!$B$2,0,10*ROW('Water Data'!E53)))</f>
        <v/>
      </c>
      <c r="B59" s="35" t="str">
        <f ca="true">+IF(OFFSET('Water Data'!$C$2,0,10*ROW('Water Data'!F53))="","",OFFSET('Water Data'!$C$2,0,10*ROW('Water Data'!F53)))</f>
        <v/>
      </c>
      <c r="C59" s="356" t="str">
        <f t="shared" ca="true" si="0"/>
        <v/>
      </c>
      <c r="D59" s="91"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1"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1"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1"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1"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1"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1"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1"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1"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1"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1"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1"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1"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1"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1"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1"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1"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1"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2"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2"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2"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2"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2"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2"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2"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2"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2"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2"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2"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2"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2"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2"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2"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2"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2"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2"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2"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2"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2"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2"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2"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2"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2"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2"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2"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2"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2"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2"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3"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3"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3"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3"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3"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3"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3"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3"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3"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3"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3"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3"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3"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3"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3"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3"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3"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3"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300"/>
      <c r="BS59" s="300" t="str">
        <f ca="true">+IF(OFFSET('Water Data'!$D$27,0,10*ROW('Water Data'!D53))="","",OFFSET('Water Data'!$D$27,0,10*ROW('Water Data'!D53)))</f>
        <v/>
      </c>
      <c r="BT59" s="300" t="str">
        <f ca="true">+IF(OFFSET('Water Data'!$D$28,0,10*ROW('Water Data'!D53))="","",OFFSET('Water Data'!$D$28,0,10*ROW('Water Data'!D53)))</f>
        <v/>
      </c>
      <c r="BU59" s="300" t="str">
        <f ca="true">+IF(OFFSET('Water Data'!$D$29,0,10*ROW('Water Data'!D53))="","",OFFSET('Water Data'!$D$29,0,10*ROW('Water Data'!D53)))</f>
        <v/>
      </c>
      <c r="BV59" s="300" t="str">
        <f ca="true">+IF(OFFSET('Water Data'!$E$27,0,10*ROW('Water Data'!E53))="","",OFFSET('Water Data'!$E$27,0,10*ROW('Water Data'!E53)))</f>
        <v/>
      </c>
      <c r="BW59" s="300" t="str">
        <f ca="true">+IF(OFFSET('Water Data'!$E$28,0,10*ROW('Water Data'!E53))="","",OFFSET('Water Data'!$E$28,0,10*ROW('Water Data'!E53)))</f>
        <v/>
      </c>
      <c r="BX59" s="300" t="str">
        <f ca="true">+IF(OFFSET('Water Data'!$E$29,0,10*ROW('Water Data'!E53))="","",OFFSET('Water Data'!$E$29,0,10*ROW('Water Data'!E53)))</f>
        <v/>
      </c>
      <c r="BY59" s="300" t="str">
        <f ca="true">+IF(OFFSET('Water Data'!$F$27,0,10*ROW('Water Data'!F53))="","",OFFSET('Water Data'!$F$27,0,10*ROW('Water Data'!F53)))</f>
        <v/>
      </c>
      <c r="BZ59" s="300" t="str">
        <f ca="true">+IF(OFFSET('Water Data'!$F$28,0,10*ROW('Water Data'!F53))="","",OFFSET('Water Data'!$F$28,0,10*ROW('Water Data'!F53)))</f>
        <v/>
      </c>
      <c r="CA59" s="300" t="str">
        <f ca="true">+IF(OFFSET('Water Data'!$F$29,0,10*ROW('Water Data'!F53))="","",OFFSET('Water Data'!$F$29,0,10*ROW('Water Data'!F53)))</f>
        <v/>
      </c>
      <c r="CB59" s="300" t="str">
        <f ca="true">+IF(OFFSET('Water Data'!$G$27,0,10*ROW('Water Data'!G53))="","",OFFSET('Water Data'!$G$27,0,10*ROW('Water Data'!G53)))</f>
        <v/>
      </c>
      <c r="CC59" s="300" t="str">
        <f ca="true">+IF(OFFSET('Water Data'!$G$28,0,10*ROW('Water Data'!G53))="","",OFFSET('Water Data'!$G$28,0,10*ROW('Water Data'!G53)))</f>
        <v/>
      </c>
      <c r="CD59" s="300" t="str">
        <f ca="true">+IF(OFFSET('Water Data'!$G$29,0,10*ROW('Water Data'!G53))="","",OFFSET('Water Data'!$G$29,0,10*ROW('Water Data'!G53)))</f>
        <v/>
      </c>
      <c r="CE59" s="300" t="str">
        <f ca="true">+IF(OFFSET('Water Data'!$H$27,0,10*ROW('Water Data'!H53))="","",OFFSET('Water Data'!$H$27,0,10*ROW('Water Data'!H53)))</f>
        <v/>
      </c>
      <c r="CF59" s="300" t="str">
        <f ca="true">+IF(OFFSET('Water Data'!$H$28,0,10*ROW('Water Data'!H53))="","",OFFSET('Water Data'!$H$28,0,10*ROW('Water Data'!H53)))</f>
        <v/>
      </c>
      <c r="CG59" s="300" t="str">
        <f ca="true">+IF(OFFSET('Water Data'!$H$29,0,10*ROW('Water Data'!H53))="","",OFFSET('Water Data'!$H$29,0,10*ROW('Water Data'!H53)))</f>
        <v/>
      </c>
      <c r="CH59" s="300" t="str">
        <f ca="true">+IF(OFFSET('Water Data'!$I$27,0,10*ROW('Water Data'!I53))="","",OFFSET('Water Data'!$I$27,0,10*ROW('Water Data'!I53)))</f>
        <v/>
      </c>
      <c r="CI59" s="300" t="str">
        <f ca="true">+IF(OFFSET('Water Data'!$I$28,0,10*ROW('Water Data'!I53))="","",OFFSET('Water Data'!$I$28,0,10*ROW('Water Data'!I53)))</f>
        <v/>
      </c>
      <c r="CJ59" s="300" t="str">
        <f ca="true">+IF(OFFSET('Water Data'!$I$29,0,10*ROW('Water Data'!I53))="","",OFFSET('Water Data'!$I$29,0,10*ROW('Water Data'!I53)))</f>
        <v/>
      </c>
      <c r="CK59" s="300" t="str">
        <f ca="true">+IF(OFFSET('Sanitation Data'!$D$28,0,10*ROW('Sanitation Data'!D53))="","",OFFSET('Sanitation Data'!$D$28,0,10*ROW('Sanitation Data'!D53)))</f>
        <v/>
      </c>
      <c r="CL59" s="300" t="str">
        <f ca="true">+IF(OFFSET('Sanitation Data'!$D$29,0,10*ROW('Sanitation Data'!D53))="","",OFFSET('Sanitation Data'!$D$29,0,10*ROW('Sanitation Data'!D53)))</f>
        <v/>
      </c>
      <c r="CM59" s="300" t="str">
        <f ca="true">+IF(OFFSET('Sanitation Data'!$D$30,0,10*ROW('Sanitation Data'!D53))="","",OFFSET('Sanitation Data'!$D$30,0,10*ROW('Sanitation Data'!D53)))</f>
        <v/>
      </c>
      <c r="CN59" s="300" t="str">
        <f ca="true">+IF(OFFSET('Sanitation Data'!$D$31,0,10*ROW('Sanitation Data'!D53))="","",OFFSET('Sanitation Data'!$D$31,0,10*ROW('Sanitation Data'!D53)))</f>
        <v/>
      </c>
      <c r="CO59" s="300" t="str">
        <f ca="true">+IF(OFFSET('Sanitation Data'!$D$32,0,10*ROW('Sanitation Data'!D53))="","",OFFSET('Sanitation Data'!$D$32,0,10*ROW('Sanitation Data'!D53)))</f>
        <v/>
      </c>
      <c r="CP59" s="300" t="str">
        <f ca="true">+IF(OFFSET('Sanitation Data'!$E$28,0,10*ROW('Sanitation Data'!E53))="","",OFFSET('Sanitation Data'!$E$28,0,10*ROW('Sanitation Data'!E53)))</f>
        <v/>
      </c>
      <c r="CQ59" s="300" t="str">
        <f ca="true">+IF(OFFSET('Sanitation Data'!$E$29,0,10*ROW('Sanitation Data'!E53))="","",OFFSET('Sanitation Data'!$E$29,0,10*ROW('Sanitation Data'!E53)))</f>
        <v/>
      </c>
      <c r="CR59" s="300" t="str">
        <f ca="true">+IF(OFFSET('Sanitation Data'!$E$30,0,10*ROW('Sanitation Data'!E53))="","",OFFSET('Sanitation Data'!$E$30,0,10*ROW('Sanitation Data'!E53)))</f>
        <v/>
      </c>
      <c r="CS59" s="300" t="str">
        <f ca="true">+IF(OFFSET('Sanitation Data'!$E$31,0,10*ROW('Sanitation Data'!E53))="","",OFFSET('Sanitation Data'!$E$31,0,10*ROW('Sanitation Data'!E53)))</f>
        <v/>
      </c>
      <c r="CT59" s="300" t="str">
        <f ca="true">+IF(OFFSET('Sanitation Data'!$E$32,0,10*ROW('Sanitation Data'!E53))="","",OFFSET('Sanitation Data'!$E$32,0,10*ROW('Sanitation Data'!E53)))</f>
        <v/>
      </c>
      <c r="CU59" s="300" t="str">
        <f ca="true">+IF(OFFSET('Sanitation Data'!$F$28,0,10*ROW('Sanitation Data'!F53))="","",OFFSET('Sanitation Data'!$F$28,0,10*ROW('Sanitation Data'!F53)))</f>
        <v/>
      </c>
      <c r="CV59" s="300" t="str">
        <f ca="true">+IF(OFFSET('Sanitation Data'!$F$29,0,10*ROW('Sanitation Data'!F53))="","",OFFSET('Sanitation Data'!$F$29,0,10*ROW('Sanitation Data'!F53)))</f>
        <v/>
      </c>
      <c r="CW59" s="300" t="str">
        <f ca="true">+IF(OFFSET('Sanitation Data'!$F$30,0,10*ROW('Sanitation Data'!F53))="","",OFFSET('Sanitation Data'!$F$30,0,10*ROW('Sanitation Data'!F53)))</f>
        <v/>
      </c>
      <c r="CX59" s="300" t="str">
        <f ca="true">+IF(OFFSET('Sanitation Data'!$F$31,0,10*ROW('Sanitation Data'!F53))="","",OFFSET('Sanitation Data'!$F$31,0,10*ROW('Sanitation Data'!F53)))</f>
        <v/>
      </c>
      <c r="CY59" s="300" t="str">
        <f ca="true">+IF(OFFSET('Sanitation Data'!$F$32,0,10*ROW('Sanitation Data'!F53))="","",OFFSET('Sanitation Data'!$F$32,0,10*ROW('Sanitation Data'!F53)))</f>
        <v/>
      </c>
      <c r="CZ59" s="300" t="str">
        <f ca="true">+IF(OFFSET('Sanitation Data'!$G$28,0,10*ROW('Sanitation Data'!G53))="","",OFFSET('Sanitation Data'!$G$28,0,10*ROW('Sanitation Data'!G53)))</f>
        <v/>
      </c>
      <c r="DA59" s="300" t="str">
        <f ca="true">+IF(OFFSET('Sanitation Data'!$G$29,0,10*ROW('Sanitation Data'!G53))="","",OFFSET('Sanitation Data'!$G$29,0,10*ROW('Sanitation Data'!G53)))</f>
        <v/>
      </c>
      <c r="DB59" s="300" t="str">
        <f ca="true">+IF(OFFSET('Sanitation Data'!$G$30,0,10*ROW('Sanitation Data'!G53))="","",OFFSET('Sanitation Data'!$G$30,0,10*ROW('Sanitation Data'!G53)))</f>
        <v/>
      </c>
      <c r="DC59" s="300" t="str">
        <f ca="true">+IF(OFFSET('Sanitation Data'!$G$31,0,10*ROW('Sanitation Data'!G53))="","",OFFSET('Sanitation Data'!$G$31,0,10*ROW('Sanitation Data'!G53)))</f>
        <v/>
      </c>
      <c r="DD59" s="300" t="str">
        <f ca="true">+IF(OFFSET('Sanitation Data'!$G$32,0,10*ROW('Sanitation Data'!G53))="","",OFFSET('Sanitation Data'!$G$32,0,10*ROW('Sanitation Data'!G53)))</f>
        <v/>
      </c>
      <c r="DE59" s="300" t="str">
        <f ca="true">+IF(OFFSET('Sanitation Data'!$H$28,0,10*ROW('Sanitation Data'!H53))="","",OFFSET('Sanitation Data'!$H$28,0,10*ROW('Sanitation Data'!H53)))</f>
        <v/>
      </c>
      <c r="DF59" s="300" t="str">
        <f ca="true">+IF(OFFSET('Sanitation Data'!$H$29,0,10*ROW('Sanitation Data'!H53))="","",OFFSET('Sanitation Data'!$H$29,0,10*ROW('Sanitation Data'!H53)))</f>
        <v/>
      </c>
      <c r="DG59" s="300" t="str">
        <f ca="true">+IF(OFFSET('Sanitation Data'!$H$30,0,10*ROW('Sanitation Data'!H53))="","",OFFSET('Sanitation Data'!$H$30,0,10*ROW('Sanitation Data'!H53)))</f>
        <v/>
      </c>
      <c r="DH59" s="300" t="str">
        <f ca="true">+IF(OFFSET('Sanitation Data'!$H$31,0,10*ROW('Sanitation Data'!H53))="","",OFFSET('Sanitation Data'!$H$31,0,10*ROW('Sanitation Data'!H53)))</f>
        <v/>
      </c>
      <c r="DI59" s="300" t="str">
        <f ca="true">+IF(OFFSET('Sanitation Data'!$H$32,0,10*ROW('Sanitation Data'!H53))="","",OFFSET('Sanitation Data'!$H$32,0,10*ROW('Sanitation Data'!H53)))</f>
        <v/>
      </c>
      <c r="DJ59" s="300" t="str">
        <f ca="true">+IF(OFFSET('Sanitation Data'!$I$28,0,10*ROW('Sanitation Data'!I53))="","",OFFSET('Sanitation Data'!$I$28,0,10*ROW('Sanitation Data'!I53)))</f>
        <v/>
      </c>
      <c r="DK59" s="300" t="str">
        <f ca="true">+IF(OFFSET('Sanitation Data'!$I$29,0,10*ROW('Sanitation Data'!I53))="","",OFFSET('Sanitation Data'!$I$29,0,10*ROW('Sanitation Data'!I53)))</f>
        <v/>
      </c>
      <c r="DL59" s="300" t="str">
        <f ca="true">+IF(OFFSET('Sanitation Data'!$I$30,0,10*ROW('Sanitation Data'!I53))="","",OFFSET('Sanitation Data'!$I$30,0,10*ROW('Sanitation Data'!I53)))</f>
        <v/>
      </c>
      <c r="DM59" s="300" t="str">
        <f ca="true">+IF(OFFSET('Sanitation Data'!$I$31,0,10*ROW('Sanitation Data'!I53))="","",OFFSET('Sanitation Data'!$I$31,0,10*ROW('Sanitation Data'!I53)))</f>
        <v/>
      </c>
      <c r="DN59" s="300" t="str">
        <f ca="true">+IF(OFFSET('Sanitation Data'!$I$32,0,10*ROW('Sanitation Data'!I53))="","",OFFSET('Sanitation Data'!$I$32,0,10*ROW('Sanitation Data'!I53)))</f>
        <v/>
      </c>
      <c r="DO59" s="300" t="str">
        <f ca="true">+IF(OFFSET('Hygiene Data'!$D$11,0,10*ROW('Hygiene Data'!D53))="","",OFFSET('Hygiene Data'!$D$11,0,10*ROW('Hygiene Data'!D53)))</f>
        <v/>
      </c>
      <c r="DP59" s="300" t="str">
        <f ca="true">+IF(OFFSET('Hygiene Data'!$D$12,0,10*ROW('Hygiene Data'!D53))="","",OFFSET('Hygiene Data'!$D$12,0,10*ROW('Hygiene Data'!D53)))</f>
        <v/>
      </c>
      <c r="DQ59" s="300" t="str">
        <f ca="true">+IF(OFFSET('Hygiene Data'!$D$13,0,10*ROW('Hygiene Data'!D53))="","",OFFSET('Hygiene Data'!$D$13,0,10*ROW('Hygiene Data'!D53)))</f>
        <v/>
      </c>
      <c r="DR59" s="300" t="str">
        <f ca="true">+IF(OFFSET('Hygiene Data'!$E$11,0,10*ROW('Hygiene Data'!E53))="","",OFFSET('Hygiene Data'!$E$11,0,10*ROW('Hygiene Data'!E53)))</f>
        <v/>
      </c>
      <c r="DS59" s="300" t="str">
        <f ca="true">+IF(OFFSET('Hygiene Data'!$E$12,0,10*ROW('Hygiene Data'!E53))="","",OFFSET('Hygiene Data'!$E$12,0,10*ROW('Hygiene Data'!E53)))</f>
        <v/>
      </c>
      <c r="DT59" s="300" t="str">
        <f ca="true">+IF(OFFSET('Hygiene Data'!$E$13,0,10*ROW('Hygiene Data'!E53))="","",OFFSET('Hygiene Data'!$E$13,0,10*ROW('Hygiene Data'!E53)))</f>
        <v/>
      </c>
      <c r="DU59" s="300" t="str">
        <f ca="true">+IF(OFFSET('Hygiene Data'!$F$11,0,10*ROW('Hygiene Data'!F53))="","",OFFSET('Hygiene Data'!$F$11,0,10*ROW('Hygiene Data'!F53)))</f>
        <v/>
      </c>
      <c r="DV59" s="300" t="str">
        <f ca="true">+IF(OFFSET('Hygiene Data'!$F$12,0,10*ROW('Hygiene Data'!F53))="","",OFFSET('Hygiene Data'!$F$12,0,10*ROW('Hygiene Data'!F53)))</f>
        <v/>
      </c>
      <c r="DW59" s="300" t="str">
        <f ca="true">+IF(OFFSET('Hygiene Data'!$F$13,0,10*ROW('Hygiene Data'!F53))="","",OFFSET('Hygiene Data'!$F$13,0,10*ROW('Hygiene Data'!F53)))</f>
        <v/>
      </c>
      <c r="DX59" s="300" t="str">
        <f ca="true">+IF(OFFSET('Hygiene Data'!$G$11,0,10*ROW('Hygiene Data'!G53))="","",OFFSET('Hygiene Data'!$G$11,0,10*ROW('Hygiene Data'!G53)))</f>
        <v/>
      </c>
      <c r="DY59" s="300" t="str">
        <f ca="true">+IF(OFFSET('Hygiene Data'!$G$12,0,10*ROW('Hygiene Data'!G53))="","",OFFSET('Hygiene Data'!$G$12,0,10*ROW('Hygiene Data'!G53)))</f>
        <v/>
      </c>
      <c r="DZ59" s="300" t="str">
        <f ca="true">+IF(OFFSET('Hygiene Data'!$G$13,0,10*ROW('Hygiene Data'!G53))="","",OFFSET('Hygiene Data'!$G$13,0,10*ROW('Hygiene Data'!G53)))</f>
        <v/>
      </c>
      <c r="EA59" s="300" t="str">
        <f ca="true">+IF(OFFSET('Hygiene Data'!$H$11,0,10*ROW('Hygiene Data'!H53))="","",OFFSET('Hygiene Data'!$H$11,0,10*ROW('Hygiene Data'!H53)))</f>
        <v/>
      </c>
      <c r="EB59" s="300" t="str">
        <f ca="true">+IF(OFFSET('Hygiene Data'!$H$12,0,10*ROW('Hygiene Data'!H53))="","",OFFSET('Hygiene Data'!$H$12,0,10*ROW('Hygiene Data'!H53)))</f>
        <v/>
      </c>
      <c r="EC59" s="300" t="str">
        <f ca="true">+IF(OFFSET('Hygiene Data'!$H$13,0,10*ROW('Hygiene Data'!H53))="","",OFFSET('Hygiene Data'!$H$13,0,10*ROW('Hygiene Data'!H53)))</f>
        <v/>
      </c>
      <c r="ED59" s="300" t="str">
        <f ca="true">+IF(OFFSET('Hygiene Data'!$I$11,0,10*ROW('Hygiene Data'!I53))="","",OFFSET('Hygiene Data'!$I$11,0,10*ROW('Hygiene Data'!I53)))</f>
        <v/>
      </c>
      <c r="EE59" s="300" t="str">
        <f ca="true">+IF(OFFSET('Hygiene Data'!$I$12,0,10*ROW('Hygiene Data'!I53))="","",OFFSET('Hygiene Data'!$I$12,0,10*ROW('Hygiene Data'!I53)))</f>
        <v/>
      </c>
      <c r="EF59" s="300" t="str">
        <f ca="true">+IF(OFFSET('Hygiene Data'!$I$13,0,10*ROW('Hygiene Data'!I53))="","",OFFSET('Hygiene Data'!$I$13,0,10*ROW('Hygiene Data'!I53)))</f>
        <v/>
      </c>
    </row>
    <row xmlns:x14ac="http://schemas.microsoft.com/office/spreadsheetml/2009/9/ac" r="60" x14ac:dyDescent="0.2">
      <c r="A60" s="35" t="str">
        <f ca="true">+IF(OFFSET('Water Data'!$B$2,0,10*ROW('Water Data'!E54))="","",OFFSET('Water Data'!$B$2,0,10*ROW('Water Data'!E54)))</f>
        <v/>
      </c>
      <c r="B60" s="35" t="str">
        <f ca="true">+IF(OFFSET('Water Data'!$C$2,0,10*ROW('Water Data'!F54))="","",OFFSET('Water Data'!$C$2,0,10*ROW('Water Data'!F54)))</f>
        <v/>
      </c>
      <c r="C60" s="356" t="str">
        <f t="shared" ca="true" si="0"/>
        <v/>
      </c>
      <c r="D60" s="91"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1"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1"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1"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1"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1"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1"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1"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1"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1"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1"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1"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1"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1"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1"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1"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1"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1"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2"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2"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2"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2"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2"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2"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2"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2"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2"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2"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2"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2"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2"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2"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2"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2"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2"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2"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2"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2"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2"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2"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2"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2"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2"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2"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2"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2"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2"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2"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3"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3"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3"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3"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3"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3"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3"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3"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3"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3"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3"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3"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3"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3"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3"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3"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3"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3"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300"/>
      <c r="BS60" s="300" t="str">
        <f ca="true">+IF(OFFSET('Water Data'!$D$27,0,10*ROW('Water Data'!D54))="","",OFFSET('Water Data'!$D$27,0,10*ROW('Water Data'!D54)))</f>
        <v/>
      </c>
      <c r="BT60" s="300" t="str">
        <f ca="true">+IF(OFFSET('Water Data'!$D$28,0,10*ROW('Water Data'!D54))="","",OFFSET('Water Data'!$D$28,0,10*ROW('Water Data'!D54)))</f>
        <v/>
      </c>
      <c r="BU60" s="300" t="str">
        <f ca="true">+IF(OFFSET('Water Data'!$D$29,0,10*ROW('Water Data'!D54))="","",OFFSET('Water Data'!$D$29,0,10*ROW('Water Data'!D54)))</f>
        <v/>
      </c>
      <c r="BV60" s="300" t="str">
        <f ca="true">+IF(OFFSET('Water Data'!$E$27,0,10*ROW('Water Data'!E54))="","",OFFSET('Water Data'!$E$27,0,10*ROW('Water Data'!E54)))</f>
        <v/>
      </c>
      <c r="BW60" s="300" t="str">
        <f ca="true">+IF(OFFSET('Water Data'!$E$28,0,10*ROW('Water Data'!E54))="","",OFFSET('Water Data'!$E$28,0,10*ROW('Water Data'!E54)))</f>
        <v/>
      </c>
      <c r="BX60" s="300" t="str">
        <f ca="true">+IF(OFFSET('Water Data'!$E$29,0,10*ROW('Water Data'!E54))="","",OFFSET('Water Data'!$E$29,0,10*ROW('Water Data'!E54)))</f>
        <v/>
      </c>
      <c r="BY60" s="300" t="str">
        <f ca="true">+IF(OFFSET('Water Data'!$F$27,0,10*ROW('Water Data'!F54))="","",OFFSET('Water Data'!$F$27,0,10*ROW('Water Data'!F54)))</f>
        <v/>
      </c>
      <c r="BZ60" s="300" t="str">
        <f ca="true">+IF(OFFSET('Water Data'!$F$28,0,10*ROW('Water Data'!F54))="","",OFFSET('Water Data'!$F$28,0,10*ROW('Water Data'!F54)))</f>
        <v/>
      </c>
      <c r="CA60" s="300" t="str">
        <f ca="true">+IF(OFFSET('Water Data'!$F$29,0,10*ROW('Water Data'!F54))="","",OFFSET('Water Data'!$F$29,0,10*ROW('Water Data'!F54)))</f>
        <v/>
      </c>
      <c r="CB60" s="300" t="str">
        <f ca="true">+IF(OFFSET('Water Data'!$G$27,0,10*ROW('Water Data'!G54))="","",OFFSET('Water Data'!$G$27,0,10*ROW('Water Data'!G54)))</f>
        <v/>
      </c>
      <c r="CC60" s="300" t="str">
        <f ca="true">+IF(OFFSET('Water Data'!$G$28,0,10*ROW('Water Data'!G54))="","",OFFSET('Water Data'!$G$28,0,10*ROW('Water Data'!G54)))</f>
        <v/>
      </c>
      <c r="CD60" s="300" t="str">
        <f ca="true">+IF(OFFSET('Water Data'!$G$29,0,10*ROW('Water Data'!G54))="","",OFFSET('Water Data'!$G$29,0,10*ROW('Water Data'!G54)))</f>
        <v/>
      </c>
      <c r="CE60" s="300" t="str">
        <f ca="true">+IF(OFFSET('Water Data'!$H$27,0,10*ROW('Water Data'!H54))="","",OFFSET('Water Data'!$H$27,0,10*ROW('Water Data'!H54)))</f>
        <v/>
      </c>
      <c r="CF60" s="300" t="str">
        <f ca="true">+IF(OFFSET('Water Data'!$H$28,0,10*ROW('Water Data'!H54))="","",OFFSET('Water Data'!$H$28,0,10*ROW('Water Data'!H54)))</f>
        <v/>
      </c>
      <c r="CG60" s="300" t="str">
        <f ca="true">+IF(OFFSET('Water Data'!$H$29,0,10*ROW('Water Data'!H54))="","",OFFSET('Water Data'!$H$29,0,10*ROW('Water Data'!H54)))</f>
        <v/>
      </c>
      <c r="CH60" s="300" t="str">
        <f ca="true">+IF(OFFSET('Water Data'!$I$27,0,10*ROW('Water Data'!I54))="","",OFFSET('Water Data'!$I$27,0,10*ROW('Water Data'!I54)))</f>
        <v/>
      </c>
      <c r="CI60" s="300" t="str">
        <f ca="true">+IF(OFFSET('Water Data'!$I$28,0,10*ROW('Water Data'!I54))="","",OFFSET('Water Data'!$I$28,0,10*ROW('Water Data'!I54)))</f>
        <v/>
      </c>
      <c r="CJ60" s="300" t="str">
        <f ca="true">+IF(OFFSET('Water Data'!$I$29,0,10*ROW('Water Data'!I54))="","",OFFSET('Water Data'!$I$29,0,10*ROW('Water Data'!I54)))</f>
        <v/>
      </c>
      <c r="CK60" s="300" t="str">
        <f ca="true">+IF(OFFSET('Sanitation Data'!$D$28,0,10*ROW('Sanitation Data'!D54))="","",OFFSET('Sanitation Data'!$D$28,0,10*ROW('Sanitation Data'!D54)))</f>
        <v/>
      </c>
      <c r="CL60" s="300" t="str">
        <f ca="true">+IF(OFFSET('Sanitation Data'!$D$29,0,10*ROW('Sanitation Data'!D54))="","",OFFSET('Sanitation Data'!$D$29,0,10*ROW('Sanitation Data'!D54)))</f>
        <v/>
      </c>
      <c r="CM60" s="300" t="str">
        <f ca="true">+IF(OFFSET('Sanitation Data'!$D$30,0,10*ROW('Sanitation Data'!D54))="","",OFFSET('Sanitation Data'!$D$30,0,10*ROW('Sanitation Data'!D54)))</f>
        <v/>
      </c>
      <c r="CN60" s="300" t="str">
        <f ca="true">+IF(OFFSET('Sanitation Data'!$D$31,0,10*ROW('Sanitation Data'!D54))="","",OFFSET('Sanitation Data'!$D$31,0,10*ROW('Sanitation Data'!D54)))</f>
        <v/>
      </c>
      <c r="CO60" s="300" t="str">
        <f ca="true">+IF(OFFSET('Sanitation Data'!$D$32,0,10*ROW('Sanitation Data'!D54))="","",OFFSET('Sanitation Data'!$D$32,0,10*ROW('Sanitation Data'!D54)))</f>
        <v/>
      </c>
      <c r="CP60" s="300" t="str">
        <f ca="true">+IF(OFFSET('Sanitation Data'!$E$28,0,10*ROW('Sanitation Data'!E54))="","",OFFSET('Sanitation Data'!$E$28,0,10*ROW('Sanitation Data'!E54)))</f>
        <v/>
      </c>
      <c r="CQ60" s="300" t="str">
        <f ca="true">+IF(OFFSET('Sanitation Data'!$E$29,0,10*ROW('Sanitation Data'!E54))="","",OFFSET('Sanitation Data'!$E$29,0,10*ROW('Sanitation Data'!E54)))</f>
        <v/>
      </c>
      <c r="CR60" s="300" t="str">
        <f ca="true">+IF(OFFSET('Sanitation Data'!$E$30,0,10*ROW('Sanitation Data'!E54))="","",OFFSET('Sanitation Data'!$E$30,0,10*ROW('Sanitation Data'!E54)))</f>
        <v/>
      </c>
      <c r="CS60" s="300" t="str">
        <f ca="true">+IF(OFFSET('Sanitation Data'!$E$31,0,10*ROW('Sanitation Data'!E54))="","",OFFSET('Sanitation Data'!$E$31,0,10*ROW('Sanitation Data'!E54)))</f>
        <v/>
      </c>
      <c r="CT60" s="300" t="str">
        <f ca="true">+IF(OFFSET('Sanitation Data'!$E$32,0,10*ROW('Sanitation Data'!E54))="","",OFFSET('Sanitation Data'!$E$32,0,10*ROW('Sanitation Data'!E54)))</f>
        <v/>
      </c>
      <c r="CU60" s="300" t="str">
        <f ca="true">+IF(OFFSET('Sanitation Data'!$F$28,0,10*ROW('Sanitation Data'!F54))="","",OFFSET('Sanitation Data'!$F$28,0,10*ROW('Sanitation Data'!F54)))</f>
        <v/>
      </c>
      <c r="CV60" s="300" t="str">
        <f ca="true">+IF(OFFSET('Sanitation Data'!$F$29,0,10*ROW('Sanitation Data'!F54))="","",OFFSET('Sanitation Data'!$F$29,0,10*ROW('Sanitation Data'!F54)))</f>
        <v/>
      </c>
      <c r="CW60" s="300" t="str">
        <f ca="true">+IF(OFFSET('Sanitation Data'!$F$30,0,10*ROW('Sanitation Data'!F54))="","",OFFSET('Sanitation Data'!$F$30,0,10*ROW('Sanitation Data'!F54)))</f>
        <v/>
      </c>
      <c r="CX60" s="300" t="str">
        <f ca="true">+IF(OFFSET('Sanitation Data'!$F$31,0,10*ROW('Sanitation Data'!F54))="","",OFFSET('Sanitation Data'!$F$31,0,10*ROW('Sanitation Data'!F54)))</f>
        <v/>
      </c>
      <c r="CY60" s="300" t="str">
        <f ca="true">+IF(OFFSET('Sanitation Data'!$F$32,0,10*ROW('Sanitation Data'!F54))="","",OFFSET('Sanitation Data'!$F$32,0,10*ROW('Sanitation Data'!F54)))</f>
        <v/>
      </c>
      <c r="CZ60" s="300" t="str">
        <f ca="true">+IF(OFFSET('Sanitation Data'!$G$28,0,10*ROW('Sanitation Data'!G54))="","",OFFSET('Sanitation Data'!$G$28,0,10*ROW('Sanitation Data'!G54)))</f>
        <v/>
      </c>
      <c r="DA60" s="300" t="str">
        <f ca="true">+IF(OFFSET('Sanitation Data'!$G$29,0,10*ROW('Sanitation Data'!G54))="","",OFFSET('Sanitation Data'!$G$29,0,10*ROW('Sanitation Data'!G54)))</f>
        <v/>
      </c>
      <c r="DB60" s="300" t="str">
        <f ca="true">+IF(OFFSET('Sanitation Data'!$G$30,0,10*ROW('Sanitation Data'!G54))="","",OFFSET('Sanitation Data'!$G$30,0,10*ROW('Sanitation Data'!G54)))</f>
        <v/>
      </c>
      <c r="DC60" s="300" t="str">
        <f ca="true">+IF(OFFSET('Sanitation Data'!$G$31,0,10*ROW('Sanitation Data'!G54))="","",OFFSET('Sanitation Data'!$G$31,0,10*ROW('Sanitation Data'!G54)))</f>
        <v/>
      </c>
      <c r="DD60" s="300" t="str">
        <f ca="true">+IF(OFFSET('Sanitation Data'!$G$32,0,10*ROW('Sanitation Data'!G54))="","",OFFSET('Sanitation Data'!$G$32,0,10*ROW('Sanitation Data'!G54)))</f>
        <v/>
      </c>
      <c r="DE60" s="300" t="str">
        <f ca="true">+IF(OFFSET('Sanitation Data'!$H$28,0,10*ROW('Sanitation Data'!H54))="","",OFFSET('Sanitation Data'!$H$28,0,10*ROW('Sanitation Data'!H54)))</f>
        <v/>
      </c>
      <c r="DF60" s="300" t="str">
        <f ca="true">+IF(OFFSET('Sanitation Data'!$H$29,0,10*ROW('Sanitation Data'!H54))="","",OFFSET('Sanitation Data'!$H$29,0,10*ROW('Sanitation Data'!H54)))</f>
        <v/>
      </c>
      <c r="DG60" s="300" t="str">
        <f ca="true">+IF(OFFSET('Sanitation Data'!$H$30,0,10*ROW('Sanitation Data'!H54))="","",OFFSET('Sanitation Data'!$H$30,0,10*ROW('Sanitation Data'!H54)))</f>
        <v/>
      </c>
      <c r="DH60" s="300" t="str">
        <f ca="true">+IF(OFFSET('Sanitation Data'!$H$31,0,10*ROW('Sanitation Data'!H54))="","",OFFSET('Sanitation Data'!$H$31,0,10*ROW('Sanitation Data'!H54)))</f>
        <v/>
      </c>
      <c r="DI60" s="300" t="str">
        <f ca="true">+IF(OFFSET('Sanitation Data'!$H$32,0,10*ROW('Sanitation Data'!H54))="","",OFFSET('Sanitation Data'!$H$32,0,10*ROW('Sanitation Data'!H54)))</f>
        <v/>
      </c>
      <c r="DJ60" s="300" t="str">
        <f ca="true">+IF(OFFSET('Sanitation Data'!$I$28,0,10*ROW('Sanitation Data'!I54))="","",OFFSET('Sanitation Data'!$I$28,0,10*ROW('Sanitation Data'!I54)))</f>
        <v/>
      </c>
      <c r="DK60" s="300" t="str">
        <f ca="true">+IF(OFFSET('Sanitation Data'!$I$29,0,10*ROW('Sanitation Data'!I54))="","",OFFSET('Sanitation Data'!$I$29,0,10*ROW('Sanitation Data'!I54)))</f>
        <v/>
      </c>
      <c r="DL60" s="300" t="str">
        <f ca="true">+IF(OFFSET('Sanitation Data'!$I$30,0,10*ROW('Sanitation Data'!I54))="","",OFFSET('Sanitation Data'!$I$30,0,10*ROW('Sanitation Data'!I54)))</f>
        <v/>
      </c>
      <c r="DM60" s="300" t="str">
        <f ca="true">+IF(OFFSET('Sanitation Data'!$I$31,0,10*ROW('Sanitation Data'!I54))="","",OFFSET('Sanitation Data'!$I$31,0,10*ROW('Sanitation Data'!I54)))</f>
        <v/>
      </c>
      <c r="DN60" s="300" t="str">
        <f ca="true">+IF(OFFSET('Sanitation Data'!$I$32,0,10*ROW('Sanitation Data'!I54))="","",OFFSET('Sanitation Data'!$I$32,0,10*ROW('Sanitation Data'!I54)))</f>
        <v/>
      </c>
      <c r="DO60" s="300" t="str">
        <f ca="true">+IF(OFFSET('Hygiene Data'!$D$11,0,10*ROW('Hygiene Data'!D54))="","",OFFSET('Hygiene Data'!$D$11,0,10*ROW('Hygiene Data'!D54)))</f>
        <v/>
      </c>
      <c r="DP60" s="300" t="str">
        <f ca="true">+IF(OFFSET('Hygiene Data'!$D$12,0,10*ROW('Hygiene Data'!D54))="","",OFFSET('Hygiene Data'!$D$12,0,10*ROW('Hygiene Data'!D54)))</f>
        <v/>
      </c>
      <c r="DQ60" s="300" t="str">
        <f ca="true">+IF(OFFSET('Hygiene Data'!$D$13,0,10*ROW('Hygiene Data'!D54))="","",OFFSET('Hygiene Data'!$D$13,0,10*ROW('Hygiene Data'!D54)))</f>
        <v/>
      </c>
      <c r="DR60" s="300" t="str">
        <f ca="true">+IF(OFFSET('Hygiene Data'!$E$11,0,10*ROW('Hygiene Data'!E54))="","",OFFSET('Hygiene Data'!$E$11,0,10*ROW('Hygiene Data'!E54)))</f>
        <v/>
      </c>
      <c r="DS60" s="300" t="str">
        <f ca="true">+IF(OFFSET('Hygiene Data'!$E$12,0,10*ROW('Hygiene Data'!E54))="","",OFFSET('Hygiene Data'!$E$12,0,10*ROW('Hygiene Data'!E54)))</f>
        <v/>
      </c>
      <c r="DT60" s="300" t="str">
        <f ca="true">+IF(OFFSET('Hygiene Data'!$E$13,0,10*ROW('Hygiene Data'!E54))="","",OFFSET('Hygiene Data'!$E$13,0,10*ROW('Hygiene Data'!E54)))</f>
        <v/>
      </c>
      <c r="DU60" s="300" t="str">
        <f ca="true">+IF(OFFSET('Hygiene Data'!$F$11,0,10*ROW('Hygiene Data'!F54))="","",OFFSET('Hygiene Data'!$F$11,0,10*ROW('Hygiene Data'!F54)))</f>
        <v/>
      </c>
      <c r="DV60" s="300" t="str">
        <f ca="true">+IF(OFFSET('Hygiene Data'!$F$12,0,10*ROW('Hygiene Data'!F54))="","",OFFSET('Hygiene Data'!$F$12,0,10*ROW('Hygiene Data'!F54)))</f>
        <v/>
      </c>
      <c r="DW60" s="300" t="str">
        <f ca="true">+IF(OFFSET('Hygiene Data'!$F$13,0,10*ROW('Hygiene Data'!F54))="","",OFFSET('Hygiene Data'!$F$13,0,10*ROW('Hygiene Data'!F54)))</f>
        <v/>
      </c>
      <c r="DX60" s="300" t="str">
        <f ca="true">+IF(OFFSET('Hygiene Data'!$G$11,0,10*ROW('Hygiene Data'!G54))="","",OFFSET('Hygiene Data'!$G$11,0,10*ROW('Hygiene Data'!G54)))</f>
        <v/>
      </c>
      <c r="DY60" s="300" t="str">
        <f ca="true">+IF(OFFSET('Hygiene Data'!$G$12,0,10*ROW('Hygiene Data'!G54))="","",OFFSET('Hygiene Data'!$G$12,0,10*ROW('Hygiene Data'!G54)))</f>
        <v/>
      </c>
      <c r="DZ60" s="300" t="str">
        <f ca="true">+IF(OFFSET('Hygiene Data'!$G$13,0,10*ROW('Hygiene Data'!G54))="","",OFFSET('Hygiene Data'!$G$13,0,10*ROW('Hygiene Data'!G54)))</f>
        <v/>
      </c>
      <c r="EA60" s="300" t="str">
        <f ca="true">+IF(OFFSET('Hygiene Data'!$H$11,0,10*ROW('Hygiene Data'!H54))="","",OFFSET('Hygiene Data'!$H$11,0,10*ROW('Hygiene Data'!H54)))</f>
        <v/>
      </c>
      <c r="EB60" s="300" t="str">
        <f ca="true">+IF(OFFSET('Hygiene Data'!$H$12,0,10*ROW('Hygiene Data'!H54))="","",OFFSET('Hygiene Data'!$H$12,0,10*ROW('Hygiene Data'!H54)))</f>
        <v/>
      </c>
      <c r="EC60" s="300" t="str">
        <f ca="true">+IF(OFFSET('Hygiene Data'!$H$13,0,10*ROW('Hygiene Data'!H54))="","",OFFSET('Hygiene Data'!$H$13,0,10*ROW('Hygiene Data'!H54)))</f>
        <v/>
      </c>
      <c r="ED60" s="300" t="str">
        <f ca="true">+IF(OFFSET('Hygiene Data'!$I$11,0,10*ROW('Hygiene Data'!I54))="","",OFFSET('Hygiene Data'!$I$11,0,10*ROW('Hygiene Data'!I54)))</f>
        <v/>
      </c>
      <c r="EE60" s="300" t="str">
        <f ca="true">+IF(OFFSET('Hygiene Data'!$I$12,0,10*ROW('Hygiene Data'!I54))="","",OFFSET('Hygiene Data'!$I$12,0,10*ROW('Hygiene Data'!I54)))</f>
        <v/>
      </c>
      <c r="EF60" s="300" t="str">
        <f ca="true">+IF(OFFSET('Hygiene Data'!$I$13,0,10*ROW('Hygiene Data'!I54))="","",OFFSET('Hygiene Data'!$I$13,0,10*ROW('Hygiene Data'!I54)))</f>
        <v/>
      </c>
    </row>
    <row xmlns:x14ac="http://schemas.microsoft.com/office/spreadsheetml/2009/9/ac" r="61" x14ac:dyDescent="0.2">
      <c r="A61" s="35" t="str">
        <f ca="true">+IF(OFFSET('Water Data'!$B$2,0,10*ROW('Water Data'!E55))="","",OFFSET('Water Data'!$B$2,0,10*ROW('Water Data'!E55)))</f>
        <v/>
      </c>
      <c r="B61" s="35" t="str">
        <f ca="true">+IF(OFFSET('Water Data'!$C$2,0,10*ROW('Water Data'!F55))="","",OFFSET('Water Data'!$C$2,0,10*ROW('Water Data'!F55)))</f>
        <v/>
      </c>
      <c r="C61" s="356" t="str">
        <f t="shared" ca="true" si="0"/>
        <v/>
      </c>
      <c r="D61" s="91"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1"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1"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1"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1"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1"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1"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1"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1"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1"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1"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1"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1"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1"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1"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1"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1"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1"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2"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2"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2"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2"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2"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2"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2"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2"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2"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2"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2"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2"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2"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2"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2"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2"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2"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2"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2"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2"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2"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2"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2"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2"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2"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2"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2"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2"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2"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2"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3"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3"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3"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3"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3"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3"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3"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3"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3"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3"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3"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3"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3"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3"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3"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3"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3"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3"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300"/>
      <c r="BS61" s="300" t="str">
        <f ca="true">+IF(OFFSET('Water Data'!$D$27,0,10*ROW('Water Data'!D55))="","",OFFSET('Water Data'!$D$27,0,10*ROW('Water Data'!D55)))</f>
        <v/>
      </c>
      <c r="BT61" s="300" t="str">
        <f ca="true">+IF(OFFSET('Water Data'!$D$28,0,10*ROW('Water Data'!D55))="","",OFFSET('Water Data'!$D$28,0,10*ROW('Water Data'!D55)))</f>
        <v/>
      </c>
      <c r="BU61" s="300" t="str">
        <f ca="true">+IF(OFFSET('Water Data'!$D$29,0,10*ROW('Water Data'!D55))="","",OFFSET('Water Data'!$D$29,0,10*ROW('Water Data'!D55)))</f>
        <v/>
      </c>
      <c r="BV61" s="300" t="str">
        <f ca="true">+IF(OFFSET('Water Data'!$E$27,0,10*ROW('Water Data'!E55))="","",OFFSET('Water Data'!$E$27,0,10*ROW('Water Data'!E55)))</f>
        <v/>
      </c>
      <c r="BW61" s="300" t="str">
        <f ca="true">+IF(OFFSET('Water Data'!$E$28,0,10*ROW('Water Data'!E55))="","",OFFSET('Water Data'!$E$28,0,10*ROW('Water Data'!E55)))</f>
        <v/>
      </c>
      <c r="BX61" s="300" t="str">
        <f ca="true">+IF(OFFSET('Water Data'!$E$29,0,10*ROW('Water Data'!E55))="","",OFFSET('Water Data'!$E$29,0,10*ROW('Water Data'!E55)))</f>
        <v/>
      </c>
      <c r="BY61" s="300" t="str">
        <f ca="true">+IF(OFFSET('Water Data'!$F$27,0,10*ROW('Water Data'!F55))="","",OFFSET('Water Data'!$F$27,0,10*ROW('Water Data'!F55)))</f>
        <v/>
      </c>
      <c r="BZ61" s="300" t="str">
        <f ca="true">+IF(OFFSET('Water Data'!$F$28,0,10*ROW('Water Data'!F55))="","",OFFSET('Water Data'!$F$28,0,10*ROW('Water Data'!F55)))</f>
        <v/>
      </c>
      <c r="CA61" s="300" t="str">
        <f ca="true">+IF(OFFSET('Water Data'!$F$29,0,10*ROW('Water Data'!F55))="","",OFFSET('Water Data'!$F$29,0,10*ROW('Water Data'!F55)))</f>
        <v/>
      </c>
      <c r="CB61" s="300" t="str">
        <f ca="true">+IF(OFFSET('Water Data'!$G$27,0,10*ROW('Water Data'!G55))="","",OFFSET('Water Data'!$G$27,0,10*ROW('Water Data'!G55)))</f>
        <v/>
      </c>
      <c r="CC61" s="300" t="str">
        <f ca="true">+IF(OFFSET('Water Data'!$G$28,0,10*ROW('Water Data'!G55))="","",OFFSET('Water Data'!$G$28,0,10*ROW('Water Data'!G55)))</f>
        <v/>
      </c>
      <c r="CD61" s="300" t="str">
        <f ca="true">+IF(OFFSET('Water Data'!$G$29,0,10*ROW('Water Data'!G55))="","",OFFSET('Water Data'!$G$29,0,10*ROW('Water Data'!G55)))</f>
        <v/>
      </c>
      <c r="CE61" s="300" t="str">
        <f ca="true">+IF(OFFSET('Water Data'!$H$27,0,10*ROW('Water Data'!H55))="","",OFFSET('Water Data'!$H$27,0,10*ROW('Water Data'!H55)))</f>
        <v/>
      </c>
      <c r="CF61" s="300" t="str">
        <f ca="true">+IF(OFFSET('Water Data'!$H$28,0,10*ROW('Water Data'!H55))="","",OFFSET('Water Data'!$H$28,0,10*ROW('Water Data'!H55)))</f>
        <v/>
      </c>
      <c r="CG61" s="300" t="str">
        <f ca="true">+IF(OFFSET('Water Data'!$H$29,0,10*ROW('Water Data'!H55))="","",OFFSET('Water Data'!$H$29,0,10*ROW('Water Data'!H55)))</f>
        <v/>
      </c>
      <c r="CH61" s="300" t="str">
        <f ca="true">+IF(OFFSET('Water Data'!$I$27,0,10*ROW('Water Data'!I55))="","",OFFSET('Water Data'!$I$27,0,10*ROW('Water Data'!I55)))</f>
        <v/>
      </c>
      <c r="CI61" s="300" t="str">
        <f ca="true">+IF(OFFSET('Water Data'!$I$28,0,10*ROW('Water Data'!I55))="","",OFFSET('Water Data'!$I$28,0,10*ROW('Water Data'!I55)))</f>
        <v/>
      </c>
      <c r="CJ61" s="300" t="str">
        <f ca="true">+IF(OFFSET('Water Data'!$I$29,0,10*ROW('Water Data'!I55))="","",OFFSET('Water Data'!$I$29,0,10*ROW('Water Data'!I55)))</f>
        <v/>
      </c>
      <c r="CK61" s="300" t="str">
        <f ca="true">+IF(OFFSET('Sanitation Data'!$D$28,0,10*ROW('Sanitation Data'!D55))="","",OFFSET('Sanitation Data'!$D$28,0,10*ROW('Sanitation Data'!D55)))</f>
        <v/>
      </c>
      <c r="CL61" s="300" t="str">
        <f ca="true">+IF(OFFSET('Sanitation Data'!$D$29,0,10*ROW('Sanitation Data'!D55))="","",OFFSET('Sanitation Data'!$D$29,0,10*ROW('Sanitation Data'!D55)))</f>
        <v/>
      </c>
      <c r="CM61" s="300" t="str">
        <f ca="true">+IF(OFFSET('Sanitation Data'!$D$30,0,10*ROW('Sanitation Data'!D55))="","",OFFSET('Sanitation Data'!$D$30,0,10*ROW('Sanitation Data'!D55)))</f>
        <v/>
      </c>
      <c r="CN61" s="300" t="str">
        <f ca="true">+IF(OFFSET('Sanitation Data'!$D$31,0,10*ROW('Sanitation Data'!D55))="","",OFFSET('Sanitation Data'!$D$31,0,10*ROW('Sanitation Data'!D55)))</f>
        <v/>
      </c>
      <c r="CO61" s="300" t="str">
        <f ca="true">+IF(OFFSET('Sanitation Data'!$D$32,0,10*ROW('Sanitation Data'!D55))="","",OFFSET('Sanitation Data'!$D$32,0,10*ROW('Sanitation Data'!D55)))</f>
        <v/>
      </c>
      <c r="CP61" s="300" t="str">
        <f ca="true">+IF(OFFSET('Sanitation Data'!$E$28,0,10*ROW('Sanitation Data'!E55))="","",OFFSET('Sanitation Data'!$E$28,0,10*ROW('Sanitation Data'!E55)))</f>
        <v/>
      </c>
      <c r="CQ61" s="300" t="str">
        <f ca="true">+IF(OFFSET('Sanitation Data'!$E$29,0,10*ROW('Sanitation Data'!E55))="","",OFFSET('Sanitation Data'!$E$29,0,10*ROW('Sanitation Data'!E55)))</f>
        <v/>
      </c>
      <c r="CR61" s="300" t="str">
        <f ca="true">+IF(OFFSET('Sanitation Data'!$E$30,0,10*ROW('Sanitation Data'!E55))="","",OFFSET('Sanitation Data'!$E$30,0,10*ROW('Sanitation Data'!E55)))</f>
        <v/>
      </c>
      <c r="CS61" s="300" t="str">
        <f ca="true">+IF(OFFSET('Sanitation Data'!$E$31,0,10*ROW('Sanitation Data'!E55))="","",OFFSET('Sanitation Data'!$E$31,0,10*ROW('Sanitation Data'!E55)))</f>
        <v/>
      </c>
      <c r="CT61" s="300" t="str">
        <f ca="true">+IF(OFFSET('Sanitation Data'!$E$32,0,10*ROW('Sanitation Data'!E55))="","",OFFSET('Sanitation Data'!$E$32,0,10*ROW('Sanitation Data'!E55)))</f>
        <v/>
      </c>
      <c r="CU61" s="300" t="str">
        <f ca="true">+IF(OFFSET('Sanitation Data'!$F$28,0,10*ROW('Sanitation Data'!F55))="","",OFFSET('Sanitation Data'!$F$28,0,10*ROW('Sanitation Data'!F55)))</f>
        <v/>
      </c>
      <c r="CV61" s="300" t="str">
        <f ca="true">+IF(OFFSET('Sanitation Data'!$F$29,0,10*ROW('Sanitation Data'!F55))="","",OFFSET('Sanitation Data'!$F$29,0,10*ROW('Sanitation Data'!F55)))</f>
        <v/>
      </c>
      <c r="CW61" s="300" t="str">
        <f ca="true">+IF(OFFSET('Sanitation Data'!$F$30,0,10*ROW('Sanitation Data'!F55))="","",OFFSET('Sanitation Data'!$F$30,0,10*ROW('Sanitation Data'!F55)))</f>
        <v/>
      </c>
      <c r="CX61" s="300" t="str">
        <f ca="true">+IF(OFFSET('Sanitation Data'!$F$31,0,10*ROW('Sanitation Data'!F55))="","",OFFSET('Sanitation Data'!$F$31,0,10*ROW('Sanitation Data'!F55)))</f>
        <v/>
      </c>
      <c r="CY61" s="300" t="str">
        <f ca="true">+IF(OFFSET('Sanitation Data'!$F$32,0,10*ROW('Sanitation Data'!F55))="","",OFFSET('Sanitation Data'!$F$32,0,10*ROW('Sanitation Data'!F55)))</f>
        <v/>
      </c>
      <c r="CZ61" s="300" t="str">
        <f ca="true">+IF(OFFSET('Sanitation Data'!$G$28,0,10*ROW('Sanitation Data'!G55))="","",OFFSET('Sanitation Data'!$G$28,0,10*ROW('Sanitation Data'!G55)))</f>
        <v/>
      </c>
      <c r="DA61" s="300" t="str">
        <f ca="true">+IF(OFFSET('Sanitation Data'!$G$29,0,10*ROW('Sanitation Data'!G55))="","",OFFSET('Sanitation Data'!$G$29,0,10*ROW('Sanitation Data'!G55)))</f>
        <v/>
      </c>
      <c r="DB61" s="300" t="str">
        <f ca="true">+IF(OFFSET('Sanitation Data'!$G$30,0,10*ROW('Sanitation Data'!G55))="","",OFFSET('Sanitation Data'!$G$30,0,10*ROW('Sanitation Data'!G55)))</f>
        <v/>
      </c>
      <c r="DC61" s="300" t="str">
        <f ca="true">+IF(OFFSET('Sanitation Data'!$G$31,0,10*ROW('Sanitation Data'!G55))="","",OFFSET('Sanitation Data'!$G$31,0,10*ROW('Sanitation Data'!G55)))</f>
        <v/>
      </c>
      <c r="DD61" s="300" t="str">
        <f ca="true">+IF(OFFSET('Sanitation Data'!$G$32,0,10*ROW('Sanitation Data'!G55))="","",OFFSET('Sanitation Data'!$G$32,0,10*ROW('Sanitation Data'!G55)))</f>
        <v/>
      </c>
      <c r="DE61" s="300" t="str">
        <f ca="true">+IF(OFFSET('Sanitation Data'!$H$28,0,10*ROW('Sanitation Data'!H55))="","",OFFSET('Sanitation Data'!$H$28,0,10*ROW('Sanitation Data'!H55)))</f>
        <v/>
      </c>
      <c r="DF61" s="300" t="str">
        <f ca="true">+IF(OFFSET('Sanitation Data'!$H$29,0,10*ROW('Sanitation Data'!H55))="","",OFFSET('Sanitation Data'!$H$29,0,10*ROW('Sanitation Data'!H55)))</f>
        <v/>
      </c>
      <c r="DG61" s="300" t="str">
        <f ca="true">+IF(OFFSET('Sanitation Data'!$H$30,0,10*ROW('Sanitation Data'!H55))="","",OFFSET('Sanitation Data'!$H$30,0,10*ROW('Sanitation Data'!H55)))</f>
        <v/>
      </c>
      <c r="DH61" s="300" t="str">
        <f ca="true">+IF(OFFSET('Sanitation Data'!$H$31,0,10*ROW('Sanitation Data'!H55))="","",OFFSET('Sanitation Data'!$H$31,0,10*ROW('Sanitation Data'!H55)))</f>
        <v/>
      </c>
      <c r="DI61" s="300" t="str">
        <f ca="true">+IF(OFFSET('Sanitation Data'!$H$32,0,10*ROW('Sanitation Data'!H55))="","",OFFSET('Sanitation Data'!$H$32,0,10*ROW('Sanitation Data'!H55)))</f>
        <v/>
      </c>
      <c r="DJ61" s="300" t="str">
        <f ca="true">+IF(OFFSET('Sanitation Data'!$I$28,0,10*ROW('Sanitation Data'!I55))="","",OFFSET('Sanitation Data'!$I$28,0,10*ROW('Sanitation Data'!I55)))</f>
        <v/>
      </c>
      <c r="DK61" s="300" t="str">
        <f ca="true">+IF(OFFSET('Sanitation Data'!$I$29,0,10*ROW('Sanitation Data'!I55))="","",OFFSET('Sanitation Data'!$I$29,0,10*ROW('Sanitation Data'!I55)))</f>
        <v/>
      </c>
      <c r="DL61" s="300" t="str">
        <f ca="true">+IF(OFFSET('Sanitation Data'!$I$30,0,10*ROW('Sanitation Data'!I55))="","",OFFSET('Sanitation Data'!$I$30,0,10*ROW('Sanitation Data'!I55)))</f>
        <v/>
      </c>
      <c r="DM61" s="300" t="str">
        <f ca="true">+IF(OFFSET('Sanitation Data'!$I$31,0,10*ROW('Sanitation Data'!I55))="","",OFFSET('Sanitation Data'!$I$31,0,10*ROW('Sanitation Data'!I55)))</f>
        <v/>
      </c>
      <c r="DN61" s="300" t="str">
        <f ca="true">+IF(OFFSET('Sanitation Data'!$I$32,0,10*ROW('Sanitation Data'!I55))="","",OFFSET('Sanitation Data'!$I$32,0,10*ROW('Sanitation Data'!I55)))</f>
        <v/>
      </c>
      <c r="DO61" s="300" t="str">
        <f ca="true">+IF(OFFSET('Hygiene Data'!$D$11,0,10*ROW('Hygiene Data'!D55))="","",OFFSET('Hygiene Data'!$D$11,0,10*ROW('Hygiene Data'!D55)))</f>
        <v/>
      </c>
      <c r="DP61" s="300" t="str">
        <f ca="true">+IF(OFFSET('Hygiene Data'!$D$12,0,10*ROW('Hygiene Data'!D55))="","",OFFSET('Hygiene Data'!$D$12,0,10*ROW('Hygiene Data'!D55)))</f>
        <v/>
      </c>
      <c r="DQ61" s="300" t="str">
        <f ca="true">+IF(OFFSET('Hygiene Data'!$D$13,0,10*ROW('Hygiene Data'!D55))="","",OFFSET('Hygiene Data'!$D$13,0,10*ROW('Hygiene Data'!D55)))</f>
        <v/>
      </c>
      <c r="DR61" s="300" t="str">
        <f ca="true">+IF(OFFSET('Hygiene Data'!$E$11,0,10*ROW('Hygiene Data'!E55))="","",OFFSET('Hygiene Data'!$E$11,0,10*ROW('Hygiene Data'!E55)))</f>
        <v/>
      </c>
      <c r="DS61" s="300" t="str">
        <f ca="true">+IF(OFFSET('Hygiene Data'!$E$12,0,10*ROW('Hygiene Data'!E55))="","",OFFSET('Hygiene Data'!$E$12,0,10*ROW('Hygiene Data'!E55)))</f>
        <v/>
      </c>
      <c r="DT61" s="300" t="str">
        <f ca="true">+IF(OFFSET('Hygiene Data'!$E$13,0,10*ROW('Hygiene Data'!E55))="","",OFFSET('Hygiene Data'!$E$13,0,10*ROW('Hygiene Data'!E55)))</f>
        <v/>
      </c>
      <c r="DU61" s="300" t="str">
        <f ca="true">+IF(OFFSET('Hygiene Data'!$F$11,0,10*ROW('Hygiene Data'!F55))="","",OFFSET('Hygiene Data'!$F$11,0,10*ROW('Hygiene Data'!F55)))</f>
        <v/>
      </c>
      <c r="DV61" s="300" t="str">
        <f ca="true">+IF(OFFSET('Hygiene Data'!$F$12,0,10*ROW('Hygiene Data'!F55))="","",OFFSET('Hygiene Data'!$F$12,0,10*ROW('Hygiene Data'!F55)))</f>
        <v/>
      </c>
      <c r="DW61" s="300" t="str">
        <f ca="true">+IF(OFFSET('Hygiene Data'!$F$13,0,10*ROW('Hygiene Data'!F55))="","",OFFSET('Hygiene Data'!$F$13,0,10*ROW('Hygiene Data'!F55)))</f>
        <v/>
      </c>
      <c r="DX61" s="300" t="str">
        <f ca="true">+IF(OFFSET('Hygiene Data'!$G$11,0,10*ROW('Hygiene Data'!G55))="","",OFFSET('Hygiene Data'!$G$11,0,10*ROW('Hygiene Data'!G55)))</f>
        <v/>
      </c>
      <c r="DY61" s="300" t="str">
        <f ca="true">+IF(OFFSET('Hygiene Data'!$G$12,0,10*ROW('Hygiene Data'!G55))="","",OFFSET('Hygiene Data'!$G$12,0,10*ROW('Hygiene Data'!G55)))</f>
        <v/>
      </c>
      <c r="DZ61" s="300" t="str">
        <f ca="true">+IF(OFFSET('Hygiene Data'!$G$13,0,10*ROW('Hygiene Data'!G55))="","",OFFSET('Hygiene Data'!$G$13,0,10*ROW('Hygiene Data'!G55)))</f>
        <v/>
      </c>
      <c r="EA61" s="300" t="str">
        <f ca="true">+IF(OFFSET('Hygiene Data'!$H$11,0,10*ROW('Hygiene Data'!H55))="","",OFFSET('Hygiene Data'!$H$11,0,10*ROW('Hygiene Data'!H55)))</f>
        <v/>
      </c>
      <c r="EB61" s="300" t="str">
        <f ca="true">+IF(OFFSET('Hygiene Data'!$H$12,0,10*ROW('Hygiene Data'!H55))="","",OFFSET('Hygiene Data'!$H$12,0,10*ROW('Hygiene Data'!H55)))</f>
        <v/>
      </c>
      <c r="EC61" s="300" t="str">
        <f ca="true">+IF(OFFSET('Hygiene Data'!$H$13,0,10*ROW('Hygiene Data'!H55))="","",OFFSET('Hygiene Data'!$H$13,0,10*ROW('Hygiene Data'!H55)))</f>
        <v/>
      </c>
      <c r="ED61" s="300" t="str">
        <f ca="true">+IF(OFFSET('Hygiene Data'!$I$11,0,10*ROW('Hygiene Data'!I55))="","",OFFSET('Hygiene Data'!$I$11,0,10*ROW('Hygiene Data'!I55)))</f>
        <v/>
      </c>
      <c r="EE61" s="300" t="str">
        <f ca="true">+IF(OFFSET('Hygiene Data'!$I$12,0,10*ROW('Hygiene Data'!I55))="","",OFFSET('Hygiene Data'!$I$12,0,10*ROW('Hygiene Data'!I55)))</f>
        <v/>
      </c>
      <c r="EF61" s="300" t="str">
        <f ca="true">+IF(OFFSET('Hygiene Data'!$I$13,0,10*ROW('Hygiene Data'!I55))="","",OFFSET('Hygiene Data'!$I$13,0,10*ROW('Hygiene Data'!I55)))</f>
        <v/>
      </c>
    </row>
    <row xmlns:x14ac="http://schemas.microsoft.com/office/spreadsheetml/2009/9/ac" r="62" x14ac:dyDescent="0.2">
      <c r="A62" s="35" t="str">
        <f ca="true">+IF(OFFSET('Water Data'!$B$2,0,10*ROW('Water Data'!E56))="","",OFFSET('Water Data'!$B$2,0,10*ROW('Water Data'!E56)))</f>
        <v/>
      </c>
      <c r="B62" s="35" t="str">
        <f ca="true">+IF(OFFSET('Water Data'!$C$2,0,10*ROW('Water Data'!F56))="","",OFFSET('Water Data'!$C$2,0,10*ROW('Water Data'!F56)))</f>
        <v/>
      </c>
      <c r="C62" s="356" t="str">
        <f t="shared" ca="true" si="0"/>
        <v/>
      </c>
      <c r="D62" s="91"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1"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1"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1"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1"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1"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1"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1"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1"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1"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1"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1"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1"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1"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1"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1"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1"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1"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2"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2"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2"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2"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2"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2"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2"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2"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2"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2"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2"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2"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2"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2"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2"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2"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2"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2"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2"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2"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2"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2"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2"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2"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2"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2"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2"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2"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2"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2"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3"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3"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3"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3"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3"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3"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3"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3"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3"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3"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3"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3"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3"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3"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3"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3"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3"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3"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300"/>
      <c r="BS62" s="300" t="str">
        <f ca="true">+IF(OFFSET('Water Data'!$D$27,0,10*ROW('Water Data'!D56))="","",OFFSET('Water Data'!$D$27,0,10*ROW('Water Data'!D56)))</f>
        <v/>
      </c>
      <c r="BT62" s="300" t="str">
        <f ca="true">+IF(OFFSET('Water Data'!$D$28,0,10*ROW('Water Data'!D56))="","",OFFSET('Water Data'!$D$28,0,10*ROW('Water Data'!D56)))</f>
        <v/>
      </c>
      <c r="BU62" s="300" t="str">
        <f ca="true">+IF(OFFSET('Water Data'!$D$29,0,10*ROW('Water Data'!D56))="","",OFFSET('Water Data'!$D$29,0,10*ROW('Water Data'!D56)))</f>
        <v/>
      </c>
      <c r="BV62" s="300" t="str">
        <f ca="true">+IF(OFFSET('Water Data'!$E$27,0,10*ROW('Water Data'!E56))="","",OFFSET('Water Data'!$E$27,0,10*ROW('Water Data'!E56)))</f>
        <v/>
      </c>
      <c r="BW62" s="300" t="str">
        <f ca="true">+IF(OFFSET('Water Data'!$E$28,0,10*ROW('Water Data'!E56))="","",OFFSET('Water Data'!$E$28,0,10*ROW('Water Data'!E56)))</f>
        <v/>
      </c>
      <c r="BX62" s="300" t="str">
        <f ca="true">+IF(OFFSET('Water Data'!$E$29,0,10*ROW('Water Data'!E56))="","",OFFSET('Water Data'!$E$29,0,10*ROW('Water Data'!E56)))</f>
        <v/>
      </c>
      <c r="BY62" s="300" t="str">
        <f ca="true">+IF(OFFSET('Water Data'!$F$27,0,10*ROW('Water Data'!F56))="","",OFFSET('Water Data'!$F$27,0,10*ROW('Water Data'!F56)))</f>
        <v/>
      </c>
      <c r="BZ62" s="300" t="str">
        <f ca="true">+IF(OFFSET('Water Data'!$F$28,0,10*ROW('Water Data'!F56))="","",OFFSET('Water Data'!$F$28,0,10*ROW('Water Data'!F56)))</f>
        <v/>
      </c>
      <c r="CA62" s="300" t="str">
        <f ca="true">+IF(OFFSET('Water Data'!$F$29,0,10*ROW('Water Data'!F56))="","",OFFSET('Water Data'!$F$29,0,10*ROW('Water Data'!F56)))</f>
        <v/>
      </c>
      <c r="CB62" s="300" t="str">
        <f ca="true">+IF(OFFSET('Water Data'!$G$27,0,10*ROW('Water Data'!G56))="","",OFFSET('Water Data'!$G$27,0,10*ROW('Water Data'!G56)))</f>
        <v/>
      </c>
      <c r="CC62" s="300" t="str">
        <f ca="true">+IF(OFFSET('Water Data'!$G$28,0,10*ROW('Water Data'!G56))="","",OFFSET('Water Data'!$G$28,0,10*ROW('Water Data'!G56)))</f>
        <v/>
      </c>
      <c r="CD62" s="300" t="str">
        <f ca="true">+IF(OFFSET('Water Data'!$G$29,0,10*ROW('Water Data'!G56))="","",OFFSET('Water Data'!$G$29,0,10*ROW('Water Data'!G56)))</f>
        <v/>
      </c>
      <c r="CE62" s="300" t="str">
        <f ca="true">+IF(OFFSET('Water Data'!$H$27,0,10*ROW('Water Data'!H56))="","",OFFSET('Water Data'!$H$27,0,10*ROW('Water Data'!H56)))</f>
        <v/>
      </c>
      <c r="CF62" s="300" t="str">
        <f ca="true">+IF(OFFSET('Water Data'!$H$28,0,10*ROW('Water Data'!H56))="","",OFFSET('Water Data'!$H$28,0,10*ROW('Water Data'!H56)))</f>
        <v/>
      </c>
      <c r="CG62" s="300" t="str">
        <f ca="true">+IF(OFFSET('Water Data'!$H$29,0,10*ROW('Water Data'!H56))="","",OFFSET('Water Data'!$H$29,0,10*ROW('Water Data'!H56)))</f>
        <v/>
      </c>
      <c r="CH62" s="300" t="str">
        <f ca="true">+IF(OFFSET('Water Data'!$I$27,0,10*ROW('Water Data'!I56))="","",OFFSET('Water Data'!$I$27,0,10*ROW('Water Data'!I56)))</f>
        <v/>
      </c>
      <c r="CI62" s="300" t="str">
        <f ca="true">+IF(OFFSET('Water Data'!$I$28,0,10*ROW('Water Data'!I56))="","",OFFSET('Water Data'!$I$28,0,10*ROW('Water Data'!I56)))</f>
        <v/>
      </c>
      <c r="CJ62" s="300" t="str">
        <f ca="true">+IF(OFFSET('Water Data'!$I$29,0,10*ROW('Water Data'!I56))="","",OFFSET('Water Data'!$I$29,0,10*ROW('Water Data'!I56)))</f>
        <v/>
      </c>
      <c r="CK62" s="300" t="str">
        <f ca="true">+IF(OFFSET('Sanitation Data'!$D$28,0,10*ROW('Sanitation Data'!D56))="","",OFFSET('Sanitation Data'!$D$28,0,10*ROW('Sanitation Data'!D56)))</f>
        <v/>
      </c>
      <c r="CL62" s="300" t="str">
        <f ca="true">+IF(OFFSET('Sanitation Data'!$D$29,0,10*ROW('Sanitation Data'!D56))="","",OFFSET('Sanitation Data'!$D$29,0,10*ROW('Sanitation Data'!D56)))</f>
        <v/>
      </c>
      <c r="CM62" s="300" t="str">
        <f ca="true">+IF(OFFSET('Sanitation Data'!$D$30,0,10*ROW('Sanitation Data'!D56))="","",OFFSET('Sanitation Data'!$D$30,0,10*ROW('Sanitation Data'!D56)))</f>
        <v/>
      </c>
      <c r="CN62" s="300" t="str">
        <f ca="true">+IF(OFFSET('Sanitation Data'!$D$31,0,10*ROW('Sanitation Data'!D56))="","",OFFSET('Sanitation Data'!$D$31,0,10*ROW('Sanitation Data'!D56)))</f>
        <v/>
      </c>
      <c r="CO62" s="300" t="str">
        <f ca="true">+IF(OFFSET('Sanitation Data'!$D$32,0,10*ROW('Sanitation Data'!D56))="","",OFFSET('Sanitation Data'!$D$32,0,10*ROW('Sanitation Data'!D56)))</f>
        <v/>
      </c>
      <c r="CP62" s="300" t="str">
        <f ca="true">+IF(OFFSET('Sanitation Data'!$E$28,0,10*ROW('Sanitation Data'!E56))="","",OFFSET('Sanitation Data'!$E$28,0,10*ROW('Sanitation Data'!E56)))</f>
        <v/>
      </c>
      <c r="CQ62" s="300" t="str">
        <f ca="true">+IF(OFFSET('Sanitation Data'!$E$29,0,10*ROW('Sanitation Data'!E56))="","",OFFSET('Sanitation Data'!$E$29,0,10*ROW('Sanitation Data'!E56)))</f>
        <v/>
      </c>
      <c r="CR62" s="300" t="str">
        <f ca="true">+IF(OFFSET('Sanitation Data'!$E$30,0,10*ROW('Sanitation Data'!E56))="","",OFFSET('Sanitation Data'!$E$30,0,10*ROW('Sanitation Data'!E56)))</f>
        <v/>
      </c>
      <c r="CS62" s="300" t="str">
        <f ca="true">+IF(OFFSET('Sanitation Data'!$E$31,0,10*ROW('Sanitation Data'!E56))="","",OFFSET('Sanitation Data'!$E$31,0,10*ROW('Sanitation Data'!E56)))</f>
        <v/>
      </c>
      <c r="CT62" s="300" t="str">
        <f ca="true">+IF(OFFSET('Sanitation Data'!$E$32,0,10*ROW('Sanitation Data'!E56))="","",OFFSET('Sanitation Data'!$E$32,0,10*ROW('Sanitation Data'!E56)))</f>
        <v/>
      </c>
      <c r="CU62" s="300" t="str">
        <f ca="true">+IF(OFFSET('Sanitation Data'!$F$28,0,10*ROW('Sanitation Data'!F56))="","",OFFSET('Sanitation Data'!$F$28,0,10*ROW('Sanitation Data'!F56)))</f>
        <v/>
      </c>
      <c r="CV62" s="300" t="str">
        <f ca="true">+IF(OFFSET('Sanitation Data'!$F$29,0,10*ROW('Sanitation Data'!F56))="","",OFFSET('Sanitation Data'!$F$29,0,10*ROW('Sanitation Data'!F56)))</f>
        <v/>
      </c>
      <c r="CW62" s="300" t="str">
        <f ca="true">+IF(OFFSET('Sanitation Data'!$F$30,0,10*ROW('Sanitation Data'!F56))="","",OFFSET('Sanitation Data'!$F$30,0,10*ROW('Sanitation Data'!F56)))</f>
        <v/>
      </c>
      <c r="CX62" s="300" t="str">
        <f ca="true">+IF(OFFSET('Sanitation Data'!$F$31,0,10*ROW('Sanitation Data'!F56))="","",OFFSET('Sanitation Data'!$F$31,0,10*ROW('Sanitation Data'!F56)))</f>
        <v/>
      </c>
      <c r="CY62" s="300" t="str">
        <f ca="true">+IF(OFFSET('Sanitation Data'!$F$32,0,10*ROW('Sanitation Data'!F56))="","",OFFSET('Sanitation Data'!$F$32,0,10*ROW('Sanitation Data'!F56)))</f>
        <v/>
      </c>
      <c r="CZ62" s="300" t="str">
        <f ca="true">+IF(OFFSET('Sanitation Data'!$G$28,0,10*ROW('Sanitation Data'!G56))="","",OFFSET('Sanitation Data'!$G$28,0,10*ROW('Sanitation Data'!G56)))</f>
        <v/>
      </c>
      <c r="DA62" s="300" t="str">
        <f ca="true">+IF(OFFSET('Sanitation Data'!$G$29,0,10*ROW('Sanitation Data'!G56))="","",OFFSET('Sanitation Data'!$G$29,0,10*ROW('Sanitation Data'!G56)))</f>
        <v/>
      </c>
      <c r="DB62" s="300" t="str">
        <f ca="true">+IF(OFFSET('Sanitation Data'!$G$30,0,10*ROW('Sanitation Data'!G56))="","",OFFSET('Sanitation Data'!$G$30,0,10*ROW('Sanitation Data'!G56)))</f>
        <v/>
      </c>
      <c r="DC62" s="300" t="str">
        <f ca="true">+IF(OFFSET('Sanitation Data'!$G$31,0,10*ROW('Sanitation Data'!G56))="","",OFFSET('Sanitation Data'!$G$31,0,10*ROW('Sanitation Data'!G56)))</f>
        <v/>
      </c>
      <c r="DD62" s="300" t="str">
        <f ca="true">+IF(OFFSET('Sanitation Data'!$G$32,0,10*ROW('Sanitation Data'!G56))="","",OFFSET('Sanitation Data'!$G$32,0,10*ROW('Sanitation Data'!G56)))</f>
        <v/>
      </c>
      <c r="DE62" s="300" t="str">
        <f ca="true">+IF(OFFSET('Sanitation Data'!$H$28,0,10*ROW('Sanitation Data'!H56))="","",OFFSET('Sanitation Data'!$H$28,0,10*ROW('Sanitation Data'!H56)))</f>
        <v/>
      </c>
      <c r="DF62" s="300" t="str">
        <f ca="true">+IF(OFFSET('Sanitation Data'!$H$29,0,10*ROW('Sanitation Data'!H56))="","",OFFSET('Sanitation Data'!$H$29,0,10*ROW('Sanitation Data'!H56)))</f>
        <v/>
      </c>
      <c r="DG62" s="300" t="str">
        <f ca="true">+IF(OFFSET('Sanitation Data'!$H$30,0,10*ROW('Sanitation Data'!H56))="","",OFFSET('Sanitation Data'!$H$30,0,10*ROW('Sanitation Data'!H56)))</f>
        <v/>
      </c>
      <c r="DH62" s="300" t="str">
        <f ca="true">+IF(OFFSET('Sanitation Data'!$H$31,0,10*ROW('Sanitation Data'!H56))="","",OFFSET('Sanitation Data'!$H$31,0,10*ROW('Sanitation Data'!H56)))</f>
        <v/>
      </c>
      <c r="DI62" s="300" t="str">
        <f ca="true">+IF(OFFSET('Sanitation Data'!$H$32,0,10*ROW('Sanitation Data'!H56))="","",OFFSET('Sanitation Data'!$H$32,0,10*ROW('Sanitation Data'!H56)))</f>
        <v/>
      </c>
      <c r="DJ62" s="300" t="str">
        <f ca="true">+IF(OFFSET('Sanitation Data'!$I$28,0,10*ROW('Sanitation Data'!I56))="","",OFFSET('Sanitation Data'!$I$28,0,10*ROW('Sanitation Data'!I56)))</f>
        <v/>
      </c>
      <c r="DK62" s="300" t="str">
        <f ca="true">+IF(OFFSET('Sanitation Data'!$I$29,0,10*ROW('Sanitation Data'!I56))="","",OFFSET('Sanitation Data'!$I$29,0,10*ROW('Sanitation Data'!I56)))</f>
        <v/>
      </c>
      <c r="DL62" s="300" t="str">
        <f ca="true">+IF(OFFSET('Sanitation Data'!$I$30,0,10*ROW('Sanitation Data'!I56))="","",OFFSET('Sanitation Data'!$I$30,0,10*ROW('Sanitation Data'!I56)))</f>
        <v/>
      </c>
      <c r="DM62" s="300" t="str">
        <f ca="true">+IF(OFFSET('Sanitation Data'!$I$31,0,10*ROW('Sanitation Data'!I56))="","",OFFSET('Sanitation Data'!$I$31,0,10*ROW('Sanitation Data'!I56)))</f>
        <v/>
      </c>
      <c r="DN62" s="300" t="str">
        <f ca="true">+IF(OFFSET('Sanitation Data'!$I$32,0,10*ROW('Sanitation Data'!I56))="","",OFFSET('Sanitation Data'!$I$32,0,10*ROW('Sanitation Data'!I56)))</f>
        <v/>
      </c>
      <c r="DO62" s="300" t="str">
        <f ca="true">+IF(OFFSET('Hygiene Data'!$D$11,0,10*ROW('Hygiene Data'!D56))="","",OFFSET('Hygiene Data'!$D$11,0,10*ROW('Hygiene Data'!D56)))</f>
        <v/>
      </c>
      <c r="DP62" s="300" t="str">
        <f ca="true">+IF(OFFSET('Hygiene Data'!$D$12,0,10*ROW('Hygiene Data'!D56))="","",OFFSET('Hygiene Data'!$D$12,0,10*ROW('Hygiene Data'!D56)))</f>
        <v/>
      </c>
      <c r="DQ62" s="300" t="str">
        <f ca="true">+IF(OFFSET('Hygiene Data'!$D$13,0,10*ROW('Hygiene Data'!D56))="","",OFFSET('Hygiene Data'!$D$13,0,10*ROW('Hygiene Data'!D56)))</f>
        <v/>
      </c>
      <c r="DR62" s="300" t="str">
        <f ca="true">+IF(OFFSET('Hygiene Data'!$E$11,0,10*ROW('Hygiene Data'!E56))="","",OFFSET('Hygiene Data'!$E$11,0,10*ROW('Hygiene Data'!E56)))</f>
        <v/>
      </c>
      <c r="DS62" s="300" t="str">
        <f ca="true">+IF(OFFSET('Hygiene Data'!$E$12,0,10*ROW('Hygiene Data'!E56))="","",OFFSET('Hygiene Data'!$E$12,0,10*ROW('Hygiene Data'!E56)))</f>
        <v/>
      </c>
      <c r="DT62" s="300" t="str">
        <f ca="true">+IF(OFFSET('Hygiene Data'!$E$13,0,10*ROW('Hygiene Data'!E56))="","",OFFSET('Hygiene Data'!$E$13,0,10*ROW('Hygiene Data'!E56)))</f>
        <v/>
      </c>
      <c r="DU62" s="300" t="str">
        <f ca="true">+IF(OFFSET('Hygiene Data'!$F$11,0,10*ROW('Hygiene Data'!F56))="","",OFFSET('Hygiene Data'!$F$11,0,10*ROW('Hygiene Data'!F56)))</f>
        <v/>
      </c>
      <c r="DV62" s="300" t="str">
        <f ca="true">+IF(OFFSET('Hygiene Data'!$F$12,0,10*ROW('Hygiene Data'!F56))="","",OFFSET('Hygiene Data'!$F$12,0,10*ROW('Hygiene Data'!F56)))</f>
        <v/>
      </c>
      <c r="DW62" s="300" t="str">
        <f ca="true">+IF(OFFSET('Hygiene Data'!$F$13,0,10*ROW('Hygiene Data'!F56))="","",OFFSET('Hygiene Data'!$F$13,0,10*ROW('Hygiene Data'!F56)))</f>
        <v/>
      </c>
      <c r="DX62" s="300" t="str">
        <f ca="true">+IF(OFFSET('Hygiene Data'!$G$11,0,10*ROW('Hygiene Data'!G56))="","",OFFSET('Hygiene Data'!$G$11,0,10*ROW('Hygiene Data'!G56)))</f>
        <v/>
      </c>
      <c r="DY62" s="300" t="str">
        <f ca="true">+IF(OFFSET('Hygiene Data'!$G$12,0,10*ROW('Hygiene Data'!G56))="","",OFFSET('Hygiene Data'!$G$12,0,10*ROW('Hygiene Data'!G56)))</f>
        <v/>
      </c>
      <c r="DZ62" s="300" t="str">
        <f ca="true">+IF(OFFSET('Hygiene Data'!$G$13,0,10*ROW('Hygiene Data'!G56))="","",OFFSET('Hygiene Data'!$G$13,0,10*ROW('Hygiene Data'!G56)))</f>
        <v/>
      </c>
      <c r="EA62" s="300" t="str">
        <f ca="true">+IF(OFFSET('Hygiene Data'!$H$11,0,10*ROW('Hygiene Data'!H56))="","",OFFSET('Hygiene Data'!$H$11,0,10*ROW('Hygiene Data'!H56)))</f>
        <v/>
      </c>
      <c r="EB62" s="300" t="str">
        <f ca="true">+IF(OFFSET('Hygiene Data'!$H$12,0,10*ROW('Hygiene Data'!H56))="","",OFFSET('Hygiene Data'!$H$12,0,10*ROW('Hygiene Data'!H56)))</f>
        <v/>
      </c>
      <c r="EC62" s="300" t="str">
        <f ca="true">+IF(OFFSET('Hygiene Data'!$H$13,0,10*ROW('Hygiene Data'!H56))="","",OFFSET('Hygiene Data'!$H$13,0,10*ROW('Hygiene Data'!H56)))</f>
        <v/>
      </c>
      <c r="ED62" s="300" t="str">
        <f ca="true">+IF(OFFSET('Hygiene Data'!$I$11,0,10*ROW('Hygiene Data'!I56))="","",OFFSET('Hygiene Data'!$I$11,0,10*ROW('Hygiene Data'!I56)))</f>
        <v/>
      </c>
      <c r="EE62" s="300" t="str">
        <f ca="true">+IF(OFFSET('Hygiene Data'!$I$12,0,10*ROW('Hygiene Data'!I56))="","",OFFSET('Hygiene Data'!$I$12,0,10*ROW('Hygiene Data'!I56)))</f>
        <v/>
      </c>
      <c r="EF62" s="300" t="str">
        <f ca="true">+IF(OFFSET('Hygiene Data'!$I$13,0,10*ROW('Hygiene Data'!I56))="","",OFFSET('Hygiene Data'!$I$13,0,10*ROW('Hygiene Data'!I56)))</f>
        <v/>
      </c>
    </row>
    <row xmlns:x14ac="http://schemas.microsoft.com/office/spreadsheetml/2009/9/ac" r="63" x14ac:dyDescent="0.2">
      <c r="A63" s="35" t="str">
        <f ca="true">+IF(OFFSET('Water Data'!$B$2,0,10*ROW('Water Data'!E57))="","",OFFSET('Water Data'!$B$2,0,10*ROW('Water Data'!E57)))</f>
        <v/>
      </c>
      <c r="B63" s="35" t="str">
        <f ca="true">+IF(OFFSET('Water Data'!$C$2,0,10*ROW('Water Data'!F57))="","",OFFSET('Water Data'!$C$2,0,10*ROW('Water Data'!F57)))</f>
        <v/>
      </c>
      <c r="C63" s="356" t="str">
        <f t="shared" ca="true" si="0"/>
        <v/>
      </c>
      <c r="D63" s="91"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1"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1"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1"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1"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1"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1"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1"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1"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1"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1"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1"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1"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1"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1"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1"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1"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1"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2"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2"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2"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2"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2"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2"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2"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2"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2"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2"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2"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2"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2"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2"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2"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2"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2"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2"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2"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2"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2"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2"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2"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2"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2"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2"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2"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2"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2"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2"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3"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3"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3"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3"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3"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3"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3"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3"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3"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3"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3"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3"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3"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3"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3"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3"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3"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3"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300"/>
      <c r="BS63" s="300" t="str">
        <f ca="true">+IF(OFFSET('Water Data'!$D$27,0,10*ROW('Water Data'!D57))="","",OFFSET('Water Data'!$D$27,0,10*ROW('Water Data'!D57)))</f>
        <v/>
      </c>
      <c r="BT63" s="300" t="str">
        <f ca="true">+IF(OFFSET('Water Data'!$D$28,0,10*ROW('Water Data'!D57))="","",OFFSET('Water Data'!$D$28,0,10*ROW('Water Data'!D57)))</f>
        <v/>
      </c>
      <c r="BU63" s="300" t="str">
        <f ca="true">+IF(OFFSET('Water Data'!$D$29,0,10*ROW('Water Data'!D57))="","",OFFSET('Water Data'!$D$29,0,10*ROW('Water Data'!D57)))</f>
        <v/>
      </c>
      <c r="BV63" s="300" t="str">
        <f ca="true">+IF(OFFSET('Water Data'!$E$27,0,10*ROW('Water Data'!E57))="","",OFFSET('Water Data'!$E$27,0,10*ROW('Water Data'!E57)))</f>
        <v/>
      </c>
      <c r="BW63" s="300" t="str">
        <f ca="true">+IF(OFFSET('Water Data'!$E$28,0,10*ROW('Water Data'!E57))="","",OFFSET('Water Data'!$E$28,0,10*ROW('Water Data'!E57)))</f>
        <v/>
      </c>
      <c r="BX63" s="300" t="str">
        <f ca="true">+IF(OFFSET('Water Data'!$E$29,0,10*ROW('Water Data'!E57))="","",OFFSET('Water Data'!$E$29,0,10*ROW('Water Data'!E57)))</f>
        <v/>
      </c>
      <c r="BY63" s="300" t="str">
        <f ca="true">+IF(OFFSET('Water Data'!$F$27,0,10*ROW('Water Data'!F57))="","",OFFSET('Water Data'!$F$27,0,10*ROW('Water Data'!F57)))</f>
        <v/>
      </c>
      <c r="BZ63" s="300" t="str">
        <f ca="true">+IF(OFFSET('Water Data'!$F$28,0,10*ROW('Water Data'!F57))="","",OFFSET('Water Data'!$F$28,0,10*ROW('Water Data'!F57)))</f>
        <v/>
      </c>
      <c r="CA63" s="300" t="str">
        <f ca="true">+IF(OFFSET('Water Data'!$F$29,0,10*ROW('Water Data'!F57))="","",OFFSET('Water Data'!$F$29,0,10*ROW('Water Data'!F57)))</f>
        <v/>
      </c>
      <c r="CB63" s="300" t="str">
        <f ca="true">+IF(OFFSET('Water Data'!$G$27,0,10*ROW('Water Data'!G57))="","",OFFSET('Water Data'!$G$27,0,10*ROW('Water Data'!G57)))</f>
        <v/>
      </c>
      <c r="CC63" s="300" t="str">
        <f ca="true">+IF(OFFSET('Water Data'!$G$28,0,10*ROW('Water Data'!G57))="","",OFFSET('Water Data'!$G$28,0,10*ROW('Water Data'!G57)))</f>
        <v/>
      </c>
      <c r="CD63" s="300" t="str">
        <f ca="true">+IF(OFFSET('Water Data'!$G$29,0,10*ROW('Water Data'!G57))="","",OFFSET('Water Data'!$G$29,0,10*ROW('Water Data'!G57)))</f>
        <v/>
      </c>
      <c r="CE63" s="300" t="str">
        <f ca="true">+IF(OFFSET('Water Data'!$H$27,0,10*ROW('Water Data'!H57))="","",OFFSET('Water Data'!$H$27,0,10*ROW('Water Data'!H57)))</f>
        <v/>
      </c>
      <c r="CF63" s="300" t="str">
        <f ca="true">+IF(OFFSET('Water Data'!$H$28,0,10*ROW('Water Data'!H57))="","",OFFSET('Water Data'!$H$28,0,10*ROW('Water Data'!H57)))</f>
        <v/>
      </c>
      <c r="CG63" s="300" t="str">
        <f ca="true">+IF(OFFSET('Water Data'!$H$29,0,10*ROW('Water Data'!H57))="","",OFFSET('Water Data'!$H$29,0,10*ROW('Water Data'!H57)))</f>
        <v/>
      </c>
      <c r="CH63" s="300" t="str">
        <f ca="true">+IF(OFFSET('Water Data'!$I$27,0,10*ROW('Water Data'!I57))="","",OFFSET('Water Data'!$I$27,0,10*ROW('Water Data'!I57)))</f>
        <v/>
      </c>
      <c r="CI63" s="300" t="str">
        <f ca="true">+IF(OFFSET('Water Data'!$I$28,0,10*ROW('Water Data'!I57))="","",OFFSET('Water Data'!$I$28,0,10*ROW('Water Data'!I57)))</f>
        <v/>
      </c>
      <c r="CJ63" s="300" t="str">
        <f ca="true">+IF(OFFSET('Water Data'!$I$29,0,10*ROW('Water Data'!I57))="","",OFFSET('Water Data'!$I$29,0,10*ROW('Water Data'!I57)))</f>
        <v/>
      </c>
      <c r="CK63" s="300" t="str">
        <f ca="true">+IF(OFFSET('Sanitation Data'!$D$28,0,10*ROW('Sanitation Data'!D57))="","",OFFSET('Sanitation Data'!$D$28,0,10*ROW('Sanitation Data'!D57)))</f>
        <v/>
      </c>
      <c r="CL63" s="300" t="str">
        <f ca="true">+IF(OFFSET('Sanitation Data'!$D$29,0,10*ROW('Sanitation Data'!D57))="","",OFFSET('Sanitation Data'!$D$29,0,10*ROW('Sanitation Data'!D57)))</f>
        <v/>
      </c>
      <c r="CM63" s="300" t="str">
        <f ca="true">+IF(OFFSET('Sanitation Data'!$D$30,0,10*ROW('Sanitation Data'!D57))="","",OFFSET('Sanitation Data'!$D$30,0,10*ROW('Sanitation Data'!D57)))</f>
        <v/>
      </c>
      <c r="CN63" s="300" t="str">
        <f ca="true">+IF(OFFSET('Sanitation Data'!$D$31,0,10*ROW('Sanitation Data'!D57))="","",OFFSET('Sanitation Data'!$D$31,0,10*ROW('Sanitation Data'!D57)))</f>
        <v/>
      </c>
      <c r="CO63" s="300" t="str">
        <f ca="true">+IF(OFFSET('Sanitation Data'!$D$32,0,10*ROW('Sanitation Data'!D57))="","",OFFSET('Sanitation Data'!$D$32,0,10*ROW('Sanitation Data'!D57)))</f>
        <v/>
      </c>
      <c r="CP63" s="300" t="str">
        <f ca="true">+IF(OFFSET('Sanitation Data'!$E$28,0,10*ROW('Sanitation Data'!E57))="","",OFFSET('Sanitation Data'!$E$28,0,10*ROW('Sanitation Data'!E57)))</f>
        <v/>
      </c>
      <c r="CQ63" s="300" t="str">
        <f ca="true">+IF(OFFSET('Sanitation Data'!$E$29,0,10*ROW('Sanitation Data'!E57))="","",OFFSET('Sanitation Data'!$E$29,0,10*ROW('Sanitation Data'!E57)))</f>
        <v/>
      </c>
      <c r="CR63" s="300" t="str">
        <f ca="true">+IF(OFFSET('Sanitation Data'!$E$30,0,10*ROW('Sanitation Data'!E57))="","",OFFSET('Sanitation Data'!$E$30,0,10*ROW('Sanitation Data'!E57)))</f>
        <v/>
      </c>
      <c r="CS63" s="300" t="str">
        <f ca="true">+IF(OFFSET('Sanitation Data'!$E$31,0,10*ROW('Sanitation Data'!E57))="","",OFFSET('Sanitation Data'!$E$31,0,10*ROW('Sanitation Data'!E57)))</f>
        <v/>
      </c>
      <c r="CT63" s="300" t="str">
        <f ca="true">+IF(OFFSET('Sanitation Data'!$E$32,0,10*ROW('Sanitation Data'!E57))="","",OFFSET('Sanitation Data'!$E$32,0,10*ROW('Sanitation Data'!E57)))</f>
        <v/>
      </c>
      <c r="CU63" s="300" t="str">
        <f ca="true">+IF(OFFSET('Sanitation Data'!$F$28,0,10*ROW('Sanitation Data'!F57))="","",OFFSET('Sanitation Data'!$F$28,0,10*ROW('Sanitation Data'!F57)))</f>
        <v/>
      </c>
      <c r="CV63" s="300" t="str">
        <f ca="true">+IF(OFFSET('Sanitation Data'!$F$29,0,10*ROW('Sanitation Data'!F57))="","",OFFSET('Sanitation Data'!$F$29,0,10*ROW('Sanitation Data'!F57)))</f>
        <v/>
      </c>
      <c r="CW63" s="300" t="str">
        <f ca="true">+IF(OFFSET('Sanitation Data'!$F$30,0,10*ROW('Sanitation Data'!F57))="","",OFFSET('Sanitation Data'!$F$30,0,10*ROW('Sanitation Data'!F57)))</f>
        <v/>
      </c>
      <c r="CX63" s="300" t="str">
        <f ca="true">+IF(OFFSET('Sanitation Data'!$F$31,0,10*ROW('Sanitation Data'!F57))="","",OFFSET('Sanitation Data'!$F$31,0,10*ROW('Sanitation Data'!F57)))</f>
        <v/>
      </c>
      <c r="CY63" s="300" t="str">
        <f ca="true">+IF(OFFSET('Sanitation Data'!$F$32,0,10*ROW('Sanitation Data'!F57))="","",OFFSET('Sanitation Data'!$F$32,0,10*ROW('Sanitation Data'!F57)))</f>
        <v/>
      </c>
      <c r="CZ63" s="300" t="str">
        <f ca="true">+IF(OFFSET('Sanitation Data'!$G$28,0,10*ROW('Sanitation Data'!G57))="","",OFFSET('Sanitation Data'!$G$28,0,10*ROW('Sanitation Data'!G57)))</f>
        <v/>
      </c>
      <c r="DA63" s="300" t="str">
        <f ca="true">+IF(OFFSET('Sanitation Data'!$G$29,0,10*ROW('Sanitation Data'!G57))="","",OFFSET('Sanitation Data'!$G$29,0,10*ROW('Sanitation Data'!G57)))</f>
        <v/>
      </c>
      <c r="DB63" s="300" t="str">
        <f ca="true">+IF(OFFSET('Sanitation Data'!$G$30,0,10*ROW('Sanitation Data'!G57))="","",OFFSET('Sanitation Data'!$G$30,0,10*ROW('Sanitation Data'!G57)))</f>
        <v/>
      </c>
      <c r="DC63" s="300" t="str">
        <f ca="true">+IF(OFFSET('Sanitation Data'!$G$31,0,10*ROW('Sanitation Data'!G57))="","",OFFSET('Sanitation Data'!$G$31,0,10*ROW('Sanitation Data'!G57)))</f>
        <v/>
      </c>
      <c r="DD63" s="300" t="str">
        <f ca="true">+IF(OFFSET('Sanitation Data'!$G$32,0,10*ROW('Sanitation Data'!G57))="","",OFFSET('Sanitation Data'!$G$32,0,10*ROW('Sanitation Data'!G57)))</f>
        <v/>
      </c>
      <c r="DE63" s="300" t="str">
        <f ca="true">+IF(OFFSET('Sanitation Data'!$H$28,0,10*ROW('Sanitation Data'!H57))="","",OFFSET('Sanitation Data'!$H$28,0,10*ROW('Sanitation Data'!H57)))</f>
        <v/>
      </c>
      <c r="DF63" s="300" t="str">
        <f ca="true">+IF(OFFSET('Sanitation Data'!$H$29,0,10*ROW('Sanitation Data'!H57))="","",OFFSET('Sanitation Data'!$H$29,0,10*ROW('Sanitation Data'!H57)))</f>
        <v/>
      </c>
      <c r="DG63" s="300" t="str">
        <f ca="true">+IF(OFFSET('Sanitation Data'!$H$30,0,10*ROW('Sanitation Data'!H57))="","",OFFSET('Sanitation Data'!$H$30,0,10*ROW('Sanitation Data'!H57)))</f>
        <v/>
      </c>
      <c r="DH63" s="300" t="str">
        <f ca="true">+IF(OFFSET('Sanitation Data'!$H$31,0,10*ROW('Sanitation Data'!H57))="","",OFFSET('Sanitation Data'!$H$31,0,10*ROW('Sanitation Data'!H57)))</f>
        <v/>
      </c>
      <c r="DI63" s="300" t="str">
        <f ca="true">+IF(OFFSET('Sanitation Data'!$H$32,0,10*ROW('Sanitation Data'!H57))="","",OFFSET('Sanitation Data'!$H$32,0,10*ROW('Sanitation Data'!H57)))</f>
        <v/>
      </c>
      <c r="DJ63" s="300" t="str">
        <f ca="true">+IF(OFFSET('Sanitation Data'!$I$28,0,10*ROW('Sanitation Data'!I57))="","",OFFSET('Sanitation Data'!$I$28,0,10*ROW('Sanitation Data'!I57)))</f>
        <v/>
      </c>
      <c r="DK63" s="300" t="str">
        <f ca="true">+IF(OFFSET('Sanitation Data'!$I$29,0,10*ROW('Sanitation Data'!I57))="","",OFFSET('Sanitation Data'!$I$29,0,10*ROW('Sanitation Data'!I57)))</f>
        <v/>
      </c>
      <c r="DL63" s="300" t="str">
        <f ca="true">+IF(OFFSET('Sanitation Data'!$I$30,0,10*ROW('Sanitation Data'!I57))="","",OFFSET('Sanitation Data'!$I$30,0,10*ROW('Sanitation Data'!I57)))</f>
        <v/>
      </c>
      <c r="DM63" s="300" t="str">
        <f ca="true">+IF(OFFSET('Sanitation Data'!$I$31,0,10*ROW('Sanitation Data'!I57))="","",OFFSET('Sanitation Data'!$I$31,0,10*ROW('Sanitation Data'!I57)))</f>
        <v/>
      </c>
      <c r="DN63" s="300" t="str">
        <f ca="true">+IF(OFFSET('Sanitation Data'!$I$32,0,10*ROW('Sanitation Data'!I57))="","",OFFSET('Sanitation Data'!$I$32,0,10*ROW('Sanitation Data'!I57)))</f>
        <v/>
      </c>
      <c r="DO63" s="300" t="str">
        <f ca="true">+IF(OFFSET('Hygiene Data'!$D$11,0,10*ROW('Hygiene Data'!D57))="","",OFFSET('Hygiene Data'!$D$11,0,10*ROW('Hygiene Data'!D57)))</f>
        <v/>
      </c>
      <c r="DP63" s="300" t="str">
        <f ca="true">+IF(OFFSET('Hygiene Data'!$D$12,0,10*ROW('Hygiene Data'!D57))="","",OFFSET('Hygiene Data'!$D$12,0,10*ROW('Hygiene Data'!D57)))</f>
        <v/>
      </c>
      <c r="DQ63" s="300" t="str">
        <f ca="true">+IF(OFFSET('Hygiene Data'!$D$13,0,10*ROW('Hygiene Data'!D57))="","",OFFSET('Hygiene Data'!$D$13,0,10*ROW('Hygiene Data'!D57)))</f>
        <v/>
      </c>
      <c r="DR63" s="300" t="str">
        <f ca="true">+IF(OFFSET('Hygiene Data'!$E$11,0,10*ROW('Hygiene Data'!E57))="","",OFFSET('Hygiene Data'!$E$11,0,10*ROW('Hygiene Data'!E57)))</f>
        <v/>
      </c>
      <c r="DS63" s="300" t="str">
        <f ca="true">+IF(OFFSET('Hygiene Data'!$E$12,0,10*ROW('Hygiene Data'!E57))="","",OFFSET('Hygiene Data'!$E$12,0,10*ROW('Hygiene Data'!E57)))</f>
        <v/>
      </c>
      <c r="DT63" s="300" t="str">
        <f ca="true">+IF(OFFSET('Hygiene Data'!$E$13,0,10*ROW('Hygiene Data'!E57))="","",OFFSET('Hygiene Data'!$E$13,0,10*ROW('Hygiene Data'!E57)))</f>
        <v/>
      </c>
      <c r="DU63" s="300" t="str">
        <f ca="true">+IF(OFFSET('Hygiene Data'!$F$11,0,10*ROW('Hygiene Data'!F57))="","",OFFSET('Hygiene Data'!$F$11,0,10*ROW('Hygiene Data'!F57)))</f>
        <v/>
      </c>
      <c r="DV63" s="300" t="str">
        <f ca="true">+IF(OFFSET('Hygiene Data'!$F$12,0,10*ROW('Hygiene Data'!F57))="","",OFFSET('Hygiene Data'!$F$12,0,10*ROW('Hygiene Data'!F57)))</f>
        <v/>
      </c>
      <c r="DW63" s="300" t="str">
        <f ca="true">+IF(OFFSET('Hygiene Data'!$F$13,0,10*ROW('Hygiene Data'!F57))="","",OFFSET('Hygiene Data'!$F$13,0,10*ROW('Hygiene Data'!F57)))</f>
        <v/>
      </c>
      <c r="DX63" s="300" t="str">
        <f ca="true">+IF(OFFSET('Hygiene Data'!$G$11,0,10*ROW('Hygiene Data'!G57))="","",OFFSET('Hygiene Data'!$G$11,0,10*ROW('Hygiene Data'!G57)))</f>
        <v/>
      </c>
      <c r="DY63" s="300" t="str">
        <f ca="true">+IF(OFFSET('Hygiene Data'!$G$12,0,10*ROW('Hygiene Data'!G57))="","",OFFSET('Hygiene Data'!$G$12,0,10*ROW('Hygiene Data'!G57)))</f>
        <v/>
      </c>
      <c r="DZ63" s="300" t="str">
        <f ca="true">+IF(OFFSET('Hygiene Data'!$G$13,0,10*ROW('Hygiene Data'!G57))="","",OFFSET('Hygiene Data'!$G$13,0,10*ROW('Hygiene Data'!G57)))</f>
        <v/>
      </c>
      <c r="EA63" s="300" t="str">
        <f ca="true">+IF(OFFSET('Hygiene Data'!$H$11,0,10*ROW('Hygiene Data'!H57))="","",OFFSET('Hygiene Data'!$H$11,0,10*ROW('Hygiene Data'!H57)))</f>
        <v/>
      </c>
      <c r="EB63" s="300" t="str">
        <f ca="true">+IF(OFFSET('Hygiene Data'!$H$12,0,10*ROW('Hygiene Data'!H57))="","",OFFSET('Hygiene Data'!$H$12,0,10*ROW('Hygiene Data'!H57)))</f>
        <v/>
      </c>
      <c r="EC63" s="300" t="str">
        <f ca="true">+IF(OFFSET('Hygiene Data'!$H$13,0,10*ROW('Hygiene Data'!H57))="","",OFFSET('Hygiene Data'!$H$13,0,10*ROW('Hygiene Data'!H57)))</f>
        <v/>
      </c>
      <c r="ED63" s="300" t="str">
        <f ca="true">+IF(OFFSET('Hygiene Data'!$I$11,0,10*ROW('Hygiene Data'!I57))="","",OFFSET('Hygiene Data'!$I$11,0,10*ROW('Hygiene Data'!I57)))</f>
        <v/>
      </c>
      <c r="EE63" s="300" t="str">
        <f ca="true">+IF(OFFSET('Hygiene Data'!$I$12,0,10*ROW('Hygiene Data'!I57))="","",OFFSET('Hygiene Data'!$I$12,0,10*ROW('Hygiene Data'!I57)))</f>
        <v/>
      </c>
      <c r="EF63" s="300" t="str">
        <f ca="true">+IF(OFFSET('Hygiene Data'!$I$13,0,10*ROW('Hygiene Data'!I57))="","",OFFSET('Hygiene Data'!$I$13,0,10*ROW('Hygiene Data'!I57)))</f>
        <v/>
      </c>
    </row>
    <row xmlns:x14ac="http://schemas.microsoft.com/office/spreadsheetml/2009/9/ac" r="64" x14ac:dyDescent="0.2">
      <c r="A64" s="35" t="str">
        <f ca="true">+IF(OFFSET('Water Data'!$B$2,0,10*ROW('Water Data'!E58))="","",OFFSET('Water Data'!$B$2,0,10*ROW('Water Data'!E58)))</f>
        <v/>
      </c>
      <c r="B64" s="35" t="str">
        <f ca="true">+IF(OFFSET('Water Data'!$C$2,0,10*ROW('Water Data'!F58))="","",OFFSET('Water Data'!$C$2,0,10*ROW('Water Data'!F58)))</f>
        <v/>
      </c>
      <c r="C64" s="356" t="str">
        <f t="shared" ca="true" si="0"/>
        <v/>
      </c>
      <c r="D64" s="91"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1"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1"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1"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1"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1"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1"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1"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1"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1"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1"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1"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1"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1"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1"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1"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1"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1"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2"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2"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2"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2"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2"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2"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2"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2"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2"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2"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2"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2"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2"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2"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2"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2"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2"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2"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2"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2"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2"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2"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2"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2"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2"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2"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2"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2"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2"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2"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3"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3"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3"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3"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3"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3"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3"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3"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3"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3"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3"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3"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3"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3"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3"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3"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3"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3"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300"/>
      <c r="BS64" s="300" t="str">
        <f ca="true">+IF(OFFSET('Water Data'!$D$27,0,10*ROW('Water Data'!D58))="","",OFFSET('Water Data'!$D$27,0,10*ROW('Water Data'!D58)))</f>
        <v/>
      </c>
      <c r="BT64" s="300" t="str">
        <f ca="true">+IF(OFFSET('Water Data'!$D$28,0,10*ROW('Water Data'!D58))="","",OFFSET('Water Data'!$D$28,0,10*ROW('Water Data'!D58)))</f>
        <v/>
      </c>
      <c r="BU64" s="300" t="str">
        <f ca="true">+IF(OFFSET('Water Data'!$D$29,0,10*ROW('Water Data'!D58))="","",OFFSET('Water Data'!$D$29,0,10*ROW('Water Data'!D58)))</f>
        <v/>
      </c>
      <c r="BV64" s="300" t="str">
        <f ca="true">+IF(OFFSET('Water Data'!$E$27,0,10*ROW('Water Data'!E58))="","",OFFSET('Water Data'!$E$27,0,10*ROW('Water Data'!E58)))</f>
        <v/>
      </c>
      <c r="BW64" s="300" t="str">
        <f ca="true">+IF(OFFSET('Water Data'!$E$28,0,10*ROW('Water Data'!E58))="","",OFFSET('Water Data'!$E$28,0,10*ROW('Water Data'!E58)))</f>
        <v/>
      </c>
      <c r="BX64" s="300" t="str">
        <f ca="true">+IF(OFFSET('Water Data'!$E$29,0,10*ROW('Water Data'!E58))="","",OFFSET('Water Data'!$E$29,0,10*ROW('Water Data'!E58)))</f>
        <v/>
      </c>
      <c r="BY64" s="300" t="str">
        <f ca="true">+IF(OFFSET('Water Data'!$F$27,0,10*ROW('Water Data'!F58))="","",OFFSET('Water Data'!$F$27,0,10*ROW('Water Data'!F58)))</f>
        <v/>
      </c>
      <c r="BZ64" s="300" t="str">
        <f ca="true">+IF(OFFSET('Water Data'!$F$28,0,10*ROW('Water Data'!F58))="","",OFFSET('Water Data'!$F$28,0,10*ROW('Water Data'!F58)))</f>
        <v/>
      </c>
      <c r="CA64" s="300" t="str">
        <f ca="true">+IF(OFFSET('Water Data'!$F$29,0,10*ROW('Water Data'!F58))="","",OFFSET('Water Data'!$F$29,0,10*ROW('Water Data'!F58)))</f>
        <v/>
      </c>
      <c r="CB64" s="300" t="str">
        <f ca="true">+IF(OFFSET('Water Data'!$G$27,0,10*ROW('Water Data'!G58))="","",OFFSET('Water Data'!$G$27,0,10*ROW('Water Data'!G58)))</f>
        <v/>
      </c>
      <c r="CC64" s="300" t="str">
        <f ca="true">+IF(OFFSET('Water Data'!$G$28,0,10*ROW('Water Data'!G58))="","",OFFSET('Water Data'!$G$28,0,10*ROW('Water Data'!G58)))</f>
        <v/>
      </c>
      <c r="CD64" s="300" t="str">
        <f ca="true">+IF(OFFSET('Water Data'!$G$29,0,10*ROW('Water Data'!G58))="","",OFFSET('Water Data'!$G$29,0,10*ROW('Water Data'!G58)))</f>
        <v/>
      </c>
      <c r="CE64" s="300" t="str">
        <f ca="true">+IF(OFFSET('Water Data'!$H$27,0,10*ROW('Water Data'!H58))="","",OFFSET('Water Data'!$H$27,0,10*ROW('Water Data'!H58)))</f>
        <v/>
      </c>
      <c r="CF64" s="300" t="str">
        <f ca="true">+IF(OFFSET('Water Data'!$H$28,0,10*ROW('Water Data'!H58))="","",OFFSET('Water Data'!$H$28,0,10*ROW('Water Data'!H58)))</f>
        <v/>
      </c>
      <c r="CG64" s="300" t="str">
        <f ca="true">+IF(OFFSET('Water Data'!$H$29,0,10*ROW('Water Data'!H58))="","",OFFSET('Water Data'!$H$29,0,10*ROW('Water Data'!H58)))</f>
        <v/>
      </c>
      <c r="CH64" s="300" t="str">
        <f ca="true">+IF(OFFSET('Water Data'!$I$27,0,10*ROW('Water Data'!I58))="","",OFFSET('Water Data'!$I$27,0,10*ROW('Water Data'!I58)))</f>
        <v/>
      </c>
      <c r="CI64" s="300" t="str">
        <f ca="true">+IF(OFFSET('Water Data'!$I$28,0,10*ROW('Water Data'!I58))="","",OFFSET('Water Data'!$I$28,0,10*ROW('Water Data'!I58)))</f>
        <v/>
      </c>
      <c r="CJ64" s="300" t="str">
        <f ca="true">+IF(OFFSET('Water Data'!$I$29,0,10*ROW('Water Data'!I58))="","",OFFSET('Water Data'!$I$29,0,10*ROW('Water Data'!I58)))</f>
        <v/>
      </c>
      <c r="CK64" s="300" t="str">
        <f ca="true">+IF(OFFSET('Sanitation Data'!$D$28,0,10*ROW('Sanitation Data'!D58))="","",OFFSET('Sanitation Data'!$D$28,0,10*ROW('Sanitation Data'!D58)))</f>
        <v/>
      </c>
      <c r="CL64" s="300" t="str">
        <f ca="true">+IF(OFFSET('Sanitation Data'!$D$29,0,10*ROW('Sanitation Data'!D58))="","",OFFSET('Sanitation Data'!$D$29,0,10*ROW('Sanitation Data'!D58)))</f>
        <v/>
      </c>
      <c r="CM64" s="300" t="str">
        <f ca="true">+IF(OFFSET('Sanitation Data'!$D$30,0,10*ROW('Sanitation Data'!D58))="","",OFFSET('Sanitation Data'!$D$30,0,10*ROW('Sanitation Data'!D58)))</f>
        <v/>
      </c>
      <c r="CN64" s="300" t="str">
        <f ca="true">+IF(OFFSET('Sanitation Data'!$D$31,0,10*ROW('Sanitation Data'!D58))="","",OFFSET('Sanitation Data'!$D$31,0,10*ROW('Sanitation Data'!D58)))</f>
        <v/>
      </c>
      <c r="CO64" s="300" t="str">
        <f ca="true">+IF(OFFSET('Sanitation Data'!$D$32,0,10*ROW('Sanitation Data'!D58))="","",OFFSET('Sanitation Data'!$D$32,0,10*ROW('Sanitation Data'!D58)))</f>
        <v/>
      </c>
      <c r="CP64" s="300" t="str">
        <f ca="true">+IF(OFFSET('Sanitation Data'!$E$28,0,10*ROW('Sanitation Data'!E58))="","",OFFSET('Sanitation Data'!$E$28,0,10*ROW('Sanitation Data'!E58)))</f>
        <v/>
      </c>
      <c r="CQ64" s="300" t="str">
        <f ca="true">+IF(OFFSET('Sanitation Data'!$E$29,0,10*ROW('Sanitation Data'!E58))="","",OFFSET('Sanitation Data'!$E$29,0,10*ROW('Sanitation Data'!E58)))</f>
        <v/>
      </c>
      <c r="CR64" s="300" t="str">
        <f ca="true">+IF(OFFSET('Sanitation Data'!$E$30,0,10*ROW('Sanitation Data'!E58))="","",OFFSET('Sanitation Data'!$E$30,0,10*ROW('Sanitation Data'!E58)))</f>
        <v/>
      </c>
      <c r="CS64" s="300" t="str">
        <f ca="true">+IF(OFFSET('Sanitation Data'!$E$31,0,10*ROW('Sanitation Data'!E58))="","",OFFSET('Sanitation Data'!$E$31,0,10*ROW('Sanitation Data'!E58)))</f>
        <v/>
      </c>
      <c r="CT64" s="300" t="str">
        <f ca="true">+IF(OFFSET('Sanitation Data'!$E$32,0,10*ROW('Sanitation Data'!E58))="","",OFFSET('Sanitation Data'!$E$32,0,10*ROW('Sanitation Data'!E58)))</f>
        <v/>
      </c>
      <c r="CU64" s="300" t="str">
        <f ca="true">+IF(OFFSET('Sanitation Data'!$F$28,0,10*ROW('Sanitation Data'!F58))="","",OFFSET('Sanitation Data'!$F$28,0,10*ROW('Sanitation Data'!F58)))</f>
        <v/>
      </c>
      <c r="CV64" s="300" t="str">
        <f ca="true">+IF(OFFSET('Sanitation Data'!$F$29,0,10*ROW('Sanitation Data'!F58))="","",OFFSET('Sanitation Data'!$F$29,0,10*ROW('Sanitation Data'!F58)))</f>
        <v/>
      </c>
      <c r="CW64" s="300" t="str">
        <f ca="true">+IF(OFFSET('Sanitation Data'!$F$30,0,10*ROW('Sanitation Data'!F58))="","",OFFSET('Sanitation Data'!$F$30,0,10*ROW('Sanitation Data'!F58)))</f>
        <v/>
      </c>
      <c r="CX64" s="300" t="str">
        <f ca="true">+IF(OFFSET('Sanitation Data'!$F$31,0,10*ROW('Sanitation Data'!F58))="","",OFFSET('Sanitation Data'!$F$31,0,10*ROW('Sanitation Data'!F58)))</f>
        <v/>
      </c>
      <c r="CY64" s="300" t="str">
        <f ca="true">+IF(OFFSET('Sanitation Data'!$F$32,0,10*ROW('Sanitation Data'!F58))="","",OFFSET('Sanitation Data'!$F$32,0,10*ROW('Sanitation Data'!F58)))</f>
        <v/>
      </c>
      <c r="CZ64" s="300" t="str">
        <f ca="true">+IF(OFFSET('Sanitation Data'!$G$28,0,10*ROW('Sanitation Data'!G58))="","",OFFSET('Sanitation Data'!$G$28,0,10*ROW('Sanitation Data'!G58)))</f>
        <v/>
      </c>
      <c r="DA64" s="300" t="str">
        <f ca="true">+IF(OFFSET('Sanitation Data'!$G$29,0,10*ROW('Sanitation Data'!G58))="","",OFFSET('Sanitation Data'!$G$29,0,10*ROW('Sanitation Data'!G58)))</f>
        <v/>
      </c>
      <c r="DB64" s="300" t="str">
        <f ca="true">+IF(OFFSET('Sanitation Data'!$G$30,0,10*ROW('Sanitation Data'!G58))="","",OFFSET('Sanitation Data'!$G$30,0,10*ROW('Sanitation Data'!G58)))</f>
        <v/>
      </c>
      <c r="DC64" s="300" t="str">
        <f ca="true">+IF(OFFSET('Sanitation Data'!$G$31,0,10*ROW('Sanitation Data'!G58))="","",OFFSET('Sanitation Data'!$G$31,0,10*ROW('Sanitation Data'!G58)))</f>
        <v/>
      </c>
      <c r="DD64" s="300" t="str">
        <f ca="true">+IF(OFFSET('Sanitation Data'!$G$32,0,10*ROW('Sanitation Data'!G58))="","",OFFSET('Sanitation Data'!$G$32,0,10*ROW('Sanitation Data'!G58)))</f>
        <v/>
      </c>
      <c r="DE64" s="300" t="str">
        <f ca="true">+IF(OFFSET('Sanitation Data'!$H$28,0,10*ROW('Sanitation Data'!H58))="","",OFFSET('Sanitation Data'!$H$28,0,10*ROW('Sanitation Data'!H58)))</f>
        <v/>
      </c>
      <c r="DF64" s="300" t="str">
        <f ca="true">+IF(OFFSET('Sanitation Data'!$H$29,0,10*ROW('Sanitation Data'!H58))="","",OFFSET('Sanitation Data'!$H$29,0,10*ROW('Sanitation Data'!H58)))</f>
        <v/>
      </c>
      <c r="DG64" s="300" t="str">
        <f ca="true">+IF(OFFSET('Sanitation Data'!$H$30,0,10*ROW('Sanitation Data'!H58))="","",OFFSET('Sanitation Data'!$H$30,0,10*ROW('Sanitation Data'!H58)))</f>
        <v/>
      </c>
      <c r="DH64" s="300" t="str">
        <f ca="true">+IF(OFFSET('Sanitation Data'!$H$31,0,10*ROW('Sanitation Data'!H58))="","",OFFSET('Sanitation Data'!$H$31,0,10*ROW('Sanitation Data'!H58)))</f>
        <v/>
      </c>
      <c r="DI64" s="300" t="str">
        <f ca="true">+IF(OFFSET('Sanitation Data'!$H$32,0,10*ROW('Sanitation Data'!H58))="","",OFFSET('Sanitation Data'!$H$32,0,10*ROW('Sanitation Data'!H58)))</f>
        <v/>
      </c>
      <c r="DJ64" s="300" t="str">
        <f ca="true">+IF(OFFSET('Sanitation Data'!$I$28,0,10*ROW('Sanitation Data'!I58))="","",OFFSET('Sanitation Data'!$I$28,0,10*ROW('Sanitation Data'!I58)))</f>
        <v/>
      </c>
      <c r="DK64" s="300" t="str">
        <f ca="true">+IF(OFFSET('Sanitation Data'!$I$29,0,10*ROW('Sanitation Data'!I58))="","",OFFSET('Sanitation Data'!$I$29,0,10*ROW('Sanitation Data'!I58)))</f>
        <v/>
      </c>
      <c r="DL64" s="300" t="str">
        <f ca="true">+IF(OFFSET('Sanitation Data'!$I$30,0,10*ROW('Sanitation Data'!I58))="","",OFFSET('Sanitation Data'!$I$30,0,10*ROW('Sanitation Data'!I58)))</f>
        <v/>
      </c>
      <c r="DM64" s="300" t="str">
        <f ca="true">+IF(OFFSET('Sanitation Data'!$I$31,0,10*ROW('Sanitation Data'!I58))="","",OFFSET('Sanitation Data'!$I$31,0,10*ROW('Sanitation Data'!I58)))</f>
        <v/>
      </c>
      <c r="DN64" s="300" t="str">
        <f ca="true">+IF(OFFSET('Sanitation Data'!$I$32,0,10*ROW('Sanitation Data'!I58))="","",OFFSET('Sanitation Data'!$I$32,0,10*ROW('Sanitation Data'!I58)))</f>
        <v/>
      </c>
      <c r="DO64" s="300" t="str">
        <f ca="true">+IF(OFFSET('Hygiene Data'!$D$11,0,10*ROW('Hygiene Data'!D58))="","",OFFSET('Hygiene Data'!$D$11,0,10*ROW('Hygiene Data'!D58)))</f>
        <v/>
      </c>
      <c r="DP64" s="300" t="str">
        <f ca="true">+IF(OFFSET('Hygiene Data'!$D$12,0,10*ROW('Hygiene Data'!D58))="","",OFFSET('Hygiene Data'!$D$12,0,10*ROW('Hygiene Data'!D58)))</f>
        <v/>
      </c>
      <c r="DQ64" s="300" t="str">
        <f ca="true">+IF(OFFSET('Hygiene Data'!$D$13,0,10*ROW('Hygiene Data'!D58))="","",OFFSET('Hygiene Data'!$D$13,0,10*ROW('Hygiene Data'!D58)))</f>
        <v/>
      </c>
      <c r="DR64" s="300" t="str">
        <f ca="true">+IF(OFFSET('Hygiene Data'!$E$11,0,10*ROW('Hygiene Data'!E58))="","",OFFSET('Hygiene Data'!$E$11,0,10*ROW('Hygiene Data'!E58)))</f>
        <v/>
      </c>
      <c r="DS64" s="300" t="str">
        <f ca="true">+IF(OFFSET('Hygiene Data'!$E$12,0,10*ROW('Hygiene Data'!E58))="","",OFFSET('Hygiene Data'!$E$12,0,10*ROW('Hygiene Data'!E58)))</f>
        <v/>
      </c>
      <c r="DT64" s="300" t="str">
        <f ca="true">+IF(OFFSET('Hygiene Data'!$E$13,0,10*ROW('Hygiene Data'!E58))="","",OFFSET('Hygiene Data'!$E$13,0,10*ROW('Hygiene Data'!E58)))</f>
        <v/>
      </c>
      <c r="DU64" s="300" t="str">
        <f ca="true">+IF(OFFSET('Hygiene Data'!$F$11,0,10*ROW('Hygiene Data'!F58))="","",OFFSET('Hygiene Data'!$F$11,0,10*ROW('Hygiene Data'!F58)))</f>
        <v/>
      </c>
      <c r="DV64" s="300" t="str">
        <f ca="true">+IF(OFFSET('Hygiene Data'!$F$12,0,10*ROW('Hygiene Data'!F58))="","",OFFSET('Hygiene Data'!$F$12,0,10*ROW('Hygiene Data'!F58)))</f>
        <v/>
      </c>
      <c r="DW64" s="300" t="str">
        <f ca="true">+IF(OFFSET('Hygiene Data'!$F$13,0,10*ROW('Hygiene Data'!F58))="","",OFFSET('Hygiene Data'!$F$13,0,10*ROW('Hygiene Data'!F58)))</f>
        <v/>
      </c>
      <c r="DX64" s="300" t="str">
        <f ca="true">+IF(OFFSET('Hygiene Data'!$G$11,0,10*ROW('Hygiene Data'!G58))="","",OFFSET('Hygiene Data'!$G$11,0,10*ROW('Hygiene Data'!G58)))</f>
        <v/>
      </c>
      <c r="DY64" s="300" t="str">
        <f ca="true">+IF(OFFSET('Hygiene Data'!$G$12,0,10*ROW('Hygiene Data'!G58))="","",OFFSET('Hygiene Data'!$G$12,0,10*ROW('Hygiene Data'!G58)))</f>
        <v/>
      </c>
      <c r="DZ64" s="300" t="str">
        <f ca="true">+IF(OFFSET('Hygiene Data'!$G$13,0,10*ROW('Hygiene Data'!G58))="","",OFFSET('Hygiene Data'!$G$13,0,10*ROW('Hygiene Data'!G58)))</f>
        <v/>
      </c>
      <c r="EA64" s="300" t="str">
        <f ca="true">+IF(OFFSET('Hygiene Data'!$H$11,0,10*ROW('Hygiene Data'!H58))="","",OFFSET('Hygiene Data'!$H$11,0,10*ROW('Hygiene Data'!H58)))</f>
        <v/>
      </c>
      <c r="EB64" s="300" t="str">
        <f ca="true">+IF(OFFSET('Hygiene Data'!$H$12,0,10*ROW('Hygiene Data'!H58))="","",OFFSET('Hygiene Data'!$H$12,0,10*ROW('Hygiene Data'!H58)))</f>
        <v/>
      </c>
      <c r="EC64" s="300" t="str">
        <f ca="true">+IF(OFFSET('Hygiene Data'!$H$13,0,10*ROW('Hygiene Data'!H58))="","",OFFSET('Hygiene Data'!$H$13,0,10*ROW('Hygiene Data'!H58)))</f>
        <v/>
      </c>
      <c r="ED64" s="300" t="str">
        <f ca="true">+IF(OFFSET('Hygiene Data'!$I$11,0,10*ROW('Hygiene Data'!I58))="","",OFFSET('Hygiene Data'!$I$11,0,10*ROW('Hygiene Data'!I58)))</f>
        <v/>
      </c>
      <c r="EE64" s="300" t="str">
        <f ca="true">+IF(OFFSET('Hygiene Data'!$I$12,0,10*ROW('Hygiene Data'!I58))="","",OFFSET('Hygiene Data'!$I$12,0,10*ROW('Hygiene Data'!I58)))</f>
        <v/>
      </c>
      <c r="EF64" s="300" t="str">
        <f ca="true">+IF(OFFSET('Hygiene Data'!$I$13,0,10*ROW('Hygiene Data'!I58))="","",OFFSET('Hygiene Data'!$I$13,0,10*ROW('Hygiene Data'!I58)))</f>
        <v/>
      </c>
    </row>
    <row xmlns:x14ac="http://schemas.microsoft.com/office/spreadsheetml/2009/9/ac" r="65" x14ac:dyDescent="0.2">
      <c r="A65" s="35" t="str">
        <f ca="true">+IF(OFFSET('Water Data'!$B$2,0,10*ROW('Water Data'!E59))="","",OFFSET('Water Data'!$B$2,0,10*ROW('Water Data'!E59)))</f>
        <v/>
      </c>
      <c r="B65" s="35" t="str">
        <f ca="true">+IF(OFFSET('Water Data'!$C$2,0,10*ROW('Water Data'!F59))="","",OFFSET('Water Data'!$C$2,0,10*ROW('Water Data'!F59)))</f>
        <v/>
      </c>
      <c r="C65" s="356" t="str">
        <f t="shared" ca="true" si="0"/>
        <v/>
      </c>
      <c r="D65" s="91"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1"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1"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1"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1"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1"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1"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1"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1"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1"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1"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1"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1"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1"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1"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1"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1"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1"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2"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2"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2"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2"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2"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2"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2"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2"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2"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2"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2"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2"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2"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2"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2"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2"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2"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2"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2"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2"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2"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2"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2"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2"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2"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2"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2"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2"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2"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2"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3"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3"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3"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3"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3"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3"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3"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3"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3"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3"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3"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3"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3"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3"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3"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3"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3"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3"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300"/>
      <c r="BS65" s="300" t="str">
        <f ca="true">+IF(OFFSET('Water Data'!$D$27,0,10*ROW('Water Data'!D59))="","",OFFSET('Water Data'!$D$27,0,10*ROW('Water Data'!D59)))</f>
        <v/>
      </c>
      <c r="BT65" s="300" t="str">
        <f ca="true">+IF(OFFSET('Water Data'!$D$28,0,10*ROW('Water Data'!D59))="","",OFFSET('Water Data'!$D$28,0,10*ROW('Water Data'!D59)))</f>
        <v/>
      </c>
      <c r="BU65" s="300" t="str">
        <f ca="true">+IF(OFFSET('Water Data'!$D$29,0,10*ROW('Water Data'!D59))="","",OFFSET('Water Data'!$D$29,0,10*ROW('Water Data'!D59)))</f>
        <v/>
      </c>
      <c r="BV65" s="300" t="str">
        <f ca="true">+IF(OFFSET('Water Data'!$E$27,0,10*ROW('Water Data'!E59))="","",OFFSET('Water Data'!$E$27,0,10*ROW('Water Data'!E59)))</f>
        <v/>
      </c>
      <c r="BW65" s="300" t="str">
        <f ca="true">+IF(OFFSET('Water Data'!$E$28,0,10*ROW('Water Data'!E59))="","",OFFSET('Water Data'!$E$28,0,10*ROW('Water Data'!E59)))</f>
        <v/>
      </c>
      <c r="BX65" s="300" t="str">
        <f ca="true">+IF(OFFSET('Water Data'!$E$29,0,10*ROW('Water Data'!E59))="","",OFFSET('Water Data'!$E$29,0,10*ROW('Water Data'!E59)))</f>
        <v/>
      </c>
      <c r="BY65" s="300" t="str">
        <f ca="true">+IF(OFFSET('Water Data'!$F$27,0,10*ROW('Water Data'!F59))="","",OFFSET('Water Data'!$F$27,0,10*ROW('Water Data'!F59)))</f>
        <v/>
      </c>
      <c r="BZ65" s="300" t="str">
        <f ca="true">+IF(OFFSET('Water Data'!$F$28,0,10*ROW('Water Data'!F59))="","",OFFSET('Water Data'!$F$28,0,10*ROW('Water Data'!F59)))</f>
        <v/>
      </c>
      <c r="CA65" s="300" t="str">
        <f ca="true">+IF(OFFSET('Water Data'!$F$29,0,10*ROW('Water Data'!F59))="","",OFFSET('Water Data'!$F$29,0,10*ROW('Water Data'!F59)))</f>
        <v/>
      </c>
      <c r="CB65" s="300" t="str">
        <f ca="true">+IF(OFFSET('Water Data'!$G$27,0,10*ROW('Water Data'!G59))="","",OFFSET('Water Data'!$G$27,0,10*ROW('Water Data'!G59)))</f>
        <v/>
      </c>
      <c r="CC65" s="300" t="str">
        <f ca="true">+IF(OFFSET('Water Data'!$G$28,0,10*ROW('Water Data'!G59))="","",OFFSET('Water Data'!$G$28,0,10*ROW('Water Data'!G59)))</f>
        <v/>
      </c>
      <c r="CD65" s="300" t="str">
        <f ca="true">+IF(OFFSET('Water Data'!$G$29,0,10*ROW('Water Data'!G59))="","",OFFSET('Water Data'!$G$29,0,10*ROW('Water Data'!G59)))</f>
        <v/>
      </c>
      <c r="CE65" s="300" t="str">
        <f ca="true">+IF(OFFSET('Water Data'!$H$27,0,10*ROW('Water Data'!H59))="","",OFFSET('Water Data'!$H$27,0,10*ROW('Water Data'!H59)))</f>
        <v/>
      </c>
      <c r="CF65" s="300" t="str">
        <f ca="true">+IF(OFFSET('Water Data'!$H$28,0,10*ROW('Water Data'!H59))="","",OFFSET('Water Data'!$H$28,0,10*ROW('Water Data'!H59)))</f>
        <v/>
      </c>
      <c r="CG65" s="300" t="str">
        <f ca="true">+IF(OFFSET('Water Data'!$H$29,0,10*ROW('Water Data'!H59))="","",OFFSET('Water Data'!$H$29,0,10*ROW('Water Data'!H59)))</f>
        <v/>
      </c>
      <c r="CH65" s="300" t="str">
        <f ca="true">+IF(OFFSET('Water Data'!$I$27,0,10*ROW('Water Data'!I59))="","",OFFSET('Water Data'!$I$27,0,10*ROW('Water Data'!I59)))</f>
        <v/>
      </c>
      <c r="CI65" s="300" t="str">
        <f ca="true">+IF(OFFSET('Water Data'!$I$28,0,10*ROW('Water Data'!I59))="","",OFFSET('Water Data'!$I$28,0,10*ROW('Water Data'!I59)))</f>
        <v/>
      </c>
      <c r="CJ65" s="300" t="str">
        <f ca="true">+IF(OFFSET('Water Data'!$I$29,0,10*ROW('Water Data'!I59))="","",OFFSET('Water Data'!$I$29,0,10*ROW('Water Data'!I59)))</f>
        <v/>
      </c>
      <c r="CK65" s="300" t="str">
        <f ca="true">+IF(OFFSET('Sanitation Data'!$D$28,0,10*ROW('Sanitation Data'!D59))="","",OFFSET('Sanitation Data'!$D$28,0,10*ROW('Sanitation Data'!D59)))</f>
        <v/>
      </c>
      <c r="CL65" s="300" t="str">
        <f ca="true">+IF(OFFSET('Sanitation Data'!$D$29,0,10*ROW('Sanitation Data'!D59))="","",OFFSET('Sanitation Data'!$D$29,0,10*ROW('Sanitation Data'!D59)))</f>
        <v/>
      </c>
      <c r="CM65" s="300" t="str">
        <f ca="true">+IF(OFFSET('Sanitation Data'!$D$30,0,10*ROW('Sanitation Data'!D59))="","",OFFSET('Sanitation Data'!$D$30,0,10*ROW('Sanitation Data'!D59)))</f>
        <v/>
      </c>
      <c r="CN65" s="300" t="str">
        <f ca="true">+IF(OFFSET('Sanitation Data'!$D$31,0,10*ROW('Sanitation Data'!D59))="","",OFFSET('Sanitation Data'!$D$31,0,10*ROW('Sanitation Data'!D59)))</f>
        <v/>
      </c>
      <c r="CO65" s="300" t="str">
        <f ca="true">+IF(OFFSET('Sanitation Data'!$D$32,0,10*ROW('Sanitation Data'!D59))="","",OFFSET('Sanitation Data'!$D$32,0,10*ROW('Sanitation Data'!D59)))</f>
        <v/>
      </c>
      <c r="CP65" s="300" t="str">
        <f ca="true">+IF(OFFSET('Sanitation Data'!$E$28,0,10*ROW('Sanitation Data'!E59))="","",OFFSET('Sanitation Data'!$E$28,0,10*ROW('Sanitation Data'!E59)))</f>
        <v/>
      </c>
      <c r="CQ65" s="300" t="str">
        <f ca="true">+IF(OFFSET('Sanitation Data'!$E$29,0,10*ROW('Sanitation Data'!E59))="","",OFFSET('Sanitation Data'!$E$29,0,10*ROW('Sanitation Data'!E59)))</f>
        <v/>
      </c>
      <c r="CR65" s="300" t="str">
        <f ca="true">+IF(OFFSET('Sanitation Data'!$E$30,0,10*ROW('Sanitation Data'!E59))="","",OFFSET('Sanitation Data'!$E$30,0,10*ROW('Sanitation Data'!E59)))</f>
        <v/>
      </c>
      <c r="CS65" s="300" t="str">
        <f ca="true">+IF(OFFSET('Sanitation Data'!$E$31,0,10*ROW('Sanitation Data'!E59))="","",OFFSET('Sanitation Data'!$E$31,0,10*ROW('Sanitation Data'!E59)))</f>
        <v/>
      </c>
      <c r="CT65" s="300" t="str">
        <f ca="true">+IF(OFFSET('Sanitation Data'!$E$32,0,10*ROW('Sanitation Data'!E59))="","",OFFSET('Sanitation Data'!$E$32,0,10*ROW('Sanitation Data'!E59)))</f>
        <v/>
      </c>
      <c r="CU65" s="300" t="str">
        <f ca="true">+IF(OFFSET('Sanitation Data'!$F$28,0,10*ROW('Sanitation Data'!F59))="","",OFFSET('Sanitation Data'!$F$28,0,10*ROW('Sanitation Data'!F59)))</f>
        <v/>
      </c>
      <c r="CV65" s="300" t="str">
        <f ca="true">+IF(OFFSET('Sanitation Data'!$F$29,0,10*ROW('Sanitation Data'!F59))="","",OFFSET('Sanitation Data'!$F$29,0,10*ROW('Sanitation Data'!F59)))</f>
        <v/>
      </c>
      <c r="CW65" s="300" t="str">
        <f ca="true">+IF(OFFSET('Sanitation Data'!$F$30,0,10*ROW('Sanitation Data'!F59))="","",OFFSET('Sanitation Data'!$F$30,0,10*ROW('Sanitation Data'!F59)))</f>
        <v/>
      </c>
      <c r="CX65" s="300" t="str">
        <f ca="true">+IF(OFFSET('Sanitation Data'!$F$31,0,10*ROW('Sanitation Data'!F59))="","",OFFSET('Sanitation Data'!$F$31,0,10*ROW('Sanitation Data'!F59)))</f>
        <v/>
      </c>
      <c r="CY65" s="300" t="str">
        <f ca="true">+IF(OFFSET('Sanitation Data'!$F$32,0,10*ROW('Sanitation Data'!F59))="","",OFFSET('Sanitation Data'!$F$32,0,10*ROW('Sanitation Data'!F59)))</f>
        <v/>
      </c>
      <c r="CZ65" s="300" t="str">
        <f ca="true">+IF(OFFSET('Sanitation Data'!$G$28,0,10*ROW('Sanitation Data'!G59))="","",OFFSET('Sanitation Data'!$G$28,0,10*ROW('Sanitation Data'!G59)))</f>
        <v/>
      </c>
      <c r="DA65" s="300" t="str">
        <f ca="true">+IF(OFFSET('Sanitation Data'!$G$29,0,10*ROW('Sanitation Data'!G59))="","",OFFSET('Sanitation Data'!$G$29,0,10*ROW('Sanitation Data'!G59)))</f>
        <v/>
      </c>
      <c r="DB65" s="300" t="str">
        <f ca="true">+IF(OFFSET('Sanitation Data'!$G$30,0,10*ROW('Sanitation Data'!G59))="","",OFFSET('Sanitation Data'!$G$30,0,10*ROW('Sanitation Data'!G59)))</f>
        <v/>
      </c>
      <c r="DC65" s="300" t="str">
        <f ca="true">+IF(OFFSET('Sanitation Data'!$G$31,0,10*ROW('Sanitation Data'!G59))="","",OFFSET('Sanitation Data'!$G$31,0,10*ROW('Sanitation Data'!G59)))</f>
        <v/>
      </c>
      <c r="DD65" s="300" t="str">
        <f ca="true">+IF(OFFSET('Sanitation Data'!$G$32,0,10*ROW('Sanitation Data'!G59))="","",OFFSET('Sanitation Data'!$G$32,0,10*ROW('Sanitation Data'!G59)))</f>
        <v/>
      </c>
      <c r="DE65" s="300" t="str">
        <f ca="true">+IF(OFFSET('Sanitation Data'!$H$28,0,10*ROW('Sanitation Data'!H59))="","",OFFSET('Sanitation Data'!$H$28,0,10*ROW('Sanitation Data'!H59)))</f>
        <v/>
      </c>
      <c r="DF65" s="300" t="str">
        <f ca="true">+IF(OFFSET('Sanitation Data'!$H$29,0,10*ROW('Sanitation Data'!H59))="","",OFFSET('Sanitation Data'!$H$29,0,10*ROW('Sanitation Data'!H59)))</f>
        <v/>
      </c>
      <c r="DG65" s="300" t="str">
        <f ca="true">+IF(OFFSET('Sanitation Data'!$H$30,0,10*ROW('Sanitation Data'!H59))="","",OFFSET('Sanitation Data'!$H$30,0,10*ROW('Sanitation Data'!H59)))</f>
        <v/>
      </c>
      <c r="DH65" s="300" t="str">
        <f ca="true">+IF(OFFSET('Sanitation Data'!$H$31,0,10*ROW('Sanitation Data'!H59))="","",OFFSET('Sanitation Data'!$H$31,0,10*ROW('Sanitation Data'!H59)))</f>
        <v/>
      </c>
      <c r="DI65" s="300" t="str">
        <f ca="true">+IF(OFFSET('Sanitation Data'!$H$32,0,10*ROW('Sanitation Data'!H59))="","",OFFSET('Sanitation Data'!$H$32,0,10*ROW('Sanitation Data'!H59)))</f>
        <v/>
      </c>
      <c r="DJ65" s="300" t="str">
        <f ca="true">+IF(OFFSET('Sanitation Data'!$I$28,0,10*ROW('Sanitation Data'!I59))="","",OFFSET('Sanitation Data'!$I$28,0,10*ROW('Sanitation Data'!I59)))</f>
        <v/>
      </c>
      <c r="DK65" s="300" t="str">
        <f ca="true">+IF(OFFSET('Sanitation Data'!$I$29,0,10*ROW('Sanitation Data'!I59))="","",OFFSET('Sanitation Data'!$I$29,0,10*ROW('Sanitation Data'!I59)))</f>
        <v/>
      </c>
      <c r="DL65" s="300" t="str">
        <f ca="true">+IF(OFFSET('Sanitation Data'!$I$30,0,10*ROW('Sanitation Data'!I59))="","",OFFSET('Sanitation Data'!$I$30,0,10*ROW('Sanitation Data'!I59)))</f>
        <v/>
      </c>
      <c r="DM65" s="300" t="str">
        <f ca="true">+IF(OFFSET('Sanitation Data'!$I$31,0,10*ROW('Sanitation Data'!I59))="","",OFFSET('Sanitation Data'!$I$31,0,10*ROW('Sanitation Data'!I59)))</f>
        <v/>
      </c>
      <c r="DN65" s="300" t="str">
        <f ca="true">+IF(OFFSET('Sanitation Data'!$I$32,0,10*ROW('Sanitation Data'!I59))="","",OFFSET('Sanitation Data'!$I$32,0,10*ROW('Sanitation Data'!I59)))</f>
        <v/>
      </c>
      <c r="DO65" s="300" t="str">
        <f ca="true">+IF(OFFSET('Hygiene Data'!$D$11,0,10*ROW('Hygiene Data'!D59))="","",OFFSET('Hygiene Data'!$D$11,0,10*ROW('Hygiene Data'!D59)))</f>
        <v/>
      </c>
      <c r="DP65" s="300" t="str">
        <f ca="true">+IF(OFFSET('Hygiene Data'!$D$12,0,10*ROW('Hygiene Data'!D59))="","",OFFSET('Hygiene Data'!$D$12,0,10*ROW('Hygiene Data'!D59)))</f>
        <v/>
      </c>
      <c r="DQ65" s="300" t="str">
        <f ca="true">+IF(OFFSET('Hygiene Data'!$D$13,0,10*ROW('Hygiene Data'!D59))="","",OFFSET('Hygiene Data'!$D$13,0,10*ROW('Hygiene Data'!D59)))</f>
        <v/>
      </c>
      <c r="DR65" s="300" t="str">
        <f ca="true">+IF(OFFSET('Hygiene Data'!$E$11,0,10*ROW('Hygiene Data'!E59))="","",OFFSET('Hygiene Data'!$E$11,0,10*ROW('Hygiene Data'!E59)))</f>
        <v/>
      </c>
      <c r="DS65" s="300" t="str">
        <f ca="true">+IF(OFFSET('Hygiene Data'!$E$12,0,10*ROW('Hygiene Data'!E59))="","",OFFSET('Hygiene Data'!$E$12,0,10*ROW('Hygiene Data'!E59)))</f>
        <v/>
      </c>
      <c r="DT65" s="300" t="str">
        <f ca="true">+IF(OFFSET('Hygiene Data'!$E$13,0,10*ROW('Hygiene Data'!E59))="","",OFFSET('Hygiene Data'!$E$13,0,10*ROW('Hygiene Data'!E59)))</f>
        <v/>
      </c>
      <c r="DU65" s="300" t="str">
        <f ca="true">+IF(OFFSET('Hygiene Data'!$F$11,0,10*ROW('Hygiene Data'!F59))="","",OFFSET('Hygiene Data'!$F$11,0,10*ROW('Hygiene Data'!F59)))</f>
        <v/>
      </c>
      <c r="DV65" s="300" t="str">
        <f ca="true">+IF(OFFSET('Hygiene Data'!$F$12,0,10*ROW('Hygiene Data'!F59))="","",OFFSET('Hygiene Data'!$F$12,0,10*ROW('Hygiene Data'!F59)))</f>
        <v/>
      </c>
      <c r="DW65" s="300" t="str">
        <f ca="true">+IF(OFFSET('Hygiene Data'!$F$13,0,10*ROW('Hygiene Data'!F59))="","",OFFSET('Hygiene Data'!$F$13,0,10*ROW('Hygiene Data'!F59)))</f>
        <v/>
      </c>
      <c r="DX65" s="300" t="str">
        <f ca="true">+IF(OFFSET('Hygiene Data'!$G$11,0,10*ROW('Hygiene Data'!G59))="","",OFFSET('Hygiene Data'!$G$11,0,10*ROW('Hygiene Data'!G59)))</f>
        <v/>
      </c>
      <c r="DY65" s="300" t="str">
        <f ca="true">+IF(OFFSET('Hygiene Data'!$G$12,0,10*ROW('Hygiene Data'!G59))="","",OFFSET('Hygiene Data'!$G$12,0,10*ROW('Hygiene Data'!G59)))</f>
        <v/>
      </c>
      <c r="DZ65" s="300" t="str">
        <f ca="true">+IF(OFFSET('Hygiene Data'!$G$13,0,10*ROW('Hygiene Data'!G59))="","",OFFSET('Hygiene Data'!$G$13,0,10*ROW('Hygiene Data'!G59)))</f>
        <v/>
      </c>
      <c r="EA65" s="300" t="str">
        <f ca="true">+IF(OFFSET('Hygiene Data'!$H$11,0,10*ROW('Hygiene Data'!H59))="","",OFFSET('Hygiene Data'!$H$11,0,10*ROW('Hygiene Data'!H59)))</f>
        <v/>
      </c>
      <c r="EB65" s="300" t="str">
        <f ca="true">+IF(OFFSET('Hygiene Data'!$H$12,0,10*ROW('Hygiene Data'!H59))="","",OFFSET('Hygiene Data'!$H$12,0,10*ROW('Hygiene Data'!H59)))</f>
        <v/>
      </c>
      <c r="EC65" s="300" t="str">
        <f ca="true">+IF(OFFSET('Hygiene Data'!$H$13,0,10*ROW('Hygiene Data'!H59))="","",OFFSET('Hygiene Data'!$H$13,0,10*ROW('Hygiene Data'!H59)))</f>
        <v/>
      </c>
      <c r="ED65" s="300" t="str">
        <f ca="true">+IF(OFFSET('Hygiene Data'!$I$11,0,10*ROW('Hygiene Data'!I59))="","",OFFSET('Hygiene Data'!$I$11,0,10*ROW('Hygiene Data'!I59)))</f>
        <v/>
      </c>
      <c r="EE65" s="300" t="str">
        <f ca="true">+IF(OFFSET('Hygiene Data'!$I$12,0,10*ROW('Hygiene Data'!I59))="","",OFFSET('Hygiene Data'!$I$12,0,10*ROW('Hygiene Data'!I59)))</f>
        <v/>
      </c>
      <c r="EF65" s="300" t="str">
        <f ca="true">+IF(OFFSET('Hygiene Data'!$I$13,0,10*ROW('Hygiene Data'!I59))="","",OFFSET('Hygiene Data'!$I$13,0,10*ROW('Hygiene Data'!I59)))</f>
        <v/>
      </c>
    </row>
    <row xmlns:x14ac="http://schemas.microsoft.com/office/spreadsheetml/2009/9/ac" r="66" x14ac:dyDescent="0.2">
      <c r="A66" s="35" t="str">
        <f ca="true">+IF(OFFSET('Water Data'!$B$2,0,10*ROW('Water Data'!E60))="","",OFFSET('Water Data'!$B$2,0,10*ROW('Water Data'!E60)))</f>
        <v/>
      </c>
      <c r="B66" s="35" t="str">
        <f ca="true">+IF(OFFSET('Water Data'!$C$2,0,10*ROW('Water Data'!F60))="","",OFFSET('Water Data'!$C$2,0,10*ROW('Water Data'!F60)))</f>
        <v/>
      </c>
      <c r="C66" s="356" t="str">
        <f t="shared" ca="true" si="0"/>
        <v/>
      </c>
      <c r="D66" s="91"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1"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1"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1"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1"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1"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1"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1"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1"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1"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1"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1"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1"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1"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1"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1"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1"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1"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2"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2"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2"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2"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2"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2"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2"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2"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2"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2"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2"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2"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2"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2"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2"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2"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2"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2"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2"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2"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2"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2"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2"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2"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2"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2"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2"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2"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2"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2"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3"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3"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3"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3"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3"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3"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3"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3"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3"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3"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3"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3"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3"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3"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3"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3"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3"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3"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300"/>
      <c r="BS66" s="300" t="str">
        <f ca="true">+IF(OFFSET('Water Data'!$D$27,0,10*ROW('Water Data'!D60))="","",OFFSET('Water Data'!$D$27,0,10*ROW('Water Data'!D60)))</f>
        <v/>
      </c>
      <c r="BT66" s="300" t="str">
        <f ca="true">+IF(OFFSET('Water Data'!$D$28,0,10*ROW('Water Data'!D60))="","",OFFSET('Water Data'!$D$28,0,10*ROW('Water Data'!D60)))</f>
        <v/>
      </c>
      <c r="BU66" s="300" t="str">
        <f ca="true">+IF(OFFSET('Water Data'!$D$29,0,10*ROW('Water Data'!D60))="","",OFFSET('Water Data'!$D$29,0,10*ROW('Water Data'!D60)))</f>
        <v/>
      </c>
      <c r="BV66" s="300" t="str">
        <f ca="true">+IF(OFFSET('Water Data'!$E$27,0,10*ROW('Water Data'!E60))="","",OFFSET('Water Data'!$E$27,0,10*ROW('Water Data'!E60)))</f>
        <v/>
      </c>
      <c r="BW66" s="300" t="str">
        <f ca="true">+IF(OFFSET('Water Data'!$E$28,0,10*ROW('Water Data'!E60))="","",OFFSET('Water Data'!$E$28,0,10*ROW('Water Data'!E60)))</f>
        <v/>
      </c>
      <c r="BX66" s="300" t="str">
        <f ca="true">+IF(OFFSET('Water Data'!$E$29,0,10*ROW('Water Data'!E60))="","",OFFSET('Water Data'!$E$29,0,10*ROW('Water Data'!E60)))</f>
        <v/>
      </c>
      <c r="BY66" s="300" t="str">
        <f ca="true">+IF(OFFSET('Water Data'!$F$27,0,10*ROW('Water Data'!F60))="","",OFFSET('Water Data'!$F$27,0,10*ROW('Water Data'!F60)))</f>
        <v/>
      </c>
      <c r="BZ66" s="300" t="str">
        <f ca="true">+IF(OFFSET('Water Data'!$F$28,0,10*ROW('Water Data'!F60))="","",OFFSET('Water Data'!$F$28,0,10*ROW('Water Data'!F60)))</f>
        <v/>
      </c>
      <c r="CA66" s="300" t="str">
        <f ca="true">+IF(OFFSET('Water Data'!$F$29,0,10*ROW('Water Data'!F60))="","",OFFSET('Water Data'!$F$29,0,10*ROW('Water Data'!F60)))</f>
        <v/>
      </c>
      <c r="CB66" s="300" t="str">
        <f ca="true">+IF(OFFSET('Water Data'!$G$27,0,10*ROW('Water Data'!G60))="","",OFFSET('Water Data'!$G$27,0,10*ROW('Water Data'!G60)))</f>
        <v/>
      </c>
      <c r="CC66" s="300" t="str">
        <f ca="true">+IF(OFFSET('Water Data'!$G$28,0,10*ROW('Water Data'!G60))="","",OFFSET('Water Data'!$G$28,0,10*ROW('Water Data'!G60)))</f>
        <v/>
      </c>
      <c r="CD66" s="300" t="str">
        <f ca="true">+IF(OFFSET('Water Data'!$G$29,0,10*ROW('Water Data'!G60))="","",OFFSET('Water Data'!$G$29,0,10*ROW('Water Data'!G60)))</f>
        <v/>
      </c>
      <c r="CE66" s="300" t="str">
        <f ca="true">+IF(OFFSET('Water Data'!$H$27,0,10*ROW('Water Data'!H60))="","",OFFSET('Water Data'!$H$27,0,10*ROW('Water Data'!H60)))</f>
        <v/>
      </c>
      <c r="CF66" s="300" t="str">
        <f ca="true">+IF(OFFSET('Water Data'!$H$28,0,10*ROW('Water Data'!H60))="","",OFFSET('Water Data'!$H$28,0,10*ROW('Water Data'!H60)))</f>
        <v/>
      </c>
      <c r="CG66" s="300" t="str">
        <f ca="true">+IF(OFFSET('Water Data'!$H$29,0,10*ROW('Water Data'!H60))="","",OFFSET('Water Data'!$H$29,0,10*ROW('Water Data'!H60)))</f>
        <v/>
      </c>
      <c r="CH66" s="300" t="str">
        <f ca="true">+IF(OFFSET('Water Data'!$I$27,0,10*ROW('Water Data'!I60))="","",OFFSET('Water Data'!$I$27,0,10*ROW('Water Data'!I60)))</f>
        <v/>
      </c>
      <c r="CI66" s="300" t="str">
        <f ca="true">+IF(OFFSET('Water Data'!$I$28,0,10*ROW('Water Data'!I60))="","",OFFSET('Water Data'!$I$28,0,10*ROW('Water Data'!I60)))</f>
        <v/>
      </c>
      <c r="CJ66" s="300" t="str">
        <f ca="true">+IF(OFFSET('Water Data'!$I$29,0,10*ROW('Water Data'!I60))="","",OFFSET('Water Data'!$I$29,0,10*ROW('Water Data'!I60)))</f>
        <v/>
      </c>
      <c r="CK66" s="300" t="str">
        <f ca="true">+IF(OFFSET('Sanitation Data'!$D$28,0,10*ROW('Sanitation Data'!D60))="","",OFFSET('Sanitation Data'!$D$28,0,10*ROW('Sanitation Data'!D60)))</f>
        <v/>
      </c>
      <c r="CL66" s="300" t="str">
        <f ca="true">+IF(OFFSET('Sanitation Data'!$D$29,0,10*ROW('Sanitation Data'!D60))="","",OFFSET('Sanitation Data'!$D$29,0,10*ROW('Sanitation Data'!D60)))</f>
        <v/>
      </c>
      <c r="CM66" s="300" t="str">
        <f ca="true">+IF(OFFSET('Sanitation Data'!$D$30,0,10*ROW('Sanitation Data'!D60))="","",OFFSET('Sanitation Data'!$D$30,0,10*ROW('Sanitation Data'!D60)))</f>
        <v/>
      </c>
      <c r="CN66" s="300" t="str">
        <f ca="true">+IF(OFFSET('Sanitation Data'!$D$31,0,10*ROW('Sanitation Data'!D60))="","",OFFSET('Sanitation Data'!$D$31,0,10*ROW('Sanitation Data'!D60)))</f>
        <v/>
      </c>
      <c r="CO66" s="300" t="str">
        <f ca="true">+IF(OFFSET('Sanitation Data'!$D$32,0,10*ROW('Sanitation Data'!D60))="","",OFFSET('Sanitation Data'!$D$32,0,10*ROW('Sanitation Data'!D60)))</f>
        <v/>
      </c>
      <c r="CP66" s="300" t="str">
        <f ca="true">+IF(OFFSET('Sanitation Data'!$E$28,0,10*ROW('Sanitation Data'!E60))="","",OFFSET('Sanitation Data'!$E$28,0,10*ROW('Sanitation Data'!E60)))</f>
        <v/>
      </c>
      <c r="CQ66" s="300" t="str">
        <f ca="true">+IF(OFFSET('Sanitation Data'!$E$29,0,10*ROW('Sanitation Data'!E60))="","",OFFSET('Sanitation Data'!$E$29,0,10*ROW('Sanitation Data'!E60)))</f>
        <v/>
      </c>
      <c r="CR66" s="300" t="str">
        <f ca="true">+IF(OFFSET('Sanitation Data'!$E$30,0,10*ROW('Sanitation Data'!E60))="","",OFFSET('Sanitation Data'!$E$30,0,10*ROW('Sanitation Data'!E60)))</f>
        <v/>
      </c>
      <c r="CS66" s="300" t="str">
        <f ca="true">+IF(OFFSET('Sanitation Data'!$E$31,0,10*ROW('Sanitation Data'!E60))="","",OFFSET('Sanitation Data'!$E$31,0,10*ROW('Sanitation Data'!E60)))</f>
        <v/>
      </c>
      <c r="CT66" s="300" t="str">
        <f ca="true">+IF(OFFSET('Sanitation Data'!$E$32,0,10*ROW('Sanitation Data'!E60))="","",OFFSET('Sanitation Data'!$E$32,0,10*ROW('Sanitation Data'!E60)))</f>
        <v/>
      </c>
      <c r="CU66" s="300" t="str">
        <f ca="true">+IF(OFFSET('Sanitation Data'!$F$28,0,10*ROW('Sanitation Data'!F60))="","",OFFSET('Sanitation Data'!$F$28,0,10*ROW('Sanitation Data'!F60)))</f>
        <v/>
      </c>
      <c r="CV66" s="300" t="str">
        <f ca="true">+IF(OFFSET('Sanitation Data'!$F$29,0,10*ROW('Sanitation Data'!F60))="","",OFFSET('Sanitation Data'!$F$29,0,10*ROW('Sanitation Data'!F60)))</f>
        <v/>
      </c>
      <c r="CW66" s="300" t="str">
        <f ca="true">+IF(OFFSET('Sanitation Data'!$F$30,0,10*ROW('Sanitation Data'!F60))="","",OFFSET('Sanitation Data'!$F$30,0,10*ROW('Sanitation Data'!F60)))</f>
        <v/>
      </c>
      <c r="CX66" s="300" t="str">
        <f ca="true">+IF(OFFSET('Sanitation Data'!$F$31,0,10*ROW('Sanitation Data'!F60))="","",OFFSET('Sanitation Data'!$F$31,0,10*ROW('Sanitation Data'!F60)))</f>
        <v/>
      </c>
      <c r="CY66" s="300" t="str">
        <f ca="true">+IF(OFFSET('Sanitation Data'!$F$32,0,10*ROW('Sanitation Data'!F60))="","",OFFSET('Sanitation Data'!$F$32,0,10*ROW('Sanitation Data'!F60)))</f>
        <v/>
      </c>
      <c r="CZ66" s="300" t="str">
        <f ca="true">+IF(OFFSET('Sanitation Data'!$G$28,0,10*ROW('Sanitation Data'!G60))="","",OFFSET('Sanitation Data'!$G$28,0,10*ROW('Sanitation Data'!G60)))</f>
        <v/>
      </c>
      <c r="DA66" s="300" t="str">
        <f ca="true">+IF(OFFSET('Sanitation Data'!$G$29,0,10*ROW('Sanitation Data'!G60))="","",OFFSET('Sanitation Data'!$G$29,0,10*ROW('Sanitation Data'!G60)))</f>
        <v/>
      </c>
      <c r="DB66" s="300" t="str">
        <f ca="true">+IF(OFFSET('Sanitation Data'!$G$30,0,10*ROW('Sanitation Data'!G60))="","",OFFSET('Sanitation Data'!$G$30,0,10*ROW('Sanitation Data'!G60)))</f>
        <v/>
      </c>
      <c r="DC66" s="300" t="str">
        <f ca="true">+IF(OFFSET('Sanitation Data'!$G$31,0,10*ROW('Sanitation Data'!G60))="","",OFFSET('Sanitation Data'!$G$31,0,10*ROW('Sanitation Data'!G60)))</f>
        <v/>
      </c>
      <c r="DD66" s="300" t="str">
        <f ca="true">+IF(OFFSET('Sanitation Data'!$G$32,0,10*ROW('Sanitation Data'!G60))="","",OFFSET('Sanitation Data'!$G$32,0,10*ROW('Sanitation Data'!G60)))</f>
        <v/>
      </c>
      <c r="DE66" s="300" t="str">
        <f ca="true">+IF(OFFSET('Sanitation Data'!$H$28,0,10*ROW('Sanitation Data'!H60))="","",OFFSET('Sanitation Data'!$H$28,0,10*ROW('Sanitation Data'!H60)))</f>
        <v/>
      </c>
      <c r="DF66" s="300" t="str">
        <f ca="true">+IF(OFFSET('Sanitation Data'!$H$29,0,10*ROW('Sanitation Data'!H60))="","",OFFSET('Sanitation Data'!$H$29,0,10*ROW('Sanitation Data'!H60)))</f>
        <v/>
      </c>
      <c r="DG66" s="300" t="str">
        <f ca="true">+IF(OFFSET('Sanitation Data'!$H$30,0,10*ROW('Sanitation Data'!H60))="","",OFFSET('Sanitation Data'!$H$30,0,10*ROW('Sanitation Data'!H60)))</f>
        <v/>
      </c>
      <c r="DH66" s="300" t="str">
        <f ca="true">+IF(OFFSET('Sanitation Data'!$H$31,0,10*ROW('Sanitation Data'!H60))="","",OFFSET('Sanitation Data'!$H$31,0,10*ROW('Sanitation Data'!H60)))</f>
        <v/>
      </c>
      <c r="DI66" s="300" t="str">
        <f ca="true">+IF(OFFSET('Sanitation Data'!$H$32,0,10*ROW('Sanitation Data'!H60))="","",OFFSET('Sanitation Data'!$H$32,0,10*ROW('Sanitation Data'!H60)))</f>
        <v/>
      </c>
      <c r="DJ66" s="300" t="str">
        <f ca="true">+IF(OFFSET('Sanitation Data'!$I$28,0,10*ROW('Sanitation Data'!I60))="","",OFFSET('Sanitation Data'!$I$28,0,10*ROW('Sanitation Data'!I60)))</f>
        <v/>
      </c>
      <c r="DK66" s="300" t="str">
        <f ca="true">+IF(OFFSET('Sanitation Data'!$I$29,0,10*ROW('Sanitation Data'!I60))="","",OFFSET('Sanitation Data'!$I$29,0,10*ROW('Sanitation Data'!I60)))</f>
        <v/>
      </c>
      <c r="DL66" s="300" t="str">
        <f ca="true">+IF(OFFSET('Sanitation Data'!$I$30,0,10*ROW('Sanitation Data'!I60))="","",OFFSET('Sanitation Data'!$I$30,0,10*ROW('Sanitation Data'!I60)))</f>
        <v/>
      </c>
      <c r="DM66" s="300" t="str">
        <f ca="true">+IF(OFFSET('Sanitation Data'!$I$31,0,10*ROW('Sanitation Data'!I60))="","",OFFSET('Sanitation Data'!$I$31,0,10*ROW('Sanitation Data'!I60)))</f>
        <v/>
      </c>
      <c r="DN66" s="300" t="str">
        <f ca="true">+IF(OFFSET('Sanitation Data'!$I$32,0,10*ROW('Sanitation Data'!I60))="","",OFFSET('Sanitation Data'!$I$32,0,10*ROW('Sanitation Data'!I60)))</f>
        <v/>
      </c>
      <c r="DO66" s="300" t="str">
        <f ca="true">+IF(OFFSET('Hygiene Data'!$D$11,0,10*ROW('Hygiene Data'!D60))="","",OFFSET('Hygiene Data'!$D$11,0,10*ROW('Hygiene Data'!D60)))</f>
        <v/>
      </c>
      <c r="DP66" s="300" t="str">
        <f ca="true">+IF(OFFSET('Hygiene Data'!$D$12,0,10*ROW('Hygiene Data'!D60))="","",OFFSET('Hygiene Data'!$D$12,0,10*ROW('Hygiene Data'!D60)))</f>
        <v/>
      </c>
      <c r="DQ66" s="300" t="str">
        <f ca="true">+IF(OFFSET('Hygiene Data'!$D$13,0,10*ROW('Hygiene Data'!D60))="","",OFFSET('Hygiene Data'!$D$13,0,10*ROW('Hygiene Data'!D60)))</f>
        <v/>
      </c>
      <c r="DR66" s="300" t="str">
        <f ca="true">+IF(OFFSET('Hygiene Data'!$E$11,0,10*ROW('Hygiene Data'!E60))="","",OFFSET('Hygiene Data'!$E$11,0,10*ROW('Hygiene Data'!E60)))</f>
        <v/>
      </c>
      <c r="DS66" s="300" t="str">
        <f ca="true">+IF(OFFSET('Hygiene Data'!$E$12,0,10*ROW('Hygiene Data'!E60))="","",OFFSET('Hygiene Data'!$E$12,0,10*ROW('Hygiene Data'!E60)))</f>
        <v/>
      </c>
      <c r="DT66" s="300" t="str">
        <f ca="true">+IF(OFFSET('Hygiene Data'!$E$13,0,10*ROW('Hygiene Data'!E60))="","",OFFSET('Hygiene Data'!$E$13,0,10*ROW('Hygiene Data'!E60)))</f>
        <v/>
      </c>
      <c r="DU66" s="300" t="str">
        <f ca="true">+IF(OFFSET('Hygiene Data'!$F$11,0,10*ROW('Hygiene Data'!F60))="","",OFFSET('Hygiene Data'!$F$11,0,10*ROW('Hygiene Data'!F60)))</f>
        <v/>
      </c>
      <c r="DV66" s="300" t="str">
        <f ca="true">+IF(OFFSET('Hygiene Data'!$F$12,0,10*ROW('Hygiene Data'!F60))="","",OFFSET('Hygiene Data'!$F$12,0,10*ROW('Hygiene Data'!F60)))</f>
        <v/>
      </c>
      <c r="DW66" s="300" t="str">
        <f ca="true">+IF(OFFSET('Hygiene Data'!$F$13,0,10*ROW('Hygiene Data'!F60))="","",OFFSET('Hygiene Data'!$F$13,0,10*ROW('Hygiene Data'!F60)))</f>
        <v/>
      </c>
      <c r="DX66" s="300" t="str">
        <f ca="true">+IF(OFFSET('Hygiene Data'!$G$11,0,10*ROW('Hygiene Data'!G60))="","",OFFSET('Hygiene Data'!$G$11,0,10*ROW('Hygiene Data'!G60)))</f>
        <v/>
      </c>
      <c r="DY66" s="300" t="str">
        <f ca="true">+IF(OFFSET('Hygiene Data'!$G$12,0,10*ROW('Hygiene Data'!G60))="","",OFFSET('Hygiene Data'!$G$12,0,10*ROW('Hygiene Data'!G60)))</f>
        <v/>
      </c>
      <c r="DZ66" s="300" t="str">
        <f ca="true">+IF(OFFSET('Hygiene Data'!$G$13,0,10*ROW('Hygiene Data'!G60))="","",OFFSET('Hygiene Data'!$G$13,0,10*ROW('Hygiene Data'!G60)))</f>
        <v/>
      </c>
      <c r="EA66" s="300" t="str">
        <f ca="true">+IF(OFFSET('Hygiene Data'!$H$11,0,10*ROW('Hygiene Data'!H60))="","",OFFSET('Hygiene Data'!$H$11,0,10*ROW('Hygiene Data'!H60)))</f>
        <v/>
      </c>
      <c r="EB66" s="300" t="str">
        <f ca="true">+IF(OFFSET('Hygiene Data'!$H$12,0,10*ROW('Hygiene Data'!H60))="","",OFFSET('Hygiene Data'!$H$12,0,10*ROW('Hygiene Data'!H60)))</f>
        <v/>
      </c>
      <c r="EC66" s="300" t="str">
        <f ca="true">+IF(OFFSET('Hygiene Data'!$H$13,0,10*ROW('Hygiene Data'!H60))="","",OFFSET('Hygiene Data'!$H$13,0,10*ROW('Hygiene Data'!H60)))</f>
        <v/>
      </c>
      <c r="ED66" s="300" t="str">
        <f ca="true">+IF(OFFSET('Hygiene Data'!$I$11,0,10*ROW('Hygiene Data'!I60))="","",OFFSET('Hygiene Data'!$I$11,0,10*ROW('Hygiene Data'!I60)))</f>
        <v/>
      </c>
      <c r="EE66" s="300" t="str">
        <f ca="true">+IF(OFFSET('Hygiene Data'!$I$12,0,10*ROW('Hygiene Data'!I60))="","",OFFSET('Hygiene Data'!$I$12,0,10*ROW('Hygiene Data'!I60)))</f>
        <v/>
      </c>
      <c r="EF66" s="300" t="str">
        <f ca="true">+IF(OFFSET('Hygiene Data'!$I$13,0,10*ROW('Hygiene Data'!I60))="","",OFFSET('Hygiene Data'!$I$13,0,10*ROW('Hygiene Data'!I60)))</f>
        <v/>
      </c>
    </row>
    <row xmlns:x14ac="http://schemas.microsoft.com/office/spreadsheetml/2009/9/ac" r="67" x14ac:dyDescent="0.2">
      <c r="A67" s="35" t="str">
        <f ca="true">+IF(OFFSET('Water Data'!$B$2,0,10*ROW('Water Data'!E61))="","",OFFSET('Water Data'!$B$2,0,10*ROW('Water Data'!E61)))</f>
        <v/>
      </c>
      <c r="B67" s="35" t="str">
        <f ca="true">+IF(OFFSET('Water Data'!$C$2,0,10*ROW('Water Data'!F61))="","",OFFSET('Water Data'!$C$2,0,10*ROW('Water Data'!F61)))</f>
        <v/>
      </c>
      <c r="C67" s="356" t="str">
        <f t="shared" ca="true" si="0"/>
        <v/>
      </c>
      <c r="D67" s="91"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1"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1"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1"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1"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1"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1"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1"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1"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1"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1"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1"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1"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1"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1"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1"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1"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1"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2"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2"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2"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2"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2"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2"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2"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2"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2"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2"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2"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2"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2"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2"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2"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2"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2"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2"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2"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2"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2"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2"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2"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2"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2"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2"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2"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2"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2"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2"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3"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3"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3"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3"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3"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3"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3"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3"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3"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3"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3"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3"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3"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3"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3"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3"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3"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3"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300"/>
      <c r="BS67" s="300" t="str">
        <f ca="true">+IF(OFFSET('Water Data'!$D$27,0,10*ROW('Water Data'!D61))="","",OFFSET('Water Data'!$D$27,0,10*ROW('Water Data'!D61)))</f>
        <v/>
      </c>
      <c r="BT67" s="300" t="str">
        <f ca="true">+IF(OFFSET('Water Data'!$D$28,0,10*ROW('Water Data'!D61))="","",OFFSET('Water Data'!$D$28,0,10*ROW('Water Data'!D61)))</f>
        <v/>
      </c>
      <c r="BU67" s="300" t="str">
        <f ca="true">+IF(OFFSET('Water Data'!$D$29,0,10*ROW('Water Data'!D61))="","",OFFSET('Water Data'!$D$29,0,10*ROW('Water Data'!D61)))</f>
        <v/>
      </c>
      <c r="BV67" s="300" t="str">
        <f ca="true">+IF(OFFSET('Water Data'!$E$27,0,10*ROW('Water Data'!E61))="","",OFFSET('Water Data'!$E$27,0,10*ROW('Water Data'!E61)))</f>
        <v/>
      </c>
      <c r="BW67" s="300" t="str">
        <f ca="true">+IF(OFFSET('Water Data'!$E$28,0,10*ROW('Water Data'!E61))="","",OFFSET('Water Data'!$E$28,0,10*ROW('Water Data'!E61)))</f>
        <v/>
      </c>
      <c r="BX67" s="300" t="str">
        <f ca="true">+IF(OFFSET('Water Data'!$E$29,0,10*ROW('Water Data'!E61))="","",OFFSET('Water Data'!$E$29,0,10*ROW('Water Data'!E61)))</f>
        <v/>
      </c>
      <c r="BY67" s="300" t="str">
        <f ca="true">+IF(OFFSET('Water Data'!$F$27,0,10*ROW('Water Data'!F61))="","",OFFSET('Water Data'!$F$27,0,10*ROW('Water Data'!F61)))</f>
        <v/>
      </c>
      <c r="BZ67" s="300" t="str">
        <f ca="true">+IF(OFFSET('Water Data'!$F$28,0,10*ROW('Water Data'!F61))="","",OFFSET('Water Data'!$F$28,0,10*ROW('Water Data'!F61)))</f>
        <v/>
      </c>
      <c r="CA67" s="300" t="str">
        <f ca="true">+IF(OFFSET('Water Data'!$F$29,0,10*ROW('Water Data'!F61))="","",OFFSET('Water Data'!$F$29,0,10*ROW('Water Data'!F61)))</f>
        <v/>
      </c>
      <c r="CB67" s="300" t="str">
        <f ca="true">+IF(OFFSET('Water Data'!$G$27,0,10*ROW('Water Data'!G61))="","",OFFSET('Water Data'!$G$27,0,10*ROW('Water Data'!G61)))</f>
        <v/>
      </c>
      <c r="CC67" s="300" t="str">
        <f ca="true">+IF(OFFSET('Water Data'!$G$28,0,10*ROW('Water Data'!G61))="","",OFFSET('Water Data'!$G$28,0,10*ROW('Water Data'!G61)))</f>
        <v/>
      </c>
      <c r="CD67" s="300" t="str">
        <f ca="true">+IF(OFFSET('Water Data'!$G$29,0,10*ROW('Water Data'!G61))="","",OFFSET('Water Data'!$G$29,0,10*ROW('Water Data'!G61)))</f>
        <v/>
      </c>
      <c r="CE67" s="300" t="str">
        <f ca="true">+IF(OFFSET('Water Data'!$H$27,0,10*ROW('Water Data'!H61))="","",OFFSET('Water Data'!$H$27,0,10*ROW('Water Data'!H61)))</f>
        <v/>
      </c>
      <c r="CF67" s="300" t="str">
        <f ca="true">+IF(OFFSET('Water Data'!$H$28,0,10*ROW('Water Data'!H61))="","",OFFSET('Water Data'!$H$28,0,10*ROW('Water Data'!H61)))</f>
        <v/>
      </c>
      <c r="CG67" s="300" t="str">
        <f ca="true">+IF(OFFSET('Water Data'!$H$29,0,10*ROW('Water Data'!H61))="","",OFFSET('Water Data'!$H$29,0,10*ROW('Water Data'!H61)))</f>
        <v/>
      </c>
      <c r="CH67" s="300" t="str">
        <f ca="true">+IF(OFFSET('Water Data'!$I$27,0,10*ROW('Water Data'!I61))="","",OFFSET('Water Data'!$I$27,0,10*ROW('Water Data'!I61)))</f>
        <v/>
      </c>
      <c r="CI67" s="300" t="str">
        <f ca="true">+IF(OFFSET('Water Data'!$I$28,0,10*ROW('Water Data'!I61))="","",OFFSET('Water Data'!$I$28,0,10*ROW('Water Data'!I61)))</f>
        <v/>
      </c>
      <c r="CJ67" s="300" t="str">
        <f ca="true">+IF(OFFSET('Water Data'!$I$29,0,10*ROW('Water Data'!I61))="","",OFFSET('Water Data'!$I$29,0,10*ROW('Water Data'!I61)))</f>
        <v/>
      </c>
      <c r="CK67" s="300" t="str">
        <f ca="true">+IF(OFFSET('Sanitation Data'!$D$28,0,10*ROW('Sanitation Data'!D61))="","",OFFSET('Sanitation Data'!$D$28,0,10*ROW('Sanitation Data'!D61)))</f>
        <v/>
      </c>
      <c r="CL67" s="300" t="str">
        <f ca="true">+IF(OFFSET('Sanitation Data'!$D$29,0,10*ROW('Sanitation Data'!D61))="","",OFFSET('Sanitation Data'!$D$29,0,10*ROW('Sanitation Data'!D61)))</f>
        <v/>
      </c>
      <c r="CM67" s="300" t="str">
        <f ca="true">+IF(OFFSET('Sanitation Data'!$D$30,0,10*ROW('Sanitation Data'!D61))="","",OFFSET('Sanitation Data'!$D$30,0,10*ROW('Sanitation Data'!D61)))</f>
        <v/>
      </c>
      <c r="CN67" s="300" t="str">
        <f ca="true">+IF(OFFSET('Sanitation Data'!$D$31,0,10*ROW('Sanitation Data'!D61))="","",OFFSET('Sanitation Data'!$D$31,0,10*ROW('Sanitation Data'!D61)))</f>
        <v/>
      </c>
      <c r="CO67" s="300" t="str">
        <f ca="true">+IF(OFFSET('Sanitation Data'!$D$32,0,10*ROW('Sanitation Data'!D61))="","",OFFSET('Sanitation Data'!$D$32,0,10*ROW('Sanitation Data'!D61)))</f>
        <v/>
      </c>
      <c r="CP67" s="300" t="str">
        <f ca="true">+IF(OFFSET('Sanitation Data'!$E$28,0,10*ROW('Sanitation Data'!E61))="","",OFFSET('Sanitation Data'!$E$28,0,10*ROW('Sanitation Data'!E61)))</f>
        <v/>
      </c>
      <c r="CQ67" s="300" t="str">
        <f ca="true">+IF(OFFSET('Sanitation Data'!$E$29,0,10*ROW('Sanitation Data'!E61))="","",OFFSET('Sanitation Data'!$E$29,0,10*ROW('Sanitation Data'!E61)))</f>
        <v/>
      </c>
      <c r="CR67" s="300" t="str">
        <f ca="true">+IF(OFFSET('Sanitation Data'!$E$30,0,10*ROW('Sanitation Data'!E61))="","",OFFSET('Sanitation Data'!$E$30,0,10*ROW('Sanitation Data'!E61)))</f>
        <v/>
      </c>
      <c r="CS67" s="300" t="str">
        <f ca="true">+IF(OFFSET('Sanitation Data'!$E$31,0,10*ROW('Sanitation Data'!E61))="","",OFFSET('Sanitation Data'!$E$31,0,10*ROW('Sanitation Data'!E61)))</f>
        <v/>
      </c>
      <c r="CT67" s="300" t="str">
        <f ca="true">+IF(OFFSET('Sanitation Data'!$E$32,0,10*ROW('Sanitation Data'!E61))="","",OFFSET('Sanitation Data'!$E$32,0,10*ROW('Sanitation Data'!E61)))</f>
        <v/>
      </c>
      <c r="CU67" s="300" t="str">
        <f ca="true">+IF(OFFSET('Sanitation Data'!$F$28,0,10*ROW('Sanitation Data'!F61))="","",OFFSET('Sanitation Data'!$F$28,0,10*ROW('Sanitation Data'!F61)))</f>
        <v/>
      </c>
      <c r="CV67" s="300" t="str">
        <f ca="true">+IF(OFFSET('Sanitation Data'!$F$29,0,10*ROW('Sanitation Data'!F61))="","",OFFSET('Sanitation Data'!$F$29,0,10*ROW('Sanitation Data'!F61)))</f>
        <v/>
      </c>
      <c r="CW67" s="300" t="str">
        <f ca="true">+IF(OFFSET('Sanitation Data'!$F$30,0,10*ROW('Sanitation Data'!F61))="","",OFFSET('Sanitation Data'!$F$30,0,10*ROW('Sanitation Data'!F61)))</f>
        <v/>
      </c>
      <c r="CX67" s="300" t="str">
        <f ca="true">+IF(OFFSET('Sanitation Data'!$F$31,0,10*ROW('Sanitation Data'!F61))="","",OFFSET('Sanitation Data'!$F$31,0,10*ROW('Sanitation Data'!F61)))</f>
        <v/>
      </c>
      <c r="CY67" s="300" t="str">
        <f ca="true">+IF(OFFSET('Sanitation Data'!$F$32,0,10*ROW('Sanitation Data'!F61))="","",OFFSET('Sanitation Data'!$F$32,0,10*ROW('Sanitation Data'!F61)))</f>
        <v/>
      </c>
      <c r="CZ67" s="300" t="str">
        <f ca="true">+IF(OFFSET('Sanitation Data'!$G$28,0,10*ROW('Sanitation Data'!G61))="","",OFFSET('Sanitation Data'!$G$28,0,10*ROW('Sanitation Data'!G61)))</f>
        <v/>
      </c>
      <c r="DA67" s="300" t="str">
        <f ca="true">+IF(OFFSET('Sanitation Data'!$G$29,0,10*ROW('Sanitation Data'!G61))="","",OFFSET('Sanitation Data'!$G$29,0,10*ROW('Sanitation Data'!G61)))</f>
        <v/>
      </c>
      <c r="DB67" s="300" t="str">
        <f ca="true">+IF(OFFSET('Sanitation Data'!$G$30,0,10*ROW('Sanitation Data'!G61))="","",OFFSET('Sanitation Data'!$G$30,0,10*ROW('Sanitation Data'!G61)))</f>
        <v/>
      </c>
      <c r="DC67" s="300" t="str">
        <f ca="true">+IF(OFFSET('Sanitation Data'!$G$31,0,10*ROW('Sanitation Data'!G61))="","",OFFSET('Sanitation Data'!$G$31,0,10*ROW('Sanitation Data'!G61)))</f>
        <v/>
      </c>
      <c r="DD67" s="300" t="str">
        <f ca="true">+IF(OFFSET('Sanitation Data'!$G$32,0,10*ROW('Sanitation Data'!G61))="","",OFFSET('Sanitation Data'!$G$32,0,10*ROW('Sanitation Data'!G61)))</f>
        <v/>
      </c>
      <c r="DE67" s="300" t="str">
        <f ca="true">+IF(OFFSET('Sanitation Data'!$H$28,0,10*ROW('Sanitation Data'!H61))="","",OFFSET('Sanitation Data'!$H$28,0,10*ROW('Sanitation Data'!H61)))</f>
        <v/>
      </c>
      <c r="DF67" s="300" t="str">
        <f ca="true">+IF(OFFSET('Sanitation Data'!$H$29,0,10*ROW('Sanitation Data'!H61))="","",OFFSET('Sanitation Data'!$H$29,0,10*ROW('Sanitation Data'!H61)))</f>
        <v/>
      </c>
      <c r="DG67" s="300" t="str">
        <f ca="true">+IF(OFFSET('Sanitation Data'!$H$30,0,10*ROW('Sanitation Data'!H61))="","",OFFSET('Sanitation Data'!$H$30,0,10*ROW('Sanitation Data'!H61)))</f>
        <v/>
      </c>
      <c r="DH67" s="300" t="str">
        <f ca="true">+IF(OFFSET('Sanitation Data'!$H$31,0,10*ROW('Sanitation Data'!H61))="","",OFFSET('Sanitation Data'!$H$31,0,10*ROW('Sanitation Data'!H61)))</f>
        <v/>
      </c>
      <c r="DI67" s="300" t="str">
        <f ca="true">+IF(OFFSET('Sanitation Data'!$H$32,0,10*ROW('Sanitation Data'!H61))="","",OFFSET('Sanitation Data'!$H$32,0,10*ROW('Sanitation Data'!H61)))</f>
        <v/>
      </c>
      <c r="DJ67" s="300" t="str">
        <f ca="true">+IF(OFFSET('Sanitation Data'!$I$28,0,10*ROW('Sanitation Data'!I61))="","",OFFSET('Sanitation Data'!$I$28,0,10*ROW('Sanitation Data'!I61)))</f>
        <v/>
      </c>
      <c r="DK67" s="300" t="str">
        <f ca="true">+IF(OFFSET('Sanitation Data'!$I$29,0,10*ROW('Sanitation Data'!I61))="","",OFFSET('Sanitation Data'!$I$29,0,10*ROW('Sanitation Data'!I61)))</f>
        <v/>
      </c>
      <c r="DL67" s="300" t="str">
        <f ca="true">+IF(OFFSET('Sanitation Data'!$I$30,0,10*ROW('Sanitation Data'!I61))="","",OFFSET('Sanitation Data'!$I$30,0,10*ROW('Sanitation Data'!I61)))</f>
        <v/>
      </c>
      <c r="DM67" s="300" t="str">
        <f ca="true">+IF(OFFSET('Sanitation Data'!$I$31,0,10*ROW('Sanitation Data'!I61))="","",OFFSET('Sanitation Data'!$I$31,0,10*ROW('Sanitation Data'!I61)))</f>
        <v/>
      </c>
      <c r="DN67" s="300" t="str">
        <f ca="true">+IF(OFFSET('Sanitation Data'!$I$32,0,10*ROW('Sanitation Data'!I61))="","",OFFSET('Sanitation Data'!$I$32,0,10*ROW('Sanitation Data'!I61)))</f>
        <v/>
      </c>
      <c r="DO67" s="300" t="str">
        <f ca="true">+IF(OFFSET('Hygiene Data'!$D$11,0,10*ROW('Hygiene Data'!D61))="","",OFFSET('Hygiene Data'!$D$11,0,10*ROW('Hygiene Data'!D61)))</f>
        <v/>
      </c>
      <c r="DP67" s="300" t="str">
        <f ca="true">+IF(OFFSET('Hygiene Data'!$D$12,0,10*ROW('Hygiene Data'!D61))="","",OFFSET('Hygiene Data'!$D$12,0,10*ROW('Hygiene Data'!D61)))</f>
        <v/>
      </c>
      <c r="DQ67" s="300" t="str">
        <f ca="true">+IF(OFFSET('Hygiene Data'!$D$13,0,10*ROW('Hygiene Data'!D61))="","",OFFSET('Hygiene Data'!$D$13,0,10*ROW('Hygiene Data'!D61)))</f>
        <v/>
      </c>
      <c r="DR67" s="300" t="str">
        <f ca="true">+IF(OFFSET('Hygiene Data'!$E$11,0,10*ROW('Hygiene Data'!E61))="","",OFFSET('Hygiene Data'!$E$11,0,10*ROW('Hygiene Data'!E61)))</f>
        <v/>
      </c>
      <c r="DS67" s="300" t="str">
        <f ca="true">+IF(OFFSET('Hygiene Data'!$E$12,0,10*ROW('Hygiene Data'!E61))="","",OFFSET('Hygiene Data'!$E$12,0,10*ROW('Hygiene Data'!E61)))</f>
        <v/>
      </c>
      <c r="DT67" s="300" t="str">
        <f ca="true">+IF(OFFSET('Hygiene Data'!$E$13,0,10*ROW('Hygiene Data'!E61))="","",OFFSET('Hygiene Data'!$E$13,0,10*ROW('Hygiene Data'!E61)))</f>
        <v/>
      </c>
      <c r="DU67" s="300" t="str">
        <f ca="true">+IF(OFFSET('Hygiene Data'!$F$11,0,10*ROW('Hygiene Data'!F61))="","",OFFSET('Hygiene Data'!$F$11,0,10*ROW('Hygiene Data'!F61)))</f>
        <v/>
      </c>
      <c r="DV67" s="300" t="str">
        <f ca="true">+IF(OFFSET('Hygiene Data'!$F$12,0,10*ROW('Hygiene Data'!F61))="","",OFFSET('Hygiene Data'!$F$12,0,10*ROW('Hygiene Data'!F61)))</f>
        <v/>
      </c>
      <c r="DW67" s="300" t="str">
        <f ca="true">+IF(OFFSET('Hygiene Data'!$F$13,0,10*ROW('Hygiene Data'!F61))="","",OFFSET('Hygiene Data'!$F$13,0,10*ROW('Hygiene Data'!F61)))</f>
        <v/>
      </c>
      <c r="DX67" s="300" t="str">
        <f ca="true">+IF(OFFSET('Hygiene Data'!$G$11,0,10*ROW('Hygiene Data'!G61))="","",OFFSET('Hygiene Data'!$G$11,0,10*ROW('Hygiene Data'!G61)))</f>
        <v/>
      </c>
      <c r="DY67" s="300" t="str">
        <f ca="true">+IF(OFFSET('Hygiene Data'!$G$12,0,10*ROW('Hygiene Data'!G61))="","",OFFSET('Hygiene Data'!$G$12,0,10*ROW('Hygiene Data'!G61)))</f>
        <v/>
      </c>
      <c r="DZ67" s="300" t="str">
        <f ca="true">+IF(OFFSET('Hygiene Data'!$G$13,0,10*ROW('Hygiene Data'!G61))="","",OFFSET('Hygiene Data'!$G$13,0,10*ROW('Hygiene Data'!G61)))</f>
        <v/>
      </c>
      <c r="EA67" s="300" t="str">
        <f ca="true">+IF(OFFSET('Hygiene Data'!$H$11,0,10*ROW('Hygiene Data'!H61))="","",OFFSET('Hygiene Data'!$H$11,0,10*ROW('Hygiene Data'!H61)))</f>
        <v/>
      </c>
      <c r="EB67" s="300" t="str">
        <f ca="true">+IF(OFFSET('Hygiene Data'!$H$12,0,10*ROW('Hygiene Data'!H61))="","",OFFSET('Hygiene Data'!$H$12,0,10*ROW('Hygiene Data'!H61)))</f>
        <v/>
      </c>
      <c r="EC67" s="300" t="str">
        <f ca="true">+IF(OFFSET('Hygiene Data'!$H$13,0,10*ROW('Hygiene Data'!H61))="","",OFFSET('Hygiene Data'!$H$13,0,10*ROW('Hygiene Data'!H61)))</f>
        <v/>
      </c>
      <c r="ED67" s="300" t="str">
        <f ca="true">+IF(OFFSET('Hygiene Data'!$I$11,0,10*ROW('Hygiene Data'!I61))="","",OFFSET('Hygiene Data'!$I$11,0,10*ROW('Hygiene Data'!I61)))</f>
        <v/>
      </c>
      <c r="EE67" s="300" t="str">
        <f ca="true">+IF(OFFSET('Hygiene Data'!$I$12,0,10*ROW('Hygiene Data'!I61))="","",OFFSET('Hygiene Data'!$I$12,0,10*ROW('Hygiene Data'!I61)))</f>
        <v/>
      </c>
      <c r="EF67" s="300" t="str">
        <f ca="true">+IF(OFFSET('Hygiene Data'!$I$13,0,10*ROW('Hygiene Data'!I61))="","",OFFSET('Hygiene Data'!$I$13,0,10*ROW('Hygiene Data'!I61)))</f>
        <v/>
      </c>
    </row>
    <row xmlns:x14ac="http://schemas.microsoft.com/office/spreadsheetml/2009/9/ac" r="68" x14ac:dyDescent="0.2">
      <c r="A68" s="35" t="str">
        <f ca="true">+IF(OFFSET('Water Data'!$B$2,0,10*ROW('Water Data'!E62))="","",OFFSET('Water Data'!$B$2,0,10*ROW('Water Data'!E62)))</f>
        <v/>
      </c>
      <c r="B68" s="35" t="str">
        <f ca="true">+IF(OFFSET('Water Data'!$C$2,0,10*ROW('Water Data'!F62))="","",OFFSET('Water Data'!$C$2,0,10*ROW('Water Data'!F62)))</f>
        <v/>
      </c>
      <c r="C68" s="356" t="str">
        <f t="shared" ca="true" si="0"/>
        <v/>
      </c>
      <c r="D68" s="91"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1"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1"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1"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1"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1"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1"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1"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1"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1"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1"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1"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1"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1"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1"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1"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1"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1"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2"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2"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2"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2"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2"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2"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2"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2"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2"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2"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2"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2"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2"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2"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2"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2"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2"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2"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2"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2"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2"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2"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2"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2"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2"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2"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2"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2"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2"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2"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3"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3"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3"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3"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3"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3"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3"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3"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3"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3"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3"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3"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3"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3"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3"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3"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3"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3"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300"/>
      <c r="BS68" s="300" t="str">
        <f ca="true">+IF(OFFSET('Water Data'!$D$27,0,10*ROW('Water Data'!D62))="","",OFFSET('Water Data'!$D$27,0,10*ROW('Water Data'!D62)))</f>
        <v/>
      </c>
      <c r="BT68" s="300" t="str">
        <f ca="true">+IF(OFFSET('Water Data'!$D$28,0,10*ROW('Water Data'!D62))="","",OFFSET('Water Data'!$D$28,0,10*ROW('Water Data'!D62)))</f>
        <v/>
      </c>
      <c r="BU68" s="300" t="str">
        <f ca="true">+IF(OFFSET('Water Data'!$D$29,0,10*ROW('Water Data'!D62))="","",OFFSET('Water Data'!$D$29,0,10*ROW('Water Data'!D62)))</f>
        <v/>
      </c>
      <c r="BV68" s="300" t="str">
        <f ca="true">+IF(OFFSET('Water Data'!$E$27,0,10*ROW('Water Data'!E62))="","",OFFSET('Water Data'!$E$27,0,10*ROW('Water Data'!E62)))</f>
        <v/>
      </c>
      <c r="BW68" s="300" t="str">
        <f ca="true">+IF(OFFSET('Water Data'!$E$28,0,10*ROW('Water Data'!E62))="","",OFFSET('Water Data'!$E$28,0,10*ROW('Water Data'!E62)))</f>
        <v/>
      </c>
      <c r="BX68" s="300" t="str">
        <f ca="true">+IF(OFFSET('Water Data'!$E$29,0,10*ROW('Water Data'!E62))="","",OFFSET('Water Data'!$E$29,0,10*ROW('Water Data'!E62)))</f>
        <v/>
      </c>
      <c r="BY68" s="300" t="str">
        <f ca="true">+IF(OFFSET('Water Data'!$F$27,0,10*ROW('Water Data'!F62))="","",OFFSET('Water Data'!$F$27,0,10*ROW('Water Data'!F62)))</f>
        <v/>
      </c>
      <c r="BZ68" s="300" t="str">
        <f ca="true">+IF(OFFSET('Water Data'!$F$28,0,10*ROW('Water Data'!F62))="","",OFFSET('Water Data'!$F$28,0,10*ROW('Water Data'!F62)))</f>
        <v/>
      </c>
      <c r="CA68" s="300" t="str">
        <f ca="true">+IF(OFFSET('Water Data'!$F$29,0,10*ROW('Water Data'!F62))="","",OFFSET('Water Data'!$F$29,0,10*ROW('Water Data'!F62)))</f>
        <v/>
      </c>
      <c r="CB68" s="300" t="str">
        <f ca="true">+IF(OFFSET('Water Data'!$G$27,0,10*ROW('Water Data'!G62))="","",OFFSET('Water Data'!$G$27,0,10*ROW('Water Data'!G62)))</f>
        <v/>
      </c>
      <c r="CC68" s="300" t="str">
        <f ca="true">+IF(OFFSET('Water Data'!$G$28,0,10*ROW('Water Data'!G62))="","",OFFSET('Water Data'!$G$28,0,10*ROW('Water Data'!G62)))</f>
        <v/>
      </c>
      <c r="CD68" s="300" t="str">
        <f ca="true">+IF(OFFSET('Water Data'!$G$29,0,10*ROW('Water Data'!G62))="","",OFFSET('Water Data'!$G$29,0,10*ROW('Water Data'!G62)))</f>
        <v/>
      </c>
      <c r="CE68" s="300" t="str">
        <f ca="true">+IF(OFFSET('Water Data'!$H$27,0,10*ROW('Water Data'!H62))="","",OFFSET('Water Data'!$H$27,0,10*ROW('Water Data'!H62)))</f>
        <v/>
      </c>
      <c r="CF68" s="300" t="str">
        <f ca="true">+IF(OFFSET('Water Data'!$H$28,0,10*ROW('Water Data'!H62))="","",OFFSET('Water Data'!$H$28,0,10*ROW('Water Data'!H62)))</f>
        <v/>
      </c>
      <c r="CG68" s="300" t="str">
        <f ca="true">+IF(OFFSET('Water Data'!$H$29,0,10*ROW('Water Data'!H62))="","",OFFSET('Water Data'!$H$29,0,10*ROW('Water Data'!H62)))</f>
        <v/>
      </c>
      <c r="CH68" s="300" t="str">
        <f ca="true">+IF(OFFSET('Water Data'!$I$27,0,10*ROW('Water Data'!I62))="","",OFFSET('Water Data'!$I$27,0,10*ROW('Water Data'!I62)))</f>
        <v/>
      </c>
      <c r="CI68" s="300" t="str">
        <f ca="true">+IF(OFFSET('Water Data'!$I$28,0,10*ROW('Water Data'!I62))="","",OFFSET('Water Data'!$I$28,0,10*ROW('Water Data'!I62)))</f>
        <v/>
      </c>
      <c r="CJ68" s="300" t="str">
        <f ca="true">+IF(OFFSET('Water Data'!$I$29,0,10*ROW('Water Data'!I62))="","",OFFSET('Water Data'!$I$29,0,10*ROW('Water Data'!I62)))</f>
        <v/>
      </c>
      <c r="CK68" s="300" t="str">
        <f ca="true">+IF(OFFSET('Sanitation Data'!$D$28,0,10*ROW('Sanitation Data'!D62))="","",OFFSET('Sanitation Data'!$D$28,0,10*ROW('Sanitation Data'!D62)))</f>
        <v/>
      </c>
      <c r="CL68" s="300" t="str">
        <f ca="true">+IF(OFFSET('Sanitation Data'!$D$29,0,10*ROW('Sanitation Data'!D62))="","",OFFSET('Sanitation Data'!$D$29,0,10*ROW('Sanitation Data'!D62)))</f>
        <v/>
      </c>
      <c r="CM68" s="300" t="str">
        <f ca="true">+IF(OFFSET('Sanitation Data'!$D$30,0,10*ROW('Sanitation Data'!D62))="","",OFFSET('Sanitation Data'!$D$30,0,10*ROW('Sanitation Data'!D62)))</f>
        <v/>
      </c>
      <c r="CN68" s="300" t="str">
        <f ca="true">+IF(OFFSET('Sanitation Data'!$D$31,0,10*ROW('Sanitation Data'!D62))="","",OFFSET('Sanitation Data'!$D$31,0,10*ROW('Sanitation Data'!D62)))</f>
        <v/>
      </c>
      <c r="CO68" s="300" t="str">
        <f ca="true">+IF(OFFSET('Sanitation Data'!$D$32,0,10*ROW('Sanitation Data'!D62))="","",OFFSET('Sanitation Data'!$D$32,0,10*ROW('Sanitation Data'!D62)))</f>
        <v/>
      </c>
      <c r="CP68" s="300" t="str">
        <f ca="true">+IF(OFFSET('Sanitation Data'!$E$28,0,10*ROW('Sanitation Data'!E62))="","",OFFSET('Sanitation Data'!$E$28,0,10*ROW('Sanitation Data'!E62)))</f>
        <v/>
      </c>
      <c r="CQ68" s="300" t="str">
        <f ca="true">+IF(OFFSET('Sanitation Data'!$E$29,0,10*ROW('Sanitation Data'!E62))="","",OFFSET('Sanitation Data'!$E$29,0,10*ROW('Sanitation Data'!E62)))</f>
        <v/>
      </c>
      <c r="CR68" s="300" t="str">
        <f ca="true">+IF(OFFSET('Sanitation Data'!$E$30,0,10*ROW('Sanitation Data'!E62))="","",OFFSET('Sanitation Data'!$E$30,0,10*ROW('Sanitation Data'!E62)))</f>
        <v/>
      </c>
      <c r="CS68" s="300" t="str">
        <f ca="true">+IF(OFFSET('Sanitation Data'!$E$31,0,10*ROW('Sanitation Data'!E62))="","",OFFSET('Sanitation Data'!$E$31,0,10*ROW('Sanitation Data'!E62)))</f>
        <v/>
      </c>
      <c r="CT68" s="300" t="str">
        <f ca="true">+IF(OFFSET('Sanitation Data'!$E$32,0,10*ROW('Sanitation Data'!E62))="","",OFFSET('Sanitation Data'!$E$32,0,10*ROW('Sanitation Data'!E62)))</f>
        <v/>
      </c>
      <c r="CU68" s="300" t="str">
        <f ca="true">+IF(OFFSET('Sanitation Data'!$F$28,0,10*ROW('Sanitation Data'!F62))="","",OFFSET('Sanitation Data'!$F$28,0,10*ROW('Sanitation Data'!F62)))</f>
        <v/>
      </c>
      <c r="CV68" s="300" t="str">
        <f ca="true">+IF(OFFSET('Sanitation Data'!$F$29,0,10*ROW('Sanitation Data'!F62))="","",OFFSET('Sanitation Data'!$F$29,0,10*ROW('Sanitation Data'!F62)))</f>
        <v/>
      </c>
      <c r="CW68" s="300" t="str">
        <f ca="true">+IF(OFFSET('Sanitation Data'!$F$30,0,10*ROW('Sanitation Data'!F62))="","",OFFSET('Sanitation Data'!$F$30,0,10*ROW('Sanitation Data'!F62)))</f>
        <v/>
      </c>
      <c r="CX68" s="300" t="str">
        <f ca="true">+IF(OFFSET('Sanitation Data'!$F$31,0,10*ROW('Sanitation Data'!F62))="","",OFFSET('Sanitation Data'!$F$31,0,10*ROW('Sanitation Data'!F62)))</f>
        <v/>
      </c>
      <c r="CY68" s="300" t="str">
        <f ca="true">+IF(OFFSET('Sanitation Data'!$F$32,0,10*ROW('Sanitation Data'!F62))="","",OFFSET('Sanitation Data'!$F$32,0,10*ROW('Sanitation Data'!F62)))</f>
        <v/>
      </c>
      <c r="CZ68" s="300" t="str">
        <f ca="true">+IF(OFFSET('Sanitation Data'!$G$28,0,10*ROW('Sanitation Data'!G62))="","",OFFSET('Sanitation Data'!$G$28,0,10*ROW('Sanitation Data'!G62)))</f>
        <v/>
      </c>
      <c r="DA68" s="300" t="str">
        <f ca="true">+IF(OFFSET('Sanitation Data'!$G$29,0,10*ROW('Sanitation Data'!G62))="","",OFFSET('Sanitation Data'!$G$29,0,10*ROW('Sanitation Data'!G62)))</f>
        <v/>
      </c>
      <c r="DB68" s="300" t="str">
        <f ca="true">+IF(OFFSET('Sanitation Data'!$G$30,0,10*ROW('Sanitation Data'!G62))="","",OFFSET('Sanitation Data'!$G$30,0,10*ROW('Sanitation Data'!G62)))</f>
        <v/>
      </c>
      <c r="DC68" s="300" t="str">
        <f ca="true">+IF(OFFSET('Sanitation Data'!$G$31,0,10*ROW('Sanitation Data'!G62))="","",OFFSET('Sanitation Data'!$G$31,0,10*ROW('Sanitation Data'!G62)))</f>
        <v/>
      </c>
      <c r="DD68" s="300" t="str">
        <f ca="true">+IF(OFFSET('Sanitation Data'!$G$32,0,10*ROW('Sanitation Data'!G62))="","",OFFSET('Sanitation Data'!$G$32,0,10*ROW('Sanitation Data'!G62)))</f>
        <v/>
      </c>
      <c r="DE68" s="300" t="str">
        <f ca="true">+IF(OFFSET('Sanitation Data'!$H$28,0,10*ROW('Sanitation Data'!H62))="","",OFFSET('Sanitation Data'!$H$28,0,10*ROW('Sanitation Data'!H62)))</f>
        <v/>
      </c>
      <c r="DF68" s="300" t="str">
        <f ca="true">+IF(OFFSET('Sanitation Data'!$H$29,0,10*ROW('Sanitation Data'!H62))="","",OFFSET('Sanitation Data'!$H$29,0,10*ROW('Sanitation Data'!H62)))</f>
        <v/>
      </c>
      <c r="DG68" s="300" t="str">
        <f ca="true">+IF(OFFSET('Sanitation Data'!$H$30,0,10*ROW('Sanitation Data'!H62))="","",OFFSET('Sanitation Data'!$H$30,0,10*ROW('Sanitation Data'!H62)))</f>
        <v/>
      </c>
      <c r="DH68" s="300" t="str">
        <f ca="true">+IF(OFFSET('Sanitation Data'!$H$31,0,10*ROW('Sanitation Data'!H62))="","",OFFSET('Sanitation Data'!$H$31,0,10*ROW('Sanitation Data'!H62)))</f>
        <v/>
      </c>
      <c r="DI68" s="300" t="str">
        <f ca="true">+IF(OFFSET('Sanitation Data'!$H$32,0,10*ROW('Sanitation Data'!H62))="","",OFFSET('Sanitation Data'!$H$32,0,10*ROW('Sanitation Data'!H62)))</f>
        <v/>
      </c>
      <c r="DJ68" s="300" t="str">
        <f ca="true">+IF(OFFSET('Sanitation Data'!$I$28,0,10*ROW('Sanitation Data'!I62))="","",OFFSET('Sanitation Data'!$I$28,0,10*ROW('Sanitation Data'!I62)))</f>
        <v/>
      </c>
      <c r="DK68" s="300" t="str">
        <f ca="true">+IF(OFFSET('Sanitation Data'!$I$29,0,10*ROW('Sanitation Data'!I62))="","",OFFSET('Sanitation Data'!$I$29,0,10*ROW('Sanitation Data'!I62)))</f>
        <v/>
      </c>
      <c r="DL68" s="300" t="str">
        <f ca="true">+IF(OFFSET('Sanitation Data'!$I$30,0,10*ROW('Sanitation Data'!I62))="","",OFFSET('Sanitation Data'!$I$30,0,10*ROW('Sanitation Data'!I62)))</f>
        <v/>
      </c>
      <c r="DM68" s="300" t="str">
        <f ca="true">+IF(OFFSET('Sanitation Data'!$I$31,0,10*ROW('Sanitation Data'!I62))="","",OFFSET('Sanitation Data'!$I$31,0,10*ROW('Sanitation Data'!I62)))</f>
        <v/>
      </c>
      <c r="DN68" s="300" t="str">
        <f ca="true">+IF(OFFSET('Sanitation Data'!$I$32,0,10*ROW('Sanitation Data'!I62))="","",OFFSET('Sanitation Data'!$I$32,0,10*ROW('Sanitation Data'!I62)))</f>
        <v/>
      </c>
      <c r="DO68" s="300" t="str">
        <f ca="true">+IF(OFFSET('Hygiene Data'!$D$11,0,10*ROW('Hygiene Data'!D62))="","",OFFSET('Hygiene Data'!$D$11,0,10*ROW('Hygiene Data'!D62)))</f>
        <v/>
      </c>
      <c r="DP68" s="300" t="str">
        <f ca="true">+IF(OFFSET('Hygiene Data'!$D$12,0,10*ROW('Hygiene Data'!D62))="","",OFFSET('Hygiene Data'!$D$12,0,10*ROW('Hygiene Data'!D62)))</f>
        <v/>
      </c>
      <c r="DQ68" s="300" t="str">
        <f ca="true">+IF(OFFSET('Hygiene Data'!$D$13,0,10*ROW('Hygiene Data'!D62))="","",OFFSET('Hygiene Data'!$D$13,0,10*ROW('Hygiene Data'!D62)))</f>
        <v/>
      </c>
      <c r="DR68" s="300" t="str">
        <f ca="true">+IF(OFFSET('Hygiene Data'!$E$11,0,10*ROW('Hygiene Data'!E62))="","",OFFSET('Hygiene Data'!$E$11,0,10*ROW('Hygiene Data'!E62)))</f>
        <v/>
      </c>
      <c r="DS68" s="300" t="str">
        <f ca="true">+IF(OFFSET('Hygiene Data'!$E$12,0,10*ROW('Hygiene Data'!E62))="","",OFFSET('Hygiene Data'!$E$12,0,10*ROW('Hygiene Data'!E62)))</f>
        <v/>
      </c>
      <c r="DT68" s="300" t="str">
        <f ca="true">+IF(OFFSET('Hygiene Data'!$E$13,0,10*ROW('Hygiene Data'!E62))="","",OFFSET('Hygiene Data'!$E$13,0,10*ROW('Hygiene Data'!E62)))</f>
        <v/>
      </c>
      <c r="DU68" s="300" t="str">
        <f ca="true">+IF(OFFSET('Hygiene Data'!$F$11,0,10*ROW('Hygiene Data'!F62))="","",OFFSET('Hygiene Data'!$F$11,0,10*ROW('Hygiene Data'!F62)))</f>
        <v/>
      </c>
      <c r="DV68" s="300" t="str">
        <f ca="true">+IF(OFFSET('Hygiene Data'!$F$12,0,10*ROW('Hygiene Data'!F62))="","",OFFSET('Hygiene Data'!$F$12,0,10*ROW('Hygiene Data'!F62)))</f>
        <v/>
      </c>
      <c r="DW68" s="300" t="str">
        <f ca="true">+IF(OFFSET('Hygiene Data'!$F$13,0,10*ROW('Hygiene Data'!F62))="","",OFFSET('Hygiene Data'!$F$13,0,10*ROW('Hygiene Data'!F62)))</f>
        <v/>
      </c>
      <c r="DX68" s="300" t="str">
        <f ca="true">+IF(OFFSET('Hygiene Data'!$G$11,0,10*ROW('Hygiene Data'!G62))="","",OFFSET('Hygiene Data'!$G$11,0,10*ROW('Hygiene Data'!G62)))</f>
        <v/>
      </c>
      <c r="DY68" s="300" t="str">
        <f ca="true">+IF(OFFSET('Hygiene Data'!$G$12,0,10*ROW('Hygiene Data'!G62))="","",OFFSET('Hygiene Data'!$G$12,0,10*ROW('Hygiene Data'!G62)))</f>
        <v/>
      </c>
      <c r="DZ68" s="300" t="str">
        <f ca="true">+IF(OFFSET('Hygiene Data'!$G$13,0,10*ROW('Hygiene Data'!G62))="","",OFFSET('Hygiene Data'!$G$13,0,10*ROW('Hygiene Data'!G62)))</f>
        <v/>
      </c>
      <c r="EA68" s="300" t="str">
        <f ca="true">+IF(OFFSET('Hygiene Data'!$H$11,0,10*ROW('Hygiene Data'!H62))="","",OFFSET('Hygiene Data'!$H$11,0,10*ROW('Hygiene Data'!H62)))</f>
        <v/>
      </c>
      <c r="EB68" s="300" t="str">
        <f ca="true">+IF(OFFSET('Hygiene Data'!$H$12,0,10*ROW('Hygiene Data'!H62))="","",OFFSET('Hygiene Data'!$H$12,0,10*ROW('Hygiene Data'!H62)))</f>
        <v/>
      </c>
      <c r="EC68" s="300" t="str">
        <f ca="true">+IF(OFFSET('Hygiene Data'!$H$13,0,10*ROW('Hygiene Data'!H62))="","",OFFSET('Hygiene Data'!$H$13,0,10*ROW('Hygiene Data'!H62)))</f>
        <v/>
      </c>
      <c r="ED68" s="300" t="str">
        <f ca="true">+IF(OFFSET('Hygiene Data'!$I$11,0,10*ROW('Hygiene Data'!I62))="","",OFFSET('Hygiene Data'!$I$11,0,10*ROW('Hygiene Data'!I62)))</f>
        <v/>
      </c>
      <c r="EE68" s="300" t="str">
        <f ca="true">+IF(OFFSET('Hygiene Data'!$I$12,0,10*ROW('Hygiene Data'!I62))="","",OFFSET('Hygiene Data'!$I$12,0,10*ROW('Hygiene Data'!I62)))</f>
        <v/>
      </c>
      <c r="EF68" s="300" t="str">
        <f ca="true">+IF(OFFSET('Hygiene Data'!$I$13,0,10*ROW('Hygiene Data'!I62))="","",OFFSET('Hygiene Data'!$I$13,0,10*ROW('Hygiene Data'!I62)))</f>
        <v/>
      </c>
    </row>
    <row xmlns:x14ac="http://schemas.microsoft.com/office/spreadsheetml/2009/9/ac" r="69" x14ac:dyDescent="0.2">
      <c r="A69" s="35" t="str">
        <f ca="true">+IF(OFFSET('Water Data'!$B$2,0,10*ROW('Water Data'!E63))="","",OFFSET('Water Data'!$B$2,0,10*ROW('Water Data'!E63)))</f>
        <v/>
      </c>
      <c r="B69" s="35" t="str">
        <f ca="true">+IF(OFFSET('Water Data'!$C$2,0,10*ROW('Water Data'!F63))="","",OFFSET('Water Data'!$C$2,0,10*ROW('Water Data'!F63)))</f>
        <v/>
      </c>
      <c r="C69" s="356" t="str">
        <f t="shared" ca="true" si="0"/>
        <v/>
      </c>
      <c r="D69" s="91"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1"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1"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1"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1"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1"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1"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1"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1"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1"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1"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1"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1"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1"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1"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1"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1"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1"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2"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2"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2"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2"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2"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2"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2"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2"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2"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2"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2"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2"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2"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2"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2"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2"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2"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2"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2"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2"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2"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2"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2"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2"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2"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2"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2"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2"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2"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2"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3"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3"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3"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3"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3"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3"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3"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3"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3"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3"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3"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3"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3"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3"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3"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3"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3"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3"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300"/>
      <c r="BS69" s="300" t="str">
        <f ca="true">+IF(OFFSET('Water Data'!$D$27,0,10*ROW('Water Data'!D63))="","",OFFSET('Water Data'!$D$27,0,10*ROW('Water Data'!D63)))</f>
        <v/>
      </c>
      <c r="BT69" s="300" t="str">
        <f ca="true">+IF(OFFSET('Water Data'!$D$28,0,10*ROW('Water Data'!D63))="","",OFFSET('Water Data'!$D$28,0,10*ROW('Water Data'!D63)))</f>
        <v/>
      </c>
      <c r="BU69" s="300" t="str">
        <f ca="true">+IF(OFFSET('Water Data'!$D$29,0,10*ROW('Water Data'!D63))="","",OFFSET('Water Data'!$D$29,0,10*ROW('Water Data'!D63)))</f>
        <v/>
      </c>
      <c r="BV69" s="300" t="str">
        <f ca="true">+IF(OFFSET('Water Data'!$E$27,0,10*ROW('Water Data'!E63))="","",OFFSET('Water Data'!$E$27,0,10*ROW('Water Data'!E63)))</f>
        <v/>
      </c>
      <c r="BW69" s="300" t="str">
        <f ca="true">+IF(OFFSET('Water Data'!$E$28,0,10*ROW('Water Data'!E63))="","",OFFSET('Water Data'!$E$28,0,10*ROW('Water Data'!E63)))</f>
        <v/>
      </c>
      <c r="BX69" s="300" t="str">
        <f ca="true">+IF(OFFSET('Water Data'!$E$29,0,10*ROW('Water Data'!E63))="","",OFFSET('Water Data'!$E$29,0,10*ROW('Water Data'!E63)))</f>
        <v/>
      </c>
      <c r="BY69" s="300" t="str">
        <f ca="true">+IF(OFFSET('Water Data'!$F$27,0,10*ROW('Water Data'!F63))="","",OFFSET('Water Data'!$F$27,0,10*ROW('Water Data'!F63)))</f>
        <v/>
      </c>
      <c r="BZ69" s="300" t="str">
        <f ca="true">+IF(OFFSET('Water Data'!$F$28,0,10*ROW('Water Data'!F63))="","",OFFSET('Water Data'!$F$28,0,10*ROW('Water Data'!F63)))</f>
        <v/>
      </c>
      <c r="CA69" s="300" t="str">
        <f ca="true">+IF(OFFSET('Water Data'!$F$29,0,10*ROW('Water Data'!F63))="","",OFFSET('Water Data'!$F$29,0,10*ROW('Water Data'!F63)))</f>
        <v/>
      </c>
      <c r="CB69" s="300" t="str">
        <f ca="true">+IF(OFFSET('Water Data'!$G$27,0,10*ROW('Water Data'!G63))="","",OFFSET('Water Data'!$G$27,0,10*ROW('Water Data'!G63)))</f>
        <v/>
      </c>
      <c r="CC69" s="300" t="str">
        <f ca="true">+IF(OFFSET('Water Data'!$G$28,0,10*ROW('Water Data'!G63))="","",OFFSET('Water Data'!$G$28,0,10*ROW('Water Data'!G63)))</f>
        <v/>
      </c>
      <c r="CD69" s="300" t="str">
        <f ca="true">+IF(OFFSET('Water Data'!$G$29,0,10*ROW('Water Data'!G63))="","",OFFSET('Water Data'!$G$29,0,10*ROW('Water Data'!G63)))</f>
        <v/>
      </c>
      <c r="CE69" s="300" t="str">
        <f ca="true">+IF(OFFSET('Water Data'!$H$27,0,10*ROW('Water Data'!H63))="","",OFFSET('Water Data'!$H$27,0,10*ROW('Water Data'!H63)))</f>
        <v/>
      </c>
      <c r="CF69" s="300" t="str">
        <f ca="true">+IF(OFFSET('Water Data'!$H$28,0,10*ROW('Water Data'!H63))="","",OFFSET('Water Data'!$H$28,0,10*ROW('Water Data'!H63)))</f>
        <v/>
      </c>
      <c r="CG69" s="300" t="str">
        <f ca="true">+IF(OFFSET('Water Data'!$H$29,0,10*ROW('Water Data'!H63))="","",OFFSET('Water Data'!$H$29,0,10*ROW('Water Data'!H63)))</f>
        <v/>
      </c>
      <c r="CH69" s="300" t="str">
        <f ca="true">+IF(OFFSET('Water Data'!$I$27,0,10*ROW('Water Data'!I63))="","",OFFSET('Water Data'!$I$27,0,10*ROW('Water Data'!I63)))</f>
        <v/>
      </c>
      <c r="CI69" s="300" t="str">
        <f ca="true">+IF(OFFSET('Water Data'!$I$28,0,10*ROW('Water Data'!I63))="","",OFFSET('Water Data'!$I$28,0,10*ROW('Water Data'!I63)))</f>
        <v/>
      </c>
      <c r="CJ69" s="300" t="str">
        <f ca="true">+IF(OFFSET('Water Data'!$I$29,0,10*ROW('Water Data'!I63))="","",OFFSET('Water Data'!$I$29,0,10*ROW('Water Data'!I63)))</f>
        <v/>
      </c>
      <c r="CK69" s="300" t="str">
        <f ca="true">+IF(OFFSET('Sanitation Data'!$D$28,0,10*ROW('Sanitation Data'!D63))="","",OFFSET('Sanitation Data'!$D$28,0,10*ROW('Sanitation Data'!D63)))</f>
        <v/>
      </c>
      <c r="CL69" s="300" t="str">
        <f ca="true">+IF(OFFSET('Sanitation Data'!$D$29,0,10*ROW('Sanitation Data'!D63))="","",OFFSET('Sanitation Data'!$D$29,0,10*ROW('Sanitation Data'!D63)))</f>
        <v/>
      </c>
      <c r="CM69" s="300" t="str">
        <f ca="true">+IF(OFFSET('Sanitation Data'!$D$30,0,10*ROW('Sanitation Data'!D63))="","",OFFSET('Sanitation Data'!$D$30,0,10*ROW('Sanitation Data'!D63)))</f>
        <v/>
      </c>
      <c r="CN69" s="300" t="str">
        <f ca="true">+IF(OFFSET('Sanitation Data'!$D$31,0,10*ROW('Sanitation Data'!D63))="","",OFFSET('Sanitation Data'!$D$31,0,10*ROW('Sanitation Data'!D63)))</f>
        <v/>
      </c>
      <c r="CO69" s="300" t="str">
        <f ca="true">+IF(OFFSET('Sanitation Data'!$D$32,0,10*ROW('Sanitation Data'!D63))="","",OFFSET('Sanitation Data'!$D$32,0,10*ROW('Sanitation Data'!D63)))</f>
        <v/>
      </c>
      <c r="CP69" s="300" t="str">
        <f ca="true">+IF(OFFSET('Sanitation Data'!$E$28,0,10*ROW('Sanitation Data'!E63))="","",OFFSET('Sanitation Data'!$E$28,0,10*ROW('Sanitation Data'!E63)))</f>
        <v/>
      </c>
      <c r="CQ69" s="300" t="str">
        <f ca="true">+IF(OFFSET('Sanitation Data'!$E$29,0,10*ROW('Sanitation Data'!E63))="","",OFFSET('Sanitation Data'!$E$29,0,10*ROW('Sanitation Data'!E63)))</f>
        <v/>
      </c>
      <c r="CR69" s="300" t="str">
        <f ca="true">+IF(OFFSET('Sanitation Data'!$E$30,0,10*ROW('Sanitation Data'!E63))="","",OFFSET('Sanitation Data'!$E$30,0,10*ROW('Sanitation Data'!E63)))</f>
        <v/>
      </c>
      <c r="CS69" s="300" t="str">
        <f ca="true">+IF(OFFSET('Sanitation Data'!$E$31,0,10*ROW('Sanitation Data'!E63))="","",OFFSET('Sanitation Data'!$E$31,0,10*ROW('Sanitation Data'!E63)))</f>
        <v/>
      </c>
      <c r="CT69" s="300" t="str">
        <f ca="true">+IF(OFFSET('Sanitation Data'!$E$32,0,10*ROW('Sanitation Data'!E63))="","",OFFSET('Sanitation Data'!$E$32,0,10*ROW('Sanitation Data'!E63)))</f>
        <v/>
      </c>
      <c r="CU69" s="300" t="str">
        <f ca="true">+IF(OFFSET('Sanitation Data'!$F$28,0,10*ROW('Sanitation Data'!F63))="","",OFFSET('Sanitation Data'!$F$28,0,10*ROW('Sanitation Data'!F63)))</f>
        <v/>
      </c>
      <c r="CV69" s="300" t="str">
        <f ca="true">+IF(OFFSET('Sanitation Data'!$F$29,0,10*ROW('Sanitation Data'!F63))="","",OFFSET('Sanitation Data'!$F$29,0,10*ROW('Sanitation Data'!F63)))</f>
        <v/>
      </c>
      <c r="CW69" s="300" t="str">
        <f ca="true">+IF(OFFSET('Sanitation Data'!$F$30,0,10*ROW('Sanitation Data'!F63))="","",OFFSET('Sanitation Data'!$F$30,0,10*ROW('Sanitation Data'!F63)))</f>
        <v/>
      </c>
      <c r="CX69" s="300" t="str">
        <f ca="true">+IF(OFFSET('Sanitation Data'!$F$31,0,10*ROW('Sanitation Data'!F63))="","",OFFSET('Sanitation Data'!$F$31,0,10*ROW('Sanitation Data'!F63)))</f>
        <v/>
      </c>
      <c r="CY69" s="300" t="str">
        <f ca="true">+IF(OFFSET('Sanitation Data'!$F$32,0,10*ROW('Sanitation Data'!F63))="","",OFFSET('Sanitation Data'!$F$32,0,10*ROW('Sanitation Data'!F63)))</f>
        <v/>
      </c>
      <c r="CZ69" s="300" t="str">
        <f ca="true">+IF(OFFSET('Sanitation Data'!$G$28,0,10*ROW('Sanitation Data'!G63))="","",OFFSET('Sanitation Data'!$G$28,0,10*ROW('Sanitation Data'!G63)))</f>
        <v/>
      </c>
      <c r="DA69" s="300" t="str">
        <f ca="true">+IF(OFFSET('Sanitation Data'!$G$29,0,10*ROW('Sanitation Data'!G63))="","",OFFSET('Sanitation Data'!$G$29,0,10*ROW('Sanitation Data'!G63)))</f>
        <v/>
      </c>
      <c r="DB69" s="300" t="str">
        <f ca="true">+IF(OFFSET('Sanitation Data'!$G$30,0,10*ROW('Sanitation Data'!G63))="","",OFFSET('Sanitation Data'!$G$30,0,10*ROW('Sanitation Data'!G63)))</f>
        <v/>
      </c>
      <c r="DC69" s="300" t="str">
        <f ca="true">+IF(OFFSET('Sanitation Data'!$G$31,0,10*ROW('Sanitation Data'!G63))="","",OFFSET('Sanitation Data'!$G$31,0,10*ROW('Sanitation Data'!G63)))</f>
        <v/>
      </c>
      <c r="DD69" s="300" t="str">
        <f ca="true">+IF(OFFSET('Sanitation Data'!$G$32,0,10*ROW('Sanitation Data'!G63))="","",OFFSET('Sanitation Data'!$G$32,0,10*ROW('Sanitation Data'!G63)))</f>
        <v/>
      </c>
      <c r="DE69" s="300" t="str">
        <f ca="true">+IF(OFFSET('Sanitation Data'!$H$28,0,10*ROW('Sanitation Data'!H63))="","",OFFSET('Sanitation Data'!$H$28,0,10*ROW('Sanitation Data'!H63)))</f>
        <v/>
      </c>
      <c r="DF69" s="300" t="str">
        <f ca="true">+IF(OFFSET('Sanitation Data'!$H$29,0,10*ROW('Sanitation Data'!H63))="","",OFFSET('Sanitation Data'!$H$29,0,10*ROW('Sanitation Data'!H63)))</f>
        <v/>
      </c>
      <c r="DG69" s="300" t="str">
        <f ca="true">+IF(OFFSET('Sanitation Data'!$H$30,0,10*ROW('Sanitation Data'!H63))="","",OFFSET('Sanitation Data'!$H$30,0,10*ROW('Sanitation Data'!H63)))</f>
        <v/>
      </c>
      <c r="DH69" s="300" t="str">
        <f ca="true">+IF(OFFSET('Sanitation Data'!$H$31,0,10*ROW('Sanitation Data'!H63))="","",OFFSET('Sanitation Data'!$H$31,0,10*ROW('Sanitation Data'!H63)))</f>
        <v/>
      </c>
      <c r="DI69" s="300" t="str">
        <f ca="true">+IF(OFFSET('Sanitation Data'!$H$32,0,10*ROW('Sanitation Data'!H63))="","",OFFSET('Sanitation Data'!$H$32,0,10*ROW('Sanitation Data'!H63)))</f>
        <v/>
      </c>
      <c r="DJ69" s="300" t="str">
        <f ca="true">+IF(OFFSET('Sanitation Data'!$I$28,0,10*ROW('Sanitation Data'!I63))="","",OFFSET('Sanitation Data'!$I$28,0,10*ROW('Sanitation Data'!I63)))</f>
        <v/>
      </c>
      <c r="DK69" s="300" t="str">
        <f ca="true">+IF(OFFSET('Sanitation Data'!$I$29,0,10*ROW('Sanitation Data'!I63))="","",OFFSET('Sanitation Data'!$I$29,0,10*ROW('Sanitation Data'!I63)))</f>
        <v/>
      </c>
      <c r="DL69" s="300" t="str">
        <f ca="true">+IF(OFFSET('Sanitation Data'!$I$30,0,10*ROW('Sanitation Data'!I63))="","",OFFSET('Sanitation Data'!$I$30,0,10*ROW('Sanitation Data'!I63)))</f>
        <v/>
      </c>
      <c r="DM69" s="300" t="str">
        <f ca="true">+IF(OFFSET('Sanitation Data'!$I$31,0,10*ROW('Sanitation Data'!I63))="","",OFFSET('Sanitation Data'!$I$31,0,10*ROW('Sanitation Data'!I63)))</f>
        <v/>
      </c>
      <c r="DN69" s="300" t="str">
        <f ca="true">+IF(OFFSET('Sanitation Data'!$I$32,0,10*ROW('Sanitation Data'!I63))="","",OFFSET('Sanitation Data'!$I$32,0,10*ROW('Sanitation Data'!I63)))</f>
        <v/>
      </c>
      <c r="DO69" s="300" t="str">
        <f ca="true">+IF(OFFSET('Hygiene Data'!$D$11,0,10*ROW('Hygiene Data'!D63))="","",OFFSET('Hygiene Data'!$D$11,0,10*ROW('Hygiene Data'!D63)))</f>
        <v/>
      </c>
      <c r="DP69" s="300" t="str">
        <f ca="true">+IF(OFFSET('Hygiene Data'!$D$12,0,10*ROW('Hygiene Data'!D63))="","",OFFSET('Hygiene Data'!$D$12,0,10*ROW('Hygiene Data'!D63)))</f>
        <v/>
      </c>
      <c r="DQ69" s="300" t="str">
        <f ca="true">+IF(OFFSET('Hygiene Data'!$D$13,0,10*ROW('Hygiene Data'!D63))="","",OFFSET('Hygiene Data'!$D$13,0,10*ROW('Hygiene Data'!D63)))</f>
        <v/>
      </c>
      <c r="DR69" s="300" t="str">
        <f ca="true">+IF(OFFSET('Hygiene Data'!$E$11,0,10*ROW('Hygiene Data'!E63))="","",OFFSET('Hygiene Data'!$E$11,0,10*ROW('Hygiene Data'!E63)))</f>
        <v/>
      </c>
      <c r="DS69" s="300" t="str">
        <f ca="true">+IF(OFFSET('Hygiene Data'!$E$12,0,10*ROW('Hygiene Data'!E63))="","",OFFSET('Hygiene Data'!$E$12,0,10*ROW('Hygiene Data'!E63)))</f>
        <v/>
      </c>
      <c r="DT69" s="300" t="str">
        <f ca="true">+IF(OFFSET('Hygiene Data'!$E$13,0,10*ROW('Hygiene Data'!E63))="","",OFFSET('Hygiene Data'!$E$13,0,10*ROW('Hygiene Data'!E63)))</f>
        <v/>
      </c>
      <c r="DU69" s="300" t="str">
        <f ca="true">+IF(OFFSET('Hygiene Data'!$F$11,0,10*ROW('Hygiene Data'!F63))="","",OFFSET('Hygiene Data'!$F$11,0,10*ROW('Hygiene Data'!F63)))</f>
        <v/>
      </c>
      <c r="DV69" s="300" t="str">
        <f ca="true">+IF(OFFSET('Hygiene Data'!$F$12,0,10*ROW('Hygiene Data'!F63))="","",OFFSET('Hygiene Data'!$F$12,0,10*ROW('Hygiene Data'!F63)))</f>
        <v/>
      </c>
      <c r="DW69" s="300" t="str">
        <f ca="true">+IF(OFFSET('Hygiene Data'!$F$13,0,10*ROW('Hygiene Data'!F63))="","",OFFSET('Hygiene Data'!$F$13,0,10*ROW('Hygiene Data'!F63)))</f>
        <v/>
      </c>
      <c r="DX69" s="300" t="str">
        <f ca="true">+IF(OFFSET('Hygiene Data'!$G$11,0,10*ROW('Hygiene Data'!G63))="","",OFFSET('Hygiene Data'!$G$11,0,10*ROW('Hygiene Data'!G63)))</f>
        <v/>
      </c>
      <c r="DY69" s="300" t="str">
        <f ca="true">+IF(OFFSET('Hygiene Data'!$G$12,0,10*ROW('Hygiene Data'!G63))="","",OFFSET('Hygiene Data'!$G$12,0,10*ROW('Hygiene Data'!G63)))</f>
        <v/>
      </c>
      <c r="DZ69" s="300" t="str">
        <f ca="true">+IF(OFFSET('Hygiene Data'!$G$13,0,10*ROW('Hygiene Data'!G63))="","",OFFSET('Hygiene Data'!$G$13,0,10*ROW('Hygiene Data'!G63)))</f>
        <v/>
      </c>
      <c r="EA69" s="300" t="str">
        <f ca="true">+IF(OFFSET('Hygiene Data'!$H$11,0,10*ROW('Hygiene Data'!H63))="","",OFFSET('Hygiene Data'!$H$11,0,10*ROW('Hygiene Data'!H63)))</f>
        <v/>
      </c>
      <c r="EB69" s="300" t="str">
        <f ca="true">+IF(OFFSET('Hygiene Data'!$H$12,0,10*ROW('Hygiene Data'!H63))="","",OFFSET('Hygiene Data'!$H$12,0,10*ROW('Hygiene Data'!H63)))</f>
        <v/>
      </c>
      <c r="EC69" s="300" t="str">
        <f ca="true">+IF(OFFSET('Hygiene Data'!$H$13,0,10*ROW('Hygiene Data'!H63))="","",OFFSET('Hygiene Data'!$H$13,0,10*ROW('Hygiene Data'!H63)))</f>
        <v/>
      </c>
      <c r="ED69" s="300" t="str">
        <f ca="true">+IF(OFFSET('Hygiene Data'!$I$11,0,10*ROW('Hygiene Data'!I63))="","",OFFSET('Hygiene Data'!$I$11,0,10*ROW('Hygiene Data'!I63)))</f>
        <v/>
      </c>
      <c r="EE69" s="300" t="str">
        <f ca="true">+IF(OFFSET('Hygiene Data'!$I$12,0,10*ROW('Hygiene Data'!I63))="","",OFFSET('Hygiene Data'!$I$12,0,10*ROW('Hygiene Data'!I63)))</f>
        <v/>
      </c>
      <c r="EF69" s="300" t="str">
        <f ca="true">+IF(OFFSET('Hygiene Data'!$I$13,0,10*ROW('Hygiene Data'!I63))="","",OFFSET('Hygiene Data'!$I$13,0,10*ROW('Hygiene Data'!I63)))</f>
        <v/>
      </c>
    </row>
    <row xmlns:x14ac="http://schemas.microsoft.com/office/spreadsheetml/2009/9/ac" r="70" x14ac:dyDescent="0.2">
      <c r="A70" s="35" t="str">
        <f ca="true">+IF(OFFSET('Water Data'!$B$2,0,10*ROW('Water Data'!E64))="","",OFFSET('Water Data'!$B$2,0,10*ROW('Water Data'!E64)))</f>
        <v/>
      </c>
      <c r="B70" s="35" t="str">
        <f ca="true">+IF(OFFSET('Water Data'!$C$2,0,10*ROW('Water Data'!F64))="","",OFFSET('Water Data'!$C$2,0,10*ROW('Water Data'!F64)))</f>
        <v/>
      </c>
      <c r="C70" s="356" t="str">
        <f t="shared" ca="true" si="0"/>
        <v/>
      </c>
      <c r="D70" s="91"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1"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1"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1"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1"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1"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1"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1"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1"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1"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1"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1"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1"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1"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1"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1"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1"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1"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2"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2"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2"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2"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2"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2"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2"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2"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2"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2"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2"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2"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2"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2"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2"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2"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2"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2"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2"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2"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2"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2"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2"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2"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2"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2"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2"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2"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2"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2"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3"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3"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3"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3"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3"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3"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3"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3"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3"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3"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3"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3"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3"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3"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3"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3"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3"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3"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300"/>
      <c r="BS70" s="300" t="str">
        <f ca="true">+IF(OFFSET('Water Data'!$D$27,0,10*ROW('Water Data'!D64))="","",OFFSET('Water Data'!$D$27,0,10*ROW('Water Data'!D64)))</f>
        <v/>
      </c>
      <c r="BT70" s="300" t="str">
        <f ca="true">+IF(OFFSET('Water Data'!$D$28,0,10*ROW('Water Data'!D64))="","",OFFSET('Water Data'!$D$28,0,10*ROW('Water Data'!D64)))</f>
        <v/>
      </c>
      <c r="BU70" s="300" t="str">
        <f ca="true">+IF(OFFSET('Water Data'!$D$29,0,10*ROW('Water Data'!D64))="","",OFFSET('Water Data'!$D$29,0,10*ROW('Water Data'!D64)))</f>
        <v/>
      </c>
      <c r="BV70" s="300" t="str">
        <f ca="true">+IF(OFFSET('Water Data'!$E$27,0,10*ROW('Water Data'!E64))="","",OFFSET('Water Data'!$E$27,0,10*ROW('Water Data'!E64)))</f>
        <v/>
      </c>
      <c r="BW70" s="300" t="str">
        <f ca="true">+IF(OFFSET('Water Data'!$E$28,0,10*ROW('Water Data'!E64))="","",OFFSET('Water Data'!$E$28,0,10*ROW('Water Data'!E64)))</f>
        <v/>
      </c>
      <c r="BX70" s="300" t="str">
        <f ca="true">+IF(OFFSET('Water Data'!$E$29,0,10*ROW('Water Data'!E64))="","",OFFSET('Water Data'!$E$29,0,10*ROW('Water Data'!E64)))</f>
        <v/>
      </c>
      <c r="BY70" s="300" t="str">
        <f ca="true">+IF(OFFSET('Water Data'!$F$27,0,10*ROW('Water Data'!F64))="","",OFFSET('Water Data'!$F$27,0,10*ROW('Water Data'!F64)))</f>
        <v/>
      </c>
      <c r="BZ70" s="300" t="str">
        <f ca="true">+IF(OFFSET('Water Data'!$F$28,0,10*ROW('Water Data'!F64))="","",OFFSET('Water Data'!$F$28,0,10*ROW('Water Data'!F64)))</f>
        <v/>
      </c>
      <c r="CA70" s="300" t="str">
        <f ca="true">+IF(OFFSET('Water Data'!$F$29,0,10*ROW('Water Data'!F64))="","",OFFSET('Water Data'!$F$29,0,10*ROW('Water Data'!F64)))</f>
        <v/>
      </c>
      <c r="CB70" s="300" t="str">
        <f ca="true">+IF(OFFSET('Water Data'!$G$27,0,10*ROW('Water Data'!G64))="","",OFFSET('Water Data'!$G$27,0,10*ROW('Water Data'!G64)))</f>
        <v/>
      </c>
      <c r="CC70" s="300" t="str">
        <f ca="true">+IF(OFFSET('Water Data'!$G$28,0,10*ROW('Water Data'!G64))="","",OFFSET('Water Data'!$G$28,0,10*ROW('Water Data'!G64)))</f>
        <v/>
      </c>
      <c r="CD70" s="300" t="str">
        <f ca="true">+IF(OFFSET('Water Data'!$G$29,0,10*ROW('Water Data'!G64))="","",OFFSET('Water Data'!$G$29,0,10*ROW('Water Data'!G64)))</f>
        <v/>
      </c>
      <c r="CE70" s="300" t="str">
        <f ca="true">+IF(OFFSET('Water Data'!$H$27,0,10*ROW('Water Data'!H64))="","",OFFSET('Water Data'!$H$27,0,10*ROW('Water Data'!H64)))</f>
        <v/>
      </c>
      <c r="CF70" s="300" t="str">
        <f ca="true">+IF(OFFSET('Water Data'!$H$28,0,10*ROW('Water Data'!H64))="","",OFFSET('Water Data'!$H$28,0,10*ROW('Water Data'!H64)))</f>
        <v/>
      </c>
      <c r="CG70" s="300" t="str">
        <f ca="true">+IF(OFFSET('Water Data'!$H$29,0,10*ROW('Water Data'!H64))="","",OFFSET('Water Data'!$H$29,0,10*ROW('Water Data'!H64)))</f>
        <v/>
      </c>
      <c r="CH70" s="300" t="str">
        <f ca="true">+IF(OFFSET('Water Data'!$I$27,0,10*ROW('Water Data'!I64))="","",OFFSET('Water Data'!$I$27,0,10*ROW('Water Data'!I64)))</f>
        <v/>
      </c>
      <c r="CI70" s="300" t="str">
        <f ca="true">+IF(OFFSET('Water Data'!$I$28,0,10*ROW('Water Data'!I64))="","",OFFSET('Water Data'!$I$28,0,10*ROW('Water Data'!I64)))</f>
        <v/>
      </c>
      <c r="CJ70" s="300" t="str">
        <f ca="true">+IF(OFFSET('Water Data'!$I$29,0,10*ROW('Water Data'!I64))="","",OFFSET('Water Data'!$I$29,0,10*ROW('Water Data'!I64)))</f>
        <v/>
      </c>
      <c r="CK70" s="300" t="str">
        <f ca="true">+IF(OFFSET('Sanitation Data'!$D$28,0,10*ROW('Sanitation Data'!D64))="","",OFFSET('Sanitation Data'!$D$28,0,10*ROW('Sanitation Data'!D64)))</f>
        <v/>
      </c>
      <c r="CL70" s="300" t="str">
        <f ca="true">+IF(OFFSET('Sanitation Data'!$D$29,0,10*ROW('Sanitation Data'!D64))="","",OFFSET('Sanitation Data'!$D$29,0,10*ROW('Sanitation Data'!D64)))</f>
        <v/>
      </c>
      <c r="CM70" s="300" t="str">
        <f ca="true">+IF(OFFSET('Sanitation Data'!$D$30,0,10*ROW('Sanitation Data'!D64))="","",OFFSET('Sanitation Data'!$D$30,0,10*ROW('Sanitation Data'!D64)))</f>
        <v/>
      </c>
      <c r="CN70" s="300" t="str">
        <f ca="true">+IF(OFFSET('Sanitation Data'!$D$31,0,10*ROW('Sanitation Data'!D64))="","",OFFSET('Sanitation Data'!$D$31,0,10*ROW('Sanitation Data'!D64)))</f>
        <v/>
      </c>
      <c r="CO70" s="300" t="str">
        <f ca="true">+IF(OFFSET('Sanitation Data'!$D$32,0,10*ROW('Sanitation Data'!D64))="","",OFFSET('Sanitation Data'!$D$32,0,10*ROW('Sanitation Data'!D64)))</f>
        <v/>
      </c>
      <c r="CP70" s="300" t="str">
        <f ca="true">+IF(OFFSET('Sanitation Data'!$E$28,0,10*ROW('Sanitation Data'!E64))="","",OFFSET('Sanitation Data'!$E$28,0,10*ROW('Sanitation Data'!E64)))</f>
        <v/>
      </c>
      <c r="CQ70" s="300" t="str">
        <f ca="true">+IF(OFFSET('Sanitation Data'!$E$29,0,10*ROW('Sanitation Data'!E64))="","",OFFSET('Sanitation Data'!$E$29,0,10*ROW('Sanitation Data'!E64)))</f>
        <v/>
      </c>
      <c r="CR70" s="300" t="str">
        <f ca="true">+IF(OFFSET('Sanitation Data'!$E$30,0,10*ROW('Sanitation Data'!E64))="","",OFFSET('Sanitation Data'!$E$30,0,10*ROW('Sanitation Data'!E64)))</f>
        <v/>
      </c>
      <c r="CS70" s="300" t="str">
        <f ca="true">+IF(OFFSET('Sanitation Data'!$E$31,0,10*ROW('Sanitation Data'!E64))="","",OFFSET('Sanitation Data'!$E$31,0,10*ROW('Sanitation Data'!E64)))</f>
        <v/>
      </c>
      <c r="CT70" s="300" t="str">
        <f ca="true">+IF(OFFSET('Sanitation Data'!$E$32,0,10*ROW('Sanitation Data'!E64))="","",OFFSET('Sanitation Data'!$E$32,0,10*ROW('Sanitation Data'!E64)))</f>
        <v/>
      </c>
      <c r="CU70" s="300" t="str">
        <f ca="true">+IF(OFFSET('Sanitation Data'!$F$28,0,10*ROW('Sanitation Data'!F64))="","",OFFSET('Sanitation Data'!$F$28,0,10*ROW('Sanitation Data'!F64)))</f>
        <v/>
      </c>
      <c r="CV70" s="300" t="str">
        <f ca="true">+IF(OFFSET('Sanitation Data'!$F$29,0,10*ROW('Sanitation Data'!F64))="","",OFFSET('Sanitation Data'!$F$29,0,10*ROW('Sanitation Data'!F64)))</f>
        <v/>
      </c>
      <c r="CW70" s="300" t="str">
        <f ca="true">+IF(OFFSET('Sanitation Data'!$F$30,0,10*ROW('Sanitation Data'!F64))="","",OFFSET('Sanitation Data'!$F$30,0,10*ROW('Sanitation Data'!F64)))</f>
        <v/>
      </c>
      <c r="CX70" s="300" t="str">
        <f ca="true">+IF(OFFSET('Sanitation Data'!$F$31,0,10*ROW('Sanitation Data'!F64))="","",OFFSET('Sanitation Data'!$F$31,0,10*ROW('Sanitation Data'!F64)))</f>
        <v/>
      </c>
      <c r="CY70" s="300" t="str">
        <f ca="true">+IF(OFFSET('Sanitation Data'!$F$32,0,10*ROW('Sanitation Data'!F64))="","",OFFSET('Sanitation Data'!$F$32,0,10*ROW('Sanitation Data'!F64)))</f>
        <v/>
      </c>
      <c r="CZ70" s="300" t="str">
        <f ca="true">+IF(OFFSET('Sanitation Data'!$G$28,0,10*ROW('Sanitation Data'!G64))="","",OFFSET('Sanitation Data'!$G$28,0,10*ROW('Sanitation Data'!G64)))</f>
        <v/>
      </c>
      <c r="DA70" s="300" t="str">
        <f ca="true">+IF(OFFSET('Sanitation Data'!$G$29,0,10*ROW('Sanitation Data'!G64))="","",OFFSET('Sanitation Data'!$G$29,0,10*ROW('Sanitation Data'!G64)))</f>
        <v/>
      </c>
      <c r="DB70" s="300" t="str">
        <f ca="true">+IF(OFFSET('Sanitation Data'!$G$30,0,10*ROW('Sanitation Data'!G64))="","",OFFSET('Sanitation Data'!$G$30,0,10*ROW('Sanitation Data'!G64)))</f>
        <v/>
      </c>
      <c r="DC70" s="300" t="str">
        <f ca="true">+IF(OFFSET('Sanitation Data'!$G$31,0,10*ROW('Sanitation Data'!G64))="","",OFFSET('Sanitation Data'!$G$31,0,10*ROW('Sanitation Data'!G64)))</f>
        <v/>
      </c>
      <c r="DD70" s="300" t="str">
        <f ca="true">+IF(OFFSET('Sanitation Data'!$G$32,0,10*ROW('Sanitation Data'!G64))="","",OFFSET('Sanitation Data'!$G$32,0,10*ROW('Sanitation Data'!G64)))</f>
        <v/>
      </c>
      <c r="DE70" s="300" t="str">
        <f ca="true">+IF(OFFSET('Sanitation Data'!$H$28,0,10*ROW('Sanitation Data'!H64))="","",OFFSET('Sanitation Data'!$H$28,0,10*ROW('Sanitation Data'!H64)))</f>
        <v/>
      </c>
      <c r="DF70" s="300" t="str">
        <f ca="true">+IF(OFFSET('Sanitation Data'!$H$29,0,10*ROW('Sanitation Data'!H64))="","",OFFSET('Sanitation Data'!$H$29,0,10*ROW('Sanitation Data'!H64)))</f>
        <v/>
      </c>
      <c r="DG70" s="300" t="str">
        <f ca="true">+IF(OFFSET('Sanitation Data'!$H$30,0,10*ROW('Sanitation Data'!H64))="","",OFFSET('Sanitation Data'!$H$30,0,10*ROW('Sanitation Data'!H64)))</f>
        <v/>
      </c>
      <c r="DH70" s="300" t="str">
        <f ca="true">+IF(OFFSET('Sanitation Data'!$H$31,0,10*ROW('Sanitation Data'!H64))="","",OFFSET('Sanitation Data'!$H$31,0,10*ROW('Sanitation Data'!H64)))</f>
        <v/>
      </c>
      <c r="DI70" s="300" t="str">
        <f ca="true">+IF(OFFSET('Sanitation Data'!$H$32,0,10*ROW('Sanitation Data'!H64))="","",OFFSET('Sanitation Data'!$H$32,0,10*ROW('Sanitation Data'!H64)))</f>
        <v/>
      </c>
      <c r="DJ70" s="300" t="str">
        <f ca="true">+IF(OFFSET('Sanitation Data'!$I$28,0,10*ROW('Sanitation Data'!I64))="","",OFFSET('Sanitation Data'!$I$28,0,10*ROW('Sanitation Data'!I64)))</f>
        <v/>
      </c>
      <c r="DK70" s="300" t="str">
        <f ca="true">+IF(OFFSET('Sanitation Data'!$I$29,0,10*ROW('Sanitation Data'!I64))="","",OFFSET('Sanitation Data'!$I$29,0,10*ROW('Sanitation Data'!I64)))</f>
        <v/>
      </c>
      <c r="DL70" s="300" t="str">
        <f ca="true">+IF(OFFSET('Sanitation Data'!$I$30,0,10*ROW('Sanitation Data'!I64))="","",OFFSET('Sanitation Data'!$I$30,0,10*ROW('Sanitation Data'!I64)))</f>
        <v/>
      </c>
      <c r="DM70" s="300" t="str">
        <f ca="true">+IF(OFFSET('Sanitation Data'!$I$31,0,10*ROW('Sanitation Data'!I64))="","",OFFSET('Sanitation Data'!$I$31,0,10*ROW('Sanitation Data'!I64)))</f>
        <v/>
      </c>
      <c r="DN70" s="300" t="str">
        <f ca="true">+IF(OFFSET('Sanitation Data'!$I$32,0,10*ROW('Sanitation Data'!I64))="","",OFFSET('Sanitation Data'!$I$32,0,10*ROW('Sanitation Data'!I64)))</f>
        <v/>
      </c>
      <c r="DO70" s="300" t="str">
        <f ca="true">+IF(OFFSET('Hygiene Data'!$D$11,0,10*ROW('Hygiene Data'!D64))="","",OFFSET('Hygiene Data'!$D$11,0,10*ROW('Hygiene Data'!D64)))</f>
        <v/>
      </c>
      <c r="DP70" s="300" t="str">
        <f ca="true">+IF(OFFSET('Hygiene Data'!$D$12,0,10*ROW('Hygiene Data'!D64))="","",OFFSET('Hygiene Data'!$D$12,0,10*ROW('Hygiene Data'!D64)))</f>
        <v/>
      </c>
      <c r="DQ70" s="300" t="str">
        <f ca="true">+IF(OFFSET('Hygiene Data'!$D$13,0,10*ROW('Hygiene Data'!D64))="","",OFFSET('Hygiene Data'!$D$13,0,10*ROW('Hygiene Data'!D64)))</f>
        <v/>
      </c>
      <c r="DR70" s="300" t="str">
        <f ca="true">+IF(OFFSET('Hygiene Data'!$E$11,0,10*ROW('Hygiene Data'!E64))="","",OFFSET('Hygiene Data'!$E$11,0,10*ROW('Hygiene Data'!E64)))</f>
        <v/>
      </c>
      <c r="DS70" s="300" t="str">
        <f ca="true">+IF(OFFSET('Hygiene Data'!$E$12,0,10*ROW('Hygiene Data'!E64))="","",OFFSET('Hygiene Data'!$E$12,0,10*ROW('Hygiene Data'!E64)))</f>
        <v/>
      </c>
      <c r="DT70" s="300" t="str">
        <f ca="true">+IF(OFFSET('Hygiene Data'!$E$13,0,10*ROW('Hygiene Data'!E64))="","",OFFSET('Hygiene Data'!$E$13,0,10*ROW('Hygiene Data'!E64)))</f>
        <v/>
      </c>
      <c r="DU70" s="300" t="str">
        <f ca="true">+IF(OFFSET('Hygiene Data'!$F$11,0,10*ROW('Hygiene Data'!F64))="","",OFFSET('Hygiene Data'!$F$11,0,10*ROW('Hygiene Data'!F64)))</f>
        <v/>
      </c>
      <c r="DV70" s="300" t="str">
        <f ca="true">+IF(OFFSET('Hygiene Data'!$F$12,0,10*ROW('Hygiene Data'!F64))="","",OFFSET('Hygiene Data'!$F$12,0,10*ROW('Hygiene Data'!F64)))</f>
        <v/>
      </c>
      <c r="DW70" s="300" t="str">
        <f ca="true">+IF(OFFSET('Hygiene Data'!$F$13,0,10*ROW('Hygiene Data'!F64))="","",OFFSET('Hygiene Data'!$F$13,0,10*ROW('Hygiene Data'!F64)))</f>
        <v/>
      </c>
      <c r="DX70" s="300" t="str">
        <f ca="true">+IF(OFFSET('Hygiene Data'!$G$11,0,10*ROW('Hygiene Data'!G64))="","",OFFSET('Hygiene Data'!$G$11,0,10*ROW('Hygiene Data'!G64)))</f>
        <v/>
      </c>
      <c r="DY70" s="300" t="str">
        <f ca="true">+IF(OFFSET('Hygiene Data'!$G$12,0,10*ROW('Hygiene Data'!G64))="","",OFFSET('Hygiene Data'!$G$12,0,10*ROW('Hygiene Data'!G64)))</f>
        <v/>
      </c>
      <c r="DZ70" s="300" t="str">
        <f ca="true">+IF(OFFSET('Hygiene Data'!$G$13,0,10*ROW('Hygiene Data'!G64))="","",OFFSET('Hygiene Data'!$G$13,0,10*ROW('Hygiene Data'!G64)))</f>
        <v/>
      </c>
      <c r="EA70" s="300" t="str">
        <f ca="true">+IF(OFFSET('Hygiene Data'!$H$11,0,10*ROW('Hygiene Data'!H64))="","",OFFSET('Hygiene Data'!$H$11,0,10*ROW('Hygiene Data'!H64)))</f>
        <v/>
      </c>
      <c r="EB70" s="300" t="str">
        <f ca="true">+IF(OFFSET('Hygiene Data'!$H$12,0,10*ROW('Hygiene Data'!H64))="","",OFFSET('Hygiene Data'!$H$12,0,10*ROW('Hygiene Data'!H64)))</f>
        <v/>
      </c>
      <c r="EC70" s="300" t="str">
        <f ca="true">+IF(OFFSET('Hygiene Data'!$H$13,0,10*ROW('Hygiene Data'!H64))="","",OFFSET('Hygiene Data'!$H$13,0,10*ROW('Hygiene Data'!H64)))</f>
        <v/>
      </c>
      <c r="ED70" s="300" t="str">
        <f ca="true">+IF(OFFSET('Hygiene Data'!$I$11,0,10*ROW('Hygiene Data'!I64))="","",OFFSET('Hygiene Data'!$I$11,0,10*ROW('Hygiene Data'!I64)))</f>
        <v/>
      </c>
      <c r="EE70" s="300" t="str">
        <f ca="true">+IF(OFFSET('Hygiene Data'!$I$12,0,10*ROW('Hygiene Data'!I64))="","",OFFSET('Hygiene Data'!$I$12,0,10*ROW('Hygiene Data'!I64)))</f>
        <v/>
      </c>
      <c r="EF70" s="300" t="str">
        <f ca="true">+IF(OFFSET('Hygiene Data'!$I$13,0,10*ROW('Hygiene Data'!I64))="","",OFFSET('Hygiene Data'!$I$13,0,10*ROW('Hygiene Data'!I64)))</f>
        <v/>
      </c>
    </row>
    <row xmlns:x14ac="http://schemas.microsoft.com/office/spreadsheetml/2009/9/ac" r="71" x14ac:dyDescent="0.2">
      <c r="A71" s="35" t="str">
        <f ca="true">+IF(OFFSET('Water Data'!$B$2,0,10*ROW('Water Data'!E65))="","",OFFSET('Water Data'!$B$2,0,10*ROW('Water Data'!E65)))</f>
        <v/>
      </c>
      <c r="B71" s="35" t="str">
        <f ca="true">+IF(OFFSET('Water Data'!$C$2,0,10*ROW('Water Data'!F65))="","",OFFSET('Water Data'!$C$2,0,10*ROW('Water Data'!F65)))</f>
        <v/>
      </c>
      <c r="C71" s="356" t="str">
        <f t="shared" ref="C71:C134" ca="true" si="1">+IF(ISNUMBER(VALUE(MID(A71,5,4))), VALUE(MID(A71, 5,4)),"")</f>
        <v/>
      </c>
      <c r="D71" s="91"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1"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1"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1"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1"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1"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1"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1"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1"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1"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1"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1"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1"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1"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1"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1"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1"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1"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2"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2"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2"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2"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2"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2"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2"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2"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2"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2"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2"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2"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2"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2"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2"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2"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2"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2"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2"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2"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2"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2"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2"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2"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2"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2"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2"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2"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2"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2"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3"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3"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3"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3"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3"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3"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3"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3"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3"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3"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3"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3"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3"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3"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3"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3"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3"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3"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300"/>
      <c r="BS71" s="300" t="str">
        <f ca="true">+IF(OFFSET('Water Data'!$D$27,0,10*ROW('Water Data'!D65))="","",OFFSET('Water Data'!$D$27,0,10*ROW('Water Data'!D65)))</f>
        <v/>
      </c>
      <c r="BT71" s="300" t="str">
        <f ca="true">+IF(OFFSET('Water Data'!$D$28,0,10*ROW('Water Data'!D65))="","",OFFSET('Water Data'!$D$28,0,10*ROW('Water Data'!D65)))</f>
        <v/>
      </c>
      <c r="BU71" s="300" t="str">
        <f ca="true">+IF(OFFSET('Water Data'!$D$29,0,10*ROW('Water Data'!D65))="","",OFFSET('Water Data'!$D$29,0,10*ROW('Water Data'!D65)))</f>
        <v/>
      </c>
      <c r="BV71" s="300" t="str">
        <f ca="true">+IF(OFFSET('Water Data'!$E$27,0,10*ROW('Water Data'!E65))="","",OFFSET('Water Data'!$E$27,0,10*ROW('Water Data'!E65)))</f>
        <v/>
      </c>
      <c r="BW71" s="300" t="str">
        <f ca="true">+IF(OFFSET('Water Data'!$E$28,0,10*ROW('Water Data'!E65))="","",OFFSET('Water Data'!$E$28,0,10*ROW('Water Data'!E65)))</f>
        <v/>
      </c>
      <c r="BX71" s="300" t="str">
        <f ca="true">+IF(OFFSET('Water Data'!$E$29,0,10*ROW('Water Data'!E65))="","",OFFSET('Water Data'!$E$29,0,10*ROW('Water Data'!E65)))</f>
        <v/>
      </c>
      <c r="BY71" s="300" t="str">
        <f ca="true">+IF(OFFSET('Water Data'!$F$27,0,10*ROW('Water Data'!F65))="","",OFFSET('Water Data'!$F$27,0,10*ROW('Water Data'!F65)))</f>
        <v/>
      </c>
      <c r="BZ71" s="300" t="str">
        <f ca="true">+IF(OFFSET('Water Data'!$F$28,0,10*ROW('Water Data'!F65))="","",OFFSET('Water Data'!$F$28,0,10*ROW('Water Data'!F65)))</f>
        <v/>
      </c>
      <c r="CA71" s="300" t="str">
        <f ca="true">+IF(OFFSET('Water Data'!$F$29,0,10*ROW('Water Data'!F65))="","",OFFSET('Water Data'!$F$29,0,10*ROW('Water Data'!F65)))</f>
        <v/>
      </c>
      <c r="CB71" s="300" t="str">
        <f ca="true">+IF(OFFSET('Water Data'!$G$27,0,10*ROW('Water Data'!G65))="","",OFFSET('Water Data'!$G$27,0,10*ROW('Water Data'!G65)))</f>
        <v/>
      </c>
      <c r="CC71" s="300" t="str">
        <f ca="true">+IF(OFFSET('Water Data'!$G$28,0,10*ROW('Water Data'!G65))="","",OFFSET('Water Data'!$G$28,0,10*ROW('Water Data'!G65)))</f>
        <v/>
      </c>
      <c r="CD71" s="300" t="str">
        <f ca="true">+IF(OFFSET('Water Data'!$G$29,0,10*ROW('Water Data'!G65))="","",OFFSET('Water Data'!$G$29,0,10*ROW('Water Data'!G65)))</f>
        <v/>
      </c>
      <c r="CE71" s="300" t="str">
        <f ca="true">+IF(OFFSET('Water Data'!$H$27,0,10*ROW('Water Data'!H65))="","",OFFSET('Water Data'!$H$27,0,10*ROW('Water Data'!H65)))</f>
        <v/>
      </c>
      <c r="CF71" s="300" t="str">
        <f ca="true">+IF(OFFSET('Water Data'!$H$28,0,10*ROW('Water Data'!H65))="","",OFFSET('Water Data'!$H$28,0,10*ROW('Water Data'!H65)))</f>
        <v/>
      </c>
      <c r="CG71" s="300" t="str">
        <f ca="true">+IF(OFFSET('Water Data'!$H$29,0,10*ROW('Water Data'!H65))="","",OFFSET('Water Data'!$H$29,0,10*ROW('Water Data'!H65)))</f>
        <v/>
      </c>
      <c r="CH71" s="300" t="str">
        <f ca="true">+IF(OFFSET('Water Data'!$I$27,0,10*ROW('Water Data'!I65))="","",OFFSET('Water Data'!$I$27,0,10*ROW('Water Data'!I65)))</f>
        <v/>
      </c>
      <c r="CI71" s="300" t="str">
        <f ca="true">+IF(OFFSET('Water Data'!$I$28,0,10*ROW('Water Data'!I65))="","",OFFSET('Water Data'!$I$28,0,10*ROW('Water Data'!I65)))</f>
        <v/>
      </c>
      <c r="CJ71" s="300" t="str">
        <f ca="true">+IF(OFFSET('Water Data'!$I$29,0,10*ROW('Water Data'!I65))="","",OFFSET('Water Data'!$I$29,0,10*ROW('Water Data'!I65)))</f>
        <v/>
      </c>
      <c r="CK71" s="300" t="str">
        <f ca="true">+IF(OFFSET('Sanitation Data'!$D$28,0,10*ROW('Sanitation Data'!D65))="","",OFFSET('Sanitation Data'!$D$28,0,10*ROW('Sanitation Data'!D65)))</f>
        <v/>
      </c>
      <c r="CL71" s="300" t="str">
        <f ca="true">+IF(OFFSET('Sanitation Data'!$D$29,0,10*ROW('Sanitation Data'!D65))="","",OFFSET('Sanitation Data'!$D$29,0,10*ROW('Sanitation Data'!D65)))</f>
        <v/>
      </c>
      <c r="CM71" s="300" t="str">
        <f ca="true">+IF(OFFSET('Sanitation Data'!$D$30,0,10*ROW('Sanitation Data'!D65))="","",OFFSET('Sanitation Data'!$D$30,0,10*ROW('Sanitation Data'!D65)))</f>
        <v/>
      </c>
      <c r="CN71" s="300" t="str">
        <f ca="true">+IF(OFFSET('Sanitation Data'!$D$31,0,10*ROW('Sanitation Data'!D65))="","",OFFSET('Sanitation Data'!$D$31,0,10*ROW('Sanitation Data'!D65)))</f>
        <v/>
      </c>
      <c r="CO71" s="300" t="str">
        <f ca="true">+IF(OFFSET('Sanitation Data'!$D$32,0,10*ROW('Sanitation Data'!D65))="","",OFFSET('Sanitation Data'!$D$32,0,10*ROW('Sanitation Data'!D65)))</f>
        <v/>
      </c>
      <c r="CP71" s="300" t="str">
        <f ca="true">+IF(OFFSET('Sanitation Data'!$E$28,0,10*ROW('Sanitation Data'!E65))="","",OFFSET('Sanitation Data'!$E$28,0,10*ROW('Sanitation Data'!E65)))</f>
        <v/>
      </c>
      <c r="CQ71" s="300" t="str">
        <f ca="true">+IF(OFFSET('Sanitation Data'!$E$29,0,10*ROW('Sanitation Data'!E65))="","",OFFSET('Sanitation Data'!$E$29,0,10*ROW('Sanitation Data'!E65)))</f>
        <v/>
      </c>
      <c r="CR71" s="300" t="str">
        <f ca="true">+IF(OFFSET('Sanitation Data'!$E$30,0,10*ROW('Sanitation Data'!E65))="","",OFFSET('Sanitation Data'!$E$30,0,10*ROW('Sanitation Data'!E65)))</f>
        <v/>
      </c>
      <c r="CS71" s="300" t="str">
        <f ca="true">+IF(OFFSET('Sanitation Data'!$E$31,0,10*ROW('Sanitation Data'!E65))="","",OFFSET('Sanitation Data'!$E$31,0,10*ROW('Sanitation Data'!E65)))</f>
        <v/>
      </c>
      <c r="CT71" s="300" t="str">
        <f ca="true">+IF(OFFSET('Sanitation Data'!$E$32,0,10*ROW('Sanitation Data'!E65))="","",OFFSET('Sanitation Data'!$E$32,0,10*ROW('Sanitation Data'!E65)))</f>
        <v/>
      </c>
      <c r="CU71" s="300" t="str">
        <f ca="true">+IF(OFFSET('Sanitation Data'!$F$28,0,10*ROW('Sanitation Data'!F65))="","",OFFSET('Sanitation Data'!$F$28,0,10*ROW('Sanitation Data'!F65)))</f>
        <v/>
      </c>
      <c r="CV71" s="300" t="str">
        <f ca="true">+IF(OFFSET('Sanitation Data'!$F$29,0,10*ROW('Sanitation Data'!F65))="","",OFFSET('Sanitation Data'!$F$29,0,10*ROW('Sanitation Data'!F65)))</f>
        <v/>
      </c>
      <c r="CW71" s="300" t="str">
        <f ca="true">+IF(OFFSET('Sanitation Data'!$F$30,0,10*ROW('Sanitation Data'!F65))="","",OFFSET('Sanitation Data'!$F$30,0,10*ROW('Sanitation Data'!F65)))</f>
        <v/>
      </c>
      <c r="CX71" s="300" t="str">
        <f ca="true">+IF(OFFSET('Sanitation Data'!$F$31,0,10*ROW('Sanitation Data'!F65))="","",OFFSET('Sanitation Data'!$F$31,0,10*ROW('Sanitation Data'!F65)))</f>
        <v/>
      </c>
      <c r="CY71" s="300" t="str">
        <f ca="true">+IF(OFFSET('Sanitation Data'!$F$32,0,10*ROW('Sanitation Data'!F65))="","",OFFSET('Sanitation Data'!$F$32,0,10*ROW('Sanitation Data'!F65)))</f>
        <v/>
      </c>
      <c r="CZ71" s="300" t="str">
        <f ca="true">+IF(OFFSET('Sanitation Data'!$G$28,0,10*ROW('Sanitation Data'!G65))="","",OFFSET('Sanitation Data'!$G$28,0,10*ROW('Sanitation Data'!G65)))</f>
        <v/>
      </c>
      <c r="DA71" s="300" t="str">
        <f ca="true">+IF(OFFSET('Sanitation Data'!$G$29,0,10*ROW('Sanitation Data'!G65))="","",OFFSET('Sanitation Data'!$G$29,0,10*ROW('Sanitation Data'!G65)))</f>
        <v/>
      </c>
      <c r="DB71" s="300" t="str">
        <f ca="true">+IF(OFFSET('Sanitation Data'!$G$30,0,10*ROW('Sanitation Data'!G65))="","",OFFSET('Sanitation Data'!$G$30,0,10*ROW('Sanitation Data'!G65)))</f>
        <v/>
      </c>
      <c r="DC71" s="300" t="str">
        <f ca="true">+IF(OFFSET('Sanitation Data'!$G$31,0,10*ROW('Sanitation Data'!G65))="","",OFFSET('Sanitation Data'!$G$31,0,10*ROW('Sanitation Data'!G65)))</f>
        <v/>
      </c>
      <c r="DD71" s="300" t="str">
        <f ca="true">+IF(OFFSET('Sanitation Data'!$G$32,0,10*ROW('Sanitation Data'!G65))="","",OFFSET('Sanitation Data'!$G$32,0,10*ROW('Sanitation Data'!G65)))</f>
        <v/>
      </c>
      <c r="DE71" s="300" t="str">
        <f ca="true">+IF(OFFSET('Sanitation Data'!$H$28,0,10*ROW('Sanitation Data'!H65))="","",OFFSET('Sanitation Data'!$H$28,0,10*ROW('Sanitation Data'!H65)))</f>
        <v/>
      </c>
      <c r="DF71" s="300" t="str">
        <f ca="true">+IF(OFFSET('Sanitation Data'!$H$29,0,10*ROW('Sanitation Data'!H65))="","",OFFSET('Sanitation Data'!$H$29,0,10*ROW('Sanitation Data'!H65)))</f>
        <v/>
      </c>
      <c r="DG71" s="300" t="str">
        <f ca="true">+IF(OFFSET('Sanitation Data'!$H$30,0,10*ROW('Sanitation Data'!H65))="","",OFFSET('Sanitation Data'!$H$30,0,10*ROW('Sanitation Data'!H65)))</f>
        <v/>
      </c>
      <c r="DH71" s="300" t="str">
        <f ca="true">+IF(OFFSET('Sanitation Data'!$H$31,0,10*ROW('Sanitation Data'!H65))="","",OFFSET('Sanitation Data'!$H$31,0,10*ROW('Sanitation Data'!H65)))</f>
        <v/>
      </c>
      <c r="DI71" s="300" t="str">
        <f ca="true">+IF(OFFSET('Sanitation Data'!$H$32,0,10*ROW('Sanitation Data'!H65))="","",OFFSET('Sanitation Data'!$H$32,0,10*ROW('Sanitation Data'!H65)))</f>
        <v/>
      </c>
      <c r="DJ71" s="300" t="str">
        <f ca="true">+IF(OFFSET('Sanitation Data'!$I$28,0,10*ROW('Sanitation Data'!I65))="","",OFFSET('Sanitation Data'!$I$28,0,10*ROW('Sanitation Data'!I65)))</f>
        <v/>
      </c>
      <c r="DK71" s="300" t="str">
        <f ca="true">+IF(OFFSET('Sanitation Data'!$I$29,0,10*ROW('Sanitation Data'!I65))="","",OFFSET('Sanitation Data'!$I$29,0,10*ROW('Sanitation Data'!I65)))</f>
        <v/>
      </c>
      <c r="DL71" s="300" t="str">
        <f ca="true">+IF(OFFSET('Sanitation Data'!$I$30,0,10*ROW('Sanitation Data'!I65))="","",OFFSET('Sanitation Data'!$I$30,0,10*ROW('Sanitation Data'!I65)))</f>
        <v/>
      </c>
      <c r="DM71" s="300" t="str">
        <f ca="true">+IF(OFFSET('Sanitation Data'!$I$31,0,10*ROW('Sanitation Data'!I65))="","",OFFSET('Sanitation Data'!$I$31,0,10*ROW('Sanitation Data'!I65)))</f>
        <v/>
      </c>
      <c r="DN71" s="300" t="str">
        <f ca="true">+IF(OFFSET('Sanitation Data'!$I$32,0,10*ROW('Sanitation Data'!I65))="","",OFFSET('Sanitation Data'!$I$32,0,10*ROW('Sanitation Data'!I65)))</f>
        <v/>
      </c>
      <c r="DO71" s="300" t="str">
        <f ca="true">+IF(OFFSET('Hygiene Data'!$D$11,0,10*ROW('Hygiene Data'!D65))="","",OFFSET('Hygiene Data'!$D$11,0,10*ROW('Hygiene Data'!D65)))</f>
        <v/>
      </c>
      <c r="DP71" s="300" t="str">
        <f ca="true">+IF(OFFSET('Hygiene Data'!$D$12,0,10*ROW('Hygiene Data'!D65))="","",OFFSET('Hygiene Data'!$D$12,0,10*ROW('Hygiene Data'!D65)))</f>
        <v/>
      </c>
      <c r="DQ71" s="300" t="str">
        <f ca="true">+IF(OFFSET('Hygiene Data'!$D$13,0,10*ROW('Hygiene Data'!D65))="","",OFFSET('Hygiene Data'!$D$13,0,10*ROW('Hygiene Data'!D65)))</f>
        <v/>
      </c>
      <c r="DR71" s="300" t="str">
        <f ca="true">+IF(OFFSET('Hygiene Data'!$E$11,0,10*ROW('Hygiene Data'!E65))="","",OFFSET('Hygiene Data'!$E$11,0,10*ROW('Hygiene Data'!E65)))</f>
        <v/>
      </c>
      <c r="DS71" s="300" t="str">
        <f ca="true">+IF(OFFSET('Hygiene Data'!$E$12,0,10*ROW('Hygiene Data'!E65))="","",OFFSET('Hygiene Data'!$E$12,0,10*ROW('Hygiene Data'!E65)))</f>
        <v/>
      </c>
      <c r="DT71" s="300" t="str">
        <f ca="true">+IF(OFFSET('Hygiene Data'!$E$13,0,10*ROW('Hygiene Data'!E65))="","",OFFSET('Hygiene Data'!$E$13,0,10*ROW('Hygiene Data'!E65)))</f>
        <v/>
      </c>
      <c r="DU71" s="300" t="str">
        <f ca="true">+IF(OFFSET('Hygiene Data'!$F$11,0,10*ROW('Hygiene Data'!F65))="","",OFFSET('Hygiene Data'!$F$11,0,10*ROW('Hygiene Data'!F65)))</f>
        <v/>
      </c>
      <c r="DV71" s="300" t="str">
        <f ca="true">+IF(OFFSET('Hygiene Data'!$F$12,0,10*ROW('Hygiene Data'!F65))="","",OFFSET('Hygiene Data'!$F$12,0,10*ROW('Hygiene Data'!F65)))</f>
        <v/>
      </c>
      <c r="DW71" s="300" t="str">
        <f ca="true">+IF(OFFSET('Hygiene Data'!$F$13,0,10*ROW('Hygiene Data'!F65))="","",OFFSET('Hygiene Data'!$F$13,0,10*ROW('Hygiene Data'!F65)))</f>
        <v/>
      </c>
      <c r="DX71" s="300" t="str">
        <f ca="true">+IF(OFFSET('Hygiene Data'!$G$11,0,10*ROW('Hygiene Data'!G65))="","",OFFSET('Hygiene Data'!$G$11,0,10*ROW('Hygiene Data'!G65)))</f>
        <v/>
      </c>
      <c r="DY71" s="300" t="str">
        <f ca="true">+IF(OFFSET('Hygiene Data'!$G$12,0,10*ROW('Hygiene Data'!G65))="","",OFFSET('Hygiene Data'!$G$12,0,10*ROW('Hygiene Data'!G65)))</f>
        <v/>
      </c>
      <c r="DZ71" s="300" t="str">
        <f ca="true">+IF(OFFSET('Hygiene Data'!$G$13,0,10*ROW('Hygiene Data'!G65))="","",OFFSET('Hygiene Data'!$G$13,0,10*ROW('Hygiene Data'!G65)))</f>
        <v/>
      </c>
      <c r="EA71" s="300" t="str">
        <f ca="true">+IF(OFFSET('Hygiene Data'!$H$11,0,10*ROW('Hygiene Data'!H65))="","",OFFSET('Hygiene Data'!$H$11,0,10*ROW('Hygiene Data'!H65)))</f>
        <v/>
      </c>
      <c r="EB71" s="300" t="str">
        <f ca="true">+IF(OFFSET('Hygiene Data'!$H$12,0,10*ROW('Hygiene Data'!H65))="","",OFFSET('Hygiene Data'!$H$12,0,10*ROW('Hygiene Data'!H65)))</f>
        <v/>
      </c>
      <c r="EC71" s="300" t="str">
        <f ca="true">+IF(OFFSET('Hygiene Data'!$H$13,0,10*ROW('Hygiene Data'!H65))="","",OFFSET('Hygiene Data'!$H$13,0,10*ROW('Hygiene Data'!H65)))</f>
        <v/>
      </c>
      <c r="ED71" s="300" t="str">
        <f ca="true">+IF(OFFSET('Hygiene Data'!$I$11,0,10*ROW('Hygiene Data'!I65))="","",OFFSET('Hygiene Data'!$I$11,0,10*ROW('Hygiene Data'!I65)))</f>
        <v/>
      </c>
      <c r="EE71" s="300" t="str">
        <f ca="true">+IF(OFFSET('Hygiene Data'!$I$12,0,10*ROW('Hygiene Data'!I65))="","",OFFSET('Hygiene Data'!$I$12,0,10*ROW('Hygiene Data'!I65)))</f>
        <v/>
      </c>
      <c r="EF71" s="300" t="str">
        <f ca="true">+IF(OFFSET('Hygiene Data'!$I$13,0,10*ROW('Hygiene Data'!I65))="","",OFFSET('Hygiene Data'!$I$13,0,10*ROW('Hygiene Data'!I65)))</f>
        <v/>
      </c>
    </row>
    <row xmlns:x14ac="http://schemas.microsoft.com/office/spreadsheetml/2009/9/ac" r="72" x14ac:dyDescent="0.2">
      <c r="A72" s="35" t="str">
        <f ca="true">+IF(OFFSET('Water Data'!$B$2,0,10*ROW('Water Data'!E66))="","",OFFSET('Water Data'!$B$2,0,10*ROW('Water Data'!E66)))</f>
        <v/>
      </c>
      <c r="B72" s="35" t="str">
        <f ca="true">+IF(OFFSET('Water Data'!$C$2,0,10*ROW('Water Data'!F66))="","",OFFSET('Water Data'!$C$2,0,10*ROW('Water Data'!F66)))</f>
        <v/>
      </c>
      <c r="C72" s="356" t="str">
        <f t="shared" ca="true" si="1"/>
        <v/>
      </c>
      <c r="D72" s="91"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1"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1"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1"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1"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1"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1"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1"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1"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1"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1"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1"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1"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1"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1"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1"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1"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1"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2"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2"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2"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2"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2"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2"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2"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2"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2"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2"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2"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2"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2"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2"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2"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2"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2"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2"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2"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2"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2"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2"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2"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2"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2"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2"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2"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2"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2"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2"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3"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3"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3"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3"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3"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3"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3"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3"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3"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3"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3"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3"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3"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3"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3"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3"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3"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3"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300"/>
      <c r="BS72" s="300" t="str">
        <f ca="true">+IF(OFFSET('Water Data'!$D$27,0,10*ROW('Water Data'!D66))="","",OFFSET('Water Data'!$D$27,0,10*ROW('Water Data'!D66)))</f>
        <v/>
      </c>
      <c r="BT72" s="300" t="str">
        <f ca="true">+IF(OFFSET('Water Data'!$D$28,0,10*ROW('Water Data'!D66))="","",OFFSET('Water Data'!$D$28,0,10*ROW('Water Data'!D66)))</f>
        <v/>
      </c>
      <c r="BU72" s="300" t="str">
        <f ca="true">+IF(OFFSET('Water Data'!$D$29,0,10*ROW('Water Data'!D66))="","",OFFSET('Water Data'!$D$29,0,10*ROW('Water Data'!D66)))</f>
        <v/>
      </c>
      <c r="BV72" s="300" t="str">
        <f ca="true">+IF(OFFSET('Water Data'!$E$27,0,10*ROW('Water Data'!E66))="","",OFFSET('Water Data'!$E$27,0,10*ROW('Water Data'!E66)))</f>
        <v/>
      </c>
      <c r="BW72" s="300" t="str">
        <f ca="true">+IF(OFFSET('Water Data'!$E$28,0,10*ROW('Water Data'!E66))="","",OFFSET('Water Data'!$E$28,0,10*ROW('Water Data'!E66)))</f>
        <v/>
      </c>
      <c r="BX72" s="300" t="str">
        <f ca="true">+IF(OFFSET('Water Data'!$E$29,0,10*ROW('Water Data'!E66))="","",OFFSET('Water Data'!$E$29,0,10*ROW('Water Data'!E66)))</f>
        <v/>
      </c>
      <c r="BY72" s="300" t="str">
        <f ca="true">+IF(OFFSET('Water Data'!$F$27,0,10*ROW('Water Data'!F66))="","",OFFSET('Water Data'!$F$27,0,10*ROW('Water Data'!F66)))</f>
        <v/>
      </c>
      <c r="BZ72" s="300" t="str">
        <f ca="true">+IF(OFFSET('Water Data'!$F$28,0,10*ROW('Water Data'!F66))="","",OFFSET('Water Data'!$F$28,0,10*ROW('Water Data'!F66)))</f>
        <v/>
      </c>
      <c r="CA72" s="300" t="str">
        <f ca="true">+IF(OFFSET('Water Data'!$F$29,0,10*ROW('Water Data'!F66))="","",OFFSET('Water Data'!$F$29,0,10*ROW('Water Data'!F66)))</f>
        <v/>
      </c>
      <c r="CB72" s="300" t="str">
        <f ca="true">+IF(OFFSET('Water Data'!$G$27,0,10*ROW('Water Data'!G66))="","",OFFSET('Water Data'!$G$27,0,10*ROW('Water Data'!G66)))</f>
        <v/>
      </c>
      <c r="CC72" s="300" t="str">
        <f ca="true">+IF(OFFSET('Water Data'!$G$28,0,10*ROW('Water Data'!G66))="","",OFFSET('Water Data'!$G$28,0,10*ROW('Water Data'!G66)))</f>
        <v/>
      </c>
      <c r="CD72" s="300" t="str">
        <f ca="true">+IF(OFFSET('Water Data'!$G$29,0,10*ROW('Water Data'!G66))="","",OFFSET('Water Data'!$G$29,0,10*ROW('Water Data'!G66)))</f>
        <v/>
      </c>
      <c r="CE72" s="300" t="str">
        <f ca="true">+IF(OFFSET('Water Data'!$H$27,0,10*ROW('Water Data'!H66))="","",OFFSET('Water Data'!$H$27,0,10*ROW('Water Data'!H66)))</f>
        <v/>
      </c>
      <c r="CF72" s="300" t="str">
        <f ca="true">+IF(OFFSET('Water Data'!$H$28,0,10*ROW('Water Data'!H66))="","",OFFSET('Water Data'!$H$28,0,10*ROW('Water Data'!H66)))</f>
        <v/>
      </c>
      <c r="CG72" s="300" t="str">
        <f ca="true">+IF(OFFSET('Water Data'!$H$29,0,10*ROW('Water Data'!H66))="","",OFFSET('Water Data'!$H$29,0,10*ROW('Water Data'!H66)))</f>
        <v/>
      </c>
      <c r="CH72" s="300" t="str">
        <f ca="true">+IF(OFFSET('Water Data'!$I$27,0,10*ROW('Water Data'!I66))="","",OFFSET('Water Data'!$I$27,0,10*ROW('Water Data'!I66)))</f>
        <v/>
      </c>
      <c r="CI72" s="300" t="str">
        <f ca="true">+IF(OFFSET('Water Data'!$I$28,0,10*ROW('Water Data'!I66))="","",OFFSET('Water Data'!$I$28,0,10*ROW('Water Data'!I66)))</f>
        <v/>
      </c>
      <c r="CJ72" s="300" t="str">
        <f ca="true">+IF(OFFSET('Water Data'!$I$29,0,10*ROW('Water Data'!I66))="","",OFFSET('Water Data'!$I$29,0,10*ROW('Water Data'!I66)))</f>
        <v/>
      </c>
      <c r="CK72" s="300" t="str">
        <f ca="true">+IF(OFFSET('Sanitation Data'!$D$28,0,10*ROW('Sanitation Data'!D66))="","",OFFSET('Sanitation Data'!$D$28,0,10*ROW('Sanitation Data'!D66)))</f>
        <v/>
      </c>
      <c r="CL72" s="300" t="str">
        <f ca="true">+IF(OFFSET('Sanitation Data'!$D$29,0,10*ROW('Sanitation Data'!D66))="","",OFFSET('Sanitation Data'!$D$29,0,10*ROW('Sanitation Data'!D66)))</f>
        <v/>
      </c>
      <c r="CM72" s="300" t="str">
        <f ca="true">+IF(OFFSET('Sanitation Data'!$D$30,0,10*ROW('Sanitation Data'!D66))="","",OFFSET('Sanitation Data'!$D$30,0,10*ROW('Sanitation Data'!D66)))</f>
        <v/>
      </c>
      <c r="CN72" s="300" t="str">
        <f ca="true">+IF(OFFSET('Sanitation Data'!$D$31,0,10*ROW('Sanitation Data'!D66))="","",OFFSET('Sanitation Data'!$D$31,0,10*ROW('Sanitation Data'!D66)))</f>
        <v/>
      </c>
      <c r="CO72" s="300" t="str">
        <f ca="true">+IF(OFFSET('Sanitation Data'!$D$32,0,10*ROW('Sanitation Data'!D66))="","",OFFSET('Sanitation Data'!$D$32,0,10*ROW('Sanitation Data'!D66)))</f>
        <v/>
      </c>
      <c r="CP72" s="300" t="str">
        <f ca="true">+IF(OFFSET('Sanitation Data'!$E$28,0,10*ROW('Sanitation Data'!E66))="","",OFFSET('Sanitation Data'!$E$28,0,10*ROW('Sanitation Data'!E66)))</f>
        <v/>
      </c>
      <c r="CQ72" s="300" t="str">
        <f ca="true">+IF(OFFSET('Sanitation Data'!$E$29,0,10*ROW('Sanitation Data'!E66))="","",OFFSET('Sanitation Data'!$E$29,0,10*ROW('Sanitation Data'!E66)))</f>
        <v/>
      </c>
      <c r="CR72" s="300" t="str">
        <f ca="true">+IF(OFFSET('Sanitation Data'!$E$30,0,10*ROW('Sanitation Data'!E66))="","",OFFSET('Sanitation Data'!$E$30,0,10*ROW('Sanitation Data'!E66)))</f>
        <v/>
      </c>
      <c r="CS72" s="300" t="str">
        <f ca="true">+IF(OFFSET('Sanitation Data'!$E$31,0,10*ROW('Sanitation Data'!E66))="","",OFFSET('Sanitation Data'!$E$31,0,10*ROW('Sanitation Data'!E66)))</f>
        <v/>
      </c>
      <c r="CT72" s="300" t="str">
        <f ca="true">+IF(OFFSET('Sanitation Data'!$E$32,0,10*ROW('Sanitation Data'!E66))="","",OFFSET('Sanitation Data'!$E$32,0,10*ROW('Sanitation Data'!E66)))</f>
        <v/>
      </c>
      <c r="CU72" s="300" t="str">
        <f ca="true">+IF(OFFSET('Sanitation Data'!$F$28,0,10*ROW('Sanitation Data'!F66))="","",OFFSET('Sanitation Data'!$F$28,0,10*ROW('Sanitation Data'!F66)))</f>
        <v/>
      </c>
      <c r="CV72" s="300" t="str">
        <f ca="true">+IF(OFFSET('Sanitation Data'!$F$29,0,10*ROW('Sanitation Data'!F66))="","",OFFSET('Sanitation Data'!$F$29,0,10*ROW('Sanitation Data'!F66)))</f>
        <v/>
      </c>
      <c r="CW72" s="300" t="str">
        <f ca="true">+IF(OFFSET('Sanitation Data'!$F$30,0,10*ROW('Sanitation Data'!F66))="","",OFFSET('Sanitation Data'!$F$30,0,10*ROW('Sanitation Data'!F66)))</f>
        <v/>
      </c>
      <c r="CX72" s="300" t="str">
        <f ca="true">+IF(OFFSET('Sanitation Data'!$F$31,0,10*ROW('Sanitation Data'!F66))="","",OFFSET('Sanitation Data'!$F$31,0,10*ROW('Sanitation Data'!F66)))</f>
        <v/>
      </c>
      <c r="CY72" s="300" t="str">
        <f ca="true">+IF(OFFSET('Sanitation Data'!$F$32,0,10*ROW('Sanitation Data'!F66))="","",OFFSET('Sanitation Data'!$F$32,0,10*ROW('Sanitation Data'!F66)))</f>
        <v/>
      </c>
      <c r="CZ72" s="300" t="str">
        <f ca="true">+IF(OFFSET('Sanitation Data'!$G$28,0,10*ROW('Sanitation Data'!G66))="","",OFFSET('Sanitation Data'!$G$28,0,10*ROW('Sanitation Data'!G66)))</f>
        <v/>
      </c>
      <c r="DA72" s="300" t="str">
        <f ca="true">+IF(OFFSET('Sanitation Data'!$G$29,0,10*ROW('Sanitation Data'!G66))="","",OFFSET('Sanitation Data'!$G$29,0,10*ROW('Sanitation Data'!G66)))</f>
        <v/>
      </c>
      <c r="DB72" s="300" t="str">
        <f ca="true">+IF(OFFSET('Sanitation Data'!$G$30,0,10*ROW('Sanitation Data'!G66))="","",OFFSET('Sanitation Data'!$G$30,0,10*ROW('Sanitation Data'!G66)))</f>
        <v/>
      </c>
      <c r="DC72" s="300" t="str">
        <f ca="true">+IF(OFFSET('Sanitation Data'!$G$31,0,10*ROW('Sanitation Data'!G66))="","",OFFSET('Sanitation Data'!$G$31,0,10*ROW('Sanitation Data'!G66)))</f>
        <v/>
      </c>
      <c r="DD72" s="300" t="str">
        <f ca="true">+IF(OFFSET('Sanitation Data'!$G$32,0,10*ROW('Sanitation Data'!G66))="","",OFFSET('Sanitation Data'!$G$32,0,10*ROW('Sanitation Data'!G66)))</f>
        <v/>
      </c>
      <c r="DE72" s="300" t="str">
        <f ca="true">+IF(OFFSET('Sanitation Data'!$H$28,0,10*ROW('Sanitation Data'!H66))="","",OFFSET('Sanitation Data'!$H$28,0,10*ROW('Sanitation Data'!H66)))</f>
        <v/>
      </c>
      <c r="DF72" s="300" t="str">
        <f ca="true">+IF(OFFSET('Sanitation Data'!$H$29,0,10*ROW('Sanitation Data'!H66))="","",OFFSET('Sanitation Data'!$H$29,0,10*ROW('Sanitation Data'!H66)))</f>
        <v/>
      </c>
      <c r="DG72" s="300" t="str">
        <f ca="true">+IF(OFFSET('Sanitation Data'!$H$30,0,10*ROW('Sanitation Data'!H66))="","",OFFSET('Sanitation Data'!$H$30,0,10*ROW('Sanitation Data'!H66)))</f>
        <v/>
      </c>
      <c r="DH72" s="300" t="str">
        <f ca="true">+IF(OFFSET('Sanitation Data'!$H$31,0,10*ROW('Sanitation Data'!H66))="","",OFFSET('Sanitation Data'!$H$31,0,10*ROW('Sanitation Data'!H66)))</f>
        <v/>
      </c>
      <c r="DI72" s="300" t="str">
        <f ca="true">+IF(OFFSET('Sanitation Data'!$H$32,0,10*ROW('Sanitation Data'!H66))="","",OFFSET('Sanitation Data'!$H$32,0,10*ROW('Sanitation Data'!H66)))</f>
        <v/>
      </c>
      <c r="DJ72" s="300" t="str">
        <f ca="true">+IF(OFFSET('Sanitation Data'!$I$28,0,10*ROW('Sanitation Data'!I66))="","",OFFSET('Sanitation Data'!$I$28,0,10*ROW('Sanitation Data'!I66)))</f>
        <v/>
      </c>
      <c r="DK72" s="300" t="str">
        <f ca="true">+IF(OFFSET('Sanitation Data'!$I$29,0,10*ROW('Sanitation Data'!I66))="","",OFFSET('Sanitation Data'!$I$29,0,10*ROW('Sanitation Data'!I66)))</f>
        <v/>
      </c>
      <c r="DL72" s="300" t="str">
        <f ca="true">+IF(OFFSET('Sanitation Data'!$I$30,0,10*ROW('Sanitation Data'!I66))="","",OFFSET('Sanitation Data'!$I$30,0,10*ROW('Sanitation Data'!I66)))</f>
        <v/>
      </c>
      <c r="DM72" s="300" t="str">
        <f ca="true">+IF(OFFSET('Sanitation Data'!$I$31,0,10*ROW('Sanitation Data'!I66))="","",OFFSET('Sanitation Data'!$I$31,0,10*ROW('Sanitation Data'!I66)))</f>
        <v/>
      </c>
      <c r="DN72" s="300" t="str">
        <f ca="true">+IF(OFFSET('Sanitation Data'!$I$32,0,10*ROW('Sanitation Data'!I66))="","",OFFSET('Sanitation Data'!$I$32,0,10*ROW('Sanitation Data'!I66)))</f>
        <v/>
      </c>
      <c r="DO72" s="300" t="str">
        <f ca="true">+IF(OFFSET('Hygiene Data'!$D$11,0,10*ROW('Hygiene Data'!D66))="","",OFFSET('Hygiene Data'!$D$11,0,10*ROW('Hygiene Data'!D66)))</f>
        <v/>
      </c>
      <c r="DP72" s="300" t="str">
        <f ca="true">+IF(OFFSET('Hygiene Data'!$D$12,0,10*ROW('Hygiene Data'!D66))="","",OFFSET('Hygiene Data'!$D$12,0,10*ROW('Hygiene Data'!D66)))</f>
        <v/>
      </c>
      <c r="DQ72" s="300" t="str">
        <f ca="true">+IF(OFFSET('Hygiene Data'!$D$13,0,10*ROW('Hygiene Data'!D66))="","",OFFSET('Hygiene Data'!$D$13,0,10*ROW('Hygiene Data'!D66)))</f>
        <v/>
      </c>
      <c r="DR72" s="300" t="str">
        <f ca="true">+IF(OFFSET('Hygiene Data'!$E$11,0,10*ROW('Hygiene Data'!E66))="","",OFFSET('Hygiene Data'!$E$11,0,10*ROW('Hygiene Data'!E66)))</f>
        <v/>
      </c>
      <c r="DS72" s="300" t="str">
        <f ca="true">+IF(OFFSET('Hygiene Data'!$E$12,0,10*ROW('Hygiene Data'!E66))="","",OFFSET('Hygiene Data'!$E$12,0,10*ROW('Hygiene Data'!E66)))</f>
        <v/>
      </c>
      <c r="DT72" s="300" t="str">
        <f ca="true">+IF(OFFSET('Hygiene Data'!$E$13,0,10*ROW('Hygiene Data'!E66))="","",OFFSET('Hygiene Data'!$E$13,0,10*ROW('Hygiene Data'!E66)))</f>
        <v/>
      </c>
      <c r="DU72" s="300" t="str">
        <f ca="true">+IF(OFFSET('Hygiene Data'!$F$11,0,10*ROW('Hygiene Data'!F66))="","",OFFSET('Hygiene Data'!$F$11,0,10*ROW('Hygiene Data'!F66)))</f>
        <v/>
      </c>
      <c r="DV72" s="300" t="str">
        <f ca="true">+IF(OFFSET('Hygiene Data'!$F$12,0,10*ROW('Hygiene Data'!F66))="","",OFFSET('Hygiene Data'!$F$12,0,10*ROW('Hygiene Data'!F66)))</f>
        <v/>
      </c>
      <c r="DW72" s="300" t="str">
        <f ca="true">+IF(OFFSET('Hygiene Data'!$F$13,0,10*ROW('Hygiene Data'!F66))="","",OFFSET('Hygiene Data'!$F$13,0,10*ROW('Hygiene Data'!F66)))</f>
        <v/>
      </c>
      <c r="DX72" s="300" t="str">
        <f ca="true">+IF(OFFSET('Hygiene Data'!$G$11,0,10*ROW('Hygiene Data'!G66))="","",OFFSET('Hygiene Data'!$G$11,0,10*ROW('Hygiene Data'!G66)))</f>
        <v/>
      </c>
      <c r="DY72" s="300" t="str">
        <f ca="true">+IF(OFFSET('Hygiene Data'!$G$12,0,10*ROW('Hygiene Data'!G66))="","",OFFSET('Hygiene Data'!$G$12,0,10*ROW('Hygiene Data'!G66)))</f>
        <v/>
      </c>
      <c r="DZ72" s="300" t="str">
        <f ca="true">+IF(OFFSET('Hygiene Data'!$G$13,0,10*ROW('Hygiene Data'!G66))="","",OFFSET('Hygiene Data'!$G$13,0,10*ROW('Hygiene Data'!G66)))</f>
        <v/>
      </c>
      <c r="EA72" s="300" t="str">
        <f ca="true">+IF(OFFSET('Hygiene Data'!$H$11,0,10*ROW('Hygiene Data'!H66))="","",OFFSET('Hygiene Data'!$H$11,0,10*ROW('Hygiene Data'!H66)))</f>
        <v/>
      </c>
      <c r="EB72" s="300" t="str">
        <f ca="true">+IF(OFFSET('Hygiene Data'!$H$12,0,10*ROW('Hygiene Data'!H66))="","",OFFSET('Hygiene Data'!$H$12,0,10*ROW('Hygiene Data'!H66)))</f>
        <v/>
      </c>
      <c r="EC72" s="300" t="str">
        <f ca="true">+IF(OFFSET('Hygiene Data'!$H$13,0,10*ROW('Hygiene Data'!H66))="","",OFFSET('Hygiene Data'!$H$13,0,10*ROW('Hygiene Data'!H66)))</f>
        <v/>
      </c>
      <c r="ED72" s="300" t="str">
        <f ca="true">+IF(OFFSET('Hygiene Data'!$I$11,0,10*ROW('Hygiene Data'!I66))="","",OFFSET('Hygiene Data'!$I$11,0,10*ROW('Hygiene Data'!I66)))</f>
        <v/>
      </c>
      <c r="EE72" s="300" t="str">
        <f ca="true">+IF(OFFSET('Hygiene Data'!$I$12,0,10*ROW('Hygiene Data'!I66))="","",OFFSET('Hygiene Data'!$I$12,0,10*ROW('Hygiene Data'!I66)))</f>
        <v/>
      </c>
      <c r="EF72" s="300" t="str">
        <f ca="true">+IF(OFFSET('Hygiene Data'!$I$13,0,10*ROW('Hygiene Data'!I66))="","",OFFSET('Hygiene Data'!$I$13,0,10*ROW('Hygiene Data'!I66)))</f>
        <v/>
      </c>
    </row>
    <row xmlns:x14ac="http://schemas.microsoft.com/office/spreadsheetml/2009/9/ac" r="73" x14ac:dyDescent="0.2">
      <c r="A73" s="35" t="str">
        <f ca="true">+IF(OFFSET('Water Data'!$B$2,0,10*ROW('Water Data'!E67))="","",OFFSET('Water Data'!$B$2,0,10*ROW('Water Data'!E67)))</f>
        <v/>
      </c>
      <c r="B73" s="35" t="str">
        <f ca="true">+IF(OFFSET('Water Data'!$C$2,0,10*ROW('Water Data'!F67))="","",OFFSET('Water Data'!$C$2,0,10*ROW('Water Data'!F67)))</f>
        <v/>
      </c>
      <c r="C73" s="356" t="str">
        <f t="shared" ca="true" si="1"/>
        <v/>
      </c>
      <c r="D73" s="91"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1"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1"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1"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1"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1"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1"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1"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1"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1"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1"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1"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1"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1"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1"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1"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1"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1"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2"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2"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2"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2"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2"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2"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2"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2"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2"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2"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2"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2"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2"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2"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2"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2"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2"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2"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2"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2"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2"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2"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2"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2"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2"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2"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2"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2"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2"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2"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3"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3"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3"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3"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3"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3"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3"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3"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3"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3"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3"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3"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3"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3"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3"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3"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3"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3"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300"/>
      <c r="BS73" s="300" t="str">
        <f ca="true">+IF(OFFSET('Water Data'!$D$27,0,10*ROW('Water Data'!D67))="","",OFFSET('Water Data'!$D$27,0,10*ROW('Water Data'!D67)))</f>
        <v/>
      </c>
      <c r="BT73" s="300" t="str">
        <f ca="true">+IF(OFFSET('Water Data'!$D$28,0,10*ROW('Water Data'!D67))="","",OFFSET('Water Data'!$D$28,0,10*ROW('Water Data'!D67)))</f>
        <v/>
      </c>
      <c r="BU73" s="300" t="str">
        <f ca="true">+IF(OFFSET('Water Data'!$D$29,0,10*ROW('Water Data'!D67))="","",OFFSET('Water Data'!$D$29,0,10*ROW('Water Data'!D67)))</f>
        <v/>
      </c>
      <c r="BV73" s="300" t="str">
        <f ca="true">+IF(OFFSET('Water Data'!$E$27,0,10*ROW('Water Data'!E67))="","",OFFSET('Water Data'!$E$27,0,10*ROW('Water Data'!E67)))</f>
        <v/>
      </c>
      <c r="BW73" s="300" t="str">
        <f ca="true">+IF(OFFSET('Water Data'!$E$28,0,10*ROW('Water Data'!E67))="","",OFFSET('Water Data'!$E$28,0,10*ROW('Water Data'!E67)))</f>
        <v/>
      </c>
      <c r="BX73" s="300" t="str">
        <f ca="true">+IF(OFFSET('Water Data'!$E$29,0,10*ROW('Water Data'!E67))="","",OFFSET('Water Data'!$E$29,0,10*ROW('Water Data'!E67)))</f>
        <v/>
      </c>
      <c r="BY73" s="300" t="str">
        <f ca="true">+IF(OFFSET('Water Data'!$F$27,0,10*ROW('Water Data'!F67))="","",OFFSET('Water Data'!$F$27,0,10*ROW('Water Data'!F67)))</f>
        <v/>
      </c>
      <c r="BZ73" s="300" t="str">
        <f ca="true">+IF(OFFSET('Water Data'!$F$28,0,10*ROW('Water Data'!F67))="","",OFFSET('Water Data'!$F$28,0,10*ROW('Water Data'!F67)))</f>
        <v/>
      </c>
      <c r="CA73" s="300" t="str">
        <f ca="true">+IF(OFFSET('Water Data'!$F$29,0,10*ROW('Water Data'!F67))="","",OFFSET('Water Data'!$F$29,0,10*ROW('Water Data'!F67)))</f>
        <v/>
      </c>
      <c r="CB73" s="300" t="str">
        <f ca="true">+IF(OFFSET('Water Data'!$G$27,0,10*ROW('Water Data'!G67))="","",OFFSET('Water Data'!$G$27,0,10*ROW('Water Data'!G67)))</f>
        <v/>
      </c>
      <c r="CC73" s="300" t="str">
        <f ca="true">+IF(OFFSET('Water Data'!$G$28,0,10*ROW('Water Data'!G67))="","",OFFSET('Water Data'!$G$28,0,10*ROW('Water Data'!G67)))</f>
        <v/>
      </c>
      <c r="CD73" s="300" t="str">
        <f ca="true">+IF(OFFSET('Water Data'!$G$29,0,10*ROW('Water Data'!G67))="","",OFFSET('Water Data'!$G$29,0,10*ROW('Water Data'!G67)))</f>
        <v/>
      </c>
      <c r="CE73" s="300" t="str">
        <f ca="true">+IF(OFFSET('Water Data'!$H$27,0,10*ROW('Water Data'!H67))="","",OFFSET('Water Data'!$H$27,0,10*ROW('Water Data'!H67)))</f>
        <v/>
      </c>
      <c r="CF73" s="300" t="str">
        <f ca="true">+IF(OFFSET('Water Data'!$H$28,0,10*ROW('Water Data'!H67))="","",OFFSET('Water Data'!$H$28,0,10*ROW('Water Data'!H67)))</f>
        <v/>
      </c>
      <c r="CG73" s="300" t="str">
        <f ca="true">+IF(OFFSET('Water Data'!$H$29,0,10*ROW('Water Data'!H67))="","",OFFSET('Water Data'!$H$29,0,10*ROW('Water Data'!H67)))</f>
        <v/>
      </c>
      <c r="CH73" s="300" t="str">
        <f ca="true">+IF(OFFSET('Water Data'!$I$27,0,10*ROW('Water Data'!I67))="","",OFFSET('Water Data'!$I$27,0,10*ROW('Water Data'!I67)))</f>
        <v/>
      </c>
      <c r="CI73" s="300" t="str">
        <f ca="true">+IF(OFFSET('Water Data'!$I$28,0,10*ROW('Water Data'!I67))="","",OFFSET('Water Data'!$I$28,0,10*ROW('Water Data'!I67)))</f>
        <v/>
      </c>
      <c r="CJ73" s="300" t="str">
        <f ca="true">+IF(OFFSET('Water Data'!$I$29,0,10*ROW('Water Data'!I67))="","",OFFSET('Water Data'!$I$29,0,10*ROW('Water Data'!I67)))</f>
        <v/>
      </c>
      <c r="CK73" s="300" t="str">
        <f ca="true">+IF(OFFSET('Sanitation Data'!$D$28,0,10*ROW('Sanitation Data'!D67))="","",OFFSET('Sanitation Data'!$D$28,0,10*ROW('Sanitation Data'!D67)))</f>
        <v/>
      </c>
      <c r="CL73" s="300" t="str">
        <f ca="true">+IF(OFFSET('Sanitation Data'!$D$29,0,10*ROW('Sanitation Data'!D67))="","",OFFSET('Sanitation Data'!$D$29,0,10*ROW('Sanitation Data'!D67)))</f>
        <v/>
      </c>
      <c r="CM73" s="300" t="str">
        <f ca="true">+IF(OFFSET('Sanitation Data'!$D$30,0,10*ROW('Sanitation Data'!D67))="","",OFFSET('Sanitation Data'!$D$30,0,10*ROW('Sanitation Data'!D67)))</f>
        <v/>
      </c>
      <c r="CN73" s="300" t="str">
        <f ca="true">+IF(OFFSET('Sanitation Data'!$D$31,0,10*ROW('Sanitation Data'!D67))="","",OFFSET('Sanitation Data'!$D$31,0,10*ROW('Sanitation Data'!D67)))</f>
        <v/>
      </c>
      <c r="CO73" s="300" t="str">
        <f ca="true">+IF(OFFSET('Sanitation Data'!$D$32,0,10*ROW('Sanitation Data'!D67))="","",OFFSET('Sanitation Data'!$D$32,0,10*ROW('Sanitation Data'!D67)))</f>
        <v/>
      </c>
      <c r="CP73" s="300" t="str">
        <f ca="true">+IF(OFFSET('Sanitation Data'!$E$28,0,10*ROW('Sanitation Data'!E67))="","",OFFSET('Sanitation Data'!$E$28,0,10*ROW('Sanitation Data'!E67)))</f>
        <v/>
      </c>
      <c r="CQ73" s="300" t="str">
        <f ca="true">+IF(OFFSET('Sanitation Data'!$E$29,0,10*ROW('Sanitation Data'!E67))="","",OFFSET('Sanitation Data'!$E$29,0,10*ROW('Sanitation Data'!E67)))</f>
        <v/>
      </c>
      <c r="CR73" s="300" t="str">
        <f ca="true">+IF(OFFSET('Sanitation Data'!$E$30,0,10*ROW('Sanitation Data'!E67))="","",OFFSET('Sanitation Data'!$E$30,0,10*ROW('Sanitation Data'!E67)))</f>
        <v/>
      </c>
      <c r="CS73" s="300" t="str">
        <f ca="true">+IF(OFFSET('Sanitation Data'!$E$31,0,10*ROW('Sanitation Data'!E67))="","",OFFSET('Sanitation Data'!$E$31,0,10*ROW('Sanitation Data'!E67)))</f>
        <v/>
      </c>
      <c r="CT73" s="300" t="str">
        <f ca="true">+IF(OFFSET('Sanitation Data'!$E$32,0,10*ROW('Sanitation Data'!E67))="","",OFFSET('Sanitation Data'!$E$32,0,10*ROW('Sanitation Data'!E67)))</f>
        <v/>
      </c>
      <c r="CU73" s="300" t="str">
        <f ca="true">+IF(OFFSET('Sanitation Data'!$F$28,0,10*ROW('Sanitation Data'!F67))="","",OFFSET('Sanitation Data'!$F$28,0,10*ROW('Sanitation Data'!F67)))</f>
        <v/>
      </c>
      <c r="CV73" s="300" t="str">
        <f ca="true">+IF(OFFSET('Sanitation Data'!$F$29,0,10*ROW('Sanitation Data'!F67))="","",OFFSET('Sanitation Data'!$F$29,0,10*ROW('Sanitation Data'!F67)))</f>
        <v/>
      </c>
      <c r="CW73" s="300" t="str">
        <f ca="true">+IF(OFFSET('Sanitation Data'!$F$30,0,10*ROW('Sanitation Data'!F67))="","",OFFSET('Sanitation Data'!$F$30,0,10*ROW('Sanitation Data'!F67)))</f>
        <v/>
      </c>
      <c r="CX73" s="300" t="str">
        <f ca="true">+IF(OFFSET('Sanitation Data'!$F$31,0,10*ROW('Sanitation Data'!F67))="","",OFFSET('Sanitation Data'!$F$31,0,10*ROW('Sanitation Data'!F67)))</f>
        <v/>
      </c>
      <c r="CY73" s="300" t="str">
        <f ca="true">+IF(OFFSET('Sanitation Data'!$F$32,0,10*ROW('Sanitation Data'!F67))="","",OFFSET('Sanitation Data'!$F$32,0,10*ROW('Sanitation Data'!F67)))</f>
        <v/>
      </c>
      <c r="CZ73" s="300" t="str">
        <f ca="true">+IF(OFFSET('Sanitation Data'!$G$28,0,10*ROW('Sanitation Data'!G67))="","",OFFSET('Sanitation Data'!$G$28,0,10*ROW('Sanitation Data'!G67)))</f>
        <v/>
      </c>
      <c r="DA73" s="300" t="str">
        <f ca="true">+IF(OFFSET('Sanitation Data'!$G$29,0,10*ROW('Sanitation Data'!G67))="","",OFFSET('Sanitation Data'!$G$29,0,10*ROW('Sanitation Data'!G67)))</f>
        <v/>
      </c>
      <c r="DB73" s="300" t="str">
        <f ca="true">+IF(OFFSET('Sanitation Data'!$G$30,0,10*ROW('Sanitation Data'!G67))="","",OFFSET('Sanitation Data'!$G$30,0,10*ROW('Sanitation Data'!G67)))</f>
        <v/>
      </c>
      <c r="DC73" s="300" t="str">
        <f ca="true">+IF(OFFSET('Sanitation Data'!$G$31,0,10*ROW('Sanitation Data'!G67))="","",OFFSET('Sanitation Data'!$G$31,0,10*ROW('Sanitation Data'!G67)))</f>
        <v/>
      </c>
      <c r="DD73" s="300" t="str">
        <f ca="true">+IF(OFFSET('Sanitation Data'!$G$32,0,10*ROW('Sanitation Data'!G67))="","",OFFSET('Sanitation Data'!$G$32,0,10*ROW('Sanitation Data'!G67)))</f>
        <v/>
      </c>
      <c r="DE73" s="300" t="str">
        <f ca="true">+IF(OFFSET('Sanitation Data'!$H$28,0,10*ROW('Sanitation Data'!H67))="","",OFFSET('Sanitation Data'!$H$28,0,10*ROW('Sanitation Data'!H67)))</f>
        <v/>
      </c>
      <c r="DF73" s="300" t="str">
        <f ca="true">+IF(OFFSET('Sanitation Data'!$H$29,0,10*ROW('Sanitation Data'!H67))="","",OFFSET('Sanitation Data'!$H$29,0,10*ROW('Sanitation Data'!H67)))</f>
        <v/>
      </c>
      <c r="DG73" s="300" t="str">
        <f ca="true">+IF(OFFSET('Sanitation Data'!$H$30,0,10*ROW('Sanitation Data'!H67))="","",OFFSET('Sanitation Data'!$H$30,0,10*ROW('Sanitation Data'!H67)))</f>
        <v/>
      </c>
      <c r="DH73" s="300" t="str">
        <f ca="true">+IF(OFFSET('Sanitation Data'!$H$31,0,10*ROW('Sanitation Data'!H67))="","",OFFSET('Sanitation Data'!$H$31,0,10*ROW('Sanitation Data'!H67)))</f>
        <v/>
      </c>
      <c r="DI73" s="300" t="str">
        <f ca="true">+IF(OFFSET('Sanitation Data'!$H$32,0,10*ROW('Sanitation Data'!H67))="","",OFFSET('Sanitation Data'!$H$32,0,10*ROW('Sanitation Data'!H67)))</f>
        <v/>
      </c>
      <c r="DJ73" s="300" t="str">
        <f ca="true">+IF(OFFSET('Sanitation Data'!$I$28,0,10*ROW('Sanitation Data'!I67))="","",OFFSET('Sanitation Data'!$I$28,0,10*ROW('Sanitation Data'!I67)))</f>
        <v/>
      </c>
      <c r="DK73" s="300" t="str">
        <f ca="true">+IF(OFFSET('Sanitation Data'!$I$29,0,10*ROW('Sanitation Data'!I67))="","",OFFSET('Sanitation Data'!$I$29,0,10*ROW('Sanitation Data'!I67)))</f>
        <v/>
      </c>
      <c r="DL73" s="300" t="str">
        <f ca="true">+IF(OFFSET('Sanitation Data'!$I$30,0,10*ROW('Sanitation Data'!I67))="","",OFFSET('Sanitation Data'!$I$30,0,10*ROW('Sanitation Data'!I67)))</f>
        <v/>
      </c>
      <c r="DM73" s="300" t="str">
        <f ca="true">+IF(OFFSET('Sanitation Data'!$I$31,0,10*ROW('Sanitation Data'!I67))="","",OFFSET('Sanitation Data'!$I$31,0,10*ROW('Sanitation Data'!I67)))</f>
        <v/>
      </c>
      <c r="DN73" s="300" t="str">
        <f ca="true">+IF(OFFSET('Sanitation Data'!$I$32,0,10*ROW('Sanitation Data'!I67))="","",OFFSET('Sanitation Data'!$I$32,0,10*ROW('Sanitation Data'!I67)))</f>
        <v/>
      </c>
      <c r="DO73" s="300" t="str">
        <f ca="true">+IF(OFFSET('Hygiene Data'!$D$11,0,10*ROW('Hygiene Data'!D67))="","",OFFSET('Hygiene Data'!$D$11,0,10*ROW('Hygiene Data'!D67)))</f>
        <v/>
      </c>
      <c r="DP73" s="300" t="str">
        <f ca="true">+IF(OFFSET('Hygiene Data'!$D$12,0,10*ROW('Hygiene Data'!D67))="","",OFFSET('Hygiene Data'!$D$12,0,10*ROW('Hygiene Data'!D67)))</f>
        <v/>
      </c>
      <c r="DQ73" s="300" t="str">
        <f ca="true">+IF(OFFSET('Hygiene Data'!$D$13,0,10*ROW('Hygiene Data'!D67))="","",OFFSET('Hygiene Data'!$D$13,0,10*ROW('Hygiene Data'!D67)))</f>
        <v/>
      </c>
      <c r="DR73" s="300" t="str">
        <f ca="true">+IF(OFFSET('Hygiene Data'!$E$11,0,10*ROW('Hygiene Data'!E67))="","",OFFSET('Hygiene Data'!$E$11,0,10*ROW('Hygiene Data'!E67)))</f>
        <v/>
      </c>
      <c r="DS73" s="300" t="str">
        <f ca="true">+IF(OFFSET('Hygiene Data'!$E$12,0,10*ROW('Hygiene Data'!E67))="","",OFFSET('Hygiene Data'!$E$12,0,10*ROW('Hygiene Data'!E67)))</f>
        <v/>
      </c>
      <c r="DT73" s="300" t="str">
        <f ca="true">+IF(OFFSET('Hygiene Data'!$E$13,0,10*ROW('Hygiene Data'!E67))="","",OFFSET('Hygiene Data'!$E$13,0,10*ROW('Hygiene Data'!E67)))</f>
        <v/>
      </c>
      <c r="DU73" s="300" t="str">
        <f ca="true">+IF(OFFSET('Hygiene Data'!$F$11,0,10*ROW('Hygiene Data'!F67))="","",OFFSET('Hygiene Data'!$F$11,0,10*ROW('Hygiene Data'!F67)))</f>
        <v/>
      </c>
      <c r="DV73" s="300" t="str">
        <f ca="true">+IF(OFFSET('Hygiene Data'!$F$12,0,10*ROW('Hygiene Data'!F67))="","",OFFSET('Hygiene Data'!$F$12,0,10*ROW('Hygiene Data'!F67)))</f>
        <v/>
      </c>
      <c r="DW73" s="300" t="str">
        <f ca="true">+IF(OFFSET('Hygiene Data'!$F$13,0,10*ROW('Hygiene Data'!F67))="","",OFFSET('Hygiene Data'!$F$13,0,10*ROW('Hygiene Data'!F67)))</f>
        <v/>
      </c>
      <c r="DX73" s="300" t="str">
        <f ca="true">+IF(OFFSET('Hygiene Data'!$G$11,0,10*ROW('Hygiene Data'!G67))="","",OFFSET('Hygiene Data'!$G$11,0,10*ROW('Hygiene Data'!G67)))</f>
        <v/>
      </c>
      <c r="DY73" s="300" t="str">
        <f ca="true">+IF(OFFSET('Hygiene Data'!$G$12,0,10*ROW('Hygiene Data'!G67))="","",OFFSET('Hygiene Data'!$G$12,0,10*ROW('Hygiene Data'!G67)))</f>
        <v/>
      </c>
      <c r="DZ73" s="300" t="str">
        <f ca="true">+IF(OFFSET('Hygiene Data'!$G$13,0,10*ROW('Hygiene Data'!G67))="","",OFFSET('Hygiene Data'!$G$13,0,10*ROW('Hygiene Data'!G67)))</f>
        <v/>
      </c>
      <c r="EA73" s="300" t="str">
        <f ca="true">+IF(OFFSET('Hygiene Data'!$H$11,0,10*ROW('Hygiene Data'!H67))="","",OFFSET('Hygiene Data'!$H$11,0,10*ROW('Hygiene Data'!H67)))</f>
        <v/>
      </c>
      <c r="EB73" s="300" t="str">
        <f ca="true">+IF(OFFSET('Hygiene Data'!$H$12,0,10*ROW('Hygiene Data'!H67))="","",OFFSET('Hygiene Data'!$H$12,0,10*ROW('Hygiene Data'!H67)))</f>
        <v/>
      </c>
      <c r="EC73" s="300" t="str">
        <f ca="true">+IF(OFFSET('Hygiene Data'!$H$13,0,10*ROW('Hygiene Data'!H67))="","",OFFSET('Hygiene Data'!$H$13,0,10*ROW('Hygiene Data'!H67)))</f>
        <v/>
      </c>
      <c r="ED73" s="300" t="str">
        <f ca="true">+IF(OFFSET('Hygiene Data'!$I$11,0,10*ROW('Hygiene Data'!I67))="","",OFFSET('Hygiene Data'!$I$11,0,10*ROW('Hygiene Data'!I67)))</f>
        <v/>
      </c>
      <c r="EE73" s="300" t="str">
        <f ca="true">+IF(OFFSET('Hygiene Data'!$I$12,0,10*ROW('Hygiene Data'!I67))="","",OFFSET('Hygiene Data'!$I$12,0,10*ROW('Hygiene Data'!I67)))</f>
        <v/>
      </c>
      <c r="EF73" s="300" t="str">
        <f ca="true">+IF(OFFSET('Hygiene Data'!$I$13,0,10*ROW('Hygiene Data'!I67))="","",OFFSET('Hygiene Data'!$I$13,0,10*ROW('Hygiene Data'!I67)))</f>
        <v/>
      </c>
    </row>
    <row xmlns:x14ac="http://schemas.microsoft.com/office/spreadsheetml/2009/9/ac" r="74" x14ac:dyDescent="0.2">
      <c r="A74" s="35" t="str">
        <f ca="true">+IF(OFFSET('Water Data'!$B$2,0,10*ROW('Water Data'!E68))="","",OFFSET('Water Data'!$B$2,0,10*ROW('Water Data'!E68)))</f>
        <v/>
      </c>
      <c r="B74" s="35" t="str">
        <f ca="true">+IF(OFFSET('Water Data'!$C$2,0,10*ROW('Water Data'!F68))="","",OFFSET('Water Data'!$C$2,0,10*ROW('Water Data'!F68)))</f>
        <v/>
      </c>
      <c r="C74" s="356" t="str">
        <f t="shared" ca="true" si="1"/>
        <v/>
      </c>
      <c r="D74" s="91"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1"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1"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1"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1"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1"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1"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1"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1"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1"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1"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1"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1"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1"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1"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1"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1"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1"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2"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2"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2"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2"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2"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2"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2"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2"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2"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2"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2"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2"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2"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2"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2"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2"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2"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2"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2"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2"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2"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2"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2"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2"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2"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2"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2"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2"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2"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2"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3"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3"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3"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3"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3"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3"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3"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3"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3"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3"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3"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3"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3"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3"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3"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3"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3"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3"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300"/>
      <c r="BS74" s="300" t="str">
        <f ca="true">+IF(OFFSET('Water Data'!$D$27,0,10*ROW('Water Data'!D68))="","",OFFSET('Water Data'!$D$27,0,10*ROW('Water Data'!D68)))</f>
        <v/>
      </c>
      <c r="BT74" s="300" t="str">
        <f ca="true">+IF(OFFSET('Water Data'!$D$28,0,10*ROW('Water Data'!D68))="","",OFFSET('Water Data'!$D$28,0,10*ROW('Water Data'!D68)))</f>
        <v/>
      </c>
      <c r="BU74" s="300" t="str">
        <f ca="true">+IF(OFFSET('Water Data'!$D$29,0,10*ROW('Water Data'!D68))="","",OFFSET('Water Data'!$D$29,0,10*ROW('Water Data'!D68)))</f>
        <v/>
      </c>
      <c r="BV74" s="300" t="str">
        <f ca="true">+IF(OFFSET('Water Data'!$E$27,0,10*ROW('Water Data'!E68))="","",OFFSET('Water Data'!$E$27,0,10*ROW('Water Data'!E68)))</f>
        <v/>
      </c>
      <c r="BW74" s="300" t="str">
        <f ca="true">+IF(OFFSET('Water Data'!$E$28,0,10*ROW('Water Data'!E68))="","",OFFSET('Water Data'!$E$28,0,10*ROW('Water Data'!E68)))</f>
        <v/>
      </c>
      <c r="BX74" s="300" t="str">
        <f ca="true">+IF(OFFSET('Water Data'!$E$29,0,10*ROW('Water Data'!E68))="","",OFFSET('Water Data'!$E$29,0,10*ROW('Water Data'!E68)))</f>
        <v/>
      </c>
      <c r="BY74" s="300" t="str">
        <f ca="true">+IF(OFFSET('Water Data'!$F$27,0,10*ROW('Water Data'!F68))="","",OFFSET('Water Data'!$F$27,0,10*ROW('Water Data'!F68)))</f>
        <v/>
      </c>
      <c r="BZ74" s="300" t="str">
        <f ca="true">+IF(OFFSET('Water Data'!$F$28,0,10*ROW('Water Data'!F68))="","",OFFSET('Water Data'!$F$28,0,10*ROW('Water Data'!F68)))</f>
        <v/>
      </c>
      <c r="CA74" s="300" t="str">
        <f ca="true">+IF(OFFSET('Water Data'!$F$29,0,10*ROW('Water Data'!F68))="","",OFFSET('Water Data'!$F$29,0,10*ROW('Water Data'!F68)))</f>
        <v/>
      </c>
      <c r="CB74" s="300" t="str">
        <f ca="true">+IF(OFFSET('Water Data'!$G$27,0,10*ROW('Water Data'!G68))="","",OFFSET('Water Data'!$G$27,0,10*ROW('Water Data'!G68)))</f>
        <v/>
      </c>
      <c r="CC74" s="300" t="str">
        <f ca="true">+IF(OFFSET('Water Data'!$G$28,0,10*ROW('Water Data'!G68))="","",OFFSET('Water Data'!$G$28,0,10*ROW('Water Data'!G68)))</f>
        <v/>
      </c>
      <c r="CD74" s="300" t="str">
        <f ca="true">+IF(OFFSET('Water Data'!$G$29,0,10*ROW('Water Data'!G68))="","",OFFSET('Water Data'!$G$29,0,10*ROW('Water Data'!G68)))</f>
        <v/>
      </c>
      <c r="CE74" s="300" t="str">
        <f ca="true">+IF(OFFSET('Water Data'!$H$27,0,10*ROW('Water Data'!H68))="","",OFFSET('Water Data'!$H$27,0,10*ROW('Water Data'!H68)))</f>
        <v/>
      </c>
      <c r="CF74" s="300" t="str">
        <f ca="true">+IF(OFFSET('Water Data'!$H$28,0,10*ROW('Water Data'!H68))="","",OFFSET('Water Data'!$H$28,0,10*ROW('Water Data'!H68)))</f>
        <v/>
      </c>
      <c r="CG74" s="300" t="str">
        <f ca="true">+IF(OFFSET('Water Data'!$H$29,0,10*ROW('Water Data'!H68))="","",OFFSET('Water Data'!$H$29,0,10*ROW('Water Data'!H68)))</f>
        <v/>
      </c>
      <c r="CH74" s="300" t="str">
        <f ca="true">+IF(OFFSET('Water Data'!$I$27,0,10*ROW('Water Data'!I68))="","",OFFSET('Water Data'!$I$27,0,10*ROW('Water Data'!I68)))</f>
        <v/>
      </c>
      <c r="CI74" s="300" t="str">
        <f ca="true">+IF(OFFSET('Water Data'!$I$28,0,10*ROW('Water Data'!I68))="","",OFFSET('Water Data'!$I$28,0,10*ROW('Water Data'!I68)))</f>
        <v/>
      </c>
      <c r="CJ74" s="300" t="str">
        <f ca="true">+IF(OFFSET('Water Data'!$I$29,0,10*ROW('Water Data'!I68))="","",OFFSET('Water Data'!$I$29,0,10*ROW('Water Data'!I68)))</f>
        <v/>
      </c>
      <c r="CK74" s="300" t="str">
        <f ca="true">+IF(OFFSET('Sanitation Data'!$D$28,0,10*ROW('Sanitation Data'!D68))="","",OFFSET('Sanitation Data'!$D$28,0,10*ROW('Sanitation Data'!D68)))</f>
        <v/>
      </c>
      <c r="CL74" s="300" t="str">
        <f ca="true">+IF(OFFSET('Sanitation Data'!$D$29,0,10*ROW('Sanitation Data'!D68))="","",OFFSET('Sanitation Data'!$D$29,0,10*ROW('Sanitation Data'!D68)))</f>
        <v/>
      </c>
      <c r="CM74" s="300" t="str">
        <f ca="true">+IF(OFFSET('Sanitation Data'!$D$30,0,10*ROW('Sanitation Data'!D68))="","",OFFSET('Sanitation Data'!$D$30,0,10*ROW('Sanitation Data'!D68)))</f>
        <v/>
      </c>
      <c r="CN74" s="300" t="str">
        <f ca="true">+IF(OFFSET('Sanitation Data'!$D$31,0,10*ROW('Sanitation Data'!D68))="","",OFFSET('Sanitation Data'!$D$31,0,10*ROW('Sanitation Data'!D68)))</f>
        <v/>
      </c>
      <c r="CO74" s="300" t="str">
        <f ca="true">+IF(OFFSET('Sanitation Data'!$D$32,0,10*ROW('Sanitation Data'!D68))="","",OFFSET('Sanitation Data'!$D$32,0,10*ROW('Sanitation Data'!D68)))</f>
        <v/>
      </c>
      <c r="CP74" s="300" t="str">
        <f ca="true">+IF(OFFSET('Sanitation Data'!$E$28,0,10*ROW('Sanitation Data'!E68))="","",OFFSET('Sanitation Data'!$E$28,0,10*ROW('Sanitation Data'!E68)))</f>
        <v/>
      </c>
      <c r="CQ74" s="300" t="str">
        <f ca="true">+IF(OFFSET('Sanitation Data'!$E$29,0,10*ROW('Sanitation Data'!E68))="","",OFFSET('Sanitation Data'!$E$29,0,10*ROW('Sanitation Data'!E68)))</f>
        <v/>
      </c>
      <c r="CR74" s="300" t="str">
        <f ca="true">+IF(OFFSET('Sanitation Data'!$E$30,0,10*ROW('Sanitation Data'!E68))="","",OFFSET('Sanitation Data'!$E$30,0,10*ROW('Sanitation Data'!E68)))</f>
        <v/>
      </c>
      <c r="CS74" s="300" t="str">
        <f ca="true">+IF(OFFSET('Sanitation Data'!$E$31,0,10*ROW('Sanitation Data'!E68))="","",OFFSET('Sanitation Data'!$E$31,0,10*ROW('Sanitation Data'!E68)))</f>
        <v/>
      </c>
      <c r="CT74" s="300" t="str">
        <f ca="true">+IF(OFFSET('Sanitation Data'!$E$32,0,10*ROW('Sanitation Data'!E68))="","",OFFSET('Sanitation Data'!$E$32,0,10*ROW('Sanitation Data'!E68)))</f>
        <v/>
      </c>
      <c r="CU74" s="300" t="str">
        <f ca="true">+IF(OFFSET('Sanitation Data'!$F$28,0,10*ROW('Sanitation Data'!F68))="","",OFFSET('Sanitation Data'!$F$28,0,10*ROW('Sanitation Data'!F68)))</f>
        <v/>
      </c>
      <c r="CV74" s="300" t="str">
        <f ca="true">+IF(OFFSET('Sanitation Data'!$F$29,0,10*ROW('Sanitation Data'!F68))="","",OFFSET('Sanitation Data'!$F$29,0,10*ROW('Sanitation Data'!F68)))</f>
        <v/>
      </c>
      <c r="CW74" s="300" t="str">
        <f ca="true">+IF(OFFSET('Sanitation Data'!$F$30,0,10*ROW('Sanitation Data'!F68))="","",OFFSET('Sanitation Data'!$F$30,0,10*ROW('Sanitation Data'!F68)))</f>
        <v/>
      </c>
      <c r="CX74" s="300" t="str">
        <f ca="true">+IF(OFFSET('Sanitation Data'!$F$31,0,10*ROW('Sanitation Data'!F68))="","",OFFSET('Sanitation Data'!$F$31,0,10*ROW('Sanitation Data'!F68)))</f>
        <v/>
      </c>
      <c r="CY74" s="300" t="str">
        <f ca="true">+IF(OFFSET('Sanitation Data'!$F$32,0,10*ROW('Sanitation Data'!F68))="","",OFFSET('Sanitation Data'!$F$32,0,10*ROW('Sanitation Data'!F68)))</f>
        <v/>
      </c>
      <c r="CZ74" s="300" t="str">
        <f ca="true">+IF(OFFSET('Sanitation Data'!$G$28,0,10*ROW('Sanitation Data'!G68))="","",OFFSET('Sanitation Data'!$G$28,0,10*ROW('Sanitation Data'!G68)))</f>
        <v/>
      </c>
      <c r="DA74" s="300" t="str">
        <f ca="true">+IF(OFFSET('Sanitation Data'!$G$29,0,10*ROW('Sanitation Data'!G68))="","",OFFSET('Sanitation Data'!$G$29,0,10*ROW('Sanitation Data'!G68)))</f>
        <v/>
      </c>
      <c r="DB74" s="300" t="str">
        <f ca="true">+IF(OFFSET('Sanitation Data'!$G$30,0,10*ROW('Sanitation Data'!G68))="","",OFFSET('Sanitation Data'!$G$30,0,10*ROW('Sanitation Data'!G68)))</f>
        <v/>
      </c>
      <c r="DC74" s="300" t="str">
        <f ca="true">+IF(OFFSET('Sanitation Data'!$G$31,0,10*ROW('Sanitation Data'!G68))="","",OFFSET('Sanitation Data'!$G$31,0,10*ROW('Sanitation Data'!G68)))</f>
        <v/>
      </c>
      <c r="DD74" s="300" t="str">
        <f ca="true">+IF(OFFSET('Sanitation Data'!$G$32,0,10*ROW('Sanitation Data'!G68))="","",OFFSET('Sanitation Data'!$G$32,0,10*ROW('Sanitation Data'!G68)))</f>
        <v/>
      </c>
      <c r="DE74" s="300" t="str">
        <f ca="true">+IF(OFFSET('Sanitation Data'!$H$28,0,10*ROW('Sanitation Data'!H68))="","",OFFSET('Sanitation Data'!$H$28,0,10*ROW('Sanitation Data'!H68)))</f>
        <v/>
      </c>
      <c r="DF74" s="300" t="str">
        <f ca="true">+IF(OFFSET('Sanitation Data'!$H$29,0,10*ROW('Sanitation Data'!H68))="","",OFFSET('Sanitation Data'!$H$29,0,10*ROW('Sanitation Data'!H68)))</f>
        <v/>
      </c>
      <c r="DG74" s="300" t="str">
        <f ca="true">+IF(OFFSET('Sanitation Data'!$H$30,0,10*ROW('Sanitation Data'!H68))="","",OFFSET('Sanitation Data'!$H$30,0,10*ROW('Sanitation Data'!H68)))</f>
        <v/>
      </c>
      <c r="DH74" s="300" t="str">
        <f ca="true">+IF(OFFSET('Sanitation Data'!$H$31,0,10*ROW('Sanitation Data'!H68))="","",OFFSET('Sanitation Data'!$H$31,0,10*ROW('Sanitation Data'!H68)))</f>
        <v/>
      </c>
      <c r="DI74" s="300" t="str">
        <f ca="true">+IF(OFFSET('Sanitation Data'!$H$32,0,10*ROW('Sanitation Data'!H68))="","",OFFSET('Sanitation Data'!$H$32,0,10*ROW('Sanitation Data'!H68)))</f>
        <v/>
      </c>
      <c r="DJ74" s="300" t="str">
        <f ca="true">+IF(OFFSET('Sanitation Data'!$I$28,0,10*ROW('Sanitation Data'!I68))="","",OFFSET('Sanitation Data'!$I$28,0,10*ROW('Sanitation Data'!I68)))</f>
        <v/>
      </c>
      <c r="DK74" s="300" t="str">
        <f ca="true">+IF(OFFSET('Sanitation Data'!$I$29,0,10*ROW('Sanitation Data'!I68))="","",OFFSET('Sanitation Data'!$I$29,0,10*ROW('Sanitation Data'!I68)))</f>
        <v/>
      </c>
      <c r="DL74" s="300" t="str">
        <f ca="true">+IF(OFFSET('Sanitation Data'!$I$30,0,10*ROW('Sanitation Data'!I68))="","",OFFSET('Sanitation Data'!$I$30,0,10*ROW('Sanitation Data'!I68)))</f>
        <v/>
      </c>
      <c r="DM74" s="300" t="str">
        <f ca="true">+IF(OFFSET('Sanitation Data'!$I$31,0,10*ROW('Sanitation Data'!I68))="","",OFFSET('Sanitation Data'!$I$31,0,10*ROW('Sanitation Data'!I68)))</f>
        <v/>
      </c>
      <c r="DN74" s="300" t="str">
        <f ca="true">+IF(OFFSET('Sanitation Data'!$I$32,0,10*ROW('Sanitation Data'!I68))="","",OFFSET('Sanitation Data'!$I$32,0,10*ROW('Sanitation Data'!I68)))</f>
        <v/>
      </c>
      <c r="DO74" s="300" t="str">
        <f ca="true">+IF(OFFSET('Hygiene Data'!$D$11,0,10*ROW('Hygiene Data'!D68))="","",OFFSET('Hygiene Data'!$D$11,0,10*ROW('Hygiene Data'!D68)))</f>
        <v/>
      </c>
      <c r="DP74" s="300" t="str">
        <f ca="true">+IF(OFFSET('Hygiene Data'!$D$12,0,10*ROW('Hygiene Data'!D68))="","",OFFSET('Hygiene Data'!$D$12,0,10*ROW('Hygiene Data'!D68)))</f>
        <v/>
      </c>
      <c r="DQ74" s="300" t="str">
        <f ca="true">+IF(OFFSET('Hygiene Data'!$D$13,0,10*ROW('Hygiene Data'!D68))="","",OFFSET('Hygiene Data'!$D$13,0,10*ROW('Hygiene Data'!D68)))</f>
        <v/>
      </c>
      <c r="DR74" s="300" t="str">
        <f ca="true">+IF(OFFSET('Hygiene Data'!$E$11,0,10*ROW('Hygiene Data'!E68))="","",OFFSET('Hygiene Data'!$E$11,0,10*ROW('Hygiene Data'!E68)))</f>
        <v/>
      </c>
      <c r="DS74" s="300" t="str">
        <f ca="true">+IF(OFFSET('Hygiene Data'!$E$12,0,10*ROW('Hygiene Data'!E68))="","",OFFSET('Hygiene Data'!$E$12,0,10*ROW('Hygiene Data'!E68)))</f>
        <v/>
      </c>
      <c r="DT74" s="300" t="str">
        <f ca="true">+IF(OFFSET('Hygiene Data'!$E$13,0,10*ROW('Hygiene Data'!E68))="","",OFFSET('Hygiene Data'!$E$13,0,10*ROW('Hygiene Data'!E68)))</f>
        <v/>
      </c>
      <c r="DU74" s="300" t="str">
        <f ca="true">+IF(OFFSET('Hygiene Data'!$F$11,0,10*ROW('Hygiene Data'!F68))="","",OFFSET('Hygiene Data'!$F$11,0,10*ROW('Hygiene Data'!F68)))</f>
        <v/>
      </c>
      <c r="DV74" s="300" t="str">
        <f ca="true">+IF(OFFSET('Hygiene Data'!$F$12,0,10*ROW('Hygiene Data'!F68))="","",OFFSET('Hygiene Data'!$F$12,0,10*ROW('Hygiene Data'!F68)))</f>
        <v/>
      </c>
      <c r="DW74" s="300" t="str">
        <f ca="true">+IF(OFFSET('Hygiene Data'!$F$13,0,10*ROW('Hygiene Data'!F68))="","",OFFSET('Hygiene Data'!$F$13,0,10*ROW('Hygiene Data'!F68)))</f>
        <v/>
      </c>
      <c r="DX74" s="300" t="str">
        <f ca="true">+IF(OFFSET('Hygiene Data'!$G$11,0,10*ROW('Hygiene Data'!G68))="","",OFFSET('Hygiene Data'!$G$11,0,10*ROW('Hygiene Data'!G68)))</f>
        <v/>
      </c>
      <c r="DY74" s="300" t="str">
        <f ca="true">+IF(OFFSET('Hygiene Data'!$G$12,0,10*ROW('Hygiene Data'!G68))="","",OFFSET('Hygiene Data'!$G$12,0,10*ROW('Hygiene Data'!G68)))</f>
        <v/>
      </c>
      <c r="DZ74" s="300" t="str">
        <f ca="true">+IF(OFFSET('Hygiene Data'!$G$13,0,10*ROW('Hygiene Data'!G68))="","",OFFSET('Hygiene Data'!$G$13,0,10*ROW('Hygiene Data'!G68)))</f>
        <v/>
      </c>
      <c r="EA74" s="300" t="str">
        <f ca="true">+IF(OFFSET('Hygiene Data'!$H$11,0,10*ROW('Hygiene Data'!H68))="","",OFFSET('Hygiene Data'!$H$11,0,10*ROW('Hygiene Data'!H68)))</f>
        <v/>
      </c>
      <c r="EB74" s="300" t="str">
        <f ca="true">+IF(OFFSET('Hygiene Data'!$H$12,0,10*ROW('Hygiene Data'!H68))="","",OFFSET('Hygiene Data'!$H$12,0,10*ROW('Hygiene Data'!H68)))</f>
        <v/>
      </c>
      <c r="EC74" s="300" t="str">
        <f ca="true">+IF(OFFSET('Hygiene Data'!$H$13,0,10*ROW('Hygiene Data'!H68))="","",OFFSET('Hygiene Data'!$H$13,0,10*ROW('Hygiene Data'!H68)))</f>
        <v/>
      </c>
      <c r="ED74" s="300" t="str">
        <f ca="true">+IF(OFFSET('Hygiene Data'!$I$11,0,10*ROW('Hygiene Data'!I68))="","",OFFSET('Hygiene Data'!$I$11,0,10*ROW('Hygiene Data'!I68)))</f>
        <v/>
      </c>
      <c r="EE74" s="300" t="str">
        <f ca="true">+IF(OFFSET('Hygiene Data'!$I$12,0,10*ROW('Hygiene Data'!I68))="","",OFFSET('Hygiene Data'!$I$12,0,10*ROW('Hygiene Data'!I68)))</f>
        <v/>
      </c>
      <c r="EF74" s="300" t="str">
        <f ca="true">+IF(OFFSET('Hygiene Data'!$I$13,0,10*ROW('Hygiene Data'!I68))="","",OFFSET('Hygiene Data'!$I$13,0,10*ROW('Hygiene Data'!I68)))</f>
        <v/>
      </c>
    </row>
    <row xmlns:x14ac="http://schemas.microsoft.com/office/spreadsheetml/2009/9/ac" r="75" x14ac:dyDescent="0.2">
      <c r="A75" s="35" t="str">
        <f ca="true">+IF(OFFSET('Water Data'!$B$2,0,10*ROW('Water Data'!E69))="","",OFFSET('Water Data'!$B$2,0,10*ROW('Water Data'!E69)))</f>
        <v/>
      </c>
      <c r="B75" s="35" t="str">
        <f ca="true">+IF(OFFSET('Water Data'!$C$2,0,10*ROW('Water Data'!F69))="","",OFFSET('Water Data'!$C$2,0,10*ROW('Water Data'!F69)))</f>
        <v/>
      </c>
      <c r="C75" s="356" t="str">
        <f t="shared" ca="true" si="1"/>
        <v/>
      </c>
      <c r="D75" s="91"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1"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1"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1"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1"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1"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1"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1"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1"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1"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1"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1"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1"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1"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1"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1"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1"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1"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2"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2"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2"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2"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2"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2"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2"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2"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2"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2"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2"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2"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2"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2"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2"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2"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2"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2"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2"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2"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2"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2"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2"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2"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2"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2"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2"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2"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2"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2"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3"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3"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3"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3"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3"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3"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3"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3"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3"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3"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3"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3"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3"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3"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3"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3"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3"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3"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300"/>
      <c r="BS75" s="300" t="str">
        <f ca="true">+IF(OFFSET('Water Data'!$D$27,0,10*ROW('Water Data'!D69))="","",OFFSET('Water Data'!$D$27,0,10*ROW('Water Data'!D69)))</f>
        <v/>
      </c>
      <c r="BT75" s="300" t="str">
        <f ca="true">+IF(OFFSET('Water Data'!$D$28,0,10*ROW('Water Data'!D69))="","",OFFSET('Water Data'!$D$28,0,10*ROW('Water Data'!D69)))</f>
        <v/>
      </c>
      <c r="BU75" s="300" t="str">
        <f ca="true">+IF(OFFSET('Water Data'!$D$29,0,10*ROW('Water Data'!D69))="","",OFFSET('Water Data'!$D$29,0,10*ROW('Water Data'!D69)))</f>
        <v/>
      </c>
      <c r="BV75" s="300" t="str">
        <f ca="true">+IF(OFFSET('Water Data'!$E$27,0,10*ROW('Water Data'!E69))="","",OFFSET('Water Data'!$E$27,0,10*ROW('Water Data'!E69)))</f>
        <v/>
      </c>
      <c r="BW75" s="300" t="str">
        <f ca="true">+IF(OFFSET('Water Data'!$E$28,0,10*ROW('Water Data'!E69))="","",OFFSET('Water Data'!$E$28,0,10*ROW('Water Data'!E69)))</f>
        <v/>
      </c>
      <c r="BX75" s="300" t="str">
        <f ca="true">+IF(OFFSET('Water Data'!$E$29,0,10*ROW('Water Data'!E69))="","",OFFSET('Water Data'!$E$29,0,10*ROW('Water Data'!E69)))</f>
        <v/>
      </c>
      <c r="BY75" s="300" t="str">
        <f ca="true">+IF(OFFSET('Water Data'!$F$27,0,10*ROW('Water Data'!F69))="","",OFFSET('Water Data'!$F$27,0,10*ROW('Water Data'!F69)))</f>
        <v/>
      </c>
      <c r="BZ75" s="300" t="str">
        <f ca="true">+IF(OFFSET('Water Data'!$F$28,0,10*ROW('Water Data'!F69))="","",OFFSET('Water Data'!$F$28,0,10*ROW('Water Data'!F69)))</f>
        <v/>
      </c>
      <c r="CA75" s="300" t="str">
        <f ca="true">+IF(OFFSET('Water Data'!$F$29,0,10*ROW('Water Data'!F69))="","",OFFSET('Water Data'!$F$29,0,10*ROW('Water Data'!F69)))</f>
        <v/>
      </c>
      <c r="CB75" s="300" t="str">
        <f ca="true">+IF(OFFSET('Water Data'!$G$27,0,10*ROW('Water Data'!G69))="","",OFFSET('Water Data'!$G$27,0,10*ROW('Water Data'!G69)))</f>
        <v/>
      </c>
      <c r="CC75" s="300" t="str">
        <f ca="true">+IF(OFFSET('Water Data'!$G$28,0,10*ROW('Water Data'!G69))="","",OFFSET('Water Data'!$G$28,0,10*ROW('Water Data'!G69)))</f>
        <v/>
      </c>
      <c r="CD75" s="300" t="str">
        <f ca="true">+IF(OFFSET('Water Data'!$G$29,0,10*ROW('Water Data'!G69))="","",OFFSET('Water Data'!$G$29,0,10*ROW('Water Data'!G69)))</f>
        <v/>
      </c>
      <c r="CE75" s="300" t="str">
        <f ca="true">+IF(OFFSET('Water Data'!$H$27,0,10*ROW('Water Data'!H69))="","",OFFSET('Water Data'!$H$27,0,10*ROW('Water Data'!H69)))</f>
        <v/>
      </c>
      <c r="CF75" s="300" t="str">
        <f ca="true">+IF(OFFSET('Water Data'!$H$28,0,10*ROW('Water Data'!H69))="","",OFFSET('Water Data'!$H$28,0,10*ROW('Water Data'!H69)))</f>
        <v/>
      </c>
      <c r="CG75" s="300" t="str">
        <f ca="true">+IF(OFFSET('Water Data'!$H$29,0,10*ROW('Water Data'!H69))="","",OFFSET('Water Data'!$H$29,0,10*ROW('Water Data'!H69)))</f>
        <v/>
      </c>
      <c r="CH75" s="300" t="str">
        <f ca="true">+IF(OFFSET('Water Data'!$I$27,0,10*ROW('Water Data'!I69))="","",OFFSET('Water Data'!$I$27,0,10*ROW('Water Data'!I69)))</f>
        <v/>
      </c>
      <c r="CI75" s="300" t="str">
        <f ca="true">+IF(OFFSET('Water Data'!$I$28,0,10*ROW('Water Data'!I69))="","",OFFSET('Water Data'!$I$28,0,10*ROW('Water Data'!I69)))</f>
        <v/>
      </c>
      <c r="CJ75" s="300" t="str">
        <f ca="true">+IF(OFFSET('Water Data'!$I$29,0,10*ROW('Water Data'!I69))="","",OFFSET('Water Data'!$I$29,0,10*ROW('Water Data'!I69)))</f>
        <v/>
      </c>
      <c r="CK75" s="300" t="str">
        <f ca="true">+IF(OFFSET('Sanitation Data'!$D$28,0,10*ROW('Sanitation Data'!D69))="","",OFFSET('Sanitation Data'!$D$28,0,10*ROW('Sanitation Data'!D69)))</f>
        <v/>
      </c>
      <c r="CL75" s="300" t="str">
        <f ca="true">+IF(OFFSET('Sanitation Data'!$D$29,0,10*ROW('Sanitation Data'!D69))="","",OFFSET('Sanitation Data'!$D$29,0,10*ROW('Sanitation Data'!D69)))</f>
        <v/>
      </c>
      <c r="CM75" s="300" t="str">
        <f ca="true">+IF(OFFSET('Sanitation Data'!$D$30,0,10*ROW('Sanitation Data'!D69))="","",OFFSET('Sanitation Data'!$D$30,0,10*ROW('Sanitation Data'!D69)))</f>
        <v/>
      </c>
      <c r="CN75" s="300" t="str">
        <f ca="true">+IF(OFFSET('Sanitation Data'!$D$31,0,10*ROW('Sanitation Data'!D69))="","",OFFSET('Sanitation Data'!$D$31,0,10*ROW('Sanitation Data'!D69)))</f>
        <v/>
      </c>
      <c r="CO75" s="300" t="str">
        <f ca="true">+IF(OFFSET('Sanitation Data'!$D$32,0,10*ROW('Sanitation Data'!D69))="","",OFFSET('Sanitation Data'!$D$32,0,10*ROW('Sanitation Data'!D69)))</f>
        <v/>
      </c>
      <c r="CP75" s="300" t="str">
        <f ca="true">+IF(OFFSET('Sanitation Data'!$E$28,0,10*ROW('Sanitation Data'!E69))="","",OFFSET('Sanitation Data'!$E$28,0,10*ROW('Sanitation Data'!E69)))</f>
        <v/>
      </c>
      <c r="CQ75" s="300" t="str">
        <f ca="true">+IF(OFFSET('Sanitation Data'!$E$29,0,10*ROW('Sanitation Data'!E69))="","",OFFSET('Sanitation Data'!$E$29,0,10*ROW('Sanitation Data'!E69)))</f>
        <v/>
      </c>
      <c r="CR75" s="300" t="str">
        <f ca="true">+IF(OFFSET('Sanitation Data'!$E$30,0,10*ROW('Sanitation Data'!E69))="","",OFFSET('Sanitation Data'!$E$30,0,10*ROW('Sanitation Data'!E69)))</f>
        <v/>
      </c>
      <c r="CS75" s="300" t="str">
        <f ca="true">+IF(OFFSET('Sanitation Data'!$E$31,0,10*ROW('Sanitation Data'!E69))="","",OFFSET('Sanitation Data'!$E$31,0,10*ROW('Sanitation Data'!E69)))</f>
        <v/>
      </c>
      <c r="CT75" s="300" t="str">
        <f ca="true">+IF(OFFSET('Sanitation Data'!$E$32,0,10*ROW('Sanitation Data'!E69))="","",OFFSET('Sanitation Data'!$E$32,0,10*ROW('Sanitation Data'!E69)))</f>
        <v/>
      </c>
      <c r="CU75" s="300" t="str">
        <f ca="true">+IF(OFFSET('Sanitation Data'!$F$28,0,10*ROW('Sanitation Data'!F69))="","",OFFSET('Sanitation Data'!$F$28,0,10*ROW('Sanitation Data'!F69)))</f>
        <v/>
      </c>
      <c r="CV75" s="300" t="str">
        <f ca="true">+IF(OFFSET('Sanitation Data'!$F$29,0,10*ROW('Sanitation Data'!F69))="","",OFFSET('Sanitation Data'!$F$29,0,10*ROW('Sanitation Data'!F69)))</f>
        <v/>
      </c>
      <c r="CW75" s="300" t="str">
        <f ca="true">+IF(OFFSET('Sanitation Data'!$F$30,0,10*ROW('Sanitation Data'!F69))="","",OFFSET('Sanitation Data'!$F$30,0,10*ROW('Sanitation Data'!F69)))</f>
        <v/>
      </c>
      <c r="CX75" s="300" t="str">
        <f ca="true">+IF(OFFSET('Sanitation Data'!$F$31,0,10*ROW('Sanitation Data'!F69))="","",OFFSET('Sanitation Data'!$F$31,0,10*ROW('Sanitation Data'!F69)))</f>
        <v/>
      </c>
      <c r="CY75" s="300" t="str">
        <f ca="true">+IF(OFFSET('Sanitation Data'!$F$32,0,10*ROW('Sanitation Data'!F69))="","",OFFSET('Sanitation Data'!$F$32,0,10*ROW('Sanitation Data'!F69)))</f>
        <v/>
      </c>
      <c r="CZ75" s="300" t="str">
        <f ca="true">+IF(OFFSET('Sanitation Data'!$G$28,0,10*ROW('Sanitation Data'!G69))="","",OFFSET('Sanitation Data'!$G$28,0,10*ROW('Sanitation Data'!G69)))</f>
        <v/>
      </c>
      <c r="DA75" s="300" t="str">
        <f ca="true">+IF(OFFSET('Sanitation Data'!$G$29,0,10*ROW('Sanitation Data'!G69))="","",OFFSET('Sanitation Data'!$G$29,0,10*ROW('Sanitation Data'!G69)))</f>
        <v/>
      </c>
      <c r="DB75" s="300" t="str">
        <f ca="true">+IF(OFFSET('Sanitation Data'!$G$30,0,10*ROW('Sanitation Data'!G69))="","",OFFSET('Sanitation Data'!$G$30,0,10*ROW('Sanitation Data'!G69)))</f>
        <v/>
      </c>
      <c r="DC75" s="300" t="str">
        <f ca="true">+IF(OFFSET('Sanitation Data'!$G$31,0,10*ROW('Sanitation Data'!G69))="","",OFFSET('Sanitation Data'!$G$31,0,10*ROW('Sanitation Data'!G69)))</f>
        <v/>
      </c>
      <c r="DD75" s="300" t="str">
        <f ca="true">+IF(OFFSET('Sanitation Data'!$G$32,0,10*ROW('Sanitation Data'!G69))="","",OFFSET('Sanitation Data'!$G$32,0,10*ROW('Sanitation Data'!G69)))</f>
        <v/>
      </c>
      <c r="DE75" s="300" t="str">
        <f ca="true">+IF(OFFSET('Sanitation Data'!$H$28,0,10*ROW('Sanitation Data'!H69))="","",OFFSET('Sanitation Data'!$H$28,0,10*ROW('Sanitation Data'!H69)))</f>
        <v/>
      </c>
      <c r="DF75" s="300" t="str">
        <f ca="true">+IF(OFFSET('Sanitation Data'!$H$29,0,10*ROW('Sanitation Data'!H69))="","",OFFSET('Sanitation Data'!$H$29,0,10*ROW('Sanitation Data'!H69)))</f>
        <v/>
      </c>
      <c r="DG75" s="300" t="str">
        <f ca="true">+IF(OFFSET('Sanitation Data'!$H$30,0,10*ROW('Sanitation Data'!H69))="","",OFFSET('Sanitation Data'!$H$30,0,10*ROW('Sanitation Data'!H69)))</f>
        <v/>
      </c>
      <c r="DH75" s="300" t="str">
        <f ca="true">+IF(OFFSET('Sanitation Data'!$H$31,0,10*ROW('Sanitation Data'!H69))="","",OFFSET('Sanitation Data'!$H$31,0,10*ROW('Sanitation Data'!H69)))</f>
        <v/>
      </c>
      <c r="DI75" s="300" t="str">
        <f ca="true">+IF(OFFSET('Sanitation Data'!$H$32,0,10*ROW('Sanitation Data'!H69))="","",OFFSET('Sanitation Data'!$H$32,0,10*ROW('Sanitation Data'!H69)))</f>
        <v/>
      </c>
      <c r="DJ75" s="300" t="str">
        <f ca="true">+IF(OFFSET('Sanitation Data'!$I$28,0,10*ROW('Sanitation Data'!I69))="","",OFFSET('Sanitation Data'!$I$28,0,10*ROW('Sanitation Data'!I69)))</f>
        <v/>
      </c>
      <c r="DK75" s="300" t="str">
        <f ca="true">+IF(OFFSET('Sanitation Data'!$I$29,0,10*ROW('Sanitation Data'!I69))="","",OFFSET('Sanitation Data'!$I$29,0,10*ROW('Sanitation Data'!I69)))</f>
        <v/>
      </c>
      <c r="DL75" s="300" t="str">
        <f ca="true">+IF(OFFSET('Sanitation Data'!$I$30,0,10*ROW('Sanitation Data'!I69))="","",OFFSET('Sanitation Data'!$I$30,0,10*ROW('Sanitation Data'!I69)))</f>
        <v/>
      </c>
      <c r="DM75" s="300" t="str">
        <f ca="true">+IF(OFFSET('Sanitation Data'!$I$31,0,10*ROW('Sanitation Data'!I69))="","",OFFSET('Sanitation Data'!$I$31,0,10*ROW('Sanitation Data'!I69)))</f>
        <v/>
      </c>
      <c r="DN75" s="300" t="str">
        <f ca="true">+IF(OFFSET('Sanitation Data'!$I$32,0,10*ROW('Sanitation Data'!I69))="","",OFFSET('Sanitation Data'!$I$32,0,10*ROW('Sanitation Data'!I69)))</f>
        <v/>
      </c>
      <c r="DO75" s="300" t="str">
        <f ca="true">+IF(OFFSET('Hygiene Data'!$D$11,0,10*ROW('Hygiene Data'!D69))="","",OFFSET('Hygiene Data'!$D$11,0,10*ROW('Hygiene Data'!D69)))</f>
        <v/>
      </c>
      <c r="DP75" s="300" t="str">
        <f ca="true">+IF(OFFSET('Hygiene Data'!$D$12,0,10*ROW('Hygiene Data'!D69))="","",OFFSET('Hygiene Data'!$D$12,0,10*ROW('Hygiene Data'!D69)))</f>
        <v/>
      </c>
      <c r="DQ75" s="300" t="str">
        <f ca="true">+IF(OFFSET('Hygiene Data'!$D$13,0,10*ROW('Hygiene Data'!D69))="","",OFFSET('Hygiene Data'!$D$13,0,10*ROW('Hygiene Data'!D69)))</f>
        <v/>
      </c>
      <c r="DR75" s="300" t="str">
        <f ca="true">+IF(OFFSET('Hygiene Data'!$E$11,0,10*ROW('Hygiene Data'!E69))="","",OFFSET('Hygiene Data'!$E$11,0,10*ROW('Hygiene Data'!E69)))</f>
        <v/>
      </c>
      <c r="DS75" s="300" t="str">
        <f ca="true">+IF(OFFSET('Hygiene Data'!$E$12,0,10*ROW('Hygiene Data'!E69))="","",OFFSET('Hygiene Data'!$E$12,0,10*ROW('Hygiene Data'!E69)))</f>
        <v/>
      </c>
      <c r="DT75" s="300" t="str">
        <f ca="true">+IF(OFFSET('Hygiene Data'!$E$13,0,10*ROW('Hygiene Data'!E69))="","",OFFSET('Hygiene Data'!$E$13,0,10*ROW('Hygiene Data'!E69)))</f>
        <v/>
      </c>
      <c r="DU75" s="300" t="str">
        <f ca="true">+IF(OFFSET('Hygiene Data'!$F$11,0,10*ROW('Hygiene Data'!F69))="","",OFFSET('Hygiene Data'!$F$11,0,10*ROW('Hygiene Data'!F69)))</f>
        <v/>
      </c>
      <c r="DV75" s="300" t="str">
        <f ca="true">+IF(OFFSET('Hygiene Data'!$F$12,0,10*ROW('Hygiene Data'!F69))="","",OFFSET('Hygiene Data'!$F$12,0,10*ROW('Hygiene Data'!F69)))</f>
        <v/>
      </c>
      <c r="DW75" s="300" t="str">
        <f ca="true">+IF(OFFSET('Hygiene Data'!$F$13,0,10*ROW('Hygiene Data'!F69))="","",OFFSET('Hygiene Data'!$F$13,0,10*ROW('Hygiene Data'!F69)))</f>
        <v/>
      </c>
      <c r="DX75" s="300" t="str">
        <f ca="true">+IF(OFFSET('Hygiene Data'!$G$11,0,10*ROW('Hygiene Data'!G69))="","",OFFSET('Hygiene Data'!$G$11,0,10*ROW('Hygiene Data'!G69)))</f>
        <v/>
      </c>
      <c r="DY75" s="300" t="str">
        <f ca="true">+IF(OFFSET('Hygiene Data'!$G$12,0,10*ROW('Hygiene Data'!G69))="","",OFFSET('Hygiene Data'!$G$12,0,10*ROW('Hygiene Data'!G69)))</f>
        <v/>
      </c>
      <c r="DZ75" s="300" t="str">
        <f ca="true">+IF(OFFSET('Hygiene Data'!$G$13,0,10*ROW('Hygiene Data'!G69))="","",OFFSET('Hygiene Data'!$G$13,0,10*ROW('Hygiene Data'!G69)))</f>
        <v/>
      </c>
      <c r="EA75" s="300" t="str">
        <f ca="true">+IF(OFFSET('Hygiene Data'!$H$11,0,10*ROW('Hygiene Data'!H69))="","",OFFSET('Hygiene Data'!$H$11,0,10*ROW('Hygiene Data'!H69)))</f>
        <v/>
      </c>
      <c r="EB75" s="300" t="str">
        <f ca="true">+IF(OFFSET('Hygiene Data'!$H$12,0,10*ROW('Hygiene Data'!H69))="","",OFFSET('Hygiene Data'!$H$12,0,10*ROW('Hygiene Data'!H69)))</f>
        <v/>
      </c>
      <c r="EC75" s="300" t="str">
        <f ca="true">+IF(OFFSET('Hygiene Data'!$H$13,0,10*ROW('Hygiene Data'!H69))="","",OFFSET('Hygiene Data'!$H$13,0,10*ROW('Hygiene Data'!H69)))</f>
        <v/>
      </c>
      <c r="ED75" s="300" t="str">
        <f ca="true">+IF(OFFSET('Hygiene Data'!$I$11,0,10*ROW('Hygiene Data'!I69))="","",OFFSET('Hygiene Data'!$I$11,0,10*ROW('Hygiene Data'!I69)))</f>
        <v/>
      </c>
      <c r="EE75" s="300" t="str">
        <f ca="true">+IF(OFFSET('Hygiene Data'!$I$12,0,10*ROW('Hygiene Data'!I69))="","",OFFSET('Hygiene Data'!$I$12,0,10*ROW('Hygiene Data'!I69)))</f>
        <v/>
      </c>
      <c r="EF75" s="300" t="str">
        <f ca="true">+IF(OFFSET('Hygiene Data'!$I$13,0,10*ROW('Hygiene Data'!I69))="","",OFFSET('Hygiene Data'!$I$13,0,10*ROW('Hygiene Data'!I69)))</f>
        <v/>
      </c>
    </row>
    <row xmlns:x14ac="http://schemas.microsoft.com/office/spreadsheetml/2009/9/ac" r="76" x14ac:dyDescent="0.2">
      <c r="A76" s="35" t="str">
        <f ca="true">+IF(OFFSET('Water Data'!$B$2,0,10*ROW('Water Data'!E70))="","",OFFSET('Water Data'!$B$2,0,10*ROW('Water Data'!E70)))</f>
        <v/>
      </c>
      <c r="B76" s="35" t="str">
        <f ca="true">+IF(OFFSET('Water Data'!$C$2,0,10*ROW('Water Data'!F70))="","",OFFSET('Water Data'!$C$2,0,10*ROW('Water Data'!F70)))</f>
        <v/>
      </c>
      <c r="C76" s="356" t="str">
        <f t="shared" ca="true" si="1"/>
        <v/>
      </c>
      <c r="D76" s="91"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1"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1"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1"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1"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1"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1"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1"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1"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1"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1"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1"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1"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1"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1"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1"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1"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1"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2"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2"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2"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2"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2"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2"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2"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2"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2"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2"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2"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2"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2"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2"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2"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2"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2"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2"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2"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2"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2"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2"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2"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2"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2"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2"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2"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2"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2"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2"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3"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3"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3"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3"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3"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3"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3"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3"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3"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3"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3"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3"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3"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3"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3"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3"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3"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3"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300"/>
      <c r="BS76" s="300" t="str">
        <f ca="true">+IF(OFFSET('Water Data'!$D$27,0,10*ROW('Water Data'!D70))="","",OFFSET('Water Data'!$D$27,0,10*ROW('Water Data'!D70)))</f>
        <v/>
      </c>
      <c r="BT76" s="300" t="str">
        <f ca="true">+IF(OFFSET('Water Data'!$D$28,0,10*ROW('Water Data'!D70))="","",OFFSET('Water Data'!$D$28,0,10*ROW('Water Data'!D70)))</f>
        <v/>
      </c>
      <c r="BU76" s="300" t="str">
        <f ca="true">+IF(OFFSET('Water Data'!$D$29,0,10*ROW('Water Data'!D70))="","",OFFSET('Water Data'!$D$29,0,10*ROW('Water Data'!D70)))</f>
        <v/>
      </c>
      <c r="BV76" s="300" t="str">
        <f ca="true">+IF(OFFSET('Water Data'!$E$27,0,10*ROW('Water Data'!E70))="","",OFFSET('Water Data'!$E$27,0,10*ROW('Water Data'!E70)))</f>
        <v/>
      </c>
      <c r="BW76" s="300" t="str">
        <f ca="true">+IF(OFFSET('Water Data'!$E$28,0,10*ROW('Water Data'!E70))="","",OFFSET('Water Data'!$E$28,0,10*ROW('Water Data'!E70)))</f>
        <v/>
      </c>
      <c r="BX76" s="300" t="str">
        <f ca="true">+IF(OFFSET('Water Data'!$E$29,0,10*ROW('Water Data'!E70))="","",OFFSET('Water Data'!$E$29,0,10*ROW('Water Data'!E70)))</f>
        <v/>
      </c>
      <c r="BY76" s="300" t="str">
        <f ca="true">+IF(OFFSET('Water Data'!$F$27,0,10*ROW('Water Data'!F70))="","",OFFSET('Water Data'!$F$27,0,10*ROW('Water Data'!F70)))</f>
        <v/>
      </c>
      <c r="BZ76" s="300" t="str">
        <f ca="true">+IF(OFFSET('Water Data'!$F$28,0,10*ROW('Water Data'!F70))="","",OFFSET('Water Data'!$F$28,0,10*ROW('Water Data'!F70)))</f>
        <v/>
      </c>
      <c r="CA76" s="300" t="str">
        <f ca="true">+IF(OFFSET('Water Data'!$F$29,0,10*ROW('Water Data'!F70))="","",OFFSET('Water Data'!$F$29,0,10*ROW('Water Data'!F70)))</f>
        <v/>
      </c>
      <c r="CB76" s="300" t="str">
        <f ca="true">+IF(OFFSET('Water Data'!$G$27,0,10*ROW('Water Data'!G70))="","",OFFSET('Water Data'!$G$27,0,10*ROW('Water Data'!G70)))</f>
        <v/>
      </c>
      <c r="CC76" s="300" t="str">
        <f ca="true">+IF(OFFSET('Water Data'!$G$28,0,10*ROW('Water Data'!G70))="","",OFFSET('Water Data'!$G$28,0,10*ROW('Water Data'!G70)))</f>
        <v/>
      </c>
      <c r="CD76" s="300" t="str">
        <f ca="true">+IF(OFFSET('Water Data'!$G$29,0,10*ROW('Water Data'!G70))="","",OFFSET('Water Data'!$G$29,0,10*ROW('Water Data'!G70)))</f>
        <v/>
      </c>
      <c r="CE76" s="300" t="str">
        <f ca="true">+IF(OFFSET('Water Data'!$H$27,0,10*ROW('Water Data'!H70))="","",OFFSET('Water Data'!$H$27,0,10*ROW('Water Data'!H70)))</f>
        <v/>
      </c>
      <c r="CF76" s="300" t="str">
        <f ca="true">+IF(OFFSET('Water Data'!$H$28,0,10*ROW('Water Data'!H70))="","",OFFSET('Water Data'!$H$28,0,10*ROW('Water Data'!H70)))</f>
        <v/>
      </c>
      <c r="CG76" s="300" t="str">
        <f ca="true">+IF(OFFSET('Water Data'!$H$29,0,10*ROW('Water Data'!H70))="","",OFFSET('Water Data'!$H$29,0,10*ROW('Water Data'!H70)))</f>
        <v/>
      </c>
      <c r="CH76" s="300" t="str">
        <f ca="true">+IF(OFFSET('Water Data'!$I$27,0,10*ROW('Water Data'!I70))="","",OFFSET('Water Data'!$I$27,0,10*ROW('Water Data'!I70)))</f>
        <v/>
      </c>
      <c r="CI76" s="300" t="str">
        <f ca="true">+IF(OFFSET('Water Data'!$I$28,0,10*ROW('Water Data'!I70))="","",OFFSET('Water Data'!$I$28,0,10*ROW('Water Data'!I70)))</f>
        <v/>
      </c>
      <c r="CJ76" s="300" t="str">
        <f ca="true">+IF(OFFSET('Water Data'!$I$29,0,10*ROW('Water Data'!I70))="","",OFFSET('Water Data'!$I$29,0,10*ROW('Water Data'!I70)))</f>
        <v/>
      </c>
      <c r="CK76" s="300" t="str">
        <f ca="true">+IF(OFFSET('Sanitation Data'!$D$28,0,10*ROW('Sanitation Data'!D70))="","",OFFSET('Sanitation Data'!$D$28,0,10*ROW('Sanitation Data'!D70)))</f>
        <v/>
      </c>
      <c r="CL76" s="300" t="str">
        <f ca="true">+IF(OFFSET('Sanitation Data'!$D$29,0,10*ROW('Sanitation Data'!D70))="","",OFFSET('Sanitation Data'!$D$29,0,10*ROW('Sanitation Data'!D70)))</f>
        <v/>
      </c>
      <c r="CM76" s="300" t="str">
        <f ca="true">+IF(OFFSET('Sanitation Data'!$D$30,0,10*ROW('Sanitation Data'!D70))="","",OFFSET('Sanitation Data'!$D$30,0,10*ROW('Sanitation Data'!D70)))</f>
        <v/>
      </c>
      <c r="CN76" s="300" t="str">
        <f ca="true">+IF(OFFSET('Sanitation Data'!$D$31,0,10*ROW('Sanitation Data'!D70))="","",OFFSET('Sanitation Data'!$D$31,0,10*ROW('Sanitation Data'!D70)))</f>
        <v/>
      </c>
      <c r="CO76" s="300" t="str">
        <f ca="true">+IF(OFFSET('Sanitation Data'!$D$32,0,10*ROW('Sanitation Data'!D70))="","",OFFSET('Sanitation Data'!$D$32,0,10*ROW('Sanitation Data'!D70)))</f>
        <v/>
      </c>
      <c r="CP76" s="300" t="str">
        <f ca="true">+IF(OFFSET('Sanitation Data'!$E$28,0,10*ROW('Sanitation Data'!E70))="","",OFFSET('Sanitation Data'!$E$28,0,10*ROW('Sanitation Data'!E70)))</f>
        <v/>
      </c>
      <c r="CQ76" s="300" t="str">
        <f ca="true">+IF(OFFSET('Sanitation Data'!$E$29,0,10*ROW('Sanitation Data'!E70))="","",OFFSET('Sanitation Data'!$E$29,0,10*ROW('Sanitation Data'!E70)))</f>
        <v/>
      </c>
      <c r="CR76" s="300" t="str">
        <f ca="true">+IF(OFFSET('Sanitation Data'!$E$30,0,10*ROW('Sanitation Data'!E70))="","",OFFSET('Sanitation Data'!$E$30,0,10*ROW('Sanitation Data'!E70)))</f>
        <v/>
      </c>
      <c r="CS76" s="300" t="str">
        <f ca="true">+IF(OFFSET('Sanitation Data'!$E$31,0,10*ROW('Sanitation Data'!E70))="","",OFFSET('Sanitation Data'!$E$31,0,10*ROW('Sanitation Data'!E70)))</f>
        <v/>
      </c>
      <c r="CT76" s="300" t="str">
        <f ca="true">+IF(OFFSET('Sanitation Data'!$E$32,0,10*ROW('Sanitation Data'!E70))="","",OFFSET('Sanitation Data'!$E$32,0,10*ROW('Sanitation Data'!E70)))</f>
        <v/>
      </c>
      <c r="CU76" s="300" t="str">
        <f ca="true">+IF(OFFSET('Sanitation Data'!$F$28,0,10*ROW('Sanitation Data'!F70))="","",OFFSET('Sanitation Data'!$F$28,0,10*ROW('Sanitation Data'!F70)))</f>
        <v/>
      </c>
      <c r="CV76" s="300" t="str">
        <f ca="true">+IF(OFFSET('Sanitation Data'!$F$29,0,10*ROW('Sanitation Data'!F70))="","",OFFSET('Sanitation Data'!$F$29,0,10*ROW('Sanitation Data'!F70)))</f>
        <v/>
      </c>
      <c r="CW76" s="300" t="str">
        <f ca="true">+IF(OFFSET('Sanitation Data'!$F$30,0,10*ROW('Sanitation Data'!F70))="","",OFFSET('Sanitation Data'!$F$30,0,10*ROW('Sanitation Data'!F70)))</f>
        <v/>
      </c>
      <c r="CX76" s="300" t="str">
        <f ca="true">+IF(OFFSET('Sanitation Data'!$F$31,0,10*ROW('Sanitation Data'!F70))="","",OFFSET('Sanitation Data'!$F$31,0,10*ROW('Sanitation Data'!F70)))</f>
        <v/>
      </c>
      <c r="CY76" s="300" t="str">
        <f ca="true">+IF(OFFSET('Sanitation Data'!$F$32,0,10*ROW('Sanitation Data'!F70))="","",OFFSET('Sanitation Data'!$F$32,0,10*ROW('Sanitation Data'!F70)))</f>
        <v/>
      </c>
      <c r="CZ76" s="300" t="str">
        <f ca="true">+IF(OFFSET('Sanitation Data'!$G$28,0,10*ROW('Sanitation Data'!G70))="","",OFFSET('Sanitation Data'!$G$28,0,10*ROW('Sanitation Data'!G70)))</f>
        <v/>
      </c>
      <c r="DA76" s="300" t="str">
        <f ca="true">+IF(OFFSET('Sanitation Data'!$G$29,0,10*ROW('Sanitation Data'!G70))="","",OFFSET('Sanitation Data'!$G$29,0,10*ROW('Sanitation Data'!G70)))</f>
        <v/>
      </c>
      <c r="DB76" s="300" t="str">
        <f ca="true">+IF(OFFSET('Sanitation Data'!$G$30,0,10*ROW('Sanitation Data'!G70))="","",OFFSET('Sanitation Data'!$G$30,0,10*ROW('Sanitation Data'!G70)))</f>
        <v/>
      </c>
      <c r="DC76" s="300" t="str">
        <f ca="true">+IF(OFFSET('Sanitation Data'!$G$31,0,10*ROW('Sanitation Data'!G70))="","",OFFSET('Sanitation Data'!$G$31,0,10*ROW('Sanitation Data'!G70)))</f>
        <v/>
      </c>
      <c r="DD76" s="300" t="str">
        <f ca="true">+IF(OFFSET('Sanitation Data'!$G$32,0,10*ROW('Sanitation Data'!G70))="","",OFFSET('Sanitation Data'!$G$32,0,10*ROW('Sanitation Data'!G70)))</f>
        <v/>
      </c>
      <c r="DE76" s="300" t="str">
        <f ca="true">+IF(OFFSET('Sanitation Data'!$H$28,0,10*ROW('Sanitation Data'!H70))="","",OFFSET('Sanitation Data'!$H$28,0,10*ROW('Sanitation Data'!H70)))</f>
        <v/>
      </c>
      <c r="DF76" s="300" t="str">
        <f ca="true">+IF(OFFSET('Sanitation Data'!$H$29,0,10*ROW('Sanitation Data'!H70))="","",OFFSET('Sanitation Data'!$H$29,0,10*ROW('Sanitation Data'!H70)))</f>
        <v/>
      </c>
      <c r="DG76" s="300" t="str">
        <f ca="true">+IF(OFFSET('Sanitation Data'!$H$30,0,10*ROW('Sanitation Data'!H70))="","",OFFSET('Sanitation Data'!$H$30,0,10*ROW('Sanitation Data'!H70)))</f>
        <v/>
      </c>
      <c r="DH76" s="300" t="str">
        <f ca="true">+IF(OFFSET('Sanitation Data'!$H$31,0,10*ROW('Sanitation Data'!H70))="","",OFFSET('Sanitation Data'!$H$31,0,10*ROW('Sanitation Data'!H70)))</f>
        <v/>
      </c>
      <c r="DI76" s="300" t="str">
        <f ca="true">+IF(OFFSET('Sanitation Data'!$H$32,0,10*ROW('Sanitation Data'!H70))="","",OFFSET('Sanitation Data'!$H$32,0,10*ROW('Sanitation Data'!H70)))</f>
        <v/>
      </c>
      <c r="DJ76" s="300" t="str">
        <f ca="true">+IF(OFFSET('Sanitation Data'!$I$28,0,10*ROW('Sanitation Data'!I70))="","",OFFSET('Sanitation Data'!$I$28,0,10*ROW('Sanitation Data'!I70)))</f>
        <v/>
      </c>
      <c r="DK76" s="300" t="str">
        <f ca="true">+IF(OFFSET('Sanitation Data'!$I$29,0,10*ROW('Sanitation Data'!I70))="","",OFFSET('Sanitation Data'!$I$29,0,10*ROW('Sanitation Data'!I70)))</f>
        <v/>
      </c>
      <c r="DL76" s="300" t="str">
        <f ca="true">+IF(OFFSET('Sanitation Data'!$I$30,0,10*ROW('Sanitation Data'!I70))="","",OFFSET('Sanitation Data'!$I$30,0,10*ROW('Sanitation Data'!I70)))</f>
        <v/>
      </c>
      <c r="DM76" s="300" t="str">
        <f ca="true">+IF(OFFSET('Sanitation Data'!$I$31,0,10*ROW('Sanitation Data'!I70))="","",OFFSET('Sanitation Data'!$I$31,0,10*ROW('Sanitation Data'!I70)))</f>
        <v/>
      </c>
      <c r="DN76" s="300" t="str">
        <f ca="true">+IF(OFFSET('Sanitation Data'!$I$32,0,10*ROW('Sanitation Data'!I70))="","",OFFSET('Sanitation Data'!$I$32,0,10*ROW('Sanitation Data'!I70)))</f>
        <v/>
      </c>
      <c r="DO76" s="300" t="str">
        <f ca="true">+IF(OFFSET('Hygiene Data'!$D$11,0,10*ROW('Hygiene Data'!D70))="","",OFFSET('Hygiene Data'!$D$11,0,10*ROW('Hygiene Data'!D70)))</f>
        <v/>
      </c>
      <c r="DP76" s="300" t="str">
        <f ca="true">+IF(OFFSET('Hygiene Data'!$D$12,0,10*ROW('Hygiene Data'!D70))="","",OFFSET('Hygiene Data'!$D$12,0,10*ROW('Hygiene Data'!D70)))</f>
        <v/>
      </c>
      <c r="DQ76" s="300" t="str">
        <f ca="true">+IF(OFFSET('Hygiene Data'!$D$13,0,10*ROW('Hygiene Data'!D70))="","",OFFSET('Hygiene Data'!$D$13,0,10*ROW('Hygiene Data'!D70)))</f>
        <v/>
      </c>
      <c r="DR76" s="300" t="str">
        <f ca="true">+IF(OFFSET('Hygiene Data'!$E$11,0,10*ROW('Hygiene Data'!E70))="","",OFFSET('Hygiene Data'!$E$11,0,10*ROW('Hygiene Data'!E70)))</f>
        <v/>
      </c>
      <c r="DS76" s="300" t="str">
        <f ca="true">+IF(OFFSET('Hygiene Data'!$E$12,0,10*ROW('Hygiene Data'!E70))="","",OFFSET('Hygiene Data'!$E$12,0,10*ROW('Hygiene Data'!E70)))</f>
        <v/>
      </c>
      <c r="DT76" s="300" t="str">
        <f ca="true">+IF(OFFSET('Hygiene Data'!$E$13,0,10*ROW('Hygiene Data'!E70))="","",OFFSET('Hygiene Data'!$E$13,0,10*ROW('Hygiene Data'!E70)))</f>
        <v/>
      </c>
      <c r="DU76" s="300" t="str">
        <f ca="true">+IF(OFFSET('Hygiene Data'!$F$11,0,10*ROW('Hygiene Data'!F70))="","",OFFSET('Hygiene Data'!$F$11,0,10*ROW('Hygiene Data'!F70)))</f>
        <v/>
      </c>
      <c r="DV76" s="300" t="str">
        <f ca="true">+IF(OFFSET('Hygiene Data'!$F$12,0,10*ROW('Hygiene Data'!F70))="","",OFFSET('Hygiene Data'!$F$12,0,10*ROW('Hygiene Data'!F70)))</f>
        <v/>
      </c>
      <c r="DW76" s="300" t="str">
        <f ca="true">+IF(OFFSET('Hygiene Data'!$F$13,0,10*ROW('Hygiene Data'!F70))="","",OFFSET('Hygiene Data'!$F$13,0,10*ROW('Hygiene Data'!F70)))</f>
        <v/>
      </c>
      <c r="DX76" s="300" t="str">
        <f ca="true">+IF(OFFSET('Hygiene Data'!$G$11,0,10*ROW('Hygiene Data'!G70))="","",OFFSET('Hygiene Data'!$G$11,0,10*ROW('Hygiene Data'!G70)))</f>
        <v/>
      </c>
      <c r="DY76" s="300" t="str">
        <f ca="true">+IF(OFFSET('Hygiene Data'!$G$12,0,10*ROW('Hygiene Data'!G70))="","",OFFSET('Hygiene Data'!$G$12,0,10*ROW('Hygiene Data'!G70)))</f>
        <v/>
      </c>
      <c r="DZ76" s="300" t="str">
        <f ca="true">+IF(OFFSET('Hygiene Data'!$G$13,0,10*ROW('Hygiene Data'!G70))="","",OFFSET('Hygiene Data'!$G$13,0,10*ROW('Hygiene Data'!G70)))</f>
        <v/>
      </c>
      <c r="EA76" s="300" t="str">
        <f ca="true">+IF(OFFSET('Hygiene Data'!$H$11,0,10*ROW('Hygiene Data'!H70))="","",OFFSET('Hygiene Data'!$H$11,0,10*ROW('Hygiene Data'!H70)))</f>
        <v/>
      </c>
      <c r="EB76" s="300" t="str">
        <f ca="true">+IF(OFFSET('Hygiene Data'!$H$12,0,10*ROW('Hygiene Data'!H70))="","",OFFSET('Hygiene Data'!$H$12,0,10*ROW('Hygiene Data'!H70)))</f>
        <v/>
      </c>
      <c r="EC76" s="300" t="str">
        <f ca="true">+IF(OFFSET('Hygiene Data'!$H$13,0,10*ROW('Hygiene Data'!H70))="","",OFFSET('Hygiene Data'!$H$13,0,10*ROW('Hygiene Data'!H70)))</f>
        <v/>
      </c>
      <c r="ED76" s="300" t="str">
        <f ca="true">+IF(OFFSET('Hygiene Data'!$I$11,0,10*ROW('Hygiene Data'!I70))="","",OFFSET('Hygiene Data'!$I$11,0,10*ROW('Hygiene Data'!I70)))</f>
        <v/>
      </c>
      <c r="EE76" s="300" t="str">
        <f ca="true">+IF(OFFSET('Hygiene Data'!$I$12,0,10*ROW('Hygiene Data'!I70))="","",OFFSET('Hygiene Data'!$I$12,0,10*ROW('Hygiene Data'!I70)))</f>
        <v/>
      </c>
      <c r="EF76" s="300" t="str">
        <f ca="true">+IF(OFFSET('Hygiene Data'!$I$13,0,10*ROW('Hygiene Data'!I70))="","",OFFSET('Hygiene Data'!$I$13,0,10*ROW('Hygiene Data'!I70)))</f>
        <v/>
      </c>
    </row>
    <row xmlns:x14ac="http://schemas.microsoft.com/office/spreadsheetml/2009/9/ac" r="77" x14ac:dyDescent="0.2">
      <c r="A77" s="35" t="str">
        <f ca="true">+IF(OFFSET('Water Data'!$B$2,0,10*ROW('Water Data'!E71))="","",OFFSET('Water Data'!$B$2,0,10*ROW('Water Data'!E71)))</f>
        <v/>
      </c>
      <c r="B77" s="35" t="str">
        <f ca="true">+IF(OFFSET('Water Data'!$C$2,0,10*ROW('Water Data'!F71))="","",OFFSET('Water Data'!$C$2,0,10*ROW('Water Data'!F71)))</f>
        <v/>
      </c>
      <c r="C77" s="356" t="str">
        <f t="shared" ca="true" si="1"/>
        <v/>
      </c>
      <c r="D77" s="91"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1"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1"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1"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1"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1"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1"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1"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1"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1"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1"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1"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1"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1"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1"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1"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1"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1"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2"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2"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2"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2"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2"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2"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2"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2"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2"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2"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2"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2"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2"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2"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2"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2"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2"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2"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2"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2"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2"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2"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2"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2"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2"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2"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2"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2"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2"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2"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3"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3"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3"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3"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3"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3"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3"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3"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3"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3"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3"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3"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3"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3"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3"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3"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3"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3"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300"/>
      <c r="BS77" s="300" t="str">
        <f ca="true">+IF(OFFSET('Water Data'!$D$27,0,10*ROW('Water Data'!D71))="","",OFFSET('Water Data'!$D$27,0,10*ROW('Water Data'!D71)))</f>
        <v/>
      </c>
      <c r="BT77" s="300" t="str">
        <f ca="true">+IF(OFFSET('Water Data'!$D$28,0,10*ROW('Water Data'!D71))="","",OFFSET('Water Data'!$D$28,0,10*ROW('Water Data'!D71)))</f>
        <v/>
      </c>
      <c r="BU77" s="300" t="str">
        <f ca="true">+IF(OFFSET('Water Data'!$D$29,0,10*ROW('Water Data'!D71))="","",OFFSET('Water Data'!$D$29,0,10*ROW('Water Data'!D71)))</f>
        <v/>
      </c>
      <c r="BV77" s="300" t="str">
        <f ca="true">+IF(OFFSET('Water Data'!$E$27,0,10*ROW('Water Data'!E71))="","",OFFSET('Water Data'!$E$27,0,10*ROW('Water Data'!E71)))</f>
        <v/>
      </c>
      <c r="BW77" s="300" t="str">
        <f ca="true">+IF(OFFSET('Water Data'!$E$28,0,10*ROW('Water Data'!E71))="","",OFFSET('Water Data'!$E$28,0,10*ROW('Water Data'!E71)))</f>
        <v/>
      </c>
      <c r="BX77" s="300" t="str">
        <f ca="true">+IF(OFFSET('Water Data'!$E$29,0,10*ROW('Water Data'!E71))="","",OFFSET('Water Data'!$E$29,0,10*ROW('Water Data'!E71)))</f>
        <v/>
      </c>
      <c r="BY77" s="300" t="str">
        <f ca="true">+IF(OFFSET('Water Data'!$F$27,0,10*ROW('Water Data'!F71))="","",OFFSET('Water Data'!$F$27,0,10*ROW('Water Data'!F71)))</f>
        <v/>
      </c>
      <c r="BZ77" s="300" t="str">
        <f ca="true">+IF(OFFSET('Water Data'!$F$28,0,10*ROW('Water Data'!F71))="","",OFFSET('Water Data'!$F$28,0,10*ROW('Water Data'!F71)))</f>
        <v/>
      </c>
      <c r="CA77" s="300" t="str">
        <f ca="true">+IF(OFFSET('Water Data'!$F$29,0,10*ROW('Water Data'!F71))="","",OFFSET('Water Data'!$F$29,0,10*ROW('Water Data'!F71)))</f>
        <v/>
      </c>
      <c r="CB77" s="300" t="str">
        <f ca="true">+IF(OFFSET('Water Data'!$G$27,0,10*ROW('Water Data'!G71))="","",OFFSET('Water Data'!$G$27,0,10*ROW('Water Data'!G71)))</f>
        <v/>
      </c>
      <c r="CC77" s="300" t="str">
        <f ca="true">+IF(OFFSET('Water Data'!$G$28,0,10*ROW('Water Data'!G71))="","",OFFSET('Water Data'!$G$28,0,10*ROW('Water Data'!G71)))</f>
        <v/>
      </c>
      <c r="CD77" s="300" t="str">
        <f ca="true">+IF(OFFSET('Water Data'!$G$29,0,10*ROW('Water Data'!G71))="","",OFFSET('Water Data'!$G$29,0,10*ROW('Water Data'!G71)))</f>
        <v/>
      </c>
      <c r="CE77" s="300" t="str">
        <f ca="true">+IF(OFFSET('Water Data'!$H$27,0,10*ROW('Water Data'!H71))="","",OFFSET('Water Data'!$H$27,0,10*ROW('Water Data'!H71)))</f>
        <v/>
      </c>
      <c r="CF77" s="300" t="str">
        <f ca="true">+IF(OFFSET('Water Data'!$H$28,0,10*ROW('Water Data'!H71))="","",OFFSET('Water Data'!$H$28,0,10*ROW('Water Data'!H71)))</f>
        <v/>
      </c>
      <c r="CG77" s="300" t="str">
        <f ca="true">+IF(OFFSET('Water Data'!$H$29,0,10*ROW('Water Data'!H71))="","",OFFSET('Water Data'!$H$29,0,10*ROW('Water Data'!H71)))</f>
        <v/>
      </c>
      <c r="CH77" s="300" t="str">
        <f ca="true">+IF(OFFSET('Water Data'!$I$27,0,10*ROW('Water Data'!I71))="","",OFFSET('Water Data'!$I$27,0,10*ROW('Water Data'!I71)))</f>
        <v/>
      </c>
      <c r="CI77" s="300" t="str">
        <f ca="true">+IF(OFFSET('Water Data'!$I$28,0,10*ROW('Water Data'!I71))="","",OFFSET('Water Data'!$I$28,0,10*ROW('Water Data'!I71)))</f>
        <v/>
      </c>
      <c r="CJ77" s="300" t="str">
        <f ca="true">+IF(OFFSET('Water Data'!$I$29,0,10*ROW('Water Data'!I71))="","",OFFSET('Water Data'!$I$29,0,10*ROW('Water Data'!I71)))</f>
        <v/>
      </c>
      <c r="CK77" s="300" t="str">
        <f ca="true">+IF(OFFSET('Sanitation Data'!$D$28,0,10*ROW('Sanitation Data'!D71))="","",OFFSET('Sanitation Data'!$D$28,0,10*ROW('Sanitation Data'!D71)))</f>
        <v/>
      </c>
      <c r="CL77" s="300" t="str">
        <f ca="true">+IF(OFFSET('Sanitation Data'!$D$29,0,10*ROW('Sanitation Data'!D71))="","",OFFSET('Sanitation Data'!$D$29,0,10*ROW('Sanitation Data'!D71)))</f>
        <v/>
      </c>
      <c r="CM77" s="300" t="str">
        <f ca="true">+IF(OFFSET('Sanitation Data'!$D$30,0,10*ROW('Sanitation Data'!D71))="","",OFFSET('Sanitation Data'!$D$30,0,10*ROW('Sanitation Data'!D71)))</f>
        <v/>
      </c>
      <c r="CN77" s="300" t="str">
        <f ca="true">+IF(OFFSET('Sanitation Data'!$D$31,0,10*ROW('Sanitation Data'!D71))="","",OFFSET('Sanitation Data'!$D$31,0,10*ROW('Sanitation Data'!D71)))</f>
        <v/>
      </c>
      <c r="CO77" s="300" t="str">
        <f ca="true">+IF(OFFSET('Sanitation Data'!$D$32,0,10*ROW('Sanitation Data'!D71))="","",OFFSET('Sanitation Data'!$D$32,0,10*ROW('Sanitation Data'!D71)))</f>
        <v/>
      </c>
      <c r="CP77" s="300" t="str">
        <f ca="true">+IF(OFFSET('Sanitation Data'!$E$28,0,10*ROW('Sanitation Data'!E71))="","",OFFSET('Sanitation Data'!$E$28,0,10*ROW('Sanitation Data'!E71)))</f>
        <v/>
      </c>
      <c r="CQ77" s="300" t="str">
        <f ca="true">+IF(OFFSET('Sanitation Data'!$E$29,0,10*ROW('Sanitation Data'!E71))="","",OFFSET('Sanitation Data'!$E$29,0,10*ROW('Sanitation Data'!E71)))</f>
        <v/>
      </c>
      <c r="CR77" s="300" t="str">
        <f ca="true">+IF(OFFSET('Sanitation Data'!$E$30,0,10*ROW('Sanitation Data'!E71))="","",OFFSET('Sanitation Data'!$E$30,0,10*ROW('Sanitation Data'!E71)))</f>
        <v/>
      </c>
      <c r="CS77" s="300" t="str">
        <f ca="true">+IF(OFFSET('Sanitation Data'!$E$31,0,10*ROW('Sanitation Data'!E71))="","",OFFSET('Sanitation Data'!$E$31,0,10*ROW('Sanitation Data'!E71)))</f>
        <v/>
      </c>
      <c r="CT77" s="300" t="str">
        <f ca="true">+IF(OFFSET('Sanitation Data'!$E$32,0,10*ROW('Sanitation Data'!E71))="","",OFFSET('Sanitation Data'!$E$32,0,10*ROW('Sanitation Data'!E71)))</f>
        <v/>
      </c>
      <c r="CU77" s="300" t="str">
        <f ca="true">+IF(OFFSET('Sanitation Data'!$F$28,0,10*ROW('Sanitation Data'!F71))="","",OFFSET('Sanitation Data'!$F$28,0,10*ROW('Sanitation Data'!F71)))</f>
        <v/>
      </c>
      <c r="CV77" s="300" t="str">
        <f ca="true">+IF(OFFSET('Sanitation Data'!$F$29,0,10*ROW('Sanitation Data'!F71))="","",OFFSET('Sanitation Data'!$F$29,0,10*ROW('Sanitation Data'!F71)))</f>
        <v/>
      </c>
      <c r="CW77" s="300" t="str">
        <f ca="true">+IF(OFFSET('Sanitation Data'!$F$30,0,10*ROW('Sanitation Data'!F71))="","",OFFSET('Sanitation Data'!$F$30,0,10*ROW('Sanitation Data'!F71)))</f>
        <v/>
      </c>
      <c r="CX77" s="300" t="str">
        <f ca="true">+IF(OFFSET('Sanitation Data'!$F$31,0,10*ROW('Sanitation Data'!F71))="","",OFFSET('Sanitation Data'!$F$31,0,10*ROW('Sanitation Data'!F71)))</f>
        <v/>
      </c>
      <c r="CY77" s="300" t="str">
        <f ca="true">+IF(OFFSET('Sanitation Data'!$F$32,0,10*ROW('Sanitation Data'!F71))="","",OFFSET('Sanitation Data'!$F$32,0,10*ROW('Sanitation Data'!F71)))</f>
        <v/>
      </c>
      <c r="CZ77" s="300" t="str">
        <f ca="true">+IF(OFFSET('Sanitation Data'!$G$28,0,10*ROW('Sanitation Data'!G71))="","",OFFSET('Sanitation Data'!$G$28,0,10*ROW('Sanitation Data'!G71)))</f>
        <v/>
      </c>
      <c r="DA77" s="300" t="str">
        <f ca="true">+IF(OFFSET('Sanitation Data'!$G$29,0,10*ROW('Sanitation Data'!G71))="","",OFFSET('Sanitation Data'!$G$29,0,10*ROW('Sanitation Data'!G71)))</f>
        <v/>
      </c>
      <c r="DB77" s="300" t="str">
        <f ca="true">+IF(OFFSET('Sanitation Data'!$G$30,0,10*ROW('Sanitation Data'!G71))="","",OFFSET('Sanitation Data'!$G$30,0,10*ROW('Sanitation Data'!G71)))</f>
        <v/>
      </c>
      <c r="DC77" s="300" t="str">
        <f ca="true">+IF(OFFSET('Sanitation Data'!$G$31,0,10*ROW('Sanitation Data'!G71))="","",OFFSET('Sanitation Data'!$G$31,0,10*ROW('Sanitation Data'!G71)))</f>
        <v/>
      </c>
      <c r="DD77" s="300" t="str">
        <f ca="true">+IF(OFFSET('Sanitation Data'!$G$32,0,10*ROW('Sanitation Data'!G71))="","",OFFSET('Sanitation Data'!$G$32,0,10*ROW('Sanitation Data'!G71)))</f>
        <v/>
      </c>
      <c r="DE77" s="300" t="str">
        <f ca="true">+IF(OFFSET('Sanitation Data'!$H$28,0,10*ROW('Sanitation Data'!H71))="","",OFFSET('Sanitation Data'!$H$28,0,10*ROW('Sanitation Data'!H71)))</f>
        <v/>
      </c>
      <c r="DF77" s="300" t="str">
        <f ca="true">+IF(OFFSET('Sanitation Data'!$H$29,0,10*ROW('Sanitation Data'!H71))="","",OFFSET('Sanitation Data'!$H$29,0,10*ROW('Sanitation Data'!H71)))</f>
        <v/>
      </c>
      <c r="DG77" s="300" t="str">
        <f ca="true">+IF(OFFSET('Sanitation Data'!$H$30,0,10*ROW('Sanitation Data'!H71))="","",OFFSET('Sanitation Data'!$H$30,0,10*ROW('Sanitation Data'!H71)))</f>
        <v/>
      </c>
      <c r="DH77" s="300" t="str">
        <f ca="true">+IF(OFFSET('Sanitation Data'!$H$31,0,10*ROW('Sanitation Data'!H71))="","",OFFSET('Sanitation Data'!$H$31,0,10*ROW('Sanitation Data'!H71)))</f>
        <v/>
      </c>
      <c r="DI77" s="300" t="str">
        <f ca="true">+IF(OFFSET('Sanitation Data'!$H$32,0,10*ROW('Sanitation Data'!H71))="","",OFFSET('Sanitation Data'!$H$32,0,10*ROW('Sanitation Data'!H71)))</f>
        <v/>
      </c>
      <c r="DJ77" s="300" t="str">
        <f ca="true">+IF(OFFSET('Sanitation Data'!$I$28,0,10*ROW('Sanitation Data'!I71))="","",OFFSET('Sanitation Data'!$I$28,0,10*ROW('Sanitation Data'!I71)))</f>
        <v/>
      </c>
      <c r="DK77" s="300" t="str">
        <f ca="true">+IF(OFFSET('Sanitation Data'!$I$29,0,10*ROW('Sanitation Data'!I71))="","",OFFSET('Sanitation Data'!$I$29,0,10*ROW('Sanitation Data'!I71)))</f>
        <v/>
      </c>
      <c r="DL77" s="300" t="str">
        <f ca="true">+IF(OFFSET('Sanitation Data'!$I$30,0,10*ROW('Sanitation Data'!I71))="","",OFFSET('Sanitation Data'!$I$30,0,10*ROW('Sanitation Data'!I71)))</f>
        <v/>
      </c>
      <c r="DM77" s="300" t="str">
        <f ca="true">+IF(OFFSET('Sanitation Data'!$I$31,0,10*ROW('Sanitation Data'!I71))="","",OFFSET('Sanitation Data'!$I$31,0,10*ROW('Sanitation Data'!I71)))</f>
        <v/>
      </c>
      <c r="DN77" s="300" t="str">
        <f ca="true">+IF(OFFSET('Sanitation Data'!$I$32,0,10*ROW('Sanitation Data'!I71))="","",OFFSET('Sanitation Data'!$I$32,0,10*ROW('Sanitation Data'!I71)))</f>
        <v/>
      </c>
      <c r="DO77" s="300" t="str">
        <f ca="true">+IF(OFFSET('Hygiene Data'!$D$11,0,10*ROW('Hygiene Data'!D71))="","",OFFSET('Hygiene Data'!$D$11,0,10*ROW('Hygiene Data'!D71)))</f>
        <v/>
      </c>
      <c r="DP77" s="300" t="str">
        <f ca="true">+IF(OFFSET('Hygiene Data'!$D$12,0,10*ROW('Hygiene Data'!D71))="","",OFFSET('Hygiene Data'!$D$12,0,10*ROW('Hygiene Data'!D71)))</f>
        <v/>
      </c>
      <c r="DQ77" s="300" t="str">
        <f ca="true">+IF(OFFSET('Hygiene Data'!$D$13,0,10*ROW('Hygiene Data'!D71))="","",OFFSET('Hygiene Data'!$D$13,0,10*ROW('Hygiene Data'!D71)))</f>
        <v/>
      </c>
      <c r="DR77" s="300" t="str">
        <f ca="true">+IF(OFFSET('Hygiene Data'!$E$11,0,10*ROW('Hygiene Data'!E71))="","",OFFSET('Hygiene Data'!$E$11,0,10*ROW('Hygiene Data'!E71)))</f>
        <v/>
      </c>
      <c r="DS77" s="300" t="str">
        <f ca="true">+IF(OFFSET('Hygiene Data'!$E$12,0,10*ROW('Hygiene Data'!E71))="","",OFFSET('Hygiene Data'!$E$12,0,10*ROW('Hygiene Data'!E71)))</f>
        <v/>
      </c>
      <c r="DT77" s="300" t="str">
        <f ca="true">+IF(OFFSET('Hygiene Data'!$E$13,0,10*ROW('Hygiene Data'!E71))="","",OFFSET('Hygiene Data'!$E$13,0,10*ROW('Hygiene Data'!E71)))</f>
        <v/>
      </c>
      <c r="DU77" s="300" t="str">
        <f ca="true">+IF(OFFSET('Hygiene Data'!$F$11,0,10*ROW('Hygiene Data'!F71))="","",OFFSET('Hygiene Data'!$F$11,0,10*ROW('Hygiene Data'!F71)))</f>
        <v/>
      </c>
      <c r="DV77" s="300" t="str">
        <f ca="true">+IF(OFFSET('Hygiene Data'!$F$12,0,10*ROW('Hygiene Data'!F71))="","",OFFSET('Hygiene Data'!$F$12,0,10*ROW('Hygiene Data'!F71)))</f>
        <v/>
      </c>
      <c r="DW77" s="300" t="str">
        <f ca="true">+IF(OFFSET('Hygiene Data'!$F$13,0,10*ROW('Hygiene Data'!F71))="","",OFFSET('Hygiene Data'!$F$13,0,10*ROW('Hygiene Data'!F71)))</f>
        <v/>
      </c>
      <c r="DX77" s="300" t="str">
        <f ca="true">+IF(OFFSET('Hygiene Data'!$G$11,0,10*ROW('Hygiene Data'!G71))="","",OFFSET('Hygiene Data'!$G$11,0,10*ROW('Hygiene Data'!G71)))</f>
        <v/>
      </c>
      <c r="DY77" s="300" t="str">
        <f ca="true">+IF(OFFSET('Hygiene Data'!$G$12,0,10*ROW('Hygiene Data'!G71))="","",OFFSET('Hygiene Data'!$G$12,0,10*ROW('Hygiene Data'!G71)))</f>
        <v/>
      </c>
      <c r="DZ77" s="300" t="str">
        <f ca="true">+IF(OFFSET('Hygiene Data'!$G$13,0,10*ROW('Hygiene Data'!G71))="","",OFFSET('Hygiene Data'!$G$13,0,10*ROW('Hygiene Data'!G71)))</f>
        <v/>
      </c>
      <c r="EA77" s="300" t="str">
        <f ca="true">+IF(OFFSET('Hygiene Data'!$H$11,0,10*ROW('Hygiene Data'!H71))="","",OFFSET('Hygiene Data'!$H$11,0,10*ROW('Hygiene Data'!H71)))</f>
        <v/>
      </c>
      <c r="EB77" s="300" t="str">
        <f ca="true">+IF(OFFSET('Hygiene Data'!$H$12,0,10*ROW('Hygiene Data'!H71))="","",OFFSET('Hygiene Data'!$H$12,0,10*ROW('Hygiene Data'!H71)))</f>
        <v/>
      </c>
      <c r="EC77" s="300" t="str">
        <f ca="true">+IF(OFFSET('Hygiene Data'!$H$13,0,10*ROW('Hygiene Data'!H71))="","",OFFSET('Hygiene Data'!$H$13,0,10*ROW('Hygiene Data'!H71)))</f>
        <v/>
      </c>
      <c r="ED77" s="300" t="str">
        <f ca="true">+IF(OFFSET('Hygiene Data'!$I$11,0,10*ROW('Hygiene Data'!I71))="","",OFFSET('Hygiene Data'!$I$11,0,10*ROW('Hygiene Data'!I71)))</f>
        <v/>
      </c>
      <c r="EE77" s="300" t="str">
        <f ca="true">+IF(OFFSET('Hygiene Data'!$I$12,0,10*ROW('Hygiene Data'!I71))="","",OFFSET('Hygiene Data'!$I$12,0,10*ROW('Hygiene Data'!I71)))</f>
        <v/>
      </c>
      <c r="EF77" s="300" t="str">
        <f ca="true">+IF(OFFSET('Hygiene Data'!$I$13,0,10*ROW('Hygiene Data'!I71))="","",OFFSET('Hygiene Data'!$I$13,0,10*ROW('Hygiene Data'!I71)))</f>
        <v/>
      </c>
    </row>
    <row xmlns:x14ac="http://schemas.microsoft.com/office/spreadsheetml/2009/9/ac" r="78" x14ac:dyDescent="0.2">
      <c r="A78" s="35" t="str">
        <f ca="true">+IF(OFFSET('Water Data'!$B$2,0,10*ROW('Water Data'!E72))="","",OFFSET('Water Data'!$B$2,0,10*ROW('Water Data'!E72)))</f>
        <v/>
      </c>
      <c r="B78" s="35" t="str">
        <f ca="true">+IF(OFFSET('Water Data'!$C$2,0,10*ROW('Water Data'!F72))="","",OFFSET('Water Data'!$C$2,0,10*ROW('Water Data'!F72)))</f>
        <v/>
      </c>
      <c r="C78" s="356" t="str">
        <f t="shared" ca="true" si="1"/>
        <v/>
      </c>
      <c r="D78" s="91"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1"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1"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1"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1"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1"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1"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1"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1"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1"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1"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1"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1"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1"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1"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1"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1"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1"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2"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2"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2"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2"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2"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2"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2"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2"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2"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2"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2"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2"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2"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2"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2"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2"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2"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2"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2"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2"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2"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2"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2"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2"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2"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2"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2"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2"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2"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2"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3"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3"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3"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3"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3"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3"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3"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3"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3"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3"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3"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3"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3"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3"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3"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3"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3"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3"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300"/>
      <c r="BS78" s="300" t="str">
        <f ca="true">+IF(OFFSET('Water Data'!$D$27,0,10*ROW('Water Data'!D72))="","",OFFSET('Water Data'!$D$27,0,10*ROW('Water Data'!D72)))</f>
        <v/>
      </c>
      <c r="BT78" s="300" t="str">
        <f ca="true">+IF(OFFSET('Water Data'!$D$28,0,10*ROW('Water Data'!D72))="","",OFFSET('Water Data'!$D$28,0,10*ROW('Water Data'!D72)))</f>
        <v/>
      </c>
      <c r="BU78" s="300" t="str">
        <f ca="true">+IF(OFFSET('Water Data'!$D$29,0,10*ROW('Water Data'!D72))="","",OFFSET('Water Data'!$D$29,0,10*ROW('Water Data'!D72)))</f>
        <v/>
      </c>
      <c r="BV78" s="300" t="str">
        <f ca="true">+IF(OFFSET('Water Data'!$E$27,0,10*ROW('Water Data'!E72))="","",OFFSET('Water Data'!$E$27,0,10*ROW('Water Data'!E72)))</f>
        <v/>
      </c>
      <c r="BW78" s="300" t="str">
        <f ca="true">+IF(OFFSET('Water Data'!$E$28,0,10*ROW('Water Data'!E72))="","",OFFSET('Water Data'!$E$28,0,10*ROW('Water Data'!E72)))</f>
        <v/>
      </c>
      <c r="BX78" s="300" t="str">
        <f ca="true">+IF(OFFSET('Water Data'!$E$29,0,10*ROW('Water Data'!E72))="","",OFFSET('Water Data'!$E$29,0,10*ROW('Water Data'!E72)))</f>
        <v/>
      </c>
      <c r="BY78" s="300" t="str">
        <f ca="true">+IF(OFFSET('Water Data'!$F$27,0,10*ROW('Water Data'!F72))="","",OFFSET('Water Data'!$F$27,0,10*ROW('Water Data'!F72)))</f>
        <v/>
      </c>
      <c r="BZ78" s="300" t="str">
        <f ca="true">+IF(OFFSET('Water Data'!$F$28,0,10*ROW('Water Data'!F72))="","",OFFSET('Water Data'!$F$28,0,10*ROW('Water Data'!F72)))</f>
        <v/>
      </c>
      <c r="CA78" s="300" t="str">
        <f ca="true">+IF(OFFSET('Water Data'!$F$29,0,10*ROW('Water Data'!F72))="","",OFFSET('Water Data'!$F$29,0,10*ROW('Water Data'!F72)))</f>
        <v/>
      </c>
      <c r="CB78" s="300" t="str">
        <f ca="true">+IF(OFFSET('Water Data'!$G$27,0,10*ROW('Water Data'!G72))="","",OFFSET('Water Data'!$G$27,0,10*ROW('Water Data'!G72)))</f>
        <v/>
      </c>
      <c r="CC78" s="300" t="str">
        <f ca="true">+IF(OFFSET('Water Data'!$G$28,0,10*ROW('Water Data'!G72))="","",OFFSET('Water Data'!$G$28,0,10*ROW('Water Data'!G72)))</f>
        <v/>
      </c>
      <c r="CD78" s="300" t="str">
        <f ca="true">+IF(OFFSET('Water Data'!$G$29,0,10*ROW('Water Data'!G72))="","",OFFSET('Water Data'!$G$29,0,10*ROW('Water Data'!G72)))</f>
        <v/>
      </c>
      <c r="CE78" s="300" t="str">
        <f ca="true">+IF(OFFSET('Water Data'!$H$27,0,10*ROW('Water Data'!H72))="","",OFFSET('Water Data'!$H$27,0,10*ROW('Water Data'!H72)))</f>
        <v/>
      </c>
      <c r="CF78" s="300" t="str">
        <f ca="true">+IF(OFFSET('Water Data'!$H$28,0,10*ROW('Water Data'!H72))="","",OFFSET('Water Data'!$H$28,0,10*ROW('Water Data'!H72)))</f>
        <v/>
      </c>
      <c r="CG78" s="300" t="str">
        <f ca="true">+IF(OFFSET('Water Data'!$H$29,0,10*ROW('Water Data'!H72))="","",OFFSET('Water Data'!$H$29,0,10*ROW('Water Data'!H72)))</f>
        <v/>
      </c>
      <c r="CH78" s="300" t="str">
        <f ca="true">+IF(OFFSET('Water Data'!$I$27,0,10*ROW('Water Data'!I72))="","",OFFSET('Water Data'!$I$27,0,10*ROW('Water Data'!I72)))</f>
        <v/>
      </c>
      <c r="CI78" s="300" t="str">
        <f ca="true">+IF(OFFSET('Water Data'!$I$28,0,10*ROW('Water Data'!I72))="","",OFFSET('Water Data'!$I$28,0,10*ROW('Water Data'!I72)))</f>
        <v/>
      </c>
      <c r="CJ78" s="300" t="str">
        <f ca="true">+IF(OFFSET('Water Data'!$I$29,0,10*ROW('Water Data'!I72))="","",OFFSET('Water Data'!$I$29,0,10*ROW('Water Data'!I72)))</f>
        <v/>
      </c>
      <c r="CK78" s="300" t="str">
        <f ca="true">+IF(OFFSET('Sanitation Data'!$D$28,0,10*ROW('Sanitation Data'!D72))="","",OFFSET('Sanitation Data'!$D$28,0,10*ROW('Sanitation Data'!D72)))</f>
        <v/>
      </c>
      <c r="CL78" s="300" t="str">
        <f ca="true">+IF(OFFSET('Sanitation Data'!$D$29,0,10*ROW('Sanitation Data'!D72))="","",OFFSET('Sanitation Data'!$D$29,0,10*ROW('Sanitation Data'!D72)))</f>
        <v/>
      </c>
      <c r="CM78" s="300" t="str">
        <f ca="true">+IF(OFFSET('Sanitation Data'!$D$30,0,10*ROW('Sanitation Data'!D72))="","",OFFSET('Sanitation Data'!$D$30,0,10*ROW('Sanitation Data'!D72)))</f>
        <v/>
      </c>
      <c r="CN78" s="300" t="str">
        <f ca="true">+IF(OFFSET('Sanitation Data'!$D$31,0,10*ROW('Sanitation Data'!D72))="","",OFFSET('Sanitation Data'!$D$31,0,10*ROW('Sanitation Data'!D72)))</f>
        <v/>
      </c>
      <c r="CO78" s="300" t="str">
        <f ca="true">+IF(OFFSET('Sanitation Data'!$D$32,0,10*ROW('Sanitation Data'!D72))="","",OFFSET('Sanitation Data'!$D$32,0,10*ROW('Sanitation Data'!D72)))</f>
        <v/>
      </c>
      <c r="CP78" s="300" t="str">
        <f ca="true">+IF(OFFSET('Sanitation Data'!$E$28,0,10*ROW('Sanitation Data'!E72))="","",OFFSET('Sanitation Data'!$E$28,0,10*ROW('Sanitation Data'!E72)))</f>
        <v/>
      </c>
      <c r="CQ78" s="300" t="str">
        <f ca="true">+IF(OFFSET('Sanitation Data'!$E$29,0,10*ROW('Sanitation Data'!E72))="","",OFFSET('Sanitation Data'!$E$29,0,10*ROW('Sanitation Data'!E72)))</f>
        <v/>
      </c>
      <c r="CR78" s="300" t="str">
        <f ca="true">+IF(OFFSET('Sanitation Data'!$E$30,0,10*ROW('Sanitation Data'!E72))="","",OFFSET('Sanitation Data'!$E$30,0,10*ROW('Sanitation Data'!E72)))</f>
        <v/>
      </c>
      <c r="CS78" s="300" t="str">
        <f ca="true">+IF(OFFSET('Sanitation Data'!$E$31,0,10*ROW('Sanitation Data'!E72))="","",OFFSET('Sanitation Data'!$E$31,0,10*ROW('Sanitation Data'!E72)))</f>
        <v/>
      </c>
      <c r="CT78" s="300" t="str">
        <f ca="true">+IF(OFFSET('Sanitation Data'!$E$32,0,10*ROW('Sanitation Data'!E72))="","",OFFSET('Sanitation Data'!$E$32,0,10*ROW('Sanitation Data'!E72)))</f>
        <v/>
      </c>
      <c r="CU78" s="300" t="str">
        <f ca="true">+IF(OFFSET('Sanitation Data'!$F$28,0,10*ROW('Sanitation Data'!F72))="","",OFFSET('Sanitation Data'!$F$28,0,10*ROW('Sanitation Data'!F72)))</f>
        <v/>
      </c>
      <c r="CV78" s="300" t="str">
        <f ca="true">+IF(OFFSET('Sanitation Data'!$F$29,0,10*ROW('Sanitation Data'!F72))="","",OFFSET('Sanitation Data'!$F$29,0,10*ROW('Sanitation Data'!F72)))</f>
        <v/>
      </c>
      <c r="CW78" s="300" t="str">
        <f ca="true">+IF(OFFSET('Sanitation Data'!$F$30,0,10*ROW('Sanitation Data'!F72))="","",OFFSET('Sanitation Data'!$F$30,0,10*ROW('Sanitation Data'!F72)))</f>
        <v/>
      </c>
      <c r="CX78" s="300" t="str">
        <f ca="true">+IF(OFFSET('Sanitation Data'!$F$31,0,10*ROW('Sanitation Data'!F72))="","",OFFSET('Sanitation Data'!$F$31,0,10*ROW('Sanitation Data'!F72)))</f>
        <v/>
      </c>
      <c r="CY78" s="300" t="str">
        <f ca="true">+IF(OFFSET('Sanitation Data'!$F$32,0,10*ROW('Sanitation Data'!F72))="","",OFFSET('Sanitation Data'!$F$32,0,10*ROW('Sanitation Data'!F72)))</f>
        <v/>
      </c>
      <c r="CZ78" s="300" t="str">
        <f ca="true">+IF(OFFSET('Sanitation Data'!$G$28,0,10*ROW('Sanitation Data'!G72))="","",OFFSET('Sanitation Data'!$G$28,0,10*ROW('Sanitation Data'!G72)))</f>
        <v/>
      </c>
      <c r="DA78" s="300" t="str">
        <f ca="true">+IF(OFFSET('Sanitation Data'!$G$29,0,10*ROW('Sanitation Data'!G72))="","",OFFSET('Sanitation Data'!$G$29,0,10*ROW('Sanitation Data'!G72)))</f>
        <v/>
      </c>
      <c r="DB78" s="300" t="str">
        <f ca="true">+IF(OFFSET('Sanitation Data'!$G$30,0,10*ROW('Sanitation Data'!G72))="","",OFFSET('Sanitation Data'!$G$30,0,10*ROW('Sanitation Data'!G72)))</f>
        <v/>
      </c>
      <c r="DC78" s="300" t="str">
        <f ca="true">+IF(OFFSET('Sanitation Data'!$G$31,0,10*ROW('Sanitation Data'!G72))="","",OFFSET('Sanitation Data'!$G$31,0,10*ROW('Sanitation Data'!G72)))</f>
        <v/>
      </c>
      <c r="DD78" s="300" t="str">
        <f ca="true">+IF(OFFSET('Sanitation Data'!$G$32,0,10*ROW('Sanitation Data'!G72))="","",OFFSET('Sanitation Data'!$G$32,0,10*ROW('Sanitation Data'!G72)))</f>
        <v/>
      </c>
      <c r="DE78" s="300" t="str">
        <f ca="true">+IF(OFFSET('Sanitation Data'!$H$28,0,10*ROW('Sanitation Data'!H72))="","",OFFSET('Sanitation Data'!$H$28,0,10*ROW('Sanitation Data'!H72)))</f>
        <v/>
      </c>
      <c r="DF78" s="300" t="str">
        <f ca="true">+IF(OFFSET('Sanitation Data'!$H$29,0,10*ROW('Sanitation Data'!H72))="","",OFFSET('Sanitation Data'!$H$29,0,10*ROW('Sanitation Data'!H72)))</f>
        <v/>
      </c>
      <c r="DG78" s="300" t="str">
        <f ca="true">+IF(OFFSET('Sanitation Data'!$H$30,0,10*ROW('Sanitation Data'!H72))="","",OFFSET('Sanitation Data'!$H$30,0,10*ROW('Sanitation Data'!H72)))</f>
        <v/>
      </c>
      <c r="DH78" s="300" t="str">
        <f ca="true">+IF(OFFSET('Sanitation Data'!$H$31,0,10*ROW('Sanitation Data'!H72))="","",OFFSET('Sanitation Data'!$H$31,0,10*ROW('Sanitation Data'!H72)))</f>
        <v/>
      </c>
      <c r="DI78" s="300" t="str">
        <f ca="true">+IF(OFFSET('Sanitation Data'!$H$32,0,10*ROW('Sanitation Data'!H72))="","",OFFSET('Sanitation Data'!$H$32,0,10*ROW('Sanitation Data'!H72)))</f>
        <v/>
      </c>
      <c r="DJ78" s="300" t="str">
        <f ca="true">+IF(OFFSET('Sanitation Data'!$I$28,0,10*ROW('Sanitation Data'!I72))="","",OFFSET('Sanitation Data'!$I$28,0,10*ROW('Sanitation Data'!I72)))</f>
        <v/>
      </c>
      <c r="DK78" s="300" t="str">
        <f ca="true">+IF(OFFSET('Sanitation Data'!$I$29,0,10*ROW('Sanitation Data'!I72))="","",OFFSET('Sanitation Data'!$I$29,0,10*ROW('Sanitation Data'!I72)))</f>
        <v/>
      </c>
      <c r="DL78" s="300" t="str">
        <f ca="true">+IF(OFFSET('Sanitation Data'!$I$30,0,10*ROW('Sanitation Data'!I72))="","",OFFSET('Sanitation Data'!$I$30,0,10*ROW('Sanitation Data'!I72)))</f>
        <v/>
      </c>
      <c r="DM78" s="300" t="str">
        <f ca="true">+IF(OFFSET('Sanitation Data'!$I$31,0,10*ROW('Sanitation Data'!I72))="","",OFFSET('Sanitation Data'!$I$31,0,10*ROW('Sanitation Data'!I72)))</f>
        <v/>
      </c>
      <c r="DN78" s="300" t="str">
        <f ca="true">+IF(OFFSET('Sanitation Data'!$I$32,0,10*ROW('Sanitation Data'!I72))="","",OFFSET('Sanitation Data'!$I$32,0,10*ROW('Sanitation Data'!I72)))</f>
        <v/>
      </c>
      <c r="DO78" s="300" t="str">
        <f ca="true">+IF(OFFSET('Hygiene Data'!$D$11,0,10*ROW('Hygiene Data'!D72))="","",OFFSET('Hygiene Data'!$D$11,0,10*ROW('Hygiene Data'!D72)))</f>
        <v/>
      </c>
      <c r="DP78" s="300" t="str">
        <f ca="true">+IF(OFFSET('Hygiene Data'!$D$12,0,10*ROW('Hygiene Data'!D72))="","",OFFSET('Hygiene Data'!$D$12,0,10*ROW('Hygiene Data'!D72)))</f>
        <v/>
      </c>
      <c r="DQ78" s="300" t="str">
        <f ca="true">+IF(OFFSET('Hygiene Data'!$D$13,0,10*ROW('Hygiene Data'!D72))="","",OFFSET('Hygiene Data'!$D$13,0,10*ROW('Hygiene Data'!D72)))</f>
        <v/>
      </c>
      <c r="DR78" s="300" t="str">
        <f ca="true">+IF(OFFSET('Hygiene Data'!$E$11,0,10*ROW('Hygiene Data'!E72))="","",OFFSET('Hygiene Data'!$E$11,0,10*ROW('Hygiene Data'!E72)))</f>
        <v/>
      </c>
      <c r="DS78" s="300" t="str">
        <f ca="true">+IF(OFFSET('Hygiene Data'!$E$12,0,10*ROW('Hygiene Data'!E72))="","",OFFSET('Hygiene Data'!$E$12,0,10*ROW('Hygiene Data'!E72)))</f>
        <v/>
      </c>
      <c r="DT78" s="300" t="str">
        <f ca="true">+IF(OFFSET('Hygiene Data'!$E$13,0,10*ROW('Hygiene Data'!E72))="","",OFFSET('Hygiene Data'!$E$13,0,10*ROW('Hygiene Data'!E72)))</f>
        <v/>
      </c>
      <c r="DU78" s="300" t="str">
        <f ca="true">+IF(OFFSET('Hygiene Data'!$F$11,0,10*ROW('Hygiene Data'!F72))="","",OFFSET('Hygiene Data'!$F$11,0,10*ROW('Hygiene Data'!F72)))</f>
        <v/>
      </c>
      <c r="DV78" s="300" t="str">
        <f ca="true">+IF(OFFSET('Hygiene Data'!$F$12,0,10*ROW('Hygiene Data'!F72))="","",OFFSET('Hygiene Data'!$F$12,0,10*ROW('Hygiene Data'!F72)))</f>
        <v/>
      </c>
      <c r="DW78" s="300" t="str">
        <f ca="true">+IF(OFFSET('Hygiene Data'!$F$13,0,10*ROW('Hygiene Data'!F72))="","",OFFSET('Hygiene Data'!$F$13,0,10*ROW('Hygiene Data'!F72)))</f>
        <v/>
      </c>
      <c r="DX78" s="300" t="str">
        <f ca="true">+IF(OFFSET('Hygiene Data'!$G$11,0,10*ROW('Hygiene Data'!G72))="","",OFFSET('Hygiene Data'!$G$11,0,10*ROW('Hygiene Data'!G72)))</f>
        <v/>
      </c>
      <c r="DY78" s="300" t="str">
        <f ca="true">+IF(OFFSET('Hygiene Data'!$G$12,0,10*ROW('Hygiene Data'!G72))="","",OFFSET('Hygiene Data'!$G$12,0,10*ROW('Hygiene Data'!G72)))</f>
        <v/>
      </c>
      <c r="DZ78" s="300" t="str">
        <f ca="true">+IF(OFFSET('Hygiene Data'!$G$13,0,10*ROW('Hygiene Data'!G72))="","",OFFSET('Hygiene Data'!$G$13,0,10*ROW('Hygiene Data'!G72)))</f>
        <v/>
      </c>
      <c r="EA78" s="300" t="str">
        <f ca="true">+IF(OFFSET('Hygiene Data'!$H$11,0,10*ROW('Hygiene Data'!H72))="","",OFFSET('Hygiene Data'!$H$11,0,10*ROW('Hygiene Data'!H72)))</f>
        <v/>
      </c>
      <c r="EB78" s="300" t="str">
        <f ca="true">+IF(OFFSET('Hygiene Data'!$H$12,0,10*ROW('Hygiene Data'!H72))="","",OFFSET('Hygiene Data'!$H$12,0,10*ROW('Hygiene Data'!H72)))</f>
        <v/>
      </c>
      <c r="EC78" s="300" t="str">
        <f ca="true">+IF(OFFSET('Hygiene Data'!$H$13,0,10*ROW('Hygiene Data'!H72))="","",OFFSET('Hygiene Data'!$H$13,0,10*ROW('Hygiene Data'!H72)))</f>
        <v/>
      </c>
      <c r="ED78" s="300" t="str">
        <f ca="true">+IF(OFFSET('Hygiene Data'!$I$11,0,10*ROW('Hygiene Data'!I72))="","",OFFSET('Hygiene Data'!$I$11,0,10*ROW('Hygiene Data'!I72)))</f>
        <v/>
      </c>
      <c r="EE78" s="300" t="str">
        <f ca="true">+IF(OFFSET('Hygiene Data'!$I$12,0,10*ROW('Hygiene Data'!I72))="","",OFFSET('Hygiene Data'!$I$12,0,10*ROW('Hygiene Data'!I72)))</f>
        <v/>
      </c>
      <c r="EF78" s="300" t="str">
        <f ca="true">+IF(OFFSET('Hygiene Data'!$I$13,0,10*ROW('Hygiene Data'!I72))="","",OFFSET('Hygiene Data'!$I$13,0,10*ROW('Hygiene Data'!I72)))</f>
        <v/>
      </c>
    </row>
    <row xmlns:x14ac="http://schemas.microsoft.com/office/spreadsheetml/2009/9/ac" r="79" x14ac:dyDescent="0.2">
      <c r="A79" s="35" t="str">
        <f ca="true">+IF(OFFSET('Water Data'!$B$2,0,10*ROW('Water Data'!E73))="","",OFFSET('Water Data'!$B$2,0,10*ROW('Water Data'!E73)))</f>
        <v/>
      </c>
      <c r="B79" s="35" t="str">
        <f ca="true">+IF(OFFSET('Water Data'!$C$2,0,10*ROW('Water Data'!F73))="","",OFFSET('Water Data'!$C$2,0,10*ROW('Water Data'!F73)))</f>
        <v/>
      </c>
      <c r="C79" s="356" t="str">
        <f t="shared" ca="true" si="1"/>
        <v/>
      </c>
      <c r="D79" s="91"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1"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1"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1"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1"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1"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1"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1"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1"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1"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1"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1"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1"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1"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1"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1"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1"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1"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2"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2"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2"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2"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2"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2"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2"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2"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2"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2"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2"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2"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2"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2"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2"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2"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2"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2"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2"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2"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2"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2"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2"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2"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2"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2"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2"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2"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2"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2"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3"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3"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3"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3"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3"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3"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3"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3"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3"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3"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3"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3"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3"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3"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3"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3"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3"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3"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300"/>
      <c r="BS79" s="300" t="str">
        <f ca="true">+IF(OFFSET('Water Data'!$D$27,0,10*ROW('Water Data'!D73))="","",OFFSET('Water Data'!$D$27,0,10*ROW('Water Data'!D73)))</f>
        <v/>
      </c>
      <c r="BT79" s="300" t="str">
        <f ca="true">+IF(OFFSET('Water Data'!$D$28,0,10*ROW('Water Data'!D73))="","",OFFSET('Water Data'!$D$28,0,10*ROW('Water Data'!D73)))</f>
        <v/>
      </c>
      <c r="BU79" s="300" t="str">
        <f ca="true">+IF(OFFSET('Water Data'!$D$29,0,10*ROW('Water Data'!D73))="","",OFFSET('Water Data'!$D$29,0,10*ROW('Water Data'!D73)))</f>
        <v/>
      </c>
      <c r="BV79" s="300" t="str">
        <f ca="true">+IF(OFFSET('Water Data'!$E$27,0,10*ROW('Water Data'!E73))="","",OFFSET('Water Data'!$E$27,0,10*ROW('Water Data'!E73)))</f>
        <v/>
      </c>
      <c r="BW79" s="300" t="str">
        <f ca="true">+IF(OFFSET('Water Data'!$E$28,0,10*ROW('Water Data'!E73))="","",OFFSET('Water Data'!$E$28,0,10*ROW('Water Data'!E73)))</f>
        <v/>
      </c>
      <c r="BX79" s="300" t="str">
        <f ca="true">+IF(OFFSET('Water Data'!$E$29,0,10*ROW('Water Data'!E73))="","",OFFSET('Water Data'!$E$29,0,10*ROW('Water Data'!E73)))</f>
        <v/>
      </c>
      <c r="BY79" s="300" t="str">
        <f ca="true">+IF(OFFSET('Water Data'!$F$27,0,10*ROW('Water Data'!F73))="","",OFFSET('Water Data'!$F$27,0,10*ROW('Water Data'!F73)))</f>
        <v/>
      </c>
      <c r="BZ79" s="300" t="str">
        <f ca="true">+IF(OFFSET('Water Data'!$F$28,0,10*ROW('Water Data'!F73))="","",OFFSET('Water Data'!$F$28,0,10*ROW('Water Data'!F73)))</f>
        <v/>
      </c>
      <c r="CA79" s="300" t="str">
        <f ca="true">+IF(OFFSET('Water Data'!$F$29,0,10*ROW('Water Data'!F73))="","",OFFSET('Water Data'!$F$29,0,10*ROW('Water Data'!F73)))</f>
        <v/>
      </c>
      <c r="CB79" s="300" t="str">
        <f ca="true">+IF(OFFSET('Water Data'!$G$27,0,10*ROW('Water Data'!G73))="","",OFFSET('Water Data'!$G$27,0,10*ROW('Water Data'!G73)))</f>
        <v/>
      </c>
      <c r="CC79" s="300" t="str">
        <f ca="true">+IF(OFFSET('Water Data'!$G$28,0,10*ROW('Water Data'!G73))="","",OFFSET('Water Data'!$G$28,0,10*ROW('Water Data'!G73)))</f>
        <v/>
      </c>
      <c r="CD79" s="300" t="str">
        <f ca="true">+IF(OFFSET('Water Data'!$G$29,0,10*ROW('Water Data'!G73))="","",OFFSET('Water Data'!$G$29,0,10*ROW('Water Data'!G73)))</f>
        <v/>
      </c>
      <c r="CE79" s="300" t="str">
        <f ca="true">+IF(OFFSET('Water Data'!$H$27,0,10*ROW('Water Data'!H73))="","",OFFSET('Water Data'!$H$27,0,10*ROW('Water Data'!H73)))</f>
        <v/>
      </c>
      <c r="CF79" s="300" t="str">
        <f ca="true">+IF(OFFSET('Water Data'!$H$28,0,10*ROW('Water Data'!H73))="","",OFFSET('Water Data'!$H$28,0,10*ROW('Water Data'!H73)))</f>
        <v/>
      </c>
      <c r="CG79" s="300" t="str">
        <f ca="true">+IF(OFFSET('Water Data'!$H$29,0,10*ROW('Water Data'!H73))="","",OFFSET('Water Data'!$H$29,0,10*ROW('Water Data'!H73)))</f>
        <v/>
      </c>
      <c r="CH79" s="300" t="str">
        <f ca="true">+IF(OFFSET('Water Data'!$I$27,0,10*ROW('Water Data'!I73))="","",OFFSET('Water Data'!$I$27,0,10*ROW('Water Data'!I73)))</f>
        <v/>
      </c>
      <c r="CI79" s="300" t="str">
        <f ca="true">+IF(OFFSET('Water Data'!$I$28,0,10*ROW('Water Data'!I73))="","",OFFSET('Water Data'!$I$28,0,10*ROW('Water Data'!I73)))</f>
        <v/>
      </c>
      <c r="CJ79" s="300" t="str">
        <f ca="true">+IF(OFFSET('Water Data'!$I$29,0,10*ROW('Water Data'!I73))="","",OFFSET('Water Data'!$I$29,0,10*ROW('Water Data'!I73)))</f>
        <v/>
      </c>
      <c r="CK79" s="300" t="str">
        <f ca="true">+IF(OFFSET('Sanitation Data'!$D$28,0,10*ROW('Sanitation Data'!D73))="","",OFFSET('Sanitation Data'!$D$28,0,10*ROW('Sanitation Data'!D73)))</f>
        <v/>
      </c>
      <c r="CL79" s="300" t="str">
        <f ca="true">+IF(OFFSET('Sanitation Data'!$D$29,0,10*ROW('Sanitation Data'!D73))="","",OFFSET('Sanitation Data'!$D$29,0,10*ROW('Sanitation Data'!D73)))</f>
        <v/>
      </c>
      <c r="CM79" s="300" t="str">
        <f ca="true">+IF(OFFSET('Sanitation Data'!$D$30,0,10*ROW('Sanitation Data'!D73))="","",OFFSET('Sanitation Data'!$D$30,0,10*ROW('Sanitation Data'!D73)))</f>
        <v/>
      </c>
      <c r="CN79" s="300" t="str">
        <f ca="true">+IF(OFFSET('Sanitation Data'!$D$31,0,10*ROW('Sanitation Data'!D73))="","",OFFSET('Sanitation Data'!$D$31,0,10*ROW('Sanitation Data'!D73)))</f>
        <v/>
      </c>
      <c r="CO79" s="300" t="str">
        <f ca="true">+IF(OFFSET('Sanitation Data'!$D$32,0,10*ROW('Sanitation Data'!D73))="","",OFFSET('Sanitation Data'!$D$32,0,10*ROW('Sanitation Data'!D73)))</f>
        <v/>
      </c>
      <c r="CP79" s="300" t="str">
        <f ca="true">+IF(OFFSET('Sanitation Data'!$E$28,0,10*ROW('Sanitation Data'!E73))="","",OFFSET('Sanitation Data'!$E$28,0,10*ROW('Sanitation Data'!E73)))</f>
        <v/>
      </c>
      <c r="CQ79" s="300" t="str">
        <f ca="true">+IF(OFFSET('Sanitation Data'!$E$29,0,10*ROW('Sanitation Data'!E73))="","",OFFSET('Sanitation Data'!$E$29,0,10*ROW('Sanitation Data'!E73)))</f>
        <v/>
      </c>
      <c r="CR79" s="300" t="str">
        <f ca="true">+IF(OFFSET('Sanitation Data'!$E$30,0,10*ROW('Sanitation Data'!E73))="","",OFFSET('Sanitation Data'!$E$30,0,10*ROW('Sanitation Data'!E73)))</f>
        <v/>
      </c>
      <c r="CS79" s="300" t="str">
        <f ca="true">+IF(OFFSET('Sanitation Data'!$E$31,0,10*ROW('Sanitation Data'!E73))="","",OFFSET('Sanitation Data'!$E$31,0,10*ROW('Sanitation Data'!E73)))</f>
        <v/>
      </c>
      <c r="CT79" s="300" t="str">
        <f ca="true">+IF(OFFSET('Sanitation Data'!$E$32,0,10*ROW('Sanitation Data'!E73))="","",OFFSET('Sanitation Data'!$E$32,0,10*ROW('Sanitation Data'!E73)))</f>
        <v/>
      </c>
      <c r="CU79" s="300" t="str">
        <f ca="true">+IF(OFFSET('Sanitation Data'!$F$28,0,10*ROW('Sanitation Data'!F73))="","",OFFSET('Sanitation Data'!$F$28,0,10*ROW('Sanitation Data'!F73)))</f>
        <v/>
      </c>
      <c r="CV79" s="300" t="str">
        <f ca="true">+IF(OFFSET('Sanitation Data'!$F$29,0,10*ROW('Sanitation Data'!F73))="","",OFFSET('Sanitation Data'!$F$29,0,10*ROW('Sanitation Data'!F73)))</f>
        <v/>
      </c>
      <c r="CW79" s="300" t="str">
        <f ca="true">+IF(OFFSET('Sanitation Data'!$F$30,0,10*ROW('Sanitation Data'!F73))="","",OFFSET('Sanitation Data'!$F$30,0,10*ROW('Sanitation Data'!F73)))</f>
        <v/>
      </c>
      <c r="CX79" s="300" t="str">
        <f ca="true">+IF(OFFSET('Sanitation Data'!$F$31,0,10*ROW('Sanitation Data'!F73))="","",OFFSET('Sanitation Data'!$F$31,0,10*ROW('Sanitation Data'!F73)))</f>
        <v/>
      </c>
      <c r="CY79" s="300" t="str">
        <f ca="true">+IF(OFFSET('Sanitation Data'!$F$32,0,10*ROW('Sanitation Data'!F73))="","",OFFSET('Sanitation Data'!$F$32,0,10*ROW('Sanitation Data'!F73)))</f>
        <v/>
      </c>
      <c r="CZ79" s="300" t="str">
        <f ca="true">+IF(OFFSET('Sanitation Data'!$G$28,0,10*ROW('Sanitation Data'!G73))="","",OFFSET('Sanitation Data'!$G$28,0,10*ROW('Sanitation Data'!G73)))</f>
        <v/>
      </c>
      <c r="DA79" s="300" t="str">
        <f ca="true">+IF(OFFSET('Sanitation Data'!$G$29,0,10*ROW('Sanitation Data'!G73))="","",OFFSET('Sanitation Data'!$G$29,0,10*ROW('Sanitation Data'!G73)))</f>
        <v/>
      </c>
      <c r="DB79" s="300" t="str">
        <f ca="true">+IF(OFFSET('Sanitation Data'!$G$30,0,10*ROW('Sanitation Data'!G73))="","",OFFSET('Sanitation Data'!$G$30,0,10*ROW('Sanitation Data'!G73)))</f>
        <v/>
      </c>
      <c r="DC79" s="300" t="str">
        <f ca="true">+IF(OFFSET('Sanitation Data'!$G$31,0,10*ROW('Sanitation Data'!G73))="","",OFFSET('Sanitation Data'!$G$31,0,10*ROW('Sanitation Data'!G73)))</f>
        <v/>
      </c>
      <c r="DD79" s="300" t="str">
        <f ca="true">+IF(OFFSET('Sanitation Data'!$G$32,0,10*ROW('Sanitation Data'!G73))="","",OFFSET('Sanitation Data'!$G$32,0,10*ROW('Sanitation Data'!G73)))</f>
        <v/>
      </c>
      <c r="DE79" s="300" t="str">
        <f ca="true">+IF(OFFSET('Sanitation Data'!$H$28,0,10*ROW('Sanitation Data'!H73))="","",OFFSET('Sanitation Data'!$H$28,0,10*ROW('Sanitation Data'!H73)))</f>
        <v/>
      </c>
      <c r="DF79" s="300" t="str">
        <f ca="true">+IF(OFFSET('Sanitation Data'!$H$29,0,10*ROW('Sanitation Data'!H73))="","",OFFSET('Sanitation Data'!$H$29,0,10*ROW('Sanitation Data'!H73)))</f>
        <v/>
      </c>
      <c r="DG79" s="300" t="str">
        <f ca="true">+IF(OFFSET('Sanitation Data'!$H$30,0,10*ROW('Sanitation Data'!H73))="","",OFFSET('Sanitation Data'!$H$30,0,10*ROW('Sanitation Data'!H73)))</f>
        <v/>
      </c>
      <c r="DH79" s="300" t="str">
        <f ca="true">+IF(OFFSET('Sanitation Data'!$H$31,0,10*ROW('Sanitation Data'!H73))="","",OFFSET('Sanitation Data'!$H$31,0,10*ROW('Sanitation Data'!H73)))</f>
        <v/>
      </c>
      <c r="DI79" s="300" t="str">
        <f ca="true">+IF(OFFSET('Sanitation Data'!$H$32,0,10*ROW('Sanitation Data'!H73))="","",OFFSET('Sanitation Data'!$H$32,0,10*ROW('Sanitation Data'!H73)))</f>
        <v/>
      </c>
      <c r="DJ79" s="300" t="str">
        <f ca="true">+IF(OFFSET('Sanitation Data'!$I$28,0,10*ROW('Sanitation Data'!I73))="","",OFFSET('Sanitation Data'!$I$28,0,10*ROW('Sanitation Data'!I73)))</f>
        <v/>
      </c>
      <c r="DK79" s="300" t="str">
        <f ca="true">+IF(OFFSET('Sanitation Data'!$I$29,0,10*ROW('Sanitation Data'!I73))="","",OFFSET('Sanitation Data'!$I$29,0,10*ROW('Sanitation Data'!I73)))</f>
        <v/>
      </c>
      <c r="DL79" s="300" t="str">
        <f ca="true">+IF(OFFSET('Sanitation Data'!$I$30,0,10*ROW('Sanitation Data'!I73))="","",OFFSET('Sanitation Data'!$I$30,0,10*ROW('Sanitation Data'!I73)))</f>
        <v/>
      </c>
      <c r="DM79" s="300" t="str">
        <f ca="true">+IF(OFFSET('Sanitation Data'!$I$31,0,10*ROW('Sanitation Data'!I73))="","",OFFSET('Sanitation Data'!$I$31,0,10*ROW('Sanitation Data'!I73)))</f>
        <v/>
      </c>
      <c r="DN79" s="300" t="str">
        <f ca="true">+IF(OFFSET('Sanitation Data'!$I$32,0,10*ROW('Sanitation Data'!I73))="","",OFFSET('Sanitation Data'!$I$32,0,10*ROW('Sanitation Data'!I73)))</f>
        <v/>
      </c>
      <c r="DO79" s="300" t="str">
        <f ca="true">+IF(OFFSET('Hygiene Data'!$D$11,0,10*ROW('Hygiene Data'!D73))="","",OFFSET('Hygiene Data'!$D$11,0,10*ROW('Hygiene Data'!D73)))</f>
        <v/>
      </c>
      <c r="DP79" s="300" t="str">
        <f ca="true">+IF(OFFSET('Hygiene Data'!$D$12,0,10*ROW('Hygiene Data'!D73))="","",OFFSET('Hygiene Data'!$D$12,0,10*ROW('Hygiene Data'!D73)))</f>
        <v/>
      </c>
      <c r="DQ79" s="300" t="str">
        <f ca="true">+IF(OFFSET('Hygiene Data'!$D$13,0,10*ROW('Hygiene Data'!D73))="","",OFFSET('Hygiene Data'!$D$13,0,10*ROW('Hygiene Data'!D73)))</f>
        <v/>
      </c>
      <c r="DR79" s="300" t="str">
        <f ca="true">+IF(OFFSET('Hygiene Data'!$E$11,0,10*ROW('Hygiene Data'!E73))="","",OFFSET('Hygiene Data'!$E$11,0,10*ROW('Hygiene Data'!E73)))</f>
        <v/>
      </c>
      <c r="DS79" s="300" t="str">
        <f ca="true">+IF(OFFSET('Hygiene Data'!$E$12,0,10*ROW('Hygiene Data'!E73))="","",OFFSET('Hygiene Data'!$E$12,0,10*ROW('Hygiene Data'!E73)))</f>
        <v/>
      </c>
      <c r="DT79" s="300" t="str">
        <f ca="true">+IF(OFFSET('Hygiene Data'!$E$13,0,10*ROW('Hygiene Data'!E73))="","",OFFSET('Hygiene Data'!$E$13,0,10*ROW('Hygiene Data'!E73)))</f>
        <v/>
      </c>
      <c r="DU79" s="300" t="str">
        <f ca="true">+IF(OFFSET('Hygiene Data'!$F$11,0,10*ROW('Hygiene Data'!F73))="","",OFFSET('Hygiene Data'!$F$11,0,10*ROW('Hygiene Data'!F73)))</f>
        <v/>
      </c>
      <c r="DV79" s="300" t="str">
        <f ca="true">+IF(OFFSET('Hygiene Data'!$F$12,0,10*ROW('Hygiene Data'!F73))="","",OFFSET('Hygiene Data'!$F$12,0,10*ROW('Hygiene Data'!F73)))</f>
        <v/>
      </c>
      <c r="DW79" s="300" t="str">
        <f ca="true">+IF(OFFSET('Hygiene Data'!$F$13,0,10*ROW('Hygiene Data'!F73))="","",OFFSET('Hygiene Data'!$F$13,0,10*ROW('Hygiene Data'!F73)))</f>
        <v/>
      </c>
      <c r="DX79" s="300" t="str">
        <f ca="true">+IF(OFFSET('Hygiene Data'!$G$11,0,10*ROW('Hygiene Data'!G73))="","",OFFSET('Hygiene Data'!$G$11,0,10*ROW('Hygiene Data'!G73)))</f>
        <v/>
      </c>
      <c r="DY79" s="300" t="str">
        <f ca="true">+IF(OFFSET('Hygiene Data'!$G$12,0,10*ROW('Hygiene Data'!G73))="","",OFFSET('Hygiene Data'!$G$12,0,10*ROW('Hygiene Data'!G73)))</f>
        <v/>
      </c>
      <c r="DZ79" s="300" t="str">
        <f ca="true">+IF(OFFSET('Hygiene Data'!$G$13,0,10*ROW('Hygiene Data'!G73))="","",OFFSET('Hygiene Data'!$G$13,0,10*ROW('Hygiene Data'!G73)))</f>
        <v/>
      </c>
      <c r="EA79" s="300" t="str">
        <f ca="true">+IF(OFFSET('Hygiene Data'!$H$11,0,10*ROW('Hygiene Data'!H73))="","",OFFSET('Hygiene Data'!$H$11,0,10*ROW('Hygiene Data'!H73)))</f>
        <v/>
      </c>
      <c r="EB79" s="300" t="str">
        <f ca="true">+IF(OFFSET('Hygiene Data'!$H$12,0,10*ROW('Hygiene Data'!H73))="","",OFFSET('Hygiene Data'!$H$12,0,10*ROW('Hygiene Data'!H73)))</f>
        <v/>
      </c>
      <c r="EC79" s="300" t="str">
        <f ca="true">+IF(OFFSET('Hygiene Data'!$H$13,0,10*ROW('Hygiene Data'!H73))="","",OFFSET('Hygiene Data'!$H$13,0,10*ROW('Hygiene Data'!H73)))</f>
        <v/>
      </c>
      <c r="ED79" s="300" t="str">
        <f ca="true">+IF(OFFSET('Hygiene Data'!$I$11,0,10*ROW('Hygiene Data'!I73))="","",OFFSET('Hygiene Data'!$I$11,0,10*ROW('Hygiene Data'!I73)))</f>
        <v/>
      </c>
      <c r="EE79" s="300" t="str">
        <f ca="true">+IF(OFFSET('Hygiene Data'!$I$12,0,10*ROW('Hygiene Data'!I73))="","",OFFSET('Hygiene Data'!$I$12,0,10*ROW('Hygiene Data'!I73)))</f>
        <v/>
      </c>
      <c r="EF79" s="300" t="str">
        <f ca="true">+IF(OFFSET('Hygiene Data'!$I$13,0,10*ROW('Hygiene Data'!I73))="","",OFFSET('Hygiene Data'!$I$13,0,10*ROW('Hygiene Data'!I73)))</f>
        <v/>
      </c>
    </row>
    <row xmlns:x14ac="http://schemas.microsoft.com/office/spreadsheetml/2009/9/ac" r="80" x14ac:dyDescent="0.2">
      <c r="A80" s="35" t="str">
        <f ca="true">+IF(OFFSET('Water Data'!$B$2,0,10*ROW('Water Data'!E74))="","",OFFSET('Water Data'!$B$2,0,10*ROW('Water Data'!E74)))</f>
        <v/>
      </c>
      <c r="B80" s="35" t="str">
        <f ca="true">+IF(OFFSET('Water Data'!$C$2,0,10*ROW('Water Data'!F74))="","",OFFSET('Water Data'!$C$2,0,10*ROW('Water Data'!F74)))</f>
        <v/>
      </c>
      <c r="C80" s="356" t="str">
        <f t="shared" ca="true" si="1"/>
        <v/>
      </c>
      <c r="D80" s="91"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1"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1"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1"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1"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1"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1"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1"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1"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1"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1"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1"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1"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1"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1"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1"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1"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1"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2"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2"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2"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2"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2"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2"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2"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2"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2"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2"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2"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2"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2"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2"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2"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2"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2"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2"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2"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2"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2"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2"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2"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2"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2"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2"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2"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2"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2"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2"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3"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3"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3"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3"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3"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3"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3"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3"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3"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3"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3"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3"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3"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3"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3"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3"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3"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3"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300"/>
      <c r="BS80" s="300" t="str">
        <f ca="true">+IF(OFFSET('Water Data'!$D$27,0,10*ROW('Water Data'!D74))="","",OFFSET('Water Data'!$D$27,0,10*ROW('Water Data'!D74)))</f>
        <v/>
      </c>
      <c r="BT80" s="300" t="str">
        <f ca="true">+IF(OFFSET('Water Data'!$D$28,0,10*ROW('Water Data'!D74))="","",OFFSET('Water Data'!$D$28,0,10*ROW('Water Data'!D74)))</f>
        <v/>
      </c>
      <c r="BU80" s="300" t="str">
        <f ca="true">+IF(OFFSET('Water Data'!$D$29,0,10*ROW('Water Data'!D74))="","",OFFSET('Water Data'!$D$29,0,10*ROW('Water Data'!D74)))</f>
        <v/>
      </c>
      <c r="BV80" s="300" t="str">
        <f ca="true">+IF(OFFSET('Water Data'!$E$27,0,10*ROW('Water Data'!E74))="","",OFFSET('Water Data'!$E$27,0,10*ROW('Water Data'!E74)))</f>
        <v/>
      </c>
      <c r="BW80" s="300" t="str">
        <f ca="true">+IF(OFFSET('Water Data'!$E$28,0,10*ROW('Water Data'!E74))="","",OFFSET('Water Data'!$E$28,0,10*ROW('Water Data'!E74)))</f>
        <v/>
      </c>
      <c r="BX80" s="300" t="str">
        <f ca="true">+IF(OFFSET('Water Data'!$E$29,0,10*ROW('Water Data'!E74))="","",OFFSET('Water Data'!$E$29,0,10*ROW('Water Data'!E74)))</f>
        <v/>
      </c>
      <c r="BY80" s="300" t="str">
        <f ca="true">+IF(OFFSET('Water Data'!$F$27,0,10*ROW('Water Data'!F74))="","",OFFSET('Water Data'!$F$27,0,10*ROW('Water Data'!F74)))</f>
        <v/>
      </c>
      <c r="BZ80" s="300" t="str">
        <f ca="true">+IF(OFFSET('Water Data'!$F$28,0,10*ROW('Water Data'!F74))="","",OFFSET('Water Data'!$F$28,0,10*ROW('Water Data'!F74)))</f>
        <v/>
      </c>
      <c r="CA80" s="300" t="str">
        <f ca="true">+IF(OFFSET('Water Data'!$F$29,0,10*ROW('Water Data'!F74))="","",OFFSET('Water Data'!$F$29,0,10*ROW('Water Data'!F74)))</f>
        <v/>
      </c>
      <c r="CB80" s="300" t="str">
        <f ca="true">+IF(OFFSET('Water Data'!$G$27,0,10*ROW('Water Data'!G74))="","",OFFSET('Water Data'!$G$27,0,10*ROW('Water Data'!G74)))</f>
        <v/>
      </c>
      <c r="CC80" s="300" t="str">
        <f ca="true">+IF(OFFSET('Water Data'!$G$28,0,10*ROW('Water Data'!G74))="","",OFFSET('Water Data'!$G$28,0,10*ROW('Water Data'!G74)))</f>
        <v/>
      </c>
      <c r="CD80" s="300" t="str">
        <f ca="true">+IF(OFFSET('Water Data'!$G$29,0,10*ROW('Water Data'!G74))="","",OFFSET('Water Data'!$G$29,0,10*ROW('Water Data'!G74)))</f>
        <v/>
      </c>
      <c r="CE80" s="300" t="str">
        <f ca="true">+IF(OFFSET('Water Data'!$H$27,0,10*ROW('Water Data'!H74))="","",OFFSET('Water Data'!$H$27,0,10*ROW('Water Data'!H74)))</f>
        <v/>
      </c>
      <c r="CF80" s="300" t="str">
        <f ca="true">+IF(OFFSET('Water Data'!$H$28,0,10*ROW('Water Data'!H74))="","",OFFSET('Water Data'!$H$28,0,10*ROW('Water Data'!H74)))</f>
        <v/>
      </c>
      <c r="CG80" s="300" t="str">
        <f ca="true">+IF(OFFSET('Water Data'!$H$29,0,10*ROW('Water Data'!H74))="","",OFFSET('Water Data'!$H$29,0,10*ROW('Water Data'!H74)))</f>
        <v/>
      </c>
      <c r="CH80" s="300" t="str">
        <f ca="true">+IF(OFFSET('Water Data'!$I$27,0,10*ROW('Water Data'!I74))="","",OFFSET('Water Data'!$I$27,0,10*ROW('Water Data'!I74)))</f>
        <v/>
      </c>
      <c r="CI80" s="300" t="str">
        <f ca="true">+IF(OFFSET('Water Data'!$I$28,0,10*ROW('Water Data'!I74))="","",OFFSET('Water Data'!$I$28,0,10*ROW('Water Data'!I74)))</f>
        <v/>
      </c>
      <c r="CJ80" s="300" t="str">
        <f ca="true">+IF(OFFSET('Water Data'!$I$29,0,10*ROW('Water Data'!I74))="","",OFFSET('Water Data'!$I$29,0,10*ROW('Water Data'!I74)))</f>
        <v/>
      </c>
      <c r="CK80" s="300" t="str">
        <f ca="true">+IF(OFFSET('Sanitation Data'!$D$28,0,10*ROW('Sanitation Data'!D74))="","",OFFSET('Sanitation Data'!$D$28,0,10*ROW('Sanitation Data'!D74)))</f>
        <v/>
      </c>
      <c r="CL80" s="300" t="str">
        <f ca="true">+IF(OFFSET('Sanitation Data'!$D$29,0,10*ROW('Sanitation Data'!D74))="","",OFFSET('Sanitation Data'!$D$29,0,10*ROW('Sanitation Data'!D74)))</f>
        <v/>
      </c>
      <c r="CM80" s="300" t="str">
        <f ca="true">+IF(OFFSET('Sanitation Data'!$D$30,0,10*ROW('Sanitation Data'!D74))="","",OFFSET('Sanitation Data'!$D$30,0,10*ROW('Sanitation Data'!D74)))</f>
        <v/>
      </c>
      <c r="CN80" s="300" t="str">
        <f ca="true">+IF(OFFSET('Sanitation Data'!$D$31,0,10*ROW('Sanitation Data'!D74))="","",OFFSET('Sanitation Data'!$D$31,0,10*ROW('Sanitation Data'!D74)))</f>
        <v/>
      </c>
      <c r="CO80" s="300" t="str">
        <f ca="true">+IF(OFFSET('Sanitation Data'!$D$32,0,10*ROW('Sanitation Data'!D74))="","",OFFSET('Sanitation Data'!$D$32,0,10*ROW('Sanitation Data'!D74)))</f>
        <v/>
      </c>
      <c r="CP80" s="300" t="str">
        <f ca="true">+IF(OFFSET('Sanitation Data'!$E$28,0,10*ROW('Sanitation Data'!E74))="","",OFFSET('Sanitation Data'!$E$28,0,10*ROW('Sanitation Data'!E74)))</f>
        <v/>
      </c>
      <c r="CQ80" s="300" t="str">
        <f ca="true">+IF(OFFSET('Sanitation Data'!$E$29,0,10*ROW('Sanitation Data'!E74))="","",OFFSET('Sanitation Data'!$E$29,0,10*ROW('Sanitation Data'!E74)))</f>
        <v/>
      </c>
      <c r="CR80" s="300" t="str">
        <f ca="true">+IF(OFFSET('Sanitation Data'!$E$30,0,10*ROW('Sanitation Data'!E74))="","",OFFSET('Sanitation Data'!$E$30,0,10*ROW('Sanitation Data'!E74)))</f>
        <v/>
      </c>
      <c r="CS80" s="300" t="str">
        <f ca="true">+IF(OFFSET('Sanitation Data'!$E$31,0,10*ROW('Sanitation Data'!E74))="","",OFFSET('Sanitation Data'!$E$31,0,10*ROW('Sanitation Data'!E74)))</f>
        <v/>
      </c>
      <c r="CT80" s="300" t="str">
        <f ca="true">+IF(OFFSET('Sanitation Data'!$E$32,0,10*ROW('Sanitation Data'!E74))="","",OFFSET('Sanitation Data'!$E$32,0,10*ROW('Sanitation Data'!E74)))</f>
        <v/>
      </c>
      <c r="CU80" s="300" t="str">
        <f ca="true">+IF(OFFSET('Sanitation Data'!$F$28,0,10*ROW('Sanitation Data'!F74))="","",OFFSET('Sanitation Data'!$F$28,0,10*ROW('Sanitation Data'!F74)))</f>
        <v/>
      </c>
      <c r="CV80" s="300" t="str">
        <f ca="true">+IF(OFFSET('Sanitation Data'!$F$29,0,10*ROW('Sanitation Data'!F74))="","",OFFSET('Sanitation Data'!$F$29,0,10*ROW('Sanitation Data'!F74)))</f>
        <v/>
      </c>
      <c r="CW80" s="300" t="str">
        <f ca="true">+IF(OFFSET('Sanitation Data'!$F$30,0,10*ROW('Sanitation Data'!F74))="","",OFFSET('Sanitation Data'!$F$30,0,10*ROW('Sanitation Data'!F74)))</f>
        <v/>
      </c>
      <c r="CX80" s="300" t="str">
        <f ca="true">+IF(OFFSET('Sanitation Data'!$F$31,0,10*ROW('Sanitation Data'!F74))="","",OFFSET('Sanitation Data'!$F$31,0,10*ROW('Sanitation Data'!F74)))</f>
        <v/>
      </c>
      <c r="CY80" s="300" t="str">
        <f ca="true">+IF(OFFSET('Sanitation Data'!$F$32,0,10*ROW('Sanitation Data'!F74))="","",OFFSET('Sanitation Data'!$F$32,0,10*ROW('Sanitation Data'!F74)))</f>
        <v/>
      </c>
      <c r="CZ80" s="300" t="str">
        <f ca="true">+IF(OFFSET('Sanitation Data'!$G$28,0,10*ROW('Sanitation Data'!G74))="","",OFFSET('Sanitation Data'!$G$28,0,10*ROW('Sanitation Data'!G74)))</f>
        <v/>
      </c>
      <c r="DA80" s="300" t="str">
        <f ca="true">+IF(OFFSET('Sanitation Data'!$G$29,0,10*ROW('Sanitation Data'!G74))="","",OFFSET('Sanitation Data'!$G$29,0,10*ROW('Sanitation Data'!G74)))</f>
        <v/>
      </c>
      <c r="DB80" s="300" t="str">
        <f ca="true">+IF(OFFSET('Sanitation Data'!$G$30,0,10*ROW('Sanitation Data'!G74))="","",OFFSET('Sanitation Data'!$G$30,0,10*ROW('Sanitation Data'!G74)))</f>
        <v/>
      </c>
      <c r="DC80" s="300" t="str">
        <f ca="true">+IF(OFFSET('Sanitation Data'!$G$31,0,10*ROW('Sanitation Data'!G74))="","",OFFSET('Sanitation Data'!$G$31,0,10*ROW('Sanitation Data'!G74)))</f>
        <v/>
      </c>
      <c r="DD80" s="300" t="str">
        <f ca="true">+IF(OFFSET('Sanitation Data'!$G$32,0,10*ROW('Sanitation Data'!G74))="","",OFFSET('Sanitation Data'!$G$32,0,10*ROW('Sanitation Data'!G74)))</f>
        <v/>
      </c>
      <c r="DE80" s="300" t="str">
        <f ca="true">+IF(OFFSET('Sanitation Data'!$H$28,0,10*ROW('Sanitation Data'!H74))="","",OFFSET('Sanitation Data'!$H$28,0,10*ROW('Sanitation Data'!H74)))</f>
        <v/>
      </c>
      <c r="DF80" s="300" t="str">
        <f ca="true">+IF(OFFSET('Sanitation Data'!$H$29,0,10*ROW('Sanitation Data'!H74))="","",OFFSET('Sanitation Data'!$H$29,0,10*ROW('Sanitation Data'!H74)))</f>
        <v/>
      </c>
      <c r="DG80" s="300" t="str">
        <f ca="true">+IF(OFFSET('Sanitation Data'!$H$30,0,10*ROW('Sanitation Data'!H74))="","",OFFSET('Sanitation Data'!$H$30,0,10*ROW('Sanitation Data'!H74)))</f>
        <v/>
      </c>
      <c r="DH80" s="300" t="str">
        <f ca="true">+IF(OFFSET('Sanitation Data'!$H$31,0,10*ROW('Sanitation Data'!H74))="","",OFFSET('Sanitation Data'!$H$31,0,10*ROW('Sanitation Data'!H74)))</f>
        <v/>
      </c>
      <c r="DI80" s="300" t="str">
        <f ca="true">+IF(OFFSET('Sanitation Data'!$H$32,0,10*ROW('Sanitation Data'!H74))="","",OFFSET('Sanitation Data'!$H$32,0,10*ROW('Sanitation Data'!H74)))</f>
        <v/>
      </c>
      <c r="DJ80" s="300" t="str">
        <f ca="true">+IF(OFFSET('Sanitation Data'!$I$28,0,10*ROW('Sanitation Data'!I74))="","",OFFSET('Sanitation Data'!$I$28,0,10*ROW('Sanitation Data'!I74)))</f>
        <v/>
      </c>
      <c r="DK80" s="300" t="str">
        <f ca="true">+IF(OFFSET('Sanitation Data'!$I$29,0,10*ROW('Sanitation Data'!I74))="","",OFFSET('Sanitation Data'!$I$29,0,10*ROW('Sanitation Data'!I74)))</f>
        <v/>
      </c>
      <c r="DL80" s="300" t="str">
        <f ca="true">+IF(OFFSET('Sanitation Data'!$I$30,0,10*ROW('Sanitation Data'!I74))="","",OFFSET('Sanitation Data'!$I$30,0,10*ROW('Sanitation Data'!I74)))</f>
        <v/>
      </c>
      <c r="DM80" s="300" t="str">
        <f ca="true">+IF(OFFSET('Sanitation Data'!$I$31,0,10*ROW('Sanitation Data'!I74))="","",OFFSET('Sanitation Data'!$I$31,0,10*ROW('Sanitation Data'!I74)))</f>
        <v/>
      </c>
      <c r="DN80" s="300" t="str">
        <f ca="true">+IF(OFFSET('Sanitation Data'!$I$32,0,10*ROW('Sanitation Data'!I74))="","",OFFSET('Sanitation Data'!$I$32,0,10*ROW('Sanitation Data'!I74)))</f>
        <v/>
      </c>
      <c r="DO80" s="300" t="str">
        <f ca="true">+IF(OFFSET('Hygiene Data'!$D$11,0,10*ROW('Hygiene Data'!D74))="","",OFFSET('Hygiene Data'!$D$11,0,10*ROW('Hygiene Data'!D74)))</f>
        <v/>
      </c>
      <c r="DP80" s="300" t="str">
        <f ca="true">+IF(OFFSET('Hygiene Data'!$D$12,0,10*ROW('Hygiene Data'!D74))="","",OFFSET('Hygiene Data'!$D$12,0,10*ROW('Hygiene Data'!D74)))</f>
        <v/>
      </c>
      <c r="DQ80" s="300" t="str">
        <f ca="true">+IF(OFFSET('Hygiene Data'!$D$13,0,10*ROW('Hygiene Data'!D74))="","",OFFSET('Hygiene Data'!$D$13,0,10*ROW('Hygiene Data'!D74)))</f>
        <v/>
      </c>
      <c r="DR80" s="300" t="str">
        <f ca="true">+IF(OFFSET('Hygiene Data'!$E$11,0,10*ROW('Hygiene Data'!E74))="","",OFFSET('Hygiene Data'!$E$11,0,10*ROW('Hygiene Data'!E74)))</f>
        <v/>
      </c>
      <c r="DS80" s="300" t="str">
        <f ca="true">+IF(OFFSET('Hygiene Data'!$E$12,0,10*ROW('Hygiene Data'!E74))="","",OFFSET('Hygiene Data'!$E$12,0,10*ROW('Hygiene Data'!E74)))</f>
        <v/>
      </c>
      <c r="DT80" s="300" t="str">
        <f ca="true">+IF(OFFSET('Hygiene Data'!$E$13,0,10*ROW('Hygiene Data'!E74))="","",OFFSET('Hygiene Data'!$E$13,0,10*ROW('Hygiene Data'!E74)))</f>
        <v/>
      </c>
      <c r="DU80" s="300" t="str">
        <f ca="true">+IF(OFFSET('Hygiene Data'!$F$11,0,10*ROW('Hygiene Data'!F74))="","",OFFSET('Hygiene Data'!$F$11,0,10*ROW('Hygiene Data'!F74)))</f>
        <v/>
      </c>
      <c r="DV80" s="300" t="str">
        <f ca="true">+IF(OFFSET('Hygiene Data'!$F$12,0,10*ROW('Hygiene Data'!F74))="","",OFFSET('Hygiene Data'!$F$12,0,10*ROW('Hygiene Data'!F74)))</f>
        <v/>
      </c>
      <c r="DW80" s="300" t="str">
        <f ca="true">+IF(OFFSET('Hygiene Data'!$F$13,0,10*ROW('Hygiene Data'!F74))="","",OFFSET('Hygiene Data'!$F$13,0,10*ROW('Hygiene Data'!F74)))</f>
        <v/>
      </c>
      <c r="DX80" s="300" t="str">
        <f ca="true">+IF(OFFSET('Hygiene Data'!$G$11,0,10*ROW('Hygiene Data'!G74))="","",OFFSET('Hygiene Data'!$G$11,0,10*ROW('Hygiene Data'!G74)))</f>
        <v/>
      </c>
      <c r="DY80" s="300" t="str">
        <f ca="true">+IF(OFFSET('Hygiene Data'!$G$12,0,10*ROW('Hygiene Data'!G74))="","",OFFSET('Hygiene Data'!$G$12,0,10*ROW('Hygiene Data'!G74)))</f>
        <v/>
      </c>
      <c r="DZ80" s="300" t="str">
        <f ca="true">+IF(OFFSET('Hygiene Data'!$G$13,0,10*ROW('Hygiene Data'!G74))="","",OFFSET('Hygiene Data'!$G$13,0,10*ROW('Hygiene Data'!G74)))</f>
        <v/>
      </c>
      <c r="EA80" s="300" t="str">
        <f ca="true">+IF(OFFSET('Hygiene Data'!$H$11,0,10*ROW('Hygiene Data'!H74))="","",OFFSET('Hygiene Data'!$H$11,0,10*ROW('Hygiene Data'!H74)))</f>
        <v/>
      </c>
      <c r="EB80" s="300" t="str">
        <f ca="true">+IF(OFFSET('Hygiene Data'!$H$12,0,10*ROW('Hygiene Data'!H74))="","",OFFSET('Hygiene Data'!$H$12,0,10*ROW('Hygiene Data'!H74)))</f>
        <v/>
      </c>
      <c r="EC80" s="300" t="str">
        <f ca="true">+IF(OFFSET('Hygiene Data'!$H$13,0,10*ROW('Hygiene Data'!H74))="","",OFFSET('Hygiene Data'!$H$13,0,10*ROW('Hygiene Data'!H74)))</f>
        <v/>
      </c>
      <c r="ED80" s="300" t="str">
        <f ca="true">+IF(OFFSET('Hygiene Data'!$I$11,0,10*ROW('Hygiene Data'!I74))="","",OFFSET('Hygiene Data'!$I$11,0,10*ROW('Hygiene Data'!I74)))</f>
        <v/>
      </c>
      <c r="EE80" s="300" t="str">
        <f ca="true">+IF(OFFSET('Hygiene Data'!$I$12,0,10*ROW('Hygiene Data'!I74))="","",OFFSET('Hygiene Data'!$I$12,0,10*ROW('Hygiene Data'!I74)))</f>
        <v/>
      </c>
      <c r="EF80" s="300" t="str">
        <f ca="true">+IF(OFFSET('Hygiene Data'!$I$13,0,10*ROW('Hygiene Data'!I74))="","",OFFSET('Hygiene Data'!$I$13,0,10*ROW('Hygiene Data'!I74)))</f>
        <v/>
      </c>
    </row>
    <row xmlns:x14ac="http://schemas.microsoft.com/office/spreadsheetml/2009/9/ac" r="81" x14ac:dyDescent="0.2">
      <c r="A81" s="35" t="str">
        <f ca="true">+IF(OFFSET('Water Data'!$B$2,0,10*ROW('Water Data'!E75))="","",OFFSET('Water Data'!$B$2,0,10*ROW('Water Data'!E75)))</f>
        <v/>
      </c>
      <c r="B81" s="35" t="str">
        <f ca="true">+IF(OFFSET('Water Data'!$C$2,0,10*ROW('Water Data'!F75))="","",OFFSET('Water Data'!$C$2,0,10*ROW('Water Data'!F75)))</f>
        <v/>
      </c>
      <c r="C81" s="356" t="str">
        <f t="shared" ca="true" si="1"/>
        <v/>
      </c>
      <c r="D81" s="91"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1"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1"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1"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1"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1"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1"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1"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1"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1"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1"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1"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1"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1"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1"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1"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1"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1"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2"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2"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2"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2"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2"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2"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2"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2"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2"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2"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2"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2"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2"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2"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2"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2"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2"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2"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2"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2"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2"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2"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2"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2"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2"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2"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2"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2"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2"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2"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3"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3"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3"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3"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3"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3"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3"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3"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3"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3"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3"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3"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3"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3"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3"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3"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3"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3"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300"/>
      <c r="BS81" s="300" t="str">
        <f ca="true">+IF(OFFSET('Water Data'!$D$27,0,10*ROW('Water Data'!D75))="","",OFFSET('Water Data'!$D$27,0,10*ROW('Water Data'!D75)))</f>
        <v/>
      </c>
      <c r="BT81" s="300" t="str">
        <f ca="true">+IF(OFFSET('Water Data'!$D$28,0,10*ROW('Water Data'!D75))="","",OFFSET('Water Data'!$D$28,0,10*ROW('Water Data'!D75)))</f>
        <v/>
      </c>
      <c r="BU81" s="300" t="str">
        <f ca="true">+IF(OFFSET('Water Data'!$D$29,0,10*ROW('Water Data'!D75))="","",OFFSET('Water Data'!$D$29,0,10*ROW('Water Data'!D75)))</f>
        <v/>
      </c>
      <c r="BV81" s="300" t="str">
        <f ca="true">+IF(OFFSET('Water Data'!$E$27,0,10*ROW('Water Data'!E75))="","",OFFSET('Water Data'!$E$27,0,10*ROW('Water Data'!E75)))</f>
        <v/>
      </c>
      <c r="BW81" s="300" t="str">
        <f ca="true">+IF(OFFSET('Water Data'!$E$28,0,10*ROW('Water Data'!E75))="","",OFFSET('Water Data'!$E$28,0,10*ROW('Water Data'!E75)))</f>
        <v/>
      </c>
      <c r="BX81" s="300" t="str">
        <f ca="true">+IF(OFFSET('Water Data'!$E$29,0,10*ROW('Water Data'!E75))="","",OFFSET('Water Data'!$E$29,0,10*ROW('Water Data'!E75)))</f>
        <v/>
      </c>
      <c r="BY81" s="300" t="str">
        <f ca="true">+IF(OFFSET('Water Data'!$F$27,0,10*ROW('Water Data'!F75))="","",OFFSET('Water Data'!$F$27,0,10*ROW('Water Data'!F75)))</f>
        <v/>
      </c>
      <c r="BZ81" s="300" t="str">
        <f ca="true">+IF(OFFSET('Water Data'!$F$28,0,10*ROW('Water Data'!F75))="","",OFFSET('Water Data'!$F$28,0,10*ROW('Water Data'!F75)))</f>
        <v/>
      </c>
      <c r="CA81" s="300" t="str">
        <f ca="true">+IF(OFFSET('Water Data'!$F$29,0,10*ROW('Water Data'!F75))="","",OFFSET('Water Data'!$F$29,0,10*ROW('Water Data'!F75)))</f>
        <v/>
      </c>
      <c r="CB81" s="300" t="str">
        <f ca="true">+IF(OFFSET('Water Data'!$G$27,0,10*ROW('Water Data'!G75))="","",OFFSET('Water Data'!$G$27,0,10*ROW('Water Data'!G75)))</f>
        <v/>
      </c>
      <c r="CC81" s="300" t="str">
        <f ca="true">+IF(OFFSET('Water Data'!$G$28,0,10*ROW('Water Data'!G75))="","",OFFSET('Water Data'!$G$28,0,10*ROW('Water Data'!G75)))</f>
        <v/>
      </c>
      <c r="CD81" s="300" t="str">
        <f ca="true">+IF(OFFSET('Water Data'!$G$29,0,10*ROW('Water Data'!G75))="","",OFFSET('Water Data'!$G$29,0,10*ROW('Water Data'!G75)))</f>
        <v/>
      </c>
      <c r="CE81" s="300" t="str">
        <f ca="true">+IF(OFFSET('Water Data'!$H$27,0,10*ROW('Water Data'!H75))="","",OFFSET('Water Data'!$H$27,0,10*ROW('Water Data'!H75)))</f>
        <v/>
      </c>
      <c r="CF81" s="300" t="str">
        <f ca="true">+IF(OFFSET('Water Data'!$H$28,0,10*ROW('Water Data'!H75))="","",OFFSET('Water Data'!$H$28,0,10*ROW('Water Data'!H75)))</f>
        <v/>
      </c>
      <c r="CG81" s="300" t="str">
        <f ca="true">+IF(OFFSET('Water Data'!$H$29,0,10*ROW('Water Data'!H75))="","",OFFSET('Water Data'!$H$29,0,10*ROW('Water Data'!H75)))</f>
        <v/>
      </c>
      <c r="CH81" s="300" t="str">
        <f ca="true">+IF(OFFSET('Water Data'!$I$27,0,10*ROW('Water Data'!I75))="","",OFFSET('Water Data'!$I$27,0,10*ROW('Water Data'!I75)))</f>
        <v/>
      </c>
      <c r="CI81" s="300" t="str">
        <f ca="true">+IF(OFFSET('Water Data'!$I$28,0,10*ROW('Water Data'!I75))="","",OFFSET('Water Data'!$I$28,0,10*ROW('Water Data'!I75)))</f>
        <v/>
      </c>
      <c r="CJ81" s="300" t="str">
        <f ca="true">+IF(OFFSET('Water Data'!$I$29,0,10*ROW('Water Data'!I75))="","",OFFSET('Water Data'!$I$29,0,10*ROW('Water Data'!I75)))</f>
        <v/>
      </c>
      <c r="CK81" s="300" t="str">
        <f ca="true">+IF(OFFSET('Sanitation Data'!$D$28,0,10*ROW('Sanitation Data'!D75))="","",OFFSET('Sanitation Data'!$D$28,0,10*ROW('Sanitation Data'!D75)))</f>
        <v/>
      </c>
      <c r="CL81" s="300" t="str">
        <f ca="true">+IF(OFFSET('Sanitation Data'!$D$29,0,10*ROW('Sanitation Data'!D75))="","",OFFSET('Sanitation Data'!$D$29,0,10*ROW('Sanitation Data'!D75)))</f>
        <v/>
      </c>
      <c r="CM81" s="300" t="str">
        <f ca="true">+IF(OFFSET('Sanitation Data'!$D$30,0,10*ROW('Sanitation Data'!D75))="","",OFFSET('Sanitation Data'!$D$30,0,10*ROW('Sanitation Data'!D75)))</f>
        <v/>
      </c>
      <c r="CN81" s="300" t="str">
        <f ca="true">+IF(OFFSET('Sanitation Data'!$D$31,0,10*ROW('Sanitation Data'!D75))="","",OFFSET('Sanitation Data'!$D$31,0,10*ROW('Sanitation Data'!D75)))</f>
        <v/>
      </c>
      <c r="CO81" s="300" t="str">
        <f ca="true">+IF(OFFSET('Sanitation Data'!$D$32,0,10*ROW('Sanitation Data'!D75))="","",OFFSET('Sanitation Data'!$D$32,0,10*ROW('Sanitation Data'!D75)))</f>
        <v/>
      </c>
      <c r="CP81" s="300" t="str">
        <f ca="true">+IF(OFFSET('Sanitation Data'!$E$28,0,10*ROW('Sanitation Data'!E75))="","",OFFSET('Sanitation Data'!$E$28,0,10*ROW('Sanitation Data'!E75)))</f>
        <v/>
      </c>
      <c r="CQ81" s="300" t="str">
        <f ca="true">+IF(OFFSET('Sanitation Data'!$E$29,0,10*ROW('Sanitation Data'!E75))="","",OFFSET('Sanitation Data'!$E$29,0,10*ROW('Sanitation Data'!E75)))</f>
        <v/>
      </c>
      <c r="CR81" s="300" t="str">
        <f ca="true">+IF(OFFSET('Sanitation Data'!$E$30,0,10*ROW('Sanitation Data'!E75))="","",OFFSET('Sanitation Data'!$E$30,0,10*ROW('Sanitation Data'!E75)))</f>
        <v/>
      </c>
      <c r="CS81" s="300" t="str">
        <f ca="true">+IF(OFFSET('Sanitation Data'!$E$31,0,10*ROW('Sanitation Data'!E75))="","",OFFSET('Sanitation Data'!$E$31,0,10*ROW('Sanitation Data'!E75)))</f>
        <v/>
      </c>
      <c r="CT81" s="300" t="str">
        <f ca="true">+IF(OFFSET('Sanitation Data'!$E$32,0,10*ROW('Sanitation Data'!E75))="","",OFFSET('Sanitation Data'!$E$32,0,10*ROW('Sanitation Data'!E75)))</f>
        <v/>
      </c>
      <c r="CU81" s="300" t="str">
        <f ca="true">+IF(OFFSET('Sanitation Data'!$F$28,0,10*ROW('Sanitation Data'!F75))="","",OFFSET('Sanitation Data'!$F$28,0,10*ROW('Sanitation Data'!F75)))</f>
        <v/>
      </c>
      <c r="CV81" s="300" t="str">
        <f ca="true">+IF(OFFSET('Sanitation Data'!$F$29,0,10*ROW('Sanitation Data'!F75))="","",OFFSET('Sanitation Data'!$F$29,0,10*ROW('Sanitation Data'!F75)))</f>
        <v/>
      </c>
      <c r="CW81" s="300" t="str">
        <f ca="true">+IF(OFFSET('Sanitation Data'!$F$30,0,10*ROW('Sanitation Data'!F75))="","",OFFSET('Sanitation Data'!$F$30,0,10*ROW('Sanitation Data'!F75)))</f>
        <v/>
      </c>
      <c r="CX81" s="300" t="str">
        <f ca="true">+IF(OFFSET('Sanitation Data'!$F$31,0,10*ROW('Sanitation Data'!F75))="","",OFFSET('Sanitation Data'!$F$31,0,10*ROW('Sanitation Data'!F75)))</f>
        <v/>
      </c>
      <c r="CY81" s="300" t="str">
        <f ca="true">+IF(OFFSET('Sanitation Data'!$F$32,0,10*ROW('Sanitation Data'!F75))="","",OFFSET('Sanitation Data'!$F$32,0,10*ROW('Sanitation Data'!F75)))</f>
        <v/>
      </c>
      <c r="CZ81" s="300" t="str">
        <f ca="true">+IF(OFFSET('Sanitation Data'!$G$28,0,10*ROW('Sanitation Data'!G75))="","",OFFSET('Sanitation Data'!$G$28,0,10*ROW('Sanitation Data'!G75)))</f>
        <v/>
      </c>
      <c r="DA81" s="300" t="str">
        <f ca="true">+IF(OFFSET('Sanitation Data'!$G$29,0,10*ROW('Sanitation Data'!G75))="","",OFFSET('Sanitation Data'!$G$29,0,10*ROW('Sanitation Data'!G75)))</f>
        <v/>
      </c>
      <c r="DB81" s="300" t="str">
        <f ca="true">+IF(OFFSET('Sanitation Data'!$G$30,0,10*ROW('Sanitation Data'!G75))="","",OFFSET('Sanitation Data'!$G$30,0,10*ROW('Sanitation Data'!G75)))</f>
        <v/>
      </c>
      <c r="DC81" s="300" t="str">
        <f ca="true">+IF(OFFSET('Sanitation Data'!$G$31,0,10*ROW('Sanitation Data'!G75))="","",OFFSET('Sanitation Data'!$G$31,0,10*ROW('Sanitation Data'!G75)))</f>
        <v/>
      </c>
      <c r="DD81" s="300" t="str">
        <f ca="true">+IF(OFFSET('Sanitation Data'!$G$32,0,10*ROW('Sanitation Data'!G75))="","",OFFSET('Sanitation Data'!$G$32,0,10*ROW('Sanitation Data'!G75)))</f>
        <v/>
      </c>
      <c r="DE81" s="300" t="str">
        <f ca="true">+IF(OFFSET('Sanitation Data'!$H$28,0,10*ROW('Sanitation Data'!H75))="","",OFFSET('Sanitation Data'!$H$28,0,10*ROW('Sanitation Data'!H75)))</f>
        <v/>
      </c>
      <c r="DF81" s="300" t="str">
        <f ca="true">+IF(OFFSET('Sanitation Data'!$H$29,0,10*ROW('Sanitation Data'!H75))="","",OFFSET('Sanitation Data'!$H$29,0,10*ROW('Sanitation Data'!H75)))</f>
        <v/>
      </c>
      <c r="DG81" s="300" t="str">
        <f ca="true">+IF(OFFSET('Sanitation Data'!$H$30,0,10*ROW('Sanitation Data'!H75))="","",OFFSET('Sanitation Data'!$H$30,0,10*ROW('Sanitation Data'!H75)))</f>
        <v/>
      </c>
      <c r="DH81" s="300" t="str">
        <f ca="true">+IF(OFFSET('Sanitation Data'!$H$31,0,10*ROW('Sanitation Data'!H75))="","",OFFSET('Sanitation Data'!$H$31,0,10*ROW('Sanitation Data'!H75)))</f>
        <v/>
      </c>
      <c r="DI81" s="300" t="str">
        <f ca="true">+IF(OFFSET('Sanitation Data'!$H$32,0,10*ROW('Sanitation Data'!H75))="","",OFFSET('Sanitation Data'!$H$32,0,10*ROW('Sanitation Data'!H75)))</f>
        <v/>
      </c>
      <c r="DJ81" s="300" t="str">
        <f ca="true">+IF(OFFSET('Sanitation Data'!$I$28,0,10*ROW('Sanitation Data'!I75))="","",OFFSET('Sanitation Data'!$I$28,0,10*ROW('Sanitation Data'!I75)))</f>
        <v/>
      </c>
      <c r="DK81" s="300" t="str">
        <f ca="true">+IF(OFFSET('Sanitation Data'!$I$29,0,10*ROW('Sanitation Data'!I75))="","",OFFSET('Sanitation Data'!$I$29,0,10*ROW('Sanitation Data'!I75)))</f>
        <v/>
      </c>
      <c r="DL81" s="300" t="str">
        <f ca="true">+IF(OFFSET('Sanitation Data'!$I$30,0,10*ROW('Sanitation Data'!I75))="","",OFFSET('Sanitation Data'!$I$30,0,10*ROW('Sanitation Data'!I75)))</f>
        <v/>
      </c>
      <c r="DM81" s="300" t="str">
        <f ca="true">+IF(OFFSET('Sanitation Data'!$I$31,0,10*ROW('Sanitation Data'!I75))="","",OFFSET('Sanitation Data'!$I$31,0,10*ROW('Sanitation Data'!I75)))</f>
        <v/>
      </c>
      <c r="DN81" s="300" t="str">
        <f ca="true">+IF(OFFSET('Sanitation Data'!$I$32,0,10*ROW('Sanitation Data'!I75))="","",OFFSET('Sanitation Data'!$I$32,0,10*ROW('Sanitation Data'!I75)))</f>
        <v/>
      </c>
      <c r="DO81" s="300" t="str">
        <f ca="true">+IF(OFFSET('Hygiene Data'!$D$11,0,10*ROW('Hygiene Data'!D75))="","",OFFSET('Hygiene Data'!$D$11,0,10*ROW('Hygiene Data'!D75)))</f>
        <v/>
      </c>
      <c r="DP81" s="300" t="str">
        <f ca="true">+IF(OFFSET('Hygiene Data'!$D$12,0,10*ROW('Hygiene Data'!D75))="","",OFFSET('Hygiene Data'!$D$12,0,10*ROW('Hygiene Data'!D75)))</f>
        <v/>
      </c>
      <c r="DQ81" s="300" t="str">
        <f ca="true">+IF(OFFSET('Hygiene Data'!$D$13,0,10*ROW('Hygiene Data'!D75))="","",OFFSET('Hygiene Data'!$D$13,0,10*ROW('Hygiene Data'!D75)))</f>
        <v/>
      </c>
      <c r="DR81" s="300" t="str">
        <f ca="true">+IF(OFFSET('Hygiene Data'!$E$11,0,10*ROW('Hygiene Data'!E75))="","",OFFSET('Hygiene Data'!$E$11,0,10*ROW('Hygiene Data'!E75)))</f>
        <v/>
      </c>
      <c r="DS81" s="300" t="str">
        <f ca="true">+IF(OFFSET('Hygiene Data'!$E$12,0,10*ROW('Hygiene Data'!E75))="","",OFFSET('Hygiene Data'!$E$12,0,10*ROW('Hygiene Data'!E75)))</f>
        <v/>
      </c>
      <c r="DT81" s="300" t="str">
        <f ca="true">+IF(OFFSET('Hygiene Data'!$E$13,0,10*ROW('Hygiene Data'!E75))="","",OFFSET('Hygiene Data'!$E$13,0,10*ROW('Hygiene Data'!E75)))</f>
        <v/>
      </c>
      <c r="DU81" s="300" t="str">
        <f ca="true">+IF(OFFSET('Hygiene Data'!$F$11,0,10*ROW('Hygiene Data'!F75))="","",OFFSET('Hygiene Data'!$F$11,0,10*ROW('Hygiene Data'!F75)))</f>
        <v/>
      </c>
      <c r="DV81" s="300" t="str">
        <f ca="true">+IF(OFFSET('Hygiene Data'!$F$12,0,10*ROW('Hygiene Data'!F75))="","",OFFSET('Hygiene Data'!$F$12,0,10*ROW('Hygiene Data'!F75)))</f>
        <v/>
      </c>
      <c r="DW81" s="300" t="str">
        <f ca="true">+IF(OFFSET('Hygiene Data'!$F$13,0,10*ROW('Hygiene Data'!F75))="","",OFFSET('Hygiene Data'!$F$13,0,10*ROW('Hygiene Data'!F75)))</f>
        <v/>
      </c>
      <c r="DX81" s="300" t="str">
        <f ca="true">+IF(OFFSET('Hygiene Data'!$G$11,0,10*ROW('Hygiene Data'!G75))="","",OFFSET('Hygiene Data'!$G$11,0,10*ROW('Hygiene Data'!G75)))</f>
        <v/>
      </c>
      <c r="DY81" s="300" t="str">
        <f ca="true">+IF(OFFSET('Hygiene Data'!$G$12,0,10*ROW('Hygiene Data'!G75))="","",OFFSET('Hygiene Data'!$G$12,0,10*ROW('Hygiene Data'!G75)))</f>
        <v/>
      </c>
      <c r="DZ81" s="300" t="str">
        <f ca="true">+IF(OFFSET('Hygiene Data'!$G$13,0,10*ROW('Hygiene Data'!G75))="","",OFFSET('Hygiene Data'!$G$13,0,10*ROW('Hygiene Data'!G75)))</f>
        <v/>
      </c>
      <c r="EA81" s="300" t="str">
        <f ca="true">+IF(OFFSET('Hygiene Data'!$H$11,0,10*ROW('Hygiene Data'!H75))="","",OFFSET('Hygiene Data'!$H$11,0,10*ROW('Hygiene Data'!H75)))</f>
        <v/>
      </c>
      <c r="EB81" s="300" t="str">
        <f ca="true">+IF(OFFSET('Hygiene Data'!$H$12,0,10*ROW('Hygiene Data'!H75))="","",OFFSET('Hygiene Data'!$H$12,0,10*ROW('Hygiene Data'!H75)))</f>
        <v/>
      </c>
      <c r="EC81" s="300" t="str">
        <f ca="true">+IF(OFFSET('Hygiene Data'!$H$13,0,10*ROW('Hygiene Data'!H75))="","",OFFSET('Hygiene Data'!$H$13,0,10*ROW('Hygiene Data'!H75)))</f>
        <v/>
      </c>
      <c r="ED81" s="300" t="str">
        <f ca="true">+IF(OFFSET('Hygiene Data'!$I$11,0,10*ROW('Hygiene Data'!I75))="","",OFFSET('Hygiene Data'!$I$11,0,10*ROW('Hygiene Data'!I75)))</f>
        <v/>
      </c>
      <c r="EE81" s="300" t="str">
        <f ca="true">+IF(OFFSET('Hygiene Data'!$I$12,0,10*ROW('Hygiene Data'!I75))="","",OFFSET('Hygiene Data'!$I$12,0,10*ROW('Hygiene Data'!I75)))</f>
        <v/>
      </c>
      <c r="EF81" s="300" t="str">
        <f ca="true">+IF(OFFSET('Hygiene Data'!$I$13,0,10*ROW('Hygiene Data'!I75))="","",OFFSET('Hygiene Data'!$I$13,0,10*ROW('Hygiene Data'!I75)))</f>
        <v/>
      </c>
    </row>
    <row xmlns:x14ac="http://schemas.microsoft.com/office/spreadsheetml/2009/9/ac" r="82" x14ac:dyDescent="0.2">
      <c r="A82" s="35" t="str">
        <f ca="true">+IF(OFFSET('Water Data'!$B$2,0,10*ROW('Water Data'!E76))="","",OFFSET('Water Data'!$B$2,0,10*ROW('Water Data'!E76)))</f>
        <v/>
      </c>
      <c r="B82" s="35" t="str">
        <f ca="true">+IF(OFFSET('Water Data'!$C$2,0,10*ROW('Water Data'!F76))="","",OFFSET('Water Data'!$C$2,0,10*ROW('Water Data'!F76)))</f>
        <v/>
      </c>
      <c r="C82" s="356" t="str">
        <f t="shared" ca="true" si="1"/>
        <v/>
      </c>
      <c r="D82" s="91"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1"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1"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1"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1"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1"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1"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1"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1"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1"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1"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1"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1"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1"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1"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1"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1"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1"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2"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2"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2"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2"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2"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2"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2"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2"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2"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2"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2"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2"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2"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2"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2"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2"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2"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2"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2"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2"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2"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2"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2"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2"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2"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2"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2"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2"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2"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2"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3"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3"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3"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3"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3"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3"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3"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3"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3"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3"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3"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3"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3"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3"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3"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3"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3"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3"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300"/>
      <c r="BS82" s="300" t="str">
        <f ca="true">+IF(OFFSET('Water Data'!$D$27,0,10*ROW('Water Data'!D76))="","",OFFSET('Water Data'!$D$27,0,10*ROW('Water Data'!D76)))</f>
        <v/>
      </c>
      <c r="BT82" s="300" t="str">
        <f ca="true">+IF(OFFSET('Water Data'!$D$28,0,10*ROW('Water Data'!D76))="","",OFFSET('Water Data'!$D$28,0,10*ROW('Water Data'!D76)))</f>
        <v/>
      </c>
      <c r="BU82" s="300" t="str">
        <f ca="true">+IF(OFFSET('Water Data'!$D$29,0,10*ROW('Water Data'!D76))="","",OFFSET('Water Data'!$D$29,0,10*ROW('Water Data'!D76)))</f>
        <v/>
      </c>
      <c r="BV82" s="300" t="str">
        <f ca="true">+IF(OFFSET('Water Data'!$E$27,0,10*ROW('Water Data'!E76))="","",OFFSET('Water Data'!$E$27,0,10*ROW('Water Data'!E76)))</f>
        <v/>
      </c>
      <c r="BW82" s="300" t="str">
        <f ca="true">+IF(OFFSET('Water Data'!$E$28,0,10*ROW('Water Data'!E76))="","",OFFSET('Water Data'!$E$28,0,10*ROW('Water Data'!E76)))</f>
        <v/>
      </c>
      <c r="BX82" s="300" t="str">
        <f ca="true">+IF(OFFSET('Water Data'!$E$29,0,10*ROW('Water Data'!E76))="","",OFFSET('Water Data'!$E$29,0,10*ROW('Water Data'!E76)))</f>
        <v/>
      </c>
      <c r="BY82" s="300" t="str">
        <f ca="true">+IF(OFFSET('Water Data'!$F$27,0,10*ROW('Water Data'!F76))="","",OFFSET('Water Data'!$F$27,0,10*ROW('Water Data'!F76)))</f>
        <v/>
      </c>
      <c r="BZ82" s="300" t="str">
        <f ca="true">+IF(OFFSET('Water Data'!$F$28,0,10*ROW('Water Data'!F76))="","",OFFSET('Water Data'!$F$28,0,10*ROW('Water Data'!F76)))</f>
        <v/>
      </c>
      <c r="CA82" s="300" t="str">
        <f ca="true">+IF(OFFSET('Water Data'!$F$29,0,10*ROW('Water Data'!F76))="","",OFFSET('Water Data'!$F$29,0,10*ROW('Water Data'!F76)))</f>
        <v/>
      </c>
      <c r="CB82" s="300" t="str">
        <f ca="true">+IF(OFFSET('Water Data'!$G$27,0,10*ROW('Water Data'!G76))="","",OFFSET('Water Data'!$G$27,0,10*ROW('Water Data'!G76)))</f>
        <v/>
      </c>
      <c r="CC82" s="300" t="str">
        <f ca="true">+IF(OFFSET('Water Data'!$G$28,0,10*ROW('Water Data'!G76))="","",OFFSET('Water Data'!$G$28,0,10*ROW('Water Data'!G76)))</f>
        <v/>
      </c>
      <c r="CD82" s="300" t="str">
        <f ca="true">+IF(OFFSET('Water Data'!$G$29,0,10*ROW('Water Data'!G76))="","",OFFSET('Water Data'!$G$29,0,10*ROW('Water Data'!G76)))</f>
        <v/>
      </c>
      <c r="CE82" s="300" t="str">
        <f ca="true">+IF(OFFSET('Water Data'!$H$27,0,10*ROW('Water Data'!H76))="","",OFFSET('Water Data'!$H$27,0,10*ROW('Water Data'!H76)))</f>
        <v/>
      </c>
      <c r="CF82" s="300" t="str">
        <f ca="true">+IF(OFFSET('Water Data'!$H$28,0,10*ROW('Water Data'!H76))="","",OFFSET('Water Data'!$H$28,0,10*ROW('Water Data'!H76)))</f>
        <v/>
      </c>
      <c r="CG82" s="300" t="str">
        <f ca="true">+IF(OFFSET('Water Data'!$H$29,0,10*ROW('Water Data'!H76))="","",OFFSET('Water Data'!$H$29,0,10*ROW('Water Data'!H76)))</f>
        <v/>
      </c>
      <c r="CH82" s="300" t="str">
        <f ca="true">+IF(OFFSET('Water Data'!$I$27,0,10*ROW('Water Data'!I76))="","",OFFSET('Water Data'!$I$27,0,10*ROW('Water Data'!I76)))</f>
        <v/>
      </c>
      <c r="CI82" s="300" t="str">
        <f ca="true">+IF(OFFSET('Water Data'!$I$28,0,10*ROW('Water Data'!I76))="","",OFFSET('Water Data'!$I$28,0,10*ROW('Water Data'!I76)))</f>
        <v/>
      </c>
      <c r="CJ82" s="300" t="str">
        <f ca="true">+IF(OFFSET('Water Data'!$I$29,0,10*ROW('Water Data'!I76))="","",OFFSET('Water Data'!$I$29,0,10*ROW('Water Data'!I76)))</f>
        <v/>
      </c>
      <c r="CK82" s="300" t="str">
        <f ca="true">+IF(OFFSET('Sanitation Data'!$D$28,0,10*ROW('Sanitation Data'!D76))="","",OFFSET('Sanitation Data'!$D$28,0,10*ROW('Sanitation Data'!D76)))</f>
        <v/>
      </c>
      <c r="CL82" s="300" t="str">
        <f ca="true">+IF(OFFSET('Sanitation Data'!$D$29,0,10*ROW('Sanitation Data'!D76))="","",OFFSET('Sanitation Data'!$D$29,0,10*ROW('Sanitation Data'!D76)))</f>
        <v/>
      </c>
      <c r="CM82" s="300" t="str">
        <f ca="true">+IF(OFFSET('Sanitation Data'!$D$30,0,10*ROW('Sanitation Data'!D76))="","",OFFSET('Sanitation Data'!$D$30,0,10*ROW('Sanitation Data'!D76)))</f>
        <v/>
      </c>
      <c r="CN82" s="300" t="str">
        <f ca="true">+IF(OFFSET('Sanitation Data'!$D$31,0,10*ROW('Sanitation Data'!D76))="","",OFFSET('Sanitation Data'!$D$31,0,10*ROW('Sanitation Data'!D76)))</f>
        <v/>
      </c>
      <c r="CO82" s="300" t="str">
        <f ca="true">+IF(OFFSET('Sanitation Data'!$D$32,0,10*ROW('Sanitation Data'!D76))="","",OFFSET('Sanitation Data'!$D$32,0,10*ROW('Sanitation Data'!D76)))</f>
        <v/>
      </c>
      <c r="CP82" s="300" t="str">
        <f ca="true">+IF(OFFSET('Sanitation Data'!$E$28,0,10*ROW('Sanitation Data'!E76))="","",OFFSET('Sanitation Data'!$E$28,0,10*ROW('Sanitation Data'!E76)))</f>
        <v/>
      </c>
      <c r="CQ82" s="300" t="str">
        <f ca="true">+IF(OFFSET('Sanitation Data'!$E$29,0,10*ROW('Sanitation Data'!E76))="","",OFFSET('Sanitation Data'!$E$29,0,10*ROW('Sanitation Data'!E76)))</f>
        <v/>
      </c>
      <c r="CR82" s="300" t="str">
        <f ca="true">+IF(OFFSET('Sanitation Data'!$E$30,0,10*ROW('Sanitation Data'!E76))="","",OFFSET('Sanitation Data'!$E$30,0,10*ROW('Sanitation Data'!E76)))</f>
        <v/>
      </c>
      <c r="CS82" s="300" t="str">
        <f ca="true">+IF(OFFSET('Sanitation Data'!$E$31,0,10*ROW('Sanitation Data'!E76))="","",OFFSET('Sanitation Data'!$E$31,0,10*ROW('Sanitation Data'!E76)))</f>
        <v/>
      </c>
      <c r="CT82" s="300" t="str">
        <f ca="true">+IF(OFFSET('Sanitation Data'!$E$32,0,10*ROW('Sanitation Data'!E76))="","",OFFSET('Sanitation Data'!$E$32,0,10*ROW('Sanitation Data'!E76)))</f>
        <v/>
      </c>
      <c r="CU82" s="300" t="str">
        <f ca="true">+IF(OFFSET('Sanitation Data'!$F$28,0,10*ROW('Sanitation Data'!F76))="","",OFFSET('Sanitation Data'!$F$28,0,10*ROW('Sanitation Data'!F76)))</f>
        <v/>
      </c>
      <c r="CV82" s="300" t="str">
        <f ca="true">+IF(OFFSET('Sanitation Data'!$F$29,0,10*ROW('Sanitation Data'!F76))="","",OFFSET('Sanitation Data'!$F$29,0,10*ROW('Sanitation Data'!F76)))</f>
        <v/>
      </c>
      <c r="CW82" s="300" t="str">
        <f ca="true">+IF(OFFSET('Sanitation Data'!$F$30,0,10*ROW('Sanitation Data'!F76))="","",OFFSET('Sanitation Data'!$F$30,0,10*ROW('Sanitation Data'!F76)))</f>
        <v/>
      </c>
      <c r="CX82" s="300" t="str">
        <f ca="true">+IF(OFFSET('Sanitation Data'!$F$31,0,10*ROW('Sanitation Data'!F76))="","",OFFSET('Sanitation Data'!$F$31,0,10*ROW('Sanitation Data'!F76)))</f>
        <v/>
      </c>
      <c r="CY82" s="300" t="str">
        <f ca="true">+IF(OFFSET('Sanitation Data'!$F$32,0,10*ROW('Sanitation Data'!F76))="","",OFFSET('Sanitation Data'!$F$32,0,10*ROW('Sanitation Data'!F76)))</f>
        <v/>
      </c>
      <c r="CZ82" s="300" t="str">
        <f ca="true">+IF(OFFSET('Sanitation Data'!$G$28,0,10*ROW('Sanitation Data'!G76))="","",OFFSET('Sanitation Data'!$G$28,0,10*ROW('Sanitation Data'!G76)))</f>
        <v/>
      </c>
      <c r="DA82" s="300" t="str">
        <f ca="true">+IF(OFFSET('Sanitation Data'!$G$29,0,10*ROW('Sanitation Data'!G76))="","",OFFSET('Sanitation Data'!$G$29,0,10*ROW('Sanitation Data'!G76)))</f>
        <v/>
      </c>
      <c r="DB82" s="300" t="str">
        <f ca="true">+IF(OFFSET('Sanitation Data'!$G$30,0,10*ROW('Sanitation Data'!G76))="","",OFFSET('Sanitation Data'!$G$30,0,10*ROW('Sanitation Data'!G76)))</f>
        <v/>
      </c>
      <c r="DC82" s="300" t="str">
        <f ca="true">+IF(OFFSET('Sanitation Data'!$G$31,0,10*ROW('Sanitation Data'!G76))="","",OFFSET('Sanitation Data'!$G$31,0,10*ROW('Sanitation Data'!G76)))</f>
        <v/>
      </c>
      <c r="DD82" s="300" t="str">
        <f ca="true">+IF(OFFSET('Sanitation Data'!$G$32,0,10*ROW('Sanitation Data'!G76))="","",OFFSET('Sanitation Data'!$G$32,0,10*ROW('Sanitation Data'!G76)))</f>
        <v/>
      </c>
      <c r="DE82" s="300" t="str">
        <f ca="true">+IF(OFFSET('Sanitation Data'!$H$28,0,10*ROW('Sanitation Data'!H76))="","",OFFSET('Sanitation Data'!$H$28,0,10*ROW('Sanitation Data'!H76)))</f>
        <v/>
      </c>
      <c r="DF82" s="300" t="str">
        <f ca="true">+IF(OFFSET('Sanitation Data'!$H$29,0,10*ROW('Sanitation Data'!H76))="","",OFFSET('Sanitation Data'!$H$29,0,10*ROW('Sanitation Data'!H76)))</f>
        <v/>
      </c>
      <c r="DG82" s="300" t="str">
        <f ca="true">+IF(OFFSET('Sanitation Data'!$H$30,0,10*ROW('Sanitation Data'!H76))="","",OFFSET('Sanitation Data'!$H$30,0,10*ROW('Sanitation Data'!H76)))</f>
        <v/>
      </c>
      <c r="DH82" s="300" t="str">
        <f ca="true">+IF(OFFSET('Sanitation Data'!$H$31,0,10*ROW('Sanitation Data'!H76))="","",OFFSET('Sanitation Data'!$H$31,0,10*ROW('Sanitation Data'!H76)))</f>
        <v/>
      </c>
      <c r="DI82" s="300" t="str">
        <f ca="true">+IF(OFFSET('Sanitation Data'!$H$32,0,10*ROW('Sanitation Data'!H76))="","",OFFSET('Sanitation Data'!$H$32,0,10*ROW('Sanitation Data'!H76)))</f>
        <v/>
      </c>
      <c r="DJ82" s="300" t="str">
        <f ca="true">+IF(OFFSET('Sanitation Data'!$I$28,0,10*ROW('Sanitation Data'!I76))="","",OFFSET('Sanitation Data'!$I$28,0,10*ROW('Sanitation Data'!I76)))</f>
        <v/>
      </c>
      <c r="DK82" s="300" t="str">
        <f ca="true">+IF(OFFSET('Sanitation Data'!$I$29,0,10*ROW('Sanitation Data'!I76))="","",OFFSET('Sanitation Data'!$I$29,0,10*ROW('Sanitation Data'!I76)))</f>
        <v/>
      </c>
      <c r="DL82" s="300" t="str">
        <f ca="true">+IF(OFFSET('Sanitation Data'!$I$30,0,10*ROW('Sanitation Data'!I76))="","",OFFSET('Sanitation Data'!$I$30,0,10*ROW('Sanitation Data'!I76)))</f>
        <v/>
      </c>
      <c r="DM82" s="300" t="str">
        <f ca="true">+IF(OFFSET('Sanitation Data'!$I$31,0,10*ROW('Sanitation Data'!I76))="","",OFFSET('Sanitation Data'!$I$31,0,10*ROW('Sanitation Data'!I76)))</f>
        <v/>
      </c>
      <c r="DN82" s="300" t="str">
        <f ca="true">+IF(OFFSET('Sanitation Data'!$I$32,0,10*ROW('Sanitation Data'!I76))="","",OFFSET('Sanitation Data'!$I$32,0,10*ROW('Sanitation Data'!I76)))</f>
        <v/>
      </c>
      <c r="DO82" s="300" t="str">
        <f ca="true">+IF(OFFSET('Hygiene Data'!$D$11,0,10*ROW('Hygiene Data'!D76))="","",OFFSET('Hygiene Data'!$D$11,0,10*ROW('Hygiene Data'!D76)))</f>
        <v/>
      </c>
      <c r="DP82" s="300" t="str">
        <f ca="true">+IF(OFFSET('Hygiene Data'!$D$12,0,10*ROW('Hygiene Data'!D76))="","",OFFSET('Hygiene Data'!$D$12,0,10*ROW('Hygiene Data'!D76)))</f>
        <v/>
      </c>
      <c r="DQ82" s="300" t="str">
        <f ca="true">+IF(OFFSET('Hygiene Data'!$D$13,0,10*ROW('Hygiene Data'!D76))="","",OFFSET('Hygiene Data'!$D$13,0,10*ROW('Hygiene Data'!D76)))</f>
        <v/>
      </c>
      <c r="DR82" s="300" t="str">
        <f ca="true">+IF(OFFSET('Hygiene Data'!$E$11,0,10*ROW('Hygiene Data'!E76))="","",OFFSET('Hygiene Data'!$E$11,0,10*ROW('Hygiene Data'!E76)))</f>
        <v/>
      </c>
      <c r="DS82" s="300" t="str">
        <f ca="true">+IF(OFFSET('Hygiene Data'!$E$12,0,10*ROW('Hygiene Data'!E76))="","",OFFSET('Hygiene Data'!$E$12,0,10*ROW('Hygiene Data'!E76)))</f>
        <v/>
      </c>
      <c r="DT82" s="300" t="str">
        <f ca="true">+IF(OFFSET('Hygiene Data'!$E$13,0,10*ROW('Hygiene Data'!E76))="","",OFFSET('Hygiene Data'!$E$13,0,10*ROW('Hygiene Data'!E76)))</f>
        <v/>
      </c>
      <c r="DU82" s="300" t="str">
        <f ca="true">+IF(OFFSET('Hygiene Data'!$F$11,0,10*ROW('Hygiene Data'!F76))="","",OFFSET('Hygiene Data'!$F$11,0,10*ROW('Hygiene Data'!F76)))</f>
        <v/>
      </c>
      <c r="DV82" s="300" t="str">
        <f ca="true">+IF(OFFSET('Hygiene Data'!$F$12,0,10*ROW('Hygiene Data'!F76))="","",OFFSET('Hygiene Data'!$F$12,0,10*ROW('Hygiene Data'!F76)))</f>
        <v/>
      </c>
      <c r="DW82" s="300" t="str">
        <f ca="true">+IF(OFFSET('Hygiene Data'!$F$13,0,10*ROW('Hygiene Data'!F76))="","",OFFSET('Hygiene Data'!$F$13,0,10*ROW('Hygiene Data'!F76)))</f>
        <v/>
      </c>
      <c r="DX82" s="300" t="str">
        <f ca="true">+IF(OFFSET('Hygiene Data'!$G$11,0,10*ROW('Hygiene Data'!G76))="","",OFFSET('Hygiene Data'!$G$11,0,10*ROW('Hygiene Data'!G76)))</f>
        <v/>
      </c>
      <c r="DY82" s="300" t="str">
        <f ca="true">+IF(OFFSET('Hygiene Data'!$G$12,0,10*ROW('Hygiene Data'!G76))="","",OFFSET('Hygiene Data'!$G$12,0,10*ROW('Hygiene Data'!G76)))</f>
        <v/>
      </c>
      <c r="DZ82" s="300" t="str">
        <f ca="true">+IF(OFFSET('Hygiene Data'!$G$13,0,10*ROW('Hygiene Data'!G76))="","",OFFSET('Hygiene Data'!$G$13,0,10*ROW('Hygiene Data'!G76)))</f>
        <v/>
      </c>
      <c r="EA82" s="300" t="str">
        <f ca="true">+IF(OFFSET('Hygiene Data'!$H$11,0,10*ROW('Hygiene Data'!H76))="","",OFFSET('Hygiene Data'!$H$11,0,10*ROW('Hygiene Data'!H76)))</f>
        <v/>
      </c>
      <c r="EB82" s="300" t="str">
        <f ca="true">+IF(OFFSET('Hygiene Data'!$H$12,0,10*ROW('Hygiene Data'!H76))="","",OFFSET('Hygiene Data'!$H$12,0,10*ROW('Hygiene Data'!H76)))</f>
        <v/>
      </c>
      <c r="EC82" s="300" t="str">
        <f ca="true">+IF(OFFSET('Hygiene Data'!$H$13,0,10*ROW('Hygiene Data'!H76))="","",OFFSET('Hygiene Data'!$H$13,0,10*ROW('Hygiene Data'!H76)))</f>
        <v/>
      </c>
      <c r="ED82" s="300" t="str">
        <f ca="true">+IF(OFFSET('Hygiene Data'!$I$11,0,10*ROW('Hygiene Data'!I76))="","",OFFSET('Hygiene Data'!$I$11,0,10*ROW('Hygiene Data'!I76)))</f>
        <v/>
      </c>
      <c r="EE82" s="300" t="str">
        <f ca="true">+IF(OFFSET('Hygiene Data'!$I$12,0,10*ROW('Hygiene Data'!I76))="","",OFFSET('Hygiene Data'!$I$12,0,10*ROW('Hygiene Data'!I76)))</f>
        <v/>
      </c>
      <c r="EF82" s="300" t="str">
        <f ca="true">+IF(OFFSET('Hygiene Data'!$I$13,0,10*ROW('Hygiene Data'!I76))="","",OFFSET('Hygiene Data'!$I$13,0,10*ROW('Hygiene Data'!I76)))</f>
        <v/>
      </c>
    </row>
    <row xmlns:x14ac="http://schemas.microsoft.com/office/spreadsheetml/2009/9/ac" r="83" x14ac:dyDescent="0.2">
      <c r="A83" s="35" t="str">
        <f ca="true">+IF(OFFSET('Water Data'!$B$2,0,10*ROW('Water Data'!E77))="","",OFFSET('Water Data'!$B$2,0,10*ROW('Water Data'!E77)))</f>
        <v/>
      </c>
      <c r="B83" s="35" t="str">
        <f ca="true">+IF(OFFSET('Water Data'!$C$2,0,10*ROW('Water Data'!F77))="","",OFFSET('Water Data'!$C$2,0,10*ROW('Water Data'!F77)))</f>
        <v/>
      </c>
      <c r="C83" s="356" t="str">
        <f t="shared" ca="true" si="1"/>
        <v/>
      </c>
      <c r="D83" s="91"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1"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1"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1"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1"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1"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1"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1"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1"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1"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1"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1"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1"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1"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1"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1"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1"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1"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2"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2"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2"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2"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2"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2"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2"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2"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2"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2"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2"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2"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2"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2"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2"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2"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2"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2"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2"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2"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2"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2"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2"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2"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2"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2"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2"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2"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2"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2"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3"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3"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3"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3"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3"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3"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3"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3"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3"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3"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3"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3"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3"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3"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3"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3"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3"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3"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300"/>
      <c r="BS83" s="300" t="str">
        <f ca="true">+IF(OFFSET('Water Data'!$D$27,0,10*ROW('Water Data'!D77))="","",OFFSET('Water Data'!$D$27,0,10*ROW('Water Data'!D77)))</f>
        <v/>
      </c>
      <c r="BT83" s="300" t="str">
        <f ca="true">+IF(OFFSET('Water Data'!$D$28,0,10*ROW('Water Data'!D77))="","",OFFSET('Water Data'!$D$28,0,10*ROW('Water Data'!D77)))</f>
        <v/>
      </c>
      <c r="BU83" s="300" t="str">
        <f ca="true">+IF(OFFSET('Water Data'!$D$29,0,10*ROW('Water Data'!D77))="","",OFFSET('Water Data'!$D$29,0,10*ROW('Water Data'!D77)))</f>
        <v/>
      </c>
      <c r="BV83" s="300" t="str">
        <f ca="true">+IF(OFFSET('Water Data'!$E$27,0,10*ROW('Water Data'!E77))="","",OFFSET('Water Data'!$E$27,0,10*ROW('Water Data'!E77)))</f>
        <v/>
      </c>
      <c r="BW83" s="300" t="str">
        <f ca="true">+IF(OFFSET('Water Data'!$E$28,0,10*ROW('Water Data'!E77))="","",OFFSET('Water Data'!$E$28,0,10*ROW('Water Data'!E77)))</f>
        <v/>
      </c>
      <c r="BX83" s="300" t="str">
        <f ca="true">+IF(OFFSET('Water Data'!$E$29,0,10*ROW('Water Data'!E77))="","",OFFSET('Water Data'!$E$29,0,10*ROW('Water Data'!E77)))</f>
        <v/>
      </c>
      <c r="BY83" s="300" t="str">
        <f ca="true">+IF(OFFSET('Water Data'!$F$27,0,10*ROW('Water Data'!F77))="","",OFFSET('Water Data'!$F$27,0,10*ROW('Water Data'!F77)))</f>
        <v/>
      </c>
      <c r="BZ83" s="300" t="str">
        <f ca="true">+IF(OFFSET('Water Data'!$F$28,0,10*ROW('Water Data'!F77))="","",OFFSET('Water Data'!$F$28,0,10*ROW('Water Data'!F77)))</f>
        <v/>
      </c>
      <c r="CA83" s="300" t="str">
        <f ca="true">+IF(OFFSET('Water Data'!$F$29,0,10*ROW('Water Data'!F77))="","",OFFSET('Water Data'!$F$29,0,10*ROW('Water Data'!F77)))</f>
        <v/>
      </c>
      <c r="CB83" s="300" t="str">
        <f ca="true">+IF(OFFSET('Water Data'!$G$27,0,10*ROW('Water Data'!G77))="","",OFFSET('Water Data'!$G$27,0,10*ROW('Water Data'!G77)))</f>
        <v/>
      </c>
      <c r="CC83" s="300" t="str">
        <f ca="true">+IF(OFFSET('Water Data'!$G$28,0,10*ROW('Water Data'!G77))="","",OFFSET('Water Data'!$G$28,0,10*ROW('Water Data'!G77)))</f>
        <v/>
      </c>
      <c r="CD83" s="300" t="str">
        <f ca="true">+IF(OFFSET('Water Data'!$G$29,0,10*ROW('Water Data'!G77))="","",OFFSET('Water Data'!$G$29,0,10*ROW('Water Data'!G77)))</f>
        <v/>
      </c>
      <c r="CE83" s="300" t="str">
        <f ca="true">+IF(OFFSET('Water Data'!$H$27,0,10*ROW('Water Data'!H77))="","",OFFSET('Water Data'!$H$27,0,10*ROW('Water Data'!H77)))</f>
        <v/>
      </c>
      <c r="CF83" s="300" t="str">
        <f ca="true">+IF(OFFSET('Water Data'!$H$28,0,10*ROW('Water Data'!H77))="","",OFFSET('Water Data'!$H$28,0,10*ROW('Water Data'!H77)))</f>
        <v/>
      </c>
      <c r="CG83" s="300" t="str">
        <f ca="true">+IF(OFFSET('Water Data'!$H$29,0,10*ROW('Water Data'!H77))="","",OFFSET('Water Data'!$H$29,0,10*ROW('Water Data'!H77)))</f>
        <v/>
      </c>
      <c r="CH83" s="300" t="str">
        <f ca="true">+IF(OFFSET('Water Data'!$I$27,0,10*ROW('Water Data'!I77))="","",OFFSET('Water Data'!$I$27,0,10*ROW('Water Data'!I77)))</f>
        <v/>
      </c>
      <c r="CI83" s="300" t="str">
        <f ca="true">+IF(OFFSET('Water Data'!$I$28,0,10*ROW('Water Data'!I77))="","",OFFSET('Water Data'!$I$28,0,10*ROW('Water Data'!I77)))</f>
        <v/>
      </c>
      <c r="CJ83" s="300" t="str">
        <f ca="true">+IF(OFFSET('Water Data'!$I$29,0,10*ROW('Water Data'!I77))="","",OFFSET('Water Data'!$I$29,0,10*ROW('Water Data'!I77)))</f>
        <v/>
      </c>
      <c r="CK83" s="300" t="str">
        <f ca="true">+IF(OFFSET('Sanitation Data'!$D$28,0,10*ROW('Sanitation Data'!D77))="","",OFFSET('Sanitation Data'!$D$28,0,10*ROW('Sanitation Data'!D77)))</f>
        <v/>
      </c>
      <c r="CL83" s="300" t="str">
        <f ca="true">+IF(OFFSET('Sanitation Data'!$D$29,0,10*ROW('Sanitation Data'!D77))="","",OFFSET('Sanitation Data'!$D$29,0,10*ROW('Sanitation Data'!D77)))</f>
        <v/>
      </c>
      <c r="CM83" s="300" t="str">
        <f ca="true">+IF(OFFSET('Sanitation Data'!$D$30,0,10*ROW('Sanitation Data'!D77))="","",OFFSET('Sanitation Data'!$D$30,0,10*ROW('Sanitation Data'!D77)))</f>
        <v/>
      </c>
      <c r="CN83" s="300" t="str">
        <f ca="true">+IF(OFFSET('Sanitation Data'!$D$31,0,10*ROW('Sanitation Data'!D77))="","",OFFSET('Sanitation Data'!$D$31,0,10*ROW('Sanitation Data'!D77)))</f>
        <v/>
      </c>
      <c r="CO83" s="300" t="str">
        <f ca="true">+IF(OFFSET('Sanitation Data'!$D$32,0,10*ROW('Sanitation Data'!D77))="","",OFFSET('Sanitation Data'!$D$32,0,10*ROW('Sanitation Data'!D77)))</f>
        <v/>
      </c>
      <c r="CP83" s="300" t="str">
        <f ca="true">+IF(OFFSET('Sanitation Data'!$E$28,0,10*ROW('Sanitation Data'!E77))="","",OFFSET('Sanitation Data'!$E$28,0,10*ROW('Sanitation Data'!E77)))</f>
        <v/>
      </c>
      <c r="CQ83" s="300" t="str">
        <f ca="true">+IF(OFFSET('Sanitation Data'!$E$29,0,10*ROW('Sanitation Data'!E77))="","",OFFSET('Sanitation Data'!$E$29,0,10*ROW('Sanitation Data'!E77)))</f>
        <v/>
      </c>
      <c r="CR83" s="300" t="str">
        <f ca="true">+IF(OFFSET('Sanitation Data'!$E$30,0,10*ROW('Sanitation Data'!E77))="","",OFFSET('Sanitation Data'!$E$30,0,10*ROW('Sanitation Data'!E77)))</f>
        <v/>
      </c>
      <c r="CS83" s="300" t="str">
        <f ca="true">+IF(OFFSET('Sanitation Data'!$E$31,0,10*ROW('Sanitation Data'!E77))="","",OFFSET('Sanitation Data'!$E$31,0,10*ROW('Sanitation Data'!E77)))</f>
        <v/>
      </c>
      <c r="CT83" s="300" t="str">
        <f ca="true">+IF(OFFSET('Sanitation Data'!$E$32,0,10*ROW('Sanitation Data'!E77))="","",OFFSET('Sanitation Data'!$E$32,0,10*ROW('Sanitation Data'!E77)))</f>
        <v/>
      </c>
      <c r="CU83" s="300" t="str">
        <f ca="true">+IF(OFFSET('Sanitation Data'!$F$28,0,10*ROW('Sanitation Data'!F77))="","",OFFSET('Sanitation Data'!$F$28,0,10*ROW('Sanitation Data'!F77)))</f>
        <v/>
      </c>
      <c r="CV83" s="300" t="str">
        <f ca="true">+IF(OFFSET('Sanitation Data'!$F$29,0,10*ROW('Sanitation Data'!F77))="","",OFFSET('Sanitation Data'!$F$29,0,10*ROW('Sanitation Data'!F77)))</f>
        <v/>
      </c>
      <c r="CW83" s="300" t="str">
        <f ca="true">+IF(OFFSET('Sanitation Data'!$F$30,0,10*ROW('Sanitation Data'!F77))="","",OFFSET('Sanitation Data'!$F$30,0,10*ROW('Sanitation Data'!F77)))</f>
        <v/>
      </c>
      <c r="CX83" s="300" t="str">
        <f ca="true">+IF(OFFSET('Sanitation Data'!$F$31,0,10*ROW('Sanitation Data'!F77))="","",OFFSET('Sanitation Data'!$F$31,0,10*ROW('Sanitation Data'!F77)))</f>
        <v/>
      </c>
      <c r="CY83" s="300" t="str">
        <f ca="true">+IF(OFFSET('Sanitation Data'!$F$32,0,10*ROW('Sanitation Data'!F77))="","",OFFSET('Sanitation Data'!$F$32,0,10*ROW('Sanitation Data'!F77)))</f>
        <v/>
      </c>
      <c r="CZ83" s="300" t="str">
        <f ca="true">+IF(OFFSET('Sanitation Data'!$G$28,0,10*ROW('Sanitation Data'!G77))="","",OFFSET('Sanitation Data'!$G$28,0,10*ROW('Sanitation Data'!G77)))</f>
        <v/>
      </c>
      <c r="DA83" s="300" t="str">
        <f ca="true">+IF(OFFSET('Sanitation Data'!$G$29,0,10*ROW('Sanitation Data'!G77))="","",OFFSET('Sanitation Data'!$G$29,0,10*ROW('Sanitation Data'!G77)))</f>
        <v/>
      </c>
      <c r="DB83" s="300" t="str">
        <f ca="true">+IF(OFFSET('Sanitation Data'!$G$30,0,10*ROW('Sanitation Data'!G77))="","",OFFSET('Sanitation Data'!$G$30,0,10*ROW('Sanitation Data'!G77)))</f>
        <v/>
      </c>
      <c r="DC83" s="300" t="str">
        <f ca="true">+IF(OFFSET('Sanitation Data'!$G$31,0,10*ROW('Sanitation Data'!G77))="","",OFFSET('Sanitation Data'!$G$31,0,10*ROW('Sanitation Data'!G77)))</f>
        <v/>
      </c>
      <c r="DD83" s="300" t="str">
        <f ca="true">+IF(OFFSET('Sanitation Data'!$G$32,0,10*ROW('Sanitation Data'!G77))="","",OFFSET('Sanitation Data'!$G$32,0,10*ROW('Sanitation Data'!G77)))</f>
        <v/>
      </c>
      <c r="DE83" s="300" t="str">
        <f ca="true">+IF(OFFSET('Sanitation Data'!$H$28,0,10*ROW('Sanitation Data'!H77))="","",OFFSET('Sanitation Data'!$H$28,0,10*ROW('Sanitation Data'!H77)))</f>
        <v/>
      </c>
      <c r="DF83" s="300" t="str">
        <f ca="true">+IF(OFFSET('Sanitation Data'!$H$29,0,10*ROW('Sanitation Data'!H77))="","",OFFSET('Sanitation Data'!$H$29,0,10*ROW('Sanitation Data'!H77)))</f>
        <v/>
      </c>
      <c r="DG83" s="300" t="str">
        <f ca="true">+IF(OFFSET('Sanitation Data'!$H$30,0,10*ROW('Sanitation Data'!H77))="","",OFFSET('Sanitation Data'!$H$30,0,10*ROW('Sanitation Data'!H77)))</f>
        <v/>
      </c>
      <c r="DH83" s="300" t="str">
        <f ca="true">+IF(OFFSET('Sanitation Data'!$H$31,0,10*ROW('Sanitation Data'!H77))="","",OFFSET('Sanitation Data'!$H$31,0,10*ROW('Sanitation Data'!H77)))</f>
        <v/>
      </c>
      <c r="DI83" s="300" t="str">
        <f ca="true">+IF(OFFSET('Sanitation Data'!$H$32,0,10*ROW('Sanitation Data'!H77))="","",OFFSET('Sanitation Data'!$H$32,0,10*ROW('Sanitation Data'!H77)))</f>
        <v/>
      </c>
      <c r="DJ83" s="300" t="str">
        <f ca="true">+IF(OFFSET('Sanitation Data'!$I$28,0,10*ROW('Sanitation Data'!I77))="","",OFFSET('Sanitation Data'!$I$28,0,10*ROW('Sanitation Data'!I77)))</f>
        <v/>
      </c>
      <c r="DK83" s="300" t="str">
        <f ca="true">+IF(OFFSET('Sanitation Data'!$I$29,0,10*ROW('Sanitation Data'!I77))="","",OFFSET('Sanitation Data'!$I$29,0,10*ROW('Sanitation Data'!I77)))</f>
        <v/>
      </c>
      <c r="DL83" s="300" t="str">
        <f ca="true">+IF(OFFSET('Sanitation Data'!$I$30,0,10*ROW('Sanitation Data'!I77))="","",OFFSET('Sanitation Data'!$I$30,0,10*ROW('Sanitation Data'!I77)))</f>
        <v/>
      </c>
      <c r="DM83" s="300" t="str">
        <f ca="true">+IF(OFFSET('Sanitation Data'!$I$31,0,10*ROW('Sanitation Data'!I77))="","",OFFSET('Sanitation Data'!$I$31,0,10*ROW('Sanitation Data'!I77)))</f>
        <v/>
      </c>
      <c r="DN83" s="300" t="str">
        <f ca="true">+IF(OFFSET('Sanitation Data'!$I$32,0,10*ROW('Sanitation Data'!I77))="","",OFFSET('Sanitation Data'!$I$32,0,10*ROW('Sanitation Data'!I77)))</f>
        <v/>
      </c>
      <c r="DO83" s="300" t="str">
        <f ca="true">+IF(OFFSET('Hygiene Data'!$D$11,0,10*ROW('Hygiene Data'!D77))="","",OFFSET('Hygiene Data'!$D$11,0,10*ROW('Hygiene Data'!D77)))</f>
        <v/>
      </c>
      <c r="DP83" s="300" t="str">
        <f ca="true">+IF(OFFSET('Hygiene Data'!$D$12,0,10*ROW('Hygiene Data'!D77))="","",OFFSET('Hygiene Data'!$D$12,0,10*ROW('Hygiene Data'!D77)))</f>
        <v/>
      </c>
      <c r="DQ83" s="300" t="str">
        <f ca="true">+IF(OFFSET('Hygiene Data'!$D$13,0,10*ROW('Hygiene Data'!D77))="","",OFFSET('Hygiene Data'!$D$13,0,10*ROW('Hygiene Data'!D77)))</f>
        <v/>
      </c>
      <c r="DR83" s="300" t="str">
        <f ca="true">+IF(OFFSET('Hygiene Data'!$E$11,0,10*ROW('Hygiene Data'!E77))="","",OFFSET('Hygiene Data'!$E$11,0,10*ROW('Hygiene Data'!E77)))</f>
        <v/>
      </c>
      <c r="DS83" s="300" t="str">
        <f ca="true">+IF(OFFSET('Hygiene Data'!$E$12,0,10*ROW('Hygiene Data'!E77))="","",OFFSET('Hygiene Data'!$E$12,0,10*ROW('Hygiene Data'!E77)))</f>
        <v/>
      </c>
      <c r="DT83" s="300" t="str">
        <f ca="true">+IF(OFFSET('Hygiene Data'!$E$13,0,10*ROW('Hygiene Data'!E77))="","",OFFSET('Hygiene Data'!$E$13,0,10*ROW('Hygiene Data'!E77)))</f>
        <v/>
      </c>
      <c r="DU83" s="300" t="str">
        <f ca="true">+IF(OFFSET('Hygiene Data'!$F$11,0,10*ROW('Hygiene Data'!F77))="","",OFFSET('Hygiene Data'!$F$11,0,10*ROW('Hygiene Data'!F77)))</f>
        <v/>
      </c>
      <c r="DV83" s="300" t="str">
        <f ca="true">+IF(OFFSET('Hygiene Data'!$F$12,0,10*ROW('Hygiene Data'!F77))="","",OFFSET('Hygiene Data'!$F$12,0,10*ROW('Hygiene Data'!F77)))</f>
        <v/>
      </c>
      <c r="DW83" s="300" t="str">
        <f ca="true">+IF(OFFSET('Hygiene Data'!$F$13,0,10*ROW('Hygiene Data'!F77))="","",OFFSET('Hygiene Data'!$F$13,0,10*ROW('Hygiene Data'!F77)))</f>
        <v/>
      </c>
      <c r="DX83" s="300" t="str">
        <f ca="true">+IF(OFFSET('Hygiene Data'!$G$11,0,10*ROW('Hygiene Data'!G77))="","",OFFSET('Hygiene Data'!$G$11,0,10*ROW('Hygiene Data'!G77)))</f>
        <v/>
      </c>
      <c r="DY83" s="300" t="str">
        <f ca="true">+IF(OFFSET('Hygiene Data'!$G$12,0,10*ROW('Hygiene Data'!G77))="","",OFFSET('Hygiene Data'!$G$12,0,10*ROW('Hygiene Data'!G77)))</f>
        <v/>
      </c>
      <c r="DZ83" s="300" t="str">
        <f ca="true">+IF(OFFSET('Hygiene Data'!$G$13,0,10*ROW('Hygiene Data'!G77))="","",OFFSET('Hygiene Data'!$G$13,0,10*ROW('Hygiene Data'!G77)))</f>
        <v/>
      </c>
      <c r="EA83" s="300" t="str">
        <f ca="true">+IF(OFFSET('Hygiene Data'!$H$11,0,10*ROW('Hygiene Data'!H77))="","",OFFSET('Hygiene Data'!$H$11,0,10*ROW('Hygiene Data'!H77)))</f>
        <v/>
      </c>
      <c r="EB83" s="300" t="str">
        <f ca="true">+IF(OFFSET('Hygiene Data'!$H$12,0,10*ROW('Hygiene Data'!H77))="","",OFFSET('Hygiene Data'!$H$12,0,10*ROW('Hygiene Data'!H77)))</f>
        <v/>
      </c>
      <c r="EC83" s="300" t="str">
        <f ca="true">+IF(OFFSET('Hygiene Data'!$H$13,0,10*ROW('Hygiene Data'!H77))="","",OFFSET('Hygiene Data'!$H$13,0,10*ROW('Hygiene Data'!H77)))</f>
        <v/>
      </c>
      <c r="ED83" s="300" t="str">
        <f ca="true">+IF(OFFSET('Hygiene Data'!$I$11,0,10*ROW('Hygiene Data'!I77))="","",OFFSET('Hygiene Data'!$I$11,0,10*ROW('Hygiene Data'!I77)))</f>
        <v/>
      </c>
      <c r="EE83" s="300" t="str">
        <f ca="true">+IF(OFFSET('Hygiene Data'!$I$12,0,10*ROW('Hygiene Data'!I77))="","",OFFSET('Hygiene Data'!$I$12,0,10*ROW('Hygiene Data'!I77)))</f>
        <v/>
      </c>
      <c r="EF83" s="300" t="str">
        <f ca="true">+IF(OFFSET('Hygiene Data'!$I$13,0,10*ROW('Hygiene Data'!I77))="","",OFFSET('Hygiene Data'!$I$13,0,10*ROW('Hygiene Data'!I77)))</f>
        <v/>
      </c>
    </row>
    <row xmlns:x14ac="http://schemas.microsoft.com/office/spreadsheetml/2009/9/ac" r="84" x14ac:dyDescent="0.2">
      <c r="A84" s="35" t="str">
        <f ca="true">+IF(OFFSET('Water Data'!$B$2,0,10*ROW('Water Data'!E78))="","",OFFSET('Water Data'!$B$2,0,10*ROW('Water Data'!E78)))</f>
        <v/>
      </c>
      <c r="B84" s="35" t="str">
        <f ca="true">+IF(OFFSET('Water Data'!$C$2,0,10*ROW('Water Data'!F78))="","",OFFSET('Water Data'!$C$2,0,10*ROW('Water Data'!F78)))</f>
        <v/>
      </c>
      <c r="C84" s="356" t="str">
        <f t="shared" ca="true" si="1"/>
        <v/>
      </c>
      <c r="D84" s="91"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1"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1"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1"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1"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1"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1"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1"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1"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1"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1"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1"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1"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1"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1"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1"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1"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1"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2"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2"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2"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2"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2"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2"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2"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2"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2"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2"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2"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2"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2"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2"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2"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2"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2"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2"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2"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2"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2"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2"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2"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2"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2"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2"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2"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2"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2"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2"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3"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3"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3"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3"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3"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3"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3"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3"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3"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3"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3"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3"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3"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3"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3"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3"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3"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3"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300"/>
      <c r="BS84" s="300" t="str">
        <f ca="true">+IF(OFFSET('Water Data'!$D$27,0,10*ROW('Water Data'!D78))="","",OFFSET('Water Data'!$D$27,0,10*ROW('Water Data'!D78)))</f>
        <v/>
      </c>
      <c r="BT84" s="300" t="str">
        <f ca="true">+IF(OFFSET('Water Data'!$D$28,0,10*ROW('Water Data'!D78))="","",OFFSET('Water Data'!$D$28,0,10*ROW('Water Data'!D78)))</f>
        <v/>
      </c>
      <c r="BU84" s="300" t="str">
        <f ca="true">+IF(OFFSET('Water Data'!$D$29,0,10*ROW('Water Data'!D78))="","",OFFSET('Water Data'!$D$29,0,10*ROW('Water Data'!D78)))</f>
        <v/>
      </c>
      <c r="BV84" s="300" t="str">
        <f ca="true">+IF(OFFSET('Water Data'!$E$27,0,10*ROW('Water Data'!E78))="","",OFFSET('Water Data'!$E$27,0,10*ROW('Water Data'!E78)))</f>
        <v/>
      </c>
      <c r="BW84" s="300" t="str">
        <f ca="true">+IF(OFFSET('Water Data'!$E$28,0,10*ROW('Water Data'!E78))="","",OFFSET('Water Data'!$E$28,0,10*ROW('Water Data'!E78)))</f>
        <v/>
      </c>
      <c r="BX84" s="300" t="str">
        <f ca="true">+IF(OFFSET('Water Data'!$E$29,0,10*ROW('Water Data'!E78))="","",OFFSET('Water Data'!$E$29,0,10*ROW('Water Data'!E78)))</f>
        <v/>
      </c>
      <c r="BY84" s="300" t="str">
        <f ca="true">+IF(OFFSET('Water Data'!$F$27,0,10*ROW('Water Data'!F78))="","",OFFSET('Water Data'!$F$27,0,10*ROW('Water Data'!F78)))</f>
        <v/>
      </c>
      <c r="BZ84" s="300" t="str">
        <f ca="true">+IF(OFFSET('Water Data'!$F$28,0,10*ROW('Water Data'!F78))="","",OFFSET('Water Data'!$F$28,0,10*ROW('Water Data'!F78)))</f>
        <v/>
      </c>
      <c r="CA84" s="300" t="str">
        <f ca="true">+IF(OFFSET('Water Data'!$F$29,0,10*ROW('Water Data'!F78))="","",OFFSET('Water Data'!$F$29,0,10*ROW('Water Data'!F78)))</f>
        <v/>
      </c>
      <c r="CB84" s="300" t="str">
        <f ca="true">+IF(OFFSET('Water Data'!$G$27,0,10*ROW('Water Data'!G78))="","",OFFSET('Water Data'!$G$27,0,10*ROW('Water Data'!G78)))</f>
        <v/>
      </c>
      <c r="CC84" s="300" t="str">
        <f ca="true">+IF(OFFSET('Water Data'!$G$28,0,10*ROW('Water Data'!G78))="","",OFFSET('Water Data'!$G$28,0,10*ROW('Water Data'!G78)))</f>
        <v/>
      </c>
      <c r="CD84" s="300" t="str">
        <f ca="true">+IF(OFFSET('Water Data'!$G$29,0,10*ROW('Water Data'!G78))="","",OFFSET('Water Data'!$G$29,0,10*ROW('Water Data'!G78)))</f>
        <v/>
      </c>
      <c r="CE84" s="300" t="str">
        <f ca="true">+IF(OFFSET('Water Data'!$H$27,0,10*ROW('Water Data'!H78))="","",OFFSET('Water Data'!$H$27,0,10*ROW('Water Data'!H78)))</f>
        <v/>
      </c>
      <c r="CF84" s="300" t="str">
        <f ca="true">+IF(OFFSET('Water Data'!$H$28,0,10*ROW('Water Data'!H78))="","",OFFSET('Water Data'!$H$28,0,10*ROW('Water Data'!H78)))</f>
        <v/>
      </c>
      <c r="CG84" s="300" t="str">
        <f ca="true">+IF(OFFSET('Water Data'!$H$29,0,10*ROW('Water Data'!H78))="","",OFFSET('Water Data'!$H$29,0,10*ROW('Water Data'!H78)))</f>
        <v/>
      </c>
      <c r="CH84" s="300" t="str">
        <f ca="true">+IF(OFFSET('Water Data'!$I$27,0,10*ROW('Water Data'!I78))="","",OFFSET('Water Data'!$I$27,0,10*ROW('Water Data'!I78)))</f>
        <v/>
      </c>
      <c r="CI84" s="300" t="str">
        <f ca="true">+IF(OFFSET('Water Data'!$I$28,0,10*ROW('Water Data'!I78))="","",OFFSET('Water Data'!$I$28,0,10*ROW('Water Data'!I78)))</f>
        <v/>
      </c>
      <c r="CJ84" s="300" t="str">
        <f ca="true">+IF(OFFSET('Water Data'!$I$29,0,10*ROW('Water Data'!I78))="","",OFFSET('Water Data'!$I$29,0,10*ROW('Water Data'!I78)))</f>
        <v/>
      </c>
      <c r="CK84" s="300" t="str">
        <f ca="true">+IF(OFFSET('Sanitation Data'!$D$28,0,10*ROW('Sanitation Data'!D78))="","",OFFSET('Sanitation Data'!$D$28,0,10*ROW('Sanitation Data'!D78)))</f>
        <v/>
      </c>
      <c r="CL84" s="300" t="str">
        <f ca="true">+IF(OFFSET('Sanitation Data'!$D$29,0,10*ROW('Sanitation Data'!D78))="","",OFFSET('Sanitation Data'!$D$29,0,10*ROW('Sanitation Data'!D78)))</f>
        <v/>
      </c>
      <c r="CM84" s="300" t="str">
        <f ca="true">+IF(OFFSET('Sanitation Data'!$D$30,0,10*ROW('Sanitation Data'!D78))="","",OFFSET('Sanitation Data'!$D$30,0,10*ROW('Sanitation Data'!D78)))</f>
        <v/>
      </c>
      <c r="CN84" s="300" t="str">
        <f ca="true">+IF(OFFSET('Sanitation Data'!$D$31,0,10*ROW('Sanitation Data'!D78))="","",OFFSET('Sanitation Data'!$D$31,0,10*ROW('Sanitation Data'!D78)))</f>
        <v/>
      </c>
      <c r="CO84" s="300" t="str">
        <f ca="true">+IF(OFFSET('Sanitation Data'!$D$32,0,10*ROW('Sanitation Data'!D78))="","",OFFSET('Sanitation Data'!$D$32,0,10*ROW('Sanitation Data'!D78)))</f>
        <v/>
      </c>
      <c r="CP84" s="300" t="str">
        <f ca="true">+IF(OFFSET('Sanitation Data'!$E$28,0,10*ROW('Sanitation Data'!E78))="","",OFFSET('Sanitation Data'!$E$28,0,10*ROW('Sanitation Data'!E78)))</f>
        <v/>
      </c>
      <c r="CQ84" s="300" t="str">
        <f ca="true">+IF(OFFSET('Sanitation Data'!$E$29,0,10*ROW('Sanitation Data'!E78))="","",OFFSET('Sanitation Data'!$E$29,0,10*ROW('Sanitation Data'!E78)))</f>
        <v/>
      </c>
      <c r="CR84" s="300" t="str">
        <f ca="true">+IF(OFFSET('Sanitation Data'!$E$30,0,10*ROW('Sanitation Data'!E78))="","",OFFSET('Sanitation Data'!$E$30,0,10*ROW('Sanitation Data'!E78)))</f>
        <v/>
      </c>
      <c r="CS84" s="300" t="str">
        <f ca="true">+IF(OFFSET('Sanitation Data'!$E$31,0,10*ROW('Sanitation Data'!E78))="","",OFFSET('Sanitation Data'!$E$31,0,10*ROW('Sanitation Data'!E78)))</f>
        <v/>
      </c>
      <c r="CT84" s="300" t="str">
        <f ca="true">+IF(OFFSET('Sanitation Data'!$E$32,0,10*ROW('Sanitation Data'!E78))="","",OFFSET('Sanitation Data'!$E$32,0,10*ROW('Sanitation Data'!E78)))</f>
        <v/>
      </c>
      <c r="CU84" s="300" t="str">
        <f ca="true">+IF(OFFSET('Sanitation Data'!$F$28,0,10*ROW('Sanitation Data'!F78))="","",OFFSET('Sanitation Data'!$F$28,0,10*ROW('Sanitation Data'!F78)))</f>
        <v/>
      </c>
      <c r="CV84" s="300" t="str">
        <f ca="true">+IF(OFFSET('Sanitation Data'!$F$29,0,10*ROW('Sanitation Data'!F78))="","",OFFSET('Sanitation Data'!$F$29,0,10*ROW('Sanitation Data'!F78)))</f>
        <v/>
      </c>
      <c r="CW84" s="300" t="str">
        <f ca="true">+IF(OFFSET('Sanitation Data'!$F$30,0,10*ROW('Sanitation Data'!F78))="","",OFFSET('Sanitation Data'!$F$30,0,10*ROW('Sanitation Data'!F78)))</f>
        <v/>
      </c>
      <c r="CX84" s="300" t="str">
        <f ca="true">+IF(OFFSET('Sanitation Data'!$F$31,0,10*ROW('Sanitation Data'!F78))="","",OFFSET('Sanitation Data'!$F$31,0,10*ROW('Sanitation Data'!F78)))</f>
        <v/>
      </c>
      <c r="CY84" s="300" t="str">
        <f ca="true">+IF(OFFSET('Sanitation Data'!$F$32,0,10*ROW('Sanitation Data'!F78))="","",OFFSET('Sanitation Data'!$F$32,0,10*ROW('Sanitation Data'!F78)))</f>
        <v/>
      </c>
      <c r="CZ84" s="300" t="str">
        <f ca="true">+IF(OFFSET('Sanitation Data'!$G$28,0,10*ROW('Sanitation Data'!G78))="","",OFFSET('Sanitation Data'!$G$28,0,10*ROW('Sanitation Data'!G78)))</f>
        <v/>
      </c>
      <c r="DA84" s="300" t="str">
        <f ca="true">+IF(OFFSET('Sanitation Data'!$G$29,0,10*ROW('Sanitation Data'!G78))="","",OFFSET('Sanitation Data'!$G$29,0,10*ROW('Sanitation Data'!G78)))</f>
        <v/>
      </c>
      <c r="DB84" s="300" t="str">
        <f ca="true">+IF(OFFSET('Sanitation Data'!$G$30,0,10*ROW('Sanitation Data'!G78))="","",OFFSET('Sanitation Data'!$G$30,0,10*ROW('Sanitation Data'!G78)))</f>
        <v/>
      </c>
      <c r="DC84" s="300" t="str">
        <f ca="true">+IF(OFFSET('Sanitation Data'!$G$31,0,10*ROW('Sanitation Data'!G78))="","",OFFSET('Sanitation Data'!$G$31,0,10*ROW('Sanitation Data'!G78)))</f>
        <v/>
      </c>
      <c r="DD84" s="300" t="str">
        <f ca="true">+IF(OFFSET('Sanitation Data'!$G$32,0,10*ROW('Sanitation Data'!G78))="","",OFFSET('Sanitation Data'!$G$32,0,10*ROW('Sanitation Data'!G78)))</f>
        <v/>
      </c>
      <c r="DE84" s="300" t="str">
        <f ca="true">+IF(OFFSET('Sanitation Data'!$H$28,0,10*ROW('Sanitation Data'!H78))="","",OFFSET('Sanitation Data'!$H$28,0,10*ROW('Sanitation Data'!H78)))</f>
        <v/>
      </c>
      <c r="DF84" s="300" t="str">
        <f ca="true">+IF(OFFSET('Sanitation Data'!$H$29,0,10*ROW('Sanitation Data'!H78))="","",OFFSET('Sanitation Data'!$H$29,0,10*ROW('Sanitation Data'!H78)))</f>
        <v/>
      </c>
      <c r="DG84" s="300" t="str">
        <f ca="true">+IF(OFFSET('Sanitation Data'!$H$30,0,10*ROW('Sanitation Data'!H78))="","",OFFSET('Sanitation Data'!$H$30,0,10*ROW('Sanitation Data'!H78)))</f>
        <v/>
      </c>
      <c r="DH84" s="300" t="str">
        <f ca="true">+IF(OFFSET('Sanitation Data'!$H$31,0,10*ROW('Sanitation Data'!H78))="","",OFFSET('Sanitation Data'!$H$31,0,10*ROW('Sanitation Data'!H78)))</f>
        <v/>
      </c>
      <c r="DI84" s="300" t="str">
        <f ca="true">+IF(OFFSET('Sanitation Data'!$H$32,0,10*ROW('Sanitation Data'!H78))="","",OFFSET('Sanitation Data'!$H$32,0,10*ROW('Sanitation Data'!H78)))</f>
        <v/>
      </c>
      <c r="DJ84" s="300" t="str">
        <f ca="true">+IF(OFFSET('Sanitation Data'!$I$28,0,10*ROW('Sanitation Data'!I78))="","",OFFSET('Sanitation Data'!$I$28,0,10*ROW('Sanitation Data'!I78)))</f>
        <v/>
      </c>
      <c r="DK84" s="300" t="str">
        <f ca="true">+IF(OFFSET('Sanitation Data'!$I$29,0,10*ROW('Sanitation Data'!I78))="","",OFFSET('Sanitation Data'!$I$29,0,10*ROW('Sanitation Data'!I78)))</f>
        <v/>
      </c>
      <c r="DL84" s="300" t="str">
        <f ca="true">+IF(OFFSET('Sanitation Data'!$I$30,0,10*ROW('Sanitation Data'!I78))="","",OFFSET('Sanitation Data'!$I$30,0,10*ROW('Sanitation Data'!I78)))</f>
        <v/>
      </c>
      <c r="DM84" s="300" t="str">
        <f ca="true">+IF(OFFSET('Sanitation Data'!$I$31,0,10*ROW('Sanitation Data'!I78))="","",OFFSET('Sanitation Data'!$I$31,0,10*ROW('Sanitation Data'!I78)))</f>
        <v/>
      </c>
      <c r="DN84" s="300" t="str">
        <f ca="true">+IF(OFFSET('Sanitation Data'!$I$32,0,10*ROW('Sanitation Data'!I78))="","",OFFSET('Sanitation Data'!$I$32,0,10*ROW('Sanitation Data'!I78)))</f>
        <v/>
      </c>
      <c r="DO84" s="300" t="str">
        <f ca="true">+IF(OFFSET('Hygiene Data'!$D$11,0,10*ROW('Hygiene Data'!D78))="","",OFFSET('Hygiene Data'!$D$11,0,10*ROW('Hygiene Data'!D78)))</f>
        <v/>
      </c>
      <c r="DP84" s="300" t="str">
        <f ca="true">+IF(OFFSET('Hygiene Data'!$D$12,0,10*ROW('Hygiene Data'!D78))="","",OFFSET('Hygiene Data'!$D$12,0,10*ROW('Hygiene Data'!D78)))</f>
        <v/>
      </c>
      <c r="DQ84" s="300" t="str">
        <f ca="true">+IF(OFFSET('Hygiene Data'!$D$13,0,10*ROW('Hygiene Data'!D78))="","",OFFSET('Hygiene Data'!$D$13,0,10*ROW('Hygiene Data'!D78)))</f>
        <v/>
      </c>
      <c r="DR84" s="300" t="str">
        <f ca="true">+IF(OFFSET('Hygiene Data'!$E$11,0,10*ROW('Hygiene Data'!E78))="","",OFFSET('Hygiene Data'!$E$11,0,10*ROW('Hygiene Data'!E78)))</f>
        <v/>
      </c>
      <c r="DS84" s="300" t="str">
        <f ca="true">+IF(OFFSET('Hygiene Data'!$E$12,0,10*ROW('Hygiene Data'!E78))="","",OFFSET('Hygiene Data'!$E$12,0,10*ROW('Hygiene Data'!E78)))</f>
        <v/>
      </c>
      <c r="DT84" s="300" t="str">
        <f ca="true">+IF(OFFSET('Hygiene Data'!$E$13,0,10*ROW('Hygiene Data'!E78))="","",OFFSET('Hygiene Data'!$E$13,0,10*ROW('Hygiene Data'!E78)))</f>
        <v/>
      </c>
      <c r="DU84" s="300" t="str">
        <f ca="true">+IF(OFFSET('Hygiene Data'!$F$11,0,10*ROW('Hygiene Data'!F78))="","",OFFSET('Hygiene Data'!$F$11,0,10*ROW('Hygiene Data'!F78)))</f>
        <v/>
      </c>
      <c r="DV84" s="300" t="str">
        <f ca="true">+IF(OFFSET('Hygiene Data'!$F$12,0,10*ROW('Hygiene Data'!F78))="","",OFFSET('Hygiene Data'!$F$12,0,10*ROW('Hygiene Data'!F78)))</f>
        <v/>
      </c>
      <c r="DW84" s="300" t="str">
        <f ca="true">+IF(OFFSET('Hygiene Data'!$F$13,0,10*ROW('Hygiene Data'!F78))="","",OFFSET('Hygiene Data'!$F$13,0,10*ROW('Hygiene Data'!F78)))</f>
        <v/>
      </c>
      <c r="DX84" s="300" t="str">
        <f ca="true">+IF(OFFSET('Hygiene Data'!$G$11,0,10*ROW('Hygiene Data'!G78))="","",OFFSET('Hygiene Data'!$G$11,0,10*ROW('Hygiene Data'!G78)))</f>
        <v/>
      </c>
      <c r="DY84" s="300" t="str">
        <f ca="true">+IF(OFFSET('Hygiene Data'!$G$12,0,10*ROW('Hygiene Data'!G78))="","",OFFSET('Hygiene Data'!$G$12,0,10*ROW('Hygiene Data'!G78)))</f>
        <v/>
      </c>
      <c r="DZ84" s="300" t="str">
        <f ca="true">+IF(OFFSET('Hygiene Data'!$G$13,0,10*ROW('Hygiene Data'!G78))="","",OFFSET('Hygiene Data'!$G$13,0,10*ROW('Hygiene Data'!G78)))</f>
        <v/>
      </c>
      <c r="EA84" s="300" t="str">
        <f ca="true">+IF(OFFSET('Hygiene Data'!$H$11,0,10*ROW('Hygiene Data'!H78))="","",OFFSET('Hygiene Data'!$H$11,0,10*ROW('Hygiene Data'!H78)))</f>
        <v/>
      </c>
      <c r="EB84" s="300" t="str">
        <f ca="true">+IF(OFFSET('Hygiene Data'!$H$12,0,10*ROW('Hygiene Data'!H78))="","",OFFSET('Hygiene Data'!$H$12,0,10*ROW('Hygiene Data'!H78)))</f>
        <v/>
      </c>
      <c r="EC84" s="300" t="str">
        <f ca="true">+IF(OFFSET('Hygiene Data'!$H$13,0,10*ROW('Hygiene Data'!H78))="","",OFFSET('Hygiene Data'!$H$13,0,10*ROW('Hygiene Data'!H78)))</f>
        <v/>
      </c>
      <c r="ED84" s="300" t="str">
        <f ca="true">+IF(OFFSET('Hygiene Data'!$I$11,0,10*ROW('Hygiene Data'!I78))="","",OFFSET('Hygiene Data'!$I$11,0,10*ROW('Hygiene Data'!I78)))</f>
        <v/>
      </c>
      <c r="EE84" s="300" t="str">
        <f ca="true">+IF(OFFSET('Hygiene Data'!$I$12,0,10*ROW('Hygiene Data'!I78))="","",OFFSET('Hygiene Data'!$I$12,0,10*ROW('Hygiene Data'!I78)))</f>
        <v/>
      </c>
      <c r="EF84" s="300" t="str">
        <f ca="true">+IF(OFFSET('Hygiene Data'!$I$13,0,10*ROW('Hygiene Data'!I78))="","",OFFSET('Hygiene Data'!$I$13,0,10*ROW('Hygiene Data'!I78)))</f>
        <v/>
      </c>
    </row>
    <row xmlns:x14ac="http://schemas.microsoft.com/office/spreadsheetml/2009/9/ac" r="85" x14ac:dyDescent="0.2">
      <c r="A85" s="35" t="str">
        <f ca="true">+IF(OFFSET('Water Data'!$B$2,0,10*ROW('Water Data'!E79))="","",OFFSET('Water Data'!$B$2,0,10*ROW('Water Data'!E79)))</f>
        <v/>
      </c>
      <c r="B85" s="35" t="str">
        <f ca="true">+IF(OFFSET('Water Data'!$C$2,0,10*ROW('Water Data'!F79))="","",OFFSET('Water Data'!$C$2,0,10*ROW('Water Data'!F79)))</f>
        <v/>
      </c>
      <c r="C85" s="356" t="str">
        <f t="shared" ca="true" si="1"/>
        <v/>
      </c>
      <c r="D85" s="91"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1"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1"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1"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1"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1"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1"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1"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1"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1"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1"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1"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1"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1"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1"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1"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1"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1"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2"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2"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2"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2"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2"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2"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2"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2"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2"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2"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2"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2"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2"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2"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2"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2"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2"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2"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2"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2"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2"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2"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2"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2"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2"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2"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2"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2"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2"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2"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3"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3"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3"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3"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3"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3"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3"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3"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3"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3"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3"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3"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3"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3"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3"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3"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3"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3"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300"/>
      <c r="BS85" s="300" t="str">
        <f ca="true">+IF(OFFSET('Water Data'!$D$27,0,10*ROW('Water Data'!D79))="","",OFFSET('Water Data'!$D$27,0,10*ROW('Water Data'!D79)))</f>
        <v/>
      </c>
      <c r="BT85" s="300" t="str">
        <f ca="true">+IF(OFFSET('Water Data'!$D$28,0,10*ROW('Water Data'!D79))="","",OFFSET('Water Data'!$D$28,0,10*ROW('Water Data'!D79)))</f>
        <v/>
      </c>
      <c r="BU85" s="300" t="str">
        <f ca="true">+IF(OFFSET('Water Data'!$D$29,0,10*ROW('Water Data'!D79))="","",OFFSET('Water Data'!$D$29,0,10*ROW('Water Data'!D79)))</f>
        <v/>
      </c>
      <c r="BV85" s="300" t="str">
        <f ca="true">+IF(OFFSET('Water Data'!$E$27,0,10*ROW('Water Data'!E79))="","",OFFSET('Water Data'!$E$27,0,10*ROW('Water Data'!E79)))</f>
        <v/>
      </c>
      <c r="BW85" s="300" t="str">
        <f ca="true">+IF(OFFSET('Water Data'!$E$28,0,10*ROW('Water Data'!E79))="","",OFFSET('Water Data'!$E$28,0,10*ROW('Water Data'!E79)))</f>
        <v/>
      </c>
      <c r="BX85" s="300" t="str">
        <f ca="true">+IF(OFFSET('Water Data'!$E$29,0,10*ROW('Water Data'!E79))="","",OFFSET('Water Data'!$E$29,0,10*ROW('Water Data'!E79)))</f>
        <v/>
      </c>
      <c r="BY85" s="300" t="str">
        <f ca="true">+IF(OFFSET('Water Data'!$F$27,0,10*ROW('Water Data'!F79))="","",OFFSET('Water Data'!$F$27,0,10*ROW('Water Data'!F79)))</f>
        <v/>
      </c>
      <c r="BZ85" s="300" t="str">
        <f ca="true">+IF(OFFSET('Water Data'!$F$28,0,10*ROW('Water Data'!F79))="","",OFFSET('Water Data'!$F$28,0,10*ROW('Water Data'!F79)))</f>
        <v/>
      </c>
      <c r="CA85" s="300" t="str">
        <f ca="true">+IF(OFFSET('Water Data'!$F$29,0,10*ROW('Water Data'!F79))="","",OFFSET('Water Data'!$F$29,0,10*ROW('Water Data'!F79)))</f>
        <v/>
      </c>
      <c r="CB85" s="300" t="str">
        <f ca="true">+IF(OFFSET('Water Data'!$G$27,0,10*ROW('Water Data'!G79))="","",OFFSET('Water Data'!$G$27,0,10*ROW('Water Data'!G79)))</f>
        <v/>
      </c>
      <c r="CC85" s="300" t="str">
        <f ca="true">+IF(OFFSET('Water Data'!$G$28,0,10*ROW('Water Data'!G79))="","",OFFSET('Water Data'!$G$28,0,10*ROW('Water Data'!G79)))</f>
        <v/>
      </c>
      <c r="CD85" s="300" t="str">
        <f ca="true">+IF(OFFSET('Water Data'!$G$29,0,10*ROW('Water Data'!G79))="","",OFFSET('Water Data'!$G$29,0,10*ROW('Water Data'!G79)))</f>
        <v/>
      </c>
      <c r="CE85" s="300" t="str">
        <f ca="true">+IF(OFFSET('Water Data'!$H$27,0,10*ROW('Water Data'!H79))="","",OFFSET('Water Data'!$H$27,0,10*ROW('Water Data'!H79)))</f>
        <v/>
      </c>
      <c r="CF85" s="300" t="str">
        <f ca="true">+IF(OFFSET('Water Data'!$H$28,0,10*ROW('Water Data'!H79))="","",OFFSET('Water Data'!$H$28,0,10*ROW('Water Data'!H79)))</f>
        <v/>
      </c>
      <c r="CG85" s="300" t="str">
        <f ca="true">+IF(OFFSET('Water Data'!$H$29,0,10*ROW('Water Data'!H79))="","",OFFSET('Water Data'!$H$29,0,10*ROW('Water Data'!H79)))</f>
        <v/>
      </c>
      <c r="CH85" s="300" t="str">
        <f ca="true">+IF(OFFSET('Water Data'!$I$27,0,10*ROW('Water Data'!I79))="","",OFFSET('Water Data'!$I$27,0,10*ROW('Water Data'!I79)))</f>
        <v/>
      </c>
      <c r="CI85" s="300" t="str">
        <f ca="true">+IF(OFFSET('Water Data'!$I$28,0,10*ROW('Water Data'!I79))="","",OFFSET('Water Data'!$I$28,0,10*ROW('Water Data'!I79)))</f>
        <v/>
      </c>
      <c r="CJ85" s="300" t="str">
        <f ca="true">+IF(OFFSET('Water Data'!$I$29,0,10*ROW('Water Data'!I79))="","",OFFSET('Water Data'!$I$29,0,10*ROW('Water Data'!I79)))</f>
        <v/>
      </c>
      <c r="CK85" s="300" t="str">
        <f ca="true">+IF(OFFSET('Sanitation Data'!$D$28,0,10*ROW('Sanitation Data'!D79))="","",OFFSET('Sanitation Data'!$D$28,0,10*ROW('Sanitation Data'!D79)))</f>
        <v/>
      </c>
      <c r="CL85" s="300" t="str">
        <f ca="true">+IF(OFFSET('Sanitation Data'!$D$29,0,10*ROW('Sanitation Data'!D79))="","",OFFSET('Sanitation Data'!$D$29,0,10*ROW('Sanitation Data'!D79)))</f>
        <v/>
      </c>
      <c r="CM85" s="300" t="str">
        <f ca="true">+IF(OFFSET('Sanitation Data'!$D$30,0,10*ROW('Sanitation Data'!D79))="","",OFFSET('Sanitation Data'!$D$30,0,10*ROW('Sanitation Data'!D79)))</f>
        <v/>
      </c>
      <c r="CN85" s="300" t="str">
        <f ca="true">+IF(OFFSET('Sanitation Data'!$D$31,0,10*ROW('Sanitation Data'!D79))="","",OFFSET('Sanitation Data'!$D$31,0,10*ROW('Sanitation Data'!D79)))</f>
        <v/>
      </c>
      <c r="CO85" s="300" t="str">
        <f ca="true">+IF(OFFSET('Sanitation Data'!$D$32,0,10*ROW('Sanitation Data'!D79))="","",OFFSET('Sanitation Data'!$D$32,0,10*ROW('Sanitation Data'!D79)))</f>
        <v/>
      </c>
      <c r="CP85" s="300" t="str">
        <f ca="true">+IF(OFFSET('Sanitation Data'!$E$28,0,10*ROW('Sanitation Data'!E79))="","",OFFSET('Sanitation Data'!$E$28,0,10*ROW('Sanitation Data'!E79)))</f>
        <v/>
      </c>
      <c r="CQ85" s="300" t="str">
        <f ca="true">+IF(OFFSET('Sanitation Data'!$E$29,0,10*ROW('Sanitation Data'!E79))="","",OFFSET('Sanitation Data'!$E$29,0,10*ROW('Sanitation Data'!E79)))</f>
        <v/>
      </c>
      <c r="CR85" s="300" t="str">
        <f ca="true">+IF(OFFSET('Sanitation Data'!$E$30,0,10*ROW('Sanitation Data'!E79))="","",OFFSET('Sanitation Data'!$E$30,0,10*ROW('Sanitation Data'!E79)))</f>
        <v/>
      </c>
      <c r="CS85" s="300" t="str">
        <f ca="true">+IF(OFFSET('Sanitation Data'!$E$31,0,10*ROW('Sanitation Data'!E79))="","",OFFSET('Sanitation Data'!$E$31,0,10*ROW('Sanitation Data'!E79)))</f>
        <v/>
      </c>
      <c r="CT85" s="300" t="str">
        <f ca="true">+IF(OFFSET('Sanitation Data'!$E$32,0,10*ROW('Sanitation Data'!E79))="","",OFFSET('Sanitation Data'!$E$32,0,10*ROW('Sanitation Data'!E79)))</f>
        <v/>
      </c>
      <c r="CU85" s="300" t="str">
        <f ca="true">+IF(OFFSET('Sanitation Data'!$F$28,0,10*ROW('Sanitation Data'!F79))="","",OFFSET('Sanitation Data'!$F$28,0,10*ROW('Sanitation Data'!F79)))</f>
        <v/>
      </c>
      <c r="CV85" s="300" t="str">
        <f ca="true">+IF(OFFSET('Sanitation Data'!$F$29,0,10*ROW('Sanitation Data'!F79))="","",OFFSET('Sanitation Data'!$F$29,0,10*ROW('Sanitation Data'!F79)))</f>
        <v/>
      </c>
      <c r="CW85" s="300" t="str">
        <f ca="true">+IF(OFFSET('Sanitation Data'!$F$30,0,10*ROW('Sanitation Data'!F79))="","",OFFSET('Sanitation Data'!$F$30,0,10*ROW('Sanitation Data'!F79)))</f>
        <v/>
      </c>
      <c r="CX85" s="300" t="str">
        <f ca="true">+IF(OFFSET('Sanitation Data'!$F$31,0,10*ROW('Sanitation Data'!F79))="","",OFFSET('Sanitation Data'!$F$31,0,10*ROW('Sanitation Data'!F79)))</f>
        <v/>
      </c>
      <c r="CY85" s="300" t="str">
        <f ca="true">+IF(OFFSET('Sanitation Data'!$F$32,0,10*ROW('Sanitation Data'!F79))="","",OFFSET('Sanitation Data'!$F$32,0,10*ROW('Sanitation Data'!F79)))</f>
        <v/>
      </c>
      <c r="CZ85" s="300" t="str">
        <f ca="true">+IF(OFFSET('Sanitation Data'!$G$28,0,10*ROW('Sanitation Data'!G79))="","",OFFSET('Sanitation Data'!$G$28,0,10*ROW('Sanitation Data'!G79)))</f>
        <v/>
      </c>
      <c r="DA85" s="300" t="str">
        <f ca="true">+IF(OFFSET('Sanitation Data'!$G$29,0,10*ROW('Sanitation Data'!G79))="","",OFFSET('Sanitation Data'!$G$29,0,10*ROW('Sanitation Data'!G79)))</f>
        <v/>
      </c>
      <c r="DB85" s="300" t="str">
        <f ca="true">+IF(OFFSET('Sanitation Data'!$G$30,0,10*ROW('Sanitation Data'!G79))="","",OFFSET('Sanitation Data'!$G$30,0,10*ROW('Sanitation Data'!G79)))</f>
        <v/>
      </c>
      <c r="DC85" s="300" t="str">
        <f ca="true">+IF(OFFSET('Sanitation Data'!$G$31,0,10*ROW('Sanitation Data'!G79))="","",OFFSET('Sanitation Data'!$G$31,0,10*ROW('Sanitation Data'!G79)))</f>
        <v/>
      </c>
      <c r="DD85" s="300" t="str">
        <f ca="true">+IF(OFFSET('Sanitation Data'!$G$32,0,10*ROW('Sanitation Data'!G79))="","",OFFSET('Sanitation Data'!$G$32,0,10*ROW('Sanitation Data'!G79)))</f>
        <v/>
      </c>
      <c r="DE85" s="300" t="str">
        <f ca="true">+IF(OFFSET('Sanitation Data'!$H$28,0,10*ROW('Sanitation Data'!H79))="","",OFFSET('Sanitation Data'!$H$28,0,10*ROW('Sanitation Data'!H79)))</f>
        <v/>
      </c>
      <c r="DF85" s="300" t="str">
        <f ca="true">+IF(OFFSET('Sanitation Data'!$H$29,0,10*ROW('Sanitation Data'!H79))="","",OFFSET('Sanitation Data'!$H$29,0,10*ROW('Sanitation Data'!H79)))</f>
        <v/>
      </c>
      <c r="DG85" s="300" t="str">
        <f ca="true">+IF(OFFSET('Sanitation Data'!$H$30,0,10*ROW('Sanitation Data'!H79))="","",OFFSET('Sanitation Data'!$H$30,0,10*ROW('Sanitation Data'!H79)))</f>
        <v/>
      </c>
      <c r="DH85" s="300" t="str">
        <f ca="true">+IF(OFFSET('Sanitation Data'!$H$31,0,10*ROW('Sanitation Data'!H79))="","",OFFSET('Sanitation Data'!$H$31,0,10*ROW('Sanitation Data'!H79)))</f>
        <v/>
      </c>
      <c r="DI85" s="300" t="str">
        <f ca="true">+IF(OFFSET('Sanitation Data'!$H$32,0,10*ROW('Sanitation Data'!H79))="","",OFFSET('Sanitation Data'!$H$32,0,10*ROW('Sanitation Data'!H79)))</f>
        <v/>
      </c>
      <c r="DJ85" s="300" t="str">
        <f ca="true">+IF(OFFSET('Sanitation Data'!$I$28,0,10*ROW('Sanitation Data'!I79))="","",OFFSET('Sanitation Data'!$I$28,0,10*ROW('Sanitation Data'!I79)))</f>
        <v/>
      </c>
      <c r="DK85" s="300" t="str">
        <f ca="true">+IF(OFFSET('Sanitation Data'!$I$29,0,10*ROW('Sanitation Data'!I79))="","",OFFSET('Sanitation Data'!$I$29,0,10*ROW('Sanitation Data'!I79)))</f>
        <v/>
      </c>
      <c r="DL85" s="300" t="str">
        <f ca="true">+IF(OFFSET('Sanitation Data'!$I$30,0,10*ROW('Sanitation Data'!I79))="","",OFFSET('Sanitation Data'!$I$30,0,10*ROW('Sanitation Data'!I79)))</f>
        <v/>
      </c>
      <c r="DM85" s="300" t="str">
        <f ca="true">+IF(OFFSET('Sanitation Data'!$I$31,0,10*ROW('Sanitation Data'!I79))="","",OFFSET('Sanitation Data'!$I$31,0,10*ROW('Sanitation Data'!I79)))</f>
        <v/>
      </c>
      <c r="DN85" s="300" t="str">
        <f ca="true">+IF(OFFSET('Sanitation Data'!$I$32,0,10*ROW('Sanitation Data'!I79))="","",OFFSET('Sanitation Data'!$I$32,0,10*ROW('Sanitation Data'!I79)))</f>
        <v/>
      </c>
      <c r="DO85" s="300" t="str">
        <f ca="true">+IF(OFFSET('Hygiene Data'!$D$11,0,10*ROW('Hygiene Data'!D79))="","",OFFSET('Hygiene Data'!$D$11,0,10*ROW('Hygiene Data'!D79)))</f>
        <v/>
      </c>
      <c r="DP85" s="300" t="str">
        <f ca="true">+IF(OFFSET('Hygiene Data'!$D$12,0,10*ROW('Hygiene Data'!D79))="","",OFFSET('Hygiene Data'!$D$12,0,10*ROW('Hygiene Data'!D79)))</f>
        <v/>
      </c>
      <c r="DQ85" s="300" t="str">
        <f ca="true">+IF(OFFSET('Hygiene Data'!$D$13,0,10*ROW('Hygiene Data'!D79))="","",OFFSET('Hygiene Data'!$D$13,0,10*ROW('Hygiene Data'!D79)))</f>
        <v/>
      </c>
      <c r="DR85" s="300" t="str">
        <f ca="true">+IF(OFFSET('Hygiene Data'!$E$11,0,10*ROW('Hygiene Data'!E79))="","",OFFSET('Hygiene Data'!$E$11,0,10*ROW('Hygiene Data'!E79)))</f>
        <v/>
      </c>
      <c r="DS85" s="300" t="str">
        <f ca="true">+IF(OFFSET('Hygiene Data'!$E$12,0,10*ROW('Hygiene Data'!E79))="","",OFFSET('Hygiene Data'!$E$12,0,10*ROW('Hygiene Data'!E79)))</f>
        <v/>
      </c>
      <c r="DT85" s="300" t="str">
        <f ca="true">+IF(OFFSET('Hygiene Data'!$E$13,0,10*ROW('Hygiene Data'!E79))="","",OFFSET('Hygiene Data'!$E$13,0,10*ROW('Hygiene Data'!E79)))</f>
        <v/>
      </c>
      <c r="DU85" s="300" t="str">
        <f ca="true">+IF(OFFSET('Hygiene Data'!$F$11,0,10*ROW('Hygiene Data'!F79))="","",OFFSET('Hygiene Data'!$F$11,0,10*ROW('Hygiene Data'!F79)))</f>
        <v/>
      </c>
      <c r="DV85" s="300" t="str">
        <f ca="true">+IF(OFFSET('Hygiene Data'!$F$12,0,10*ROW('Hygiene Data'!F79))="","",OFFSET('Hygiene Data'!$F$12,0,10*ROW('Hygiene Data'!F79)))</f>
        <v/>
      </c>
      <c r="DW85" s="300" t="str">
        <f ca="true">+IF(OFFSET('Hygiene Data'!$F$13,0,10*ROW('Hygiene Data'!F79))="","",OFFSET('Hygiene Data'!$F$13,0,10*ROW('Hygiene Data'!F79)))</f>
        <v/>
      </c>
      <c r="DX85" s="300" t="str">
        <f ca="true">+IF(OFFSET('Hygiene Data'!$G$11,0,10*ROW('Hygiene Data'!G79))="","",OFFSET('Hygiene Data'!$G$11,0,10*ROW('Hygiene Data'!G79)))</f>
        <v/>
      </c>
      <c r="DY85" s="300" t="str">
        <f ca="true">+IF(OFFSET('Hygiene Data'!$G$12,0,10*ROW('Hygiene Data'!G79))="","",OFFSET('Hygiene Data'!$G$12,0,10*ROW('Hygiene Data'!G79)))</f>
        <v/>
      </c>
      <c r="DZ85" s="300" t="str">
        <f ca="true">+IF(OFFSET('Hygiene Data'!$G$13,0,10*ROW('Hygiene Data'!G79))="","",OFFSET('Hygiene Data'!$G$13,0,10*ROW('Hygiene Data'!G79)))</f>
        <v/>
      </c>
      <c r="EA85" s="300" t="str">
        <f ca="true">+IF(OFFSET('Hygiene Data'!$H$11,0,10*ROW('Hygiene Data'!H79))="","",OFFSET('Hygiene Data'!$H$11,0,10*ROW('Hygiene Data'!H79)))</f>
        <v/>
      </c>
      <c r="EB85" s="300" t="str">
        <f ca="true">+IF(OFFSET('Hygiene Data'!$H$12,0,10*ROW('Hygiene Data'!H79))="","",OFFSET('Hygiene Data'!$H$12,0,10*ROW('Hygiene Data'!H79)))</f>
        <v/>
      </c>
      <c r="EC85" s="300" t="str">
        <f ca="true">+IF(OFFSET('Hygiene Data'!$H$13,0,10*ROW('Hygiene Data'!H79))="","",OFFSET('Hygiene Data'!$H$13,0,10*ROW('Hygiene Data'!H79)))</f>
        <v/>
      </c>
      <c r="ED85" s="300" t="str">
        <f ca="true">+IF(OFFSET('Hygiene Data'!$I$11,0,10*ROW('Hygiene Data'!I79))="","",OFFSET('Hygiene Data'!$I$11,0,10*ROW('Hygiene Data'!I79)))</f>
        <v/>
      </c>
      <c r="EE85" s="300" t="str">
        <f ca="true">+IF(OFFSET('Hygiene Data'!$I$12,0,10*ROW('Hygiene Data'!I79))="","",OFFSET('Hygiene Data'!$I$12,0,10*ROW('Hygiene Data'!I79)))</f>
        <v/>
      </c>
      <c r="EF85" s="300" t="str">
        <f ca="true">+IF(OFFSET('Hygiene Data'!$I$13,0,10*ROW('Hygiene Data'!I79))="","",OFFSET('Hygiene Data'!$I$13,0,10*ROW('Hygiene Data'!I79)))</f>
        <v/>
      </c>
    </row>
    <row xmlns:x14ac="http://schemas.microsoft.com/office/spreadsheetml/2009/9/ac" r="86" x14ac:dyDescent="0.2">
      <c r="A86" s="35" t="str">
        <f ca="true">+IF(OFFSET('Water Data'!$B$2,0,10*ROW('Water Data'!E80))="","",OFFSET('Water Data'!$B$2,0,10*ROW('Water Data'!E80)))</f>
        <v/>
      </c>
      <c r="B86" s="35" t="str">
        <f ca="true">+IF(OFFSET('Water Data'!$C$2,0,10*ROW('Water Data'!F80))="","",OFFSET('Water Data'!$C$2,0,10*ROW('Water Data'!F80)))</f>
        <v/>
      </c>
      <c r="C86" s="356" t="str">
        <f t="shared" ca="true" si="1"/>
        <v/>
      </c>
      <c r="D86" s="91"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1"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1"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1"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1"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1"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1"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1"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1"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1"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1"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1"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1"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1"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1"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1"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1"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1"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2"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2"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2"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2"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2"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2"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2"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2"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2"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2"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2"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2"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2"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2"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2"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2"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2"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2"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2"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2"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2"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2"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2"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2"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2"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2"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2"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2"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2"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2"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3"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3"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3"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3"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3"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3"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3"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3"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3"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3"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3"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3"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3"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3"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3"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3"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3"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3"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300"/>
      <c r="BS86" s="300" t="str">
        <f ca="true">+IF(OFFSET('Water Data'!$D$27,0,10*ROW('Water Data'!D80))="","",OFFSET('Water Data'!$D$27,0,10*ROW('Water Data'!D80)))</f>
        <v/>
      </c>
      <c r="BT86" s="300" t="str">
        <f ca="true">+IF(OFFSET('Water Data'!$D$28,0,10*ROW('Water Data'!D80))="","",OFFSET('Water Data'!$D$28,0,10*ROW('Water Data'!D80)))</f>
        <v/>
      </c>
      <c r="BU86" s="300" t="str">
        <f ca="true">+IF(OFFSET('Water Data'!$D$29,0,10*ROW('Water Data'!D80))="","",OFFSET('Water Data'!$D$29,0,10*ROW('Water Data'!D80)))</f>
        <v/>
      </c>
      <c r="BV86" s="300" t="str">
        <f ca="true">+IF(OFFSET('Water Data'!$E$27,0,10*ROW('Water Data'!E80))="","",OFFSET('Water Data'!$E$27,0,10*ROW('Water Data'!E80)))</f>
        <v/>
      </c>
      <c r="BW86" s="300" t="str">
        <f ca="true">+IF(OFFSET('Water Data'!$E$28,0,10*ROW('Water Data'!E80))="","",OFFSET('Water Data'!$E$28,0,10*ROW('Water Data'!E80)))</f>
        <v/>
      </c>
      <c r="BX86" s="300" t="str">
        <f ca="true">+IF(OFFSET('Water Data'!$E$29,0,10*ROW('Water Data'!E80))="","",OFFSET('Water Data'!$E$29,0,10*ROW('Water Data'!E80)))</f>
        <v/>
      </c>
      <c r="BY86" s="300" t="str">
        <f ca="true">+IF(OFFSET('Water Data'!$F$27,0,10*ROW('Water Data'!F80))="","",OFFSET('Water Data'!$F$27,0,10*ROW('Water Data'!F80)))</f>
        <v/>
      </c>
      <c r="BZ86" s="300" t="str">
        <f ca="true">+IF(OFFSET('Water Data'!$F$28,0,10*ROW('Water Data'!F80))="","",OFFSET('Water Data'!$F$28,0,10*ROW('Water Data'!F80)))</f>
        <v/>
      </c>
      <c r="CA86" s="300" t="str">
        <f ca="true">+IF(OFFSET('Water Data'!$F$29,0,10*ROW('Water Data'!F80))="","",OFFSET('Water Data'!$F$29,0,10*ROW('Water Data'!F80)))</f>
        <v/>
      </c>
      <c r="CB86" s="300" t="str">
        <f ca="true">+IF(OFFSET('Water Data'!$G$27,0,10*ROW('Water Data'!G80))="","",OFFSET('Water Data'!$G$27,0,10*ROW('Water Data'!G80)))</f>
        <v/>
      </c>
      <c r="CC86" s="300" t="str">
        <f ca="true">+IF(OFFSET('Water Data'!$G$28,0,10*ROW('Water Data'!G80))="","",OFFSET('Water Data'!$G$28,0,10*ROW('Water Data'!G80)))</f>
        <v/>
      </c>
      <c r="CD86" s="300" t="str">
        <f ca="true">+IF(OFFSET('Water Data'!$G$29,0,10*ROW('Water Data'!G80))="","",OFFSET('Water Data'!$G$29,0,10*ROW('Water Data'!G80)))</f>
        <v/>
      </c>
      <c r="CE86" s="300" t="str">
        <f ca="true">+IF(OFFSET('Water Data'!$H$27,0,10*ROW('Water Data'!H80))="","",OFFSET('Water Data'!$H$27,0,10*ROW('Water Data'!H80)))</f>
        <v/>
      </c>
      <c r="CF86" s="300" t="str">
        <f ca="true">+IF(OFFSET('Water Data'!$H$28,0,10*ROW('Water Data'!H80))="","",OFFSET('Water Data'!$H$28,0,10*ROW('Water Data'!H80)))</f>
        <v/>
      </c>
      <c r="CG86" s="300" t="str">
        <f ca="true">+IF(OFFSET('Water Data'!$H$29,0,10*ROW('Water Data'!H80))="","",OFFSET('Water Data'!$H$29,0,10*ROW('Water Data'!H80)))</f>
        <v/>
      </c>
      <c r="CH86" s="300" t="str">
        <f ca="true">+IF(OFFSET('Water Data'!$I$27,0,10*ROW('Water Data'!I80))="","",OFFSET('Water Data'!$I$27,0,10*ROW('Water Data'!I80)))</f>
        <v/>
      </c>
      <c r="CI86" s="300" t="str">
        <f ca="true">+IF(OFFSET('Water Data'!$I$28,0,10*ROW('Water Data'!I80))="","",OFFSET('Water Data'!$I$28,0,10*ROW('Water Data'!I80)))</f>
        <v/>
      </c>
      <c r="CJ86" s="300" t="str">
        <f ca="true">+IF(OFFSET('Water Data'!$I$29,0,10*ROW('Water Data'!I80))="","",OFFSET('Water Data'!$I$29,0,10*ROW('Water Data'!I80)))</f>
        <v/>
      </c>
      <c r="CK86" s="300" t="str">
        <f ca="true">+IF(OFFSET('Sanitation Data'!$D$28,0,10*ROW('Sanitation Data'!D80))="","",OFFSET('Sanitation Data'!$D$28,0,10*ROW('Sanitation Data'!D80)))</f>
        <v/>
      </c>
      <c r="CL86" s="300" t="str">
        <f ca="true">+IF(OFFSET('Sanitation Data'!$D$29,0,10*ROW('Sanitation Data'!D80))="","",OFFSET('Sanitation Data'!$D$29,0,10*ROW('Sanitation Data'!D80)))</f>
        <v/>
      </c>
      <c r="CM86" s="300" t="str">
        <f ca="true">+IF(OFFSET('Sanitation Data'!$D$30,0,10*ROW('Sanitation Data'!D80))="","",OFFSET('Sanitation Data'!$D$30,0,10*ROW('Sanitation Data'!D80)))</f>
        <v/>
      </c>
      <c r="CN86" s="300" t="str">
        <f ca="true">+IF(OFFSET('Sanitation Data'!$D$31,0,10*ROW('Sanitation Data'!D80))="","",OFFSET('Sanitation Data'!$D$31,0,10*ROW('Sanitation Data'!D80)))</f>
        <v/>
      </c>
      <c r="CO86" s="300" t="str">
        <f ca="true">+IF(OFFSET('Sanitation Data'!$D$32,0,10*ROW('Sanitation Data'!D80))="","",OFFSET('Sanitation Data'!$D$32,0,10*ROW('Sanitation Data'!D80)))</f>
        <v/>
      </c>
      <c r="CP86" s="300" t="str">
        <f ca="true">+IF(OFFSET('Sanitation Data'!$E$28,0,10*ROW('Sanitation Data'!E80))="","",OFFSET('Sanitation Data'!$E$28,0,10*ROW('Sanitation Data'!E80)))</f>
        <v/>
      </c>
      <c r="CQ86" s="300" t="str">
        <f ca="true">+IF(OFFSET('Sanitation Data'!$E$29,0,10*ROW('Sanitation Data'!E80))="","",OFFSET('Sanitation Data'!$E$29,0,10*ROW('Sanitation Data'!E80)))</f>
        <v/>
      </c>
      <c r="CR86" s="300" t="str">
        <f ca="true">+IF(OFFSET('Sanitation Data'!$E$30,0,10*ROW('Sanitation Data'!E80))="","",OFFSET('Sanitation Data'!$E$30,0,10*ROW('Sanitation Data'!E80)))</f>
        <v/>
      </c>
      <c r="CS86" s="300" t="str">
        <f ca="true">+IF(OFFSET('Sanitation Data'!$E$31,0,10*ROW('Sanitation Data'!E80))="","",OFFSET('Sanitation Data'!$E$31,0,10*ROW('Sanitation Data'!E80)))</f>
        <v/>
      </c>
      <c r="CT86" s="300" t="str">
        <f ca="true">+IF(OFFSET('Sanitation Data'!$E$32,0,10*ROW('Sanitation Data'!E80))="","",OFFSET('Sanitation Data'!$E$32,0,10*ROW('Sanitation Data'!E80)))</f>
        <v/>
      </c>
      <c r="CU86" s="300" t="str">
        <f ca="true">+IF(OFFSET('Sanitation Data'!$F$28,0,10*ROW('Sanitation Data'!F80))="","",OFFSET('Sanitation Data'!$F$28,0,10*ROW('Sanitation Data'!F80)))</f>
        <v/>
      </c>
      <c r="CV86" s="300" t="str">
        <f ca="true">+IF(OFFSET('Sanitation Data'!$F$29,0,10*ROW('Sanitation Data'!F80))="","",OFFSET('Sanitation Data'!$F$29,0,10*ROW('Sanitation Data'!F80)))</f>
        <v/>
      </c>
      <c r="CW86" s="300" t="str">
        <f ca="true">+IF(OFFSET('Sanitation Data'!$F$30,0,10*ROW('Sanitation Data'!F80))="","",OFFSET('Sanitation Data'!$F$30,0,10*ROW('Sanitation Data'!F80)))</f>
        <v/>
      </c>
      <c r="CX86" s="300" t="str">
        <f ca="true">+IF(OFFSET('Sanitation Data'!$F$31,0,10*ROW('Sanitation Data'!F80))="","",OFFSET('Sanitation Data'!$F$31,0,10*ROW('Sanitation Data'!F80)))</f>
        <v/>
      </c>
      <c r="CY86" s="300" t="str">
        <f ca="true">+IF(OFFSET('Sanitation Data'!$F$32,0,10*ROW('Sanitation Data'!F80))="","",OFFSET('Sanitation Data'!$F$32,0,10*ROW('Sanitation Data'!F80)))</f>
        <v/>
      </c>
      <c r="CZ86" s="300" t="str">
        <f ca="true">+IF(OFFSET('Sanitation Data'!$G$28,0,10*ROW('Sanitation Data'!G80))="","",OFFSET('Sanitation Data'!$G$28,0,10*ROW('Sanitation Data'!G80)))</f>
        <v/>
      </c>
      <c r="DA86" s="300" t="str">
        <f ca="true">+IF(OFFSET('Sanitation Data'!$G$29,0,10*ROW('Sanitation Data'!G80))="","",OFFSET('Sanitation Data'!$G$29,0,10*ROW('Sanitation Data'!G80)))</f>
        <v/>
      </c>
      <c r="DB86" s="300" t="str">
        <f ca="true">+IF(OFFSET('Sanitation Data'!$G$30,0,10*ROW('Sanitation Data'!G80))="","",OFFSET('Sanitation Data'!$G$30,0,10*ROW('Sanitation Data'!G80)))</f>
        <v/>
      </c>
      <c r="DC86" s="300" t="str">
        <f ca="true">+IF(OFFSET('Sanitation Data'!$G$31,0,10*ROW('Sanitation Data'!G80))="","",OFFSET('Sanitation Data'!$G$31,0,10*ROW('Sanitation Data'!G80)))</f>
        <v/>
      </c>
      <c r="DD86" s="300" t="str">
        <f ca="true">+IF(OFFSET('Sanitation Data'!$G$32,0,10*ROW('Sanitation Data'!G80))="","",OFFSET('Sanitation Data'!$G$32,0,10*ROW('Sanitation Data'!G80)))</f>
        <v/>
      </c>
      <c r="DE86" s="300" t="str">
        <f ca="true">+IF(OFFSET('Sanitation Data'!$H$28,0,10*ROW('Sanitation Data'!H80))="","",OFFSET('Sanitation Data'!$H$28,0,10*ROW('Sanitation Data'!H80)))</f>
        <v/>
      </c>
      <c r="DF86" s="300" t="str">
        <f ca="true">+IF(OFFSET('Sanitation Data'!$H$29,0,10*ROW('Sanitation Data'!H80))="","",OFFSET('Sanitation Data'!$H$29,0,10*ROW('Sanitation Data'!H80)))</f>
        <v/>
      </c>
      <c r="DG86" s="300" t="str">
        <f ca="true">+IF(OFFSET('Sanitation Data'!$H$30,0,10*ROW('Sanitation Data'!H80))="","",OFFSET('Sanitation Data'!$H$30,0,10*ROW('Sanitation Data'!H80)))</f>
        <v/>
      </c>
      <c r="DH86" s="300" t="str">
        <f ca="true">+IF(OFFSET('Sanitation Data'!$H$31,0,10*ROW('Sanitation Data'!H80))="","",OFFSET('Sanitation Data'!$H$31,0,10*ROW('Sanitation Data'!H80)))</f>
        <v/>
      </c>
      <c r="DI86" s="300" t="str">
        <f ca="true">+IF(OFFSET('Sanitation Data'!$H$32,0,10*ROW('Sanitation Data'!H80))="","",OFFSET('Sanitation Data'!$H$32,0,10*ROW('Sanitation Data'!H80)))</f>
        <v/>
      </c>
      <c r="DJ86" s="300" t="str">
        <f ca="true">+IF(OFFSET('Sanitation Data'!$I$28,0,10*ROW('Sanitation Data'!I80))="","",OFFSET('Sanitation Data'!$I$28,0,10*ROW('Sanitation Data'!I80)))</f>
        <v/>
      </c>
      <c r="DK86" s="300" t="str">
        <f ca="true">+IF(OFFSET('Sanitation Data'!$I$29,0,10*ROW('Sanitation Data'!I80))="","",OFFSET('Sanitation Data'!$I$29,0,10*ROW('Sanitation Data'!I80)))</f>
        <v/>
      </c>
      <c r="DL86" s="300" t="str">
        <f ca="true">+IF(OFFSET('Sanitation Data'!$I$30,0,10*ROW('Sanitation Data'!I80))="","",OFFSET('Sanitation Data'!$I$30,0,10*ROW('Sanitation Data'!I80)))</f>
        <v/>
      </c>
      <c r="DM86" s="300" t="str">
        <f ca="true">+IF(OFFSET('Sanitation Data'!$I$31,0,10*ROW('Sanitation Data'!I80))="","",OFFSET('Sanitation Data'!$I$31,0,10*ROW('Sanitation Data'!I80)))</f>
        <v/>
      </c>
      <c r="DN86" s="300" t="str">
        <f ca="true">+IF(OFFSET('Sanitation Data'!$I$32,0,10*ROW('Sanitation Data'!I80))="","",OFFSET('Sanitation Data'!$I$32,0,10*ROW('Sanitation Data'!I80)))</f>
        <v/>
      </c>
      <c r="DO86" s="300" t="str">
        <f ca="true">+IF(OFFSET('Hygiene Data'!$D$11,0,10*ROW('Hygiene Data'!D80))="","",OFFSET('Hygiene Data'!$D$11,0,10*ROW('Hygiene Data'!D80)))</f>
        <v/>
      </c>
      <c r="DP86" s="300" t="str">
        <f ca="true">+IF(OFFSET('Hygiene Data'!$D$12,0,10*ROW('Hygiene Data'!D80))="","",OFFSET('Hygiene Data'!$D$12,0,10*ROW('Hygiene Data'!D80)))</f>
        <v/>
      </c>
      <c r="DQ86" s="300" t="str">
        <f ca="true">+IF(OFFSET('Hygiene Data'!$D$13,0,10*ROW('Hygiene Data'!D80))="","",OFFSET('Hygiene Data'!$D$13,0,10*ROW('Hygiene Data'!D80)))</f>
        <v/>
      </c>
      <c r="DR86" s="300" t="str">
        <f ca="true">+IF(OFFSET('Hygiene Data'!$E$11,0,10*ROW('Hygiene Data'!E80))="","",OFFSET('Hygiene Data'!$E$11,0,10*ROW('Hygiene Data'!E80)))</f>
        <v/>
      </c>
      <c r="DS86" s="300" t="str">
        <f ca="true">+IF(OFFSET('Hygiene Data'!$E$12,0,10*ROW('Hygiene Data'!E80))="","",OFFSET('Hygiene Data'!$E$12,0,10*ROW('Hygiene Data'!E80)))</f>
        <v/>
      </c>
      <c r="DT86" s="300" t="str">
        <f ca="true">+IF(OFFSET('Hygiene Data'!$E$13,0,10*ROW('Hygiene Data'!E80))="","",OFFSET('Hygiene Data'!$E$13,0,10*ROW('Hygiene Data'!E80)))</f>
        <v/>
      </c>
      <c r="DU86" s="300" t="str">
        <f ca="true">+IF(OFFSET('Hygiene Data'!$F$11,0,10*ROW('Hygiene Data'!F80))="","",OFFSET('Hygiene Data'!$F$11,0,10*ROW('Hygiene Data'!F80)))</f>
        <v/>
      </c>
      <c r="DV86" s="300" t="str">
        <f ca="true">+IF(OFFSET('Hygiene Data'!$F$12,0,10*ROW('Hygiene Data'!F80))="","",OFFSET('Hygiene Data'!$F$12,0,10*ROW('Hygiene Data'!F80)))</f>
        <v/>
      </c>
      <c r="DW86" s="300" t="str">
        <f ca="true">+IF(OFFSET('Hygiene Data'!$F$13,0,10*ROW('Hygiene Data'!F80))="","",OFFSET('Hygiene Data'!$F$13,0,10*ROW('Hygiene Data'!F80)))</f>
        <v/>
      </c>
      <c r="DX86" s="300" t="str">
        <f ca="true">+IF(OFFSET('Hygiene Data'!$G$11,0,10*ROW('Hygiene Data'!G80))="","",OFFSET('Hygiene Data'!$G$11,0,10*ROW('Hygiene Data'!G80)))</f>
        <v/>
      </c>
      <c r="DY86" s="300" t="str">
        <f ca="true">+IF(OFFSET('Hygiene Data'!$G$12,0,10*ROW('Hygiene Data'!G80))="","",OFFSET('Hygiene Data'!$G$12,0,10*ROW('Hygiene Data'!G80)))</f>
        <v/>
      </c>
      <c r="DZ86" s="300" t="str">
        <f ca="true">+IF(OFFSET('Hygiene Data'!$G$13,0,10*ROW('Hygiene Data'!G80))="","",OFFSET('Hygiene Data'!$G$13,0,10*ROW('Hygiene Data'!G80)))</f>
        <v/>
      </c>
      <c r="EA86" s="300" t="str">
        <f ca="true">+IF(OFFSET('Hygiene Data'!$H$11,0,10*ROW('Hygiene Data'!H80))="","",OFFSET('Hygiene Data'!$H$11,0,10*ROW('Hygiene Data'!H80)))</f>
        <v/>
      </c>
      <c r="EB86" s="300" t="str">
        <f ca="true">+IF(OFFSET('Hygiene Data'!$H$12,0,10*ROW('Hygiene Data'!H80))="","",OFFSET('Hygiene Data'!$H$12,0,10*ROW('Hygiene Data'!H80)))</f>
        <v/>
      </c>
      <c r="EC86" s="300" t="str">
        <f ca="true">+IF(OFFSET('Hygiene Data'!$H$13,0,10*ROW('Hygiene Data'!H80))="","",OFFSET('Hygiene Data'!$H$13,0,10*ROW('Hygiene Data'!H80)))</f>
        <v/>
      </c>
      <c r="ED86" s="300" t="str">
        <f ca="true">+IF(OFFSET('Hygiene Data'!$I$11,0,10*ROW('Hygiene Data'!I80))="","",OFFSET('Hygiene Data'!$I$11,0,10*ROW('Hygiene Data'!I80)))</f>
        <v/>
      </c>
      <c r="EE86" s="300" t="str">
        <f ca="true">+IF(OFFSET('Hygiene Data'!$I$12,0,10*ROW('Hygiene Data'!I80))="","",OFFSET('Hygiene Data'!$I$12,0,10*ROW('Hygiene Data'!I80)))</f>
        <v/>
      </c>
      <c r="EF86" s="300" t="str">
        <f ca="true">+IF(OFFSET('Hygiene Data'!$I$13,0,10*ROW('Hygiene Data'!I80))="","",OFFSET('Hygiene Data'!$I$13,0,10*ROW('Hygiene Data'!I80)))</f>
        <v/>
      </c>
    </row>
    <row xmlns:x14ac="http://schemas.microsoft.com/office/spreadsheetml/2009/9/ac" r="87" x14ac:dyDescent="0.2">
      <c r="A87" s="35" t="str">
        <f ca="true">+IF(OFFSET('Water Data'!$B$2,0,10*ROW('Water Data'!E81))="","",OFFSET('Water Data'!$B$2,0,10*ROW('Water Data'!E81)))</f>
        <v/>
      </c>
      <c r="B87" s="35" t="str">
        <f ca="true">+IF(OFFSET('Water Data'!$C$2,0,10*ROW('Water Data'!F81))="","",OFFSET('Water Data'!$C$2,0,10*ROW('Water Data'!F81)))</f>
        <v/>
      </c>
      <c r="C87" s="356" t="str">
        <f t="shared" ca="true" si="1"/>
        <v/>
      </c>
      <c r="D87" s="91"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1"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1"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1"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1"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1"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1"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1"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1"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1"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1"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1"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1"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1"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1"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1"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1"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1"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2"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2"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2"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2"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2"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2"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2"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2"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2"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2"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2"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2"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2"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2"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2"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2"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2"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2"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2"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2"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2"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2"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2"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2"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2"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2"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2"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2"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2"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2"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3"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3"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3"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3"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3"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3"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3"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3"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3"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3"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3"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3"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3"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3"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3"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3"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3"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3"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300"/>
      <c r="BS87" s="300" t="str">
        <f ca="true">+IF(OFFSET('Water Data'!$D$27,0,10*ROW('Water Data'!D81))="","",OFFSET('Water Data'!$D$27,0,10*ROW('Water Data'!D81)))</f>
        <v/>
      </c>
      <c r="BT87" s="300" t="str">
        <f ca="true">+IF(OFFSET('Water Data'!$D$28,0,10*ROW('Water Data'!D81))="","",OFFSET('Water Data'!$D$28,0,10*ROW('Water Data'!D81)))</f>
        <v/>
      </c>
      <c r="BU87" s="300" t="str">
        <f ca="true">+IF(OFFSET('Water Data'!$D$29,0,10*ROW('Water Data'!D81))="","",OFFSET('Water Data'!$D$29,0,10*ROW('Water Data'!D81)))</f>
        <v/>
      </c>
      <c r="BV87" s="300" t="str">
        <f ca="true">+IF(OFFSET('Water Data'!$E$27,0,10*ROW('Water Data'!E81))="","",OFFSET('Water Data'!$E$27,0,10*ROW('Water Data'!E81)))</f>
        <v/>
      </c>
      <c r="BW87" s="300" t="str">
        <f ca="true">+IF(OFFSET('Water Data'!$E$28,0,10*ROW('Water Data'!E81))="","",OFFSET('Water Data'!$E$28,0,10*ROW('Water Data'!E81)))</f>
        <v/>
      </c>
      <c r="BX87" s="300" t="str">
        <f ca="true">+IF(OFFSET('Water Data'!$E$29,0,10*ROW('Water Data'!E81))="","",OFFSET('Water Data'!$E$29,0,10*ROW('Water Data'!E81)))</f>
        <v/>
      </c>
      <c r="BY87" s="300" t="str">
        <f ca="true">+IF(OFFSET('Water Data'!$F$27,0,10*ROW('Water Data'!F81))="","",OFFSET('Water Data'!$F$27,0,10*ROW('Water Data'!F81)))</f>
        <v/>
      </c>
      <c r="BZ87" s="300" t="str">
        <f ca="true">+IF(OFFSET('Water Data'!$F$28,0,10*ROW('Water Data'!F81))="","",OFFSET('Water Data'!$F$28,0,10*ROW('Water Data'!F81)))</f>
        <v/>
      </c>
      <c r="CA87" s="300" t="str">
        <f ca="true">+IF(OFFSET('Water Data'!$F$29,0,10*ROW('Water Data'!F81))="","",OFFSET('Water Data'!$F$29,0,10*ROW('Water Data'!F81)))</f>
        <v/>
      </c>
      <c r="CB87" s="300" t="str">
        <f ca="true">+IF(OFFSET('Water Data'!$G$27,0,10*ROW('Water Data'!G81))="","",OFFSET('Water Data'!$G$27,0,10*ROW('Water Data'!G81)))</f>
        <v/>
      </c>
      <c r="CC87" s="300" t="str">
        <f ca="true">+IF(OFFSET('Water Data'!$G$28,0,10*ROW('Water Data'!G81))="","",OFFSET('Water Data'!$G$28,0,10*ROW('Water Data'!G81)))</f>
        <v/>
      </c>
      <c r="CD87" s="300" t="str">
        <f ca="true">+IF(OFFSET('Water Data'!$G$29,0,10*ROW('Water Data'!G81))="","",OFFSET('Water Data'!$G$29,0,10*ROW('Water Data'!G81)))</f>
        <v/>
      </c>
      <c r="CE87" s="300" t="str">
        <f ca="true">+IF(OFFSET('Water Data'!$H$27,0,10*ROW('Water Data'!H81))="","",OFFSET('Water Data'!$H$27,0,10*ROW('Water Data'!H81)))</f>
        <v/>
      </c>
      <c r="CF87" s="300" t="str">
        <f ca="true">+IF(OFFSET('Water Data'!$H$28,0,10*ROW('Water Data'!H81))="","",OFFSET('Water Data'!$H$28,0,10*ROW('Water Data'!H81)))</f>
        <v/>
      </c>
      <c r="CG87" s="300" t="str">
        <f ca="true">+IF(OFFSET('Water Data'!$H$29,0,10*ROW('Water Data'!H81))="","",OFFSET('Water Data'!$H$29,0,10*ROW('Water Data'!H81)))</f>
        <v/>
      </c>
      <c r="CH87" s="300" t="str">
        <f ca="true">+IF(OFFSET('Water Data'!$I$27,0,10*ROW('Water Data'!I81))="","",OFFSET('Water Data'!$I$27,0,10*ROW('Water Data'!I81)))</f>
        <v/>
      </c>
      <c r="CI87" s="300" t="str">
        <f ca="true">+IF(OFFSET('Water Data'!$I$28,0,10*ROW('Water Data'!I81))="","",OFFSET('Water Data'!$I$28,0,10*ROW('Water Data'!I81)))</f>
        <v/>
      </c>
      <c r="CJ87" s="300" t="str">
        <f ca="true">+IF(OFFSET('Water Data'!$I$29,0,10*ROW('Water Data'!I81))="","",OFFSET('Water Data'!$I$29,0,10*ROW('Water Data'!I81)))</f>
        <v/>
      </c>
      <c r="CK87" s="300" t="str">
        <f ca="true">+IF(OFFSET('Sanitation Data'!$D$28,0,10*ROW('Sanitation Data'!D81))="","",OFFSET('Sanitation Data'!$D$28,0,10*ROW('Sanitation Data'!D81)))</f>
        <v/>
      </c>
      <c r="CL87" s="300" t="str">
        <f ca="true">+IF(OFFSET('Sanitation Data'!$D$29,0,10*ROW('Sanitation Data'!D81))="","",OFFSET('Sanitation Data'!$D$29,0,10*ROW('Sanitation Data'!D81)))</f>
        <v/>
      </c>
      <c r="CM87" s="300" t="str">
        <f ca="true">+IF(OFFSET('Sanitation Data'!$D$30,0,10*ROW('Sanitation Data'!D81))="","",OFFSET('Sanitation Data'!$D$30,0,10*ROW('Sanitation Data'!D81)))</f>
        <v/>
      </c>
      <c r="CN87" s="300" t="str">
        <f ca="true">+IF(OFFSET('Sanitation Data'!$D$31,0,10*ROW('Sanitation Data'!D81))="","",OFFSET('Sanitation Data'!$D$31,0,10*ROW('Sanitation Data'!D81)))</f>
        <v/>
      </c>
      <c r="CO87" s="300" t="str">
        <f ca="true">+IF(OFFSET('Sanitation Data'!$D$32,0,10*ROW('Sanitation Data'!D81))="","",OFFSET('Sanitation Data'!$D$32,0,10*ROW('Sanitation Data'!D81)))</f>
        <v/>
      </c>
      <c r="CP87" s="300" t="str">
        <f ca="true">+IF(OFFSET('Sanitation Data'!$E$28,0,10*ROW('Sanitation Data'!E81))="","",OFFSET('Sanitation Data'!$E$28,0,10*ROW('Sanitation Data'!E81)))</f>
        <v/>
      </c>
      <c r="CQ87" s="300" t="str">
        <f ca="true">+IF(OFFSET('Sanitation Data'!$E$29,0,10*ROW('Sanitation Data'!E81))="","",OFFSET('Sanitation Data'!$E$29,0,10*ROW('Sanitation Data'!E81)))</f>
        <v/>
      </c>
      <c r="CR87" s="300" t="str">
        <f ca="true">+IF(OFFSET('Sanitation Data'!$E$30,0,10*ROW('Sanitation Data'!E81))="","",OFFSET('Sanitation Data'!$E$30,0,10*ROW('Sanitation Data'!E81)))</f>
        <v/>
      </c>
      <c r="CS87" s="300" t="str">
        <f ca="true">+IF(OFFSET('Sanitation Data'!$E$31,0,10*ROW('Sanitation Data'!E81))="","",OFFSET('Sanitation Data'!$E$31,0,10*ROW('Sanitation Data'!E81)))</f>
        <v/>
      </c>
      <c r="CT87" s="300" t="str">
        <f ca="true">+IF(OFFSET('Sanitation Data'!$E$32,0,10*ROW('Sanitation Data'!E81))="","",OFFSET('Sanitation Data'!$E$32,0,10*ROW('Sanitation Data'!E81)))</f>
        <v/>
      </c>
      <c r="CU87" s="300" t="str">
        <f ca="true">+IF(OFFSET('Sanitation Data'!$F$28,0,10*ROW('Sanitation Data'!F81))="","",OFFSET('Sanitation Data'!$F$28,0,10*ROW('Sanitation Data'!F81)))</f>
        <v/>
      </c>
      <c r="CV87" s="300" t="str">
        <f ca="true">+IF(OFFSET('Sanitation Data'!$F$29,0,10*ROW('Sanitation Data'!F81))="","",OFFSET('Sanitation Data'!$F$29,0,10*ROW('Sanitation Data'!F81)))</f>
        <v/>
      </c>
      <c r="CW87" s="300" t="str">
        <f ca="true">+IF(OFFSET('Sanitation Data'!$F$30,0,10*ROW('Sanitation Data'!F81))="","",OFFSET('Sanitation Data'!$F$30,0,10*ROW('Sanitation Data'!F81)))</f>
        <v/>
      </c>
      <c r="CX87" s="300" t="str">
        <f ca="true">+IF(OFFSET('Sanitation Data'!$F$31,0,10*ROW('Sanitation Data'!F81))="","",OFFSET('Sanitation Data'!$F$31,0,10*ROW('Sanitation Data'!F81)))</f>
        <v/>
      </c>
      <c r="CY87" s="300" t="str">
        <f ca="true">+IF(OFFSET('Sanitation Data'!$F$32,0,10*ROW('Sanitation Data'!F81))="","",OFFSET('Sanitation Data'!$F$32,0,10*ROW('Sanitation Data'!F81)))</f>
        <v/>
      </c>
      <c r="CZ87" s="300" t="str">
        <f ca="true">+IF(OFFSET('Sanitation Data'!$G$28,0,10*ROW('Sanitation Data'!G81))="","",OFFSET('Sanitation Data'!$G$28,0,10*ROW('Sanitation Data'!G81)))</f>
        <v/>
      </c>
      <c r="DA87" s="300" t="str">
        <f ca="true">+IF(OFFSET('Sanitation Data'!$G$29,0,10*ROW('Sanitation Data'!G81))="","",OFFSET('Sanitation Data'!$G$29,0,10*ROW('Sanitation Data'!G81)))</f>
        <v/>
      </c>
      <c r="DB87" s="300" t="str">
        <f ca="true">+IF(OFFSET('Sanitation Data'!$G$30,0,10*ROW('Sanitation Data'!G81))="","",OFFSET('Sanitation Data'!$G$30,0,10*ROW('Sanitation Data'!G81)))</f>
        <v/>
      </c>
      <c r="DC87" s="300" t="str">
        <f ca="true">+IF(OFFSET('Sanitation Data'!$G$31,0,10*ROW('Sanitation Data'!G81))="","",OFFSET('Sanitation Data'!$G$31,0,10*ROW('Sanitation Data'!G81)))</f>
        <v/>
      </c>
      <c r="DD87" s="300" t="str">
        <f ca="true">+IF(OFFSET('Sanitation Data'!$G$32,0,10*ROW('Sanitation Data'!G81))="","",OFFSET('Sanitation Data'!$G$32,0,10*ROW('Sanitation Data'!G81)))</f>
        <v/>
      </c>
      <c r="DE87" s="300" t="str">
        <f ca="true">+IF(OFFSET('Sanitation Data'!$H$28,0,10*ROW('Sanitation Data'!H81))="","",OFFSET('Sanitation Data'!$H$28,0,10*ROW('Sanitation Data'!H81)))</f>
        <v/>
      </c>
      <c r="DF87" s="300" t="str">
        <f ca="true">+IF(OFFSET('Sanitation Data'!$H$29,0,10*ROW('Sanitation Data'!H81))="","",OFFSET('Sanitation Data'!$H$29,0,10*ROW('Sanitation Data'!H81)))</f>
        <v/>
      </c>
      <c r="DG87" s="300" t="str">
        <f ca="true">+IF(OFFSET('Sanitation Data'!$H$30,0,10*ROW('Sanitation Data'!H81))="","",OFFSET('Sanitation Data'!$H$30,0,10*ROW('Sanitation Data'!H81)))</f>
        <v/>
      </c>
      <c r="DH87" s="300" t="str">
        <f ca="true">+IF(OFFSET('Sanitation Data'!$H$31,0,10*ROW('Sanitation Data'!H81))="","",OFFSET('Sanitation Data'!$H$31,0,10*ROW('Sanitation Data'!H81)))</f>
        <v/>
      </c>
      <c r="DI87" s="300" t="str">
        <f ca="true">+IF(OFFSET('Sanitation Data'!$H$32,0,10*ROW('Sanitation Data'!H81))="","",OFFSET('Sanitation Data'!$H$32,0,10*ROW('Sanitation Data'!H81)))</f>
        <v/>
      </c>
      <c r="DJ87" s="300" t="str">
        <f ca="true">+IF(OFFSET('Sanitation Data'!$I$28,0,10*ROW('Sanitation Data'!I81))="","",OFFSET('Sanitation Data'!$I$28,0,10*ROW('Sanitation Data'!I81)))</f>
        <v/>
      </c>
      <c r="DK87" s="300" t="str">
        <f ca="true">+IF(OFFSET('Sanitation Data'!$I$29,0,10*ROW('Sanitation Data'!I81))="","",OFFSET('Sanitation Data'!$I$29,0,10*ROW('Sanitation Data'!I81)))</f>
        <v/>
      </c>
      <c r="DL87" s="300" t="str">
        <f ca="true">+IF(OFFSET('Sanitation Data'!$I$30,0,10*ROW('Sanitation Data'!I81))="","",OFFSET('Sanitation Data'!$I$30,0,10*ROW('Sanitation Data'!I81)))</f>
        <v/>
      </c>
      <c r="DM87" s="300" t="str">
        <f ca="true">+IF(OFFSET('Sanitation Data'!$I$31,0,10*ROW('Sanitation Data'!I81))="","",OFFSET('Sanitation Data'!$I$31,0,10*ROW('Sanitation Data'!I81)))</f>
        <v/>
      </c>
      <c r="DN87" s="300" t="str">
        <f ca="true">+IF(OFFSET('Sanitation Data'!$I$32,0,10*ROW('Sanitation Data'!I81))="","",OFFSET('Sanitation Data'!$I$32,0,10*ROW('Sanitation Data'!I81)))</f>
        <v/>
      </c>
      <c r="DO87" s="300" t="str">
        <f ca="true">+IF(OFFSET('Hygiene Data'!$D$11,0,10*ROW('Hygiene Data'!D81))="","",OFFSET('Hygiene Data'!$D$11,0,10*ROW('Hygiene Data'!D81)))</f>
        <v/>
      </c>
      <c r="DP87" s="300" t="str">
        <f ca="true">+IF(OFFSET('Hygiene Data'!$D$12,0,10*ROW('Hygiene Data'!D81))="","",OFFSET('Hygiene Data'!$D$12,0,10*ROW('Hygiene Data'!D81)))</f>
        <v/>
      </c>
      <c r="DQ87" s="300" t="str">
        <f ca="true">+IF(OFFSET('Hygiene Data'!$D$13,0,10*ROW('Hygiene Data'!D81))="","",OFFSET('Hygiene Data'!$D$13,0,10*ROW('Hygiene Data'!D81)))</f>
        <v/>
      </c>
      <c r="DR87" s="300" t="str">
        <f ca="true">+IF(OFFSET('Hygiene Data'!$E$11,0,10*ROW('Hygiene Data'!E81))="","",OFFSET('Hygiene Data'!$E$11,0,10*ROW('Hygiene Data'!E81)))</f>
        <v/>
      </c>
      <c r="DS87" s="300" t="str">
        <f ca="true">+IF(OFFSET('Hygiene Data'!$E$12,0,10*ROW('Hygiene Data'!E81))="","",OFFSET('Hygiene Data'!$E$12,0,10*ROW('Hygiene Data'!E81)))</f>
        <v/>
      </c>
      <c r="DT87" s="300" t="str">
        <f ca="true">+IF(OFFSET('Hygiene Data'!$E$13,0,10*ROW('Hygiene Data'!E81))="","",OFFSET('Hygiene Data'!$E$13,0,10*ROW('Hygiene Data'!E81)))</f>
        <v/>
      </c>
      <c r="DU87" s="300" t="str">
        <f ca="true">+IF(OFFSET('Hygiene Data'!$F$11,0,10*ROW('Hygiene Data'!F81))="","",OFFSET('Hygiene Data'!$F$11,0,10*ROW('Hygiene Data'!F81)))</f>
        <v/>
      </c>
      <c r="DV87" s="300" t="str">
        <f ca="true">+IF(OFFSET('Hygiene Data'!$F$12,0,10*ROW('Hygiene Data'!F81))="","",OFFSET('Hygiene Data'!$F$12,0,10*ROW('Hygiene Data'!F81)))</f>
        <v/>
      </c>
      <c r="DW87" s="300" t="str">
        <f ca="true">+IF(OFFSET('Hygiene Data'!$F$13,0,10*ROW('Hygiene Data'!F81))="","",OFFSET('Hygiene Data'!$F$13,0,10*ROW('Hygiene Data'!F81)))</f>
        <v/>
      </c>
      <c r="DX87" s="300" t="str">
        <f ca="true">+IF(OFFSET('Hygiene Data'!$G$11,0,10*ROW('Hygiene Data'!G81))="","",OFFSET('Hygiene Data'!$G$11,0,10*ROW('Hygiene Data'!G81)))</f>
        <v/>
      </c>
      <c r="DY87" s="300" t="str">
        <f ca="true">+IF(OFFSET('Hygiene Data'!$G$12,0,10*ROW('Hygiene Data'!G81))="","",OFFSET('Hygiene Data'!$G$12,0,10*ROW('Hygiene Data'!G81)))</f>
        <v/>
      </c>
      <c r="DZ87" s="300" t="str">
        <f ca="true">+IF(OFFSET('Hygiene Data'!$G$13,0,10*ROW('Hygiene Data'!G81))="","",OFFSET('Hygiene Data'!$G$13,0,10*ROW('Hygiene Data'!G81)))</f>
        <v/>
      </c>
      <c r="EA87" s="300" t="str">
        <f ca="true">+IF(OFFSET('Hygiene Data'!$H$11,0,10*ROW('Hygiene Data'!H81))="","",OFFSET('Hygiene Data'!$H$11,0,10*ROW('Hygiene Data'!H81)))</f>
        <v/>
      </c>
      <c r="EB87" s="300" t="str">
        <f ca="true">+IF(OFFSET('Hygiene Data'!$H$12,0,10*ROW('Hygiene Data'!H81))="","",OFFSET('Hygiene Data'!$H$12,0,10*ROW('Hygiene Data'!H81)))</f>
        <v/>
      </c>
      <c r="EC87" s="300" t="str">
        <f ca="true">+IF(OFFSET('Hygiene Data'!$H$13,0,10*ROW('Hygiene Data'!H81))="","",OFFSET('Hygiene Data'!$H$13,0,10*ROW('Hygiene Data'!H81)))</f>
        <v/>
      </c>
      <c r="ED87" s="300" t="str">
        <f ca="true">+IF(OFFSET('Hygiene Data'!$I$11,0,10*ROW('Hygiene Data'!I81))="","",OFFSET('Hygiene Data'!$I$11,0,10*ROW('Hygiene Data'!I81)))</f>
        <v/>
      </c>
      <c r="EE87" s="300" t="str">
        <f ca="true">+IF(OFFSET('Hygiene Data'!$I$12,0,10*ROW('Hygiene Data'!I81))="","",OFFSET('Hygiene Data'!$I$12,0,10*ROW('Hygiene Data'!I81)))</f>
        <v/>
      </c>
      <c r="EF87" s="300" t="str">
        <f ca="true">+IF(OFFSET('Hygiene Data'!$I$13,0,10*ROW('Hygiene Data'!I81))="","",OFFSET('Hygiene Data'!$I$13,0,10*ROW('Hygiene Data'!I81)))</f>
        <v/>
      </c>
    </row>
    <row xmlns:x14ac="http://schemas.microsoft.com/office/spreadsheetml/2009/9/ac" r="88" x14ac:dyDescent="0.2">
      <c r="A88" s="35" t="str">
        <f ca="true">+IF(OFFSET('Water Data'!$B$2,0,10*ROW('Water Data'!E82))="","",OFFSET('Water Data'!$B$2,0,10*ROW('Water Data'!E82)))</f>
        <v/>
      </c>
      <c r="B88" s="35" t="str">
        <f ca="true">+IF(OFFSET('Water Data'!$C$2,0,10*ROW('Water Data'!F82))="","",OFFSET('Water Data'!$C$2,0,10*ROW('Water Data'!F82)))</f>
        <v/>
      </c>
      <c r="C88" s="356" t="str">
        <f t="shared" ca="true" si="1"/>
        <v/>
      </c>
      <c r="D88" s="91"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1"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1"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1"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1"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1"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1"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1"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1"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1"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1"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1"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1"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1"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1"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1"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1"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1"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2"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2"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2"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2"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2"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2"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2"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2"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2"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2"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2"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2"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2"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2"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2"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2"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2"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2"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2"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2"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2"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2"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2"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2"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2"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2"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2"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2"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2"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2"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3"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3"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3"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3"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3"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3"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3"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3"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3"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3"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3"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3"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3"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3"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3"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3"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3"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3"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300"/>
      <c r="BS88" s="300" t="str">
        <f ca="true">+IF(OFFSET('Water Data'!$D$27,0,10*ROW('Water Data'!D82))="","",OFFSET('Water Data'!$D$27,0,10*ROW('Water Data'!D82)))</f>
        <v/>
      </c>
      <c r="BT88" s="300" t="str">
        <f ca="true">+IF(OFFSET('Water Data'!$D$28,0,10*ROW('Water Data'!D82))="","",OFFSET('Water Data'!$D$28,0,10*ROW('Water Data'!D82)))</f>
        <v/>
      </c>
      <c r="BU88" s="300" t="str">
        <f ca="true">+IF(OFFSET('Water Data'!$D$29,0,10*ROW('Water Data'!D82))="","",OFFSET('Water Data'!$D$29,0,10*ROW('Water Data'!D82)))</f>
        <v/>
      </c>
      <c r="BV88" s="300" t="str">
        <f ca="true">+IF(OFFSET('Water Data'!$E$27,0,10*ROW('Water Data'!E82))="","",OFFSET('Water Data'!$E$27,0,10*ROW('Water Data'!E82)))</f>
        <v/>
      </c>
      <c r="BW88" s="300" t="str">
        <f ca="true">+IF(OFFSET('Water Data'!$E$28,0,10*ROW('Water Data'!E82))="","",OFFSET('Water Data'!$E$28,0,10*ROW('Water Data'!E82)))</f>
        <v/>
      </c>
      <c r="BX88" s="300" t="str">
        <f ca="true">+IF(OFFSET('Water Data'!$E$29,0,10*ROW('Water Data'!E82))="","",OFFSET('Water Data'!$E$29,0,10*ROW('Water Data'!E82)))</f>
        <v/>
      </c>
      <c r="BY88" s="300" t="str">
        <f ca="true">+IF(OFFSET('Water Data'!$F$27,0,10*ROW('Water Data'!F82))="","",OFFSET('Water Data'!$F$27,0,10*ROW('Water Data'!F82)))</f>
        <v/>
      </c>
      <c r="BZ88" s="300" t="str">
        <f ca="true">+IF(OFFSET('Water Data'!$F$28,0,10*ROW('Water Data'!F82))="","",OFFSET('Water Data'!$F$28,0,10*ROW('Water Data'!F82)))</f>
        <v/>
      </c>
      <c r="CA88" s="300" t="str">
        <f ca="true">+IF(OFFSET('Water Data'!$F$29,0,10*ROW('Water Data'!F82))="","",OFFSET('Water Data'!$F$29,0,10*ROW('Water Data'!F82)))</f>
        <v/>
      </c>
      <c r="CB88" s="300" t="str">
        <f ca="true">+IF(OFFSET('Water Data'!$G$27,0,10*ROW('Water Data'!G82))="","",OFFSET('Water Data'!$G$27,0,10*ROW('Water Data'!G82)))</f>
        <v/>
      </c>
      <c r="CC88" s="300" t="str">
        <f ca="true">+IF(OFFSET('Water Data'!$G$28,0,10*ROW('Water Data'!G82))="","",OFFSET('Water Data'!$G$28,0,10*ROW('Water Data'!G82)))</f>
        <v/>
      </c>
      <c r="CD88" s="300" t="str">
        <f ca="true">+IF(OFFSET('Water Data'!$G$29,0,10*ROW('Water Data'!G82))="","",OFFSET('Water Data'!$G$29,0,10*ROW('Water Data'!G82)))</f>
        <v/>
      </c>
      <c r="CE88" s="300" t="str">
        <f ca="true">+IF(OFFSET('Water Data'!$H$27,0,10*ROW('Water Data'!H82))="","",OFFSET('Water Data'!$H$27,0,10*ROW('Water Data'!H82)))</f>
        <v/>
      </c>
      <c r="CF88" s="300" t="str">
        <f ca="true">+IF(OFFSET('Water Data'!$H$28,0,10*ROW('Water Data'!H82))="","",OFFSET('Water Data'!$H$28,0,10*ROW('Water Data'!H82)))</f>
        <v/>
      </c>
      <c r="CG88" s="300" t="str">
        <f ca="true">+IF(OFFSET('Water Data'!$H$29,0,10*ROW('Water Data'!H82))="","",OFFSET('Water Data'!$H$29,0,10*ROW('Water Data'!H82)))</f>
        <v/>
      </c>
      <c r="CH88" s="300" t="str">
        <f ca="true">+IF(OFFSET('Water Data'!$I$27,0,10*ROW('Water Data'!I82))="","",OFFSET('Water Data'!$I$27,0,10*ROW('Water Data'!I82)))</f>
        <v/>
      </c>
      <c r="CI88" s="300" t="str">
        <f ca="true">+IF(OFFSET('Water Data'!$I$28,0,10*ROW('Water Data'!I82))="","",OFFSET('Water Data'!$I$28,0,10*ROW('Water Data'!I82)))</f>
        <v/>
      </c>
      <c r="CJ88" s="300" t="str">
        <f ca="true">+IF(OFFSET('Water Data'!$I$29,0,10*ROW('Water Data'!I82))="","",OFFSET('Water Data'!$I$29,0,10*ROW('Water Data'!I82)))</f>
        <v/>
      </c>
      <c r="CK88" s="300" t="str">
        <f ca="true">+IF(OFFSET('Sanitation Data'!$D$28,0,10*ROW('Sanitation Data'!D82))="","",OFFSET('Sanitation Data'!$D$28,0,10*ROW('Sanitation Data'!D82)))</f>
        <v/>
      </c>
      <c r="CL88" s="300" t="str">
        <f ca="true">+IF(OFFSET('Sanitation Data'!$D$29,0,10*ROW('Sanitation Data'!D82))="","",OFFSET('Sanitation Data'!$D$29,0,10*ROW('Sanitation Data'!D82)))</f>
        <v/>
      </c>
      <c r="CM88" s="300" t="str">
        <f ca="true">+IF(OFFSET('Sanitation Data'!$D$30,0,10*ROW('Sanitation Data'!D82))="","",OFFSET('Sanitation Data'!$D$30,0,10*ROW('Sanitation Data'!D82)))</f>
        <v/>
      </c>
      <c r="CN88" s="300" t="str">
        <f ca="true">+IF(OFFSET('Sanitation Data'!$D$31,0,10*ROW('Sanitation Data'!D82))="","",OFFSET('Sanitation Data'!$D$31,0,10*ROW('Sanitation Data'!D82)))</f>
        <v/>
      </c>
      <c r="CO88" s="300" t="str">
        <f ca="true">+IF(OFFSET('Sanitation Data'!$D$32,0,10*ROW('Sanitation Data'!D82))="","",OFFSET('Sanitation Data'!$D$32,0,10*ROW('Sanitation Data'!D82)))</f>
        <v/>
      </c>
      <c r="CP88" s="300" t="str">
        <f ca="true">+IF(OFFSET('Sanitation Data'!$E$28,0,10*ROW('Sanitation Data'!E82))="","",OFFSET('Sanitation Data'!$E$28,0,10*ROW('Sanitation Data'!E82)))</f>
        <v/>
      </c>
      <c r="CQ88" s="300" t="str">
        <f ca="true">+IF(OFFSET('Sanitation Data'!$E$29,0,10*ROW('Sanitation Data'!E82))="","",OFFSET('Sanitation Data'!$E$29,0,10*ROW('Sanitation Data'!E82)))</f>
        <v/>
      </c>
      <c r="CR88" s="300" t="str">
        <f ca="true">+IF(OFFSET('Sanitation Data'!$E$30,0,10*ROW('Sanitation Data'!E82))="","",OFFSET('Sanitation Data'!$E$30,0,10*ROW('Sanitation Data'!E82)))</f>
        <v/>
      </c>
      <c r="CS88" s="300" t="str">
        <f ca="true">+IF(OFFSET('Sanitation Data'!$E$31,0,10*ROW('Sanitation Data'!E82))="","",OFFSET('Sanitation Data'!$E$31,0,10*ROW('Sanitation Data'!E82)))</f>
        <v/>
      </c>
      <c r="CT88" s="300" t="str">
        <f ca="true">+IF(OFFSET('Sanitation Data'!$E$32,0,10*ROW('Sanitation Data'!E82))="","",OFFSET('Sanitation Data'!$E$32,0,10*ROW('Sanitation Data'!E82)))</f>
        <v/>
      </c>
      <c r="CU88" s="300" t="str">
        <f ca="true">+IF(OFFSET('Sanitation Data'!$F$28,0,10*ROW('Sanitation Data'!F82))="","",OFFSET('Sanitation Data'!$F$28,0,10*ROW('Sanitation Data'!F82)))</f>
        <v/>
      </c>
      <c r="CV88" s="300" t="str">
        <f ca="true">+IF(OFFSET('Sanitation Data'!$F$29,0,10*ROW('Sanitation Data'!F82))="","",OFFSET('Sanitation Data'!$F$29,0,10*ROW('Sanitation Data'!F82)))</f>
        <v/>
      </c>
      <c r="CW88" s="300" t="str">
        <f ca="true">+IF(OFFSET('Sanitation Data'!$F$30,0,10*ROW('Sanitation Data'!F82))="","",OFFSET('Sanitation Data'!$F$30,0,10*ROW('Sanitation Data'!F82)))</f>
        <v/>
      </c>
      <c r="CX88" s="300" t="str">
        <f ca="true">+IF(OFFSET('Sanitation Data'!$F$31,0,10*ROW('Sanitation Data'!F82))="","",OFFSET('Sanitation Data'!$F$31,0,10*ROW('Sanitation Data'!F82)))</f>
        <v/>
      </c>
      <c r="CY88" s="300" t="str">
        <f ca="true">+IF(OFFSET('Sanitation Data'!$F$32,0,10*ROW('Sanitation Data'!F82))="","",OFFSET('Sanitation Data'!$F$32,0,10*ROW('Sanitation Data'!F82)))</f>
        <v/>
      </c>
      <c r="CZ88" s="300" t="str">
        <f ca="true">+IF(OFFSET('Sanitation Data'!$G$28,0,10*ROW('Sanitation Data'!G82))="","",OFFSET('Sanitation Data'!$G$28,0,10*ROW('Sanitation Data'!G82)))</f>
        <v/>
      </c>
      <c r="DA88" s="300" t="str">
        <f ca="true">+IF(OFFSET('Sanitation Data'!$G$29,0,10*ROW('Sanitation Data'!G82))="","",OFFSET('Sanitation Data'!$G$29,0,10*ROW('Sanitation Data'!G82)))</f>
        <v/>
      </c>
      <c r="DB88" s="300" t="str">
        <f ca="true">+IF(OFFSET('Sanitation Data'!$G$30,0,10*ROW('Sanitation Data'!G82))="","",OFFSET('Sanitation Data'!$G$30,0,10*ROW('Sanitation Data'!G82)))</f>
        <v/>
      </c>
      <c r="DC88" s="300" t="str">
        <f ca="true">+IF(OFFSET('Sanitation Data'!$G$31,0,10*ROW('Sanitation Data'!G82))="","",OFFSET('Sanitation Data'!$G$31,0,10*ROW('Sanitation Data'!G82)))</f>
        <v/>
      </c>
      <c r="DD88" s="300" t="str">
        <f ca="true">+IF(OFFSET('Sanitation Data'!$G$32,0,10*ROW('Sanitation Data'!G82))="","",OFFSET('Sanitation Data'!$G$32,0,10*ROW('Sanitation Data'!G82)))</f>
        <v/>
      </c>
      <c r="DE88" s="300" t="str">
        <f ca="true">+IF(OFFSET('Sanitation Data'!$H$28,0,10*ROW('Sanitation Data'!H82))="","",OFFSET('Sanitation Data'!$H$28,0,10*ROW('Sanitation Data'!H82)))</f>
        <v/>
      </c>
      <c r="DF88" s="300" t="str">
        <f ca="true">+IF(OFFSET('Sanitation Data'!$H$29,0,10*ROW('Sanitation Data'!H82))="","",OFFSET('Sanitation Data'!$H$29,0,10*ROW('Sanitation Data'!H82)))</f>
        <v/>
      </c>
      <c r="DG88" s="300" t="str">
        <f ca="true">+IF(OFFSET('Sanitation Data'!$H$30,0,10*ROW('Sanitation Data'!H82))="","",OFFSET('Sanitation Data'!$H$30,0,10*ROW('Sanitation Data'!H82)))</f>
        <v/>
      </c>
      <c r="DH88" s="300" t="str">
        <f ca="true">+IF(OFFSET('Sanitation Data'!$H$31,0,10*ROW('Sanitation Data'!H82))="","",OFFSET('Sanitation Data'!$H$31,0,10*ROW('Sanitation Data'!H82)))</f>
        <v/>
      </c>
      <c r="DI88" s="300" t="str">
        <f ca="true">+IF(OFFSET('Sanitation Data'!$H$32,0,10*ROW('Sanitation Data'!H82))="","",OFFSET('Sanitation Data'!$H$32,0,10*ROW('Sanitation Data'!H82)))</f>
        <v/>
      </c>
      <c r="DJ88" s="300" t="str">
        <f ca="true">+IF(OFFSET('Sanitation Data'!$I$28,0,10*ROW('Sanitation Data'!I82))="","",OFFSET('Sanitation Data'!$I$28,0,10*ROW('Sanitation Data'!I82)))</f>
        <v/>
      </c>
      <c r="DK88" s="300" t="str">
        <f ca="true">+IF(OFFSET('Sanitation Data'!$I$29,0,10*ROW('Sanitation Data'!I82))="","",OFFSET('Sanitation Data'!$I$29,0,10*ROW('Sanitation Data'!I82)))</f>
        <v/>
      </c>
      <c r="DL88" s="300" t="str">
        <f ca="true">+IF(OFFSET('Sanitation Data'!$I$30,0,10*ROW('Sanitation Data'!I82))="","",OFFSET('Sanitation Data'!$I$30,0,10*ROW('Sanitation Data'!I82)))</f>
        <v/>
      </c>
      <c r="DM88" s="300" t="str">
        <f ca="true">+IF(OFFSET('Sanitation Data'!$I$31,0,10*ROW('Sanitation Data'!I82))="","",OFFSET('Sanitation Data'!$I$31,0,10*ROW('Sanitation Data'!I82)))</f>
        <v/>
      </c>
      <c r="DN88" s="300" t="str">
        <f ca="true">+IF(OFFSET('Sanitation Data'!$I$32,0,10*ROW('Sanitation Data'!I82))="","",OFFSET('Sanitation Data'!$I$32,0,10*ROW('Sanitation Data'!I82)))</f>
        <v/>
      </c>
      <c r="DO88" s="300" t="str">
        <f ca="true">+IF(OFFSET('Hygiene Data'!$D$11,0,10*ROW('Hygiene Data'!D82))="","",OFFSET('Hygiene Data'!$D$11,0,10*ROW('Hygiene Data'!D82)))</f>
        <v/>
      </c>
      <c r="DP88" s="300" t="str">
        <f ca="true">+IF(OFFSET('Hygiene Data'!$D$12,0,10*ROW('Hygiene Data'!D82))="","",OFFSET('Hygiene Data'!$D$12,0,10*ROW('Hygiene Data'!D82)))</f>
        <v/>
      </c>
      <c r="DQ88" s="300" t="str">
        <f ca="true">+IF(OFFSET('Hygiene Data'!$D$13,0,10*ROW('Hygiene Data'!D82))="","",OFFSET('Hygiene Data'!$D$13,0,10*ROW('Hygiene Data'!D82)))</f>
        <v/>
      </c>
      <c r="DR88" s="300" t="str">
        <f ca="true">+IF(OFFSET('Hygiene Data'!$E$11,0,10*ROW('Hygiene Data'!E82))="","",OFFSET('Hygiene Data'!$E$11,0,10*ROW('Hygiene Data'!E82)))</f>
        <v/>
      </c>
      <c r="DS88" s="300" t="str">
        <f ca="true">+IF(OFFSET('Hygiene Data'!$E$12,0,10*ROW('Hygiene Data'!E82))="","",OFFSET('Hygiene Data'!$E$12,0,10*ROW('Hygiene Data'!E82)))</f>
        <v/>
      </c>
      <c r="DT88" s="300" t="str">
        <f ca="true">+IF(OFFSET('Hygiene Data'!$E$13,0,10*ROW('Hygiene Data'!E82))="","",OFFSET('Hygiene Data'!$E$13,0,10*ROW('Hygiene Data'!E82)))</f>
        <v/>
      </c>
      <c r="DU88" s="300" t="str">
        <f ca="true">+IF(OFFSET('Hygiene Data'!$F$11,0,10*ROW('Hygiene Data'!F82))="","",OFFSET('Hygiene Data'!$F$11,0,10*ROW('Hygiene Data'!F82)))</f>
        <v/>
      </c>
      <c r="DV88" s="300" t="str">
        <f ca="true">+IF(OFFSET('Hygiene Data'!$F$12,0,10*ROW('Hygiene Data'!F82))="","",OFFSET('Hygiene Data'!$F$12,0,10*ROW('Hygiene Data'!F82)))</f>
        <v/>
      </c>
      <c r="DW88" s="300" t="str">
        <f ca="true">+IF(OFFSET('Hygiene Data'!$F$13,0,10*ROW('Hygiene Data'!F82))="","",OFFSET('Hygiene Data'!$F$13,0,10*ROW('Hygiene Data'!F82)))</f>
        <v/>
      </c>
      <c r="DX88" s="300" t="str">
        <f ca="true">+IF(OFFSET('Hygiene Data'!$G$11,0,10*ROW('Hygiene Data'!G82))="","",OFFSET('Hygiene Data'!$G$11,0,10*ROW('Hygiene Data'!G82)))</f>
        <v/>
      </c>
      <c r="DY88" s="300" t="str">
        <f ca="true">+IF(OFFSET('Hygiene Data'!$G$12,0,10*ROW('Hygiene Data'!G82))="","",OFFSET('Hygiene Data'!$G$12,0,10*ROW('Hygiene Data'!G82)))</f>
        <v/>
      </c>
      <c r="DZ88" s="300" t="str">
        <f ca="true">+IF(OFFSET('Hygiene Data'!$G$13,0,10*ROW('Hygiene Data'!G82))="","",OFFSET('Hygiene Data'!$G$13,0,10*ROW('Hygiene Data'!G82)))</f>
        <v/>
      </c>
      <c r="EA88" s="300" t="str">
        <f ca="true">+IF(OFFSET('Hygiene Data'!$H$11,0,10*ROW('Hygiene Data'!H82))="","",OFFSET('Hygiene Data'!$H$11,0,10*ROW('Hygiene Data'!H82)))</f>
        <v/>
      </c>
      <c r="EB88" s="300" t="str">
        <f ca="true">+IF(OFFSET('Hygiene Data'!$H$12,0,10*ROW('Hygiene Data'!H82))="","",OFFSET('Hygiene Data'!$H$12,0,10*ROW('Hygiene Data'!H82)))</f>
        <v/>
      </c>
      <c r="EC88" s="300" t="str">
        <f ca="true">+IF(OFFSET('Hygiene Data'!$H$13,0,10*ROW('Hygiene Data'!H82))="","",OFFSET('Hygiene Data'!$H$13,0,10*ROW('Hygiene Data'!H82)))</f>
        <v/>
      </c>
      <c r="ED88" s="300" t="str">
        <f ca="true">+IF(OFFSET('Hygiene Data'!$I$11,0,10*ROW('Hygiene Data'!I82))="","",OFFSET('Hygiene Data'!$I$11,0,10*ROW('Hygiene Data'!I82)))</f>
        <v/>
      </c>
      <c r="EE88" s="300" t="str">
        <f ca="true">+IF(OFFSET('Hygiene Data'!$I$12,0,10*ROW('Hygiene Data'!I82))="","",OFFSET('Hygiene Data'!$I$12,0,10*ROW('Hygiene Data'!I82)))</f>
        <v/>
      </c>
      <c r="EF88" s="300" t="str">
        <f ca="true">+IF(OFFSET('Hygiene Data'!$I$13,0,10*ROW('Hygiene Data'!I82))="","",OFFSET('Hygiene Data'!$I$13,0,10*ROW('Hygiene Data'!I82)))</f>
        <v/>
      </c>
    </row>
    <row xmlns:x14ac="http://schemas.microsoft.com/office/spreadsheetml/2009/9/ac" r="89" x14ac:dyDescent="0.2">
      <c r="A89" s="35" t="str">
        <f ca="true">+IF(OFFSET('Water Data'!$B$2,0,10*ROW('Water Data'!E83))="","",OFFSET('Water Data'!$B$2,0,10*ROW('Water Data'!E83)))</f>
        <v/>
      </c>
      <c r="B89" s="35" t="str">
        <f ca="true">+IF(OFFSET('Water Data'!$C$2,0,10*ROW('Water Data'!F83))="","",OFFSET('Water Data'!$C$2,0,10*ROW('Water Data'!F83)))</f>
        <v/>
      </c>
      <c r="C89" s="356" t="str">
        <f t="shared" ca="true" si="1"/>
        <v/>
      </c>
      <c r="D89" s="91"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1"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1"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1"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1"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1"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1"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1"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1"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1"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1"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1"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1"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1"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1"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1"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1"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1"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2"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2"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2"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2"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2"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2"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2"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2"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2"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2"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2"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2"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2"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2"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2"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2"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2"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2"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2"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2"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2"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2"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2"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2"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2"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2"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2"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2"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2"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2"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3"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3"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3"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3"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3"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3"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3"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3"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3"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3"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3"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3"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3"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3"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3"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3"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3"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3"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300"/>
      <c r="BS89" s="300" t="str">
        <f ca="true">+IF(OFFSET('Water Data'!$D$27,0,10*ROW('Water Data'!D83))="","",OFFSET('Water Data'!$D$27,0,10*ROW('Water Data'!D83)))</f>
        <v/>
      </c>
      <c r="BT89" s="300" t="str">
        <f ca="true">+IF(OFFSET('Water Data'!$D$28,0,10*ROW('Water Data'!D83))="","",OFFSET('Water Data'!$D$28,0,10*ROW('Water Data'!D83)))</f>
        <v/>
      </c>
      <c r="BU89" s="300" t="str">
        <f ca="true">+IF(OFFSET('Water Data'!$D$29,0,10*ROW('Water Data'!D83))="","",OFFSET('Water Data'!$D$29,0,10*ROW('Water Data'!D83)))</f>
        <v/>
      </c>
      <c r="BV89" s="300" t="str">
        <f ca="true">+IF(OFFSET('Water Data'!$E$27,0,10*ROW('Water Data'!E83))="","",OFFSET('Water Data'!$E$27,0,10*ROW('Water Data'!E83)))</f>
        <v/>
      </c>
      <c r="BW89" s="300" t="str">
        <f ca="true">+IF(OFFSET('Water Data'!$E$28,0,10*ROW('Water Data'!E83))="","",OFFSET('Water Data'!$E$28,0,10*ROW('Water Data'!E83)))</f>
        <v/>
      </c>
      <c r="BX89" s="300" t="str">
        <f ca="true">+IF(OFFSET('Water Data'!$E$29,0,10*ROW('Water Data'!E83))="","",OFFSET('Water Data'!$E$29,0,10*ROW('Water Data'!E83)))</f>
        <v/>
      </c>
      <c r="BY89" s="300" t="str">
        <f ca="true">+IF(OFFSET('Water Data'!$F$27,0,10*ROW('Water Data'!F83))="","",OFFSET('Water Data'!$F$27,0,10*ROW('Water Data'!F83)))</f>
        <v/>
      </c>
      <c r="BZ89" s="300" t="str">
        <f ca="true">+IF(OFFSET('Water Data'!$F$28,0,10*ROW('Water Data'!F83))="","",OFFSET('Water Data'!$F$28,0,10*ROW('Water Data'!F83)))</f>
        <v/>
      </c>
      <c r="CA89" s="300" t="str">
        <f ca="true">+IF(OFFSET('Water Data'!$F$29,0,10*ROW('Water Data'!F83))="","",OFFSET('Water Data'!$F$29,0,10*ROW('Water Data'!F83)))</f>
        <v/>
      </c>
      <c r="CB89" s="300" t="str">
        <f ca="true">+IF(OFFSET('Water Data'!$G$27,0,10*ROW('Water Data'!G83))="","",OFFSET('Water Data'!$G$27,0,10*ROW('Water Data'!G83)))</f>
        <v/>
      </c>
      <c r="CC89" s="300" t="str">
        <f ca="true">+IF(OFFSET('Water Data'!$G$28,0,10*ROW('Water Data'!G83))="","",OFFSET('Water Data'!$G$28,0,10*ROW('Water Data'!G83)))</f>
        <v/>
      </c>
      <c r="CD89" s="300" t="str">
        <f ca="true">+IF(OFFSET('Water Data'!$G$29,0,10*ROW('Water Data'!G83))="","",OFFSET('Water Data'!$G$29,0,10*ROW('Water Data'!G83)))</f>
        <v/>
      </c>
      <c r="CE89" s="300" t="str">
        <f ca="true">+IF(OFFSET('Water Data'!$H$27,0,10*ROW('Water Data'!H83))="","",OFFSET('Water Data'!$H$27,0,10*ROW('Water Data'!H83)))</f>
        <v/>
      </c>
      <c r="CF89" s="300" t="str">
        <f ca="true">+IF(OFFSET('Water Data'!$H$28,0,10*ROW('Water Data'!H83))="","",OFFSET('Water Data'!$H$28,0,10*ROW('Water Data'!H83)))</f>
        <v/>
      </c>
      <c r="CG89" s="300" t="str">
        <f ca="true">+IF(OFFSET('Water Data'!$H$29,0,10*ROW('Water Data'!H83))="","",OFFSET('Water Data'!$H$29,0,10*ROW('Water Data'!H83)))</f>
        <v/>
      </c>
      <c r="CH89" s="300" t="str">
        <f ca="true">+IF(OFFSET('Water Data'!$I$27,0,10*ROW('Water Data'!I83))="","",OFFSET('Water Data'!$I$27,0,10*ROW('Water Data'!I83)))</f>
        <v/>
      </c>
      <c r="CI89" s="300" t="str">
        <f ca="true">+IF(OFFSET('Water Data'!$I$28,0,10*ROW('Water Data'!I83))="","",OFFSET('Water Data'!$I$28,0,10*ROW('Water Data'!I83)))</f>
        <v/>
      </c>
      <c r="CJ89" s="300" t="str">
        <f ca="true">+IF(OFFSET('Water Data'!$I$29,0,10*ROW('Water Data'!I83))="","",OFFSET('Water Data'!$I$29,0,10*ROW('Water Data'!I83)))</f>
        <v/>
      </c>
      <c r="CK89" s="300" t="str">
        <f ca="true">+IF(OFFSET('Sanitation Data'!$D$28,0,10*ROW('Sanitation Data'!D83))="","",OFFSET('Sanitation Data'!$D$28,0,10*ROW('Sanitation Data'!D83)))</f>
        <v/>
      </c>
      <c r="CL89" s="300" t="str">
        <f ca="true">+IF(OFFSET('Sanitation Data'!$D$29,0,10*ROW('Sanitation Data'!D83))="","",OFFSET('Sanitation Data'!$D$29,0,10*ROW('Sanitation Data'!D83)))</f>
        <v/>
      </c>
      <c r="CM89" s="300" t="str">
        <f ca="true">+IF(OFFSET('Sanitation Data'!$D$30,0,10*ROW('Sanitation Data'!D83))="","",OFFSET('Sanitation Data'!$D$30,0,10*ROW('Sanitation Data'!D83)))</f>
        <v/>
      </c>
      <c r="CN89" s="300" t="str">
        <f ca="true">+IF(OFFSET('Sanitation Data'!$D$31,0,10*ROW('Sanitation Data'!D83))="","",OFFSET('Sanitation Data'!$D$31,0,10*ROW('Sanitation Data'!D83)))</f>
        <v/>
      </c>
      <c r="CO89" s="300" t="str">
        <f ca="true">+IF(OFFSET('Sanitation Data'!$D$32,0,10*ROW('Sanitation Data'!D83))="","",OFFSET('Sanitation Data'!$D$32,0,10*ROW('Sanitation Data'!D83)))</f>
        <v/>
      </c>
      <c r="CP89" s="300" t="str">
        <f ca="true">+IF(OFFSET('Sanitation Data'!$E$28,0,10*ROW('Sanitation Data'!E83))="","",OFFSET('Sanitation Data'!$E$28,0,10*ROW('Sanitation Data'!E83)))</f>
        <v/>
      </c>
      <c r="CQ89" s="300" t="str">
        <f ca="true">+IF(OFFSET('Sanitation Data'!$E$29,0,10*ROW('Sanitation Data'!E83))="","",OFFSET('Sanitation Data'!$E$29,0,10*ROW('Sanitation Data'!E83)))</f>
        <v/>
      </c>
      <c r="CR89" s="300" t="str">
        <f ca="true">+IF(OFFSET('Sanitation Data'!$E$30,0,10*ROW('Sanitation Data'!E83))="","",OFFSET('Sanitation Data'!$E$30,0,10*ROW('Sanitation Data'!E83)))</f>
        <v/>
      </c>
      <c r="CS89" s="300" t="str">
        <f ca="true">+IF(OFFSET('Sanitation Data'!$E$31,0,10*ROW('Sanitation Data'!E83))="","",OFFSET('Sanitation Data'!$E$31,0,10*ROW('Sanitation Data'!E83)))</f>
        <v/>
      </c>
      <c r="CT89" s="300" t="str">
        <f ca="true">+IF(OFFSET('Sanitation Data'!$E$32,0,10*ROW('Sanitation Data'!E83))="","",OFFSET('Sanitation Data'!$E$32,0,10*ROW('Sanitation Data'!E83)))</f>
        <v/>
      </c>
      <c r="CU89" s="300" t="str">
        <f ca="true">+IF(OFFSET('Sanitation Data'!$F$28,0,10*ROW('Sanitation Data'!F83))="","",OFFSET('Sanitation Data'!$F$28,0,10*ROW('Sanitation Data'!F83)))</f>
        <v/>
      </c>
      <c r="CV89" s="300" t="str">
        <f ca="true">+IF(OFFSET('Sanitation Data'!$F$29,0,10*ROW('Sanitation Data'!F83))="","",OFFSET('Sanitation Data'!$F$29,0,10*ROW('Sanitation Data'!F83)))</f>
        <v/>
      </c>
      <c r="CW89" s="300" t="str">
        <f ca="true">+IF(OFFSET('Sanitation Data'!$F$30,0,10*ROW('Sanitation Data'!F83))="","",OFFSET('Sanitation Data'!$F$30,0,10*ROW('Sanitation Data'!F83)))</f>
        <v/>
      </c>
      <c r="CX89" s="300" t="str">
        <f ca="true">+IF(OFFSET('Sanitation Data'!$F$31,0,10*ROW('Sanitation Data'!F83))="","",OFFSET('Sanitation Data'!$F$31,0,10*ROW('Sanitation Data'!F83)))</f>
        <v/>
      </c>
      <c r="CY89" s="300" t="str">
        <f ca="true">+IF(OFFSET('Sanitation Data'!$F$32,0,10*ROW('Sanitation Data'!F83))="","",OFFSET('Sanitation Data'!$F$32,0,10*ROW('Sanitation Data'!F83)))</f>
        <v/>
      </c>
      <c r="CZ89" s="300" t="str">
        <f ca="true">+IF(OFFSET('Sanitation Data'!$G$28,0,10*ROW('Sanitation Data'!G83))="","",OFFSET('Sanitation Data'!$G$28,0,10*ROW('Sanitation Data'!G83)))</f>
        <v/>
      </c>
      <c r="DA89" s="300" t="str">
        <f ca="true">+IF(OFFSET('Sanitation Data'!$G$29,0,10*ROW('Sanitation Data'!G83))="","",OFFSET('Sanitation Data'!$G$29,0,10*ROW('Sanitation Data'!G83)))</f>
        <v/>
      </c>
      <c r="DB89" s="300" t="str">
        <f ca="true">+IF(OFFSET('Sanitation Data'!$G$30,0,10*ROW('Sanitation Data'!G83))="","",OFFSET('Sanitation Data'!$G$30,0,10*ROW('Sanitation Data'!G83)))</f>
        <v/>
      </c>
      <c r="DC89" s="300" t="str">
        <f ca="true">+IF(OFFSET('Sanitation Data'!$G$31,0,10*ROW('Sanitation Data'!G83))="","",OFFSET('Sanitation Data'!$G$31,0,10*ROW('Sanitation Data'!G83)))</f>
        <v/>
      </c>
      <c r="DD89" s="300" t="str">
        <f ca="true">+IF(OFFSET('Sanitation Data'!$G$32,0,10*ROW('Sanitation Data'!G83))="","",OFFSET('Sanitation Data'!$G$32,0,10*ROW('Sanitation Data'!G83)))</f>
        <v/>
      </c>
      <c r="DE89" s="300" t="str">
        <f ca="true">+IF(OFFSET('Sanitation Data'!$H$28,0,10*ROW('Sanitation Data'!H83))="","",OFFSET('Sanitation Data'!$H$28,0,10*ROW('Sanitation Data'!H83)))</f>
        <v/>
      </c>
      <c r="DF89" s="300" t="str">
        <f ca="true">+IF(OFFSET('Sanitation Data'!$H$29,0,10*ROW('Sanitation Data'!H83))="","",OFFSET('Sanitation Data'!$H$29,0,10*ROW('Sanitation Data'!H83)))</f>
        <v/>
      </c>
      <c r="DG89" s="300" t="str">
        <f ca="true">+IF(OFFSET('Sanitation Data'!$H$30,0,10*ROW('Sanitation Data'!H83))="","",OFFSET('Sanitation Data'!$H$30,0,10*ROW('Sanitation Data'!H83)))</f>
        <v/>
      </c>
      <c r="DH89" s="300" t="str">
        <f ca="true">+IF(OFFSET('Sanitation Data'!$H$31,0,10*ROW('Sanitation Data'!H83))="","",OFFSET('Sanitation Data'!$H$31,0,10*ROW('Sanitation Data'!H83)))</f>
        <v/>
      </c>
      <c r="DI89" s="300" t="str">
        <f ca="true">+IF(OFFSET('Sanitation Data'!$H$32,0,10*ROW('Sanitation Data'!H83))="","",OFFSET('Sanitation Data'!$H$32,0,10*ROW('Sanitation Data'!H83)))</f>
        <v/>
      </c>
      <c r="DJ89" s="300" t="str">
        <f ca="true">+IF(OFFSET('Sanitation Data'!$I$28,0,10*ROW('Sanitation Data'!I83))="","",OFFSET('Sanitation Data'!$I$28,0,10*ROW('Sanitation Data'!I83)))</f>
        <v/>
      </c>
      <c r="DK89" s="300" t="str">
        <f ca="true">+IF(OFFSET('Sanitation Data'!$I$29,0,10*ROW('Sanitation Data'!I83))="","",OFFSET('Sanitation Data'!$I$29,0,10*ROW('Sanitation Data'!I83)))</f>
        <v/>
      </c>
      <c r="DL89" s="300" t="str">
        <f ca="true">+IF(OFFSET('Sanitation Data'!$I$30,0,10*ROW('Sanitation Data'!I83))="","",OFFSET('Sanitation Data'!$I$30,0,10*ROW('Sanitation Data'!I83)))</f>
        <v/>
      </c>
      <c r="DM89" s="300" t="str">
        <f ca="true">+IF(OFFSET('Sanitation Data'!$I$31,0,10*ROW('Sanitation Data'!I83))="","",OFFSET('Sanitation Data'!$I$31,0,10*ROW('Sanitation Data'!I83)))</f>
        <v/>
      </c>
      <c r="DN89" s="300" t="str">
        <f ca="true">+IF(OFFSET('Sanitation Data'!$I$32,0,10*ROW('Sanitation Data'!I83))="","",OFFSET('Sanitation Data'!$I$32,0,10*ROW('Sanitation Data'!I83)))</f>
        <v/>
      </c>
      <c r="DO89" s="300" t="str">
        <f ca="true">+IF(OFFSET('Hygiene Data'!$D$11,0,10*ROW('Hygiene Data'!D83))="","",OFFSET('Hygiene Data'!$D$11,0,10*ROW('Hygiene Data'!D83)))</f>
        <v/>
      </c>
      <c r="DP89" s="300" t="str">
        <f ca="true">+IF(OFFSET('Hygiene Data'!$D$12,0,10*ROW('Hygiene Data'!D83))="","",OFFSET('Hygiene Data'!$D$12,0,10*ROW('Hygiene Data'!D83)))</f>
        <v/>
      </c>
      <c r="DQ89" s="300" t="str">
        <f ca="true">+IF(OFFSET('Hygiene Data'!$D$13,0,10*ROW('Hygiene Data'!D83))="","",OFFSET('Hygiene Data'!$D$13,0,10*ROW('Hygiene Data'!D83)))</f>
        <v/>
      </c>
      <c r="DR89" s="300" t="str">
        <f ca="true">+IF(OFFSET('Hygiene Data'!$E$11,0,10*ROW('Hygiene Data'!E83))="","",OFFSET('Hygiene Data'!$E$11,0,10*ROW('Hygiene Data'!E83)))</f>
        <v/>
      </c>
      <c r="DS89" s="300" t="str">
        <f ca="true">+IF(OFFSET('Hygiene Data'!$E$12,0,10*ROW('Hygiene Data'!E83))="","",OFFSET('Hygiene Data'!$E$12,0,10*ROW('Hygiene Data'!E83)))</f>
        <v/>
      </c>
      <c r="DT89" s="300" t="str">
        <f ca="true">+IF(OFFSET('Hygiene Data'!$E$13,0,10*ROW('Hygiene Data'!E83))="","",OFFSET('Hygiene Data'!$E$13,0,10*ROW('Hygiene Data'!E83)))</f>
        <v/>
      </c>
      <c r="DU89" s="300" t="str">
        <f ca="true">+IF(OFFSET('Hygiene Data'!$F$11,0,10*ROW('Hygiene Data'!F83))="","",OFFSET('Hygiene Data'!$F$11,0,10*ROW('Hygiene Data'!F83)))</f>
        <v/>
      </c>
      <c r="DV89" s="300" t="str">
        <f ca="true">+IF(OFFSET('Hygiene Data'!$F$12,0,10*ROW('Hygiene Data'!F83))="","",OFFSET('Hygiene Data'!$F$12,0,10*ROW('Hygiene Data'!F83)))</f>
        <v/>
      </c>
      <c r="DW89" s="300" t="str">
        <f ca="true">+IF(OFFSET('Hygiene Data'!$F$13,0,10*ROW('Hygiene Data'!F83))="","",OFFSET('Hygiene Data'!$F$13,0,10*ROW('Hygiene Data'!F83)))</f>
        <v/>
      </c>
      <c r="DX89" s="300" t="str">
        <f ca="true">+IF(OFFSET('Hygiene Data'!$G$11,0,10*ROW('Hygiene Data'!G83))="","",OFFSET('Hygiene Data'!$G$11,0,10*ROW('Hygiene Data'!G83)))</f>
        <v/>
      </c>
      <c r="DY89" s="300" t="str">
        <f ca="true">+IF(OFFSET('Hygiene Data'!$G$12,0,10*ROW('Hygiene Data'!G83))="","",OFFSET('Hygiene Data'!$G$12,0,10*ROW('Hygiene Data'!G83)))</f>
        <v/>
      </c>
      <c r="DZ89" s="300" t="str">
        <f ca="true">+IF(OFFSET('Hygiene Data'!$G$13,0,10*ROW('Hygiene Data'!G83))="","",OFFSET('Hygiene Data'!$G$13,0,10*ROW('Hygiene Data'!G83)))</f>
        <v/>
      </c>
      <c r="EA89" s="300" t="str">
        <f ca="true">+IF(OFFSET('Hygiene Data'!$H$11,0,10*ROW('Hygiene Data'!H83))="","",OFFSET('Hygiene Data'!$H$11,0,10*ROW('Hygiene Data'!H83)))</f>
        <v/>
      </c>
      <c r="EB89" s="300" t="str">
        <f ca="true">+IF(OFFSET('Hygiene Data'!$H$12,0,10*ROW('Hygiene Data'!H83))="","",OFFSET('Hygiene Data'!$H$12,0,10*ROW('Hygiene Data'!H83)))</f>
        <v/>
      </c>
      <c r="EC89" s="300" t="str">
        <f ca="true">+IF(OFFSET('Hygiene Data'!$H$13,0,10*ROW('Hygiene Data'!H83))="","",OFFSET('Hygiene Data'!$H$13,0,10*ROW('Hygiene Data'!H83)))</f>
        <v/>
      </c>
      <c r="ED89" s="300" t="str">
        <f ca="true">+IF(OFFSET('Hygiene Data'!$I$11,0,10*ROW('Hygiene Data'!I83))="","",OFFSET('Hygiene Data'!$I$11,0,10*ROW('Hygiene Data'!I83)))</f>
        <v/>
      </c>
      <c r="EE89" s="300" t="str">
        <f ca="true">+IF(OFFSET('Hygiene Data'!$I$12,0,10*ROW('Hygiene Data'!I83))="","",OFFSET('Hygiene Data'!$I$12,0,10*ROW('Hygiene Data'!I83)))</f>
        <v/>
      </c>
      <c r="EF89" s="300" t="str">
        <f ca="true">+IF(OFFSET('Hygiene Data'!$I$13,0,10*ROW('Hygiene Data'!I83))="","",OFFSET('Hygiene Data'!$I$13,0,10*ROW('Hygiene Data'!I83)))</f>
        <v/>
      </c>
    </row>
    <row xmlns:x14ac="http://schemas.microsoft.com/office/spreadsheetml/2009/9/ac" r="90" x14ac:dyDescent="0.2">
      <c r="A90" s="35" t="str">
        <f ca="true">+IF(OFFSET('Water Data'!$B$2,0,10*ROW('Water Data'!E84))="","",OFFSET('Water Data'!$B$2,0,10*ROW('Water Data'!E84)))</f>
        <v/>
      </c>
      <c r="B90" s="35" t="str">
        <f ca="true">+IF(OFFSET('Water Data'!$C$2,0,10*ROW('Water Data'!F84))="","",OFFSET('Water Data'!$C$2,0,10*ROW('Water Data'!F84)))</f>
        <v/>
      </c>
      <c r="C90" s="356" t="str">
        <f t="shared" ca="true" si="1"/>
        <v/>
      </c>
      <c r="D90" s="91"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1"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1"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1"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1"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1"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1"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1"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1"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1"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1"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1"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1"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1"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1"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1"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1"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1"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2"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2"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2"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2"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2"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2"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2"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2"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2"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2"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2"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2"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2"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2"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2"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2"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2"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2"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2"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2"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2"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2"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2"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2"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2"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2"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2"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2"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2"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2"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3"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3"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3"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3"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3"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3"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3"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3"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3"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3"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3"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3"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3"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3"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3"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3"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3"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3"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300"/>
      <c r="BS90" s="300" t="str">
        <f ca="true">+IF(OFFSET('Water Data'!$D$27,0,10*ROW('Water Data'!D84))="","",OFFSET('Water Data'!$D$27,0,10*ROW('Water Data'!D84)))</f>
        <v/>
      </c>
      <c r="BT90" s="300" t="str">
        <f ca="true">+IF(OFFSET('Water Data'!$D$28,0,10*ROW('Water Data'!D84))="","",OFFSET('Water Data'!$D$28,0,10*ROW('Water Data'!D84)))</f>
        <v/>
      </c>
      <c r="BU90" s="300" t="str">
        <f ca="true">+IF(OFFSET('Water Data'!$D$29,0,10*ROW('Water Data'!D84))="","",OFFSET('Water Data'!$D$29,0,10*ROW('Water Data'!D84)))</f>
        <v/>
      </c>
      <c r="BV90" s="300" t="str">
        <f ca="true">+IF(OFFSET('Water Data'!$E$27,0,10*ROW('Water Data'!E84))="","",OFFSET('Water Data'!$E$27,0,10*ROW('Water Data'!E84)))</f>
        <v/>
      </c>
      <c r="BW90" s="300" t="str">
        <f ca="true">+IF(OFFSET('Water Data'!$E$28,0,10*ROW('Water Data'!E84))="","",OFFSET('Water Data'!$E$28,0,10*ROW('Water Data'!E84)))</f>
        <v/>
      </c>
      <c r="BX90" s="300" t="str">
        <f ca="true">+IF(OFFSET('Water Data'!$E$29,0,10*ROW('Water Data'!E84))="","",OFFSET('Water Data'!$E$29,0,10*ROW('Water Data'!E84)))</f>
        <v/>
      </c>
      <c r="BY90" s="300" t="str">
        <f ca="true">+IF(OFFSET('Water Data'!$F$27,0,10*ROW('Water Data'!F84))="","",OFFSET('Water Data'!$F$27,0,10*ROW('Water Data'!F84)))</f>
        <v/>
      </c>
      <c r="BZ90" s="300" t="str">
        <f ca="true">+IF(OFFSET('Water Data'!$F$28,0,10*ROW('Water Data'!F84))="","",OFFSET('Water Data'!$F$28,0,10*ROW('Water Data'!F84)))</f>
        <v/>
      </c>
      <c r="CA90" s="300" t="str">
        <f ca="true">+IF(OFFSET('Water Data'!$F$29,0,10*ROW('Water Data'!F84))="","",OFFSET('Water Data'!$F$29,0,10*ROW('Water Data'!F84)))</f>
        <v/>
      </c>
      <c r="CB90" s="300" t="str">
        <f ca="true">+IF(OFFSET('Water Data'!$G$27,0,10*ROW('Water Data'!G84))="","",OFFSET('Water Data'!$G$27,0,10*ROW('Water Data'!G84)))</f>
        <v/>
      </c>
      <c r="CC90" s="300" t="str">
        <f ca="true">+IF(OFFSET('Water Data'!$G$28,0,10*ROW('Water Data'!G84))="","",OFFSET('Water Data'!$G$28,0,10*ROW('Water Data'!G84)))</f>
        <v/>
      </c>
      <c r="CD90" s="300" t="str">
        <f ca="true">+IF(OFFSET('Water Data'!$G$29,0,10*ROW('Water Data'!G84))="","",OFFSET('Water Data'!$G$29,0,10*ROW('Water Data'!G84)))</f>
        <v/>
      </c>
      <c r="CE90" s="300" t="str">
        <f ca="true">+IF(OFFSET('Water Data'!$H$27,0,10*ROW('Water Data'!H84))="","",OFFSET('Water Data'!$H$27,0,10*ROW('Water Data'!H84)))</f>
        <v/>
      </c>
      <c r="CF90" s="300" t="str">
        <f ca="true">+IF(OFFSET('Water Data'!$H$28,0,10*ROW('Water Data'!H84))="","",OFFSET('Water Data'!$H$28,0,10*ROW('Water Data'!H84)))</f>
        <v/>
      </c>
      <c r="CG90" s="300" t="str">
        <f ca="true">+IF(OFFSET('Water Data'!$H$29,0,10*ROW('Water Data'!H84))="","",OFFSET('Water Data'!$H$29,0,10*ROW('Water Data'!H84)))</f>
        <v/>
      </c>
      <c r="CH90" s="300" t="str">
        <f ca="true">+IF(OFFSET('Water Data'!$I$27,0,10*ROW('Water Data'!I84))="","",OFFSET('Water Data'!$I$27,0,10*ROW('Water Data'!I84)))</f>
        <v/>
      </c>
      <c r="CI90" s="300" t="str">
        <f ca="true">+IF(OFFSET('Water Data'!$I$28,0,10*ROW('Water Data'!I84))="","",OFFSET('Water Data'!$I$28,0,10*ROW('Water Data'!I84)))</f>
        <v/>
      </c>
      <c r="CJ90" s="300" t="str">
        <f ca="true">+IF(OFFSET('Water Data'!$I$29,0,10*ROW('Water Data'!I84))="","",OFFSET('Water Data'!$I$29,0,10*ROW('Water Data'!I84)))</f>
        <v/>
      </c>
      <c r="CK90" s="300" t="str">
        <f ca="true">+IF(OFFSET('Sanitation Data'!$D$28,0,10*ROW('Sanitation Data'!D84))="","",OFFSET('Sanitation Data'!$D$28,0,10*ROW('Sanitation Data'!D84)))</f>
        <v/>
      </c>
      <c r="CL90" s="300" t="str">
        <f ca="true">+IF(OFFSET('Sanitation Data'!$D$29,0,10*ROW('Sanitation Data'!D84))="","",OFFSET('Sanitation Data'!$D$29,0,10*ROW('Sanitation Data'!D84)))</f>
        <v/>
      </c>
      <c r="CM90" s="300" t="str">
        <f ca="true">+IF(OFFSET('Sanitation Data'!$D$30,0,10*ROW('Sanitation Data'!D84))="","",OFFSET('Sanitation Data'!$D$30,0,10*ROW('Sanitation Data'!D84)))</f>
        <v/>
      </c>
      <c r="CN90" s="300" t="str">
        <f ca="true">+IF(OFFSET('Sanitation Data'!$D$31,0,10*ROW('Sanitation Data'!D84))="","",OFFSET('Sanitation Data'!$D$31,0,10*ROW('Sanitation Data'!D84)))</f>
        <v/>
      </c>
      <c r="CO90" s="300" t="str">
        <f ca="true">+IF(OFFSET('Sanitation Data'!$D$32,0,10*ROW('Sanitation Data'!D84))="","",OFFSET('Sanitation Data'!$D$32,0,10*ROW('Sanitation Data'!D84)))</f>
        <v/>
      </c>
      <c r="CP90" s="300" t="str">
        <f ca="true">+IF(OFFSET('Sanitation Data'!$E$28,0,10*ROW('Sanitation Data'!E84))="","",OFFSET('Sanitation Data'!$E$28,0,10*ROW('Sanitation Data'!E84)))</f>
        <v/>
      </c>
      <c r="CQ90" s="300" t="str">
        <f ca="true">+IF(OFFSET('Sanitation Data'!$E$29,0,10*ROW('Sanitation Data'!E84))="","",OFFSET('Sanitation Data'!$E$29,0,10*ROW('Sanitation Data'!E84)))</f>
        <v/>
      </c>
      <c r="CR90" s="300" t="str">
        <f ca="true">+IF(OFFSET('Sanitation Data'!$E$30,0,10*ROW('Sanitation Data'!E84))="","",OFFSET('Sanitation Data'!$E$30,0,10*ROW('Sanitation Data'!E84)))</f>
        <v/>
      </c>
      <c r="CS90" s="300" t="str">
        <f ca="true">+IF(OFFSET('Sanitation Data'!$E$31,0,10*ROW('Sanitation Data'!E84))="","",OFFSET('Sanitation Data'!$E$31,0,10*ROW('Sanitation Data'!E84)))</f>
        <v/>
      </c>
      <c r="CT90" s="300" t="str">
        <f ca="true">+IF(OFFSET('Sanitation Data'!$E$32,0,10*ROW('Sanitation Data'!E84))="","",OFFSET('Sanitation Data'!$E$32,0,10*ROW('Sanitation Data'!E84)))</f>
        <v/>
      </c>
      <c r="CU90" s="300" t="str">
        <f ca="true">+IF(OFFSET('Sanitation Data'!$F$28,0,10*ROW('Sanitation Data'!F84))="","",OFFSET('Sanitation Data'!$F$28,0,10*ROW('Sanitation Data'!F84)))</f>
        <v/>
      </c>
      <c r="CV90" s="300" t="str">
        <f ca="true">+IF(OFFSET('Sanitation Data'!$F$29,0,10*ROW('Sanitation Data'!F84))="","",OFFSET('Sanitation Data'!$F$29,0,10*ROW('Sanitation Data'!F84)))</f>
        <v/>
      </c>
      <c r="CW90" s="300" t="str">
        <f ca="true">+IF(OFFSET('Sanitation Data'!$F$30,0,10*ROW('Sanitation Data'!F84))="","",OFFSET('Sanitation Data'!$F$30,0,10*ROW('Sanitation Data'!F84)))</f>
        <v/>
      </c>
      <c r="CX90" s="300" t="str">
        <f ca="true">+IF(OFFSET('Sanitation Data'!$F$31,0,10*ROW('Sanitation Data'!F84))="","",OFFSET('Sanitation Data'!$F$31,0,10*ROW('Sanitation Data'!F84)))</f>
        <v/>
      </c>
      <c r="CY90" s="300" t="str">
        <f ca="true">+IF(OFFSET('Sanitation Data'!$F$32,0,10*ROW('Sanitation Data'!F84))="","",OFFSET('Sanitation Data'!$F$32,0,10*ROW('Sanitation Data'!F84)))</f>
        <v/>
      </c>
      <c r="CZ90" s="300" t="str">
        <f ca="true">+IF(OFFSET('Sanitation Data'!$G$28,0,10*ROW('Sanitation Data'!G84))="","",OFFSET('Sanitation Data'!$G$28,0,10*ROW('Sanitation Data'!G84)))</f>
        <v/>
      </c>
      <c r="DA90" s="300" t="str">
        <f ca="true">+IF(OFFSET('Sanitation Data'!$G$29,0,10*ROW('Sanitation Data'!G84))="","",OFFSET('Sanitation Data'!$G$29,0,10*ROW('Sanitation Data'!G84)))</f>
        <v/>
      </c>
      <c r="DB90" s="300" t="str">
        <f ca="true">+IF(OFFSET('Sanitation Data'!$G$30,0,10*ROW('Sanitation Data'!G84))="","",OFFSET('Sanitation Data'!$G$30,0,10*ROW('Sanitation Data'!G84)))</f>
        <v/>
      </c>
      <c r="DC90" s="300" t="str">
        <f ca="true">+IF(OFFSET('Sanitation Data'!$G$31,0,10*ROW('Sanitation Data'!G84))="","",OFFSET('Sanitation Data'!$G$31,0,10*ROW('Sanitation Data'!G84)))</f>
        <v/>
      </c>
      <c r="DD90" s="300" t="str">
        <f ca="true">+IF(OFFSET('Sanitation Data'!$G$32,0,10*ROW('Sanitation Data'!G84))="","",OFFSET('Sanitation Data'!$G$32,0,10*ROW('Sanitation Data'!G84)))</f>
        <v/>
      </c>
      <c r="DE90" s="300" t="str">
        <f ca="true">+IF(OFFSET('Sanitation Data'!$H$28,0,10*ROW('Sanitation Data'!H84))="","",OFFSET('Sanitation Data'!$H$28,0,10*ROW('Sanitation Data'!H84)))</f>
        <v/>
      </c>
      <c r="DF90" s="300" t="str">
        <f ca="true">+IF(OFFSET('Sanitation Data'!$H$29,0,10*ROW('Sanitation Data'!H84))="","",OFFSET('Sanitation Data'!$H$29,0,10*ROW('Sanitation Data'!H84)))</f>
        <v/>
      </c>
      <c r="DG90" s="300" t="str">
        <f ca="true">+IF(OFFSET('Sanitation Data'!$H$30,0,10*ROW('Sanitation Data'!H84))="","",OFFSET('Sanitation Data'!$H$30,0,10*ROW('Sanitation Data'!H84)))</f>
        <v/>
      </c>
      <c r="DH90" s="300" t="str">
        <f ca="true">+IF(OFFSET('Sanitation Data'!$H$31,0,10*ROW('Sanitation Data'!H84))="","",OFFSET('Sanitation Data'!$H$31,0,10*ROW('Sanitation Data'!H84)))</f>
        <v/>
      </c>
      <c r="DI90" s="300" t="str">
        <f ca="true">+IF(OFFSET('Sanitation Data'!$H$32,0,10*ROW('Sanitation Data'!H84))="","",OFFSET('Sanitation Data'!$H$32,0,10*ROW('Sanitation Data'!H84)))</f>
        <v/>
      </c>
      <c r="DJ90" s="300" t="str">
        <f ca="true">+IF(OFFSET('Sanitation Data'!$I$28,0,10*ROW('Sanitation Data'!I84))="","",OFFSET('Sanitation Data'!$I$28,0,10*ROW('Sanitation Data'!I84)))</f>
        <v/>
      </c>
      <c r="DK90" s="300" t="str">
        <f ca="true">+IF(OFFSET('Sanitation Data'!$I$29,0,10*ROW('Sanitation Data'!I84))="","",OFFSET('Sanitation Data'!$I$29,0,10*ROW('Sanitation Data'!I84)))</f>
        <v/>
      </c>
      <c r="DL90" s="300" t="str">
        <f ca="true">+IF(OFFSET('Sanitation Data'!$I$30,0,10*ROW('Sanitation Data'!I84))="","",OFFSET('Sanitation Data'!$I$30,0,10*ROW('Sanitation Data'!I84)))</f>
        <v/>
      </c>
      <c r="DM90" s="300" t="str">
        <f ca="true">+IF(OFFSET('Sanitation Data'!$I$31,0,10*ROW('Sanitation Data'!I84))="","",OFFSET('Sanitation Data'!$I$31,0,10*ROW('Sanitation Data'!I84)))</f>
        <v/>
      </c>
      <c r="DN90" s="300" t="str">
        <f ca="true">+IF(OFFSET('Sanitation Data'!$I$32,0,10*ROW('Sanitation Data'!I84))="","",OFFSET('Sanitation Data'!$I$32,0,10*ROW('Sanitation Data'!I84)))</f>
        <v/>
      </c>
      <c r="DO90" s="300" t="str">
        <f ca="true">+IF(OFFSET('Hygiene Data'!$D$11,0,10*ROW('Hygiene Data'!D84))="","",OFFSET('Hygiene Data'!$D$11,0,10*ROW('Hygiene Data'!D84)))</f>
        <v/>
      </c>
      <c r="DP90" s="300" t="str">
        <f ca="true">+IF(OFFSET('Hygiene Data'!$D$12,0,10*ROW('Hygiene Data'!D84))="","",OFFSET('Hygiene Data'!$D$12,0,10*ROW('Hygiene Data'!D84)))</f>
        <v/>
      </c>
      <c r="DQ90" s="300" t="str">
        <f ca="true">+IF(OFFSET('Hygiene Data'!$D$13,0,10*ROW('Hygiene Data'!D84))="","",OFFSET('Hygiene Data'!$D$13,0,10*ROW('Hygiene Data'!D84)))</f>
        <v/>
      </c>
      <c r="DR90" s="300" t="str">
        <f ca="true">+IF(OFFSET('Hygiene Data'!$E$11,0,10*ROW('Hygiene Data'!E84))="","",OFFSET('Hygiene Data'!$E$11,0,10*ROW('Hygiene Data'!E84)))</f>
        <v/>
      </c>
      <c r="DS90" s="300" t="str">
        <f ca="true">+IF(OFFSET('Hygiene Data'!$E$12,0,10*ROW('Hygiene Data'!E84))="","",OFFSET('Hygiene Data'!$E$12,0,10*ROW('Hygiene Data'!E84)))</f>
        <v/>
      </c>
      <c r="DT90" s="300" t="str">
        <f ca="true">+IF(OFFSET('Hygiene Data'!$E$13,0,10*ROW('Hygiene Data'!E84))="","",OFFSET('Hygiene Data'!$E$13,0,10*ROW('Hygiene Data'!E84)))</f>
        <v/>
      </c>
      <c r="DU90" s="300" t="str">
        <f ca="true">+IF(OFFSET('Hygiene Data'!$F$11,0,10*ROW('Hygiene Data'!F84))="","",OFFSET('Hygiene Data'!$F$11,0,10*ROW('Hygiene Data'!F84)))</f>
        <v/>
      </c>
      <c r="DV90" s="300" t="str">
        <f ca="true">+IF(OFFSET('Hygiene Data'!$F$12,0,10*ROW('Hygiene Data'!F84))="","",OFFSET('Hygiene Data'!$F$12,0,10*ROW('Hygiene Data'!F84)))</f>
        <v/>
      </c>
      <c r="DW90" s="300" t="str">
        <f ca="true">+IF(OFFSET('Hygiene Data'!$F$13,0,10*ROW('Hygiene Data'!F84))="","",OFFSET('Hygiene Data'!$F$13,0,10*ROW('Hygiene Data'!F84)))</f>
        <v/>
      </c>
      <c r="DX90" s="300" t="str">
        <f ca="true">+IF(OFFSET('Hygiene Data'!$G$11,0,10*ROW('Hygiene Data'!G84))="","",OFFSET('Hygiene Data'!$G$11,0,10*ROW('Hygiene Data'!G84)))</f>
        <v/>
      </c>
      <c r="DY90" s="300" t="str">
        <f ca="true">+IF(OFFSET('Hygiene Data'!$G$12,0,10*ROW('Hygiene Data'!G84))="","",OFFSET('Hygiene Data'!$G$12,0,10*ROW('Hygiene Data'!G84)))</f>
        <v/>
      </c>
      <c r="DZ90" s="300" t="str">
        <f ca="true">+IF(OFFSET('Hygiene Data'!$G$13,0,10*ROW('Hygiene Data'!G84))="","",OFFSET('Hygiene Data'!$G$13,0,10*ROW('Hygiene Data'!G84)))</f>
        <v/>
      </c>
      <c r="EA90" s="300" t="str">
        <f ca="true">+IF(OFFSET('Hygiene Data'!$H$11,0,10*ROW('Hygiene Data'!H84))="","",OFFSET('Hygiene Data'!$H$11,0,10*ROW('Hygiene Data'!H84)))</f>
        <v/>
      </c>
      <c r="EB90" s="300" t="str">
        <f ca="true">+IF(OFFSET('Hygiene Data'!$H$12,0,10*ROW('Hygiene Data'!H84))="","",OFFSET('Hygiene Data'!$H$12,0,10*ROW('Hygiene Data'!H84)))</f>
        <v/>
      </c>
      <c r="EC90" s="300" t="str">
        <f ca="true">+IF(OFFSET('Hygiene Data'!$H$13,0,10*ROW('Hygiene Data'!H84))="","",OFFSET('Hygiene Data'!$H$13,0,10*ROW('Hygiene Data'!H84)))</f>
        <v/>
      </c>
      <c r="ED90" s="300" t="str">
        <f ca="true">+IF(OFFSET('Hygiene Data'!$I$11,0,10*ROW('Hygiene Data'!I84))="","",OFFSET('Hygiene Data'!$I$11,0,10*ROW('Hygiene Data'!I84)))</f>
        <v/>
      </c>
      <c r="EE90" s="300" t="str">
        <f ca="true">+IF(OFFSET('Hygiene Data'!$I$12,0,10*ROW('Hygiene Data'!I84))="","",OFFSET('Hygiene Data'!$I$12,0,10*ROW('Hygiene Data'!I84)))</f>
        <v/>
      </c>
      <c r="EF90" s="300" t="str">
        <f ca="true">+IF(OFFSET('Hygiene Data'!$I$13,0,10*ROW('Hygiene Data'!I84))="","",OFFSET('Hygiene Data'!$I$13,0,10*ROW('Hygiene Data'!I84)))</f>
        <v/>
      </c>
    </row>
    <row xmlns:x14ac="http://schemas.microsoft.com/office/spreadsheetml/2009/9/ac" r="91" x14ac:dyDescent="0.2">
      <c r="A91" s="35" t="str">
        <f ca="true">+IF(OFFSET('Water Data'!$B$2,0,10*ROW('Water Data'!E85))="","",OFFSET('Water Data'!$B$2,0,10*ROW('Water Data'!E85)))</f>
        <v/>
      </c>
      <c r="B91" s="35" t="str">
        <f ca="true">+IF(OFFSET('Water Data'!$C$2,0,10*ROW('Water Data'!F85))="","",OFFSET('Water Data'!$C$2,0,10*ROW('Water Data'!F85)))</f>
        <v/>
      </c>
      <c r="C91" s="356" t="str">
        <f t="shared" ca="true" si="1"/>
        <v/>
      </c>
      <c r="D91" s="91"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1"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1"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1"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1"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1"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1"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1"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1"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1"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1"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1"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1"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1"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1"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1"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1"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1"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2"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2"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2"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2"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2"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2"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2"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2"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2"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2"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2"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2"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2"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2"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2"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2"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2"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2"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2"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2"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2"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2"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2"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2"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2"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2"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2"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2"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2"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2"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3"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3"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3"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3"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3"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3"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3"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3"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3"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3"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3"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3"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3"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3"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3"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3"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3"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3"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300"/>
      <c r="BS91" s="300" t="str">
        <f ca="true">+IF(OFFSET('Water Data'!$D$27,0,10*ROW('Water Data'!D85))="","",OFFSET('Water Data'!$D$27,0,10*ROW('Water Data'!D85)))</f>
        <v/>
      </c>
      <c r="BT91" s="300" t="str">
        <f ca="true">+IF(OFFSET('Water Data'!$D$28,0,10*ROW('Water Data'!D85))="","",OFFSET('Water Data'!$D$28,0,10*ROW('Water Data'!D85)))</f>
        <v/>
      </c>
      <c r="BU91" s="300" t="str">
        <f ca="true">+IF(OFFSET('Water Data'!$D$29,0,10*ROW('Water Data'!D85))="","",OFFSET('Water Data'!$D$29,0,10*ROW('Water Data'!D85)))</f>
        <v/>
      </c>
      <c r="BV91" s="300" t="str">
        <f ca="true">+IF(OFFSET('Water Data'!$E$27,0,10*ROW('Water Data'!E85))="","",OFFSET('Water Data'!$E$27,0,10*ROW('Water Data'!E85)))</f>
        <v/>
      </c>
      <c r="BW91" s="300" t="str">
        <f ca="true">+IF(OFFSET('Water Data'!$E$28,0,10*ROW('Water Data'!E85))="","",OFFSET('Water Data'!$E$28,0,10*ROW('Water Data'!E85)))</f>
        <v/>
      </c>
      <c r="BX91" s="300" t="str">
        <f ca="true">+IF(OFFSET('Water Data'!$E$29,0,10*ROW('Water Data'!E85))="","",OFFSET('Water Data'!$E$29,0,10*ROW('Water Data'!E85)))</f>
        <v/>
      </c>
      <c r="BY91" s="300" t="str">
        <f ca="true">+IF(OFFSET('Water Data'!$F$27,0,10*ROW('Water Data'!F85))="","",OFFSET('Water Data'!$F$27,0,10*ROW('Water Data'!F85)))</f>
        <v/>
      </c>
      <c r="BZ91" s="300" t="str">
        <f ca="true">+IF(OFFSET('Water Data'!$F$28,0,10*ROW('Water Data'!F85))="","",OFFSET('Water Data'!$F$28,0,10*ROW('Water Data'!F85)))</f>
        <v/>
      </c>
      <c r="CA91" s="300" t="str">
        <f ca="true">+IF(OFFSET('Water Data'!$F$29,0,10*ROW('Water Data'!F85))="","",OFFSET('Water Data'!$F$29,0,10*ROW('Water Data'!F85)))</f>
        <v/>
      </c>
      <c r="CB91" s="300" t="str">
        <f ca="true">+IF(OFFSET('Water Data'!$G$27,0,10*ROW('Water Data'!G85))="","",OFFSET('Water Data'!$G$27,0,10*ROW('Water Data'!G85)))</f>
        <v/>
      </c>
      <c r="CC91" s="300" t="str">
        <f ca="true">+IF(OFFSET('Water Data'!$G$28,0,10*ROW('Water Data'!G85))="","",OFFSET('Water Data'!$G$28,0,10*ROW('Water Data'!G85)))</f>
        <v/>
      </c>
      <c r="CD91" s="300" t="str">
        <f ca="true">+IF(OFFSET('Water Data'!$G$29,0,10*ROW('Water Data'!G85))="","",OFFSET('Water Data'!$G$29,0,10*ROW('Water Data'!G85)))</f>
        <v/>
      </c>
      <c r="CE91" s="300" t="str">
        <f ca="true">+IF(OFFSET('Water Data'!$H$27,0,10*ROW('Water Data'!H85))="","",OFFSET('Water Data'!$H$27,0,10*ROW('Water Data'!H85)))</f>
        <v/>
      </c>
      <c r="CF91" s="300" t="str">
        <f ca="true">+IF(OFFSET('Water Data'!$H$28,0,10*ROW('Water Data'!H85))="","",OFFSET('Water Data'!$H$28,0,10*ROW('Water Data'!H85)))</f>
        <v/>
      </c>
      <c r="CG91" s="300" t="str">
        <f ca="true">+IF(OFFSET('Water Data'!$H$29,0,10*ROW('Water Data'!H85))="","",OFFSET('Water Data'!$H$29,0,10*ROW('Water Data'!H85)))</f>
        <v/>
      </c>
      <c r="CH91" s="300" t="str">
        <f ca="true">+IF(OFFSET('Water Data'!$I$27,0,10*ROW('Water Data'!I85))="","",OFFSET('Water Data'!$I$27,0,10*ROW('Water Data'!I85)))</f>
        <v/>
      </c>
      <c r="CI91" s="300" t="str">
        <f ca="true">+IF(OFFSET('Water Data'!$I$28,0,10*ROW('Water Data'!I85))="","",OFFSET('Water Data'!$I$28,0,10*ROW('Water Data'!I85)))</f>
        <v/>
      </c>
      <c r="CJ91" s="300" t="str">
        <f ca="true">+IF(OFFSET('Water Data'!$I$29,0,10*ROW('Water Data'!I85))="","",OFFSET('Water Data'!$I$29,0,10*ROW('Water Data'!I85)))</f>
        <v/>
      </c>
      <c r="CK91" s="300" t="str">
        <f ca="true">+IF(OFFSET('Sanitation Data'!$D$28,0,10*ROW('Sanitation Data'!D85))="","",OFFSET('Sanitation Data'!$D$28,0,10*ROW('Sanitation Data'!D85)))</f>
        <v/>
      </c>
      <c r="CL91" s="300" t="str">
        <f ca="true">+IF(OFFSET('Sanitation Data'!$D$29,0,10*ROW('Sanitation Data'!D85))="","",OFFSET('Sanitation Data'!$D$29,0,10*ROW('Sanitation Data'!D85)))</f>
        <v/>
      </c>
      <c r="CM91" s="300" t="str">
        <f ca="true">+IF(OFFSET('Sanitation Data'!$D$30,0,10*ROW('Sanitation Data'!D85))="","",OFFSET('Sanitation Data'!$D$30,0,10*ROW('Sanitation Data'!D85)))</f>
        <v/>
      </c>
      <c r="CN91" s="300" t="str">
        <f ca="true">+IF(OFFSET('Sanitation Data'!$D$31,0,10*ROW('Sanitation Data'!D85))="","",OFFSET('Sanitation Data'!$D$31,0,10*ROW('Sanitation Data'!D85)))</f>
        <v/>
      </c>
      <c r="CO91" s="300" t="str">
        <f ca="true">+IF(OFFSET('Sanitation Data'!$D$32,0,10*ROW('Sanitation Data'!D85))="","",OFFSET('Sanitation Data'!$D$32,0,10*ROW('Sanitation Data'!D85)))</f>
        <v/>
      </c>
      <c r="CP91" s="300" t="str">
        <f ca="true">+IF(OFFSET('Sanitation Data'!$E$28,0,10*ROW('Sanitation Data'!E85))="","",OFFSET('Sanitation Data'!$E$28,0,10*ROW('Sanitation Data'!E85)))</f>
        <v/>
      </c>
      <c r="CQ91" s="300" t="str">
        <f ca="true">+IF(OFFSET('Sanitation Data'!$E$29,0,10*ROW('Sanitation Data'!E85))="","",OFFSET('Sanitation Data'!$E$29,0,10*ROW('Sanitation Data'!E85)))</f>
        <v/>
      </c>
      <c r="CR91" s="300" t="str">
        <f ca="true">+IF(OFFSET('Sanitation Data'!$E$30,0,10*ROW('Sanitation Data'!E85))="","",OFFSET('Sanitation Data'!$E$30,0,10*ROW('Sanitation Data'!E85)))</f>
        <v/>
      </c>
      <c r="CS91" s="300" t="str">
        <f ca="true">+IF(OFFSET('Sanitation Data'!$E$31,0,10*ROW('Sanitation Data'!E85))="","",OFFSET('Sanitation Data'!$E$31,0,10*ROW('Sanitation Data'!E85)))</f>
        <v/>
      </c>
      <c r="CT91" s="300" t="str">
        <f ca="true">+IF(OFFSET('Sanitation Data'!$E$32,0,10*ROW('Sanitation Data'!E85))="","",OFFSET('Sanitation Data'!$E$32,0,10*ROW('Sanitation Data'!E85)))</f>
        <v/>
      </c>
      <c r="CU91" s="300" t="str">
        <f ca="true">+IF(OFFSET('Sanitation Data'!$F$28,0,10*ROW('Sanitation Data'!F85))="","",OFFSET('Sanitation Data'!$F$28,0,10*ROW('Sanitation Data'!F85)))</f>
        <v/>
      </c>
      <c r="CV91" s="300" t="str">
        <f ca="true">+IF(OFFSET('Sanitation Data'!$F$29,0,10*ROW('Sanitation Data'!F85))="","",OFFSET('Sanitation Data'!$F$29,0,10*ROW('Sanitation Data'!F85)))</f>
        <v/>
      </c>
      <c r="CW91" s="300" t="str">
        <f ca="true">+IF(OFFSET('Sanitation Data'!$F$30,0,10*ROW('Sanitation Data'!F85))="","",OFFSET('Sanitation Data'!$F$30,0,10*ROW('Sanitation Data'!F85)))</f>
        <v/>
      </c>
      <c r="CX91" s="300" t="str">
        <f ca="true">+IF(OFFSET('Sanitation Data'!$F$31,0,10*ROW('Sanitation Data'!F85))="","",OFFSET('Sanitation Data'!$F$31,0,10*ROW('Sanitation Data'!F85)))</f>
        <v/>
      </c>
      <c r="CY91" s="300" t="str">
        <f ca="true">+IF(OFFSET('Sanitation Data'!$F$32,0,10*ROW('Sanitation Data'!F85))="","",OFFSET('Sanitation Data'!$F$32,0,10*ROW('Sanitation Data'!F85)))</f>
        <v/>
      </c>
      <c r="CZ91" s="300" t="str">
        <f ca="true">+IF(OFFSET('Sanitation Data'!$G$28,0,10*ROW('Sanitation Data'!G85))="","",OFFSET('Sanitation Data'!$G$28,0,10*ROW('Sanitation Data'!G85)))</f>
        <v/>
      </c>
      <c r="DA91" s="300" t="str">
        <f ca="true">+IF(OFFSET('Sanitation Data'!$G$29,0,10*ROW('Sanitation Data'!G85))="","",OFFSET('Sanitation Data'!$G$29,0,10*ROW('Sanitation Data'!G85)))</f>
        <v/>
      </c>
      <c r="DB91" s="300" t="str">
        <f ca="true">+IF(OFFSET('Sanitation Data'!$G$30,0,10*ROW('Sanitation Data'!G85))="","",OFFSET('Sanitation Data'!$G$30,0,10*ROW('Sanitation Data'!G85)))</f>
        <v/>
      </c>
      <c r="DC91" s="300" t="str">
        <f ca="true">+IF(OFFSET('Sanitation Data'!$G$31,0,10*ROW('Sanitation Data'!G85))="","",OFFSET('Sanitation Data'!$G$31,0,10*ROW('Sanitation Data'!G85)))</f>
        <v/>
      </c>
      <c r="DD91" s="300" t="str">
        <f ca="true">+IF(OFFSET('Sanitation Data'!$G$32,0,10*ROW('Sanitation Data'!G85))="","",OFFSET('Sanitation Data'!$G$32,0,10*ROW('Sanitation Data'!G85)))</f>
        <v/>
      </c>
      <c r="DE91" s="300" t="str">
        <f ca="true">+IF(OFFSET('Sanitation Data'!$H$28,0,10*ROW('Sanitation Data'!H85))="","",OFFSET('Sanitation Data'!$H$28,0,10*ROW('Sanitation Data'!H85)))</f>
        <v/>
      </c>
      <c r="DF91" s="300" t="str">
        <f ca="true">+IF(OFFSET('Sanitation Data'!$H$29,0,10*ROW('Sanitation Data'!H85))="","",OFFSET('Sanitation Data'!$H$29,0,10*ROW('Sanitation Data'!H85)))</f>
        <v/>
      </c>
      <c r="DG91" s="300" t="str">
        <f ca="true">+IF(OFFSET('Sanitation Data'!$H$30,0,10*ROW('Sanitation Data'!H85))="","",OFFSET('Sanitation Data'!$H$30,0,10*ROW('Sanitation Data'!H85)))</f>
        <v/>
      </c>
      <c r="DH91" s="300" t="str">
        <f ca="true">+IF(OFFSET('Sanitation Data'!$H$31,0,10*ROW('Sanitation Data'!H85))="","",OFFSET('Sanitation Data'!$H$31,0,10*ROW('Sanitation Data'!H85)))</f>
        <v/>
      </c>
      <c r="DI91" s="300" t="str">
        <f ca="true">+IF(OFFSET('Sanitation Data'!$H$32,0,10*ROW('Sanitation Data'!H85))="","",OFFSET('Sanitation Data'!$H$32,0,10*ROW('Sanitation Data'!H85)))</f>
        <v/>
      </c>
      <c r="DJ91" s="300" t="str">
        <f ca="true">+IF(OFFSET('Sanitation Data'!$I$28,0,10*ROW('Sanitation Data'!I85))="","",OFFSET('Sanitation Data'!$I$28,0,10*ROW('Sanitation Data'!I85)))</f>
        <v/>
      </c>
      <c r="DK91" s="300" t="str">
        <f ca="true">+IF(OFFSET('Sanitation Data'!$I$29,0,10*ROW('Sanitation Data'!I85))="","",OFFSET('Sanitation Data'!$I$29,0,10*ROW('Sanitation Data'!I85)))</f>
        <v/>
      </c>
      <c r="DL91" s="300" t="str">
        <f ca="true">+IF(OFFSET('Sanitation Data'!$I$30,0,10*ROW('Sanitation Data'!I85))="","",OFFSET('Sanitation Data'!$I$30,0,10*ROW('Sanitation Data'!I85)))</f>
        <v/>
      </c>
      <c r="DM91" s="300" t="str">
        <f ca="true">+IF(OFFSET('Sanitation Data'!$I$31,0,10*ROW('Sanitation Data'!I85))="","",OFFSET('Sanitation Data'!$I$31,0,10*ROW('Sanitation Data'!I85)))</f>
        <v/>
      </c>
      <c r="DN91" s="300" t="str">
        <f ca="true">+IF(OFFSET('Sanitation Data'!$I$32,0,10*ROW('Sanitation Data'!I85))="","",OFFSET('Sanitation Data'!$I$32,0,10*ROW('Sanitation Data'!I85)))</f>
        <v/>
      </c>
      <c r="DO91" s="300" t="str">
        <f ca="true">+IF(OFFSET('Hygiene Data'!$D$11,0,10*ROW('Hygiene Data'!D85))="","",OFFSET('Hygiene Data'!$D$11,0,10*ROW('Hygiene Data'!D85)))</f>
        <v/>
      </c>
      <c r="DP91" s="300" t="str">
        <f ca="true">+IF(OFFSET('Hygiene Data'!$D$12,0,10*ROW('Hygiene Data'!D85))="","",OFFSET('Hygiene Data'!$D$12,0,10*ROW('Hygiene Data'!D85)))</f>
        <v/>
      </c>
      <c r="DQ91" s="300" t="str">
        <f ca="true">+IF(OFFSET('Hygiene Data'!$D$13,0,10*ROW('Hygiene Data'!D85))="","",OFFSET('Hygiene Data'!$D$13,0,10*ROW('Hygiene Data'!D85)))</f>
        <v/>
      </c>
      <c r="DR91" s="300" t="str">
        <f ca="true">+IF(OFFSET('Hygiene Data'!$E$11,0,10*ROW('Hygiene Data'!E85))="","",OFFSET('Hygiene Data'!$E$11,0,10*ROW('Hygiene Data'!E85)))</f>
        <v/>
      </c>
      <c r="DS91" s="300" t="str">
        <f ca="true">+IF(OFFSET('Hygiene Data'!$E$12,0,10*ROW('Hygiene Data'!E85))="","",OFFSET('Hygiene Data'!$E$12,0,10*ROW('Hygiene Data'!E85)))</f>
        <v/>
      </c>
      <c r="DT91" s="300" t="str">
        <f ca="true">+IF(OFFSET('Hygiene Data'!$E$13,0,10*ROW('Hygiene Data'!E85))="","",OFFSET('Hygiene Data'!$E$13,0,10*ROW('Hygiene Data'!E85)))</f>
        <v/>
      </c>
      <c r="DU91" s="300" t="str">
        <f ca="true">+IF(OFFSET('Hygiene Data'!$F$11,0,10*ROW('Hygiene Data'!F85))="","",OFFSET('Hygiene Data'!$F$11,0,10*ROW('Hygiene Data'!F85)))</f>
        <v/>
      </c>
      <c r="DV91" s="300" t="str">
        <f ca="true">+IF(OFFSET('Hygiene Data'!$F$12,0,10*ROW('Hygiene Data'!F85))="","",OFFSET('Hygiene Data'!$F$12,0,10*ROW('Hygiene Data'!F85)))</f>
        <v/>
      </c>
      <c r="DW91" s="300" t="str">
        <f ca="true">+IF(OFFSET('Hygiene Data'!$F$13,0,10*ROW('Hygiene Data'!F85))="","",OFFSET('Hygiene Data'!$F$13,0,10*ROW('Hygiene Data'!F85)))</f>
        <v/>
      </c>
      <c r="DX91" s="300" t="str">
        <f ca="true">+IF(OFFSET('Hygiene Data'!$G$11,0,10*ROW('Hygiene Data'!G85))="","",OFFSET('Hygiene Data'!$G$11,0,10*ROW('Hygiene Data'!G85)))</f>
        <v/>
      </c>
      <c r="DY91" s="300" t="str">
        <f ca="true">+IF(OFFSET('Hygiene Data'!$G$12,0,10*ROW('Hygiene Data'!G85))="","",OFFSET('Hygiene Data'!$G$12,0,10*ROW('Hygiene Data'!G85)))</f>
        <v/>
      </c>
      <c r="DZ91" s="300" t="str">
        <f ca="true">+IF(OFFSET('Hygiene Data'!$G$13,0,10*ROW('Hygiene Data'!G85))="","",OFFSET('Hygiene Data'!$G$13,0,10*ROW('Hygiene Data'!G85)))</f>
        <v/>
      </c>
      <c r="EA91" s="300" t="str">
        <f ca="true">+IF(OFFSET('Hygiene Data'!$H$11,0,10*ROW('Hygiene Data'!H85))="","",OFFSET('Hygiene Data'!$H$11,0,10*ROW('Hygiene Data'!H85)))</f>
        <v/>
      </c>
      <c r="EB91" s="300" t="str">
        <f ca="true">+IF(OFFSET('Hygiene Data'!$H$12,0,10*ROW('Hygiene Data'!H85))="","",OFFSET('Hygiene Data'!$H$12,0,10*ROW('Hygiene Data'!H85)))</f>
        <v/>
      </c>
      <c r="EC91" s="300" t="str">
        <f ca="true">+IF(OFFSET('Hygiene Data'!$H$13,0,10*ROW('Hygiene Data'!H85))="","",OFFSET('Hygiene Data'!$H$13,0,10*ROW('Hygiene Data'!H85)))</f>
        <v/>
      </c>
      <c r="ED91" s="300" t="str">
        <f ca="true">+IF(OFFSET('Hygiene Data'!$I$11,0,10*ROW('Hygiene Data'!I85))="","",OFFSET('Hygiene Data'!$I$11,0,10*ROW('Hygiene Data'!I85)))</f>
        <v/>
      </c>
      <c r="EE91" s="300" t="str">
        <f ca="true">+IF(OFFSET('Hygiene Data'!$I$12,0,10*ROW('Hygiene Data'!I85))="","",OFFSET('Hygiene Data'!$I$12,0,10*ROW('Hygiene Data'!I85)))</f>
        <v/>
      </c>
      <c r="EF91" s="300" t="str">
        <f ca="true">+IF(OFFSET('Hygiene Data'!$I$13,0,10*ROW('Hygiene Data'!I85))="","",OFFSET('Hygiene Data'!$I$13,0,10*ROW('Hygiene Data'!I85)))</f>
        <v/>
      </c>
    </row>
    <row xmlns:x14ac="http://schemas.microsoft.com/office/spreadsheetml/2009/9/ac" r="92" x14ac:dyDescent="0.2">
      <c r="A92" s="35" t="str">
        <f ca="true">+IF(OFFSET('Water Data'!$B$2,0,10*ROW('Water Data'!E86))="","",OFFSET('Water Data'!$B$2,0,10*ROW('Water Data'!E86)))</f>
        <v/>
      </c>
      <c r="B92" s="35" t="str">
        <f ca="true">+IF(OFFSET('Water Data'!$C$2,0,10*ROW('Water Data'!F86))="","",OFFSET('Water Data'!$C$2,0,10*ROW('Water Data'!F86)))</f>
        <v/>
      </c>
      <c r="C92" s="356" t="str">
        <f t="shared" ca="true" si="1"/>
        <v/>
      </c>
      <c r="D92" s="91"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1"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1"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1"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1"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1"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1"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1"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1"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1"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1"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1"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1"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1"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1"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1"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1"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1"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2"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2"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2"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2"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2"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2"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2"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2"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2"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2"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2"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2"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2"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2"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2"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2"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2"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2"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2"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2"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2"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2"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2"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2"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2"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2"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2"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2"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2"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2"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3"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3"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3"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3"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3"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3"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3"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3"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3"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3"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3"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3"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3"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3"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3"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3"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3"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3"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300"/>
      <c r="BS92" s="300" t="str">
        <f ca="true">+IF(OFFSET('Water Data'!$D$27,0,10*ROW('Water Data'!D86))="","",OFFSET('Water Data'!$D$27,0,10*ROW('Water Data'!D86)))</f>
        <v/>
      </c>
      <c r="BT92" s="300" t="str">
        <f ca="true">+IF(OFFSET('Water Data'!$D$28,0,10*ROW('Water Data'!D86))="","",OFFSET('Water Data'!$D$28,0,10*ROW('Water Data'!D86)))</f>
        <v/>
      </c>
      <c r="BU92" s="300" t="str">
        <f ca="true">+IF(OFFSET('Water Data'!$D$29,0,10*ROW('Water Data'!D86))="","",OFFSET('Water Data'!$D$29,0,10*ROW('Water Data'!D86)))</f>
        <v/>
      </c>
      <c r="BV92" s="300" t="str">
        <f ca="true">+IF(OFFSET('Water Data'!$E$27,0,10*ROW('Water Data'!E86))="","",OFFSET('Water Data'!$E$27,0,10*ROW('Water Data'!E86)))</f>
        <v/>
      </c>
      <c r="BW92" s="300" t="str">
        <f ca="true">+IF(OFFSET('Water Data'!$E$28,0,10*ROW('Water Data'!E86))="","",OFFSET('Water Data'!$E$28,0,10*ROW('Water Data'!E86)))</f>
        <v/>
      </c>
      <c r="BX92" s="300" t="str">
        <f ca="true">+IF(OFFSET('Water Data'!$E$29,0,10*ROW('Water Data'!E86))="","",OFFSET('Water Data'!$E$29,0,10*ROW('Water Data'!E86)))</f>
        <v/>
      </c>
      <c r="BY92" s="300" t="str">
        <f ca="true">+IF(OFFSET('Water Data'!$F$27,0,10*ROW('Water Data'!F86))="","",OFFSET('Water Data'!$F$27,0,10*ROW('Water Data'!F86)))</f>
        <v/>
      </c>
      <c r="BZ92" s="300" t="str">
        <f ca="true">+IF(OFFSET('Water Data'!$F$28,0,10*ROW('Water Data'!F86))="","",OFFSET('Water Data'!$F$28,0,10*ROW('Water Data'!F86)))</f>
        <v/>
      </c>
      <c r="CA92" s="300" t="str">
        <f ca="true">+IF(OFFSET('Water Data'!$F$29,0,10*ROW('Water Data'!F86))="","",OFFSET('Water Data'!$F$29,0,10*ROW('Water Data'!F86)))</f>
        <v/>
      </c>
      <c r="CB92" s="300" t="str">
        <f ca="true">+IF(OFFSET('Water Data'!$G$27,0,10*ROW('Water Data'!G86))="","",OFFSET('Water Data'!$G$27,0,10*ROW('Water Data'!G86)))</f>
        <v/>
      </c>
      <c r="CC92" s="300" t="str">
        <f ca="true">+IF(OFFSET('Water Data'!$G$28,0,10*ROW('Water Data'!G86))="","",OFFSET('Water Data'!$G$28,0,10*ROW('Water Data'!G86)))</f>
        <v/>
      </c>
      <c r="CD92" s="300" t="str">
        <f ca="true">+IF(OFFSET('Water Data'!$G$29,0,10*ROW('Water Data'!G86))="","",OFFSET('Water Data'!$G$29,0,10*ROW('Water Data'!G86)))</f>
        <v/>
      </c>
      <c r="CE92" s="300" t="str">
        <f ca="true">+IF(OFFSET('Water Data'!$H$27,0,10*ROW('Water Data'!H86))="","",OFFSET('Water Data'!$H$27,0,10*ROW('Water Data'!H86)))</f>
        <v/>
      </c>
      <c r="CF92" s="300" t="str">
        <f ca="true">+IF(OFFSET('Water Data'!$H$28,0,10*ROW('Water Data'!H86))="","",OFFSET('Water Data'!$H$28,0,10*ROW('Water Data'!H86)))</f>
        <v/>
      </c>
      <c r="CG92" s="300" t="str">
        <f ca="true">+IF(OFFSET('Water Data'!$H$29,0,10*ROW('Water Data'!H86))="","",OFFSET('Water Data'!$H$29,0,10*ROW('Water Data'!H86)))</f>
        <v/>
      </c>
      <c r="CH92" s="300" t="str">
        <f ca="true">+IF(OFFSET('Water Data'!$I$27,0,10*ROW('Water Data'!I86))="","",OFFSET('Water Data'!$I$27,0,10*ROW('Water Data'!I86)))</f>
        <v/>
      </c>
      <c r="CI92" s="300" t="str">
        <f ca="true">+IF(OFFSET('Water Data'!$I$28,0,10*ROW('Water Data'!I86))="","",OFFSET('Water Data'!$I$28,0,10*ROW('Water Data'!I86)))</f>
        <v/>
      </c>
      <c r="CJ92" s="300" t="str">
        <f ca="true">+IF(OFFSET('Water Data'!$I$29,0,10*ROW('Water Data'!I86))="","",OFFSET('Water Data'!$I$29,0,10*ROW('Water Data'!I86)))</f>
        <v/>
      </c>
      <c r="CK92" s="300" t="str">
        <f ca="true">+IF(OFFSET('Sanitation Data'!$D$28,0,10*ROW('Sanitation Data'!D86))="","",OFFSET('Sanitation Data'!$D$28,0,10*ROW('Sanitation Data'!D86)))</f>
        <v/>
      </c>
      <c r="CL92" s="300" t="str">
        <f ca="true">+IF(OFFSET('Sanitation Data'!$D$29,0,10*ROW('Sanitation Data'!D86))="","",OFFSET('Sanitation Data'!$D$29,0,10*ROW('Sanitation Data'!D86)))</f>
        <v/>
      </c>
      <c r="CM92" s="300" t="str">
        <f ca="true">+IF(OFFSET('Sanitation Data'!$D$30,0,10*ROW('Sanitation Data'!D86))="","",OFFSET('Sanitation Data'!$D$30,0,10*ROW('Sanitation Data'!D86)))</f>
        <v/>
      </c>
      <c r="CN92" s="300" t="str">
        <f ca="true">+IF(OFFSET('Sanitation Data'!$D$31,0,10*ROW('Sanitation Data'!D86))="","",OFFSET('Sanitation Data'!$D$31,0,10*ROW('Sanitation Data'!D86)))</f>
        <v/>
      </c>
      <c r="CO92" s="300" t="str">
        <f ca="true">+IF(OFFSET('Sanitation Data'!$D$32,0,10*ROW('Sanitation Data'!D86))="","",OFFSET('Sanitation Data'!$D$32,0,10*ROW('Sanitation Data'!D86)))</f>
        <v/>
      </c>
      <c r="CP92" s="300" t="str">
        <f ca="true">+IF(OFFSET('Sanitation Data'!$E$28,0,10*ROW('Sanitation Data'!E86))="","",OFFSET('Sanitation Data'!$E$28,0,10*ROW('Sanitation Data'!E86)))</f>
        <v/>
      </c>
      <c r="CQ92" s="300" t="str">
        <f ca="true">+IF(OFFSET('Sanitation Data'!$E$29,0,10*ROW('Sanitation Data'!E86))="","",OFFSET('Sanitation Data'!$E$29,0,10*ROW('Sanitation Data'!E86)))</f>
        <v/>
      </c>
      <c r="CR92" s="300" t="str">
        <f ca="true">+IF(OFFSET('Sanitation Data'!$E$30,0,10*ROW('Sanitation Data'!E86))="","",OFFSET('Sanitation Data'!$E$30,0,10*ROW('Sanitation Data'!E86)))</f>
        <v/>
      </c>
      <c r="CS92" s="300" t="str">
        <f ca="true">+IF(OFFSET('Sanitation Data'!$E$31,0,10*ROW('Sanitation Data'!E86))="","",OFFSET('Sanitation Data'!$E$31,0,10*ROW('Sanitation Data'!E86)))</f>
        <v/>
      </c>
      <c r="CT92" s="300" t="str">
        <f ca="true">+IF(OFFSET('Sanitation Data'!$E$32,0,10*ROW('Sanitation Data'!E86))="","",OFFSET('Sanitation Data'!$E$32,0,10*ROW('Sanitation Data'!E86)))</f>
        <v/>
      </c>
      <c r="CU92" s="300" t="str">
        <f ca="true">+IF(OFFSET('Sanitation Data'!$F$28,0,10*ROW('Sanitation Data'!F86))="","",OFFSET('Sanitation Data'!$F$28,0,10*ROW('Sanitation Data'!F86)))</f>
        <v/>
      </c>
      <c r="CV92" s="300" t="str">
        <f ca="true">+IF(OFFSET('Sanitation Data'!$F$29,0,10*ROW('Sanitation Data'!F86))="","",OFFSET('Sanitation Data'!$F$29,0,10*ROW('Sanitation Data'!F86)))</f>
        <v/>
      </c>
      <c r="CW92" s="300" t="str">
        <f ca="true">+IF(OFFSET('Sanitation Data'!$F$30,0,10*ROW('Sanitation Data'!F86))="","",OFFSET('Sanitation Data'!$F$30,0,10*ROW('Sanitation Data'!F86)))</f>
        <v/>
      </c>
      <c r="CX92" s="300" t="str">
        <f ca="true">+IF(OFFSET('Sanitation Data'!$F$31,0,10*ROW('Sanitation Data'!F86))="","",OFFSET('Sanitation Data'!$F$31,0,10*ROW('Sanitation Data'!F86)))</f>
        <v/>
      </c>
      <c r="CY92" s="300" t="str">
        <f ca="true">+IF(OFFSET('Sanitation Data'!$F$32,0,10*ROW('Sanitation Data'!F86))="","",OFFSET('Sanitation Data'!$F$32,0,10*ROW('Sanitation Data'!F86)))</f>
        <v/>
      </c>
      <c r="CZ92" s="300" t="str">
        <f ca="true">+IF(OFFSET('Sanitation Data'!$G$28,0,10*ROW('Sanitation Data'!G86))="","",OFFSET('Sanitation Data'!$G$28,0,10*ROW('Sanitation Data'!G86)))</f>
        <v/>
      </c>
      <c r="DA92" s="300" t="str">
        <f ca="true">+IF(OFFSET('Sanitation Data'!$G$29,0,10*ROW('Sanitation Data'!G86))="","",OFFSET('Sanitation Data'!$G$29,0,10*ROW('Sanitation Data'!G86)))</f>
        <v/>
      </c>
      <c r="DB92" s="300" t="str">
        <f ca="true">+IF(OFFSET('Sanitation Data'!$G$30,0,10*ROW('Sanitation Data'!G86))="","",OFFSET('Sanitation Data'!$G$30,0,10*ROW('Sanitation Data'!G86)))</f>
        <v/>
      </c>
      <c r="DC92" s="300" t="str">
        <f ca="true">+IF(OFFSET('Sanitation Data'!$G$31,0,10*ROW('Sanitation Data'!G86))="","",OFFSET('Sanitation Data'!$G$31,0,10*ROW('Sanitation Data'!G86)))</f>
        <v/>
      </c>
      <c r="DD92" s="300" t="str">
        <f ca="true">+IF(OFFSET('Sanitation Data'!$G$32,0,10*ROW('Sanitation Data'!G86))="","",OFFSET('Sanitation Data'!$G$32,0,10*ROW('Sanitation Data'!G86)))</f>
        <v/>
      </c>
      <c r="DE92" s="300" t="str">
        <f ca="true">+IF(OFFSET('Sanitation Data'!$H$28,0,10*ROW('Sanitation Data'!H86))="","",OFFSET('Sanitation Data'!$H$28,0,10*ROW('Sanitation Data'!H86)))</f>
        <v/>
      </c>
      <c r="DF92" s="300" t="str">
        <f ca="true">+IF(OFFSET('Sanitation Data'!$H$29,0,10*ROW('Sanitation Data'!H86))="","",OFFSET('Sanitation Data'!$H$29,0,10*ROW('Sanitation Data'!H86)))</f>
        <v/>
      </c>
      <c r="DG92" s="300" t="str">
        <f ca="true">+IF(OFFSET('Sanitation Data'!$H$30,0,10*ROW('Sanitation Data'!H86))="","",OFFSET('Sanitation Data'!$H$30,0,10*ROW('Sanitation Data'!H86)))</f>
        <v/>
      </c>
      <c r="DH92" s="300" t="str">
        <f ca="true">+IF(OFFSET('Sanitation Data'!$H$31,0,10*ROW('Sanitation Data'!H86))="","",OFFSET('Sanitation Data'!$H$31,0,10*ROW('Sanitation Data'!H86)))</f>
        <v/>
      </c>
      <c r="DI92" s="300" t="str">
        <f ca="true">+IF(OFFSET('Sanitation Data'!$H$32,0,10*ROW('Sanitation Data'!H86))="","",OFFSET('Sanitation Data'!$H$32,0,10*ROW('Sanitation Data'!H86)))</f>
        <v/>
      </c>
      <c r="DJ92" s="300" t="str">
        <f ca="true">+IF(OFFSET('Sanitation Data'!$I$28,0,10*ROW('Sanitation Data'!I86))="","",OFFSET('Sanitation Data'!$I$28,0,10*ROW('Sanitation Data'!I86)))</f>
        <v/>
      </c>
      <c r="DK92" s="300" t="str">
        <f ca="true">+IF(OFFSET('Sanitation Data'!$I$29,0,10*ROW('Sanitation Data'!I86))="","",OFFSET('Sanitation Data'!$I$29,0,10*ROW('Sanitation Data'!I86)))</f>
        <v/>
      </c>
      <c r="DL92" s="300" t="str">
        <f ca="true">+IF(OFFSET('Sanitation Data'!$I$30,0,10*ROW('Sanitation Data'!I86))="","",OFFSET('Sanitation Data'!$I$30,0,10*ROW('Sanitation Data'!I86)))</f>
        <v/>
      </c>
      <c r="DM92" s="300" t="str">
        <f ca="true">+IF(OFFSET('Sanitation Data'!$I$31,0,10*ROW('Sanitation Data'!I86))="","",OFFSET('Sanitation Data'!$I$31,0,10*ROW('Sanitation Data'!I86)))</f>
        <v/>
      </c>
      <c r="DN92" s="300" t="str">
        <f ca="true">+IF(OFFSET('Sanitation Data'!$I$32,0,10*ROW('Sanitation Data'!I86))="","",OFFSET('Sanitation Data'!$I$32,0,10*ROW('Sanitation Data'!I86)))</f>
        <v/>
      </c>
      <c r="DO92" s="300" t="str">
        <f ca="true">+IF(OFFSET('Hygiene Data'!$D$11,0,10*ROW('Hygiene Data'!D86))="","",OFFSET('Hygiene Data'!$D$11,0,10*ROW('Hygiene Data'!D86)))</f>
        <v/>
      </c>
      <c r="DP92" s="300" t="str">
        <f ca="true">+IF(OFFSET('Hygiene Data'!$D$12,0,10*ROW('Hygiene Data'!D86))="","",OFFSET('Hygiene Data'!$D$12,0,10*ROW('Hygiene Data'!D86)))</f>
        <v/>
      </c>
      <c r="DQ92" s="300" t="str">
        <f ca="true">+IF(OFFSET('Hygiene Data'!$D$13,0,10*ROW('Hygiene Data'!D86))="","",OFFSET('Hygiene Data'!$D$13,0,10*ROW('Hygiene Data'!D86)))</f>
        <v/>
      </c>
      <c r="DR92" s="300" t="str">
        <f ca="true">+IF(OFFSET('Hygiene Data'!$E$11,0,10*ROW('Hygiene Data'!E86))="","",OFFSET('Hygiene Data'!$E$11,0,10*ROW('Hygiene Data'!E86)))</f>
        <v/>
      </c>
      <c r="DS92" s="300" t="str">
        <f ca="true">+IF(OFFSET('Hygiene Data'!$E$12,0,10*ROW('Hygiene Data'!E86))="","",OFFSET('Hygiene Data'!$E$12,0,10*ROW('Hygiene Data'!E86)))</f>
        <v/>
      </c>
      <c r="DT92" s="300" t="str">
        <f ca="true">+IF(OFFSET('Hygiene Data'!$E$13,0,10*ROW('Hygiene Data'!E86))="","",OFFSET('Hygiene Data'!$E$13,0,10*ROW('Hygiene Data'!E86)))</f>
        <v/>
      </c>
      <c r="DU92" s="300" t="str">
        <f ca="true">+IF(OFFSET('Hygiene Data'!$F$11,0,10*ROW('Hygiene Data'!F86))="","",OFFSET('Hygiene Data'!$F$11,0,10*ROW('Hygiene Data'!F86)))</f>
        <v/>
      </c>
      <c r="DV92" s="300" t="str">
        <f ca="true">+IF(OFFSET('Hygiene Data'!$F$12,0,10*ROW('Hygiene Data'!F86))="","",OFFSET('Hygiene Data'!$F$12,0,10*ROW('Hygiene Data'!F86)))</f>
        <v/>
      </c>
      <c r="DW92" s="300" t="str">
        <f ca="true">+IF(OFFSET('Hygiene Data'!$F$13,0,10*ROW('Hygiene Data'!F86))="","",OFFSET('Hygiene Data'!$F$13,0,10*ROW('Hygiene Data'!F86)))</f>
        <v/>
      </c>
      <c r="DX92" s="300" t="str">
        <f ca="true">+IF(OFFSET('Hygiene Data'!$G$11,0,10*ROW('Hygiene Data'!G86))="","",OFFSET('Hygiene Data'!$G$11,0,10*ROW('Hygiene Data'!G86)))</f>
        <v/>
      </c>
      <c r="DY92" s="300" t="str">
        <f ca="true">+IF(OFFSET('Hygiene Data'!$G$12,0,10*ROW('Hygiene Data'!G86))="","",OFFSET('Hygiene Data'!$G$12,0,10*ROW('Hygiene Data'!G86)))</f>
        <v/>
      </c>
      <c r="DZ92" s="300" t="str">
        <f ca="true">+IF(OFFSET('Hygiene Data'!$G$13,0,10*ROW('Hygiene Data'!G86))="","",OFFSET('Hygiene Data'!$G$13,0,10*ROW('Hygiene Data'!G86)))</f>
        <v/>
      </c>
      <c r="EA92" s="300" t="str">
        <f ca="true">+IF(OFFSET('Hygiene Data'!$H$11,0,10*ROW('Hygiene Data'!H86))="","",OFFSET('Hygiene Data'!$H$11,0,10*ROW('Hygiene Data'!H86)))</f>
        <v/>
      </c>
      <c r="EB92" s="300" t="str">
        <f ca="true">+IF(OFFSET('Hygiene Data'!$H$12,0,10*ROW('Hygiene Data'!H86))="","",OFFSET('Hygiene Data'!$H$12,0,10*ROW('Hygiene Data'!H86)))</f>
        <v/>
      </c>
      <c r="EC92" s="300" t="str">
        <f ca="true">+IF(OFFSET('Hygiene Data'!$H$13,0,10*ROW('Hygiene Data'!H86))="","",OFFSET('Hygiene Data'!$H$13,0,10*ROW('Hygiene Data'!H86)))</f>
        <v/>
      </c>
      <c r="ED92" s="300" t="str">
        <f ca="true">+IF(OFFSET('Hygiene Data'!$I$11,0,10*ROW('Hygiene Data'!I86))="","",OFFSET('Hygiene Data'!$I$11,0,10*ROW('Hygiene Data'!I86)))</f>
        <v/>
      </c>
      <c r="EE92" s="300" t="str">
        <f ca="true">+IF(OFFSET('Hygiene Data'!$I$12,0,10*ROW('Hygiene Data'!I86))="","",OFFSET('Hygiene Data'!$I$12,0,10*ROW('Hygiene Data'!I86)))</f>
        <v/>
      </c>
      <c r="EF92" s="300" t="str">
        <f ca="true">+IF(OFFSET('Hygiene Data'!$I$13,0,10*ROW('Hygiene Data'!I86))="","",OFFSET('Hygiene Data'!$I$13,0,10*ROW('Hygiene Data'!I86)))</f>
        <v/>
      </c>
    </row>
    <row xmlns:x14ac="http://schemas.microsoft.com/office/spreadsheetml/2009/9/ac" r="93" x14ac:dyDescent="0.2">
      <c r="A93" s="35" t="str">
        <f ca="true">+IF(OFFSET('Water Data'!$B$2,0,10*ROW('Water Data'!E87))="","",OFFSET('Water Data'!$B$2,0,10*ROW('Water Data'!E87)))</f>
        <v/>
      </c>
      <c r="B93" s="35" t="str">
        <f ca="true">+IF(OFFSET('Water Data'!$C$2,0,10*ROW('Water Data'!F87))="","",OFFSET('Water Data'!$C$2,0,10*ROW('Water Data'!F87)))</f>
        <v/>
      </c>
      <c r="C93" s="356" t="str">
        <f t="shared" ca="true" si="1"/>
        <v/>
      </c>
      <c r="D93" s="91"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1"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1"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1"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1"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1"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1"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1"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1"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1"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1"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1"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1"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1"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1"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1"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1"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1"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2"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2"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2"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2"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2"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2"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2"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2"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2"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2"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2"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2"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2"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2"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2"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2"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2"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2"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2"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2"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2"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2"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2"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2"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2"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2"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2"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2"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2"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2"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3"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3"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3"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3"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3"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3"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3"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3"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3"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3"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3"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3"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3"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3"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3"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3"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3"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3"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300"/>
      <c r="BS93" s="300" t="str">
        <f ca="true">+IF(OFFSET('Water Data'!$D$27,0,10*ROW('Water Data'!D87))="","",OFFSET('Water Data'!$D$27,0,10*ROW('Water Data'!D87)))</f>
        <v/>
      </c>
      <c r="BT93" s="300" t="str">
        <f ca="true">+IF(OFFSET('Water Data'!$D$28,0,10*ROW('Water Data'!D87))="","",OFFSET('Water Data'!$D$28,0,10*ROW('Water Data'!D87)))</f>
        <v/>
      </c>
      <c r="BU93" s="300" t="str">
        <f ca="true">+IF(OFFSET('Water Data'!$D$29,0,10*ROW('Water Data'!D87))="","",OFFSET('Water Data'!$D$29,0,10*ROW('Water Data'!D87)))</f>
        <v/>
      </c>
      <c r="BV93" s="300" t="str">
        <f ca="true">+IF(OFFSET('Water Data'!$E$27,0,10*ROW('Water Data'!E87))="","",OFFSET('Water Data'!$E$27,0,10*ROW('Water Data'!E87)))</f>
        <v/>
      </c>
      <c r="BW93" s="300" t="str">
        <f ca="true">+IF(OFFSET('Water Data'!$E$28,0,10*ROW('Water Data'!E87))="","",OFFSET('Water Data'!$E$28,0,10*ROW('Water Data'!E87)))</f>
        <v/>
      </c>
      <c r="BX93" s="300" t="str">
        <f ca="true">+IF(OFFSET('Water Data'!$E$29,0,10*ROW('Water Data'!E87))="","",OFFSET('Water Data'!$E$29,0,10*ROW('Water Data'!E87)))</f>
        <v/>
      </c>
      <c r="BY93" s="300" t="str">
        <f ca="true">+IF(OFFSET('Water Data'!$F$27,0,10*ROW('Water Data'!F87))="","",OFFSET('Water Data'!$F$27,0,10*ROW('Water Data'!F87)))</f>
        <v/>
      </c>
      <c r="BZ93" s="300" t="str">
        <f ca="true">+IF(OFFSET('Water Data'!$F$28,0,10*ROW('Water Data'!F87))="","",OFFSET('Water Data'!$F$28,0,10*ROW('Water Data'!F87)))</f>
        <v/>
      </c>
      <c r="CA93" s="300" t="str">
        <f ca="true">+IF(OFFSET('Water Data'!$F$29,0,10*ROW('Water Data'!F87))="","",OFFSET('Water Data'!$F$29,0,10*ROW('Water Data'!F87)))</f>
        <v/>
      </c>
      <c r="CB93" s="300" t="str">
        <f ca="true">+IF(OFFSET('Water Data'!$G$27,0,10*ROW('Water Data'!G87))="","",OFFSET('Water Data'!$G$27,0,10*ROW('Water Data'!G87)))</f>
        <v/>
      </c>
      <c r="CC93" s="300" t="str">
        <f ca="true">+IF(OFFSET('Water Data'!$G$28,0,10*ROW('Water Data'!G87))="","",OFFSET('Water Data'!$G$28,0,10*ROW('Water Data'!G87)))</f>
        <v/>
      </c>
      <c r="CD93" s="300" t="str">
        <f ca="true">+IF(OFFSET('Water Data'!$G$29,0,10*ROW('Water Data'!G87))="","",OFFSET('Water Data'!$G$29,0,10*ROW('Water Data'!G87)))</f>
        <v/>
      </c>
      <c r="CE93" s="300" t="str">
        <f ca="true">+IF(OFFSET('Water Data'!$H$27,0,10*ROW('Water Data'!H87))="","",OFFSET('Water Data'!$H$27,0,10*ROW('Water Data'!H87)))</f>
        <v/>
      </c>
      <c r="CF93" s="300" t="str">
        <f ca="true">+IF(OFFSET('Water Data'!$H$28,0,10*ROW('Water Data'!H87))="","",OFFSET('Water Data'!$H$28,0,10*ROW('Water Data'!H87)))</f>
        <v/>
      </c>
      <c r="CG93" s="300" t="str">
        <f ca="true">+IF(OFFSET('Water Data'!$H$29,0,10*ROW('Water Data'!H87))="","",OFFSET('Water Data'!$H$29,0,10*ROW('Water Data'!H87)))</f>
        <v/>
      </c>
      <c r="CH93" s="300" t="str">
        <f ca="true">+IF(OFFSET('Water Data'!$I$27,0,10*ROW('Water Data'!I87))="","",OFFSET('Water Data'!$I$27,0,10*ROW('Water Data'!I87)))</f>
        <v/>
      </c>
      <c r="CI93" s="300" t="str">
        <f ca="true">+IF(OFFSET('Water Data'!$I$28,0,10*ROW('Water Data'!I87))="","",OFFSET('Water Data'!$I$28,0,10*ROW('Water Data'!I87)))</f>
        <v/>
      </c>
      <c r="CJ93" s="300" t="str">
        <f ca="true">+IF(OFFSET('Water Data'!$I$29,0,10*ROW('Water Data'!I87))="","",OFFSET('Water Data'!$I$29,0,10*ROW('Water Data'!I87)))</f>
        <v/>
      </c>
      <c r="CK93" s="300" t="str">
        <f ca="true">+IF(OFFSET('Sanitation Data'!$D$28,0,10*ROW('Sanitation Data'!D87))="","",OFFSET('Sanitation Data'!$D$28,0,10*ROW('Sanitation Data'!D87)))</f>
        <v/>
      </c>
      <c r="CL93" s="300" t="str">
        <f ca="true">+IF(OFFSET('Sanitation Data'!$D$29,0,10*ROW('Sanitation Data'!D87))="","",OFFSET('Sanitation Data'!$D$29,0,10*ROW('Sanitation Data'!D87)))</f>
        <v/>
      </c>
      <c r="CM93" s="300" t="str">
        <f ca="true">+IF(OFFSET('Sanitation Data'!$D$30,0,10*ROW('Sanitation Data'!D87))="","",OFFSET('Sanitation Data'!$D$30,0,10*ROW('Sanitation Data'!D87)))</f>
        <v/>
      </c>
      <c r="CN93" s="300" t="str">
        <f ca="true">+IF(OFFSET('Sanitation Data'!$D$31,0,10*ROW('Sanitation Data'!D87))="","",OFFSET('Sanitation Data'!$D$31,0,10*ROW('Sanitation Data'!D87)))</f>
        <v/>
      </c>
      <c r="CO93" s="300" t="str">
        <f ca="true">+IF(OFFSET('Sanitation Data'!$D$32,0,10*ROW('Sanitation Data'!D87))="","",OFFSET('Sanitation Data'!$D$32,0,10*ROW('Sanitation Data'!D87)))</f>
        <v/>
      </c>
      <c r="CP93" s="300" t="str">
        <f ca="true">+IF(OFFSET('Sanitation Data'!$E$28,0,10*ROW('Sanitation Data'!E87))="","",OFFSET('Sanitation Data'!$E$28,0,10*ROW('Sanitation Data'!E87)))</f>
        <v/>
      </c>
      <c r="CQ93" s="300" t="str">
        <f ca="true">+IF(OFFSET('Sanitation Data'!$E$29,0,10*ROW('Sanitation Data'!E87))="","",OFFSET('Sanitation Data'!$E$29,0,10*ROW('Sanitation Data'!E87)))</f>
        <v/>
      </c>
      <c r="CR93" s="300" t="str">
        <f ca="true">+IF(OFFSET('Sanitation Data'!$E$30,0,10*ROW('Sanitation Data'!E87))="","",OFFSET('Sanitation Data'!$E$30,0,10*ROW('Sanitation Data'!E87)))</f>
        <v/>
      </c>
      <c r="CS93" s="300" t="str">
        <f ca="true">+IF(OFFSET('Sanitation Data'!$E$31,0,10*ROW('Sanitation Data'!E87))="","",OFFSET('Sanitation Data'!$E$31,0,10*ROW('Sanitation Data'!E87)))</f>
        <v/>
      </c>
      <c r="CT93" s="300" t="str">
        <f ca="true">+IF(OFFSET('Sanitation Data'!$E$32,0,10*ROW('Sanitation Data'!E87))="","",OFFSET('Sanitation Data'!$E$32,0,10*ROW('Sanitation Data'!E87)))</f>
        <v/>
      </c>
      <c r="CU93" s="300" t="str">
        <f ca="true">+IF(OFFSET('Sanitation Data'!$F$28,0,10*ROW('Sanitation Data'!F87))="","",OFFSET('Sanitation Data'!$F$28,0,10*ROW('Sanitation Data'!F87)))</f>
        <v/>
      </c>
      <c r="CV93" s="300" t="str">
        <f ca="true">+IF(OFFSET('Sanitation Data'!$F$29,0,10*ROW('Sanitation Data'!F87))="","",OFFSET('Sanitation Data'!$F$29,0,10*ROW('Sanitation Data'!F87)))</f>
        <v/>
      </c>
      <c r="CW93" s="300" t="str">
        <f ca="true">+IF(OFFSET('Sanitation Data'!$F$30,0,10*ROW('Sanitation Data'!F87))="","",OFFSET('Sanitation Data'!$F$30,0,10*ROW('Sanitation Data'!F87)))</f>
        <v/>
      </c>
      <c r="CX93" s="300" t="str">
        <f ca="true">+IF(OFFSET('Sanitation Data'!$F$31,0,10*ROW('Sanitation Data'!F87))="","",OFFSET('Sanitation Data'!$F$31,0,10*ROW('Sanitation Data'!F87)))</f>
        <v/>
      </c>
      <c r="CY93" s="300" t="str">
        <f ca="true">+IF(OFFSET('Sanitation Data'!$F$32,0,10*ROW('Sanitation Data'!F87))="","",OFFSET('Sanitation Data'!$F$32,0,10*ROW('Sanitation Data'!F87)))</f>
        <v/>
      </c>
      <c r="CZ93" s="300" t="str">
        <f ca="true">+IF(OFFSET('Sanitation Data'!$G$28,0,10*ROW('Sanitation Data'!G87))="","",OFFSET('Sanitation Data'!$G$28,0,10*ROW('Sanitation Data'!G87)))</f>
        <v/>
      </c>
      <c r="DA93" s="300" t="str">
        <f ca="true">+IF(OFFSET('Sanitation Data'!$G$29,0,10*ROW('Sanitation Data'!G87))="","",OFFSET('Sanitation Data'!$G$29,0,10*ROW('Sanitation Data'!G87)))</f>
        <v/>
      </c>
      <c r="DB93" s="300" t="str">
        <f ca="true">+IF(OFFSET('Sanitation Data'!$G$30,0,10*ROW('Sanitation Data'!G87))="","",OFFSET('Sanitation Data'!$G$30,0,10*ROW('Sanitation Data'!G87)))</f>
        <v/>
      </c>
      <c r="DC93" s="300" t="str">
        <f ca="true">+IF(OFFSET('Sanitation Data'!$G$31,0,10*ROW('Sanitation Data'!G87))="","",OFFSET('Sanitation Data'!$G$31,0,10*ROW('Sanitation Data'!G87)))</f>
        <v/>
      </c>
      <c r="DD93" s="300" t="str">
        <f ca="true">+IF(OFFSET('Sanitation Data'!$G$32,0,10*ROW('Sanitation Data'!G87))="","",OFFSET('Sanitation Data'!$G$32,0,10*ROW('Sanitation Data'!G87)))</f>
        <v/>
      </c>
      <c r="DE93" s="300" t="str">
        <f ca="true">+IF(OFFSET('Sanitation Data'!$H$28,0,10*ROW('Sanitation Data'!H87))="","",OFFSET('Sanitation Data'!$H$28,0,10*ROW('Sanitation Data'!H87)))</f>
        <v/>
      </c>
      <c r="DF93" s="300" t="str">
        <f ca="true">+IF(OFFSET('Sanitation Data'!$H$29,0,10*ROW('Sanitation Data'!H87))="","",OFFSET('Sanitation Data'!$H$29,0,10*ROW('Sanitation Data'!H87)))</f>
        <v/>
      </c>
      <c r="DG93" s="300" t="str">
        <f ca="true">+IF(OFFSET('Sanitation Data'!$H$30,0,10*ROW('Sanitation Data'!H87))="","",OFFSET('Sanitation Data'!$H$30,0,10*ROW('Sanitation Data'!H87)))</f>
        <v/>
      </c>
      <c r="DH93" s="300" t="str">
        <f ca="true">+IF(OFFSET('Sanitation Data'!$H$31,0,10*ROW('Sanitation Data'!H87))="","",OFFSET('Sanitation Data'!$H$31,0,10*ROW('Sanitation Data'!H87)))</f>
        <v/>
      </c>
      <c r="DI93" s="300" t="str">
        <f ca="true">+IF(OFFSET('Sanitation Data'!$H$32,0,10*ROW('Sanitation Data'!H87))="","",OFFSET('Sanitation Data'!$H$32,0,10*ROW('Sanitation Data'!H87)))</f>
        <v/>
      </c>
      <c r="DJ93" s="300" t="str">
        <f ca="true">+IF(OFFSET('Sanitation Data'!$I$28,0,10*ROW('Sanitation Data'!I87))="","",OFFSET('Sanitation Data'!$I$28,0,10*ROW('Sanitation Data'!I87)))</f>
        <v/>
      </c>
      <c r="DK93" s="300" t="str">
        <f ca="true">+IF(OFFSET('Sanitation Data'!$I$29,0,10*ROW('Sanitation Data'!I87))="","",OFFSET('Sanitation Data'!$I$29,0,10*ROW('Sanitation Data'!I87)))</f>
        <v/>
      </c>
      <c r="DL93" s="300" t="str">
        <f ca="true">+IF(OFFSET('Sanitation Data'!$I$30,0,10*ROW('Sanitation Data'!I87))="","",OFFSET('Sanitation Data'!$I$30,0,10*ROW('Sanitation Data'!I87)))</f>
        <v/>
      </c>
      <c r="DM93" s="300" t="str">
        <f ca="true">+IF(OFFSET('Sanitation Data'!$I$31,0,10*ROW('Sanitation Data'!I87))="","",OFFSET('Sanitation Data'!$I$31,0,10*ROW('Sanitation Data'!I87)))</f>
        <v/>
      </c>
      <c r="DN93" s="300" t="str">
        <f ca="true">+IF(OFFSET('Sanitation Data'!$I$32,0,10*ROW('Sanitation Data'!I87))="","",OFFSET('Sanitation Data'!$I$32,0,10*ROW('Sanitation Data'!I87)))</f>
        <v/>
      </c>
      <c r="DO93" s="300" t="str">
        <f ca="true">+IF(OFFSET('Hygiene Data'!$D$11,0,10*ROW('Hygiene Data'!D87))="","",OFFSET('Hygiene Data'!$D$11,0,10*ROW('Hygiene Data'!D87)))</f>
        <v/>
      </c>
      <c r="DP93" s="300" t="str">
        <f ca="true">+IF(OFFSET('Hygiene Data'!$D$12,0,10*ROW('Hygiene Data'!D87))="","",OFFSET('Hygiene Data'!$D$12,0,10*ROW('Hygiene Data'!D87)))</f>
        <v/>
      </c>
      <c r="DQ93" s="300" t="str">
        <f ca="true">+IF(OFFSET('Hygiene Data'!$D$13,0,10*ROW('Hygiene Data'!D87))="","",OFFSET('Hygiene Data'!$D$13,0,10*ROW('Hygiene Data'!D87)))</f>
        <v/>
      </c>
      <c r="DR93" s="300" t="str">
        <f ca="true">+IF(OFFSET('Hygiene Data'!$E$11,0,10*ROW('Hygiene Data'!E87))="","",OFFSET('Hygiene Data'!$E$11,0,10*ROW('Hygiene Data'!E87)))</f>
        <v/>
      </c>
      <c r="DS93" s="300" t="str">
        <f ca="true">+IF(OFFSET('Hygiene Data'!$E$12,0,10*ROW('Hygiene Data'!E87))="","",OFFSET('Hygiene Data'!$E$12,0,10*ROW('Hygiene Data'!E87)))</f>
        <v/>
      </c>
      <c r="DT93" s="300" t="str">
        <f ca="true">+IF(OFFSET('Hygiene Data'!$E$13,0,10*ROW('Hygiene Data'!E87))="","",OFFSET('Hygiene Data'!$E$13,0,10*ROW('Hygiene Data'!E87)))</f>
        <v/>
      </c>
      <c r="DU93" s="300" t="str">
        <f ca="true">+IF(OFFSET('Hygiene Data'!$F$11,0,10*ROW('Hygiene Data'!F87))="","",OFFSET('Hygiene Data'!$F$11,0,10*ROW('Hygiene Data'!F87)))</f>
        <v/>
      </c>
      <c r="DV93" s="300" t="str">
        <f ca="true">+IF(OFFSET('Hygiene Data'!$F$12,0,10*ROW('Hygiene Data'!F87))="","",OFFSET('Hygiene Data'!$F$12,0,10*ROW('Hygiene Data'!F87)))</f>
        <v/>
      </c>
      <c r="DW93" s="300" t="str">
        <f ca="true">+IF(OFFSET('Hygiene Data'!$F$13,0,10*ROW('Hygiene Data'!F87))="","",OFFSET('Hygiene Data'!$F$13,0,10*ROW('Hygiene Data'!F87)))</f>
        <v/>
      </c>
      <c r="DX93" s="300" t="str">
        <f ca="true">+IF(OFFSET('Hygiene Data'!$G$11,0,10*ROW('Hygiene Data'!G87))="","",OFFSET('Hygiene Data'!$G$11,0,10*ROW('Hygiene Data'!G87)))</f>
        <v/>
      </c>
      <c r="DY93" s="300" t="str">
        <f ca="true">+IF(OFFSET('Hygiene Data'!$G$12,0,10*ROW('Hygiene Data'!G87))="","",OFFSET('Hygiene Data'!$G$12,0,10*ROW('Hygiene Data'!G87)))</f>
        <v/>
      </c>
      <c r="DZ93" s="300" t="str">
        <f ca="true">+IF(OFFSET('Hygiene Data'!$G$13,0,10*ROW('Hygiene Data'!G87))="","",OFFSET('Hygiene Data'!$G$13,0,10*ROW('Hygiene Data'!G87)))</f>
        <v/>
      </c>
      <c r="EA93" s="300" t="str">
        <f ca="true">+IF(OFFSET('Hygiene Data'!$H$11,0,10*ROW('Hygiene Data'!H87))="","",OFFSET('Hygiene Data'!$H$11,0,10*ROW('Hygiene Data'!H87)))</f>
        <v/>
      </c>
      <c r="EB93" s="300" t="str">
        <f ca="true">+IF(OFFSET('Hygiene Data'!$H$12,0,10*ROW('Hygiene Data'!H87))="","",OFFSET('Hygiene Data'!$H$12,0,10*ROW('Hygiene Data'!H87)))</f>
        <v/>
      </c>
      <c r="EC93" s="300" t="str">
        <f ca="true">+IF(OFFSET('Hygiene Data'!$H$13,0,10*ROW('Hygiene Data'!H87))="","",OFFSET('Hygiene Data'!$H$13,0,10*ROW('Hygiene Data'!H87)))</f>
        <v/>
      </c>
      <c r="ED93" s="300" t="str">
        <f ca="true">+IF(OFFSET('Hygiene Data'!$I$11,0,10*ROW('Hygiene Data'!I87))="","",OFFSET('Hygiene Data'!$I$11,0,10*ROW('Hygiene Data'!I87)))</f>
        <v/>
      </c>
      <c r="EE93" s="300" t="str">
        <f ca="true">+IF(OFFSET('Hygiene Data'!$I$12,0,10*ROW('Hygiene Data'!I87))="","",OFFSET('Hygiene Data'!$I$12,0,10*ROW('Hygiene Data'!I87)))</f>
        <v/>
      </c>
      <c r="EF93" s="300" t="str">
        <f ca="true">+IF(OFFSET('Hygiene Data'!$I$13,0,10*ROW('Hygiene Data'!I87))="","",OFFSET('Hygiene Data'!$I$13,0,10*ROW('Hygiene Data'!I87)))</f>
        <v/>
      </c>
    </row>
    <row xmlns:x14ac="http://schemas.microsoft.com/office/spreadsheetml/2009/9/ac" r="94" x14ac:dyDescent="0.2">
      <c r="A94" s="35" t="str">
        <f ca="true">+IF(OFFSET('Water Data'!$B$2,0,10*ROW('Water Data'!E88))="","",OFFSET('Water Data'!$B$2,0,10*ROW('Water Data'!E88)))</f>
        <v/>
      </c>
      <c r="B94" s="35" t="str">
        <f ca="true">+IF(OFFSET('Water Data'!$C$2,0,10*ROW('Water Data'!F88))="","",OFFSET('Water Data'!$C$2,0,10*ROW('Water Data'!F88)))</f>
        <v/>
      </c>
      <c r="C94" s="356" t="str">
        <f t="shared" ca="true" si="1"/>
        <v/>
      </c>
      <c r="D94" s="91"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1"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1"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1"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1"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1"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1"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1"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1"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1"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1"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1"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1"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1"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1"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1"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1"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1"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2"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2"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2"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2"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2"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2"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2"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2"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2"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2"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2"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2"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2"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2"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2"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2"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2"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2"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2"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2"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2"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2"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2"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2"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2"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2"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2"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2"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2"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2"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3"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3"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3"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3"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3"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3"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3"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3"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3"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3"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3"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3"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3"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3"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3"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3"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3"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3"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300"/>
      <c r="BS94" s="300" t="str">
        <f ca="true">+IF(OFFSET('Water Data'!$D$27,0,10*ROW('Water Data'!D88))="","",OFFSET('Water Data'!$D$27,0,10*ROW('Water Data'!D88)))</f>
        <v/>
      </c>
      <c r="BT94" s="300" t="str">
        <f ca="true">+IF(OFFSET('Water Data'!$D$28,0,10*ROW('Water Data'!D88))="","",OFFSET('Water Data'!$D$28,0,10*ROW('Water Data'!D88)))</f>
        <v/>
      </c>
      <c r="BU94" s="300" t="str">
        <f ca="true">+IF(OFFSET('Water Data'!$D$29,0,10*ROW('Water Data'!D88))="","",OFFSET('Water Data'!$D$29,0,10*ROW('Water Data'!D88)))</f>
        <v/>
      </c>
      <c r="BV94" s="300" t="str">
        <f ca="true">+IF(OFFSET('Water Data'!$E$27,0,10*ROW('Water Data'!E88))="","",OFFSET('Water Data'!$E$27,0,10*ROW('Water Data'!E88)))</f>
        <v/>
      </c>
      <c r="BW94" s="300" t="str">
        <f ca="true">+IF(OFFSET('Water Data'!$E$28,0,10*ROW('Water Data'!E88))="","",OFFSET('Water Data'!$E$28,0,10*ROW('Water Data'!E88)))</f>
        <v/>
      </c>
      <c r="BX94" s="300" t="str">
        <f ca="true">+IF(OFFSET('Water Data'!$E$29,0,10*ROW('Water Data'!E88))="","",OFFSET('Water Data'!$E$29,0,10*ROW('Water Data'!E88)))</f>
        <v/>
      </c>
      <c r="BY94" s="300" t="str">
        <f ca="true">+IF(OFFSET('Water Data'!$F$27,0,10*ROW('Water Data'!F88))="","",OFFSET('Water Data'!$F$27,0,10*ROW('Water Data'!F88)))</f>
        <v/>
      </c>
      <c r="BZ94" s="300" t="str">
        <f ca="true">+IF(OFFSET('Water Data'!$F$28,0,10*ROW('Water Data'!F88))="","",OFFSET('Water Data'!$F$28,0,10*ROW('Water Data'!F88)))</f>
        <v/>
      </c>
      <c r="CA94" s="300" t="str">
        <f ca="true">+IF(OFFSET('Water Data'!$F$29,0,10*ROW('Water Data'!F88))="","",OFFSET('Water Data'!$F$29,0,10*ROW('Water Data'!F88)))</f>
        <v/>
      </c>
      <c r="CB94" s="300" t="str">
        <f ca="true">+IF(OFFSET('Water Data'!$G$27,0,10*ROW('Water Data'!G88))="","",OFFSET('Water Data'!$G$27,0,10*ROW('Water Data'!G88)))</f>
        <v/>
      </c>
      <c r="CC94" s="300" t="str">
        <f ca="true">+IF(OFFSET('Water Data'!$G$28,0,10*ROW('Water Data'!G88))="","",OFFSET('Water Data'!$G$28,0,10*ROW('Water Data'!G88)))</f>
        <v/>
      </c>
      <c r="CD94" s="300" t="str">
        <f ca="true">+IF(OFFSET('Water Data'!$G$29,0,10*ROW('Water Data'!G88))="","",OFFSET('Water Data'!$G$29,0,10*ROW('Water Data'!G88)))</f>
        <v/>
      </c>
      <c r="CE94" s="300" t="str">
        <f ca="true">+IF(OFFSET('Water Data'!$H$27,0,10*ROW('Water Data'!H88))="","",OFFSET('Water Data'!$H$27,0,10*ROW('Water Data'!H88)))</f>
        <v/>
      </c>
      <c r="CF94" s="300" t="str">
        <f ca="true">+IF(OFFSET('Water Data'!$H$28,0,10*ROW('Water Data'!H88))="","",OFFSET('Water Data'!$H$28,0,10*ROW('Water Data'!H88)))</f>
        <v/>
      </c>
      <c r="CG94" s="300" t="str">
        <f ca="true">+IF(OFFSET('Water Data'!$H$29,0,10*ROW('Water Data'!H88))="","",OFFSET('Water Data'!$H$29,0,10*ROW('Water Data'!H88)))</f>
        <v/>
      </c>
      <c r="CH94" s="300" t="str">
        <f ca="true">+IF(OFFSET('Water Data'!$I$27,0,10*ROW('Water Data'!I88))="","",OFFSET('Water Data'!$I$27,0,10*ROW('Water Data'!I88)))</f>
        <v/>
      </c>
      <c r="CI94" s="300" t="str">
        <f ca="true">+IF(OFFSET('Water Data'!$I$28,0,10*ROW('Water Data'!I88))="","",OFFSET('Water Data'!$I$28,0,10*ROW('Water Data'!I88)))</f>
        <v/>
      </c>
      <c r="CJ94" s="300" t="str">
        <f ca="true">+IF(OFFSET('Water Data'!$I$29,0,10*ROW('Water Data'!I88))="","",OFFSET('Water Data'!$I$29,0,10*ROW('Water Data'!I88)))</f>
        <v/>
      </c>
      <c r="CK94" s="300" t="str">
        <f ca="true">+IF(OFFSET('Sanitation Data'!$D$28,0,10*ROW('Sanitation Data'!D88))="","",OFFSET('Sanitation Data'!$D$28,0,10*ROW('Sanitation Data'!D88)))</f>
        <v/>
      </c>
      <c r="CL94" s="300" t="str">
        <f ca="true">+IF(OFFSET('Sanitation Data'!$D$29,0,10*ROW('Sanitation Data'!D88))="","",OFFSET('Sanitation Data'!$D$29,0,10*ROW('Sanitation Data'!D88)))</f>
        <v/>
      </c>
      <c r="CM94" s="300" t="str">
        <f ca="true">+IF(OFFSET('Sanitation Data'!$D$30,0,10*ROW('Sanitation Data'!D88))="","",OFFSET('Sanitation Data'!$D$30,0,10*ROW('Sanitation Data'!D88)))</f>
        <v/>
      </c>
      <c r="CN94" s="300" t="str">
        <f ca="true">+IF(OFFSET('Sanitation Data'!$D$31,0,10*ROW('Sanitation Data'!D88))="","",OFFSET('Sanitation Data'!$D$31,0,10*ROW('Sanitation Data'!D88)))</f>
        <v/>
      </c>
      <c r="CO94" s="300" t="str">
        <f ca="true">+IF(OFFSET('Sanitation Data'!$D$32,0,10*ROW('Sanitation Data'!D88))="","",OFFSET('Sanitation Data'!$D$32,0,10*ROW('Sanitation Data'!D88)))</f>
        <v/>
      </c>
      <c r="CP94" s="300" t="str">
        <f ca="true">+IF(OFFSET('Sanitation Data'!$E$28,0,10*ROW('Sanitation Data'!E88))="","",OFFSET('Sanitation Data'!$E$28,0,10*ROW('Sanitation Data'!E88)))</f>
        <v/>
      </c>
      <c r="CQ94" s="300" t="str">
        <f ca="true">+IF(OFFSET('Sanitation Data'!$E$29,0,10*ROW('Sanitation Data'!E88))="","",OFFSET('Sanitation Data'!$E$29,0,10*ROW('Sanitation Data'!E88)))</f>
        <v/>
      </c>
      <c r="CR94" s="300" t="str">
        <f ca="true">+IF(OFFSET('Sanitation Data'!$E$30,0,10*ROW('Sanitation Data'!E88))="","",OFFSET('Sanitation Data'!$E$30,0,10*ROW('Sanitation Data'!E88)))</f>
        <v/>
      </c>
      <c r="CS94" s="300" t="str">
        <f ca="true">+IF(OFFSET('Sanitation Data'!$E$31,0,10*ROW('Sanitation Data'!E88))="","",OFFSET('Sanitation Data'!$E$31,0,10*ROW('Sanitation Data'!E88)))</f>
        <v/>
      </c>
      <c r="CT94" s="300" t="str">
        <f ca="true">+IF(OFFSET('Sanitation Data'!$E$32,0,10*ROW('Sanitation Data'!E88))="","",OFFSET('Sanitation Data'!$E$32,0,10*ROW('Sanitation Data'!E88)))</f>
        <v/>
      </c>
      <c r="CU94" s="300" t="str">
        <f ca="true">+IF(OFFSET('Sanitation Data'!$F$28,0,10*ROW('Sanitation Data'!F88))="","",OFFSET('Sanitation Data'!$F$28,0,10*ROW('Sanitation Data'!F88)))</f>
        <v/>
      </c>
      <c r="CV94" s="300" t="str">
        <f ca="true">+IF(OFFSET('Sanitation Data'!$F$29,0,10*ROW('Sanitation Data'!F88))="","",OFFSET('Sanitation Data'!$F$29,0,10*ROW('Sanitation Data'!F88)))</f>
        <v/>
      </c>
      <c r="CW94" s="300" t="str">
        <f ca="true">+IF(OFFSET('Sanitation Data'!$F$30,0,10*ROW('Sanitation Data'!F88))="","",OFFSET('Sanitation Data'!$F$30,0,10*ROW('Sanitation Data'!F88)))</f>
        <v/>
      </c>
      <c r="CX94" s="300" t="str">
        <f ca="true">+IF(OFFSET('Sanitation Data'!$F$31,0,10*ROW('Sanitation Data'!F88))="","",OFFSET('Sanitation Data'!$F$31,0,10*ROW('Sanitation Data'!F88)))</f>
        <v/>
      </c>
      <c r="CY94" s="300" t="str">
        <f ca="true">+IF(OFFSET('Sanitation Data'!$F$32,0,10*ROW('Sanitation Data'!F88))="","",OFFSET('Sanitation Data'!$F$32,0,10*ROW('Sanitation Data'!F88)))</f>
        <v/>
      </c>
      <c r="CZ94" s="300" t="str">
        <f ca="true">+IF(OFFSET('Sanitation Data'!$G$28,0,10*ROW('Sanitation Data'!G88))="","",OFFSET('Sanitation Data'!$G$28,0,10*ROW('Sanitation Data'!G88)))</f>
        <v/>
      </c>
      <c r="DA94" s="300" t="str">
        <f ca="true">+IF(OFFSET('Sanitation Data'!$G$29,0,10*ROW('Sanitation Data'!G88))="","",OFFSET('Sanitation Data'!$G$29,0,10*ROW('Sanitation Data'!G88)))</f>
        <v/>
      </c>
      <c r="DB94" s="300" t="str">
        <f ca="true">+IF(OFFSET('Sanitation Data'!$G$30,0,10*ROW('Sanitation Data'!G88))="","",OFFSET('Sanitation Data'!$G$30,0,10*ROW('Sanitation Data'!G88)))</f>
        <v/>
      </c>
      <c r="DC94" s="300" t="str">
        <f ca="true">+IF(OFFSET('Sanitation Data'!$G$31,0,10*ROW('Sanitation Data'!G88))="","",OFFSET('Sanitation Data'!$G$31,0,10*ROW('Sanitation Data'!G88)))</f>
        <v/>
      </c>
      <c r="DD94" s="300" t="str">
        <f ca="true">+IF(OFFSET('Sanitation Data'!$G$32,0,10*ROW('Sanitation Data'!G88))="","",OFFSET('Sanitation Data'!$G$32,0,10*ROW('Sanitation Data'!G88)))</f>
        <v/>
      </c>
      <c r="DE94" s="300" t="str">
        <f ca="true">+IF(OFFSET('Sanitation Data'!$H$28,0,10*ROW('Sanitation Data'!H88))="","",OFFSET('Sanitation Data'!$H$28,0,10*ROW('Sanitation Data'!H88)))</f>
        <v/>
      </c>
      <c r="DF94" s="300" t="str">
        <f ca="true">+IF(OFFSET('Sanitation Data'!$H$29,0,10*ROW('Sanitation Data'!H88))="","",OFFSET('Sanitation Data'!$H$29,0,10*ROW('Sanitation Data'!H88)))</f>
        <v/>
      </c>
      <c r="DG94" s="300" t="str">
        <f ca="true">+IF(OFFSET('Sanitation Data'!$H$30,0,10*ROW('Sanitation Data'!H88))="","",OFFSET('Sanitation Data'!$H$30,0,10*ROW('Sanitation Data'!H88)))</f>
        <v/>
      </c>
      <c r="DH94" s="300" t="str">
        <f ca="true">+IF(OFFSET('Sanitation Data'!$H$31,0,10*ROW('Sanitation Data'!H88))="","",OFFSET('Sanitation Data'!$H$31,0,10*ROW('Sanitation Data'!H88)))</f>
        <v/>
      </c>
      <c r="DI94" s="300" t="str">
        <f ca="true">+IF(OFFSET('Sanitation Data'!$H$32,0,10*ROW('Sanitation Data'!H88))="","",OFFSET('Sanitation Data'!$H$32,0,10*ROW('Sanitation Data'!H88)))</f>
        <v/>
      </c>
      <c r="DJ94" s="300" t="str">
        <f ca="true">+IF(OFFSET('Sanitation Data'!$I$28,0,10*ROW('Sanitation Data'!I88))="","",OFFSET('Sanitation Data'!$I$28,0,10*ROW('Sanitation Data'!I88)))</f>
        <v/>
      </c>
      <c r="DK94" s="300" t="str">
        <f ca="true">+IF(OFFSET('Sanitation Data'!$I$29,0,10*ROW('Sanitation Data'!I88))="","",OFFSET('Sanitation Data'!$I$29,0,10*ROW('Sanitation Data'!I88)))</f>
        <v/>
      </c>
      <c r="DL94" s="300" t="str">
        <f ca="true">+IF(OFFSET('Sanitation Data'!$I$30,0,10*ROW('Sanitation Data'!I88))="","",OFFSET('Sanitation Data'!$I$30,0,10*ROW('Sanitation Data'!I88)))</f>
        <v/>
      </c>
      <c r="DM94" s="300" t="str">
        <f ca="true">+IF(OFFSET('Sanitation Data'!$I$31,0,10*ROW('Sanitation Data'!I88))="","",OFFSET('Sanitation Data'!$I$31,0,10*ROW('Sanitation Data'!I88)))</f>
        <v/>
      </c>
      <c r="DN94" s="300" t="str">
        <f ca="true">+IF(OFFSET('Sanitation Data'!$I$32,0,10*ROW('Sanitation Data'!I88))="","",OFFSET('Sanitation Data'!$I$32,0,10*ROW('Sanitation Data'!I88)))</f>
        <v/>
      </c>
      <c r="DO94" s="300" t="str">
        <f ca="true">+IF(OFFSET('Hygiene Data'!$D$11,0,10*ROW('Hygiene Data'!D88))="","",OFFSET('Hygiene Data'!$D$11,0,10*ROW('Hygiene Data'!D88)))</f>
        <v/>
      </c>
      <c r="DP94" s="300" t="str">
        <f ca="true">+IF(OFFSET('Hygiene Data'!$D$12,0,10*ROW('Hygiene Data'!D88))="","",OFFSET('Hygiene Data'!$D$12,0,10*ROW('Hygiene Data'!D88)))</f>
        <v/>
      </c>
      <c r="DQ94" s="300" t="str">
        <f ca="true">+IF(OFFSET('Hygiene Data'!$D$13,0,10*ROW('Hygiene Data'!D88))="","",OFFSET('Hygiene Data'!$D$13,0,10*ROW('Hygiene Data'!D88)))</f>
        <v/>
      </c>
      <c r="DR94" s="300" t="str">
        <f ca="true">+IF(OFFSET('Hygiene Data'!$E$11,0,10*ROW('Hygiene Data'!E88))="","",OFFSET('Hygiene Data'!$E$11,0,10*ROW('Hygiene Data'!E88)))</f>
        <v/>
      </c>
      <c r="DS94" s="300" t="str">
        <f ca="true">+IF(OFFSET('Hygiene Data'!$E$12,0,10*ROW('Hygiene Data'!E88))="","",OFFSET('Hygiene Data'!$E$12,0,10*ROW('Hygiene Data'!E88)))</f>
        <v/>
      </c>
      <c r="DT94" s="300" t="str">
        <f ca="true">+IF(OFFSET('Hygiene Data'!$E$13,0,10*ROW('Hygiene Data'!E88))="","",OFFSET('Hygiene Data'!$E$13,0,10*ROW('Hygiene Data'!E88)))</f>
        <v/>
      </c>
      <c r="DU94" s="300" t="str">
        <f ca="true">+IF(OFFSET('Hygiene Data'!$F$11,0,10*ROW('Hygiene Data'!F88))="","",OFFSET('Hygiene Data'!$F$11,0,10*ROW('Hygiene Data'!F88)))</f>
        <v/>
      </c>
      <c r="DV94" s="300" t="str">
        <f ca="true">+IF(OFFSET('Hygiene Data'!$F$12,0,10*ROW('Hygiene Data'!F88))="","",OFFSET('Hygiene Data'!$F$12,0,10*ROW('Hygiene Data'!F88)))</f>
        <v/>
      </c>
      <c r="DW94" s="300" t="str">
        <f ca="true">+IF(OFFSET('Hygiene Data'!$F$13,0,10*ROW('Hygiene Data'!F88))="","",OFFSET('Hygiene Data'!$F$13,0,10*ROW('Hygiene Data'!F88)))</f>
        <v/>
      </c>
      <c r="DX94" s="300" t="str">
        <f ca="true">+IF(OFFSET('Hygiene Data'!$G$11,0,10*ROW('Hygiene Data'!G88))="","",OFFSET('Hygiene Data'!$G$11,0,10*ROW('Hygiene Data'!G88)))</f>
        <v/>
      </c>
      <c r="DY94" s="300" t="str">
        <f ca="true">+IF(OFFSET('Hygiene Data'!$G$12,0,10*ROW('Hygiene Data'!G88))="","",OFFSET('Hygiene Data'!$G$12,0,10*ROW('Hygiene Data'!G88)))</f>
        <v/>
      </c>
      <c r="DZ94" s="300" t="str">
        <f ca="true">+IF(OFFSET('Hygiene Data'!$G$13,0,10*ROW('Hygiene Data'!G88))="","",OFFSET('Hygiene Data'!$G$13,0,10*ROW('Hygiene Data'!G88)))</f>
        <v/>
      </c>
      <c r="EA94" s="300" t="str">
        <f ca="true">+IF(OFFSET('Hygiene Data'!$H$11,0,10*ROW('Hygiene Data'!H88))="","",OFFSET('Hygiene Data'!$H$11,0,10*ROW('Hygiene Data'!H88)))</f>
        <v/>
      </c>
      <c r="EB94" s="300" t="str">
        <f ca="true">+IF(OFFSET('Hygiene Data'!$H$12,0,10*ROW('Hygiene Data'!H88))="","",OFFSET('Hygiene Data'!$H$12,0,10*ROW('Hygiene Data'!H88)))</f>
        <v/>
      </c>
      <c r="EC94" s="300" t="str">
        <f ca="true">+IF(OFFSET('Hygiene Data'!$H$13,0,10*ROW('Hygiene Data'!H88))="","",OFFSET('Hygiene Data'!$H$13,0,10*ROW('Hygiene Data'!H88)))</f>
        <v/>
      </c>
      <c r="ED94" s="300" t="str">
        <f ca="true">+IF(OFFSET('Hygiene Data'!$I$11,0,10*ROW('Hygiene Data'!I88))="","",OFFSET('Hygiene Data'!$I$11,0,10*ROW('Hygiene Data'!I88)))</f>
        <v/>
      </c>
      <c r="EE94" s="300" t="str">
        <f ca="true">+IF(OFFSET('Hygiene Data'!$I$12,0,10*ROW('Hygiene Data'!I88))="","",OFFSET('Hygiene Data'!$I$12,0,10*ROW('Hygiene Data'!I88)))</f>
        <v/>
      </c>
      <c r="EF94" s="300" t="str">
        <f ca="true">+IF(OFFSET('Hygiene Data'!$I$13,0,10*ROW('Hygiene Data'!I88))="","",OFFSET('Hygiene Data'!$I$13,0,10*ROW('Hygiene Data'!I88)))</f>
        <v/>
      </c>
    </row>
    <row xmlns:x14ac="http://schemas.microsoft.com/office/spreadsheetml/2009/9/ac" r="95" x14ac:dyDescent="0.2">
      <c r="A95" s="35" t="str">
        <f ca="true">+IF(OFFSET('Water Data'!$B$2,0,10*ROW('Water Data'!E89))="","",OFFSET('Water Data'!$B$2,0,10*ROW('Water Data'!E89)))</f>
        <v/>
      </c>
      <c r="B95" s="35" t="str">
        <f ca="true">+IF(OFFSET('Water Data'!$C$2,0,10*ROW('Water Data'!F89))="","",OFFSET('Water Data'!$C$2,0,10*ROW('Water Data'!F89)))</f>
        <v/>
      </c>
      <c r="C95" s="356" t="str">
        <f t="shared" ca="true" si="1"/>
        <v/>
      </c>
      <c r="D95" s="91"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1"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1"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1"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1"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1"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1"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1"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1"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1"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1"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1"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1"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1"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1"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1"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1"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1"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2"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2"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2"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2"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2"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2"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2"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2"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2"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2"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2"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2"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2"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2"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2"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2"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2"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2"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2"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2"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2"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2"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2"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2"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2"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2"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2"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2"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2"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2"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3"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3"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3"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3"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3"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3"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3"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3"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3"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3"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3"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3"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3"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3"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3"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3"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3"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3"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300"/>
      <c r="BS95" s="300" t="str">
        <f ca="true">+IF(OFFSET('Water Data'!$D$27,0,10*ROW('Water Data'!D89))="","",OFFSET('Water Data'!$D$27,0,10*ROW('Water Data'!D89)))</f>
        <v/>
      </c>
      <c r="BT95" s="300" t="str">
        <f ca="true">+IF(OFFSET('Water Data'!$D$28,0,10*ROW('Water Data'!D89))="","",OFFSET('Water Data'!$D$28,0,10*ROW('Water Data'!D89)))</f>
        <v/>
      </c>
      <c r="BU95" s="300" t="str">
        <f ca="true">+IF(OFFSET('Water Data'!$D$29,0,10*ROW('Water Data'!D89))="","",OFFSET('Water Data'!$D$29,0,10*ROW('Water Data'!D89)))</f>
        <v/>
      </c>
      <c r="BV95" s="300" t="str">
        <f ca="true">+IF(OFFSET('Water Data'!$E$27,0,10*ROW('Water Data'!E89))="","",OFFSET('Water Data'!$E$27,0,10*ROW('Water Data'!E89)))</f>
        <v/>
      </c>
      <c r="BW95" s="300" t="str">
        <f ca="true">+IF(OFFSET('Water Data'!$E$28,0,10*ROW('Water Data'!E89))="","",OFFSET('Water Data'!$E$28,0,10*ROW('Water Data'!E89)))</f>
        <v/>
      </c>
      <c r="BX95" s="300" t="str">
        <f ca="true">+IF(OFFSET('Water Data'!$E$29,0,10*ROW('Water Data'!E89))="","",OFFSET('Water Data'!$E$29,0,10*ROW('Water Data'!E89)))</f>
        <v/>
      </c>
      <c r="BY95" s="300" t="str">
        <f ca="true">+IF(OFFSET('Water Data'!$F$27,0,10*ROW('Water Data'!F89))="","",OFFSET('Water Data'!$F$27,0,10*ROW('Water Data'!F89)))</f>
        <v/>
      </c>
      <c r="BZ95" s="300" t="str">
        <f ca="true">+IF(OFFSET('Water Data'!$F$28,0,10*ROW('Water Data'!F89))="","",OFFSET('Water Data'!$F$28,0,10*ROW('Water Data'!F89)))</f>
        <v/>
      </c>
      <c r="CA95" s="300" t="str">
        <f ca="true">+IF(OFFSET('Water Data'!$F$29,0,10*ROW('Water Data'!F89))="","",OFFSET('Water Data'!$F$29,0,10*ROW('Water Data'!F89)))</f>
        <v/>
      </c>
      <c r="CB95" s="300" t="str">
        <f ca="true">+IF(OFFSET('Water Data'!$G$27,0,10*ROW('Water Data'!G89))="","",OFFSET('Water Data'!$G$27,0,10*ROW('Water Data'!G89)))</f>
        <v/>
      </c>
      <c r="CC95" s="300" t="str">
        <f ca="true">+IF(OFFSET('Water Data'!$G$28,0,10*ROW('Water Data'!G89))="","",OFFSET('Water Data'!$G$28,0,10*ROW('Water Data'!G89)))</f>
        <v/>
      </c>
      <c r="CD95" s="300" t="str">
        <f ca="true">+IF(OFFSET('Water Data'!$G$29,0,10*ROW('Water Data'!G89))="","",OFFSET('Water Data'!$G$29,0,10*ROW('Water Data'!G89)))</f>
        <v/>
      </c>
      <c r="CE95" s="300" t="str">
        <f ca="true">+IF(OFFSET('Water Data'!$H$27,0,10*ROW('Water Data'!H89))="","",OFFSET('Water Data'!$H$27,0,10*ROW('Water Data'!H89)))</f>
        <v/>
      </c>
      <c r="CF95" s="300" t="str">
        <f ca="true">+IF(OFFSET('Water Data'!$H$28,0,10*ROW('Water Data'!H89))="","",OFFSET('Water Data'!$H$28,0,10*ROW('Water Data'!H89)))</f>
        <v/>
      </c>
      <c r="CG95" s="300" t="str">
        <f ca="true">+IF(OFFSET('Water Data'!$H$29,0,10*ROW('Water Data'!H89))="","",OFFSET('Water Data'!$H$29,0,10*ROW('Water Data'!H89)))</f>
        <v/>
      </c>
      <c r="CH95" s="300" t="str">
        <f ca="true">+IF(OFFSET('Water Data'!$I$27,0,10*ROW('Water Data'!I89))="","",OFFSET('Water Data'!$I$27,0,10*ROW('Water Data'!I89)))</f>
        <v/>
      </c>
      <c r="CI95" s="300" t="str">
        <f ca="true">+IF(OFFSET('Water Data'!$I$28,0,10*ROW('Water Data'!I89))="","",OFFSET('Water Data'!$I$28,0,10*ROW('Water Data'!I89)))</f>
        <v/>
      </c>
      <c r="CJ95" s="300" t="str">
        <f ca="true">+IF(OFFSET('Water Data'!$I$29,0,10*ROW('Water Data'!I89))="","",OFFSET('Water Data'!$I$29,0,10*ROW('Water Data'!I89)))</f>
        <v/>
      </c>
      <c r="CK95" s="300" t="str">
        <f ca="true">+IF(OFFSET('Sanitation Data'!$D$28,0,10*ROW('Sanitation Data'!D89))="","",OFFSET('Sanitation Data'!$D$28,0,10*ROW('Sanitation Data'!D89)))</f>
        <v/>
      </c>
      <c r="CL95" s="300" t="str">
        <f ca="true">+IF(OFFSET('Sanitation Data'!$D$29,0,10*ROW('Sanitation Data'!D89))="","",OFFSET('Sanitation Data'!$D$29,0,10*ROW('Sanitation Data'!D89)))</f>
        <v/>
      </c>
      <c r="CM95" s="300" t="str">
        <f ca="true">+IF(OFFSET('Sanitation Data'!$D$30,0,10*ROW('Sanitation Data'!D89))="","",OFFSET('Sanitation Data'!$D$30,0,10*ROW('Sanitation Data'!D89)))</f>
        <v/>
      </c>
      <c r="CN95" s="300" t="str">
        <f ca="true">+IF(OFFSET('Sanitation Data'!$D$31,0,10*ROW('Sanitation Data'!D89))="","",OFFSET('Sanitation Data'!$D$31,0,10*ROW('Sanitation Data'!D89)))</f>
        <v/>
      </c>
      <c r="CO95" s="300" t="str">
        <f ca="true">+IF(OFFSET('Sanitation Data'!$D$32,0,10*ROW('Sanitation Data'!D89))="","",OFFSET('Sanitation Data'!$D$32,0,10*ROW('Sanitation Data'!D89)))</f>
        <v/>
      </c>
      <c r="CP95" s="300" t="str">
        <f ca="true">+IF(OFFSET('Sanitation Data'!$E$28,0,10*ROW('Sanitation Data'!E89))="","",OFFSET('Sanitation Data'!$E$28,0,10*ROW('Sanitation Data'!E89)))</f>
        <v/>
      </c>
      <c r="CQ95" s="300" t="str">
        <f ca="true">+IF(OFFSET('Sanitation Data'!$E$29,0,10*ROW('Sanitation Data'!E89))="","",OFFSET('Sanitation Data'!$E$29,0,10*ROW('Sanitation Data'!E89)))</f>
        <v/>
      </c>
      <c r="CR95" s="300" t="str">
        <f ca="true">+IF(OFFSET('Sanitation Data'!$E$30,0,10*ROW('Sanitation Data'!E89))="","",OFFSET('Sanitation Data'!$E$30,0,10*ROW('Sanitation Data'!E89)))</f>
        <v/>
      </c>
      <c r="CS95" s="300" t="str">
        <f ca="true">+IF(OFFSET('Sanitation Data'!$E$31,0,10*ROW('Sanitation Data'!E89))="","",OFFSET('Sanitation Data'!$E$31,0,10*ROW('Sanitation Data'!E89)))</f>
        <v/>
      </c>
      <c r="CT95" s="300" t="str">
        <f ca="true">+IF(OFFSET('Sanitation Data'!$E$32,0,10*ROW('Sanitation Data'!E89))="","",OFFSET('Sanitation Data'!$E$32,0,10*ROW('Sanitation Data'!E89)))</f>
        <v/>
      </c>
      <c r="CU95" s="300" t="str">
        <f ca="true">+IF(OFFSET('Sanitation Data'!$F$28,0,10*ROW('Sanitation Data'!F89))="","",OFFSET('Sanitation Data'!$F$28,0,10*ROW('Sanitation Data'!F89)))</f>
        <v/>
      </c>
      <c r="CV95" s="300" t="str">
        <f ca="true">+IF(OFFSET('Sanitation Data'!$F$29,0,10*ROW('Sanitation Data'!F89))="","",OFFSET('Sanitation Data'!$F$29,0,10*ROW('Sanitation Data'!F89)))</f>
        <v/>
      </c>
      <c r="CW95" s="300" t="str">
        <f ca="true">+IF(OFFSET('Sanitation Data'!$F$30,0,10*ROW('Sanitation Data'!F89))="","",OFFSET('Sanitation Data'!$F$30,0,10*ROW('Sanitation Data'!F89)))</f>
        <v/>
      </c>
      <c r="CX95" s="300" t="str">
        <f ca="true">+IF(OFFSET('Sanitation Data'!$F$31,0,10*ROW('Sanitation Data'!F89))="","",OFFSET('Sanitation Data'!$F$31,0,10*ROW('Sanitation Data'!F89)))</f>
        <v/>
      </c>
      <c r="CY95" s="300" t="str">
        <f ca="true">+IF(OFFSET('Sanitation Data'!$F$32,0,10*ROW('Sanitation Data'!F89))="","",OFFSET('Sanitation Data'!$F$32,0,10*ROW('Sanitation Data'!F89)))</f>
        <v/>
      </c>
      <c r="CZ95" s="300" t="str">
        <f ca="true">+IF(OFFSET('Sanitation Data'!$G$28,0,10*ROW('Sanitation Data'!G89))="","",OFFSET('Sanitation Data'!$G$28,0,10*ROW('Sanitation Data'!G89)))</f>
        <v/>
      </c>
      <c r="DA95" s="300" t="str">
        <f ca="true">+IF(OFFSET('Sanitation Data'!$G$29,0,10*ROW('Sanitation Data'!G89))="","",OFFSET('Sanitation Data'!$G$29,0,10*ROW('Sanitation Data'!G89)))</f>
        <v/>
      </c>
      <c r="DB95" s="300" t="str">
        <f ca="true">+IF(OFFSET('Sanitation Data'!$G$30,0,10*ROW('Sanitation Data'!G89))="","",OFFSET('Sanitation Data'!$G$30,0,10*ROW('Sanitation Data'!G89)))</f>
        <v/>
      </c>
      <c r="DC95" s="300" t="str">
        <f ca="true">+IF(OFFSET('Sanitation Data'!$G$31,0,10*ROW('Sanitation Data'!G89))="","",OFFSET('Sanitation Data'!$G$31,0,10*ROW('Sanitation Data'!G89)))</f>
        <v/>
      </c>
      <c r="DD95" s="300" t="str">
        <f ca="true">+IF(OFFSET('Sanitation Data'!$G$32,0,10*ROW('Sanitation Data'!G89))="","",OFFSET('Sanitation Data'!$G$32,0,10*ROW('Sanitation Data'!G89)))</f>
        <v/>
      </c>
      <c r="DE95" s="300" t="str">
        <f ca="true">+IF(OFFSET('Sanitation Data'!$H$28,0,10*ROW('Sanitation Data'!H89))="","",OFFSET('Sanitation Data'!$H$28,0,10*ROW('Sanitation Data'!H89)))</f>
        <v/>
      </c>
      <c r="DF95" s="300" t="str">
        <f ca="true">+IF(OFFSET('Sanitation Data'!$H$29,0,10*ROW('Sanitation Data'!H89))="","",OFFSET('Sanitation Data'!$H$29,0,10*ROW('Sanitation Data'!H89)))</f>
        <v/>
      </c>
      <c r="DG95" s="300" t="str">
        <f ca="true">+IF(OFFSET('Sanitation Data'!$H$30,0,10*ROW('Sanitation Data'!H89))="","",OFFSET('Sanitation Data'!$H$30,0,10*ROW('Sanitation Data'!H89)))</f>
        <v/>
      </c>
      <c r="DH95" s="300" t="str">
        <f ca="true">+IF(OFFSET('Sanitation Data'!$H$31,0,10*ROW('Sanitation Data'!H89))="","",OFFSET('Sanitation Data'!$H$31,0,10*ROW('Sanitation Data'!H89)))</f>
        <v/>
      </c>
      <c r="DI95" s="300" t="str">
        <f ca="true">+IF(OFFSET('Sanitation Data'!$H$32,0,10*ROW('Sanitation Data'!H89))="","",OFFSET('Sanitation Data'!$H$32,0,10*ROW('Sanitation Data'!H89)))</f>
        <v/>
      </c>
      <c r="DJ95" s="300" t="str">
        <f ca="true">+IF(OFFSET('Sanitation Data'!$I$28,0,10*ROW('Sanitation Data'!I89))="","",OFFSET('Sanitation Data'!$I$28,0,10*ROW('Sanitation Data'!I89)))</f>
        <v/>
      </c>
      <c r="DK95" s="300" t="str">
        <f ca="true">+IF(OFFSET('Sanitation Data'!$I$29,0,10*ROW('Sanitation Data'!I89))="","",OFFSET('Sanitation Data'!$I$29,0,10*ROW('Sanitation Data'!I89)))</f>
        <v/>
      </c>
      <c r="DL95" s="300" t="str">
        <f ca="true">+IF(OFFSET('Sanitation Data'!$I$30,0,10*ROW('Sanitation Data'!I89))="","",OFFSET('Sanitation Data'!$I$30,0,10*ROW('Sanitation Data'!I89)))</f>
        <v/>
      </c>
      <c r="DM95" s="300" t="str">
        <f ca="true">+IF(OFFSET('Sanitation Data'!$I$31,0,10*ROW('Sanitation Data'!I89))="","",OFFSET('Sanitation Data'!$I$31,0,10*ROW('Sanitation Data'!I89)))</f>
        <v/>
      </c>
      <c r="DN95" s="300" t="str">
        <f ca="true">+IF(OFFSET('Sanitation Data'!$I$32,0,10*ROW('Sanitation Data'!I89))="","",OFFSET('Sanitation Data'!$I$32,0,10*ROW('Sanitation Data'!I89)))</f>
        <v/>
      </c>
      <c r="DO95" s="300" t="str">
        <f ca="true">+IF(OFFSET('Hygiene Data'!$D$11,0,10*ROW('Hygiene Data'!D89))="","",OFFSET('Hygiene Data'!$D$11,0,10*ROW('Hygiene Data'!D89)))</f>
        <v/>
      </c>
      <c r="DP95" s="300" t="str">
        <f ca="true">+IF(OFFSET('Hygiene Data'!$D$12,0,10*ROW('Hygiene Data'!D89))="","",OFFSET('Hygiene Data'!$D$12,0,10*ROW('Hygiene Data'!D89)))</f>
        <v/>
      </c>
      <c r="DQ95" s="300" t="str">
        <f ca="true">+IF(OFFSET('Hygiene Data'!$D$13,0,10*ROW('Hygiene Data'!D89))="","",OFFSET('Hygiene Data'!$D$13,0,10*ROW('Hygiene Data'!D89)))</f>
        <v/>
      </c>
      <c r="DR95" s="300" t="str">
        <f ca="true">+IF(OFFSET('Hygiene Data'!$E$11,0,10*ROW('Hygiene Data'!E89))="","",OFFSET('Hygiene Data'!$E$11,0,10*ROW('Hygiene Data'!E89)))</f>
        <v/>
      </c>
      <c r="DS95" s="300" t="str">
        <f ca="true">+IF(OFFSET('Hygiene Data'!$E$12,0,10*ROW('Hygiene Data'!E89))="","",OFFSET('Hygiene Data'!$E$12,0,10*ROW('Hygiene Data'!E89)))</f>
        <v/>
      </c>
      <c r="DT95" s="300" t="str">
        <f ca="true">+IF(OFFSET('Hygiene Data'!$E$13,0,10*ROW('Hygiene Data'!E89))="","",OFFSET('Hygiene Data'!$E$13,0,10*ROW('Hygiene Data'!E89)))</f>
        <v/>
      </c>
      <c r="DU95" s="300" t="str">
        <f ca="true">+IF(OFFSET('Hygiene Data'!$F$11,0,10*ROW('Hygiene Data'!F89))="","",OFFSET('Hygiene Data'!$F$11,0,10*ROW('Hygiene Data'!F89)))</f>
        <v/>
      </c>
      <c r="DV95" s="300" t="str">
        <f ca="true">+IF(OFFSET('Hygiene Data'!$F$12,0,10*ROW('Hygiene Data'!F89))="","",OFFSET('Hygiene Data'!$F$12,0,10*ROW('Hygiene Data'!F89)))</f>
        <v/>
      </c>
      <c r="DW95" s="300" t="str">
        <f ca="true">+IF(OFFSET('Hygiene Data'!$F$13,0,10*ROW('Hygiene Data'!F89))="","",OFFSET('Hygiene Data'!$F$13,0,10*ROW('Hygiene Data'!F89)))</f>
        <v/>
      </c>
      <c r="DX95" s="300" t="str">
        <f ca="true">+IF(OFFSET('Hygiene Data'!$G$11,0,10*ROW('Hygiene Data'!G89))="","",OFFSET('Hygiene Data'!$G$11,0,10*ROW('Hygiene Data'!G89)))</f>
        <v/>
      </c>
      <c r="DY95" s="300" t="str">
        <f ca="true">+IF(OFFSET('Hygiene Data'!$G$12,0,10*ROW('Hygiene Data'!G89))="","",OFFSET('Hygiene Data'!$G$12,0,10*ROW('Hygiene Data'!G89)))</f>
        <v/>
      </c>
      <c r="DZ95" s="300" t="str">
        <f ca="true">+IF(OFFSET('Hygiene Data'!$G$13,0,10*ROW('Hygiene Data'!G89))="","",OFFSET('Hygiene Data'!$G$13,0,10*ROW('Hygiene Data'!G89)))</f>
        <v/>
      </c>
      <c r="EA95" s="300" t="str">
        <f ca="true">+IF(OFFSET('Hygiene Data'!$H$11,0,10*ROW('Hygiene Data'!H89))="","",OFFSET('Hygiene Data'!$H$11,0,10*ROW('Hygiene Data'!H89)))</f>
        <v/>
      </c>
      <c r="EB95" s="300" t="str">
        <f ca="true">+IF(OFFSET('Hygiene Data'!$H$12,0,10*ROW('Hygiene Data'!H89))="","",OFFSET('Hygiene Data'!$H$12,0,10*ROW('Hygiene Data'!H89)))</f>
        <v/>
      </c>
      <c r="EC95" s="300" t="str">
        <f ca="true">+IF(OFFSET('Hygiene Data'!$H$13,0,10*ROW('Hygiene Data'!H89))="","",OFFSET('Hygiene Data'!$H$13,0,10*ROW('Hygiene Data'!H89)))</f>
        <v/>
      </c>
      <c r="ED95" s="300" t="str">
        <f ca="true">+IF(OFFSET('Hygiene Data'!$I$11,0,10*ROW('Hygiene Data'!I89))="","",OFFSET('Hygiene Data'!$I$11,0,10*ROW('Hygiene Data'!I89)))</f>
        <v/>
      </c>
      <c r="EE95" s="300" t="str">
        <f ca="true">+IF(OFFSET('Hygiene Data'!$I$12,0,10*ROW('Hygiene Data'!I89))="","",OFFSET('Hygiene Data'!$I$12,0,10*ROW('Hygiene Data'!I89)))</f>
        <v/>
      </c>
      <c r="EF95" s="300" t="str">
        <f ca="true">+IF(OFFSET('Hygiene Data'!$I$13,0,10*ROW('Hygiene Data'!I89))="","",OFFSET('Hygiene Data'!$I$13,0,10*ROW('Hygiene Data'!I89)))</f>
        <v/>
      </c>
    </row>
    <row xmlns:x14ac="http://schemas.microsoft.com/office/spreadsheetml/2009/9/ac" r="96" x14ac:dyDescent="0.2">
      <c r="A96" s="35" t="str">
        <f ca="true">+IF(OFFSET('Water Data'!$B$2,0,10*ROW('Water Data'!E90))="","",OFFSET('Water Data'!$B$2,0,10*ROW('Water Data'!E90)))</f>
        <v/>
      </c>
      <c r="B96" s="35" t="str">
        <f ca="true">+IF(OFFSET('Water Data'!$C$2,0,10*ROW('Water Data'!F90))="","",OFFSET('Water Data'!$C$2,0,10*ROW('Water Data'!F90)))</f>
        <v/>
      </c>
      <c r="C96" s="356" t="str">
        <f t="shared" ca="true" si="1"/>
        <v/>
      </c>
      <c r="D96" s="91"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1"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1"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1"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1"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1"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1"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1"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1"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1"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1"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1"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1"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1"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1"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1"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1"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1"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2"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2"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2"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2"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2"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2"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2"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2"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2"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2"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2"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2"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2"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2"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2"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2"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2"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2"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2"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2"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2"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2"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2"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2"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2"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2"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2"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2"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2"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2"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3"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3"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3"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3"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3"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3"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3"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3"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3"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3"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3"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3"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3"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3"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3"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3"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3"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3"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300"/>
      <c r="BS96" s="300" t="str">
        <f ca="true">+IF(OFFSET('Water Data'!$D$27,0,10*ROW('Water Data'!D90))="","",OFFSET('Water Data'!$D$27,0,10*ROW('Water Data'!D90)))</f>
        <v/>
      </c>
      <c r="BT96" s="300" t="str">
        <f ca="true">+IF(OFFSET('Water Data'!$D$28,0,10*ROW('Water Data'!D90))="","",OFFSET('Water Data'!$D$28,0,10*ROW('Water Data'!D90)))</f>
        <v/>
      </c>
      <c r="BU96" s="300" t="str">
        <f ca="true">+IF(OFFSET('Water Data'!$D$29,0,10*ROW('Water Data'!D90))="","",OFFSET('Water Data'!$D$29,0,10*ROW('Water Data'!D90)))</f>
        <v/>
      </c>
      <c r="BV96" s="300" t="str">
        <f ca="true">+IF(OFFSET('Water Data'!$E$27,0,10*ROW('Water Data'!E90))="","",OFFSET('Water Data'!$E$27,0,10*ROW('Water Data'!E90)))</f>
        <v/>
      </c>
      <c r="BW96" s="300" t="str">
        <f ca="true">+IF(OFFSET('Water Data'!$E$28,0,10*ROW('Water Data'!E90))="","",OFFSET('Water Data'!$E$28,0,10*ROW('Water Data'!E90)))</f>
        <v/>
      </c>
      <c r="BX96" s="300" t="str">
        <f ca="true">+IF(OFFSET('Water Data'!$E$29,0,10*ROW('Water Data'!E90))="","",OFFSET('Water Data'!$E$29,0,10*ROW('Water Data'!E90)))</f>
        <v/>
      </c>
      <c r="BY96" s="300" t="str">
        <f ca="true">+IF(OFFSET('Water Data'!$F$27,0,10*ROW('Water Data'!F90))="","",OFFSET('Water Data'!$F$27,0,10*ROW('Water Data'!F90)))</f>
        <v/>
      </c>
      <c r="BZ96" s="300" t="str">
        <f ca="true">+IF(OFFSET('Water Data'!$F$28,0,10*ROW('Water Data'!F90))="","",OFFSET('Water Data'!$F$28,0,10*ROW('Water Data'!F90)))</f>
        <v/>
      </c>
      <c r="CA96" s="300" t="str">
        <f ca="true">+IF(OFFSET('Water Data'!$F$29,0,10*ROW('Water Data'!F90))="","",OFFSET('Water Data'!$F$29,0,10*ROW('Water Data'!F90)))</f>
        <v/>
      </c>
      <c r="CB96" s="300" t="str">
        <f ca="true">+IF(OFFSET('Water Data'!$G$27,0,10*ROW('Water Data'!G90))="","",OFFSET('Water Data'!$G$27,0,10*ROW('Water Data'!G90)))</f>
        <v/>
      </c>
      <c r="CC96" s="300" t="str">
        <f ca="true">+IF(OFFSET('Water Data'!$G$28,0,10*ROW('Water Data'!G90))="","",OFFSET('Water Data'!$G$28,0,10*ROW('Water Data'!G90)))</f>
        <v/>
      </c>
      <c r="CD96" s="300" t="str">
        <f ca="true">+IF(OFFSET('Water Data'!$G$29,0,10*ROW('Water Data'!G90))="","",OFFSET('Water Data'!$G$29,0,10*ROW('Water Data'!G90)))</f>
        <v/>
      </c>
      <c r="CE96" s="300" t="str">
        <f ca="true">+IF(OFFSET('Water Data'!$H$27,0,10*ROW('Water Data'!H90))="","",OFFSET('Water Data'!$H$27,0,10*ROW('Water Data'!H90)))</f>
        <v/>
      </c>
      <c r="CF96" s="300" t="str">
        <f ca="true">+IF(OFFSET('Water Data'!$H$28,0,10*ROW('Water Data'!H90))="","",OFFSET('Water Data'!$H$28,0,10*ROW('Water Data'!H90)))</f>
        <v/>
      </c>
      <c r="CG96" s="300" t="str">
        <f ca="true">+IF(OFFSET('Water Data'!$H$29,0,10*ROW('Water Data'!H90))="","",OFFSET('Water Data'!$H$29,0,10*ROW('Water Data'!H90)))</f>
        <v/>
      </c>
      <c r="CH96" s="300" t="str">
        <f ca="true">+IF(OFFSET('Water Data'!$I$27,0,10*ROW('Water Data'!I90))="","",OFFSET('Water Data'!$I$27,0,10*ROW('Water Data'!I90)))</f>
        <v/>
      </c>
      <c r="CI96" s="300" t="str">
        <f ca="true">+IF(OFFSET('Water Data'!$I$28,0,10*ROW('Water Data'!I90))="","",OFFSET('Water Data'!$I$28,0,10*ROW('Water Data'!I90)))</f>
        <v/>
      </c>
      <c r="CJ96" s="300" t="str">
        <f ca="true">+IF(OFFSET('Water Data'!$I$29,0,10*ROW('Water Data'!I90))="","",OFFSET('Water Data'!$I$29,0,10*ROW('Water Data'!I90)))</f>
        <v/>
      </c>
      <c r="CK96" s="300" t="str">
        <f ca="true">+IF(OFFSET('Sanitation Data'!$D$28,0,10*ROW('Sanitation Data'!D90))="","",OFFSET('Sanitation Data'!$D$28,0,10*ROW('Sanitation Data'!D90)))</f>
        <v/>
      </c>
      <c r="CL96" s="300" t="str">
        <f ca="true">+IF(OFFSET('Sanitation Data'!$D$29,0,10*ROW('Sanitation Data'!D90))="","",OFFSET('Sanitation Data'!$D$29,0,10*ROW('Sanitation Data'!D90)))</f>
        <v/>
      </c>
      <c r="CM96" s="300" t="str">
        <f ca="true">+IF(OFFSET('Sanitation Data'!$D$30,0,10*ROW('Sanitation Data'!D90))="","",OFFSET('Sanitation Data'!$D$30,0,10*ROW('Sanitation Data'!D90)))</f>
        <v/>
      </c>
      <c r="CN96" s="300" t="str">
        <f ca="true">+IF(OFFSET('Sanitation Data'!$D$31,0,10*ROW('Sanitation Data'!D90))="","",OFFSET('Sanitation Data'!$D$31,0,10*ROW('Sanitation Data'!D90)))</f>
        <v/>
      </c>
      <c r="CO96" s="300" t="str">
        <f ca="true">+IF(OFFSET('Sanitation Data'!$D$32,0,10*ROW('Sanitation Data'!D90))="","",OFFSET('Sanitation Data'!$D$32,0,10*ROW('Sanitation Data'!D90)))</f>
        <v/>
      </c>
      <c r="CP96" s="300" t="str">
        <f ca="true">+IF(OFFSET('Sanitation Data'!$E$28,0,10*ROW('Sanitation Data'!E90))="","",OFFSET('Sanitation Data'!$E$28,0,10*ROW('Sanitation Data'!E90)))</f>
        <v/>
      </c>
      <c r="CQ96" s="300" t="str">
        <f ca="true">+IF(OFFSET('Sanitation Data'!$E$29,0,10*ROW('Sanitation Data'!E90))="","",OFFSET('Sanitation Data'!$E$29,0,10*ROW('Sanitation Data'!E90)))</f>
        <v/>
      </c>
      <c r="CR96" s="300" t="str">
        <f ca="true">+IF(OFFSET('Sanitation Data'!$E$30,0,10*ROW('Sanitation Data'!E90))="","",OFFSET('Sanitation Data'!$E$30,0,10*ROW('Sanitation Data'!E90)))</f>
        <v/>
      </c>
      <c r="CS96" s="300" t="str">
        <f ca="true">+IF(OFFSET('Sanitation Data'!$E$31,0,10*ROW('Sanitation Data'!E90))="","",OFFSET('Sanitation Data'!$E$31,0,10*ROW('Sanitation Data'!E90)))</f>
        <v/>
      </c>
      <c r="CT96" s="300" t="str">
        <f ca="true">+IF(OFFSET('Sanitation Data'!$E$32,0,10*ROW('Sanitation Data'!E90))="","",OFFSET('Sanitation Data'!$E$32,0,10*ROW('Sanitation Data'!E90)))</f>
        <v/>
      </c>
      <c r="CU96" s="300" t="str">
        <f ca="true">+IF(OFFSET('Sanitation Data'!$F$28,0,10*ROW('Sanitation Data'!F90))="","",OFFSET('Sanitation Data'!$F$28,0,10*ROW('Sanitation Data'!F90)))</f>
        <v/>
      </c>
      <c r="CV96" s="300" t="str">
        <f ca="true">+IF(OFFSET('Sanitation Data'!$F$29,0,10*ROW('Sanitation Data'!F90))="","",OFFSET('Sanitation Data'!$F$29,0,10*ROW('Sanitation Data'!F90)))</f>
        <v/>
      </c>
      <c r="CW96" s="300" t="str">
        <f ca="true">+IF(OFFSET('Sanitation Data'!$F$30,0,10*ROW('Sanitation Data'!F90))="","",OFFSET('Sanitation Data'!$F$30,0,10*ROW('Sanitation Data'!F90)))</f>
        <v/>
      </c>
      <c r="CX96" s="300" t="str">
        <f ca="true">+IF(OFFSET('Sanitation Data'!$F$31,0,10*ROW('Sanitation Data'!F90))="","",OFFSET('Sanitation Data'!$F$31,0,10*ROW('Sanitation Data'!F90)))</f>
        <v/>
      </c>
      <c r="CY96" s="300" t="str">
        <f ca="true">+IF(OFFSET('Sanitation Data'!$F$32,0,10*ROW('Sanitation Data'!F90))="","",OFFSET('Sanitation Data'!$F$32,0,10*ROW('Sanitation Data'!F90)))</f>
        <v/>
      </c>
      <c r="CZ96" s="300" t="str">
        <f ca="true">+IF(OFFSET('Sanitation Data'!$G$28,0,10*ROW('Sanitation Data'!G90))="","",OFFSET('Sanitation Data'!$G$28,0,10*ROW('Sanitation Data'!G90)))</f>
        <v/>
      </c>
      <c r="DA96" s="300" t="str">
        <f ca="true">+IF(OFFSET('Sanitation Data'!$G$29,0,10*ROW('Sanitation Data'!G90))="","",OFFSET('Sanitation Data'!$G$29,0,10*ROW('Sanitation Data'!G90)))</f>
        <v/>
      </c>
      <c r="DB96" s="300" t="str">
        <f ca="true">+IF(OFFSET('Sanitation Data'!$G$30,0,10*ROW('Sanitation Data'!G90))="","",OFFSET('Sanitation Data'!$G$30,0,10*ROW('Sanitation Data'!G90)))</f>
        <v/>
      </c>
      <c r="DC96" s="300" t="str">
        <f ca="true">+IF(OFFSET('Sanitation Data'!$G$31,0,10*ROW('Sanitation Data'!G90))="","",OFFSET('Sanitation Data'!$G$31,0,10*ROW('Sanitation Data'!G90)))</f>
        <v/>
      </c>
      <c r="DD96" s="300" t="str">
        <f ca="true">+IF(OFFSET('Sanitation Data'!$G$32,0,10*ROW('Sanitation Data'!G90))="","",OFFSET('Sanitation Data'!$G$32,0,10*ROW('Sanitation Data'!G90)))</f>
        <v/>
      </c>
      <c r="DE96" s="300" t="str">
        <f ca="true">+IF(OFFSET('Sanitation Data'!$H$28,0,10*ROW('Sanitation Data'!H90))="","",OFFSET('Sanitation Data'!$H$28,0,10*ROW('Sanitation Data'!H90)))</f>
        <v/>
      </c>
      <c r="DF96" s="300" t="str">
        <f ca="true">+IF(OFFSET('Sanitation Data'!$H$29,0,10*ROW('Sanitation Data'!H90))="","",OFFSET('Sanitation Data'!$H$29,0,10*ROW('Sanitation Data'!H90)))</f>
        <v/>
      </c>
      <c r="DG96" s="300" t="str">
        <f ca="true">+IF(OFFSET('Sanitation Data'!$H$30,0,10*ROW('Sanitation Data'!H90))="","",OFFSET('Sanitation Data'!$H$30,0,10*ROW('Sanitation Data'!H90)))</f>
        <v/>
      </c>
      <c r="DH96" s="300" t="str">
        <f ca="true">+IF(OFFSET('Sanitation Data'!$H$31,0,10*ROW('Sanitation Data'!H90))="","",OFFSET('Sanitation Data'!$H$31,0,10*ROW('Sanitation Data'!H90)))</f>
        <v/>
      </c>
      <c r="DI96" s="300" t="str">
        <f ca="true">+IF(OFFSET('Sanitation Data'!$H$32,0,10*ROW('Sanitation Data'!H90))="","",OFFSET('Sanitation Data'!$H$32,0,10*ROW('Sanitation Data'!H90)))</f>
        <v/>
      </c>
      <c r="DJ96" s="300" t="str">
        <f ca="true">+IF(OFFSET('Sanitation Data'!$I$28,0,10*ROW('Sanitation Data'!I90))="","",OFFSET('Sanitation Data'!$I$28,0,10*ROW('Sanitation Data'!I90)))</f>
        <v/>
      </c>
      <c r="DK96" s="300" t="str">
        <f ca="true">+IF(OFFSET('Sanitation Data'!$I$29,0,10*ROW('Sanitation Data'!I90))="","",OFFSET('Sanitation Data'!$I$29,0,10*ROW('Sanitation Data'!I90)))</f>
        <v/>
      </c>
      <c r="DL96" s="300" t="str">
        <f ca="true">+IF(OFFSET('Sanitation Data'!$I$30,0,10*ROW('Sanitation Data'!I90))="","",OFFSET('Sanitation Data'!$I$30,0,10*ROW('Sanitation Data'!I90)))</f>
        <v/>
      </c>
      <c r="DM96" s="300" t="str">
        <f ca="true">+IF(OFFSET('Sanitation Data'!$I$31,0,10*ROW('Sanitation Data'!I90))="","",OFFSET('Sanitation Data'!$I$31,0,10*ROW('Sanitation Data'!I90)))</f>
        <v/>
      </c>
      <c r="DN96" s="300" t="str">
        <f ca="true">+IF(OFFSET('Sanitation Data'!$I$32,0,10*ROW('Sanitation Data'!I90))="","",OFFSET('Sanitation Data'!$I$32,0,10*ROW('Sanitation Data'!I90)))</f>
        <v/>
      </c>
      <c r="DO96" s="300" t="str">
        <f ca="true">+IF(OFFSET('Hygiene Data'!$D$11,0,10*ROW('Hygiene Data'!D90))="","",OFFSET('Hygiene Data'!$D$11,0,10*ROW('Hygiene Data'!D90)))</f>
        <v/>
      </c>
      <c r="DP96" s="300" t="str">
        <f ca="true">+IF(OFFSET('Hygiene Data'!$D$12,0,10*ROW('Hygiene Data'!D90))="","",OFFSET('Hygiene Data'!$D$12,0,10*ROW('Hygiene Data'!D90)))</f>
        <v/>
      </c>
      <c r="DQ96" s="300" t="str">
        <f ca="true">+IF(OFFSET('Hygiene Data'!$D$13,0,10*ROW('Hygiene Data'!D90))="","",OFFSET('Hygiene Data'!$D$13,0,10*ROW('Hygiene Data'!D90)))</f>
        <v/>
      </c>
      <c r="DR96" s="300" t="str">
        <f ca="true">+IF(OFFSET('Hygiene Data'!$E$11,0,10*ROW('Hygiene Data'!E90))="","",OFFSET('Hygiene Data'!$E$11,0,10*ROW('Hygiene Data'!E90)))</f>
        <v/>
      </c>
      <c r="DS96" s="300" t="str">
        <f ca="true">+IF(OFFSET('Hygiene Data'!$E$12,0,10*ROW('Hygiene Data'!E90))="","",OFFSET('Hygiene Data'!$E$12,0,10*ROW('Hygiene Data'!E90)))</f>
        <v/>
      </c>
      <c r="DT96" s="300" t="str">
        <f ca="true">+IF(OFFSET('Hygiene Data'!$E$13,0,10*ROW('Hygiene Data'!E90))="","",OFFSET('Hygiene Data'!$E$13,0,10*ROW('Hygiene Data'!E90)))</f>
        <v/>
      </c>
      <c r="DU96" s="300" t="str">
        <f ca="true">+IF(OFFSET('Hygiene Data'!$F$11,0,10*ROW('Hygiene Data'!F90))="","",OFFSET('Hygiene Data'!$F$11,0,10*ROW('Hygiene Data'!F90)))</f>
        <v/>
      </c>
      <c r="DV96" s="300" t="str">
        <f ca="true">+IF(OFFSET('Hygiene Data'!$F$12,0,10*ROW('Hygiene Data'!F90))="","",OFFSET('Hygiene Data'!$F$12,0,10*ROW('Hygiene Data'!F90)))</f>
        <v/>
      </c>
      <c r="DW96" s="300" t="str">
        <f ca="true">+IF(OFFSET('Hygiene Data'!$F$13,0,10*ROW('Hygiene Data'!F90))="","",OFFSET('Hygiene Data'!$F$13,0,10*ROW('Hygiene Data'!F90)))</f>
        <v/>
      </c>
      <c r="DX96" s="300" t="str">
        <f ca="true">+IF(OFFSET('Hygiene Data'!$G$11,0,10*ROW('Hygiene Data'!G90))="","",OFFSET('Hygiene Data'!$G$11,0,10*ROW('Hygiene Data'!G90)))</f>
        <v/>
      </c>
      <c r="DY96" s="300" t="str">
        <f ca="true">+IF(OFFSET('Hygiene Data'!$G$12,0,10*ROW('Hygiene Data'!G90))="","",OFFSET('Hygiene Data'!$G$12,0,10*ROW('Hygiene Data'!G90)))</f>
        <v/>
      </c>
      <c r="DZ96" s="300" t="str">
        <f ca="true">+IF(OFFSET('Hygiene Data'!$G$13,0,10*ROW('Hygiene Data'!G90))="","",OFFSET('Hygiene Data'!$G$13,0,10*ROW('Hygiene Data'!G90)))</f>
        <v/>
      </c>
      <c r="EA96" s="300" t="str">
        <f ca="true">+IF(OFFSET('Hygiene Data'!$H$11,0,10*ROW('Hygiene Data'!H90))="","",OFFSET('Hygiene Data'!$H$11,0,10*ROW('Hygiene Data'!H90)))</f>
        <v/>
      </c>
      <c r="EB96" s="300" t="str">
        <f ca="true">+IF(OFFSET('Hygiene Data'!$H$12,0,10*ROW('Hygiene Data'!H90))="","",OFFSET('Hygiene Data'!$H$12,0,10*ROW('Hygiene Data'!H90)))</f>
        <v/>
      </c>
      <c r="EC96" s="300" t="str">
        <f ca="true">+IF(OFFSET('Hygiene Data'!$H$13,0,10*ROW('Hygiene Data'!H90))="","",OFFSET('Hygiene Data'!$H$13,0,10*ROW('Hygiene Data'!H90)))</f>
        <v/>
      </c>
      <c r="ED96" s="300" t="str">
        <f ca="true">+IF(OFFSET('Hygiene Data'!$I$11,0,10*ROW('Hygiene Data'!I90))="","",OFFSET('Hygiene Data'!$I$11,0,10*ROW('Hygiene Data'!I90)))</f>
        <v/>
      </c>
      <c r="EE96" s="300" t="str">
        <f ca="true">+IF(OFFSET('Hygiene Data'!$I$12,0,10*ROW('Hygiene Data'!I90))="","",OFFSET('Hygiene Data'!$I$12,0,10*ROW('Hygiene Data'!I90)))</f>
        <v/>
      </c>
      <c r="EF96" s="300" t="str">
        <f ca="true">+IF(OFFSET('Hygiene Data'!$I$13,0,10*ROW('Hygiene Data'!I90))="","",OFFSET('Hygiene Data'!$I$13,0,10*ROW('Hygiene Data'!I90)))</f>
        <v/>
      </c>
    </row>
    <row xmlns:x14ac="http://schemas.microsoft.com/office/spreadsheetml/2009/9/ac" r="97" x14ac:dyDescent="0.2">
      <c r="A97" s="35" t="str">
        <f ca="true">+IF(OFFSET('Water Data'!$B$2,0,10*ROW('Water Data'!E91))="","",OFFSET('Water Data'!$B$2,0,10*ROW('Water Data'!E91)))</f>
        <v/>
      </c>
      <c r="B97" s="35" t="str">
        <f ca="true">+IF(OFFSET('Water Data'!$C$2,0,10*ROW('Water Data'!F91))="","",OFFSET('Water Data'!$C$2,0,10*ROW('Water Data'!F91)))</f>
        <v/>
      </c>
      <c r="C97" s="356" t="str">
        <f t="shared" ca="true" si="1"/>
        <v/>
      </c>
      <c r="D97" s="91"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1"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1"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1"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1"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1"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1"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1"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1"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1"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1"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1"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1"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1"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1"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1"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1"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1"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2"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2"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2"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2"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2"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2"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2"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2"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2"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2"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2"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2"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2"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2"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2"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2"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2"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2"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2"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2"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2"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2"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2"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2"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2"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2"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2"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2"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2"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2"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3"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3"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3"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3"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3"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3"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3"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3"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3"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3"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3"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3"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3"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3"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3"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3"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3"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3"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300"/>
      <c r="BS97" s="300" t="str">
        <f ca="true">+IF(OFFSET('Water Data'!$D$27,0,10*ROW('Water Data'!D91))="","",OFFSET('Water Data'!$D$27,0,10*ROW('Water Data'!D91)))</f>
        <v/>
      </c>
      <c r="BT97" s="300" t="str">
        <f ca="true">+IF(OFFSET('Water Data'!$D$28,0,10*ROW('Water Data'!D91))="","",OFFSET('Water Data'!$D$28,0,10*ROW('Water Data'!D91)))</f>
        <v/>
      </c>
      <c r="BU97" s="300" t="str">
        <f ca="true">+IF(OFFSET('Water Data'!$D$29,0,10*ROW('Water Data'!D91))="","",OFFSET('Water Data'!$D$29,0,10*ROW('Water Data'!D91)))</f>
        <v/>
      </c>
      <c r="BV97" s="300" t="str">
        <f ca="true">+IF(OFFSET('Water Data'!$E$27,0,10*ROW('Water Data'!E91))="","",OFFSET('Water Data'!$E$27,0,10*ROW('Water Data'!E91)))</f>
        <v/>
      </c>
      <c r="BW97" s="300" t="str">
        <f ca="true">+IF(OFFSET('Water Data'!$E$28,0,10*ROW('Water Data'!E91))="","",OFFSET('Water Data'!$E$28,0,10*ROW('Water Data'!E91)))</f>
        <v/>
      </c>
      <c r="BX97" s="300" t="str">
        <f ca="true">+IF(OFFSET('Water Data'!$E$29,0,10*ROW('Water Data'!E91))="","",OFFSET('Water Data'!$E$29,0,10*ROW('Water Data'!E91)))</f>
        <v/>
      </c>
      <c r="BY97" s="300" t="str">
        <f ca="true">+IF(OFFSET('Water Data'!$F$27,0,10*ROW('Water Data'!F91))="","",OFFSET('Water Data'!$F$27,0,10*ROW('Water Data'!F91)))</f>
        <v/>
      </c>
      <c r="BZ97" s="300" t="str">
        <f ca="true">+IF(OFFSET('Water Data'!$F$28,0,10*ROW('Water Data'!F91))="","",OFFSET('Water Data'!$F$28,0,10*ROW('Water Data'!F91)))</f>
        <v/>
      </c>
      <c r="CA97" s="300" t="str">
        <f ca="true">+IF(OFFSET('Water Data'!$F$29,0,10*ROW('Water Data'!F91))="","",OFFSET('Water Data'!$F$29,0,10*ROW('Water Data'!F91)))</f>
        <v/>
      </c>
      <c r="CB97" s="300" t="str">
        <f ca="true">+IF(OFFSET('Water Data'!$G$27,0,10*ROW('Water Data'!G91))="","",OFFSET('Water Data'!$G$27,0,10*ROW('Water Data'!G91)))</f>
        <v/>
      </c>
      <c r="CC97" s="300" t="str">
        <f ca="true">+IF(OFFSET('Water Data'!$G$28,0,10*ROW('Water Data'!G91))="","",OFFSET('Water Data'!$G$28,0,10*ROW('Water Data'!G91)))</f>
        <v/>
      </c>
      <c r="CD97" s="300" t="str">
        <f ca="true">+IF(OFFSET('Water Data'!$G$29,0,10*ROW('Water Data'!G91))="","",OFFSET('Water Data'!$G$29,0,10*ROW('Water Data'!G91)))</f>
        <v/>
      </c>
      <c r="CE97" s="300" t="str">
        <f ca="true">+IF(OFFSET('Water Data'!$H$27,0,10*ROW('Water Data'!H91))="","",OFFSET('Water Data'!$H$27,0,10*ROW('Water Data'!H91)))</f>
        <v/>
      </c>
      <c r="CF97" s="300" t="str">
        <f ca="true">+IF(OFFSET('Water Data'!$H$28,0,10*ROW('Water Data'!H91))="","",OFFSET('Water Data'!$H$28,0,10*ROW('Water Data'!H91)))</f>
        <v/>
      </c>
      <c r="CG97" s="300" t="str">
        <f ca="true">+IF(OFFSET('Water Data'!$H$29,0,10*ROW('Water Data'!H91))="","",OFFSET('Water Data'!$H$29,0,10*ROW('Water Data'!H91)))</f>
        <v/>
      </c>
      <c r="CH97" s="300" t="str">
        <f ca="true">+IF(OFFSET('Water Data'!$I$27,0,10*ROW('Water Data'!I91))="","",OFFSET('Water Data'!$I$27,0,10*ROW('Water Data'!I91)))</f>
        <v/>
      </c>
      <c r="CI97" s="300" t="str">
        <f ca="true">+IF(OFFSET('Water Data'!$I$28,0,10*ROW('Water Data'!I91))="","",OFFSET('Water Data'!$I$28,0,10*ROW('Water Data'!I91)))</f>
        <v/>
      </c>
      <c r="CJ97" s="300" t="str">
        <f ca="true">+IF(OFFSET('Water Data'!$I$29,0,10*ROW('Water Data'!I91))="","",OFFSET('Water Data'!$I$29,0,10*ROW('Water Data'!I91)))</f>
        <v/>
      </c>
      <c r="CK97" s="300" t="str">
        <f ca="true">+IF(OFFSET('Sanitation Data'!$D$28,0,10*ROW('Sanitation Data'!D91))="","",OFFSET('Sanitation Data'!$D$28,0,10*ROW('Sanitation Data'!D91)))</f>
        <v/>
      </c>
      <c r="CL97" s="300" t="str">
        <f ca="true">+IF(OFFSET('Sanitation Data'!$D$29,0,10*ROW('Sanitation Data'!D91))="","",OFFSET('Sanitation Data'!$D$29,0,10*ROW('Sanitation Data'!D91)))</f>
        <v/>
      </c>
      <c r="CM97" s="300" t="str">
        <f ca="true">+IF(OFFSET('Sanitation Data'!$D$30,0,10*ROW('Sanitation Data'!D91))="","",OFFSET('Sanitation Data'!$D$30,0,10*ROW('Sanitation Data'!D91)))</f>
        <v/>
      </c>
      <c r="CN97" s="300" t="str">
        <f ca="true">+IF(OFFSET('Sanitation Data'!$D$31,0,10*ROW('Sanitation Data'!D91))="","",OFFSET('Sanitation Data'!$D$31,0,10*ROW('Sanitation Data'!D91)))</f>
        <v/>
      </c>
      <c r="CO97" s="300" t="str">
        <f ca="true">+IF(OFFSET('Sanitation Data'!$D$32,0,10*ROW('Sanitation Data'!D91))="","",OFFSET('Sanitation Data'!$D$32,0,10*ROW('Sanitation Data'!D91)))</f>
        <v/>
      </c>
      <c r="CP97" s="300" t="str">
        <f ca="true">+IF(OFFSET('Sanitation Data'!$E$28,0,10*ROW('Sanitation Data'!E91))="","",OFFSET('Sanitation Data'!$E$28,0,10*ROW('Sanitation Data'!E91)))</f>
        <v/>
      </c>
      <c r="CQ97" s="300" t="str">
        <f ca="true">+IF(OFFSET('Sanitation Data'!$E$29,0,10*ROW('Sanitation Data'!E91))="","",OFFSET('Sanitation Data'!$E$29,0,10*ROW('Sanitation Data'!E91)))</f>
        <v/>
      </c>
      <c r="CR97" s="300" t="str">
        <f ca="true">+IF(OFFSET('Sanitation Data'!$E$30,0,10*ROW('Sanitation Data'!E91))="","",OFFSET('Sanitation Data'!$E$30,0,10*ROW('Sanitation Data'!E91)))</f>
        <v/>
      </c>
      <c r="CS97" s="300" t="str">
        <f ca="true">+IF(OFFSET('Sanitation Data'!$E$31,0,10*ROW('Sanitation Data'!E91))="","",OFFSET('Sanitation Data'!$E$31,0,10*ROW('Sanitation Data'!E91)))</f>
        <v/>
      </c>
      <c r="CT97" s="300" t="str">
        <f ca="true">+IF(OFFSET('Sanitation Data'!$E$32,0,10*ROW('Sanitation Data'!E91))="","",OFFSET('Sanitation Data'!$E$32,0,10*ROW('Sanitation Data'!E91)))</f>
        <v/>
      </c>
      <c r="CU97" s="300" t="str">
        <f ca="true">+IF(OFFSET('Sanitation Data'!$F$28,0,10*ROW('Sanitation Data'!F91))="","",OFFSET('Sanitation Data'!$F$28,0,10*ROW('Sanitation Data'!F91)))</f>
        <v/>
      </c>
      <c r="CV97" s="300" t="str">
        <f ca="true">+IF(OFFSET('Sanitation Data'!$F$29,0,10*ROW('Sanitation Data'!F91))="","",OFFSET('Sanitation Data'!$F$29,0,10*ROW('Sanitation Data'!F91)))</f>
        <v/>
      </c>
      <c r="CW97" s="300" t="str">
        <f ca="true">+IF(OFFSET('Sanitation Data'!$F$30,0,10*ROW('Sanitation Data'!F91))="","",OFFSET('Sanitation Data'!$F$30,0,10*ROW('Sanitation Data'!F91)))</f>
        <v/>
      </c>
      <c r="CX97" s="300" t="str">
        <f ca="true">+IF(OFFSET('Sanitation Data'!$F$31,0,10*ROW('Sanitation Data'!F91))="","",OFFSET('Sanitation Data'!$F$31,0,10*ROW('Sanitation Data'!F91)))</f>
        <v/>
      </c>
      <c r="CY97" s="300" t="str">
        <f ca="true">+IF(OFFSET('Sanitation Data'!$F$32,0,10*ROW('Sanitation Data'!F91))="","",OFFSET('Sanitation Data'!$F$32,0,10*ROW('Sanitation Data'!F91)))</f>
        <v/>
      </c>
      <c r="CZ97" s="300" t="str">
        <f ca="true">+IF(OFFSET('Sanitation Data'!$G$28,0,10*ROW('Sanitation Data'!G91))="","",OFFSET('Sanitation Data'!$G$28,0,10*ROW('Sanitation Data'!G91)))</f>
        <v/>
      </c>
      <c r="DA97" s="300" t="str">
        <f ca="true">+IF(OFFSET('Sanitation Data'!$G$29,0,10*ROW('Sanitation Data'!G91))="","",OFFSET('Sanitation Data'!$G$29,0,10*ROW('Sanitation Data'!G91)))</f>
        <v/>
      </c>
      <c r="DB97" s="300" t="str">
        <f ca="true">+IF(OFFSET('Sanitation Data'!$G$30,0,10*ROW('Sanitation Data'!G91))="","",OFFSET('Sanitation Data'!$G$30,0,10*ROW('Sanitation Data'!G91)))</f>
        <v/>
      </c>
      <c r="DC97" s="300" t="str">
        <f ca="true">+IF(OFFSET('Sanitation Data'!$G$31,0,10*ROW('Sanitation Data'!G91))="","",OFFSET('Sanitation Data'!$G$31,0,10*ROW('Sanitation Data'!G91)))</f>
        <v/>
      </c>
      <c r="DD97" s="300" t="str">
        <f ca="true">+IF(OFFSET('Sanitation Data'!$G$32,0,10*ROW('Sanitation Data'!G91))="","",OFFSET('Sanitation Data'!$G$32,0,10*ROW('Sanitation Data'!G91)))</f>
        <v/>
      </c>
      <c r="DE97" s="300" t="str">
        <f ca="true">+IF(OFFSET('Sanitation Data'!$H$28,0,10*ROW('Sanitation Data'!H91))="","",OFFSET('Sanitation Data'!$H$28,0,10*ROW('Sanitation Data'!H91)))</f>
        <v/>
      </c>
      <c r="DF97" s="300" t="str">
        <f ca="true">+IF(OFFSET('Sanitation Data'!$H$29,0,10*ROW('Sanitation Data'!H91))="","",OFFSET('Sanitation Data'!$H$29,0,10*ROW('Sanitation Data'!H91)))</f>
        <v/>
      </c>
      <c r="DG97" s="300" t="str">
        <f ca="true">+IF(OFFSET('Sanitation Data'!$H$30,0,10*ROW('Sanitation Data'!H91))="","",OFFSET('Sanitation Data'!$H$30,0,10*ROW('Sanitation Data'!H91)))</f>
        <v/>
      </c>
      <c r="DH97" s="300" t="str">
        <f ca="true">+IF(OFFSET('Sanitation Data'!$H$31,0,10*ROW('Sanitation Data'!H91))="","",OFFSET('Sanitation Data'!$H$31,0,10*ROW('Sanitation Data'!H91)))</f>
        <v/>
      </c>
      <c r="DI97" s="300" t="str">
        <f ca="true">+IF(OFFSET('Sanitation Data'!$H$32,0,10*ROW('Sanitation Data'!H91))="","",OFFSET('Sanitation Data'!$H$32,0,10*ROW('Sanitation Data'!H91)))</f>
        <v/>
      </c>
      <c r="DJ97" s="300" t="str">
        <f ca="true">+IF(OFFSET('Sanitation Data'!$I$28,0,10*ROW('Sanitation Data'!I91))="","",OFFSET('Sanitation Data'!$I$28,0,10*ROW('Sanitation Data'!I91)))</f>
        <v/>
      </c>
      <c r="DK97" s="300" t="str">
        <f ca="true">+IF(OFFSET('Sanitation Data'!$I$29,0,10*ROW('Sanitation Data'!I91))="","",OFFSET('Sanitation Data'!$I$29,0,10*ROW('Sanitation Data'!I91)))</f>
        <v/>
      </c>
      <c r="DL97" s="300" t="str">
        <f ca="true">+IF(OFFSET('Sanitation Data'!$I$30,0,10*ROW('Sanitation Data'!I91))="","",OFFSET('Sanitation Data'!$I$30,0,10*ROW('Sanitation Data'!I91)))</f>
        <v/>
      </c>
      <c r="DM97" s="300" t="str">
        <f ca="true">+IF(OFFSET('Sanitation Data'!$I$31,0,10*ROW('Sanitation Data'!I91))="","",OFFSET('Sanitation Data'!$I$31,0,10*ROW('Sanitation Data'!I91)))</f>
        <v/>
      </c>
      <c r="DN97" s="300" t="str">
        <f ca="true">+IF(OFFSET('Sanitation Data'!$I$32,0,10*ROW('Sanitation Data'!I91))="","",OFFSET('Sanitation Data'!$I$32,0,10*ROW('Sanitation Data'!I91)))</f>
        <v/>
      </c>
      <c r="DO97" s="300" t="str">
        <f ca="true">+IF(OFFSET('Hygiene Data'!$D$11,0,10*ROW('Hygiene Data'!D91))="","",OFFSET('Hygiene Data'!$D$11,0,10*ROW('Hygiene Data'!D91)))</f>
        <v/>
      </c>
      <c r="DP97" s="300" t="str">
        <f ca="true">+IF(OFFSET('Hygiene Data'!$D$12,0,10*ROW('Hygiene Data'!D91))="","",OFFSET('Hygiene Data'!$D$12,0,10*ROW('Hygiene Data'!D91)))</f>
        <v/>
      </c>
      <c r="DQ97" s="300" t="str">
        <f ca="true">+IF(OFFSET('Hygiene Data'!$D$13,0,10*ROW('Hygiene Data'!D91))="","",OFFSET('Hygiene Data'!$D$13,0,10*ROW('Hygiene Data'!D91)))</f>
        <v/>
      </c>
      <c r="DR97" s="300" t="str">
        <f ca="true">+IF(OFFSET('Hygiene Data'!$E$11,0,10*ROW('Hygiene Data'!E91))="","",OFFSET('Hygiene Data'!$E$11,0,10*ROW('Hygiene Data'!E91)))</f>
        <v/>
      </c>
      <c r="DS97" s="300" t="str">
        <f ca="true">+IF(OFFSET('Hygiene Data'!$E$12,0,10*ROW('Hygiene Data'!E91))="","",OFFSET('Hygiene Data'!$E$12,0,10*ROW('Hygiene Data'!E91)))</f>
        <v/>
      </c>
      <c r="DT97" s="300" t="str">
        <f ca="true">+IF(OFFSET('Hygiene Data'!$E$13,0,10*ROW('Hygiene Data'!E91))="","",OFFSET('Hygiene Data'!$E$13,0,10*ROW('Hygiene Data'!E91)))</f>
        <v/>
      </c>
      <c r="DU97" s="300" t="str">
        <f ca="true">+IF(OFFSET('Hygiene Data'!$F$11,0,10*ROW('Hygiene Data'!F91))="","",OFFSET('Hygiene Data'!$F$11,0,10*ROW('Hygiene Data'!F91)))</f>
        <v/>
      </c>
      <c r="DV97" s="300" t="str">
        <f ca="true">+IF(OFFSET('Hygiene Data'!$F$12,0,10*ROW('Hygiene Data'!F91))="","",OFFSET('Hygiene Data'!$F$12,0,10*ROW('Hygiene Data'!F91)))</f>
        <v/>
      </c>
      <c r="DW97" s="300" t="str">
        <f ca="true">+IF(OFFSET('Hygiene Data'!$F$13,0,10*ROW('Hygiene Data'!F91))="","",OFFSET('Hygiene Data'!$F$13,0,10*ROW('Hygiene Data'!F91)))</f>
        <v/>
      </c>
      <c r="DX97" s="300" t="str">
        <f ca="true">+IF(OFFSET('Hygiene Data'!$G$11,0,10*ROW('Hygiene Data'!G91))="","",OFFSET('Hygiene Data'!$G$11,0,10*ROW('Hygiene Data'!G91)))</f>
        <v/>
      </c>
      <c r="DY97" s="300" t="str">
        <f ca="true">+IF(OFFSET('Hygiene Data'!$G$12,0,10*ROW('Hygiene Data'!G91))="","",OFFSET('Hygiene Data'!$G$12,0,10*ROW('Hygiene Data'!G91)))</f>
        <v/>
      </c>
      <c r="DZ97" s="300" t="str">
        <f ca="true">+IF(OFFSET('Hygiene Data'!$G$13,0,10*ROW('Hygiene Data'!G91))="","",OFFSET('Hygiene Data'!$G$13,0,10*ROW('Hygiene Data'!G91)))</f>
        <v/>
      </c>
      <c r="EA97" s="300" t="str">
        <f ca="true">+IF(OFFSET('Hygiene Data'!$H$11,0,10*ROW('Hygiene Data'!H91))="","",OFFSET('Hygiene Data'!$H$11,0,10*ROW('Hygiene Data'!H91)))</f>
        <v/>
      </c>
      <c r="EB97" s="300" t="str">
        <f ca="true">+IF(OFFSET('Hygiene Data'!$H$12,0,10*ROW('Hygiene Data'!H91))="","",OFFSET('Hygiene Data'!$H$12,0,10*ROW('Hygiene Data'!H91)))</f>
        <v/>
      </c>
      <c r="EC97" s="300" t="str">
        <f ca="true">+IF(OFFSET('Hygiene Data'!$H$13,0,10*ROW('Hygiene Data'!H91))="","",OFFSET('Hygiene Data'!$H$13,0,10*ROW('Hygiene Data'!H91)))</f>
        <v/>
      </c>
      <c r="ED97" s="300" t="str">
        <f ca="true">+IF(OFFSET('Hygiene Data'!$I$11,0,10*ROW('Hygiene Data'!I91))="","",OFFSET('Hygiene Data'!$I$11,0,10*ROW('Hygiene Data'!I91)))</f>
        <v/>
      </c>
      <c r="EE97" s="300" t="str">
        <f ca="true">+IF(OFFSET('Hygiene Data'!$I$12,0,10*ROW('Hygiene Data'!I91))="","",OFFSET('Hygiene Data'!$I$12,0,10*ROW('Hygiene Data'!I91)))</f>
        <v/>
      </c>
      <c r="EF97" s="300" t="str">
        <f ca="true">+IF(OFFSET('Hygiene Data'!$I$13,0,10*ROW('Hygiene Data'!I91))="","",OFFSET('Hygiene Data'!$I$13,0,10*ROW('Hygiene Data'!I91)))</f>
        <v/>
      </c>
    </row>
    <row xmlns:x14ac="http://schemas.microsoft.com/office/spreadsheetml/2009/9/ac" r="98" x14ac:dyDescent="0.2">
      <c r="A98" s="35" t="str">
        <f ca="true">+IF(OFFSET('Water Data'!$B$2,0,10*ROW('Water Data'!E92))="","",OFFSET('Water Data'!$B$2,0,10*ROW('Water Data'!E92)))</f>
        <v/>
      </c>
      <c r="B98" s="35" t="str">
        <f ca="true">+IF(OFFSET('Water Data'!$C$2,0,10*ROW('Water Data'!F92))="","",OFFSET('Water Data'!$C$2,0,10*ROW('Water Data'!F92)))</f>
        <v/>
      </c>
      <c r="C98" s="356" t="str">
        <f t="shared" ca="true" si="1"/>
        <v/>
      </c>
      <c r="D98" s="91"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1"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1"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1"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1"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1"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1"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1"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1"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1"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1"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1"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1"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1"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1"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1"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1"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1"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2"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2"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2"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2"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2"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2"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2"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2"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2"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2"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2"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2"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2"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2"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2"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2"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2"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2"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2"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2"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2"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2"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2"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2"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2"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2"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2"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2"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2"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2"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3"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3"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3"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3"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3"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3"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3"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3"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3"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3"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3"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3"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3"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3"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3"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3"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3"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3"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300"/>
      <c r="BS98" s="300" t="str">
        <f ca="true">+IF(OFFSET('Water Data'!$D$27,0,10*ROW('Water Data'!D92))="","",OFFSET('Water Data'!$D$27,0,10*ROW('Water Data'!D92)))</f>
        <v/>
      </c>
      <c r="BT98" s="300" t="str">
        <f ca="true">+IF(OFFSET('Water Data'!$D$28,0,10*ROW('Water Data'!D92))="","",OFFSET('Water Data'!$D$28,0,10*ROW('Water Data'!D92)))</f>
        <v/>
      </c>
      <c r="BU98" s="300" t="str">
        <f ca="true">+IF(OFFSET('Water Data'!$D$29,0,10*ROW('Water Data'!D92))="","",OFFSET('Water Data'!$D$29,0,10*ROW('Water Data'!D92)))</f>
        <v/>
      </c>
      <c r="BV98" s="300" t="str">
        <f ca="true">+IF(OFFSET('Water Data'!$E$27,0,10*ROW('Water Data'!E92))="","",OFFSET('Water Data'!$E$27,0,10*ROW('Water Data'!E92)))</f>
        <v/>
      </c>
      <c r="BW98" s="300" t="str">
        <f ca="true">+IF(OFFSET('Water Data'!$E$28,0,10*ROW('Water Data'!E92))="","",OFFSET('Water Data'!$E$28,0,10*ROW('Water Data'!E92)))</f>
        <v/>
      </c>
      <c r="BX98" s="300" t="str">
        <f ca="true">+IF(OFFSET('Water Data'!$E$29,0,10*ROW('Water Data'!E92))="","",OFFSET('Water Data'!$E$29,0,10*ROW('Water Data'!E92)))</f>
        <v/>
      </c>
      <c r="BY98" s="300" t="str">
        <f ca="true">+IF(OFFSET('Water Data'!$F$27,0,10*ROW('Water Data'!F92))="","",OFFSET('Water Data'!$F$27,0,10*ROW('Water Data'!F92)))</f>
        <v/>
      </c>
      <c r="BZ98" s="300" t="str">
        <f ca="true">+IF(OFFSET('Water Data'!$F$28,0,10*ROW('Water Data'!F92))="","",OFFSET('Water Data'!$F$28,0,10*ROW('Water Data'!F92)))</f>
        <v/>
      </c>
      <c r="CA98" s="300" t="str">
        <f ca="true">+IF(OFFSET('Water Data'!$F$29,0,10*ROW('Water Data'!F92))="","",OFFSET('Water Data'!$F$29,0,10*ROW('Water Data'!F92)))</f>
        <v/>
      </c>
      <c r="CB98" s="300" t="str">
        <f ca="true">+IF(OFFSET('Water Data'!$G$27,0,10*ROW('Water Data'!G92))="","",OFFSET('Water Data'!$G$27,0,10*ROW('Water Data'!G92)))</f>
        <v/>
      </c>
      <c r="CC98" s="300" t="str">
        <f ca="true">+IF(OFFSET('Water Data'!$G$28,0,10*ROW('Water Data'!G92))="","",OFFSET('Water Data'!$G$28,0,10*ROW('Water Data'!G92)))</f>
        <v/>
      </c>
      <c r="CD98" s="300" t="str">
        <f ca="true">+IF(OFFSET('Water Data'!$G$29,0,10*ROW('Water Data'!G92))="","",OFFSET('Water Data'!$G$29,0,10*ROW('Water Data'!G92)))</f>
        <v/>
      </c>
      <c r="CE98" s="300" t="str">
        <f ca="true">+IF(OFFSET('Water Data'!$H$27,0,10*ROW('Water Data'!H92))="","",OFFSET('Water Data'!$H$27,0,10*ROW('Water Data'!H92)))</f>
        <v/>
      </c>
      <c r="CF98" s="300" t="str">
        <f ca="true">+IF(OFFSET('Water Data'!$H$28,0,10*ROW('Water Data'!H92))="","",OFFSET('Water Data'!$H$28,0,10*ROW('Water Data'!H92)))</f>
        <v/>
      </c>
      <c r="CG98" s="300" t="str">
        <f ca="true">+IF(OFFSET('Water Data'!$H$29,0,10*ROW('Water Data'!H92))="","",OFFSET('Water Data'!$H$29,0,10*ROW('Water Data'!H92)))</f>
        <v/>
      </c>
      <c r="CH98" s="300" t="str">
        <f ca="true">+IF(OFFSET('Water Data'!$I$27,0,10*ROW('Water Data'!I92))="","",OFFSET('Water Data'!$I$27,0,10*ROW('Water Data'!I92)))</f>
        <v/>
      </c>
      <c r="CI98" s="300" t="str">
        <f ca="true">+IF(OFFSET('Water Data'!$I$28,0,10*ROW('Water Data'!I92))="","",OFFSET('Water Data'!$I$28,0,10*ROW('Water Data'!I92)))</f>
        <v/>
      </c>
      <c r="CJ98" s="300" t="str">
        <f ca="true">+IF(OFFSET('Water Data'!$I$29,0,10*ROW('Water Data'!I92))="","",OFFSET('Water Data'!$I$29,0,10*ROW('Water Data'!I92)))</f>
        <v/>
      </c>
      <c r="CK98" s="300" t="str">
        <f ca="true">+IF(OFFSET('Sanitation Data'!$D$28,0,10*ROW('Sanitation Data'!D92))="","",OFFSET('Sanitation Data'!$D$28,0,10*ROW('Sanitation Data'!D92)))</f>
        <v/>
      </c>
      <c r="CL98" s="300" t="str">
        <f ca="true">+IF(OFFSET('Sanitation Data'!$D$29,0,10*ROW('Sanitation Data'!D92))="","",OFFSET('Sanitation Data'!$D$29,0,10*ROW('Sanitation Data'!D92)))</f>
        <v/>
      </c>
      <c r="CM98" s="300" t="str">
        <f ca="true">+IF(OFFSET('Sanitation Data'!$D$30,0,10*ROW('Sanitation Data'!D92))="","",OFFSET('Sanitation Data'!$D$30,0,10*ROW('Sanitation Data'!D92)))</f>
        <v/>
      </c>
      <c r="CN98" s="300" t="str">
        <f ca="true">+IF(OFFSET('Sanitation Data'!$D$31,0,10*ROW('Sanitation Data'!D92))="","",OFFSET('Sanitation Data'!$D$31,0,10*ROW('Sanitation Data'!D92)))</f>
        <v/>
      </c>
      <c r="CO98" s="300" t="str">
        <f ca="true">+IF(OFFSET('Sanitation Data'!$D$32,0,10*ROW('Sanitation Data'!D92))="","",OFFSET('Sanitation Data'!$D$32,0,10*ROW('Sanitation Data'!D92)))</f>
        <v/>
      </c>
      <c r="CP98" s="300" t="str">
        <f ca="true">+IF(OFFSET('Sanitation Data'!$E$28,0,10*ROW('Sanitation Data'!E92))="","",OFFSET('Sanitation Data'!$E$28,0,10*ROW('Sanitation Data'!E92)))</f>
        <v/>
      </c>
      <c r="CQ98" s="300" t="str">
        <f ca="true">+IF(OFFSET('Sanitation Data'!$E$29,0,10*ROW('Sanitation Data'!E92))="","",OFFSET('Sanitation Data'!$E$29,0,10*ROW('Sanitation Data'!E92)))</f>
        <v/>
      </c>
      <c r="CR98" s="300" t="str">
        <f ca="true">+IF(OFFSET('Sanitation Data'!$E$30,0,10*ROW('Sanitation Data'!E92))="","",OFFSET('Sanitation Data'!$E$30,0,10*ROW('Sanitation Data'!E92)))</f>
        <v/>
      </c>
      <c r="CS98" s="300" t="str">
        <f ca="true">+IF(OFFSET('Sanitation Data'!$E$31,0,10*ROW('Sanitation Data'!E92))="","",OFFSET('Sanitation Data'!$E$31,0,10*ROW('Sanitation Data'!E92)))</f>
        <v/>
      </c>
      <c r="CT98" s="300" t="str">
        <f ca="true">+IF(OFFSET('Sanitation Data'!$E$32,0,10*ROW('Sanitation Data'!E92))="","",OFFSET('Sanitation Data'!$E$32,0,10*ROW('Sanitation Data'!E92)))</f>
        <v/>
      </c>
      <c r="CU98" s="300" t="str">
        <f ca="true">+IF(OFFSET('Sanitation Data'!$F$28,0,10*ROW('Sanitation Data'!F92))="","",OFFSET('Sanitation Data'!$F$28,0,10*ROW('Sanitation Data'!F92)))</f>
        <v/>
      </c>
      <c r="CV98" s="300" t="str">
        <f ca="true">+IF(OFFSET('Sanitation Data'!$F$29,0,10*ROW('Sanitation Data'!F92))="","",OFFSET('Sanitation Data'!$F$29,0,10*ROW('Sanitation Data'!F92)))</f>
        <v/>
      </c>
      <c r="CW98" s="300" t="str">
        <f ca="true">+IF(OFFSET('Sanitation Data'!$F$30,0,10*ROW('Sanitation Data'!F92))="","",OFFSET('Sanitation Data'!$F$30,0,10*ROW('Sanitation Data'!F92)))</f>
        <v/>
      </c>
      <c r="CX98" s="300" t="str">
        <f ca="true">+IF(OFFSET('Sanitation Data'!$F$31,0,10*ROW('Sanitation Data'!F92))="","",OFFSET('Sanitation Data'!$F$31,0,10*ROW('Sanitation Data'!F92)))</f>
        <v/>
      </c>
      <c r="CY98" s="300" t="str">
        <f ca="true">+IF(OFFSET('Sanitation Data'!$F$32,0,10*ROW('Sanitation Data'!F92))="","",OFFSET('Sanitation Data'!$F$32,0,10*ROW('Sanitation Data'!F92)))</f>
        <v/>
      </c>
      <c r="CZ98" s="300" t="str">
        <f ca="true">+IF(OFFSET('Sanitation Data'!$G$28,0,10*ROW('Sanitation Data'!G92))="","",OFFSET('Sanitation Data'!$G$28,0,10*ROW('Sanitation Data'!G92)))</f>
        <v/>
      </c>
      <c r="DA98" s="300" t="str">
        <f ca="true">+IF(OFFSET('Sanitation Data'!$G$29,0,10*ROW('Sanitation Data'!G92))="","",OFFSET('Sanitation Data'!$G$29,0,10*ROW('Sanitation Data'!G92)))</f>
        <v/>
      </c>
      <c r="DB98" s="300" t="str">
        <f ca="true">+IF(OFFSET('Sanitation Data'!$G$30,0,10*ROW('Sanitation Data'!G92))="","",OFFSET('Sanitation Data'!$G$30,0,10*ROW('Sanitation Data'!G92)))</f>
        <v/>
      </c>
      <c r="DC98" s="300" t="str">
        <f ca="true">+IF(OFFSET('Sanitation Data'!$G$31,0,10*ROW('Sanitation Data'!G92))="","",OFFSET('Sanitation Data'!$G$31,0,10*ROW('Sanitation Data'!G92)))</f>
        <v/>
      </c>
      <c r="DD98" s="300" t="str">
        <f ca="true">+IF(OFFSET('Sanitation Data'!$G$32,0,10*ROW('Sanitation Data'!G92))="","",OFFSET('Sanitation Data'!$G$32,0,10*ROW('Sanitation Data'!G92)))</f>
        <v/>
      </c>
      <c r="DE98" s="300" t="str">
        <f ca="true">+IF(OFFSET('Sanitation Data'!$H$28,0,10*ROW('Sanitation Data'!H92))="","",OFFSET('Sanitation Data'!$H$28,0,10*ROW('Sanitation Data'!H92)))</f>
        <v/>
      </c>
      <c r="DF98" s="300" t="str">
        <f ca="true">+IF(OFFSET('Sanitation Data'!$H$29,0,10*ROW('Sanitation Data'!H92))="","",OFFSET('Sanitation Data'!$H$29,0,10*ROW('Sanitation Data'!H92)))</f>
        <v/>
      </c>
      <c r="DG98" s="300" t="str">
        <f ca="true">+IF(OFFSET('Sanitation Data'!$H$30,0,10*ROW('Sanitation Data'!H92))="","",OFFSET('Sanitation Data'!$H$30,0,10*ROW('Sanitation Data'!H92)))</f>
        <v/>
      </c>
      <c r="DH98" s="300" t="str">
        <f ca="true">+IF(OFFSET('Sanitation Data'!$H$31,0,10*ROW('Sanitation Data'!H92))="","",OFFSET('Sanitation Data'!$H$31,0,10*ROW('Sanitation Data'!H92)))</f>
        <v/>
      </c>
      <c r="DI98" s="300" t="str">
        <f ca="true">+IF(OFFSET('Sanitation Data'!$H$32,0,10*ROW('Sanitation Data'!H92))="","",OFFSET('Sanitation Data'!$H$32,0,10*ROW('Sanitation Data'!H92)))</f>
        <v/>
      </c>
      <c r="DJ98" s="300" t="str">
        <f ca="true">+IF(OFFSET('Sanitation Data'!$I$28,0,10*ROW('Sanitation Data'!I92))="","",OFFSET('Sanitation Data'!$I$28,0,10*ROW('Sanitation Data'!I92)))</f>
        <v/>
      </c>
      <c r="DK98" s="300" t="str">
        <f ca="true">+IF(OFFSET('Sanitation Data'!$I$29,0,10*ROW('Sanitation Data'!I92))="","",OFFSET('Sanitation Data'!$I$29,0,10*ROW('Sanitation Data'!I92)))</f>
        <v/>
      </c>
      <c r="DL98" s="300" t="str">
        <f ca="true">+IF(OFFSET('Sanitation Data'!$I$30,0,10*ROW('Sanitation Data'!I92))="","",OFFSET('Sanitation Data'!$I$30,0,10*ROW('Sanitation Data'!I92)))</f>
        <v/>
      </c>
      <c r="DM98" s="300" t="str">
        <f ca="true">+IF(OFFSET('Sanitation Data'!$I$31,0,10*ROW('Sanitation Data'!I92))="","",OFFSET('Sanitation Data'!$I$31,0,10*ROW('Sanitation Data'!I92)))</f>
        <v/>
      </c>
      <c r="DN98" s="300" t="str">
        <f ca="true">+IF(OFFSET('Sanitation Data'!$I$32,0,10*ROW('Sanitation Data'!I92))="","",OFFSET('Sanitation Data'!$I$32,0,10*ROW('Sanitation Data'!I92)))</f>
        <v/>
      </c>
      <c r="DO98" s="300" t="str">
        <f ca="true">+IF(OFFSET('Hygiene Data'!$D$11,0,10*ROW('Hygiene Data'!D92))="","",OFFSET('Hygiene Data'!$D$11,0,10*ROW('Hygiene Data'!D92)))</f>
        <v/>
      </c>
      <c r="DP98" s="300" t="str">
        <f ca="true">+IF(OFFSET('Hygiene Data'!$D$12,0,10*ROW('Hygiene Data'!D92))="","",OFFSET('Hygiene Data'!$D$12,0,10*ROW('Hygiene Data'!D92)))</f>
        <v/>
      </c>
      <c r="DQ98" s="300" t="str">
        <f ca="true">+IF(OFFSET('Hygiene Data'!$D$13,0,10*ROW('Hygiene Data'!D92))="","",OFFSET('Hygiene Data'!$D$13,0,10*ROW('Hygiene Data'!D92)))</f>
        <v/>
      </c>
      <c r="DR98" s="300" t="str">
        <f ca="true">+IF(OFFSET('Hygiene Data'!$E$11,0,10*ROW('Hygiene Data'!E92))="","",OFFSET('Hygiene Data'!$E$11,0,10*ROW('Hygiene Data'!E92)))</f>
        <v/>
      </c>
      <c r="DS98" s="300" t="str">
        <f ca="true">+IF(OFFSET('Hygiene Data'!$E$12,0,10*ROW('Hygiene Data'!E92))="","",OFFSET('Hygiene Data'!$E$12,0,10*ROW('Hygiene Data'!E92)))</f>
        <v/>
      </c>
      <c r="DT98" s="300" t="str">
        <f ca="true">+IF(OFFSET('Hygiene Data'!$E$13,0,10*ROW('Hygiene Data'!E92))="","",OFFSET('Hygiene Data'!$E$13,0,10*ROW('Hygiene Data'!E92)))</f>
        <v/>
      </c>
      <c r="DU98" s="300" t="str">
        <f ca="true">+IF(OFFSET('Hygiene Data'!$F$11,0,10*ROW('Hygiene Data'!F92))="","",OFFSET('Hygiene Data'!$F$11,0,10*ROW('Hygiene Data'!F92)))</f>
        <v/>
      </c>
      <c r="DV98" s="300" t="str">
        <f ca="true">+IF(OFFSET('Hygiene Data'!$F$12,0,10*ROW('Hygiene Data'!F92))="","",OFFSET('Hygiene Data'!$F$12,0,10*ROW('Hygiene Data'!F92)))</f>
        <v/>
      </c>
      <c r="DW98" s="300" t="str">
        <f ca="true">+IF(OFFSET('Hygiene Data'!$F$13,0,10*ROW('Hygiene Data'!F92))="","",OFFSET('Hygiene Data'!$F$13,0,10*ROW('Hygiene Data'!F92)))</f>
        <v/>
      </c>
      <c r="DX98" s="300" t="str">
        <f ca="true">+IF(OFFSET('Hygiene Data'!$G$11,0,10*ROW('Hygiene Data'!G92))="","",OFFSET('Hygiene Data'!$G$11,0,10*ROW('Hygiene Data'!G92)))</f>
        <v/>
      </c>
      <c r="DY98" s="300" t="str">
        <f ca="true">+IF(OFFSET('Hygiene Data'!$G$12,0,10*ROW('Hygiene Data'!G92))="","",OFFSET('Hygiene Data'!$G$12,0,10*ROW('Hygiene Data'!G92)))</f>
        <v/>
      </c>
      <c r="DZ98" s="300" t="str">
        <f ca="true">+IF(OFFSET('Hygiene Data'!$G$13,0,10*ROW('Hygiene Data'!G92))="","",OFFSET('Hygiene Data'!$G$13,0,10*ROW('Hygiene Data'!G92)))</f>
        <v/>
      </c>
      <c r="EA98" s="300" t="str">
        <f ca="true">+IF(OFFSET('Hygiene Data'!$H$11,0,10*ROW('Hygiene Data'!H92))="","",OFFSET('Hygiene Data'!$H$11,0,10*ROW('Hygiene Data'!H92)))</f>
        <v/>
      </c>
      <c r="EB98" s="300" t="str">
        <f ca="true">+IF(OFFSET('Hygiene Data'!$H$12,0,10*ROW('Hygiene Data'!H92))="","",OFFSET('Hygiene Data'!$H$12,0,10*ROW('Hygiene Data'!H92)))</f>
        <v/>
      </c>
      <c r="EC98" s="300" t="str">
        <f ca="true">+IF(OFFSET('Hygiene Data'!$H$13,0,10*ROW('Hygiene Data'!H92))="","",OFFSET('Hygiene Data'!$H$13,0,10*ROW('Hygiene Data'!H92)))</f>
        <v/>
      </c>
      <c r="ED98" s="300" t="str">
        <f ca="true">+IF(OFFSET('Hygiene Data'!$I$11,0,10*ROW('Hygiene Data'!I92))="","",OFFSET('Hygiene Data'!$I$11,0,10*ROW('Hygiene Data'!I92)))</f>
        <v/>
      </c>
      <c r="EE98" s="300" t="str">
        <f ca="true">+IF(OFFSET('Hygiene Data'!$I$12,0,10*ROW('Hygiene Data'!I92))="","",OFFSET('Hygiene Data'!$I$12,0,10*ROW('Hygiene Data'!I92)))</f>
        <v/>
      </c>
      <c r="EF98" s="300" t="str">
        <f ca="true">+IF(OFFSET('Hygiene Data'!$I$13,0,10*ROW('Hygiene Data'!I92))="","",OFFSET('Hygiene Data'!$I$13,0,10*ROW('Hygiene Data'!I92)))</f>
        <v/>
      </c>
    </row>
    <row xmlns:x14ac="http://schemas.microsoft.com/office/spreadsheetml/2009/9/ac" r="99" x14ac:dyDescent="0.2">
      <c r="A99" s="35" t="str">
        <f ca="true">+IF(OFFSET('Water Data'!$B$2,0,10*ROW('Water Data'!E93))="","",OFFSET('Water Data'!$B$2,0,10*ROW('Water Data'!E93)))</f>
        <v/>
      </c>
      <c r="B99" s="35" t="str">
        <f ca="true">+IF(OFFSET('Water Data'!$C$2,0,10*ROW('Water Data'!F93))="","",OFFSET('Water Data'!$C$2,0,10*ROW('Water Data'!F93)))</f>
        <v/>
      </c>
      <c r="C99" s="356" t="str">
        <f t="shared" ca="true" si="1"/>
        <v/>
      </c>
      <c r="D99" s="91"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1"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1"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1"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1"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1"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1"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1"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1"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1"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1"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1"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1"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1"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1"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1"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1"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1"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2"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2"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2"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2"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2"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2"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2"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2"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2"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2"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2"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2"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2"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2"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2"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2"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2"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2"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2"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2"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2"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2"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2"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2"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2"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2"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2"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2"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2"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2"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3"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3"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3"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3"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3"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3"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3"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3"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3"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3"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3"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3"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3"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3"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3"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3"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3"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3"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300"/>
      <c r="BS99" s="300" t="str">
        <f ca="true">+IF(OFFSET('Water Data'!$D$27,0,10*ROW('Water Data'!D93))="","",OFFSET('Water Data'!$D$27,0,10*ROW('Water Data'!D93)))</f>
        <v/>
      </c>
      <c r="BT99" s="300" t="str">
        <f ca="true">+IF(OFFSET('Water Data'!$D$28,0,10*ROW('Water Data'!D93))="","",OFFSET('Water Data'!$D$28,0,10*ROW('Water Data'!D93)))</f>
        <v/>
      </c>
      <c r="BU99" s="300" t="str">
        <f ca="true">+IF(OFFSET('Water Data'!$D$29,0,10*ROW('Water Data'!D93))="","",OFFSET('Water Data'!$D$29,0,10*ROW('Water Data'!D93)))</f>
        <v/>
      </c>
      <c r="BV99" s="300" t="str">
        <f ca="true">+IF(OFFSET('Water Data'!$E$27,0,10*ROW('Water Data'!E93))="","",OFFSET('Water Data'!$E$27,0,10*ROW('Water Data'!E93)))</f>
        <v/>
      </c>
      <c r="BW99" s="300" t="str">
        <f ca="true">+IF(OFFSET('Water Data'!$E$28,0,10*ROW('Water Data'!E93))="","",OFFSET('Water Data'!$E$28,0,10*ROW('Water Data'!E93)))</f>
        <v/>
      </c>
      <c r="BX99" s="300" t="str">
        <f ca="true">+IF(OFFSET('Water Data'!$E$29,0,10*ROW('Water Data'!E93))="","",OFFSET('Water Data'!$E$29,0,10*ROW('Water Data'!E93)))</f>
        <v/>
      </c>
      <c r="BY99" s="300" t="str">
        <f ca="true">+IF(OFFSET('Water Data'!$F$27,0,10*ROW('Water Data'!F93))="","",OFFSET('Water Data'!$F$27,0,10*ROW('Water Data'!F93)))</f>
        <v/>
      </c>
      <c r="BZ99" s="300" t="str">
        <f ca="true">+IF(OFFSET('Water Data'!$F$28,0,10*ROW('Water Data'!F93))="","",OFFSET('Water Data'!$F$28,0,10*ROW('Water Data'!F93)))</f>
        <v/>
      </c>
      <c r="CA99" s="300" t="str">
        <f ca="true">+IF(OFFSET('Water Data'!$F$29,0,10*ROW('Water Data'!F93))="","",OFFSET('Water Data'!$F$29,0,10*ROW('Water Data'!F93)))</f>
        <v/>
      </c>
      <c r="CB99" s="300" t="str">
        <f ca="true">+IF(OFFSET('Water Data'!$G$27,0,10*ROW('Water Data'!G93))="","",OFFSET('Water Data'!$G$27,0,10*ROW('Water Data'!G93)))</f>
        <v/>
      </c>
      <c r="CC99" s="300" t="str">
        <f ca="true">+IF(OFFSET('Water Data'!$G$28,0,10*ROW('Water Data'!G93))="","",OFFSET('Water Data'!$G$28,0,10*ROW('Water Data'!G93)))</f>
        <v/>
      </c>
      <c r="CD99" s="300" t="str">
        <f ca="true">+IF(OFFSET('Water Data'!$G$29,0,10*ROW('Water Data'!G93))="","",OFFSET('Water Data'!$G$29,0,10*ROW('Water Data'!G93)))</f>
        <v/>
      </c>
      <c r="CE99" s="300" t="str">
        <f ca="true">+IF(OFFSET('Water Data'!$H$27,0,10*ROW('Water Data'!H93))="","",OFFSET('Water Data'!$H$27,0,10*ROW('Water Data'!H93)))</f>
        <v/>
      </c>
      <c r="CF99" s="300" t="str">
        <f ca="true">+IF(OFFSET('Water Data'!$H$28,0,10*ROW('Water Data'!H93))="","",OFFSET('Water Data'!$H$28,0,10*ROW('Water Data'!H93)))</f>
        <v/>
      </c>
      <c r="CG99" s="300" t="str">
        <f ca="true">+IF(OFFSET('Water Data'!$H$29,0,10*ROW('Water Data'!H93))="","",OFFSET('Water Data'!$H$29,0,10*ROW('Water Data'!H93)))</f>
        <v/>
      </c>
      <c r="CH99" s="300" t="str">
        <f ca="true">+IF(OFFSET('Water Data'!$I$27,0,10*ROW('Water Data'!I93))="","",OFFSET('Water Data'!$I$27,0,10*ROW('Water Data'!I93)))</f>
        <v/>
      </c>
      <c r="CI99" s="300" t="str">
        <f ca="true">+IF(OFFSET('Water Data'!$I$28,0,10*ROW('Water Data'!I93))="","",OFFSET('Water Data'!$I$28,0,10*ROW('Water Data'!I93)))</f>
        <v/>
      </c>
      <c r="CJ99" s="300" t="str">
        <f ca="true">+IF(OFFSET('Water Data'!$I$29,0,10*ROW('Water Data'!I93))="","",OFFSET('Water Data'!$I$29,0,10*ROW('Water Data'!I93)))</f>
        <v/>
      </c>
      <c r="CK99" s="300" t="str">
        <f ca="true">+IF(OFFSET('Sanitation Data'!$D$28,0,10*ROW('Sanitation Data'!D93))="","",OFFSET('Sanitation Data'!$D$28,0,10*ROW('Sanitation Data'!D93)))</f>
        <v/>
      </c>
      <c r="CL99" s="300" t="str">
        <f ca="true">+IF(OFFSET('Sanitation Data'!$D$29,0,10*ROW('Sanitation Data'!D93))="","",OFFSET('Sanitation Data'!$D$29,0,10*ROW('Sanitation Data'!D93)))</f>
        <v/>
      </c>
      <c r="CM99" s="300" t="str">
        <f ca="true">+IF(OFFSET('Sanitation Data'!$D$30,0,10*ROW('Sanitation Data'!D93))="","",OFFSET('Sanitation Data'!$D$30,0,10*ROW('Sanitation Data'!D93)))</f>
        <v/>
      </c>
      <c r="CN99" s="300" t="str">
        <f ca="true">+IF(OFFSET('Sanitation Data'!$D$31,0,10*ROW('Sanitation Data'!D93))="","",OFFSET('Sanitation Data'!$D$31,0,10*ROW('Sanitation Data'!D93)))</f>
        <v/>
      </c>
      <c r="CO99" s="300" t="str">
        <f ca="true">+IF(OFFSET('Sanitation Data'!$D$32,0,10*ROW('Sanitation Data'!D93))="","",OFFSET('Sanitation Data'!$D$32,0,10*ROW('Sanitation Data'!D93)))</f>
        <v/>
      </c>
      <c r="CP99" s="300" t="str">
        <f ca="true">+IF(OFFSET('Sanitation Data'!$E$28,0,10*ROW('Sanitation Data'!E93))="","",OFFSET('Sanitation Data'!$E$28,0,10*ROW('Sanitation Data'!E93)))</f>
        <v/>
      </c>
      <c r="CQ99" s="300" t="str">
        <f ca="true">+IF(OFFSET('Sanitation Data'!$E$29,0,10*ROW('Sanitation Data'!E93))="","",OFFSET('Sanitation Data'!$E$29,0,10*ROW('Sanitation Data'!E93)))</f>
        <v/>
      </c>
      <c r="CR99" s="300" t="str">
        <f ca="true">+IF(OFFSET('Sanitation Data'!$E$30,0,10*ROW('Sanitation Data'!E93))="","",OFFSET('Sanitation Data'!$E$30,0,10*ROW('Sanitation Data'!E93)))</f>
        <v/>
      </c>
      <c r="CS99" s="300" t="str">
        <f ca="true">+IF(OFFSET('Sanitation Data'!$E$31,0,10*ROW('Sanitation Data'!E93))="","",OFFSET('Sanitation Data'!$E$31,0,10*ROW('Sanitation Data'!E93)))</f>
        <v/>
      </c>
      <c r="CT99" s="300" t="str">
        <f ca="true">+IF(OFFSET('Sanitation Data'!$E$32,0,10*ROW('Sanitation Data'!E93))="","",OFFSET('Sanitation Data'!$E$32,0,10*ROW('Sanitation Data'!E93)))</f>
        <v/>
      </c>
      <c r="CU99" s="300" t="str">
        <f ca="true">+IF(OFFSET('Sanitation Data'!$F$28,0,10*ROW('Sanitation Data'!F93))="","",OFFSET('Sanitation Data'!$F$28,0,10*ROW('Sanitation Data'!F93)))</f>
        <v/>
      </c>
      <c r="CV99" s="300" t="str">
        <f ca="true">+IF(OFFSET('Sanitation Data'!$F$29,0,10*ROW('Sanitation Data'!F93))="","",OFFSET('Sanitation Data'!$F$29,0,10*ROW('Sanitation Data'!F93)))</f>
        <v/>
      </c>
      <c r="CW99" s="300" t="str">
        <f ca="true">+IF(OFFSET('Sanitation Data'!$F$30,0,10*ROW('Sanitation Data'!F93))="","",OFFSET('Sanitation Data'!$F$30,0,10*ROW('Sanitation Data'!F93)))</f>
        <v/>
      </c>
      <c r="CX99" s="300" t="str">
        <f ca="true">+IF(OFFSET('Sanitation Data'!$F$31,0,10*ROW('Sanitation Data'!F93))="","",OFFSET('Sanitation Data'!$F$31,0,10*ROW('Sanitation Data'!F93)))</f>
        <v/>
      </c>
      <c r="CY99" s="300" t="str">
        <f ca="true">+IF(OFFSET('Sanitation Data'!$F$32,0,10*ROW('Sanitation Data'!F93))="","",OFFSET('Sanitation Data'!$F$32,0,10*ROW('Sanitation Data'!F93)))</f>
        <v/>
      </c>
      <c r="CZ99" s="300" t="str">
        <f ca="true">+IF(OFFSET('Sanitation Data'!$G$28,0,10*ROW('Sanitation Data'!G93))="","",OFFSET('Sanitation Data'!$G$28,0,10*ROW('Sanitation Data'!G93)))</f>
        <v/>
      </c>
      <c r="DA99" s="300" t="str">
        <f ca="true">+IF(OFFSET('Sanitation Data'!$G$29,0,10*ROW('Sanitation Data'!G93))="","",OFFSET('Sanitation Data'!$G$29,0,10*ROW('Sanitation Data'!G93)))</f>
        <v/>
      </c>
      <c r="DB99" s="300" t="str">
        <f ca="true">+IF(OFFSET('Sanitation Data'!$G$30,0,10*ROW('Sanitation Data'!G93))="","",OFFSET('Sanitation Data'!$G$30,0,10*ROW('Sanitation Data'!G93)))</f>
        <v/>
      </c>
      <c r="DC99" s="300" t="str">
        <f ca="true">+IF(OFFSET('Sanitation Data'!$G$31,0,10*ROW('Sanitation Data'!G93))="","",OFFSET('Sanitation Data'!$G$31,0,10*ROW('Sanitation Data'!G93)))</f>
        <v/>
      </c>
      <c r="DD99" s="300" t="str">
        <f ca="true">+IF(OFFSET('Sanitation Data'!$G$32,0,10*ROW('Sanitation Data'!G93))="","",OFFSET('Sanitation Data'!$G$32,0,10*ROW('Sanitation Data'!G93)))</f>
        <v/>
      </c>
      <c r="DE99" s="300" t="str">
        <f ca="true">+IF(OFFSET('Sanitation Data'!$H$28,0,10*ROW('Sanitation Data'!H93))="","",OFFSET('Sanitation Data'!$H$28,0,10*ROW('Sanitation Data'!H93)))</f>
        <v/>
      </c>
      <c r="DF99" s="300" t="str">
        <f ca="true">+IF(OFFSET('Sanitation Data'!$H$29,0,10*ROW('Sanitation Data'!H93))="","",OFFSET('Sanitation Data'!$H$29,0,10*ROW('Sanitation Data'!H93)))</f>
        <v/>
      </c>
      <c r="DG99" s="300" t="str">
        <f ca="true">+IF(OFFSET('Sanitation Data'!$H$30,0,10*ROW('Sanitation Data'!H93))="","",OFFSET('Sanitation Data'!$H$30,0,10*ROW('Sanitation Data'!H93)))</f>
        <v/>
      </c>
      <c r="DH99" s="300" t="str">
        <f ca="true">+IF(OFFSET('Sanitation Data'!$H$31,0,10*ROW('Sanitation Data'!H93))="","",OFFSET('Sanitation Data'!$H$31,0,10*ROW('Sanitation Data'!H93)))</f>
        <v/>
      </c>
      <c r="DI99" s="300" t="str">
        <f ca="true">+IF(OFFSET('Sanitation Data'!$H$32,0,10*ROW('Sanitation Data'!H93))="","",OFFSET('Sanitation Data'!$H$32,0,10*ROW('Sanitation Data'!H93)))</f>
        <v/>
      </c>
      <c r="DJ99" s="300" t="str">
        <f ca="true">+IF(OFFSET('Sanitation Data'!$I$28,0,10*ROW('Sanitation Data'!I93))="","",OFFSET('Sanitation Data'!$I$28,0,10*ROW('Sanitation Data'!I93)))</f>
        <v/>
      </c>
      <c r="DK99" s="300" t="str">
        <f ca="true">+IF(OFFSET('Sanitation Data'!$I$29,0,10*ROW('Sanitation Data'!I93))="","",OFFSET('Sanitation Data'!$I$29,0,10*ROW('Sanitation Data'!I93)))</f>
        <v/>
      </c>
      <c r="DL99" s="300" t="str">
        <f ca="true">+IF(OFFSET('Sanitation Data'!$I$30,0,10*ROW('Sanitation Data'!I93))="","",OFFSET('Sanitation Data'!$I$30,0,10*ROW('Sanitation Data'!I93)))</f>
        <v/>
      </c>
      <c r="DM99" s="300" t="str">
        <f ca="true">+IF(OFFSET('Sanitation Data'!$I$31,0,10*ROW('Sanitation Data'!I93))="","",OFFSET('Sanitation Data'!$I$31,0,10*ROW('Sanitation Data'!I93)))</f>
        <v/>
      </c>
      <c r="DN99" s="300" t="str">
        <f ca="true">+IF(OFFSET('Sanitation Data'!$I$32,0,10*ROW('Sanitation Data'!I93))="","",OFFSET('Sanitation Data'!$I$32,0,10*ROW('Sanitation Data'!I93)))</f>
        <v/>
      </c>
      <c r="DO99" s="300" t="str">
        <f ca="true">+IF(OFFSET('Hygiene Data'!$D$11,0,10*ROW('Hygiene Data'!D93))="","",OFFSET('Hygiene Data'!$D$11,0,10*ROW('Hygiene Data'!D93)))</f>
        <v/>
      </c>
      <c r="DP99" s="300" t="str">
        <f ca="true">+IF(OFFSET('Hygiene Data'!$D$12,0,10*ROW('Hygiene Data'!D93))="","",OFFSET('Hygiene Data'!$D$12,0,10*ROW('Hygiene Data'!D93)))</f>
        <v/>
      </c>
      <c r="DQ99" s="300" t="str">
        <f ca="true">+IF(OFFSET('Hygiene Data'!$D$13,0,10*ROW('Hygiene Data'!D93))="","",OFFSET('Hygiene Data'!$D$13,0,10*ROW('Hygiene Data'!D93)))</f>
        <v/>
      </c>
      <c r="DR99" s="300" t="str">
        <f ca="true">+IF(OFFSET('Hygiene Data'!$E$11,0,10*ROW('Hygiene Data'!E93))="","",OFFSET('Hygiene Data'!$E$11,0,10*ROW('Hygiene Data'!E93)))</f>
        <v/>
      </c>
      <c r="DS99" s="300" t="str">
        <f ca="true">+IF(OFFSET('Hygiene Data'!$E$12,0,10*ROW('Hygiene Data'!E93))="","",OFFSET('Hygiene Data'!$E$12,0,10*ROW('Hygiene Data'!E93)))</f>
        <v/>
      </c>
      <c r="DT99" s="300" t="str">
        <f ca="true">+IF(OFFSET('Hygiene Data'!$E$13,0,10*ROW('Hygiene Data'!E93))="","",OFFSET('Hygiene Data'!$E$13,0,10*ROW('Hygiene Data'!E93)))</f>
        <v/>
      </c>
      <c r="DU99" s="300" t="str">
        <f ca="true">+IF(OFFSET('Hygiene Data'!$F$11,0,10*ROW('Hygiene Data'!F93))="","",OFFSET('Hygiene Data'!$F$11,0,10*ROW('Hygiene Data'!F93)))</f>
        <v/>
      </c>
      <c r="DV99" s="300" t="str">
        <f ca="true">+IF(OFFSET('Hygiene Data'!$F$12,0,10*ROW('Hygiene Data'!F93))="","",OFFSET('Hygiene Data'!$F$12,0,10*ROW('Hygiene Data'!F93)))</f>
        <v/>
      </c>
      <c r="DW99" s="300" t="str">
        <f ca="true">+IF(OFFSET('Hygiene Data'!$F$13,0,10*ROW('Hygiene Data'!F93))="","",OFFSET('Hygiene Data'!$F$13,0,10*ROW('Hygiene Data'!F93)))</f>
        <v/>
      </c>
      <c r="DX99" s="300" t="str">
        <f ca="true">+IF(OFFSET('Hygiene Data'!$G$11,0,10*ROW('Hygiene Data'!G93))="","",OFFSET('Hygiene Data'!$G$11,0,10*ROW('Hygiene Data'!G93)))</f>
        <v/>
      </c>
      <c r="DY99" s="300" t="str">
        <f ca="true">+IF(OFFSET('Hygiene Data'!$G$12,0,10*ROW('Hygiene Data'!G93))="","",OFFSET('Hygiene Data'!$G$12,0,10*ROW('Hygiene Data'!G93)))</f>
        <v/>
      </c>
      <c r="DZ99" s="300" t="str">
        <f ca="true">+IF(OFFSET('Hygiene Data'!$G$13,0,10*ROW('Hygiene Data'!G93))="","",OFFSET('Hygiene Data'!$G$13,0,10*ROW('Hygiene Data'!G93)))</f>
        <v/>
      </c>
      <c r="EA99" s="300" t="str">
        <f ca="true">+IF(OFFSET('Hygiene Data'!$H$11,0,10*ROW('Hygiene Data'!H93))="","",OFFSET('Hygiene Data'!$H$11,0,10*ROW('Hygiene Data'!H93)))</f>
        <v/>
      </c>
      <c r="EB99" s="300" t="str">
        <f ca="true">+IF(OFFSET('Hygiene Data'!$H$12,0,10*ROW('Hygiene Data'!H93))="","",OFFSET('Hygiene Data'!$H$12,0,10*ROW('Hygiene Data'!H93)))</f>
        <v/>
      </c>
      <c r="EC99" s="300" t="str">
        <f ca="true">+IF(OFFSET('Hygiene Data'!$H$13,0,10*ROW('Hygiene Data'!H93))="","",OFFSET('Hygiene Data'!$H$13,0,10*ROW('Hygiene Data'!H93)))</f>
        <v/>
      </c>
      <c r="ED99" s="300" t="str">
        <f ca="true">+IF(OFFSET('Hygiene Data'!$I$11,0,10*ROW('Hygiene Data'!I93))="","",OFFSET('Hygiene Data'!$I$11,0,10*ROW('Hygiene Data'!I93)))</f>
        <v/>
      </c>
      <c r="EE99" s="300" t="str">
        <f ca="true">+IF(OFFSET('Hygiene Data'!$I$12,0,10*ROW('Hygiene Data'!I93))="","",OFFSET('Hygiene Data'!$I$12,0,10*ROW('Hygiene Data'!I93)))</f>
        <v/>
      </c>
      <c r="EF99" s="300" t="str">
        <f ca="true">+IF(OFFSET('Hygiene Data'!$I$13,0,10*ROW('Hygiene Data'!I93))="","",OFFSET('Hygiene Data'!$I$13,0,10*ROW('Hygiene Data'!I93)))</f>
        <v/>
      </c>
    </row>
    <row xmlns:x14ac="http://schemas.microsoft.com/office/spreadsheetml/2009/9/ac" r="100" x14ac:dyDescent="0.2">
      <c r="A100" s="35" t="str">
        <f ca="true">+IF(OFFSET('Water Data'!$B$2,0,10*ROW('Water Data'!E94))="","",OFFSET('Water Data'!$B$2,0,10*ROW('Water Data'!E94)))</f>
        <v/>
      </c>
      <c r="B100" s="35" t="str">
        <f ca="true">+IF(OFFSET('Water Data'!$C$2,0,10*ROW('Water Data'!F94))="","",OFFSET('Water Data'!$C$2,0,10*ROW('Water Data'!F94)))</f>
        <v/>
      </c>
      <c r="C100" s="356" t="str">
        <f t="shared" ca="true" si="1"/>
        <v/>
      </c>
      <c r="D100" s="91"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1"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1"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1"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1"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1"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1"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1"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1"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1"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1"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1"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1"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1"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1"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1"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1"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1"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2"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2"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2"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2"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2"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2"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2"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2"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2"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2"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2"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2"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2"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2"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2"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2"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2"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2"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2"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2"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2"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2"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2"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2"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2"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2"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2"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2"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2"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2"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3"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3"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3"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3"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3"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3"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3"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3"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3"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3"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3"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3"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3"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3"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3"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3"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3"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3"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300"/>
      <c r="BS100" s="300" t="str">
        <f ca="true">+IF(OFFSET('Water Data'!$D$27,0,10*ROW('Water Data'!D94))="","",OFFSET('Water Data'!$D$27,0,10*ROW('Water Data'!D94)))</f>
        <v/>
      </c>
      <c r="BT100" s="300" t="str">
        <f ca="true">+IF(OFFSET('Water Data'!$D$28,0,10*ROW('Water Data'!D94))="","",OFFSET('Water Data'!$D$28,0,10*ROW('Water Data'!D94)))</f>
        <v/>
      </c>
      <c r="BU100" s="300" t="str">
        <f ca="true">+IF(OFFSET('Water Data'!$D$29,0,10*ROW('Water Data'!D94))="","",OFFSET('Water Data'!$D$29,0,10*ROW('Water Data'!D94)))</f>
        <v/>
      </c>
      <c r="BV100" s="300" t="str">
        <f ca="true">+IF(OFFSET('Water Data'!$E$27,0,10*ROW('Water Data'!E94))="","",OFFSET('Water Data'!$E$27,0,10*ROW('Water Data'!E94)))</f>
        <v/>
      </c>
      <c r="BW100" s="300" t="str">
        <f ca="true">+IF(OFFSET('Water Data'!$E$28,0,10*ROW('Water Data'!E94))="","",OFFSET('Water Data'!$E$28,0,10*ROW('Water Data'!E94)))</f>
        <v/>
      </c>
      <c r="BX100" s="300" t="str">
        <f ca="true">+IF(OFFSET('Water Data'!$E$29,0,10*ROW('Water Data'!E94))="","",OFFSET('Water Data'!$E$29,0,10*ROW('Water Data'!E94)))</f>
        <v/>
      </c>
      <c r="BY100" s="300" t="str">
        <f ca="true">+IF(OFFSET('Water Data'!$F$27,0,10*ROW('Water Data'!F94))="","",OFFSET('Water Data'!$F$27,0,10*ROW('Water Data'!F94)))</f>
        <v/>
      </c>
      <c r="BZ100" s="300" t="str">
        <f ca="true">+IF(OFFSET('Water Data'!$F$28,0,10*ROW('Water Data'!F94))="","",OFFSET('Water Data'!$F$28,0,10*ROW('Water Data'!F94)))</f>
        <v/>
      </c>
      <c r="CA100" s="300" t="str">
        <f ca="true">+IF(OFFSET('Water Data'!$F$29,0,10*ROW('Water Data'!F94))="","",OFFSET('Water Data'!$F$29,0,10*ROW('Water Data'!F94)))</f>
        <v/>
      </c>
      <c r="CB100" s="300" t="str">
        <f ca="true">+IF(OFFSET('Water Data'!$G$27,0,10*ROW('Water Data'!G94))="","",OFFSET('Water Data'!$G$27,0,10*ROW('Water Data'!G94)))</f>
        <v/>
      </c>
      <c r="CC100" s="300" t="str">
        <f ca="true">+IF(OFFSET('Water Data'!$G$28,0,10*ROW('Water Data'!G94))="","",OFFSET('Water Data'!$G$28,0,10*ROW('Water Data'!G94)))</f>
        <v/>
      </c>
      <c r="CD100" s="300" t="str">
        <f ca="true">+IF(OFFSET('Water Data'!$G$29,0,10*ROW('Water Data'!G94))="","",OFFSET('Water Data'!$G$29,0,10*ROW('Water Data'!G94)))</f>
        <v/>
      </c>
      <c r="CE100" s="300" t="str">
        <f ca="true">+IF(OFFSET('Water Data'!$H$27,0,10*ROW('Water Data'!H94))="","",OFFSET('Water Data'!$H$27,0,10*ROW('Water Data'!H94)))</f>
        <v/>
      </c>
      <c r="CF100" s="300" t="str">
        <f ca="true">+IF(OFFSET('Water Data'!$H$28,0,10*ROW('Water Data'!H94))="","",OFFSET('Water Data'!$H$28,0,10*ROW('Water Data'!H94)))</f>
        <v/>
      </c>
      <c r="CG100" s="300" t="str">
        <f ca="true">+IF(OFFSET('Water Data'!$H$29,0,10*ROW('Water Data'!H94))="","",OFFSET('Water Data'!$H$29,0,10*ROW('Water Data'!H94)))</f>
        <v/>
      </c>
      <c r="CH100" s="300" t="str">
        <f ca="true">+IF(OFFSET('Water Data'!$I$27,0,10*ROW('Water Data'!I94))="","",OFFSET('Water Data'!$I$27,0,10*ROW('Water Data'!I94)))</f>
        <v/>
      </c>
      <c r="CI100" s="300" t="str">
        <f ca="true">+IF(OFFSET('Water Data'!$I$28,0,10*ROW('Water Data'!I94))="","",OFFSET('Water Data'!$I$28,0,10*ROW('Water Data'!I94)))</f>
        <v/>
      </c>
      <c r="CJ100" s="300" t="str">
        <f ca="true">+IF(OFFSET('Water Data'!$I$29,0,10*ROW('Water Data'!I94))="","",OFFSET('Water Data'!$I$29,0,10*ROW('Water Data'!I94)))</f>
        <v/>
      </c>
      <c r="CK100" s="300" t="str">
        <f ca="true">+IF(OFFSET('Sanitation Data'!$D$28,0,10*ROW('Sanitation Data'!D94))="","",OFFSET('Sanitation Data'!$D$28,0,10*ROW('Sanitation Data'!D94)))</f>
        <v/>
      </c>
      <c r="CL100" s="300" t="str">
        <f ca="true">+IF(OFFSET('Sanitation Data'!$D$29,0,10*ROW('Sanitation Data'!D94))="","",OFFSET('Sanitation Data'!$D$29,0,10*ROW('Sanitation Data'!D94)))</f>
        <v/>
      </c>
      <c r="CM100" s="300" t="str">
        <f ca="true">+IF(OFFSET('Sanitation Data'!$D$30,0,10*ROW('Sanitation Data'!D94))="","",OFFSET('Sanitation Data'!$D$30,0,10*ROW('Sanitation Data'!D94)))</f>
        <v/>
      </c>
      <c r="CN100" s="300" t="str">
        <f ca="true">+IF(OFFSET('Sanitation Data'!$D$31,0,10*ROW('Sanitation Data'!D94))="","",OFFSET('Sanitation Data'!$D$31,0,10*ROW('Sanitation Data'!D94)))</f>
        <v/>
      </c>
      <c r="CO100" s="300" t="str">
        <f ca="true">+IF(OFFSET('Sanitation Data'!$D$32,0,10*ROW('Sanitation Data'!D94))="","",OFFSET('Sanitation Data'!$D$32,0,10*ROW('Sanitation Data'!D94)))</f>
        <v/>
      </c>
      <c r="CP100" s="300" t="str">
        <f ca="true">+IF(OFFSET('Sanitation Data'!$E$28,0,10*ROW('Sanitation Data'!E94))="","",OFFSET('Sanitation Data'!$E$28,0,10*ROW('Sanitation Data'!E94)))</f>
        <v/>
      </c>
      <c r="CQ100" s="300" t="str">
        <f ca="true">+IF(OFFSET('Sanitation Data'!$E$29,0,10*ROW('Sanitation Data'!E94))="","",OFFSET('Sanitation Data'!$E$29,0,10*ROW('Sanitation Data'!E94)))</f>
        <v/>
      </c>
      <c r="CR100" s="300" t="str">
        <f ca="true">+IF(OFFSET('Sanitation Data'!$E$30,0,10*ROW('Sanitation Data'!E94))="","",OFFSET('Sanitation Data'!$E$30,0,10*ROW('Sanitation Data'!E94)))</f>
        <v/>
      </c>
      <c r="CS100" s="300" t="str">
        <f ca="true">+IF(OFFSET('Sanitation Data'!$E$31,0,10*ROW('Sanitation Data'!E94))="","",OFFSET('Sanitation Data'!$E$31,0,10*ROW('Sanitation Data'!E94)))</f>
        <v/>
      </c>
      <c r="CT100" s="300" t="str">
        <f ca="true">+IF(OFFSET('Sanitation Data'!$E$32,0,10*ROW('Sanitation Data'!E94))="","",OFFSET('Sanitation Data'!$E$32,0,10*ROW('Sanitation Data'!E94)))</f>
        <v/>
      </c>
      <c r="CU100" s="300" t="str">
        <f ca="true">+IF(OFFSET('Sanitation Data'!$F$28,0,10*ROW('Sanitation Data'!F94))="","",OFFSET('Sanitation Data'!$F$28,0,10*ROW('Sanitation Data'!F94)))</f>
        <v/>
      </c>
      <c r="CV100" s="300" t="str">
        <f ca="true">+IF(OFFSET('Sanitation Data'!$F$29,0,10*ROW('Sanitation Data'!F94))="","",OFFSET('Sanitation Data'!$F$29,0,10*ROW('Sanitation Data'!F94)))</f>
        <v/>
      </c>
      <c r="CW100" s="300" t="str">
        <f ca="true">+IF(OFFSET('Sanitation Data'!$F$30,0,10*ROW('Sanitation Data'!F94))="","",OFFSET('Sanitation Data'!$F$30,0,10*ROW('Sanitation Data'!F94)))</f>
        <v/>
      </c>
      <c r="CX100" s="300" t="str">
        <f ca="true">+IF(OFFSET('Sanitation Data'!$F$31,0,10*ROW('Sanitation Data'!F94))="","",OFFSET('Sanitation Data'!$F$31,0,10*ROW('Sanitation Data'!F94)))</f>
        <v/>
      </c>
      <c r="CY100" s="300" t="str">
        <f ca="true">+IF(OFFSET('Sanitation Data'!$F$32,0,10*ROW('Sanitation Data'!F94))="","",OFFSET('Sanitation Data'!$F$32,0,10*ROW('Sanitation Data'!F94)))</f>
        <v/>
      </c>
      <c r="CZ100" s="300" t="str">
        <f ca="true">+IF(OFFSET('Sanitation Data'!$G$28,0,10*ROW('Sanitation Data'!G94))="","",OFFSET('Sanitation Data'!$G$28,0,10*ROW('Sanitation Data'!G94)))</f>
        <v/>
      </c>
      <c r="DA100" s="300" t="str">
        <f ca="true">+IF(OFFSET('Sanitation Data'!$G$29,0,10*ROW('Sanitation Data'!G94))="","",OFFSET('Sanitation Data'!$G$29,0,10*ROW('Sanitation Data'!G94)))</f>
        <v/>
      </c>
      <c r="DB100" s="300" t="str">
        <f ca="true">+IF(OFFSET('Sanitation Data'!$G$30,0,10*ROW('Sanitation Data'!G94))="","",OFFSET('Sanitation Data'!$G$30,0,10*ROW('Sanitation Data'!G94)))</f>
        <v/>
      </c>
      <c r="DC100" s="300" t="str">
        <f ca="true">+IF(OFFSET('Sanitation Data'!$G$31,0,10*ROW('Sanitation Data'!G94))="","",OFFSET('Sanitation Data'!$G$31,0,10*ROW('Sanitation Data'!G94)))</f>
        <v/>
      </c>
      <c r="DD100" s="300" t="str">
        <f ca="true">+IF(OFFSET('Sanitation Data'!$G$32,0,10*ROW('Sanitation Data'!G94))="","",OFFSET('Sanitation Data'!$G$32,0,10*ROW('Sanitation Data'!G94)))</f>
        <v/>
      </c>
      <c r="DE100" s="300" t="str">
        <f ca="true">+IF(OFFSET('Sanitation Data'!$H$28,0,10*ROW('Sanitation Data'!H94))="","",OFFSET('Sanitation Data'!$H$28,0,10*ROW('Sanitation Data'!H94)))</f>
        <v/>
      </c>
      <c r="DF100" s="300" t="str">
        <f ca="true">+IF(OFFSET('Sanitation Data'!$H$29,0,10*ROW('Sanitation Data'!H94))="","",OFFSET('Sanitation Data'!$H$29,0,10*ROW('Sanitation Data'!H94)))</f>
        <v/>
      </c>
      <c r="DG100" s="300" t="str">
        <f ca="true">+IF(OFFSET('Sanitation Data'!$H$30,0,10*ROW('Sanitation Data'!H94))="","",OFFSET('Sanitation Data'!$H$30,0,10*ROW('Sanitation Data'!H94)))</f>
        <v/>
      </c>
      <c r="DH100" s="300" t="str">
        <f ca="true">+IF(OFFSET('Sanitation Data'!$H$31,0,10*ROW('Sanitation Data'!H94))="","",OFFSET('Sanitation Data'!$H$31,0,10*ROW('Sanitation Data'!H94)))</f>
        <v/>
      </c>
      <c r="DI100" s="300" t="str">
        <f ca="true">+IF(OFFSET('Sanitation Data'!$H$32,0,10*ROW('Sanitation Data'!H94))="","",OFFSET('Sanitation Data'!$H$32,0,10*ROW('Sanitation Data'!H94)))</f>
        <v/>
      </c>
      <c r="DJ100" s="300" t="str">
        <f ca="true">+IF(OFFSET('Sanitation Data'!$I$28,0,10*ROW('Sanitation Data'!I94))="","",OFFSET('Sanitation Data'!$I$28,0,10*ROW('Sanitation Data'!I94)))</f>
        <v/>
      </c>
      <c r="DK100" s="300" t="str">
        <f ca="true">+IF(OFFSET('Sanitation Data'!$I$29,0,10*ROW('Sanitation Data'!I94))="","",OFFSET('Sanitation Data'!$I$29,0,10*ROW('Sanitation Data'!I94)))</f>
        <v/>
      </c>
      <c r="DL100" s="300" t="str">
        <f ca="true">+IF(OFFSET('Sanitation Data'!$I$30,0,10*ROW('Sanitation Data'!I94))="","",OFFSET('Sanitation Data'!$I$30,0,10*ROW('Sanitation Data'!I94)))</f>
        <v/>
      </c>
      <c r="DM100" s="300" t="str">
        <f ca="true">+IF(OFFSET('Sanitation Data'!$I$31,0,10*ROW('Sanitation Data'!I94))="","",OFFSET('Sanitation Data'!$I$31,0,10*ROW('Sanitation Data'!I94)))</f>
        <v/>
      </c>
      <c r="DN100" s="300" t="str">
        <f ca="true">+IF(OFFSET('Sanitation Data'!$I$32,0,10*ROW('Sanitation Data'!I94))="","",OFFSET('Sanitation Data'!$I$32,0,10*ROW('Sanitation Data'!I94)))</f>
        <v/>
      </c>
      <c r="DO100" s="300" t="str">
        <f ca="true">+IF(OFFSET('Hygiene Data'!$D$11,0,10*ROW('Hygiene Data'!D94))="","",OFFSET('Hygiene Data'!$D$11,0,10*ROW('Hygiene Data'!D94)))</f>
        <v/>
      </c>
      <c r="DP100" s="300" t="str">
        <f ca="true">+IF(OFFSET('Hygiene Data'!$D$12,0,10*ROW('Hygiene Data'!D94))="","",OFFSET('Hygiene Data'!$D$12,0,10*ROW('Hygiene Data'!D94)))</f>
        <v/>
      </c>
      <c r="DQ100" s="300" t="str">
        <f ca="true">+IF(OFFSET('Hygiene Data'!$D$13,0,10*ROW('Hygiene Data'!D94))="","",OFFSET('Hygiene Data'!$D$13,0,10*ROW('Hygiene Data'!D94)))</f>
        <v/>
      </c>
      <c r="DR100" s="300" t="str">
        <f ca="true">+IF(OFFSET('Hygiene Data'!$E$11,0,10*ROW('Hygiene Data'!E94))="","",OFFSET('Hygiene Data'!$E$11,0,10*ROW('Hygiene Data'!E94)))</f>
        <v/>
      </c>
      <c r="DS100" s="300" t="str">
        <f ca="true">+IF(OFFSET('Hygiene Data'!$E$12,0,10*ROW('Hygiene Data'!E94))="","",OFFSET('Hygiene Data'!$E$12,0,10*ROW('Hygiene Data'!E94)))</f>
        <v/>
      </c>
      <c r="DT100" s="300" t="str">
        <f ca="true">+IF(OFFSET('Hygiene Data'!$E$13,0,10*ROW('Hygiene Data'!E94))="","",OFFSET('Hygiene Data'!$E$13,0,10*ROW('Hygiene Data'!E94)))</f>
        <v/>
      </c>
      <c r="DU100" s="300" t="str">
        <f ca="true">+IF(OFFSET('Hygiene Data'!$F$11,0,10*ROW('Hygiene Data'!F94))="","",OFFSET('Hygiene Data'!$F$11,0,10*ROW('Hygiene Data'!F94)))</f>
        <v/>
      </c>
      <c r="DV100" s="300" t="str">
        <f ca="true">+IF(OFFSET('Hygiene Data'!$F$12,0,10*ROW('Hygiene Data'!F94))="","",OFFSET('Hygiene Data'!$F$12,0,10*ROW('Hygiene Data'!F94)))</f>
        <v/>
      </c>
      <c r="DW100" s="300" t="str">
        <f ca="true">+IF(OFFSET('Hygiene Data'!$F$13,0,10*ROW('Hygiene Data'!F94))="","",OFFSET('Hygiene Data'!$F$13,0,10*ROW('Hygiene Data'!F94)))</f>
        <v/>
      </c>
      <c r="DX100" s="300" t="str">
        <f ca="true">+IF(OFFSET('Hygiene Data'!$G$11,0,10*ROW('Hygiene Data'!G94))="","",OFFSET('Hygiene Data'!$G$11,0,10*ROW('Hygiene Data'!G94)))</f>
        <v/>
      </c>
      <c r="DY100" s="300" t="str">
        <f ca="true">+IF(OFFSET('Hygiene Data'!$G$12,0,10*ROW('Hygiene Data'!G94))="","",OFFSET('Hygiene Data'!$G$12,0,10*ROW('Hygiene Data'!G94)))</f>
        <v/>
      </c>
      <c r="DZ100" s="300" t="str">
        <f ca="true">+IF(OFFSET('Hygiene Data'!$G$13,0,10*ROW('Hygiene Data'!G94))="","",OFFSET('Hygiene Data'!$G$13,0,10*ROW('Hygiene Data'!G94)))</f>
        <v/>
      </c>
      <c r="EA100" s="300" t="str">
        <f ca="true">+IF(OFFSET('Hygiene Data'!$H$11,0,10*ROW('Hygiene Data'!H94))="","",OFFSET('Hygiene Data'!$H$11,0,10*ROW('Hygiene Data'!H94)))</f>
        <v/>
      </c>
      <c r="EB100" s="300" t="str">
        <f ca="true">+IF(OFFSET('Hygiene Data'!$H$12,0,10*ROW('Hygiene Data'!H94))="","",OFFSET('Hygiene Data'!$H$12,0,10*ROW('Hygiene Data'!H94)))</f>
        <v/>
      </c>
      <c r="EC100" s="300" t="str">
        <f ca="true">+IF(OFFSET('Hygiene Data'!$H$13,0,10*ROW('Hygiene Data'!H94))="","",OFFSET('Hygiene Data'!$H$13,0,10*ROW('Hygiene Data'!H94)))</f>
        <v/>
      </c>
      <c r="ED100" s="300" t="str">
        <f ca="true">+IF(OFFSET('Hygiene Data'!$I$11,0,10*ROW('Hygiene Data'!I94))="","",OFFSET('Hygiene Data'!$I$11,0,10*ROW('Hygiene Data'!I94)))</f>
        <v/>
      </c>
      <c r="EE100" s="300" t="str">
        <f ca="true">+IF(OFFSET('Hygiene Data'!$I$12,0,10*ROW('Hygiene Data'!I94))="","",OFFSET('Hygiene Data'!$I$12,0,10*ROW('Hygiene Data'!I94)))</f>
        <v/>
      </c>
      <c r="EF100" s="300" t="str">
        <f ca="true">+IF(OFFSET('Hygiene Data'!$I$13,0,10*ROW('Hygiene Data'!I94))="","",OFFSET('Hygiene Data'!$I$13,0,10*ROW('Hygiene Data'!I94)))</f>
        <v/>
      </c>
    </row>
    <row xmlns:x14ac="http://schemas.microsoft.com/office/spreadsheetml/2009/9/ac" r="101" x14ac:dyDescent="0.2">
      <c r="A101" s="35" t="str">
        <f ca="true">+IF(OFFSET('Water Data'!$B$2,0,10*ROW('Water Data'!E95))="","",OFFSET('Water Data'!$B$2,0,10*ROW('Water Data'!E95)))</f>
        <v/>
      </c>
      <c r="B101" s="35" t="str">
        <f ca="true">+IF(OFFSET('Water Data'!$C$2,0,10*ROW('Water Data'!F95))="","",OFFSET('Water Data'!$C$2,0,10*ROW('Water Data'!F95)))</f>
        <v/>
      </c>
      <c r="C101" s="356" t="str">
        <f t="shared" ca="true" si="1"/>
        <v/>
      </c>
      <c r="D101" s="91"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1"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1"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1"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1"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1"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1"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1"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1"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1"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1"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1"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1"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1"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1"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1"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1"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1"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2"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2"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2"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2"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2"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2"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2"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2"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2"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2"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2"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2"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2"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2"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2"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2"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2"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2"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2"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2"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2"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2"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2"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2"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2"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2"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2"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2"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2"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2"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3"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3"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3"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3"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3"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3"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3"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3"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3"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3"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3"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3"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3"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3"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3"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3"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3"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3"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300"/>
      <c r="BS101" s="300" t="str">
        <f ca="true">+IF(OFFSET('Water Data'!$D$27,0,10*ROW('Water Data'!D95))="","",OFFSET('Water Data'!$D$27,0,10*ROW('Water Data'!D95)))</f>
        <v/>
      </c>
      <c r="BT101" s="300" t="str">
        <f ca="true">+IF(OFFSET('Water Data'!$D$28,0,10*ROW('Water Data'!D95))="","",OFFSET('Water Data'!$D$28,0,10*ROW('Water Data'!D95)))</f>
        <v/>
      </c>
      <c r="BU101" s="300" t="str">
        <f ca="true">+IF(OFFSET('Water Data'!$D$29,0,10*ROW('Water Data'!D95))="","",OFFSET('Water Data'!$D$29,0,10*ROW('Water Data'!D95)))</f>
        <v/>
      </c>
      <c r="BV101" s="300" t="str">
        <f ca="true">+IF(OFFSET('Water Data'!$E$27,0,10*ROW('Water Data'!E95))="","",OFFSET('Water Data'!$E$27,0,10*ROW('Water Data'!E95)))</f>
        <v/>
      </c>
      <c r="BW101" s="300" t="str">
        <f ca="true">+IF(OFFSET('Water Data'!$E$28,0,10*ROW('Water Data'!E95))="","",OFFSET('Water Data'!$E$28,0,10*ROW('Water Data'!E95)))</f>
        <v/>
      </c>
      <c r="BX101" s="300" t="str">
        <f ca="true">+IF(OFFSET('Water Data'!$E$29,0,10*ROW('Water Data'!E95))="","",OFFSET('Water Data'!$E$29,0,10*ROW('Water Data'!E95)))</f>
        <v/>
      </c>
      <c r="BY101" s="300" t="str">
        <f ca="true">+IF(OFFSET('Water Data'!$F$27,0,10*ROW('Water Data'!F95))="","",OFFSET('Water Data'!$F$27,0,10*ROW('Water Data'!F95)))</f>
        <v/>
      </c>
      <c r="BZ101" s="300" t="str">
        <f ca="true">+IF(OFFSET('Water Data'!$F$28,0,10*ROW('Water Data'!F95))="","",OFFSET('Water Data'!$F$28,0,10*ROW('Water Data'!F95)))</f>
        <v/>
      </c>
      <c r="CA101" s="300" t="str">
        <f ca="true">+IF(OFFSET('Water Data'!$F$29,0,10*ROW('Water Data'!F95))="","",OFFSET('Water Data'!$F$29,0,10*ROW('Water Data'!F95)))</f>
        <v/>
      </c>
      <c r="CB101" s="300" t="str">
        <f ca="true">+IF(OFFSET('Water Data'!$G$27,0,10*ROW('Water Data'!G95))="","",OFFSET('Water Data'!$G$27,0,10*ROW('Water Data'!G95)))</f>
        <v/>
      </c>
      <c r="CC101" s="300" t="str">
        <f ca="true">+IF(OFFSET('Water Data'!$G$28,0,10*ROW('Water Data'!G95))="","",OFFSET('Water Data'!$G$28,0,10*ROW('Water Data'!G95)))</f>
        <v/>
      </c>
      <c r="CD101" s="300" t="str">
        <f ca="true">+IF(OFFSET('Water Data'!$G$29,0,10*ROW('Water Data'!G95))="","",OFFSET('Water Data'!$G$29,0,10*ROW('Water Data'!G95)))</f>
        <v/>
      </c>
      <c r="CE101" s="300" t="str">
        <f ca="true">+IF(OFFSET('Water Data'!$H$27,0,10*ROW('Water Data'!H95))="","",OFFSET('Water Data'!$H$27,0,10*ROW('Water Data'!H95)))</f>
        <v/>
      </c>
      <c r="CF101" s="300" t="str">
        <f ca="true">+IF(OFFSET('Water Data'!$H$28,0,10*ROW('Water Data'!H95))="","",OFFSET('Water Data'!$H$28,0,10*ROW('Water Data'!H95)))</f>
        <v/>
      </c>
      <c r="CG101" s="300" t="str">
        <f ca="true">+IF(OFFSET('Water Data'!$H$29,0,10*ROW('Water Data'!H95))="","",OFFSET('Water Data'!$H$29,0,10*ROW('Water Data'!H95)))</f>
        <v/>
      </c>
      <c r="CH101" s="300" t="str">
        <f ca="true">+IF(OFFSET('Water Data'!$I$27,0,10*ROW('Water Data'!I95))="","",OFFSET('Water Data'!$I$27,0,10*ROW('Water Data'!I95)))</f>
        <v/>
      </c>
      <c r="CI101" s="300" t="str">
        <f ca="true">+IF(OFFSET('Water Data'!$I$28,0,10*ROW('Water Data'!I95))="","",OFFSET('Water Data'!$I$28,0,10*ROW('Water Data'!I95)))</f>
        <v/>
      </c>
      <c r="CJ101" s="300" t="str">
        <f ca="true">+IF(OFFSET('Water Data'!$I$29,0,10*ROW('Water Data'!I95))="","",OFFSET('Water Data'!$I$29,0,10*ROW('Water Data'!I95)))</f>
        <v/>
      </c>
      <c r="CK101" s="300" t="str">
        <f ca="true">+IF(OFFSET('Sanitation Data'!$D$28,0,10*ROW('Sanitation Data'!D95))="","",OFFSET('Sanitation Data'!$D$28,0,10*ROW('Sanitation Data'!D95)))</f>
        <v/>
      </c>
      <c r="CL101" s="300" t="str">
        <f ca="true">+IF(OFFSET('Sanitation Data'!$D$29,0,10*ROW('Sanitation Data'!D95))="","",OFFSET('Sanitation Data'!$D$29,0,10*ROW('Sanitation Data'!D95)))</f>
        <v/>
      </c>
      <c r="CM101" s="300" t="str">
        <f ca="true">+IF(OFFSET('Sanitation Data'!$D$30,0,10*ROW('Sanitation Data'!D95))="","",OFFSET('Sanitation Data'!$D$30,0,10*ROW('Sanitation Data'!D95)))</f>
        <v/>
      </c>
      <c r="CN101" s="300" t="str">
        <f ca="true">+IF(OFFSET('Sanitation Data'!$D$31,0,10*ROW('Sanitation Data'!D95))="","",OFFSET('Sanitation Data'!$D$31,0,10*ROW('Sanitation Data'!D95)))</f>
        <v/>
      </c>
      <c r="CO101" s="300" t="str">
        <f ca="true">+IF(OFFSET('Sanitation Data'!$D$32,0,10*ROW('Sanitation Data'!D95))="","",OFFSET('Sanitation Data'!$D$32,0,10*ROW('Sanitation Data'!D95)))</f>
        <v/>
      </c>
      <c r="CP101" s="300" t="str">
        <f ca="true">+IF(OFFSET('Sanitation Data'!$E$28,0,10*ROW('Sanitation Data'!E95))="","",OFFSET('Sanitation Data'!$E$28,0,10*ROW('Sanitation Data'!E95)))</f>
        <v/>
      </c>
      <c r="CQ101" s="300" t="str">
        <f ca="true">+IF(OFFSET('Sanitation Data'!$E$29,0,10*ROW('Sanitation Data'!E95))="","",OFFSET('Sanitation Data'!$E$29,0,10*ROW('Sanitation Data'!E95)))</f>
        <v/>
      </c>
      <c r="CR101" s="300" t="str">
        <f ca="true">+IF(OFFSET('Sanitation Data'!$E$30,0,10*ROW('Sanitation Data'!E95))="","",OFFSET('Sanitation Data'!$E$30,0,10*ROW('Sanitation Data'!E95)))</f>
        <v/>
      </c>
      <c r="CS101" s="300" t="str">
        <f ca="true">+IF(OFFSET('Sanitation Data'!$E$31,0,10*ROW('Sanitation Data'!E95))="","",OFFSET('Sanitation Data'!$E$31,0,10*ROW('Sanitation Data'!E95)))</f>
        <v/>
      </c>
      <c r="CT101" s="300" t="str">
        <f ca="true">+IF(OFFSET('Sanitation Data'!$E$32,0,10*ROW('Sanitation Data'!E95))="","",OFFSET('Sanitation Data'!$E$32,0,10*ROW('Sanitation Data'!E95)))</f>
        <v/>
      </c>
      <c r="CU101" s="300" t="str">
        <f ca="true">+IF(OFFSET('Sanitation Data'!$F$28,0,10*ROW('Sanitation Data'!F95))="","",OFFSET('Sanitation Data'!$F$28,0,10*ROW('Sanitation Data'!F95)))</f>
        <v/>
      </c>
      <c r="CV101" s="300" t="str">
        <f ca="true">+IF(OFFSET('Sanitation Data'!$F$29,0,10*ROW('Sanitation Data'!F95))="","",OFFSET('Sanitation Data'!$F$29,0,10*ROW('Sanitation Data'!F95)))</f>
        <v/>
      </c>
      <c r="CW101" s="300" t="str">
        <f ca="true">+IF(OFFSET('Sanitation Data'!$F$30,0,10*ROW('Sanitation Data'!F95))="","",OFFSET('Sanitation Data'!$F$30,0,10*ROW('Sanitation Data'!F95)))</f>
        <v/>
      </c>
      <c r="CX101" s="300" t="str">
        <f ca="true">+IF(OFFSET('Sanitation Data'!$F$31,0,10*ROW('Sanitation Data'!F95))="","",OFFSET('Sanitation Data'!$F$31,0,10*ROW('Sanitation Data'!F95)))</f>
        <v/>
      </c>
      <c r="CY101" s="300" t="str">
        <f ca="true">+IF(OFFSET('Sanitation Data'!$F$32,0,10*ROW('Sanitation Data'!F95))="","",OFFSET('Sanitation Data'!$F$32,0,10*ROW('Sanitation Data'!F95)))</f>
        <v/>
      </c>
      <c r="CZ101" s="300" t="str">
        <f ca="true">+IF(OFFSET('Sanitation Data'!$G$28,0,10*ROW('Sanitation Data'!G95))="","",OFFSET('Sanitation Data'!$G$28,0,10*ROW('Sanitation Data'!G95)))</f>
        <v/>
      </c>
      <c r="DA101" s="300" t="str">
        <f ca="true">+IF(OFFSET('Sanitation Data'!$G$29,0,10*ROW('Sanitation Data'!G95))="","",OFFSET('Sanitation Data'!$G$29,0,10*ROW('Sanitation Data'!G95)))</f>
        <v/>
      </c>
      <c r="DB101" s="300" t="str">
        <f ca="true">+IF(OFFSET('Sanitation Data'!$G$30,0,10*ROW('Sanitation Data'!G95))="","",OFFSET('Sanitation Data'!$G$30,0,10*ROW('Sanitation Data'!G95)))</f>
        <v/>
      </c>
      <c r="DC101" s="300" t="str">
        <f ca="true">+IF(OFFSET('Sanitation Data'!$G$31,0,10*ROW('Sanitation Data'!G95))="","",OFFSET('Sanitation Data'!$G$31,0,10*ROW('Sanitation Data'!G95)))</f>
        <v/>
      </c>
      <c r="DD101" s="300" t="str">
        <f ca="true">+IF(OFFSET('Sanitation Data'!$G$32,0,10*ROW('Sanitation Data'!G95))="","",OFFSET('Sanitation Data'!$G$32,0,10*ROW('Sanitation Data'!G95)))</f>
        <v/>
      </c>
      <c r="DE101" s="300" t="str">
        <f ca="true">+IF(OFFSET('Sanitation Data'!$H$28,0,10*ROW('Sanitation Data'!H95))="","",OFFSET('Sanitation Data'!$H$28,0,10*ROW('Sanitation Data'!H95)))</f>
        <v/>
      </c>
      <c r="DF101" s="300" t="str">
        <f ca="true">+IF(OFFSET('Sanitation Data'!$H$29,0,10*ROW('Sanitation Data'!H95))="","",OFFSET('Sanitation Data'!$H$29,0,10*ROW('Sanitation Data'!H95)))</f>
        <v/>
      </c>
      <c r="DG101" s="300" t="str">
        <f ca="true">+IF(OFFSET('Sanitation Data'!$H$30,0,10*ROW('Sanitation Data'!H95))="","",OFFSET('Sanitation Data'!$H$30,0,10*ROW('Sanitation Data'!H95)))</f>
        <v/>
      </c>
      <c r="DH101" s="300" t="str">
        <f ca="true">+IF(OFFSET('Sanitation Data'!$H$31,0,10*ROW('Sanitation Data'!H95))="","",OFFSET('Sanitation Data'!$H$31,0,10*ROW('Sanitation Data'!H95)))</f>
        <v/>
      </c>
      <c r="DI101" s="300" t="str">
        <f ca="true">+IF(OFFSET('Sanitation Data'!$H$32,0,10*ROW('Sanitation Data'!H95))="","",OFFSET('Sanitation Data'!$H$32,0,10*ROW('Sanitation Data'!H95)))</f>
        <v/>
      </c>
      <c r="DJ101" s="300" t="str">
        <f ca="true">+IF(OFFSET('Sanitation Data'!$I$28,0,10*ROW('Sanitation Data'!I95))="","",OFFSET('Sanitation Data'!$I$28,0,10*ROW('Sanitation Data'!I95)))</f>
        <v/>
      </c>
      <c r="DK101" s="300" t="str">
        <f ca="true">+IF(OFFSET('Sanitation Data'!$I$29,0,10*ROW('Sanitation Data'!I95))="","",OFFSET('Sanitation Data'!$I$29,0,10*ROW('Sanitation Data'!I95)))</f>
        <v/>
      </c>
      <c r="DL101" s="300" t="str">
        <f ca="true">+IF(OFFSET('Sanitation Data'!$I$30,0,10*ROW('Sanitation Data'!I95))="","",OFFSET('Sanitation Data'!$I$30,0,10*ROW('Sanitation Data'!I95)))</f>
        <v/>
      </c>
      <c r="DM101" s="300" t="str">
        <f ca="true">+IF(OFFSET('Sanitation Data'!$I$31,0,10*ROW('Sanitation Data'!I95))="","",OFFSET('Sanitation Data'!$I$31,0,10*ROW('Sanitation Data'!I95)))</f>
        <v/>
      </c>
      <c r="DN101" s="300" t="str">
        <f ca="true">+IF(OFFSET('Sanitation Data'!$I$32,0,10*ROW('Sanitation Data'!I95))="","",OFFSET('Sanitation Data'!$I$32,0,10*ROW('Sanitation Data'!I95)))</f>
        <v/>
      </c>
      <c r="DO101" s="300" t="str">
        <f ca="true">+IF(OFFSET('Hygiene Data'!$D$11,0,10*ROW('Hygiene Data'!D95))="","",OFFSET('Hygiene Data'!$D$11,0,10*ROW('Hygiene Data'!D95)))</f>
        <v/>
      </c>
      <c r="DP101" s="300" t="str">
        <f ca="true">+IF(OFFSET('Hygiene Data'!$D$12,0,10*ROW('Hygiene Data'!D95))="","",OFFSET('Hygiene Data'!$D$12,0,10*ROW('Hygiene Data'!D95)))</f>
        <v/>
      </c>
      <c r="DQ101" s="300" t="str">
        <f ca="true">+IF(OFFSET('Hygiene Data'!$D$13,0,10*ROW('Hygiene Data'!D95))="","",OFFSET('Hygiene Data'!$D$13,0,10*ROW('Hygiene Data'!D95)))</f>
        <v/>
      </c>
      <c r="DR101" s="300" t="str">
        <f ca="true">+IF(OFFSET('Hygiene Data'!$E$11,0,10*ROW('Hygiene Data'!E95))="","",OFFSET('Hygiene Data'!$E$11,0,10*ROW('Hygiene Data'!E95)))</f>
        <v/>
      </c>
      <c r="DS101" s="300" t="str">
        <f ca="true">+IF(OFFSET('Hygiene Data'!$E$12,0,10*ROW('Hygiene Data'!E95))="","",OFFSET('Hygiene Data'!$E$12,0,10*ROW('Hygiene Data'!E95)))</f>
        <v/>
      </c>
      <c r="DT101" s="300" t="str">
        <f ca="true">+IF(OFFSET('Hygiene Data'!$E$13,0,10*ROW('Hygiene Data'!E95))="","",OFFSET('Hygiene Data'!$E$13,0,10*ROW('Hygiene Data'!E95)))</f>
        <v/>
      </c>
      <c r="DU101" s="300" t="str">
        <f ca="true">+IF(OFFSET('Hygiene Data'!$F$11,0,10*ROW('Hygiene Data'!F95))="","",OFFSET('Hygiene Data'!$F$11,0,10*ROW('Hygiene Data'!F95)))</f>
        <v/>
      </c>
      <c r="DV101" s="300" t="str">
        <f ca="true">+IF(OFFSET('Hygiene Data'!$F$12,0,10*ROW('Hygiene Data'!F95))="","",OFFSET('Hygiene Data'!$F$12,0,10*ROW('Hygiene Data'!F95)))</f>
        <v/>
      </c>
      <c r="DW101" s="300" t="str">
        <f ca="true">+IF(OFFSET('Hygiene Data'!$F$13,0,10*ROW('Hygiene Data'!F95))="","",OFFSET('Hygiene Data'!$F$13,0,10*ROW('Hygiene Data'!F95)))</f>
        <v/>
      </c>
      <c r="DX101" s="300" t="str">
        <f ca="true">+IF(OFFSET('Hygiene Data'!$G$11,0,10*ROW('Hygiene Data'!G95))="","",OFFSET('Hygiene Data'!$G$11,0,10*ROW('Hygiene Data'!G95)))</f>
        <v/>
      </c>
      <c r="DY101" s="300" t="str">
        <f ca="true">+IF(OFFSET('Hygiene Data'!$G$12,0,10*ROW('Hygiene Data'!G95))="","",OFFSET('Hygiene Data'!$G$12,0,10*ROW('Hygiene Data'!G95)))</f>
        <v/>
      </c>
      <c r="DZ101" s="300" t="str">
        <f ca="true">+IF(OFFSET('Hygiene Data'!$G$13,0,10*ROW('Hygiene Data'!G95))="","",OFFSET('Hygiene Data'!$G$13,0,10*ROW('Hygiene Data'!G95)))</f>
        <v/>
      </c>
      <c r="EA101" s="300" t="str">
        <f ca="true">+IF(OFFSET('Hygiene Data'!$H$11,0,10*ROW('Hygiene Data'!H95))="","",OFFSET('Hygiene Data'!$H$11,0,10*ROW('Hygiene Data'!H95)))</f>
        <v/>
      </c>
      <c r="EB101" s="300" t="str">
        <f ca="true">+IF(OFFSET('Hygiene Data'!$H$12,0,10*ROW('Hygiene Data'!H95))="","",OFFSET('Hygiene Data'!$H$12,0,10*ROW('Hygiene Data'!H95)))</f>
        <v/>
      </c>
      <c r="EC101" s="300" t="str">
        <f ca="true">+IF(OFFSET('Hygiene Data'!$H$13,0,10*ROW('Hygiene Data'!H95))="","",OFFSET('Hygiene Data'!$H$13,0,10*ROW('Hygiene Data'!H95)))</f>
        <v/>
      </c>
      <c r="ED101" s="300" t="str">
        <f ca="true">+IF(OFFSET('Hygiene Data'!$I$11,0,10*ROW('Hygiene Data'!I95))="","",OFFSET('Hygiene Data'!$I$11,0,10*ROW('Hygiene Data'!I95)))</f>
        <v/>
      </c>
      <c r="EE101" s="300" t="str">
        <f ca="true">+IF(OFFSET('Hygiene Data'!$I$12,0,10*ROW('Hygiene Data'!I95))="","",OFFSET('Hygiene Data'!$I$12,0,10*ROW('Hygiene Data'!I95)))</f>
        <v/>
      </c>
      <c r="EF101" s="300" t="str">
        <f ca="true">+IF(OFFSET('Hygiene Data'!$I$13,0,10*ROW('Hygiene Data'!I95))="","",OFFSET('Hygiene Data'!$I$13,0,10*ROW('Hygiene Data'!I95)))</f>
        <v/>
      </c>
    </row>
    <row xmlns:x14ac="http://schemas.microsoft.com/office/spreadsheetml/2009/9/ac" r="102" x14ac:dyDescent="0.2">
      <c r="A102" s="35" t="str">
        <f ca="true">+IF(OFFSET('Water Data'!$B$2,0,10*ROW('Water Data'!E96))="","",OFFSET('Water Data'!$B$2,0,10*ROW('Water Data'!E96)))</f>
        <v/>
      </c>
      <c r="B102" s="35" t="str">
        <f ca="true">+IF(OFFSET('Water Data'!$C$2,0,10*ROW('Water Data'!F96))="","",OFFSET('Water Data'!$C$2,0,10*ROW('Water Data'!F96)))</f>
        <v/>
      </c>
      <c r="C102" s="356" t="str">
        <f t="shared" ca="true" si="1"/>
        <v/>
      </c>
      <c r="D102" s="91"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1"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1"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1"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1"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1"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1"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1"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1"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1"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1"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1"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1"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1"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1"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1"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1"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1"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2"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2"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2"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2"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2"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2"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2"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2"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2"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2"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2"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2"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2"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2"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2"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2"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2"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2"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2"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2"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2"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2"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2"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2"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2"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2"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2"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2"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2"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2"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3"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3"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3"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3"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3"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3"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3"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3"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3"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3"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3"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3"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3"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3"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3"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3"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3"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3"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300"/>
      <c r="BS102" s="300" t="str">
        <f ca="true">+IF(OFFSET('Water Data'!$D$27,0,10*ROW('Water Data'!D96))="","",OFFSET('Water Data'!$D$27,0,10*ROW('Water Data'!D96)))</f>
        <v/>
      </c>
      <c r="BT102" s="300" t="str">
        <f ca="true">+IF(OFFSET('Water Data'!$D$28,0,10*ROW('Water Data'!D96))="","",OFFSET('Water Data'!$D$28,0,10*ROW('Water Data'!D96)))</f>
        <v/>
      </c>
      <c r="BU102" s="300" t="str">
        <f ca="true">+IF(OFFSET('Water Data'!$D$29,0,10*ROW('Water Data'!D96))="","",OFFSET('Water Data'!$D$29,0,10*ROW('Water Data'!D96)))</f>
        <v/>
      </c>
      <c r="BV102" s="300" t="str">
        <f ca="true">+IF(OFFSET('Water Data'!$E$27,0,10*ROW('Water Data'!E96))="","",OFFSET('Water Data'!$E$27,0,10*ROW('Water Data'!E96)))</f>
        <v/>
      </c>
      <c r="BW102" s="300" t="str">
        <f ca="true">+IF(OFFSET('Water Data'!$E$28,0,10*ROW('Water Data'!E96))="","",OFFSET('Water Data'!$E$28,0,10*ROW('Water Data'!E96)))</f>
        <v/>
      </c>
      <c r="BX102" s="300" t="str">
        <f ca="true">+IF(OFFSET('Water Data'!$E$29,0,10*ROW('Water Data'!E96))="","",OFFSET('Water Data'!$E$29,0,10*ROW('Water Data'!E96)))</f>
        <v/>
      </c>
      <c r="BY102" s="300" t="str">
        <f ca="true">+IF(OFFSET('Water Data'!$F$27,0,10*ROW('Water Data'!F96))="","",OFFSET('Water Data'!$F$27,0,10*ROW('Water Data'!F96)))</f>
        <v/>
      </c>
      <c r="BZ102" s="300" t="str">
        <f ca="true">+IF(OFFSET('Water Data'!$F$28,0,10*ROW('Water Data'!F96))="","",OFFSET('Water Data'!$F$28,0,10*ROW('Water Data'!F96)))</f>
        <v/>
      </c>
      <c r="CA102" s="300" t="str">
        <f ca="true">+IF(OFFSET('Water Data'!$F$29,0,10*ROW('Water Data'!F96))="","",OFFSET('Water Data'!$F$29,0,10*ROW('Water Data'!F96)))</f>
        <v/>
      </c>
      <c r="CB102" s="300" t="str">
        <f ca="true">+IF(OFFSET('Water Data'!$G$27,0,10*ROW('Water Data'!G96))="","",OFFSET('Water Data'!$G$27,0,10*ROW('Water Data'!G96)))</f>
        <v/>
      </c>
      <c r="CC102" s="300" t="str">
        <f ca="true">+IF(OFFSET('Water Data'!$G$28,0,10*ROW('Water Data'!G96))="","",OFFSET('Water Data'!$G$28,0,10*ROW('Water Data'!G96)))</f>
        <v/>
      </c>
      <c r="CD102" s="300" t="str">
        <f ca="true">+IF(OFFSET('Water Data'!$G$29,0,10*ROW('Water Data'!G96))="","",OFFSET('Water Data'!$G$29,0,10*ROW('Water Data'!G96)))</f>
        <v/>
      </c>
      <c r="CE102" s="300" t="str">
        <f ca="true">+IF(OFFSET('Water Data'!$H$27,0,10*ROW('Water Data'!H96))="","",OFFSET('Water Data'!$H$27,0,10*ROW('Water Data'!H96)))</f>
        <v/>
      </c>
      <c r="CF102" s="300" t="str">
        <f ca="true">+IF(OFFSET('Water Data'!$H$28,0,10*ROW('Water Data'!H96))="","",OFFSET('Water Data'!$H$28,0,10*ROW('Water Data'!H96)))</f>
        <v/>
      </c>
      <c r="CG102" s="300" t="str">
        <f ca="true">+IF(OFFSET('Water Data'!$H$29,0,10*ROW('Water Data'!H96))="","",OFFSET('Water Data'!$H$29,0,10*ROW('Water Data'!H96)))</f>
        <v/>
      </c>
      <c r="CH102" s="300" t="str">
        <f ca="true">+IF(OFFSET('Water Data'!$I$27,0,10*ROW('Water Data'!I96))="","",OFFSET('Water Data'!$I$27,0,10*ROW('Water Data'!I96)))</f>
        <v/>
      </c>
      <c r="CI102" s="300" t="str">
        <f ca="true">+IF(OFFSET('Water Data'!$I$28,0,10*ROW('Water Data'!I96))="","",OFFSET('Water Data'!$I$28,0,10*ROW('Water Data'!I96)))</f>
        <v/>
      </c>
      <c r="CJ102" s="300" t="str">
        <f ca="true">+IF(OFFSET('Water Data'!$I$29,0,10*ROW('Water Data'!I96))="","",OFFSET('Water Data'!$I$29,0,10*ROW('Water Data'!I96)))</f>
        <v/>
      </c>
      <c r="CK102" s="300" t="str">
        <f ca="true">+IF(OFFSET('Sanitation Data'!$D$28,0,10*ROW('Sanitation Data'!D96))="","",OFFSET('Sanitation Data'!$D$28,0,10*ROW('Sanitation Data'!D96)))</f>
        <v/>
      </c>
      <c r="CL102" s="300" t="str">
        <f ca="true">+IF(OFFSET('Sanitation Data'!$D$29,0,10*ROW('Sanitation Data'!D96))="","",OFFSET('Sanitation Data'!$D$29,0,10*ROW('Sanitation Data'!D96)))</f>
        <v/>
      </c>
      <c r="CM102" s="300" t="str">
        <f ca="true">+IF(OFFSET('Sanitation Data'!$D$30,0,10*ROW('Sanitation Data'!D96))="","",OFFSET('Sanitation Data'!$D$30,0,10*ROW('Sanitation Data'!D96)))</f>
        <v/>
      </c>
      <c r="CN102" s="300" t="str">
        <f ca="true">+IF(OFFSET('Sanitation Data'!$D$31,0,10*ROW('Sanitation Data'!D96))="","",OFFSET('Sanitation Data'!$D$31,0,10*ROW('Sanitation Data'!D96)))</f>
        <v/>
      </c>
      <c r="CO102" s="300" t="str">
        <f ca="true">+IF(OFFSET('Sanitation Data'!$D$32,0,10*ROW('Sanitation Data'!D96))="","",OFFSET('Sanitation Data'!$D$32,0,10*ROW('Sanitation Data'!D96)))</f>
        <v/>
      </c>
      <c r="CP102" s="300" t="str">
        <f ca="true">+IF(OFFSET('Sanitation Data'!$E$28,0,10*ROW('Sanitation Data'!E96))="","",OFFSET('Sanitation Data'!$E$28,0,10*ROW('Sanitation Data'!E96)))</f>
        <v/>
      </c>
      <c r="CQ102" s="300" t="str">
        <f ca="true">+IF(OFFSET('Sanitation Data'!$E$29,0,10*ROW('Sanitation Data'!E96))="","",OFFSET('Sanitation Data'!$E$29,0,10*ROW('Sanitation Data'!E96)))</f>
        <v/>
      </c>
      <c r="CR102" s="300" t="str">
        <f ca="true">+IF(OFFSET('Sanitation Data'!$E$30,0,10*ROW('Sanitation Data'!E96))="","",OFFSET('Sanitation Data'!$E$30,0,10*ROW('Sanitation Data'!E96)))</f>
        <v/>
      </c>
      <c r="CS102" s="300" t="str">
        <f ca="true">+IF(OFFSET('Sanitation Data'!$E$31,0,10*ROW('Sanitation Data'!E96))="","",OFFSET('Sanitation Data'!$E$31,0,10*ROW('Sanitation Data'!E96)))</f>
        <v/>
      </c>
      <c r="CT102" s="300" t="str">
        <f ca="true">+IF(OFFSET('Sanitation Data'!$E$32,0,10*ROW('Sanitation Data'!E96))="","",OFFSET('Sanitation Data'!$E$32,0,10*ROW('Sanitation Data'!E96)))</f>
        <v/>
      </c>
      <c r="CU102" s="300" t="str">
        <f ca="true">+IF(OFFSET('Sanitation Data'!$F$28,0,10*ROW('Sanitation Data'!F96))="","",OFFSET('Sanitation Data'!$F$28,0,10*ROW('Sanitation Data'!F96)))</f>
        <v/>
      </c>
      <c r="CV102" s="300" t="str">
        <f ca="true">+IF(OFFSET('Sanitation Data'!$F$29,0,10*ROW('Sanitation Data'!F96))="","",OFFSET('Sanitation Data'!$F$29,0,10*ROW('Sanitation Data'!F96)))</f>
        <v/>
      </c>
      <c r="CW102" s="300" t="str">
        <f ca="true">+IF(OFFSET('Sanitation Data'!$F$30,0,10*ROW('Sanitation Data'!F96))="","",OFFSET('Sanitation Data'!$F$30,0,10*ROW('Sanitation Data'!F96)))</f>
        <v/>
      </c>
      <c r="CX102" s="300" t="str">
        <f ca="true">+IF(OFFSET('Sanitation Data'!$F$31,0,10*ROW('Sanitation Data'!F96))="","",OFFSET('Sanitation Data'!$F$31,0,10*ROW('Sanitation Data'!F96)))</f>
        <v/>
      </c>
      <c r="CY102" s="300" t="str">
        <f ca="true">+IF(OFFSET('Sanitation Data'!$F$32,0,10*ROW('Sanitation Data'!F96))="","",OFFSET('Sanitation Data'!$F$32,0,10*ROW('Sanitation Data'!F96)))</f>
        <v/>
      </c>
      <c r="CZ102" s="300" t="str">
        <f ca="true">+IF(OFFSET('Sanitation Data'!$G$28,0,10*ROW('Sanitation Data'!G96))="","",OFFSET('Sanitation Data'!$G$28,0,10*ROW('Sanitation Data'!G96)))</f>
        <v/>
      </c>
      <c r="DA102" s="300" t="str">
        <f ca="true">+IF(OFFSET('Sanitation Data'!$G$29,0,10*ROW('Sanitation Data'!G96))="","",OFFSET('Sanitation Data'!$G$29,0,10*ROW('Sanitation Data'!G96)))</f>
        <v/>
      </c>
      <c r="DB102" s="300" t="str">
        <f ca="true">+IF(OFFSET('Sanitation Data'!$G$30,0,10*ROW('Sanitation Data'!G96))="","",OFFSET('Sanitation Data'!$G$30,0,10*ROW('Sanitation Data'!G96)))</f>
        <v/>
      </c>
      <c r="DC102" s="300" t="str">
        <f ca="true">+IF(OFFSET('Sanitation Data'!$G$31,0,10*ROW('Sanitation Data'!G96))="","",OFFSET('Sanitation Data'!$G$31,0,10*ROW('Sanitation Data'!G96)))</f>
        <v/>
      </c>
      <c r="DD102" s="300" t="str">
        <f ca="true">+IF(OFFSET('Sanitation Data'!$G$32,0,10*ROW('Sanitation Data'!G96))="","",OFFSET('Sanitation Data'!$G$32,0,10*ROW('Sanitation Data'!G96)))</f>
        <v/>
      </c>
      <c r="DE102" s="300" t="str">
        <f ca="true">+IF(OFFSET('Sanitation Data'!$H$28,0,10*ROW('Sanitation Data'!H96))="","",OFFSET('Sanitation Data'!$H$28,0,10*ROW('Sanitation Data'!H96)))</f>
        <v/>
      </c>
      <c r="DF102" s="300" t="str">
        <f ca="true">+IF(OFFSET('Sanitation Data'!$H$29,0,10*ROW('Sanitation Data'!H96))="","",OFFSET('Sanitation Data'!$H$29,0,10*ROW('Sanitation Data'!H96)))</f>
        <v/>
      </c>
      <c r="DG102" s="300" t="str">
        <f ca="true">+IF(OFFSET('Sanitation Data'!$H$30,0,10*ROW('Sanitation Data'!H96))="","",OFFSET('Sanitation Data'!$H$30,0,10*ROW('Sanitation Data'!H96)))</f>
        <v/>
      </c>
      <c r="DH102" s="300" t="str">
        <f ca="true">+IF(OFFSET('Sanitation Data'!$H$31,0,10*ROW('Sanitation Data'!H96))="","",OFFSET('Sanitation Data'!$H$31,0,10*ROW('Sanitation Data'!H96)))</f>
        <v/>
      </c>
      <c r="DI102" s="300" t="str">
        <f ca="true">+IF(OFFSET('Sanitation Data'!$H$32,0,10*ROW('Sanitation Data'!H96))="","",OFFSET('Sanitation Data'!$H$32,0,10*ROW('Sanitation Data'!H96)))</f>
        <v/>
      </c>
      <c r="DJ102" s="300" t="str">
        <f ca="true">+IF(OFFSET('Sanitation Data'!$I$28,0,10*ROW('Sanitation Data'!I96))="","",OFFSET('Sanitation Data'!$I$28,0,10*ROW('Sanitation Data'!I96)))</f>
        <v/>
      </c>
      <c r="DK102" s="300" t="str">
        <f ca="true">+IF(OFFSET('Sanitation Data'!$I$29,0,10*ROW('Sanitation Data'!I96))="","",OFFSET('Sanitation Data'!$I$29,0,10*ROW('Sanitation Data'!I96)))</f>
        <v/>
      </c>
      <c r="DL102" s="300" t="str">
        <f ca="true">+IF(OFFSET('Sanitation Data'!$I$30,0,10*ROW('Sanitation Data'!I96))="","",OFFSET('Sanitation Data'!$I$30,0,10*ROW('Sanitation Data'!I96)))</f>
        <v/>
      </c>
      <c r="DM102" s="300" t="str">
        <f ca="true">+IF(OFFSET('Sanitation Data'!$I$31,0,10*ROW('Sanitation Data'!I96))="","",OFFSET('Sanitation Data'!$I$31,0,10*ROW('Sanitation Data'!I96)))</f>
        <v/>
      </c>
      <c r="DN102" s="300" t="str">
        <f ca="true">+IF(OFFSET('Sanitation Data'!$I$32,0,10*ROW('Sanitation Data'!I96))="","",OFFSET('Sanitation Data'!$I$32,0,10*ROW('Sanitation Data'!I96)))</f>
        <v/>
      </c>
      <c r="DO102" s="300" t="str">
        <f ca="true">+IF(OFFSET('Hygiene Data'!$D$11,0,10*ROW('Hygiene Data'!D96))="","",OFFSET('Hygiene Data'!$D$11,0,10*ROW('Hygiene Data'!D96)))</f>
        <v/>
      </c>
      <c r="DP102" s="300" t="str">
        <f ca="true">+IF(OFFSET('Hygiene Data'!$D$12,0,10*ROW('Hygiene Data'!D96))="","",OFFSET('Hygiene Data'!$D$12,0,10*ROW('Hygiene Data'!D96)))</f>
        <v/>
      </c>
      <c r="DQ102" s="300" t="str">
        <f ca="true">+IF(OFFSET('Hygiene Data'!$D$13,0,10*ROW('Hygiene Data'!D96))="","",OFFSET('Hygiene Data'!$D$13,0,10*ROW('Hygiene Data'!D96)))</f>
        <v/>
      </c>
      <c r="DR102" s="300" t="str">
        <f ca="true">+IF(OFFSET('Hygiene Data'!$E$11,0,10*ROW('Hygiene Data'!E96))="","",OFFSET('Hygiene Data'!$E$11,0,10*ROW('Hygiene Data'!E96)))</f>
        <v/>
      </c>
      <c r="DS102" s="300" t="str">
        <f ca="true">+IF(OFFSET('Hygiene Data'!$E$12,0,10*ROW('Hygiene Data'!E96))="","",OFFSET('Hygiene Data'!$E$12,0,10*ROW('Hygiene Data'!E96)))</f>
        <v/>
      </c>
      <c r="DT102" s="300" t="str">
        <f ca="true">+IF(OFFSET('Hygiene Data'!$E$13,0,10*ROW('Hygiene Data'!E96))="","",OFFSET('Hygiene Data'!$E$13,0,10*ROW('Hygiene Data'!E96)))</f>
        <v/>
      </c>
      <c r="DU102" s="300" t="str">
        <f ca="true">+IF(OFFSET('Hygiene Data'!$F$11,0,10*ROW('Hygiene Data'!F96))="","",OFFSET('Hygiene Data'!$F$11,0,10*ROW('Hygiene Data'!F96)))</f>
        <v/>
      </c>
      <c r="DV102" s="300" t="str">
        <f ca="true">+IF(OFFSET('Hygiene Data'!$F$12,0,10*ROW('Hygiene Data'!F96))="","",OFFSET('Hygiene Data'!$F$12,0,10*ROW('Hygiene Data'!F96)))</f>
        <v/>
      </c>
      <c r="DW102" s="300" t="str">
        <f ca="true">+IF(OFFSET('Hygiene Data'!$F$13,0,10*ROW('Hygiene Data'!F96))="","",OFFSET('Hygiene Data'!$F$13,0,10*ROW('Hygiene Data'!F96)))</f>
        <v/>
      </c>
      <c r="DX102" s="300" t="str">
        <f ca="true">+IF(OFFSET('Hygiene Data'!$G$11,0,10*ROW('Hygiene Data'!G96))="","",OFFSET('Hygiene Data'!$G$11,0,10*ROW('Hygiene Data'!G96)))</f>
        <v/>
      </c>
      <c r="DY102" s="300" t="str">
        <f ca="true">+IF(OFFSET('Hygiene Data'!$G$12,0,10*ROW('Hygiene Data'!G96))="","",OFFSET('Hygiene Data'!$G$12,0,10*ROW('Hygiene Data'!G96)))</f>
        <v/>
      </c>
      <c r="DZ102" s="300" t="str">
        <f ca="true">+IF(OFFSET('Hygiene Data'!$G$13,0,10*ROW('Hygiene Data'!G96))="","",OFFSET('Hygiene Data'!$G$13,0,10*ROW('Hygiene Data'!G96)))</f>
        <v/>
      </c>
      <c r="EA102" s="300" t="str">
        <f ca="true">+IF(OFFSET('Hygiene Data'!$H$11,0,10*ROW('Hygiene Data'!H96))="","",OFFSET('Hygiene Data'!$H$11,0,10*ROW('Hygiene Data'!H96)))</f>
        <v/>
      </c>
      <c r="EB102" s="300" t="str">
        <f ca="true">+IF(OFFSET('Hygiene Data'!$H$12,0,10*ROW('Hygiene Data'!H96))="","",OFFSET('Hygiene Data'!$H$12,0,10*ROW('Hygiene Data'!H96)))</f>
        <v/>
      </c>
      <c r="EC102" s="300" t="str">
        <f ca="true">+IF(OFFSET('Hygiene Data'!$H$13,0,10*ROW('Hygiene Data'!H96))="","",OFFSET('Hygiene Data'!$H$13,0,10*ROW('Hygiene Data'!H96)))</f>
        <v/>
      </c>
      <c r="ED102" s="300" t="str">
        <f ca="true">+IF(OFFSET('Hygiene Data'!$I$11,0,10*ROW('Hygiene Data'!I96))="","",OFFSET('Hygiene Data'!$I$11,0,10*ROW('Hygiene Data'!I96)))</f>
        <v/>
      </c>
      <c r="EE102" s="300" t="str">
        <f ca="true">+IF(OFFSET('Hygiene Data'!$I$12,0,10*ROW('Hygiene Data'!I96))="","",OFFSET('Hygiene Data'!$I$12,0,10*ROW('Hygiene Data'!I96)))</f>
        <v/>
      </c>
      <c r="EF102" s="300" t="str">
        <f ca="true">+IF(OFFSET('Hygiene Data'!$I$13,0,10*ROW('Hygiene Data'!I96))="","",OFFSET('Hygiene Data'!$I$13,0,10*ROW('Hygiene Data'!I96)))</f>
        <v/>
      </c>
    </row>
    <row xmlns:x14ac="http://schemas.microsoft.com/office/spreadsheetml/2009/9/ac" r="103" x14ac:dyDescent="0.2">
      <c r="A103" s="35" t="str">
        <f ca="true">+IF(OFFSET('Water Data'!$B$2,0,10*ROW('Water Data'!E97))="","",OFFSET('Water Data'!$B$2,0,10*ROW('Water Data'!E97)))</f>
        <v/>
      </c>
      <c r="B103" s="35" t="str">
        <f ca="true">+IF(OFFSET('Water Data'!$C$2,0,10*ROW('Water Data'!F97))="","",OFFSET('Water Data'!$C$2,0,10*ROW('Water Data'!F97)))</f>
        <v/>
      </c>
      <c r="C103" s="356" t="str">
        <f t="shared" ca="true" si="1"/>
        <v/>
      </c>
      <c r="D103" s="91"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1"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1"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1"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1"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1"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1"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1"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1"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1"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1"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1"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1"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1"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1"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1"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1"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1"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2"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2"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2"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2"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2"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2"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2"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2"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2"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2"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2"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2"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2"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2"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2"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2"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2"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2"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2"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2"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2"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2"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2"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2"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2"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2"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2"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2"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2"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2"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3"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3"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3"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3"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3"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3"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3"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3"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3"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3"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3"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3"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3"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3"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3"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3"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3"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3"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300"/>
      <c r="BS103" s="300" t="str">
        <f ca="true">+IF(OFFSET('Water Data'!$D$27,0,10*ROW('Water Data'!D97))="","",OFFSET('Water Data'!$D$27,0,10*ROW('Water Data'!D97)))</f>
        <v/>
      </c>
      <c r="BT103" s="300" t="str">
        <f ca="true">+IF(OFFSET('Water Data'!$D$28,0,10*ROW('Water Data'!D97))="","",OFFSET('Water Data'!$D$28,0,10*ROW('Water Data'!D97)))</f>
        <v/>
      </c>
      <c r="BU103" s="300" t="str">
        <f ca="true">+IF(OFFSET('Water Data'!$D$29,0,10*ROW('Water Data'!D97))="","",OFFSET('Water Data'!$D$29,0,10*ROW('Water Data'!D97)))</f>
        <v/>
      </c>
      <c r="BV103" s="300" t="str">
        <f ca="true">+IF(OFFSET('Water Data'!$E$27,0,10*ROW('Water Data'!E97))="","",OFFSET('Water Data'!$E$27,0,10*ROW('Water Data'!E97)))</f>
        <v/>
      </c>
      <c r="BW103" s="300" t="str">
        <f ca="true">+IF(OFFSET('Water Data'!$E$28,0,10*ROW('Water Data'!E97))="","",OFFSET('Water Data'!$E$28,0,10*ROW('Water Data'!E97)))</f>
        <v/>
      </c>
      <c r="BX103" s="300" t="str">
        <f ca="true">+IF(OFFSET('Water Data'!$E$29,0,10*ROW('Water Data'!E97))="","",OFFSET('Water Data'!$E$29,0,10*ROW('Water Data'!E97)))</f>
        <v/>
      </c>
      <c r="BY103" s="300" t="str">
        <f ca="true">+IF(OFFSET('Water Data'!$F$27,0,10*ROW('Water Data'!F97))="","",OFFSET('Water Data'!$F$27,0,10*ROW('Water Data'!F97)))</f>
        <v/>
      </c>
      <c r="BZ103" s="300" t="str">
        <f ca="true">+IF(OFFSET('Water Data'!$F$28,0,10*ROW('Water Data'!F97))="","",OFFSET('Water Data'!$F$28,0,10*ROW('Water Data'!F97)))</f>
        <v/>
      </c>
      <c r="CA103" s="300" t="str">
        <f ca="true">+IF(OFFSET('Water Data'!$F$29,0,10*ROW('Water Data'!F97))="","",OFFSET('Water Data'!$F$29,0,10*ROW('Water Data'!F97)))</f>
        <v/>
      </c>
      <c r="CB103" s="300" t="str">
        <f ca="true">+IF(OFFSET('Water Data'!$G$27,0,10*ROW('Water Data'!G97))="","",OFFSET('Water Data'!$G$27,0,10*ROW('Water Data'!G97)))</f>
        <v/>
      </c>
      <c r="CC103" s="300" t="str">
        <f ca="true">+IF(OFFSET('Water Data'!$G$28,0,10*ROW('Water Data'!G97))="","",OFFSET('Water Data'!$G$28,0,10*ROW('Water Data'!G97)))</f>
        <v/>
      </c>
      <c r="CD103" s="300" t="str">
        <f ca="true">+IF(OFFSET('Water Data'!$G$29,0,10*ROW('Water Data'!G97))="","",OFFSET('Water Data'!$G$29,0,10*ROW('Water Data'!G97)))</f>
        <v/>
      </c>
      <c r="CE103" s="300" t="str">
        <f ca="true">+IF(OFFSET('Water Data'!$H$27,0,10*ROW('Water Data'!H97))="","",OFFSET('Water Data'!$H$27,0,10*ROW('Water Data'!H97)))</f>
        <v/>
      </c>
      <c r="CF103" s="300" t="str">
        <f ca="true">+IF(OFFSET('Water Data'!$H$28,0,10*ROW('Water Data'!H97))="","",OFFSET('Water Data'!$H$28,0,10*ROW('Water Data'!H97)))</f>
        <v/>
      </c>
      <c r="CG103" s="300" t="str">
        <f ca="true">+IF(OFFSET('Water Data'!$H$29,0,10*ROW('Water Data'!H97))="","",OFFSET('Water Data'!$H$29,0,10*ROW('Water Data'!H97)))</f>
        <v/>
      </c>
      <c r="CH103" s="300" t="str">
        <f ca="true">+IF(OFFSET('Water Data'!$I$27,0,10*ROW('Water Data'!I97))="","",OFFSET('Water Data'!$I$27,0,10*ROW('Water Data'!I97)))</f>
        <v/>
      </c>
      <c r="CI103" s="300" t="str">
        <f ca="true">+IF(OFFSET('Water Data'!$I$28,0,10*ROW('Water Data'!I97))="","",OFFSET('Water Data'!$I$28,0,10*ROW('Water Data'!I97)))</f>
        <v/>
      </c>
      <c r="CJ103" s="300" t="str">
        <f ca="true">+IF(OFFSET('Water Data'!$I$29,0,10*ROW('Water Data'!I97))="","",OFFSET('Water Data'!$I$29,0,10*ROW('Water Data'!I97)))</f>
        <v/>
      </c>
      <c r="CK103" s="300" t="str">
        <f ca="true">+IF(OFFSET('Sanitation Data'!$D$28,0,10*ROW('Sanitation Data'!D97))="","",OFFSET('Sanitation Data'!$D$28,0,10*ROW('Sanitation Data'!D97)))</f>
        <v/>
      </c>
      <c r="CL103" s="300" t="str">
        <f ca="true">+IF(OFFSET('Sanitation Data'!$D$29,0,10*ROW('Sanitation Data'!D97))="","",OFFSET('Sanitation Data'!$D$29,0,10*ROW('Sanitation Data'!D97)))</f>
        <v/>
      </c>
      <c r="CM103" s="300" t="str">
        <f ca="true">+IF(OFFSET('Sanitation Data'!$D$30,0,10*ROW('Sanitation Data'!D97))="","",OFFSET('Sanitation Data'!$D$30,0,10*ROW('Sanitation Data'!D97)))</f>
        <v/>
      </c>
      <c r="CN103" s="300" t="str">
        <f ca="true">+IF(OFFSET('Sanitation Data'!$D$31,0,10*ROW('Sanitation Data'!D97))="","",OFFSET('Sanitation Data'!$D$31,0,10*ROW('Sanitation Data'!D97)))</f>
        <v/>
      </c>
      <c r="CO103" s="300" t="str">
        <f ca="true">+IF(OFFSET('Sanitation Data'!$D$32,0,10*ROW('Sanitation Data'!D97))="","",OFFSET('Sanitation Data'!$D$32,0,10*ROW('Sanitation Data'!D97)))</f>
        <v/>
      </c>
      <c r="CP103" s="300" t="str">
        <f ca="true">+IF(OFFSET('Sanitation Data'!$E$28,0,10*ROW('Sanitation Data'!E97))="","",OFFSET('Sanitation Data'!$E$28,0,10*ROW('Sanitation Data'!E97)))</f>
        <v/>
      </c>
      <c r="CQ103" s="300" t="str">
        <f ca="true">+IF(OFFSET('Sanitation Data'!$E$29,0,10*ROW('Sanitation Data'!E97))="","",OFFSET('Sanitation Data'!$E$29,0,10*ROW('Sanitation Data'!E97)))</f>
        <v/>
      </c>
      <c r="CR103" s="300" t="str">
        <f ca="true">+IF(OFFSET('Sanitation Data'!$E$30,0,10*ROW('Sanitation Data'!E97))="","",OFFSET('Sanitation Data'!$E$30,0,10*ROW('Sanitation Data'!E97)))</f>
        <v/>
      </c>
      <c r="CS103" s="300" t="str">
        <f ca="true">+IF(OFFSET('Sanitation Data'!$E$31,0,10*ROW('Sanitation Data'!E97))="","",OFFSET('Sanitation Data'!$E$31,0,10*ROW('Sanitation Data'!E97)))</f>
        <v/>
      </c>
      <c r="CT103" s="300" t="str">
        <f ca="true">+IF(OFFSET('Sanitation Data'!$E$32,0,10*ROW('Sanitation Data'!E97))="","",OFFSET('Sanitation Data'!$E$32,0,10*ROW('Sanitation Data'!E97)))</f>
        <v/>
      </c>
      <c r="CU103" s="300" t="str">
        <f ca="true">+IF(OFFSET('Sanitation Data'!$F$28,0,10*ROW('Sanitation Data'!F97))="","",OFFSET('Sanitation Data'!$F$28,0,10*ROW('Sanitation Data'!F97)))</f>
        <v/>
      </c>
      <c r="CV103" s="300" t="str">
        <f ca="true">+IF(OFFSET('Sanitation Data'!$F$29,0,10*ROW('Sanitation Data'!F97))="","",OFFSET('Sanitation Data'!$F$29,0,10*ROW('Sanitation Data'!F97)))</f>
        <v/>
      </c>
      <c r="CW103" s="300" t="str">
        <f ca="true">+IF(OFFSET('Sanitation Data'!$F$30,0,10*ROW('Sanitation Data'!F97))="","",OFFSET('Sanitation Data'!$F$30,0,10*ROW('Sanitation Data'!F97)))</f>
        <v/>
      </c>
      <c r="CX103" s="300" t="str">
        <f ca="true">+IF(OFFSET('Sanitation Data'!$F$31,0,10*ROW('Sanitation Data'!F97))="","",OFFSET('Sanitation Data'!$F$31,0,10*ROW('Sanitation Data'!F97)))</f>
        <v/>
      </c>
      <c r="CY103" s="300" t="str">
        <f ca="true">+IF(OFFSET('Sanitation Data'!$F$32,0,10*ROW('Sanitation Data'!F97))="","",OFFSET('Sanitation Data'!$F$32,0,10*ROW('Sanitation Data'!F97)))</f>
        <v/>
      </c>
      <c r="CZ103" s="300" t="str">
        <f ca="true">+IF(OFFSET('Sanitation Data'!$G$28,0,10*ROW('Sanitation Data'!G97))="","",OFFSET('Sanitation Data'!$G$28,0,10*ROW('Sanitation Data'!G97)))</f>
        <v/>
      </c>
      <c r="DA103" s="300" t="str">
        <f ca="true">+IF(OFFSET('Sanitation Data'!$G$29,0,10*ROW('Sanitation Data'!G97))="","",OFFSET('Sanitation Data'!$G$29,0,10*ROW('Sanitation Data'!G97)))</f>
        <v/>
      </c>
      <c r="DB103" s="300" t="str">
        <f ca="true">+IF(OFFSET('Sanitation Data'!$G$30,0,10*ROW('Sanitation Data'!G97))="","",OFFSET('Sanitation Data'!$G$30,0,10*ROW('Sanitation Data'!G97)))</f>
        <v/>
      </c>
      <c r="DC103" s="300" t="str">
        <f ca="true">+IF(OFFSET('Sanitation Data'!$G$31,0,10*ROW('Sanitation Data'!G97))="","",OFFSET('Sanitation Data'!$G$31,0,10*ROW('Sanitation Data'!G97)))</f>
        <v/>
      </c>
      <c r="DD103" s="300" t="str">
        <f ca="true">+IF(OFFSET('Sanitation Data'!$G$32,0,10*ROW('Sanitation Data'!G97))="","",OFFSET('Sanitation Data'!$G$32,0,10*ROW('Sanitation Data'!G97)))</f>
        <v/>
      </c>
      <c r="DE103" s="300" t="str">
        <f ca="true">+IF(OFFSET('Sanitation Data'!$H$28,0,10*ROW('Sanitation Data'!H97))="","",OFFSET('Sanitation Data'!$H$28,0,10*ROW('Sanitation Data'!H97)))</f>
        <v/>
      </c>
      <c r="DF103" s="300" t="str">
        <f ca="true">+IF(OFFSET('Sanitation Data'!$H$29,0,10*ROW('Sanitation Data'!H97))="","",OFFSET('Sanitation Data'!$H$29,0,10*ROW('Sanitation Data'!H97)))</f>
        <v/>
      </c>
      <c r="DG103" s="300" t="str">
        <f ca="true">+IF(OFFSET('Sanitation Data'!$H$30,0,10*ROW('Sanitation Data'!H97))="","",OFFSET('Sanitation Data'!$H$30,0,10*ROW('Sanitation Data'!H97)))</f>
        <v/>
      </c>
      <c r="DH103" s="300" t="str">
        <f ca="true">+IF(OFFSET('Sanitation Data'!$H$31,0,10*ROW('Sanitation Data'!H97))="","",OFFSET('Sanitation Data'!$H$31,0,10*ROW('Sanitation Data'!H97)))</f>
        <v/>
      </c>
      <c r="DI103" s="300" t="str">
        <f ca="true">+IF(OFFSET('Sanitation Data'!$H$32,0,10*ROW('Sanitation Data'!H97))="","",OFFSET('Sanitation Data'!$H$32,0,10*ROW('Sanitation Data'!H97)))</f>
        <v/>
      </c>
      <c r="DJ103" s="300" t="str">
        <f ca="true">+IF(OFFSET('Sanitation Data'!$I$28,0,10*ROW('Sanitation Data'!I97))="","",OFFSET('Sanitation Data'!$I$28,0,10*ROW('Sanitation Data'!I97)))</f>
        <v/>
      </c>
      <c r="DK103" s="300" t="str">
        <f ca="true">+IF(OFFSET('Sanitation Data'!$I$29,0,10*ROW('Sanitation Data'!I97))="","",OFFSET('Sanitation Data'!$I$29,0,10*ROW('Sanitation Data'!I97)))</f>
        <v/>
      </c>
      <c r="DL103" s="300" t="str">
        <f ca="true">+IF(OFFSET('Sanitation Data'!$I$30,0,10*ROW('Sanitation Data'!I97))="","",OFFSET('Sanitation Data'!$I$30,0,10*ROW('Sanitation Data'!I97)))</f>
        <v/>
      </c>
      <c r="DM103" s="300" t="str">
        <f ca="true">+IF(OFFSET('Sanitation Data'!$I$31,0,10*ROW('Sanitation Data'!I97))="","",OFFSET('Sanitation Data'!$I$31,0,10*ROW('Sanitation Data'!I97)))</f>
        <v/>
      </c>
      <c r="DN103" s="300" t="str">
        <f ca="true">+IF(OFFSET('Sanitation Data'!$I$32,0,10*ROW('Sanitation Data'!I97))="","",OFFSET('Sanitation Data'!$I$32,0,10*ROW('Sanitation Data'!I97)))</f>
        <v/>
      </c>
      <c r="DO103" s="300" t="str">
        <f ca="true">+IF(OFFSET('Hygiene Data'!$D$11,0,10*ROW('Hygiene Data'!D97))="","",OFFSET('Hygiene Data'!$D$11,0,10*ROW('Hygiene Data'!D97)))</f>
        <v/>
      </c>
      <c r="DP103" s="300" t="str">
        <f ca="true">+IF(OFFSET('Hygiene Data'!$D$12,0,10*ROW('Hygiene Data'!D97))="","",OFFSET('Hygiene Data'!$D$12,0,10*ROW('Hygiene Data'!D97)))</f>
        <v/>
      </c>
      <c r="DQ103" s="300" t="str">
        <f ca="true">+IF(OFFSET('Hygiene Data'!$D$13,0,10*ROW('Hygiene Data'!D97))="","",OFFSET('Hygiene Data'!$D$13,0,10*ROW('Hygiene Data'!D97)))</f>
        <v/>
      </c>
      <c r="DR103" s="300" t="str">
        <f ca="true">+IF(OFFSET('Hygiene Data'!$E$11,0,10*ROW('Hygiene Data'!E97))="","",OFFSET('Hygiene Data'!$E$11,0,10*ROW('Hygiene Data'!E97)))</f>
        <v/>
      </c>
      <c r="DS103" s="300" t="str">
        <f ca="true">+IF(OFFSET('Hygiene Data'!$E$12,0,10*ROW('Hygiene Data'!E97))="","",OFFSET('Hygiene Data'!$E$12,0,10*ROW('Hygiene Data'!E97)))</f>
        <v/>
      </c>
      <c r="DT103" s="300" t="str">
        <f ca="true">+IF(OFFSET('Hygiene Data'!$E$13,0,10*ROW('Hygiene Data'!E97))="","",OFFSET('Hygiene Data'!$E$13,0,10*ROW('Hygiene Data'!E97)))</f>
        <v/>
      </c>
      <c r="DU103" s="300" t="str">
        <f ca="true">+IF(OFFSET('Hygiene Data'!$F$11,0,10*ROW('Hygiene Data'!F97))="","",OFFSET('Hygiene Data'!$F$11,0,10*ROW('Hygiene Data'!F97)))</f>
        <v/>
      </c>
      <c r="DV103" s="300" t="str">
        <f ca="true">+IF(OFFSET('Hygiene Data'!$F$12,0,10*ROW('Hygiene Data'!F97))="","",OFFSET('Hygiene Data'!$F$12,0,10*ROW('Hygiene Data'!F97)))</f>
        <v/>
      </c>
      <c r="DW103" s="300" t="str">
        <f ca="true">+IF(OFFSET('Hygiene Data'!$F$13,0,10*ROW('Hygiene Data'!F97))="","",OFFSET('Hygiene Data'!$F$13,0,10*ROW('Hygiene Data'!F97)))</f>
        <v/>
      </c>
      <c r="DX103" s="300" t="str">
        <f ca="true">+IF(OFFSET('Hygiene Data'!$G$11,0,10*ROW('Hygiene Data'!G97))="","",OFFSET('Hygiene Data'!$G$11,0,10*ROW('Hygiene Data'!G97)))</f>
        <v/>
      </c>
      <c r="DY103" s="300" t="str">
        <f ca="true">+IF(OFFSET('Hygiene Data'!$G$12,0,10*ROW('Hygiene Data'!G97))="","",OFFSET('Hygiene Data'!$G$12,0,10*ROW('Hygiene Data'!G97)))</f>
        <v/>
      </c>
      <c r="DZ103" s="300" t="str">
        <f ca="true">+IF(OFFSET('Hygiene Data'!$G$13,0,10*ROW('Hygiene Data'!G97))="","",OFFSET('Hygiene Data'!$G$13,0,10*ROW('Hygiene Data'!G97)))</f>
        <v/>
      </c>
      <c r="EA103" s="300" t="str">
        <f ca="true">+IF(OFFSET('Hygiene Data'!$H$11,0,10*ROW('Hygiene Data'!H97))="","",OFFSET('Hygiene Data'!$H$11,0,10*ROW('Hygiene Data'!H97)))</f>
        <v/>
      </c>
      <c r="EB103" s="300" t="str">
        <f ca="true">+IF(OFFSET('Hygiene Data'!$H$12,0,10*ROW('Hygiene Data'!H97))="","",OFFSET('Hygiene Data'!$H$12,0,10*ROW('Hygiene Data'!H97)))</f>
        <v/>
      </c>
      <c r="EC103" s="300" t="str">
        <f ca="true">+IF(OFFSET('Hygiene Data'!$H$13,0,10*ROW('Hygiene Data'!H97))="","",OFFSET('Hygiene Data'!$H$13,0,10*ROW('Hygiene Data'!H97)))</f>
        <v/>
      </c>
      <c r="ED103" s="300" t="str">
        <f ca="true">+IF(OFFSET('Hygiene Data'!$I$11,0,10*ROW('Hygiene Data'!I97))="","",OFFSET('Hygiene Data'!$I$11,0,10*ROW('Hygiene Data'!I97)))</f>
        <v/>
      </c>
      <c r="EE103" s="300" t="str">
        <f ca="true">+IF(OFFSET('Hygiene Data'!$I$12,0,10*ROW('Hygiene Data'!I97))="","",OFFSET('Hygiene Data'!$I$12,0,10*ROW('Hygiene Data'!I97)))</f>
        <v/>
      </c>
      <c r="EF103" s="300" t="str">
        <f ca="true">+IF(OFFSET('Hygiene Data'!$I$13,0,10*ROW('Hygiene Data'!I97))="","",OFFSET('Hygiene Data'!$I$13,0,10*ROW('Hygiene Data'!I97)))</f>
        <v/>
      </c>
    </row>
    <row xmlns:x14ac="http://schemas.microsoft.com/office/spreadsheetml/2009/9/ac" r="104" x14ac:dyDescent="0.2">
      <c r="A104" s="35" t="str">
        <f ca="true">+IF(OFFSET('Water Data'!$B$2,0,10*ROW('Water Data'!E98))="","",OFFSET('Water Data'!$B$2,0,10*ROW('Water Data'!E98)))</f>
        <v/>
      </c>
      <c r="B104" s="35" t="str">
        <f ca="true">+IF(OFFSET('Water Data'!$C$2,0,10*ROW('Water Data'!F98))="","",OFFSET('Water Data'!$C$2,0,10*ROW('Water Data'!F98)))</f>
        <v/>
      </c>
      <c r="C104" s="356" t="str">
        <f t="shared" ca="true" si="1"/>
        <v/>
      </c>
      <c r="D104" s="91"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1"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1"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1"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1"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1"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1"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1"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1"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1"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1"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1"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1"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1"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1"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1"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1"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1"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2"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2"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2"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2"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2"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2"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2"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2"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2"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2"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2"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2"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2"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2"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2"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2"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2"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2"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2"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2"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2"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2"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2"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2"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2"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2"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2"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2"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2"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2"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3"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3"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3"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3"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3"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3"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3"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3"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3"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3"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3"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3"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3"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3"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3"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3"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3"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3"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300"/>
      <c r="BS104" s="300" t="str">
        <f ca="true">+IF(OFFSET('Water Data'!$D$27,0,10*ROW('Water Data'!D98))="","",OFFSET('Water Data'!$D$27,0,10*ROW('Water Data'!D98)))</f>
        <v/>
      </c>
      <c r="BT104" s="300" t="str">
        <f ca="true">+IF(OFFSET('Water Data'!$D$28,0,10*ROW('Water Data'!D98))="","",OFFSET('Water Data'!$D$28,0,10*ROW('Water Data'!D98)))</f>
        <v/>
      </c>
      <c r="BU104" s="300" t="str">
        <f ca="true">+IF(OFFSET('Water Data'!$D$29,0,10*ROW('Water Data'!D98))="","",OFFSET('Water Data'!$D$29,0,10*ROW('Water Data'!D98)))</f>
        <v/>
      </c>
      <c r="BV104" s="300" t="str">
        <f ca="true">+IF(OFFSET('Water Data'!$E$27,0,10*ROW('Water Data'!E98))="","",OFFSET('Water Data'!$E$27,0,10*ROW('Water Data'!E98)))</f>
        <v/>
      </c>
      <c r="BW104" s="300" t="str">
        <f ca="true">+IF(OFFSET('Water Data'!$E$28,0,10*ROW('Water Data'!E98))="","",OFFSET('Water Data'!$E$28,0,10*ROW('Water Data'!E98)))</f>
        <v/>
      </c>
      <c r="BX104" s="300" t="str">
        <f ca="true">+IF(OFFSET('Water Data'!$E$29,0,10*ROW('Water Data'!E98))="","",OFFSET('Water Data'!$E$29,0,10*ROW('Water Data'!E98)))</f>
        <v/>
      </c>
      <c r="BY104" s="300" t="str">
        <f ca="true">+IF(OFFSET('Water Data'!$F$27,0,10*ROW('Water Data'!F98))="","",OFFSET('Water Data'!$F$27,0,10*ROW('Water Data'!F98)))</f>
        <v/>
      </c>
      <c r="BZ104" s="300" t="str">
        <f ca="true">+IF(OFFSET('Water Data'!$F$28,0,10*ROW('Water Data'!F98))="","",OFFSET('Water Data'!$F$28,0,10*ROW('Water Data'!F98)))</f>
        <v/>
      </c>
      <c r="CA104" s="300" t="str">
        <f ca="true">+IF(OFFSET('Water Data'!$F$29,0,10*ROW('Water Data'!F98))="","",OFFSET('Water Data'!$F$29,0,10*ROW('Water Data'!F98)))</f>
        <v/>
      </c>
      <c r="CB104" s="300" t="str">
        <f ca="true">+IF(OFFSET('Water Data'!$G$27,0,10*ROW('Water Data'!G98))="","",OFFSET('Water Data'!$G$27,0,10*ROW('Water Data'!G98)))</f>
        <v/>
      </c>
      <c r="CC104" s="300" t="str">
        <f ca="true">+IF(OFFSET('Water Data'!$G$28,0,10*ROW('Water Data'!G98))="","",OFFSET('Water Data'!$G$28,0,10*ROW('Water Data'!G98)))</f>
        <v/>
      </c>
      <c r="CD104" s="300" t="str">
        <f ca="true">+IF(OFFSET('Water Data'!$G$29,0,10*ROW('Water Data'!G98))="","",OFFSET('Water Data'!$G$29,0,10*ROW('Water Data'!G98)))</f>
        <v/>
      </c>
      <c r="CE104" s="300" t="str">
        <f ca="true">+IF(OFFSET('Water Data'!$H$27,0,10*ROW('Water Data'!H98))="","",OFFSET('Water Data'!$H$27,0,10*ROW('Water Data'!H98)))</f>
        <v/>
      </c>
      <c r="CF104" s="300" t="str">
        <f ca="true">+IF(OFFSET('Water Data'!$H$28,0,10*ROW('Water Data'!H98))="","",OFFSET('Water Data'!$H$28,0,10*ROW('Water Data'!H98)))</f>
        <v/>
      </c>
      <c r="CG104" s="300" t="str">
        <f ca="true">+IF(OFFSET('Water Data'!$H$29,0,10*ROW('Water Data'!H98))="","",OFFSET('Water Data'!$H$29,0,10*ROW('Water Data'!H98)))</f>
        <v/>
      </c>
      <c r="CH104" s="300" t="str">
        <f ca="true">+IF(OFFSET('Water Data'!$I$27,0,10*ROW('Water Data'!I98))="","",OFFSET('Water Data'!$I$27,0,10*ROW('Water Data'!I98)))</f>
        <v/>
      </c>
      <c r="CI104" s="300" t="str">
        <f ca="true">+IF(OFFSET('Water Data'!$I$28,0,10*ROW('Water Data'!I98))="","",OFFSET('Water Data'!$I$28,0,10*ROW('Water Data'!I98)))</f>
        <v/>
      </c>
      <c r="CJ104" s="300" t="str">
        <f ca="true">+IF(OFFSET('Water Data'!$I$29,0,10*ROW('Water Data'!I98))="","",OFFSET('Water Data'!$I$29,0,10*ROW('Water Data'!I98)))</f>
        <v/>
      </c>
      <c r="CK104" s="300" t="str">
        <f ca="true">+IF(OFFSET('Sanitation Data'!$D$28,0,10*ROW('Sanitation Data'!D98))="","",OFFSET('Sanitation Data'!$D$28,0,10*ROW('Sanitation Data'!D98)))</f>
        <v/>
      </c>
      <c r="CL104" s="300" t="str">
        <f ca="true">+IF(OFFSET('Sanitation Data'!$D$29,0,10*ROW('Sanitation Data'!D98))="","",OFFSET('Sanitation Data'!$D$29,0,10*ROW('Sanitation Data'!D98)))</f>
        <v/>
      </c>
      <c r="CM104" s="300" t="str">
        <f ca="true">+IF(OFFSET('Sanitation Data'!$D$30,0,10*ROW('Sanitation Data'!D98))="","",OFFSET('Sanitation Data'!$D$30,0,10*ROW('Sanitation Data'!D98)))</f>
        <v/>
      </c>
      <c r="CN104" s="300" t="str">
        <f ca="true">+IF(OFFSET('Sanitation Data'!$D$31,0,10*ROW('Sanitation Data'!D98))="","",OFFSET('Sanitation Data'!$D$31,0,10*ROW('Sanitation Data'!D98)))</f>
        <v/>
      </c>
      <c r="CO104" s="300" t="str">
        <f ca="true">+IF(OFFSET('Sanitation Data'!$D$32,0,10*ROW('Sanitation Data'!D98))="","",OFFSET('Sanitation Data'!$D$32,0,10*ROW('Sanitation Data'!D98)))</f>
        <v/>
      </c>
      <c r="CP104" s="300" t="str">
        <f ca="true">+IF(OFFSET('Sanitation Data'!$E$28,0,10*ROW('Sanitation Data'!E98))="","",OFFSET('Sanitation Data'!$E$28,0,10*ROW('Sanitation Data'!E98)))</f>
        <v/>
      </c>
      <c r="CQ104" s="300" t="str">
        <f ca="true">+IF(OFFSET('Sanitation Data'!$E$29,0,10*ROW('Sanitation Data'!E98))="","",OFFSET('Sanitation Data'!$E$29,0,10*ROW('Sanitation Data'!E98)))</f>
        <v/>
      </c>
      <c r="CR104" s="300" t="str">
        <f ca="true">+IF(OFFSET('Sanitation Data'!$E$30,0,10*ROW('Sanitation Data'!E98))="","",OFFSET('Sanitation Data'!$E$30,0,10*ROW('Sanitation Data'!E98)))</f>
        <v/>
      </c>
      <c r="CS104" s="300" t="str">
        <f ca="true">+IF(OFFSET('Sanitation Data'!$E$31,0,10*ROW('Sanitation Data'!E98))="","",OFFSET('Sanitation Data'!$E$31,0,10*ROW('Sanitation Data'!E98)))</f>
        <v/>
      </c>
      <c r="CT104" s="300" t="str">
        <f ca="true">+IF(OFFSET('Sanitation Data'!$E$32,0,10*ROW('Sanitation Data'!E98))="","",OFFSET('Sanitation Data'!$E$32,0,10*ROW('Sanitation Data'!E98)))</f>
        <v/>
      </c>
      <c r="CU104" s="300" t="str">
        <f ca="true">+IF(OFFSET('Sanitation Data'!$F$28,0,10*ROW('Sanitation Data'!F98))="","",OFFSET('Sanitation Data'!$F$28,0,10*ROW('Sanitation Data'!F98)))</f>
        <v/>
      </c>
      <c r="CV104" s="300" t="str">
        <f ca="true">+IF(OFFSET('Sanitation Data'!$F$29,0,10*ROW('Sanitation Data'!F98))="","",OFFSET('Sanitation Data'!$F$29,0,10*ROW('Sanitation Data'!F98)))</f>
        <v/>
      </c>
      <c r="CW104" s="300" t="str">
        <f ca="true">+IF(OFFSET('Sanitation Data'!$F$30,0,10*ROW('Sanitation Data'!F98))="","",OFFSET('Sanitation Data'!$F$30,0,10*ROW('Sanitation Data'!F98)))</f>
        <v/>
      </c>
      <c r="CX104" s="300" t="str">
        <f ca="true">+IF(OFFSET('Sanitation Data'!$F$31,0,10*ROW('Sanitation Data'!F98))="","",OFFSET('Sanitation Data'!$F$31,0,10*ROW('Sanitation Data'!F98)))</f>
        <v/>
      </c>
      <c r="CY104" s="300" t="str">
        <f ca="true">+IF(OFFSET('Sanitation Data'!$F$32,0,10*ROW('Sanitation Data'!F98))="","",OFFSET('Sanitation Data'!$F$32,0,10*ROW('Sanitation Data'!F98)))</f>
        <v/>
      </c>
      <c r="CZ104" s="300" t="str">
        <f ca="true">+IF(OFFSET('Sanitation Data'!$G$28,0,10*ROW('Sanitation Data'!G98))="","",OFFSET('Sanitation Data'!$G$28,0,10*ROW('Sanitation Data'!G98)))</f>
        <v/>
      </c>
      <c r="DA104" s="300" t="str">
        <f ca="true">+IF(OFFSET('Sanitation Data'!$G$29,0,10*ROW('Sanitation Data'!G98))="","",OFFSET('Sanitation Data'!$G$29,0,10*ROW('Sanitation Data'!G98)))</f>
        <v/>
      </c>
      <c r="DB104" s="300" t="str">
        <f ca="true">+IF(OFFSET('Sanitation Data'!$G$30,0,10*ROW('Sanitation Data'!G98))="","",OFFSET('Sanitation Data'!$G$30,0,10*ROW('Sanitation Data'!G98)))</f>
        <v/>
      </c>
      <c r="DC104" s="300" t="str">
        <f ca="true">+IF(OFFSET('Sanitation Data'!$G$31,0,10*ROW('Sanitation Data'!G98))="","",OFFSET('Sanitation Data'!$G$31,0,10*ROW('Sanitation Data'!G98)))</f>
        <v/>
      </c>
      <c r="DD104" s="300" t="str">
        <f ca="true">+IF(OFFSET('Sanitation Data'!$G$32,0,10*ROW('Sanitation Data'!G98))="","",OFFSET('Sanitation Data'!$G$32,0,10*ROW('Sanitation Data'!G98)))</f>
        <v/>
      </c>
      <c r="DE104" s="300" t="str">
        <f ca="true">+IF(OFFSET('Sanitation Data'!$H$28,0,10*ROW('Sanitation Data'!H98))="","",OFFSET('Sanitation Data'!$H$28,0,10*ROW('Sanitation Data'!H98)))</f>
        <v/>
      </c>
      <c r="DF104" s="300" t="str">
        <f ca="true">+IF(OFFSET('Sanitation Data'!$H$29,0,10*ROW('Sanitation Data'!H98))="","",OFFSET('Sanitation Data'!$H$29,0,10*ROW('Sanitation Data'!H98)))</f>
        <v/>
      </c>
      <c r="DG104" s="300" t="str">
        <f ca="true">+IF(OFFSET('Sanitation Data'!$H$30,0,10*ROW('Sanitation Data'!H98))="","",OFFSET('Sanitation Data'!$H$30,0,10*ROW('Sanitation Data'!H98)))</f>
        <v/>
      </c>
      <c r="DH104" s="300" t="str">
        <f ca="true">+IF(OFFSET('Sanitation Data'!$H$31,0,10*ROW('Sanitation Data'!H98))="","",OFFSET('Sanitation Data'!$H$31,0,10*ROW('Sanitation Data'!H98)))</f>
        <v/>
      </c>
      <c r="DI104" s="300" t="str">
        <f ca="true">+IF(OFFSET('Sanitation Data'!$H$32,0,10*ROW('Sanitation Data'!H98))="","",OFFSET('Sanitation Data'!$H$32,0,10*ROW('Sanitation Data'!H98)))</f>
        <v/>
      </c>
      <c r="DJ104" s="300" t="str">
        <f ca="true">+IF(OFFSET('Sanitation Data'!$I$28,0,10*ROW('Sanitation Data'!I98))="","",OFFSET('Sanitation Data'!$I$28,0,10*ROW('Sanitation Data'!I98)))</f>
        <v/>
      </c>
      <c r="DK104" s="300" t="str">
        <f ca="true">+IF(OFFSET('Sanitation Data'!$I$29,0,10*ROW('Sanitation Data'!I98))="","",OFFSET('Sanitation Data'!$I$29,0,10*ROW('Sanitation Data'!I98)))</f>
        <v/>
      </c>
      <c r="DL104" s="300" t="str">
        <f ca="true">+IF(OFFSET('Sanitation Data'!$I$30,0,10*ROW('Sanitation Data'!I98))="","",OFFSET('Sanitation Data'!$I$30,0,10*ROW('Sanitation Data'!I98)))</f>
        <v/>
      </c>
      <c r="DM104" s="300" t="str">
        <f ca="true">+IF(OFFSET('Sanitation Data'!$I$31,0,10*ROW('Sanitation Data'!I98))="","",OFFSET('Sanitation Data'!$I$31,0,10*ROW('Sanitation Data'!I98)))</f>
        <v/>
      </c>
      <c r="DN104" s="300" t="str">
        <f ca="true">+IF(OFFSET('Sanitation Data'!$I$32,0,10*ROW('Sanitation Data'!I98))="","",OFFSET('Sanitation Data'!$I$32,0,10*ROW('Sanitation Data'!I98)))</f>
        <v/>
      </c>
      <c r="DO104" s="300" t="str">
        <f ca="true">+IF(OFFSET('Hygiene Data'!$D$11,0,10*ROW('Hygiene Data'!D98))="","",OFFSET('Hygiene Data'!$D$11,0,10*ROW('Hygiene Data'!D98)))</f>
        <v/>
      </c>
      <c r="DP104" s="300" t="str">
        <f ca="true">+IF(OFFSET('Hygiene Data'!$D$12,0,10*ROW('Hygiene Data'!D98))="","",OFFSET('Hygiene Data'!$D$12,0,10*ROW('Hygiene Data'!D98)))</f>
        <v/>
      </c>
      <c r="DQ104" s="300" t="str">
        <f ca="true">+IF(OFFSET('Hygiene Data'!$D$13,0,10*ROW('Hygiene Data'!D98))="","",OFFSET('Hygiene Data'!$D$13,0,10*ROW('Hygiene Data'!D98)))</f>
        <v/>
      </c>
      <c r="DR104" s="300" t="str">
        <f ca="true">+IF(OFFSET('Hygiene Data'!$E$11,0,10*ROW('Hygiene Data'!E98))="","",OFFSET('Hygiene Data'!$E$11,0,10*ROW('Hygiene Data'!E98)))</f>
        <v/>
      </c>
      <c r="DS104" s="300" t="str">
        <f ca="true">+IF(OFFSET('Hygiene Data'!$E$12,0,10*ROW('Hygiene Data'!E98))="","",OFFSET('Hygiene Data'!$E$12,0,10*ROW('Hygiene Data'!E98)))</f>
        <v/>
      </c>
      <c r="DT104" s="300" t="str">
        <f ca="true">+IF(OFFSET('Hygiene Data'!$E$13,0,10*ROW('Hygiene Data'!E98))="","",OFFSET('Hygiene Data'!$E$13,0,10*ROW('Hygiene Data'!E98)))</f>
        <v/>
      </c>
      <c r="DU104" s="300" t="str">
        <f ca="true">+IF(OFFSET('Hygiene Data'!$F$11,0,10*ROW('Hygiene Data'!F98))="","",OFFSET('Hygiene Data'!$F$11,0,10*ROW('Hygiene Data'!F98)))</f>
        <v/>
      </c>
      <c r="DV104" s="300" t="str">
        <f ca="true">+IF(OFFSET('Hygiene Data'!$F$12,0,10*ROW('Hygiene Data'!F98))="","",OFFSET('Hygiene Data'!$F$12,0,10*ROW('Hygiene Data'!F98)))</f>
        <v/>
      </c>
      <c r="DW104" s="300" t="str">
        <f ca="true">+IF(OFFSET('Hygiene Data'!$F$13,0,10*ROW('Hygiene Data'!F98))="","",OFFSET('Hygiene Data'!$F$13,0,10*ROW('Hygiene Data'!F98)))</f>
        <v/>
      </c>
      <c r="DX104" s="300" t="str">
        <f ca="true">+IF(OFFSET('Hygiene Data'!$G$11,0,10*ROW('Hygiene Data'!G98))="","",OFFSET('Hygiene Data'!$G$11,0,10*ROW('Hygiene Data'!G98)))</f>
        <v/>
      </c>
      <c r="DY104" s="300" t="str">
        <f ca="true">+IF(OFFSET('Hygiene Data'!$G$12,0,10*ROW('Hygiene Data'!G98))="","",OFFSET('Hygiene Data'!$G$12,0,10*ROW('Hygiene Data'!G98)))</f>
        <v/>
      </c>
      <c r="DZ104" s="300" t="str">
        <f ca="true">+IF(OFFSET('Hygiene Data'!$G$13,0,10*ROW('Hygiene Data'!G98))="","",OFFSET('Hygiene Data'!$G$13,0,10*ROW('Hygiene Data'!G98)))</f>
        <v/>
      </c>
      <c r="EA104" s="300" t="str">
        <f ca="true">+IF(OFFSET('Hygiene Data'!$H$11,0,10*ROW('Hygiene Data'!H98))="","",OFFSET('Hygiene Data'!$H$11,0,10*ROW('Hygiene Data'!H98)))</f>
        <v/>
      </c>
      <c r="EB104" s="300" t="str">
        <f ca="true">+IF(OFFSET('Hygiene Data'!$H$12,0,10*ROW('Hygiene Data'!H98))="","",OFFSET('Hygiene Data'!$H$12,0,10*ROW('Hygiene Data'!H98)))</f>
        <v/>
      </c>
      <c r="EC104" s="300" t="str">
        <f ca="true">+IF(OFFSET('Hygiene Data'!$H$13,0,10*ROW('Hygiene Data'!H98))="","",OFFSET('Hygiene Data'!$H$13,0,10*ROW('Hygiene Data'!H98)))</f>
        <v/>
      </c>
      <c r="ED104" s="300" t="str">
        <f ca="true">+IF(OFFSET('Hygiene Data'!$I$11,0,10*ROW('Hygiene Data'!I98))="","",OFFSET('Hygiene Data'!$I$11,0,10*ROW('Hygiene Data'!I98)))</f>
        <v/>
      </c>
      <c r="EE104" s="300" t="str">
        <f ca="true">+IF(OFFSET('Hygiene Data'!$I$12,0,10*ROW('Hygiene Data'!I98))="","",OFFSET('Hygiene Data'!$I$12,0,10*ROW('Hygiene Data'!I98)))</f>
        <v/>
      </c>
      <c r="EF104" s="300" t="str">
        <f ca="true">+IF(OFFSET('Hygiene Data'!$I$13,0,10*ROW('Hygiene Data'!I98))="","",OFFSET('Hygiene Data'!$I$13,0,10*ROW('Hygiene Data'!I98)))</f>
        <v/>
      </c>
    </row>
    <row xmlns:x14ac="http://schemas.microsoft.com/office/spreadsheetml/2009/9/ac" r="105" x14ac:dyDescent="0.2">
      <c r="A105" s="35" t="str">
        <f ca="true">+IF(OFFSET('Water Data'!$B$2,0,10*ROW('Water Data'!E99))="","",OFFSET('Water Data'!$B$2,0,10*ROW('Water Data'!E99)))</f>
        <v/>
      </c>
      <c r="B105" s="35" t="str">
        <f ca="true">+IF(OFFSET('Water Data'!$C$2,0,10*ROW('Water Data'!F99))="","",OFFSET('Water Data'!$C$2,0,10*ROW('Water Data'!F99)))</f>
        <v/>
      </c>
      <c r="C105" s="356" t="str">
        <f t="shared" ca="true" si="1"/>
        <v/>
      </c>
      <c r="D105" s="91"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1"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1"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1"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1"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1"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1"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1"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1"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1"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1"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1"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1"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1"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1"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1"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1"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1"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2"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2"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2"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2"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2"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2"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2"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2"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2"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2"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2"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2"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2"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2"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2"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2"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2"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2"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2"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2"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2"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2"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2"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2"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2"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2"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2"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2"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2"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2"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3"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3"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3"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3"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3"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3"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3"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3"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3"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3"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3"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3"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3"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3"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3"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3"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3"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3"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300"/>
      <c r="BS105" s="300" t="str">
        <f ca="true">+IF(OFFSET('Water Data'!$D$27,0,10*ROW('Water Data'!D99))="","",OFFSET('Water Data'!$D$27,0,10*ROW('Water Data'!D99)))</f>
        <v/>
      </c>
      <c r="BT105" s="300" t="str">
        <f ca="true">+IF(OFFSET('Water Data'!$D$28,0,10*ROW('Water Data'!D99))="","",OFFSET('Water Data'!$D$28,0,10*ROW('Water Data'!D99)))</f>
        <v/>
      </c>
      <c r="BU105" s="300" t="str">
        <f ca="true">+IF(OFFSET('Water Data'!$D$29,0,10*ROW('Water Data'!D99))="","",OFFSET('Water Data'!$D$29,0,10*ROW('Water Data'!D99)))</f>
        <v/>
      </c>
      <c r="BV105" s="300" t="str">
        <f ca="true">+IF(OFFSET('Water Data'!$E$27,0,10*ROW('Water Data'!E99))="","",OFFSET('Water Data'!$E$27,0,10*ROW('Water Data'!E99)))</f>
        <v/>
      </c>
      <c r="BW105" s="300" t="str">
        <f ca="true">+IF(OFFSET('Water Data'!$E$28,0,10*ROW('Water Data'!E99))="","",OFFSET('Water Data'!$E$28,0,10*ROW('Water Data'!E99)))</f>
        <v/>
      </c>
      <c r="BX105" s="300" t="str">
        <f ca="true">+IF(OFFSET('Water Data'!$E$29,0,10*ROW('Water Data'!E99))="","",OFFSET('Water Data'!$E$29,0,10*ROW('Water Data'!E99)))</f>
        <v/>
      </c>
      <c r="BY105" s="300" t="str">
        <f ca="true">+IF(OFFSET('Water Data'!$F$27,0,10*ROW('Water Data'!F99))="","",OFFSET('Water Data'!$F$27,0,10*ROW('Water Data'!F99)))</f>
        <v/>
      </c>
      <c r="BZ105" s="300" t="str">
        <f ca="true">+IF(OFFSET('Water Data'!$F$28,0,10*ROW('Water Data'!F99))="","",OFFSET('Water Data'!$F$28,0,10*ROW('Water Data'!F99)))</f>
        <v/>
      </c>
      <c r="CA105" s="300" t="str">
        <f ca="true">+IF(OFFSET('Water Data'!$F$29,0,10*ROW('Water Data'!F99))="","",OFFSET('Water Data'!$F$29,0,10*ROW('Water Data'!F99)))</f>
        <v/>
      </c>
      <c r="CB105" s="300" t="str">
        <f ca="true">+IF(OFFSET('Water Data'!$G$27,0,10*ROW('Water Data'!G99))="","",OFFSET('Water Data'!$G$27,0,10*ROW('Water Data'!G99)))</f>
        <v/>
      </c>
      <c r="CC105" s="300" t="str">
        <f ca="true">+IF(OFFSET('Water Data'!$G$28,0,10*ROW('Water Data'!G99))="","",OFFSET('Water Data'!$G$28,0,10*ROW('Water Data'!G99)))</f>
        <v/>
      </c>
      <c r="CD105" s="300" t="str">
        <f ca="true">+IF(OFFSET('Water Data'!$G$29,0,10*ROW('Water Data'!G99))="","",OFFSET('Water Data'!$G$29,0,10*ROW('Water Data'!G99)))</f>
        <v/>
      </c>
      <c r="CE105" s="300" t="str">
        <f ca="true">+IF(OFFSET('Water Data'!$H$27,0,10*ROW('Water Data'!H99))="","",OFFSET('Water Data'!$H$27,0,10*ROW('Water Data'!H99)))</f>
        <v/>
      </c>
      <c r="CF105" s="300" t="str">
        <f ca="true">+IF(OFFSET('Water Data'!$H$28,0,10*ROW('Water Data'!H99))="","",OFFSET('Water Data'!$H$28,0,10*ROW('Water Data'!H99)))</f>
        <v/>
      </c>
      <c r="CG105" s="300" t="str">
        <f ca="true">+IF(OFFSET('Water Data'!$H$29,0,10*ROW('Water Data'!H99))="","",OFFSET('Water Data'!$H$29,0,10*ROW('Water Data'!H99)))</f>
        <v/>
      </c>
      <c r="CH105" s="300" t="str">
        <f ca="true">+IF(OFFSET('Water Data'!$I$27,0,10*ROW('Water Data'!I99))="","",OFFSET('Water Data'!$I$27,0,10*ROW('Water Data'!I99)))</f>
        <v/>
      </c>
      <c r="CI105" s="300" t="str">
        <f ca="true">+IF(OFFSET('Water Data'!$I$28,0,10*ROW('Water Data'!I99))="","",OFFSET('Water Data'!$I$28,0,10*ROW('Water Data'!I99)))</f>
        <v/>
      </c>
      <c r="CJ105" s="300" t="str">
        <f ca="true">+IF(OFFSET('Water Data'!$I$29,0,10*ROW('Water Data'!I99))="","",OFFSET('Water Data'!$I$29,0,10*ROW('Water Data'!I99)))</f>
        <v/>
      </c>
      <c r="CK105" s="300" t="str">
        <f ca="true">+IF(OFFSET('Sanitation Data'!$D$28,0,10*ROW('Sanitation Data'!D99))="","",OFFSET('Sanitation Data'!$D$28,0,10*ROW('Sanitation Data'!D99)))</f>
        <v/>
      </c>
      <c r="CL105" s="300" t="str">
        <f ca="true">+IF(OFFSET('Sanitation Data'!$D$29,0,10*ROW('Sanitation Data'!D99))="","",OFFSET('Sanitation Data'!$D$29,0,10*ROW('Sanitation Data'!D99)))</f>
        <v/>
      </c>
      <c r="CM105" s="300" t="str">
        <f ca="true">+IF(OFFSET('Sanitation Data'!$D$30,0,10*ROW('Sanitation Data'!D99))="","",OFFSET('Sanitation Data'!$D$30,0,10*ROW('Sanitation Data'!D99)))</f>
        <v/>
      </c>
      <c r="CN105" s="300" t="str">
        <f ca="true">+IF(OFFSET('Sanitation Data'!$D$31,0,10*ROW('Sanitation Data'!D99))="","",OFFSET('Sanitation Data'!$D$31,0,10*ROW('Sanitation Data'!D99)))</f>
        <v/>
      </c>
      <c r="CO105" s="300" t="str">
        <f ca="true">+IF(OFFSET('Sanitation Data'!$D$32,0,10*ROW('Sanitation Data'!D99))="","",OFFSET('Sanitation Data'!$D$32,0,10*ROW('Sanitation Data'!D99)))</f>
        <v/>
      </c>
      <c r="CP105" s="300" t="str">
        <f ca="true">+IF(OFFSET('Sanitation Data'!$E$28,0,10*ROW('Sanitation Data'!E99))="","",OFFSET('Sanitation Data'!$E$28,0,10*ROW('Sanitation Data'!E99)))</f>
        <v/>
      </c>
      <c r="CQ105" s="300" t="str">
        <f ca="true">+IF(OFFSET('Sanitation Data'!$E$29,0,10*ROW('Sanitation Data'!E99))="","",OFFSET('Sanitation Data'!$E$29,0,10*ROW('Sanitation Data'!E99)))</f>
        <v/>
      </c>
      <c r="CR105" s="300" t="str">
        <f ca="true">+IF(OFFSET('Sanitation Data'!$E$30,0,10*ROW('Sanitation Data'!E99))="","",OFFSET('Sanitation Data'!$E$30,0,10*ROW('Sanitation Data'!E99)))</f>
        <v/>
      </c>
      <c r="CS105" s="300" t="str">
        <f ca="true">+IF(OFFSET('Sanitation Data'!$E$31,0,10*ROW('Sanitation Data'!E99))="","",OFFSET('Sanitation Data'!$E$31,0,10*ROW('Sanitation Data'!E99)))</f>
        <v/>
      </c>
      <c r="CT105" s="300" t="str">
        <f ca="true">+IF(OFFSET('Sanitation Data'!$E$32,0,10*ROW('Sanitation Data'!E99))="","",OFFSET('Sanitation Data'!$E$32,0,10*ROW('Sanitation Data'!E99)))</f>
        <v/>
      </c>
      <c r="CU105" s="300" t="str">
        <f ca="true">+IF(OFFSET('Sanitation Data'!$F$28,0,10*ROW('Sanitation Data'!F99))="","",OFFSET('Sanitation Data'!$F$28,0,10*ROW('Sanitation Data'!F99)))</f>
        <v/>
      </c>
      <c r="CV105" s="300" t="str">
        <f ca="true">+IF(OFFSET('Sanitation Data'!$F$29,0,10*ROW('Sanitation Data'!F99))="","",OFFSET('Sanitation Data'!$F$29,0,10*ROW('Sanitation Data'!F99)))</f>
        <v/>
      </c>
      <c r="CW105" s="300" t="str">
        <f ca="true">+IF(OFFSET('Sanitation Data'!$F$30,0,10*ROW('Sanitation Data'!F99))="","",OFFSET('Sanitation Data'!$F$30,0,10*ROW('Sanitation Data'!F99)))</f>
        <v/>
      </c>
      <c r="CX105" s="300" t="str">
        <f ca="true">+IF(OFFSET('Sanitation Data'!$F$31,0,10*ROW('Sanitation Data'!F99))="","",OFFSET('Sanitation Data'!$F$31,0,10*ROW('Sanitation Data'!F99)))</f>
        <v/>
      </c>
      <c r="CY105" s="300" t="str">
        <f ca="true">+IF(OFFSET('Sanitation Data'!$F$32,0,10*ROW('Sanitation Data'!F99))="","",OFFSET('Sanitation Data'!$F$32,0,10*ROW('Sanitation Data'!F99)))</f>
        <v/>
      </c>
      <c r="CZ105" s="300" t="str">
        <f ca="true">+IF(OFFSET('Sanitation Data'!$G$28,0,10*ROW('Sanitation Data'!G99))="","",OFFSET('Sanitation Data'!$G$28,0,10*ROW('Sanitation Data'!G99)))</f>
        <v/>
      </c>
      <c r="DA105" s="300" t="str">
        <f ca="true">+IF(OFFSET('Sanitation Data'!$G$29,0,10*ROW('Sanitation Data'!G99))="","",OFFSET('Sanitation Data'!$G$29,0,10*ROW('Sanitation Data'!G99)))</f>
        <v/>
      </c>
      <c r="DB105" s="300" t="str">
        <f ca="true">+IF(OFFSET('Sanitation Data'!$G$30,0,10*ROW('Sanitation Data'!G99))="","",OFFSET('Sanitation Data'!$G$30,0,10*ROW('Sanitation Data'!G99)))</f>
        <v/>
      </c>
      <c r="DC105" s="300" t="str">
        <f ca="true">+IF(OFFSET('Sanitation Data'!$G$31,0,10*ROW('Sanitation Data'!G99))="","",OFFSET('Sanitation Data'!$G$31,0,10*ROW('Sanitation Data'!G99)))</f>
        <v/>
      </c>
      <c r="DD105" s="300" t="str">
        <f ca="true">+IF(OFFSET('Sanitation Data'!$G$32,0,10*ROW('Sanitation Data'!G99))="","",OFFSET('Sanitation Data'!$G$32,0,10*ROW('Sanitation Data'!G99)))</f>
        <v/>
      </c>
      <c r="DE105" s="300" t="str">
        <f ca="true">+IF(OFFSET('Sanitation Data'!$H$28,0,10*ROW('Sanitation Data'!H99))="","",OFFSET('Sanitation Data'!$H$28,0,10*ROW('Sanitation Data'!H99)))</f>
        <v/>
      </c>
      <c r="DF105" s="300" t="str">
        <f ca="true">+IF(OFFSET('Sanitation Data'!$H$29,0,10*ROW('Sanitation Data'!H99))="","",OFFSET('Sanitation Data'!$H$29,0,10*ROW('Sanitation Data'!H99)))</f>
        <v/>
      </c>
      <c r="DG105" s="300" t="str">
        <f ca="true">+IF(OFFSET('Sanitation Data'!$H$30,0,10*ROW('Sanitation Data'!H99))="","",OFFSET('Sanitation Data'!$H$30,0,10*ROW('Sanitation Data'!H99)))</f>
        <v/>
      </c>
      <c r="DH105" s="300" t="str">
        <f ca="true">+IF(OFFSET('Sanitation Data'!$H$31,0,10*ROW('Sanitation Data'!H99))="","",OFFSET('Sanitation Data'!$H$31,0,10*ROW('Sanitation Data'!H99)))</f>
        <v/>
      </c>
      <c r="DI105" s="300" t="str">
        <f ca="true">+IF(OFFSET('Sanitation Data'!$H$32,0,10*ROW('Sanitation Data'!H99))="","",OFFSET('Sanitation Data'!$H$32,0,10*ROW('Sanitation Data'!H99)))</f>
        <v/>
      </c>
      <c r="DJ105" s="300" t="str">
        <f ca="true">+IF(OFFSET('Sanitation Data'!$I$28,0,10*ROW('Sanitation Data'!I99))="","",OFFSET('Sanitation Data'!$I$28,0,10*ROW('Sanitation Data'!I99)))</f>
        <v/>
      </c>
      <c r="DK105" s="300" t="str">
        <f ca="true">+IF(OFFSET('Sanitation Data'!$I$29,0,10*ROW('Sanitation Data'!I99))="","",OFFSET('Sanitation Data'!$I$29,0,10*ROW('Sanitation Data'!I99)))</f>
        <v/>
      </c>
      <c r="DL105" s="300" t="str">
        <f ca="true">+IF(OFFSET('Sanitation Data'!$I$30,0,10*ROW('Sanitation Data'!I99))="","",OFFSET('Sanitation Data'!$I$30,0,10*ROW('Sanitation Data'!I99)))</f>
        <v/>
      </c>
      <c r="DM105" s="300" t="str">
        <f ca="true">+IF(OFFSET('Sanitation Data'!$I$31,0,10*ROW('Sanitation Data'!I99))="","",OFFSET('Sanitation Data'!$I$31,0,10*ROW('Sanitation Data'!I99)))</f>
        <v/>
      </c>
      <c r="DN105" s="300" t="str">
        <f ca="true">+IF(OFFSET('Sanitation Data'!$I$32,0,10*ROW('Sanitation Data'!I99))="","",OFFSET('Sanitation Data'!$I$32,0,10*ROW('Sanitation Data'!I99)))</f>
        <v/>
      </c>
      <c r="DO105" s="300" t="str">
        <f ca="true">+IF(OFFSET('Hygiene Data'!$D$11,0,10*ROW('Hygiene Data'!D99))="","",OFFSET('Hygiene Data'!$D$11,0,10*ROW('Hygiene Data'!D99)))</f>
        <v/>
      </c>
      <c r="DP105" s="300" t="str">
        <f ca="true">+IF(OFFSET('Hygiene Data'!$D$12,0,10*ROW('Hygiene Data'!D99))="","",OFFSET('Hygiene Data'!$D$12,0,10*ROW('Hygiene Data'!D99)))</f>
        <v/>
      </c>
      <c r="DQ105" s="300" t="str">
        <f ca="true">+IF(OFFSET('Hygiene Data'!$D$13,0,10*ROW('Hygiene Data'!D99))="","",OFFSET('Hygiene Data'!$D$13,0,10*ROW('Hygiene Data'!D99)))</f>
        <v/>
      </c>
      <c r="DR105" s="300" t="str">
        <f ca="true">+IF(OFFSET('Hygiene Data'!$E$11,0,10*ROW('Hygiene Data'!E99))="","",OFFSET('Hygiene Data'!$E$11,0,10*ROW('Hygiene Data'!E99)))</f>
        <v/>
      </c>
      <c r="DS105" s="300" t="str">
        <f ca="true">+IF(OFFSET('Hygiene Data'!$E$12,0,10*ROW('Hygiene Data'!E99))="","",OFFSET('Hygiene Data'!$E$12,0,10*ROW('Hygiene Data'!E99)))</f>
        <v/>
      </c>
      <c r="DT105" s="300" t="str">
        <f ca="true">+IF(OFFSET('Hygiene Data'!$E$13,0,10*ROW('Hygiene Data'!E99))="","",OFFSET('Hygiene Data'!$E$13,0,10*ROW('Hygiene Data'!E99)))</f>
        <v/>
      </c>
      <c r="DU105" s="300" t="str">
        <f ca="true">+IF(OFFSET('Hygiene Data'!$F$11,0,10*ROW('Hygiene Data'!F99))="","",OFFSET('Hygiene Data'!$F$11,0,10*ROW('Hygiene Data'!F99)))</f>
        <v/>
      </c>
      <c r="DV105" s="300" t="str">
        <f ca="true">+IF(OFFSET('Hygiene Data'!$F$12,0,10*ROW('Hygiene Data'!F99))="","",OFFSET('Hygiene Data'!$F$12,0,10*ROW('Hygiene Data'!F99)))</f>
        <v/>
      </c>
      <c r="DW105" s="300" t="str">
        <f ca="true">+IF(OFFSET('Hygiene Data'!$F$13,0,10*ROW('Hygiene Data'!F99))="","",OFFSET('Hygiene Data'!$F$13,0,10*ROW('Hygiene Data'!F99)))</f>
        <v/>
      </c>
      <c r="DX105" s="300" t="str">
        <f ca="true">+IF(OFFSET('Hygiene Data'!$G$11,0,10*ROW('Hygiene Data'!G99))="","",OFFSET('Hygiene Data'!$G$11,0,10*ROW('Hygiene Data'!G99)))</f>
        <v/>
      </c>
      <c r="DY105" s="300" t="str">
        <f ca="true">+IF(OFFSET('Hygiene Data'!$G$12,0,10*ROW('Hygiene Data'!G99))="","",OFFSET('Hygiene Data'!$G$12,0,10*ROW('Hygiene Data'!G99)))</f>
        <v/>
      </c>
      <c r="DZ105" s="300" t="str">
        <f ca="true">+IF(OFFSET('Hygiene Data'!$G$13,0,10*ROW('Hygiene Data'!G99))="","",OFFSET('Hygiene Data'!$G$13,0,10*ROW('Hygiene Data'!G99)))</f>
        <v/>
      </c>
      <c r="EA105" s="300" t="str">
        <f ca="true">+IF(OFFSET('Hygiene Data'!$H$11,0,10*ROW('Hygiene Data'!H99))="","",OFFSET('Hygiene Data'!$H$11,0,10*ROW('Hygiene Data'!H99)))</f>
        <v/>
      </c>
      <c r="EB105" s="300" t="str">
        <f ca="true">+IF(OFFSET('Hygiene Data'!$H$12,0,10*ROW('Hygiene Data'!H99))="","",OFFSET('Hygiene Data'!$H$12,0,10*ROW('Hygiene Data'!H99)))</f>
        <v/>
      </c>
      <c r="EC105" s="300" t="str">
        <f ca="true">+IF(OFFSET('Hygiene Data'!$H$13,0,10*ROW('Hygiene Data'!H99))="","",OFFSET('Hygiene Data'!$H$13,0,10*ROW('Hygiene Data'!H99)))</f>
        <v/>
      </c>
      <c r="ED105" s="300" t="str">
        <f ca="true">+IF(OFFSET('Hygiene Data'!$I$11,0,10*ROW('Hygiene Data'!I99))="","",OFFSET('Hygiene Data'!$I$11,0,10*ROW('Hygiene Data'!I99)))</f>
        <v/>
      </c>
      <c r="EE105" s="300" t="str">
        <f ca="true">+IF(OFFSET('Hygiene Data'!$I$12,0,10*ROW('Hygiene Data'!I99))="","",OFFSET('Hygiene Data'!$I$12,0,10*ROW('Hygiene Data'!I99)))</f>
        <v/>
      </c>
      <c r="EF105" s="300" t="str">
        <f ca="true">+IF(OFFSET('Hygiene Data'!$I$13,0,10*ROW('Hygiene Data'!I99))="","",OFFSET('Hygiene Data'!$I$13,0,10*ROW('Hygiene Data'!I99)))</f>
        <v/>
      </c>
    </row>
    <row xmlns:x14ac="http://schemas.microsoft.com/office/spreadsheetml/2009/9/ac" r="106" x14ac:dyDescent="0.2">
      <c r="A106" s="35" t="str">
        <f ca="true">+IF(OFFSET('Water Data'!$B$2,0,10*ROW('Water Data'!E100))="","",OFFSET('Water Data'!$B$2,0,10*ROW('Water Data'!E100)))</f>
        <v/>
      </c>
      <c r="B106" s="35" t="str">
        <f ca="true">+IF(OFFSET('Water Data'!$C$2,0,10*ROW('Water Data'!F100))="","",OFFSET('Water Data'!$C$2,0,10*ROW('Water Data'!F100)))</f>
        <v/>
      </c>
      <c r="C106" s="356" t="str">
        <f t="shared" ca="true" si="1"/>
        <v/>
      </c>
      <c r="D106" s="91"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1"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1"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1"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1"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1"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1"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1"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1"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1"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1"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1"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1"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1"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1"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1"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1"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1"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2"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2"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2"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2"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2"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2"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2"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2"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2"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2"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2"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2"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2"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2"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2"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2"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2"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2"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2"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2"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2"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2"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2"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2"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2"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2"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2"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2"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2"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2"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3"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3"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3"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3"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3"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3"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3"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3"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3"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3"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3"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3"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3"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3"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3"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3"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3"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3"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300"/>
      <c r="BS106" s="300" t="str">
        <f ca="true">+IF(OFFSET('Water Data'!$D$27,0,10*ROW('Water Data'!D100))="","",OFFSET('Water Data'!$D$27,0,10*ROW('Water Data'!D100)))</f>
        <v/>
      </c>
      <c r="BT106" s="300" t="str">
        <f ca="true">+IF(OFFSET('Water Data'!$D$28,0,10*ROW('Water Data'!D100))="","",OFFSET('Water Data'!$D$28,0,10*ROW('Water Data'!D100)))</f>
        <v/>
      </c>
      <c r="BU106" s="300" t="str">
        <f ca="true">+IF(OFFSET('Water Data'!$D$29,0,10*ROW('Water Data'!D100))="","",OFFSET('Water Data'!$D$29,0,10*ROW('Water Data'!D100)))</f>
        <v/>
      </c>
      <c r="BV106" s="300" t="str">
        <f ca="true">+IF(OFFSET('Water Data'!$E$27,0,10*ROW('Water Data'!E100))="","",OFFSET('Water Data'!$E$27,0,10*ROW('Water Data'!E100)))</f>
        <v/>
      </c>
      <c r="BW106" s="300" t="str">
        <f ca="true">+IF(OFFSET('Water Data'!$E$28,0,10*ROW('Water Data'!E100))="","",OFFSET('Water Data'!$E$28,0,10*ROW('Water Data'!E100)))</f>
        <v/>
      </c>
      <c r="BX106" s="300" t="str">
        <f ca="true">+IF(OFFSET('Water Data'!$E$29,0,10*ROW('Water Data'!E100))="","",OFFSET('Water Data'!$E$29,0,10*ROW('Water Data'!E100)))</f>
        <v/>
      </c>
      <c r="BY106" s="300" t="str">
        <f ca="true">+IF(OFFSET('Water Data'!$F$27,0,10*ROW('Water Data'!F100))="","",OFFSET('Water Data'!$F$27,0,10*ROW('Water Data'!F100)))</f>
        <v/>
      </c>
      <c r="BZ106" s="300" t="str">
        <f ca="true">+IF(OFFSET('Water Data'!$F$28,0,10*ROW('Water Data'!F100))="","",OFFSET('Water Data'!$F$28,0,10*ROW('Water Data'!F100)))</f>
        <v/>
      </c>
      <c r="CA106" s="300" t="str">
        <f ca="true">+IF(OFFSET('Water Data'!$F$29,0,10*ROW('Water Data'!F100))="","",OFFSET('Water Data'!$F$29,0,10*ROW('Water Data'!F100)))</f>
        <v/>
      </c>
      <c r="CB106" s="300" t="str">
        <f ca="true">+IF(OFFSET('Water Data'!$G$27,0,10*ROW('Water Data'!G100))="","",OFFSET('Water Data'!$G$27,0,10*ROW('Water Data'!G100)))</f>
        <v/>
      </c>
      <c r="CC106" s="300" t="str">
        <f ca="true">+IF(OFFSET('Water Data'!$G$28,0,10*ROW('Water Data'!G100))="","",OFFSET('Water Data'!$G$28,0,10*ROW('Water Data'!G100)))</f>
        <v/>
      </c>
      <c r="CD106" s="300" t="str">
        <f ca="true">+IF(OFFSET('Water Data'!$G$29,0,10*ROW('Water Data'!G100))="","",OFFSET('Water Data'!$G$29,0,10*ROW('Water Data'!G100)))</f>
        <v/>
      </c>
      <c r="CE106" s="300" t="str">
        <f ca="true">+IF(OFFSET('Water Data'!$H$27,0,10*ROW('Water Data'!H100))="","",OFFSET('Water Data'!$H$27,0,10*ROW('Water Data'!H100)))</f>
        <v/>
      </c>
      <c r="CF106" s="300" t="str">
        <f ca="true">+IF(OFFSET('Water Data'!$H$28,0,10*ROW('Water Data'!H100))="","",OFFSET('Water Data'!$H$28,0,10*ROW('Water Data'!H100)))</f>
        <v/>
      </c>
      <c r="CG106" s="300" t="str">
        <f ca="true">+IF(OFFSET('Water Data'!$H$29,0,10*ROW('Water Data'!H100))="","",OFFSET('Water Data'!$H$29,0,10*ROW('Water Data'!H100)))</f>
        <v/>
      </c>
      <c r="CH106" s="300" t="str">
        <f ca="true">+IF(OFFSET('Water Data'!$I$27,0,10*ROW('Water Data'!I100))="","",OFFSET('Water Data'!$I$27,0,10*ROW('Water Data'!I100)))</f>
        <v/>
      </c>
      <c r="CI106" s="300" t="str">
        <f ca="true">+IF(OFFSET('Water Data'!$I$28,0,10*ROW('Water Data'!I100))="","",OFFSET('Water Data'!$I$28,0,10*ROW('Water Data'!I100)))</f>
        <v/>
      </c>
      <c r="CJ106" s="300" t="str">
        <f ca="true">+IF(OFFSET('Water Data'!$I$29,0,10*ROW('Water Data'!I100))="","",OFFSET('Water Data'!$I$29,0,10*ROW('Water Data'!I100)))</f>
        <v/>
      </c>
      <c r="CK106" s="300" t="str">
        <f ca="true">+IF(OFFSET('Sanitation Data'!$D$28,0,10*ROW('Sanitation Data'!D100))="","",OFFSET('Sanitation Data'!$D$28,0,10*ROW('Sanitation Data'!D100)))</f>
        <v/>
      </c>
      <c r="CL106" s="300" t="str">
        <f ca="true">+IF(OFFSET('Sanitation Data'!$D$29,0,10*ROW('Sanitation Data'!D100))="","",OFFSET('Sanitation Data'!$D$29,0,10*ROW('Sanitation Data'!D100)))</f>
        <v/>
      </c>
      <c r="CM106" s="300" t="str">
        <f ca="true">+IF(OFFSET('Sanitation Data'!$D$30,0,10*ROW('Sanitation Data'!D100))="","",OFFSET('Sanitation Data'!$D$30,0,10*ROW('Sanitation Data'!D100)))</f>
        <v/>
      </c>
      <c r="CN106" s="300" t="str">
        <f ca="true">+IF(OFFSET('Sanitation Data'!$D$31,0,10*ROW('Sanitation Data'!D100))="","",OFFSET('Sanitation Data'!$D$31,0,10*ROW('Sanitation Data'!D100)))</f>
        <v/>
      </c>
      <c r="CO106" s="300" t="str">
        <f ca="true">+IF(OFFSET('Sanitation Data'!$D$32,0,10*ROW('Sanitation Data'!D100))="","",OFFSET('Sanitation Data'!$D$32,0,10*ROW('Sanitation Data'!D100)))</f>
        <v/>
      </c>
      <c r="CP106" s="300" t="str">
        <f ca="true">+IF(OFFSET('Sanitation Data'!$E$28,0,10*ROW('Sanitation Data'!E100))="","",OFFSET('Sanitation Data'!$E$28,0,10*ROW('Sanitation Data'!E100)))</f>
        <v/>
      </c>
      <c r="CQ106" s="300" t="str">
        <f ca="true">+IF(OFFSET('Sanitation Data'!$E$29,0,10*ROW('Sanitation Data'!E100))="","",OFFSET('Sanitation Data'!$E$29,0,10*ROW('Sanitation Data'!E100)))</f>
        <v/>
      </c>
      <c r="CR106" s="300" t="str">
        <f ca="true">+IF(OFFSET('Sanitation Data'!$E$30,0,10*ROW('Sanitation Data'!E100))="","",OFFSET('Sanitation Data'!$E$30,0,10*ROW('Sanitation Data'!E100)))</f>
        <v/>
      </c>
      <c r="CS106" s="300" t="str">
        <f ca="true">+IF(OFFSET('Sanitation Data'!$E$31,0,10*ROW('Sanitation Data'!E100))="","",OFFSET('Sanitation Data'!$E$31,0,10*ROW('Sanitation Data'!E100)))</f>
        <v/>
      </c>
      <c r="CT106" s="300" t="str">
        <f ca="true">+IF(OFFSET('Sanitation Data'!$E$32,0,10*ROW('Sanitation Data'!E100))="","",OFFSET('Sanitation Data'!$E$32,0,10*ROW('Sanitation Data'!E100)))</f>
        <v/>
      </c>
      <c r="CU106" s="300" t="str">
        <f ca="true">+IF(OFFSET('Sanitation Data'!$F$28,0,10*ROW('Sanitation Data'!F100))="","",OFFSET('Sanitation Data'!$F$28,0,10*ROW('Sanitation Data'!F100)))</f>
        <v/>
      </c>
      <c r="CV106" s="300" t="str">
        <f ca="true">+IF(OFFSET('Sanitation Data'!$F$29,0,10*ROW('Sanitation Data'!F100))="","",OFFSET('Sanitation Data'!$F$29,0,10*ROW('Sanitation Data'!F100)))</f>
        <v/>
      </c>
      <c r="CW106" s="300" t="str">
        <f ca="true">+IF(OFFSET('Sanitation Data'!$F$30,0,10*ROW('Sanitation Data'!F100))="","",OFFSET('Sanitation Data'!$F$30,0,10*ROW('Sanitation Data'!F100)))</f>
        <v/>
      </c>
      <c r="CX106" s="300" t="str">
        <f ca="true">+IF(OFFSET('Sanitation Data'!$F$31,0,10*ROW('Sanitation Data'!F100))="","",OFFSET('Sanitation Data'!$F$31,0,10*ROW('Sanitation Data'!F100)))</f>
        <v/>
      </c>
      <c r="CY106" s="300" t="str">
        <f ca="true">+IF(OFFSET('Sanitation Data'!$F$32,0,10*ROW('Sanitation Data'!F100))="","",OFFSET('Sanitation Data'!$F$32,0,10*ROW('Sanitation Data'!F100)))</f>
        <v/>
      </c>
      <c r="CZ106" s="300" t="str">
        <f ca="true">+IF(OFFSET('Sanitation Data'!$G$28,0,10*ROW('Sanitation Data'!G100))="","",OFFSET('Sanitation Data'!$G$28,0,10*ROW('Sanitation Data'!G100)))</f>
        <v/>
      </c>
      <c r="DA106" s="300" t="str">
        <f ca="true">+IF(OFFSET('Sanitation Data'!$G$29,0,10*ROW('Sanitation Data'!G100))="","",OFFSET('Sanitation Data'!$G$29,0,10*ROW('Sanitation Data'!G100)))</f>
        <v/>
      </c>
      <c r="DB106" s="300" t="str">
        <f ca="true">+IF(OFFSET('Sanitation Data'!$G$30,0,10*ROW('Sanitation Data'!G100))="","",OFFSET('Sanitation Data'!$G$30,0,10*ROW('Sanitation Data'!G100)))</f>
        <v/>
      </c>
      <c r="DC106" s="300" t="str">
        <f ca="true">+IF(OFFSET('Sanitation Data'!$G$31,0,10*ROW('Sanitation Data'!G100))="","",OFFSET('Sanitation Data'!$G$31,0,10*ROW('Sanitation Data'!G100)))</f>
        <v/>
      </c>
      <c r="DD106" s="300" t="str">
        <f ca="true">+IF(OFFSET('Sanitation Data'!$G$32,0,10*ROW('Sanitation Data'!G100))="","",OFFSET('Sanitation Data'!$G$32,0,10*ROW('Sanitation Data'!G100)))</f>
        <v/>
      </c>
      <c r="DE106" s="300" t="str">
        <f ca="true">+IF(OFFSET('Sanitation Data'!$H$28,0,10*ROW('Sanitation Data'!H100))="","",OFFSET('Sanitation Data'!$H$28,0,10*ROW('Sanitation Data'!H100)))</f>
        <v/>
      </c>
      <c r="DF106" s="300" t="str">
        <f ca="true">+IF(OFFSET('Sanitation Data'!$H$29,0,10*ROW('Sanitation Data'!H100))="","",OFFSET('Sanitation Data'!$H$29,0,10*ROW('Sanitation Data'!H100)))</f>
        <v/>
      </c>
      <c r="DG106" s="300" t="str">
        <f ca="true">+IF(OFFSET('Sanitation Data'!$H$30,0,10*ROW('Sanitation Data'!H100))="","",OFFSET('Sanitation Data'!$H$30,0,10*ROW('Sanitation Data'!H100)))</f>
        <v/>
      </c>
      <c r="DH106" s="300" t="str">
        <f ca="true">+IF(OFFSET('Sanitation Data'!$H$31,0,10*ROW('Sanitation Data'!H100))="","",OFFSET('Sanitation Data'!$H$31,0,10*ROW('Sanitation Data'!H100)))</f>
        <v/>
      </c>
      <c r="DI106" s="300" t="str">
        <f ca="true">+IF(OFFSET('Sanitation Data'!$H$32,0,10*ROW('Sanitation Data'!H100))="","",OFFSET('Sanitation Data'!$H$32,0,10*ROW('Sanitation Data'!H100)))</f>
        <v/>
      </c>
      <c r="DJ106" s="300" t="str">
        <f ca="true">+IF(OFFSET('Sanitation Data'!$I$28,0,10*ROW('Sanitation Data'!I100))="","",OFFSET('Sanitation Data'!$I$28,0,10*ROW('Sanitation Data'!I100)))</f>
        <v/>
      </c>
      <c r="DK106" s="300" t="str">
        <f ca="true">+IF(OFFSET('Sanitation Data'!$I$29,0,10*ROW('Sanitation Data'!I100))="","",OFFSET('Sanitation Data'!$I$29,0,10*ROW('Sanitation Data'!I100)))</f>
        <v/>
      </c>
      <c r="DL106" s="300" t="str">
        <f ca="true">+IF(OFFSET('Sanitation Data'!$I$30,0,10*ROW('Sanitation Data'!I100))="","",OFFSET('Sanitation Data'!$I$30,0,10*ROW('Sanitation Data'!I100)))</f>
        <v/>
      </c>
      <c r="DM106" s="300" t="str">
        <f ca="true">+IF(OFFSET('Sanitation Data'!$I$31,0,10*ROW('Sanitation Data'!I100))="","",OFFSET('Sanitation Data'!$I$31,0,10*ROW('Sanitation Data'!I100)))</f>
        <v/>
      </c>
      <c r="DN106" s="300" t="str">
        <f ca="true">+IF(OFFSET('Sanitation Data'!$I$32,0,10*ROW('Sanitation Data'!I100))="","",OFFSET('Sanitation Data'!$I$32,0,10*ROW('Sanitation Data'!I100)))</f>
        <v/>
      </c>
      <c r="DO106" s="300" t="str">
        <f ca="true">+IF(OFFSET('Hygiene Data'!$D$11,0,10*ROW('Hygiene Data'!D100))="","",OFFSET('Hygiene Data'!$D$11,0,10*ROW('Hygiene Data'!D100)))</f>
        <v/>
      </c>
      <c r="DP106" s="300" t="str">
        <f ca="true">+IF(OFFSET('Hygiene Data'!$D$12,0,10*ROW('Hygiene Data'!D100))="","",OFFSET('Hygiene Data'!$D$12,0,10*ROW('Hygiene Data'!D100)))</f>
        <v/>
      </c>
      <c r="DQ106" s="300" t="str">
        <f ca="true">+IF(OFFSET('Hygiene Data'!$D$13,0,10*ROW('Hygiene Data'!D100))="","",OFFSET('Hygiene Data'!$D$13,0,10*ROW('Hygiene Data'!D100)))</f>
        <v/>
      </c>
      <c r="DR106" s="300" t="str">
        <f ca="true">+IF(OFFSET('Hygiene Data'!$E$11,0,10*ROW('Hygiene Data'!E100))="","",OFFSET('Hygiene Data'!$E$11,0,10*ROW('Hygiene Data'!E100)))</f>
        <v/>
      </c>
      <c r="DS106" s="300" t="str">
        <f ca="true">+IF(OFFSET('Hygiene Data'!$E$12,0,10*ROW('Hygiene Data'!E100))="","",OFFSET('Hygiene Data'!$E$12,0,10*ROW('Hygiene Data'!E100)))</f>
        <v/>
      </c>
      <c r="DT106" s="300" t="str">
        <f ca="true">+IF(OFFSET('Hygiene Data'!$E$13,0,10*ROW('Hygiene Data'!E100))="","",OFFSET('Hygiene Data'!$E$13,0,10*ROW('Hygiene Data'!E100)))</f>
        <v/>
      </c>
      <c r="DU106" s="300" t="str">
        <f ca="true">+IF(OFFSET('Hygiene Data'!$F$11,0,10*ROW('Hygiene Data'!F100))="","",OFFSET('Hygiene Data'!$F$11,0,10*ROW('Hygiene Data'!F100)))</f>
        <v/>
      </c>
      <c r="DV106" s="300" t="str">
        <f ca="true">+IF(OFFSET('Hygiene Data'!$F$12,0,10*ROW('Hygiene Data'!F100))="","",OFFSET('Hygiene Data'!$F$12,0,10*ROW('Hygiene Data'!F100)))</f>
        <v/>
      </c>
      <c r="DW106" s="300" t="str">
        <f ca="true">+IF(OFFSET('Hygiene Data'!$F$13,0,10*ROW('Hygiene Data'!F100))="","",OFFSET('Hygiene Data'!$F$13,0,10*ROW('Hygiene Data'!F100)))</f>
        <v/>
      </c>
      <c r="DX106" s="300" t="str">
        <f ca="true">+IF(OFFSET('Hygiene Data'!$G$11,0,10*ROW('Hygiene Data'!G100))="","",OFFSET('Hygiene Data'!$G$11,0,10*ROW('Hygiene Data'!G100)))</f>
        <v/>
      </c>
      <c r="DY106" s="300" t="str">
        <f ca="true">+IF(OFFSET('Hygiene Data'!$G$12,0,10*ROW('Hygiene Data'!G100))="","",OFFSET('Hygiene Data'!$G$12,0,10*ROW('Hygiene Data'!G100)))</f>
        <v/>
      </c>
      <c r="DZ106" s="300" t="str">
        <f ca="true">+IF(OFFSET('Hygiene Data'!$G$13,0,10*ROW('Hygiene Data'!G100))="","",OFFSET('Hygiene Data'!$G$13,0,10*ROW('Hygiene Data'!G100)))</f>
        <v/>
      </c>
      <c r="EA106" s="300" t="str">
        <f ca="true">+IF(OFFSET('Hygiene Data'!$H$11,0,10*ROW('Hygiene Data'!H100))="","",OFFSET('Hygiene Data'!$H$11,0,10*ROW('Hygiene Data'!H100)))</f>
        <v/>
      </c>
      <c r="EB106" s="300" t="str">
        <f ca="true">+IF(OFFSET('Hygiene Data'!$H$12,0,10*ROW('Hygiene Data'!H100))="","",OFFSET('Hygiene Data'!$H$12,0,10*ROW('Hygiene Data'!H100)))</f>
        <v/>
      </c>
      <c r="EC106" s="300" t="str">
        <f ca="true">+IF(OFFSET('Hygiene Data'!$H$13,0,10*ROW('Hygiene Data'!H100))="","",OFFSET('Hygiene Data'!$H$13,0,10*ROW('Hygiene Data'!H100)))</f>
        <v/>
      </c>
      <c r="ED106" s="300" t="str">
        <f ca="true">+IF(OFFSET('Hygiene Data'!$I$11,0,10*ROW('Hygiene Data'!I100))="","",OFFSET('Hygiene Data'!$I$11,0,10*ROW('Hygiene Data'!I100)))</f>
        <v/>
      </c>
      <c r="EE106" s="300" t="str">
        <f ca="true">+IF(OFFSET('Hygiene Data'!$I$12,0,10*ROW('Hygiene Data'!I100))="","",OFFSET('Hygiene Data'!$I$12,0,10*ROW('Hygiene Data'!I100)))</f>
        <v/>
      </c>
      <c r="EF106" s="300" t="str">
        <f ca="true">+IF(OFFSET('Hygiene Data'!$I$13,0,10*ROW('Hygiene Data'!I100))="","",OFFSET('Hygiene Data'!$I$13,0,10*ROW('Hygiene Data'!I100)))</f>
        <v/>
      </c>
    </row>
    <row xmlns:x14ac="http://schemas.microsoft.com/office/spreadsheetml/2009/9/ac" r="107" x14ac:dyDescent="0.2">
      <c r="A107" s="35" t="str">
        <f ca="true">+IF(OFFSET('Water Data'!$B$2,0,10*ROW('Water Data'!E101))="","",OFFSET('Water Data'!$B$2,0,10*ROW('Water Data'!E101)))</f>
        <v/>
      </c>
      <c r="B107" s="35" t="str">
        <f ca="true">+IF(OFFSET('Water Data'!$C$2,0,10*ROW('Water Data'!F101))="","",OFFSET('Water Data'!$C$2,0,10*ROW('Water Data'!F101)))</f>
        <v/>
      </c>
      <c r="C107" s="356" t="str">
        <f t="shared" ca="true" si="1"/>
        <v/>
      </c>
      <c r="D107" s="91"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1"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1"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1"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1"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1"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1"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1"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1"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1"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1"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1"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1"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1"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1"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1"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1"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1"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2"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2"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2"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2"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2"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2"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2"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2"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2"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2"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2"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2"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2"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2"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2"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2"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2"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2"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2"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2"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2"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2"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2"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2"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2"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2"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2"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2"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2"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2"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3"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3"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3"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3"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3"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3"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3"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3"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3"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3"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3"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3"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3"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3"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3"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3"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3"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3"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300"/>
      <c r="BS107" s="300" t="str">
        <f ca="true">+IF(OFFSET('Water Data'!$D$27,0,10*ROW('Water Data'!D101))="","",OFFSET('Water Data'!$D$27,0,10*ROW('Water Data'!D101)))</f>
        <v/>
      </c>
      <c r="BT107" s="300" t="str">
        <f ca="true">+IF(OFFSET('Water Data'!$D$28,0,10*ROW('Water Data'!D101))="","",OFFSET('Water Data'!$D$28,0,10*ROW('Water Data'!D101)))</f>
        <v/>
      </c>
      <c r="BU107" s="300" t="str">
        <f ca="true">+IF(OFFSET('Water Data'!$D$29,0,10*ROW('Water Data'!D101))="","",OFFSET('Water Data'!$D$29,0,10*ROW('Water Data'!D101)))</f>
        <v/>
      </c>
      <c r="BV107" s="300" t="str">
        <f ca="true">+IF(OFFSET('Water Data'!$E$27,0,10*ROW('Water Data'!E101))="","",OFFSET('Water Data'!$E$27,0,10*ROW('Water Data'!E101)))</f>
        <v/>
      </c>
      <c r="BW107" s="300" t="str">
        <f ca="true">+IF(OFFSET('Water Data'!$E$28,0,10*ROW('Water Data'!E101))="","",OFFSET('Water Data'!$E$28,0,10*ROW('Water Data'!E101)))</f>
        <v/>
      </c>
      <c r="BX107" s="300" t="str">
        <f ca="true">+IF(OFFSET('Water Data'!$E$29,0,10*ROW('Water Data'!E101))="","",OFFSET('Water Data'!$E$29,0,10*ROW('Water Data'!E101)))</f>
        <v/>
      </c>
      <c r="BY107" s="300" t="str">
        <f ca="true">+IF(OFFSET('Water Data'!$F$27,0,10*ROW('Water Data'!F101))="","",OFFSET('Water Data'!$F$27,0,10*ROW('Water Data'!F101)))</f>
        <v/>
      </c>
      <c r="BZ107" s="300" t="str">
        <f ca="true">+IF(OFFSET('Water Data'!$F$28,0,10*ROW('Water Data'!F101))="","",OFFSET('Water Data'!$F$28,0,10*ROW('Water Data'!F101)))</f>
        <v/>
      </c>
      <c r="CA107" s="300" t="str">
        <f ca="true">+IF(OFFSET('Water Data'!$F$29,0,10*ROW('Water Data'!F101))="","",OFFSET('Water Data'!$F$29,0,10*ROW('Water Data'!F101)))</f>
        <v/>
      </c>
      <c r="CB107" s="300" t="str">
        <f ca="true">+IF(OFFSET('Water Data'!$G$27,0,10*ROW('Water Data'!G101))="","",OFFSET('Water Data'!$G$27,0,10*ROW('Water Data'!G101)))</f>
        <v/>
      </c>
      <c r="CC107" s="300" t="str">
        <f ca="true">+IF(OFFSET('Water Data'!$G$28,0,10*ROW('Water Data'!G101))="","",OFFSET('Water Data'!$G$28,0,10*ROW('Water Data'!G101)))</f>
        <v/>
      </c>
      <c r="CD107" s="300" t="str">
        <f ca="true">+IF(OFFSET('Water Data'!$G$29,0,10*ROW('Water Data'!G101))="","",OFFSET('Water Data'!$G$29,0,10*ROW('Water Data'!G101)))</f>
        <v/>
      </c>
      <c r="CE107" s="300" t="str">
        <f ca="true">+IF(OFFSET('Water Data'!$H$27,0,10*ROW('Water Data'!H101))="","",OFFSET('Water Data'!$H$27,0,10*ROW('Water Data'!H101)))</f>
        <v/>
      </c>
      <c r="CF107" s="300" t="str">
        <f ca="true">+IF(OFFSET('Water Data'!$H$28,0,10*ROW('Water Data'!H101))="","",OFFSET('Water Data'!$H$28,0,10*ROW('Water Data'!H101)))</f>
        <v/>
      </c>
      <c r="CG107" s="300" t="str">
        <f ca="true">+IF(OFFSET('Water Data'!$H$29,0,10*ROW('Water Data'!H101))="","",OFFSET('Water Data'!$H$29,0,10*ROW('Water Data'!H101)))</f>
        <v/>
      </c>
      <c r="CH107" s="300" t="str">
        <f ca="true">+IF(OFFSET('Water Data'!$I$27,0,10*ROW('Water Data'!I101))="","",OFFSET('Water Data'!$I$27,0,10*ROW('Water Data'!I101)))</f>
        <v/>
      </c>
      <c r="CI107" s="300" t="str">
        <f ca="true">+IF(OFFSET('Water Data'!$I$28,0,10*ROW('Water Data'!I101))="","",OFFSET('Water Data'!$I$28,0,10*ROW('Water Data'!I101)))</f>
        <v/>
      </c>
      <c r="CJ107" s="300" t="str">
        <f ca="true">+IF(OFFSET('Water Data'!$I$29,0,10*ROW('Water Data'!I101))="","",OFFSET('Water Data'!$I$29,0,10*ROW('Water Data'!I101)))</f>
        <v/>
      </c>
      <c r="CK107" s="300" t="str">
        <f ca="true">+IF(OFFSET('Sanitation Data'!$D$28,0,10*ROW('Sanitation Data'!D101))="","",OFFSET('Sanitation Data'!$D$28,0,10*ROW('Sanitation Data'!D101)))</f>
        <v/>
      </c>
      <c r="CL107" s="300" t="str">
        <f ca="true">+IF(OFFSET('Sanitation Data'!$D$29,0,10*ROW('Sanitation Data'!D101))="","",OFFSET('Sanitation Data'!$D$29,0,10*ROW('Sanitation Data'!D101)))</f>
        <v/>
      </c>
      <c r="CM107" s="300" t="str">
        <f ca="true">+IF(OFFSET('Sanitation Data'!$D$30,0,10*ROW('Sanitation Data'!D101))="","",OFFSET('Sanitation Data'!$D$30,0,10*ROW('Sanitation Data'!D101)))</f>
        <v/>
      </c>
      <c r="CN107" s="300" t="str">
        <f ca="true">+IF(OFFSET('Sanitation Data'!$D$31,0,10*ROW('Sanitation Data'!D101))="","",OFFSET('Sanitation Data'!$D$31,0,10*ROW('Sanitation Data'!D101)))</f>
        <v/>
      </c>
      <c r="CO107" s="300" t="str">
        <f ca="true">+IF(OFFSET('Sanitation Data'!$D$32,0,10*ROW('Sanitation Data'!D101))="","",OFFSET('Sanitation Data'!$D$32,0,10*ROW('Sanitation Data'!D101)))</f>
        <v/>
      </c>
      <c r="CP107" s="300" t="str">
        <f ca="true">+IF(OFFSET('Sanitation Data'!$E$28,0,10*ROW('Sanitation Data'!E101))="","",OFFSET('Sanitation Data'!$E$28,0,10*ROW('Sanitation Data'!E101)))</f>
        <v/>
      </c>
      <c r="CQ107" s="300" t="str">
        <f ca="true">+IF(OFFSET('Sanitation Data'!$E$29,0,10*ROW('Sanitation Data'!E101))="","",OFFSET('Sanitation Data'!$E$29,0,10*ROW('Sanitation Data'!E101)))</f>
        <v/>
      </c>
      <c r="CR107" s="300" t="str">
        <f ca="true">+IF(OFFSET('Sanitation Data'!$E$30,0,10*ROW('Sanitation Data'!E101))="","",OFFSET('Sanitation Data'!$E$30,0,10*ROW('Sanitation Data'!E101)))</f>
        <v/>
      </c>
      <c r="CS107" s="300" t="str">
        <f ca="true">+IF(OFFSET('Sanitation Data'!$E$31,0,10*ROW('Sanitation Data'!E101))="","",OFFSET('Sanitation Data'!$E$31,0,10*ROW('Sanitation Data'!E101)))</f>
        <v/>
      </c>
      <c r="CT107" s="300" t="str">
        <f ca="true">+IF(OFFSET('Sanitation Data'!$E$32,0,10*ROW('Sanitation Data'!E101))="","",OFFSET('Sanitation Data'!$E$32,0,10*ROW('Sanitation Data'!E101)))</f>
        <v/>
      </c>
      <c r="CU107" s="300" t="str">
        <f ca="true">+IF(OFFSET('Sanitation Data'!$F$28,0,10*ROW('Sanitation Data'!F101))="","",OFFSET('Sanitation Data'!$F$28,0,10*ROW('Sanitation Data'!F101)))</f>
        <v/>
      </c>
      <c r="CV107" s="300" t="str">
        <f ca="true">+IF(OFFSET('Sanitation Data'!$F$29,0,10*ROW('Sanitation Data'!F101))="","",OFFSET('Sanitation Data'!$F$29,0,10*ROW('Sanitation Data'!F101)))</f>
        <v/>
      </c>
      <c r="CW107" s="300" t="str">
        <f ca="true">+IF(OFFSET('Sanitation Data'!$F$30,0,10*ROW('Sanitation Data'!F101))="","",OFFSET('Sanitation Data'!$F$30,0,10*ROW('Sanitation Data'!F101)))</f>
        <v/>
      </c>
      <c r="CX107" s="300" t="str">
        <f ca="true">+IF(OFFSET('Sanitation Data'!$F$31,0,10*ROW('Sanitation Data'!F101))="","",OFFSET('Sanitation Data'!$F$31,0,10*ROW('Sanitation Data'!F101)))</f>
        <v/>
      </c>
      <c r="CY107" s="300" t="str">
        <f ca="true">+IF(OFFSET('Sanitation Data'!$F$32,0,10*ROW('Sanitation Data'!F101))="","",OFFSET('Sanitation Data'!$F$32,0,10*ROW('Sanitation Data'!F101)))</f>
        <v/>
      </c>
      <c r="CZ107" s="300" t="str">
        <f ca="true">+IF(OFFSET('Sanitation Data'!$G$28,0,10*ROW('Sanitation Data'!G101))="","",OFFSET('Sanitation Data'!$G$28,0,10*ROW('Sanitation Data'!G101)))</f>
        <v/>
      </c>
      <c r="DA107" s="300" t="str">
        <f ca="true">+IF(OFFSET('Sanitation Data'!$G$29,0,10*ROW('Sanitation Data'!G101))="","",OFFSET('Sanitation Data'!$G$29,0,10*ROW('Sanitation Data'!G101)))</f>
        <v/>
      </c>
      <c r="DB107" s="300" t="str">
        <f ca="true">+IF(OFFSET('Sanitation Data'!$G$30,0,10*ROW('Sanitation Data'!G101))="","",OFFSET('Sanitation Data'!$G$30,0,10*ROW('Sanitation Data'!G101)))</f>
        <v/>
      </c>
      <c r="DC107" s="300" t="str">
        <f ca="true">+IF(OFFSET('Sanitation Data'!$G$31,0,10*ROW('Sanitation Data'!G101))="","",OFFSET('Sanitation Data'!$G$31,0,10*ROW('Sanitation Data'!G101)))</f>
        <v/>
      </c>
      <c r="DD107" s="300" t="str">
        <f ca="true">+IF(OFFSET('Sanitation Data'!$G$32,0,10*ROW('Sanitation Data'!G101))="","",OFFSET('Sanitation Data'!$G$32,0,10*ROW('Sanitation Data'!G101)))</f>
        <v/>
      </c>
      <c r="DE107" s="300" t="str">
        <f ca="true">+IF(OFFSET('Sanitation Data'!$H$28,0,10*ROW('Sanitation Data'!H101))="","",OFFSET('Sanitation Data'!$H$28,0,10*ROW('Sanitation Data'!H101)))</f>
        <v/>
      </c>
      <c r="DF107" s="300" t="str">
        <f ca="true">+IF(OFFSET('Sanitation Data'!$H$29,0,10*ROW('Sanitation Data'!H101))="","",OFFSET('Sanitation Data'!$H$29,0,10*ROW('Sanitation Data'!H101)))</f>
        <v/>
      </c>
      <c r="DG107" s="300" t="str">
        <f ca="true">+IF(OFFSET('Sanitation Data'!$H$30,0,10*ROW('Sanitation Data'!H101))="","",OFFSET('Sanitation Data'!$H$30,0,10*ROW('Sanitation Data'!H101)))</f>
        <v/>
      </c>
      <c r="DH107" s="300" t="str">
        <f ca="true">+IF(OFFSET('Sanitation Data'!$H$31,0,10*ROW('Sanitation Data'!H101))="","",OFFSET('Sanitation Data'!$H$31,0,10*ROW('Sanitation Data'!H101)))</f>
        <v/>
      </c>
      <c r="DI107" s="300" t="str">
        <f ca="true">+IF(OFFSET('Sanitation Data'!$H$32,0,10*ROW('Sanitation Data'!H101))="","",OFFSET('Sanitation Data'!$H$32,0,10*ROW('Sanitation Data'!H101)))</f>
        <v/>
      </c>
      <c r="DJ107" s="300" t="str">
        <f ca="true">+IF(OFFSET('Sanitation Data'!$I$28,0,10*ROW('Sanitation Data'!I101))="","",OFFSET('Sanitation Data'!$I$28,0,10*ROW('Sanitation Data'!I101)))</f>
        <v/>
      </c>
      <c r="DK107" s="300" t="str">
        <f ca="true">+IF(OFFSET('Sanitation Data'!$I$29,0,10*ROW('Sanitation Data'!I101))="","",OFFSET('Sanitation Data'!$I$29,0,10*ROW('Sanitation Data'!I101)))</f>
        <v/>
      </c>
      <c r="DL107" s="300" t="str">
        <f ca="true">+IF(OFFSET('Sanitation Data'!$I$30,0,10*ROW('Sanitation Data'!I101))="","",OFFSET('Sanitation Data'!$I$30,0,10*ROW('Sanitation Data'!I101)))</f>
        <v/>
      </c>
      <c r="DM107" s="300" t="str">
        <f ca="true">+IF(OFFSET('Sanitation Data'!$I$31,0,10*ROW('Sanitation Data'!I101))="","",OFFSET('Sanitation Data'!$I$31,0,10*ROW('Sanitation Data'!I101)))</f>
        <v/>
      </c>
      <c r="DN107" s="300" t="str">
        <f ca="true">+IF(OFFSET('Sanitation Data'!$I$32,0,10*ROW('Sanitation Data'!I101))="","",OFFSET('Sanitation Data'!$I$32,0,10*ROW('Sanitation Data'!I101)))</f>
        <v/>
      </c>
      <c r="DO107" s="300" t="str">
        <f ca="true">+IF(OFFSET('Hygiene Data'!$D$11,0,10*ROW('Hygiene Data'!D101))="","",OFFSET('Hygiene Data'!$D$11,0,10*ROW('Hygiene Data'!D101)))</f>
        <v/>
      </c>
      <c r="DP107" s="300" t="str">
        <f ca="true">+IF(OFFSET('Hygiene Data'!$D$12,0,10*ROW('Hygiene Data'!D101))="","",OFFSET('Hygiene Data'!$D$12,0,10*ROW('Hygiene Data'!D101)))</f>
        <v/>
      </c>
      <c r="DQ107" s="300" t="str">
        <f ca="true">+IF(OFFSET('Hygiene Data'!$D$13,0,10*ROW('Hygiene Data'!D101))="","",OFFSET('Hygiene Data'!$D$13,0,10*ROW('Hygiene Data'!D101)))</f>
        <v/>
      </c>
      <c r="DR107" s="300" t="str">
        <f ca="true">+IF(OFFSET('Hygiene Data'!$E$11,0,10*ROW('Hygiene Data'!E101))="","",OFFSET('Hygiene Data'!$E$11,0,10*ROW('Hygiene Data'!E101)))</f>
        <v/>
      </c>
      <c r="DS107" s="300" t="str">
        <f ca="true">+IF(OFFSET('Hygiene Data'!$E$12,0,10*ROW('Hygiene Data'!E101))="","",OFFSET('Hygiene Data'!$E$12,0,10*ROW('Hygiene Data'!E101)))</f>
        <v/>
      </c>
      <c r="DT107" s="300" t="str">
        <f ca="true">+IF(OFFSET('Hygiene Data'!$E$13,0,10*ROW('Hygiene Data'!E101))="","",OFFSET('Hygiene Data'!$E$13,0,10*ROW('Hygiene Data'!E101)))</f>
        <v/>
      </c>
      <c r="DU107" s="300" t="str">
        <f ca="true">+IF(OFFSET('Hygiene Data'!$F$11,0,10*ROW('Hygiene Data'!F101))="","",OFFSET('Hygiene Data'!$F$11,0,10*ROW('Hygiene Data'!F101)))</f>
        <v/>
      </c>
      <c r="DV107" s="300" t="str">
        <f ca="true">+IF(OFFSET('Hygiene Data'!$F$12,0,10*ROW('Hygiene Data'!F101))="","",OFFSET('Hygiene Data'!$F$12,0,10*ROW('Hygiene Data'!F101)))</f>
        <v/>
      </c>
      <c r="DW107" s="300" t="str">
        <f ca="true">+IF(OFFSET('Hygiene Data'!$F$13,0,10*ROW('Hygiene Data'!F101))="","",OFFSET('Hygiene Data'!$F$13,0,10*ROW('Hygiene Data'!F101)))</f>
        <v/>
      </c>
      <c r="DX107" s="300" t="str">
        <f ca="true">+IF(OFFSET('Hygiene Data'!$G$11,0,10*ROW('Hygiene Data'!G101))="","",OFFSET('Hygiene Data'!$G$11,0,10*ROW('Hygiene Data'!G101)))</f>
        <v/>
      </c>
      <c r="DY107" s="300" t="str">
        <f ca="true">+IF(OFFSET('Hygiene Data'!$G$12,0,10*ROW('Hygiene Data'!G101))="","",OFFSET('Hygiene Data'!$G$12,0,10*ROW('Hygiene Data'!G101)))</f>
        <v/>
      </c>
      <c r="DZ107" s="300" t="str">
        <f ca="true">+IF(OFFSET('Hygiene Data'!$G$13,0,10*ROW('Hygiene Data'!G101))="","",OFFSET('Hygiene Data'!$G$13,0,10*ROW('Hygiene Data'!G101)))</f>
        <v/>
      </c>
      <c r="EA107" s="300" t="str">
        <f ca="true">+IF(OFFSET('Hygiene Data'!$H$11,0,10*ROW('Hygiene Data'!H101))="","",OFFSET('Hygiene Data'!$H$11,0,10*ROW('Hygiene Data'!H101)))</f>
        <v/>
      </c>
      <c r="EB107" s="300" t="str">
        <f ca="true">+IF(OFFSET('Hygiene Data'!$H$12,0,10*ROW('Hygiene Data'!H101))="","",OFFSET('Hygiene Data'!$H$12,0,10*ROW('Hygiene Data'!H101)))</f>
        <v/>
      </c>
      <c r="EC107" s="300" t="str">
        <f ca="true">+IF(OFFSET('Hygiene Data'!$H$13,0,10*ROW('Hygiene Data'!H101))="","",OFFSET('Hygiene Data'!$H$13,0,10*ROW('Hygiene Data'!H101)))</f>
        <v/>
      </c>
      <c r="ED107" s="300" t="str">
        <f ca="true">+IF(OFFSET('Hygiene Data'!$I$11,0,10*ROW('Hygiene Data'!I101))="","",OFFSET('Hygiene Data'!$I$11,0,10*ROW('Hygiene Data'!I101)))</f>
        <v/>
      </c>
      <c r="EE107" s="300" t="str">
        <f ca="true">+IF(OFFSET('Hygiene Data'!$I$12,0,10*ROW('Hygiene Data'!I101))="","",OFFSET('Hygiene Data'!$I$12,0,10*ROW('Hygiene Data'!I101)))</f>
        <v/>
      </c>
      <c r="EF107" s="300" t="str">
        <f ca="true">+IF(OFFSET('Hygiene Data'!$I$13,0,10*ROW('Hygiene Data'!I101))="","",OFFSET('Hygiene Data'!$I$13,0,10*ROW('Hygiene Data'!I101)))</f>
        <v/>
      </c>
    </row>
    <row xmlns:x14ac="http://schemas.microsoft.com/office/spreadsheetml/2009/9/ac" r="108" x14ac:dyDescent="0.2">
      <c r="A108" s="35" t="str">
        <f ca="true">+IF(OFFSET('Water Data'!$B$2,0,10*ROW('Water Data'!E102))="","",OFFSET('Water Data'!$B$2,0,10*ROW('Water Data'!E102)))</f>
        <v/>
      </c>
      <c r="B108" s="35" t="str">
        <f ca="true">+IF(OFFSET('Water Data'!$C$2,0,10*ROW('Water Data'!F102))="","",OFFSET('Water Data'!$C$2,0,10*ROW('Water Data'!F102)))</f>
        <v/>
      </c>
      <c r="C108" s="356" t="str">
        <f t="shared" ca="true" si="1"/>
        <v/>
      </c>
      <c r="D108" s="91"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1"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1"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1"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1"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1"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1"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1"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1"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1"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1"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1"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1"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1"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1"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1"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1"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1"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2"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2"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2"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2"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2"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2"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2"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2"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2"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2"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2"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2"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2"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2"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2"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2"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2"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2"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2"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2"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2"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2"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2"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2"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2"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2"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2"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2"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2"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2"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3"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3"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3"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3"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3"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3"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3"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3"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3"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3"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3"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3"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3"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3"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3"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3"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3"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3"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300"/>
      <c r="BS108" s="300" t="str">
        <f ca="true">+IF(OFFSET('Water Data'!$D$27,0,10*ROW('Water Data'!D102))="","",OFFSET('Water Data'!$D$27,0,10*ROW('Water Data'!D102)))</f>
        <v/>
      </c>
      <c r="BT108" s="300" t="str">
        <f ca="true">+IF(OFFSET('Water Data'!$D$28,0,10*ROW('Water Data'!D102))="","",OFFSET('Water Data'!$D$28,0,10*ROW('Water Data'!D102)))</f>
        <v/>
      </c>
      <c r="BU108" s="300" t="str">
        <f ca="true">+IF(OFFSET('Water Data'!$D$29,0,10*ROW('Water Data'!D102))="","",OFFSET('Water Data'!$D$29,0,10*ROW('Water Data'!D102)))</f>
        <v/>
      </c>
      <c r="BV108" s="300" t="str">
        <f ca="true">+IF(OFFSET('Water Data'!$E$27,0,10*ROW('Water Data'!E102))="","",OFFSET('Water Data'!$E$27,0,10*ROW('Water Data'!E102)))</f>
        <v/>
      </c>
      <c r="BW108" s="300" t="str">
        <f ca="true">+IF(OFFSET('Water Data'!$E$28,0,10*ROW('Water Data'!E102))="","",OFFSET('Water Data'!$E$28,0,10*ROW('Water Data'!E102)))</f>
        <v/>
      </c>
      <c r="BX108" s="300" t="str">
        <f ca="true">+IF(OFFSET('Water Data'!$E$29,0,10*ROW('Water Data'!E102))="","",OFFSET('Water Data'!$E$29,0,10*ROW('Water Data'!E102)))</f>
        <v/>
      </c>
      <c r="BY108" s="300" t="str">
        <f ca="true">+IF(OFFSET('Water Data'!$F$27,0,10*ROW('Water Data'!F102))="","",OFFSET('Water Data'!$F$27,0,10*ROW('Water Data'!F102)))</f>
        <v/>
      </c>
      <c r="BZ108" s="300" t="str">
        <f ca="true">+IF(OFFSET('Water Data'!$F$28,0,10*ROW('Water Data'!F102))="","",OFFSET('Water Data'!$F$28,0,10*ROW('Water Data'!F102)))</f>
        <v/>
      </c>
      <c r="CA108" s="300" t="str">
        <f ca="true">+IF(OFFSET('Water Data'!$F$29,0,10*ROW('Water Data'!F102))="","",OFFSET('Water Data'!$F$29,0,10*ROW('Water Data'!F102)))</f>
        <v/>
      </c>
      <c r="CB108" s="300" t="str">
        <f ca="true">+IF(OFFSET('Water Data'!$G$27,0,10*ROW('Water Data'!G102))="","",OFFSET('Water Data'!$G$27,0,10*ROW('Water Data'!G102)))</f>
        <v/>
      </c>
      <c r="CC108" s="300" t="str">
        <f ca="true">+IF(OFFSET('Water Data'!$G$28,0,10*ROW('Water Data'!G102))="","",OFFSET('Water Data'!$G$28,0,10*ROW('Water Data'!G102)))</f>
        <v/>
      </c>
      <c r="CD108" s="300" t="str">
        <f ca="true">+IF(OFFSET('Water Data'!$G$29,0,10*ROW('Water Data'!G102))="","",OFFSET('Water Data'!$G$29,0,10*ROW('Water Data'!G102)))</f>
        <v/>
      </c>
      <c r="CE108" s="300" t="str">
        <f ca="true">+IF(OFFSET('Water Data'!$H$27,0,10*ROW('Water Data'!H102))="","",OFFSET('Water Data'!$H$27,0,10*ROW('Water Data'!H102)))</f>
        <v/>
      </c>
      <c r="CF108" s="300" t="str">
        <f ca="true">+IF(OFFSET('Water Data'!$H$28,0,10*ROW('Water Data'!H102))="","",OFFSET('Water Data'!$H$28,0,10*ROW('Water Data'!H102)))</f>
        <v/>
      </c>
      <c r="CG108" s="300" t="str">
        <f ca="true">+IF(OFFSET('Water Data'!$H$29,0,10*ROW('Water Data'!H102))="","",OFFSET('Water Data'!$H$29,0,10*ROW('Water Data'!H102)))</f>
        <v/>
      </c>
      <c r="CH108" s="300" t="str">
        <f ca="true">+IF(OFFSET('Water Data'!$I$27,0,10*ROW('Water Data'!I102))="","",OFFSET('Water Data'!$I$27,0,10*ROW('Water Data'!I102)))</f>
        <v/>
      </c>
      <c r="CI108" s="300" t="str">
        <f ca="true">+IF(OFFSET('Water Data'!$I$28,0,10*ROW('Water Data'!I102))="","",OFFSET('Water Data'!$I$28,0,10*ROW('Water Data'!I102)))</f>
        <v/>
      </c>
      <c r="CJ108" s="300" t="str">
        <f ca="true">+IF(OFFSET('Water Data'!$I$29,0,10*ROW('Water Data'!I102))="","",OFFSET('Water Data'!$I$29,0,10*ROW('Water Data'!I102)))</f>
        <v/>
      </c>
      <c r="CK108" s="300" t="str">
        <f ca="true">+IF(OFFSET('Sanitation Data'!$D$28,0,10*ROW('Sanitation Data'!D102))="","",OFFSET('Sanitation Data'!$D$28,0,10*ROW('Sanitation Data'!D102)))</f>
        <v/>
      </c>
      <c r="CL108" s="300" t="str">
        <f ca="true">+IF(OFFSET('Sanitation Data'!$D$29,0,10*ROW('Sanitation Data'!D102))="","",OFFSET('Sanitation Data'!$D$29,0,10*ROW('Sanitation Data'!D102)))</f>
        <v/>
      </c>
      <c r="CM108" s="300" t="str">
        <f ca="true">+IF(OFFSET('Sanitation Data'!$D$30,0,10*ROW('Sanitation Data'!D102))="","",OFFSET('Sanitation Data'!$D$30,0,10*ROW('Sanitation Data'!D102)))</f>
        <v/>
      </c>
      <c r="CN108" s="300" t="str">
        <f ca="true">+IF(OFFSET('Sanitation Data'!$D$31,0,10*ROW('Sanitation Data'!D102))="","",OFFSET('Sanitation Data'!$D$31,0,10*ROW('Sanitation Data'!D102)))</f>
        <v/>
      </c>
      <c r="CO108" s="300" t="str">
        <f ca="true">+IF(OFFSET('Sanitation Data'!$D$32,0,10*ROW('Sanitation Data'!D102))="","",OFFSET('Sanitation Data'!$D$32,0,10*ROW('Sanitation Data'!D102)))</f>
        <v/>
      </c>
      <c r="CP108" s="300" t="str">
        <f ca="true">+IF(OFFSET('Sanitation Data'!$E$28,0,10*ROW('Sanitation Data'!E102))="","",OFFSET('Sanitation Data'!$E$28,0,10*ROW('Sanitation Data'!E102)))</f>
        <v/>
      </c>
      <c r="CQ108" s="300" t="str">
        <f ca="true">+IF(OFFSET('Sanitation Data'!$E$29,0,10*ROW('Sanitation Data'!E102))="","",OFFSET('Sanitation Data'!$E$29,0,10*ROW('Sanitation Data'!E102)))</f>
        <v/>
      </c>
      <c r="CR108" s="300" t="str">
        <f ca="true">+IF(OFFSET('Sanitation Data'!$E$30,0,10*ROW('Sanitation Data'!E102))="","",OFFSET('Sanitation Data'!$E$30,0,10*ROW('Sanitation Data'!E102)))</f>
        <v/>
      </c>
      <c r="CS108" s="300" t="str">
        <f ca="true">+IF(OFFSET('Sanitation Data'!$E$31,0,10*ROW('Sanitation Data'!E102))="","",OFFSET('Sanitation Data'!$E$31,0,10*ROW('Sanitation Data'!E102)))</f>
        <v/>
      </c>
      <c r="CT108" s="300" t="str">
        <f ca="true">+IF(OFFSET('Sanitation Data'!$E$32,0,10*ROW('Sanitation Data'!E102))="","",OFFSET('Sanitation Data'!$E$32,0,10*ROW('Sanitation Data'!E102)))</f>
        <v/>
      </c>
      <c r="CU108" s="300" t="str">
        <f ca="true">+IF(OFFSET('Sanitation Data'!$F$28,0,10*ROW('Sanitation Data'!F102))="","",OFFSET('Sanitation Data'!$F$28,0,10*ROW('Sanitation Data'!F102)))</f>
        <v/>
      </c>
      <c r="CV108" s="300" t="str">
        <f ca="true">+IF(OFFSET('Sanitation Data'!$F$29,0,10*ROW('Sanitation Data'!F102))="","",OFFSET('Sanitation Data'!$F$29,0,10*ROW('Sanitation Data'!F102)))</f>
        <v/>
      </c>
      <c r="CW108" s="300" t="str">
        <f ca="true">+IF(OFFSET('Sanitation Data'!$F$30,0,10*ROW('Sanitation Data'!F102))="","",OFFSET('Sanitation Data'!$F$30,0,10*ROW('Sanitation Data'!F102)))</f>
        <v/>
      </c>
      <c r="CX108" s="300" t="str">
        <f ca="true">+IF(OFFSET('Sanitation Data'!$F$31,0,10*ROW('Sanitation Data'!F102))="","",OFFSET('Sanitation Data'!$F$31,0,10*ROW('Sanitation Data'!F102)))</f>
        <v/>
      </c>
      <c r="CY108" s="300" t="str">
        <f ca="true">+IF(OFFSET('Sanitation Data'!$F$32,0,10*ROW('Sanitation Data'!F102))="","",OFFSET('Sanitation Data'!$F$32,0,10*ROW('Sanitation Data'!F102)))</f>
        <v/>
      </c>
      <c r="CZ108" s="300" t="str">
        <f ca="true">+IF(OFFSET('Sanitation Data'!$G$28,0,10*ROW('Sanitation Data'!G102))="","",OFFSET('Sanitation Data'!$G$28,0,10*ROW('Sanitation Data'!G102)))</f>
        <v/>
      </c>
      <c r="DA108" s="300" t="str">
        <f ca="true">+IF(OFFSET('Sanitation Data'!$G$29,0,10*ROW('Sanitation Data'!G102))="","",OFFSET('Sanitation Data'!$G$29,0,10*ROW('Sanitation Data'!G102)))</f>
        <v/>
      </c>
      <c r="DB108" s="300" t="str">
        <f ca="true">+IF(OFFSET('Sanitation Data'!$G$30,0,10*ROW('Sanitation Data'!G102))="","",OFFSET('Sanitation Data'!$G$30,0,10*ROW('Sanitation Data'!G102)))</f>
        <v/>
      </c>
      <c r="DC108" s="300" t="str">
        <f ca="true">+IF(OFFSET('Sanitation Data'!$G$31,0,10*ROW('Sanitation Data'!G102))="","",OFFSET('Sanitation Data'!$G$31,0,10*ROW('Sanitation Data'!G102)))</f>
        <v/>
      </c>
      <c r="DD108" s="300" t="str">
        <f ca="true">+IF(OFFSET('Sanitation Data'!$G$32,0,10*ROW('Sanitation Data'!G102))="","",OFFSET('Sanitation Data'!$G$32,0,10*ROW('Sanitation Data'!G102)))</f>
        <v/>
      </c>
      <c r="DE108" s="300" t="str">
        <f ca="true">+IF(OFFSET('Sanitation Data'!$H$28,0,10*ROW('Sanitation Data'!H102))="","",OFFSET('Sanitation Data'!$H$28,0,10*ROW('Sanitation Data'!H102)))</f>
        <v/>
      </c>
      <c r="DF108" s="300" t="str">
        <f ca="true">+IF(OFFSET('Sanitation Data'!$H$29,0,10*ROW('Sanitation Data'!H102))="","",OFFSET('Sanitation Data'!$H$29,0,10*ROW('Sanitation Data'!H102)))</f>
        <v/>
      </c>
      <c r="DG108" s="300" t="str">
        <f ca="true">+IF(OFFSET('Sanitation Data'!$H$30,0,10*ROW('Sanitation Data'!H102))="","",OFFSET('Sanitation Data'!$H$30,0,10*ROW('Sanitation Data'!H102)))</f>
        <v/>
      </c>
      <c r="DH108" s="300" t="str">
        <f ca="true">+IF(OFFSET('Sanitation Data'!$H$31,0,10*ROW('Sanitation Data'!H102))="","",OFFSET('Sanitation Data'!$H$31,0,10*ROW('Sanitation Data'!H102)))</f>
        <v/>
      </c>
      <c r="DI108" s="300" t="str">
        <f ca="true">+IF(OFFSET('Sanitation Data'!$H$32,0,10*ROW('Sanitation Data'!H102))="","",OFFSET('Sanitation Data'!$H$32,0,10*ROW('Sanitation Data'!H102)))</f>
        <v/>
      </c>
      <c r="DJ108" s="300" t="str">
        <f ca="true">+IF(OFFSET('Sanitation Data'!$I$28,0,10*ROW('Sanitation Data'!I102))="","",OFFSET('Sanitation Data'!$I$28,0,10*ROW('Sanitation Data'!I102)))</f>
        <v/>
      </c>
      <c r="DK108" s="300" t="str">
        <f ca="true">+IF(OFFSET('Sanitation Data'!$I$29,0,10*ROW('Sanitation Data'!I102))="","",OFFSET('Sanitation Data'!$I$29,0,10*ROW('Sanitation Data'!I102)))</f>
        <v/>
      </c>
      <c r="DL108" s="300" t="str">
        <f ca="true">+IF(OFFSET('Sanitation Data'!$I$30,0,10*ROW('Sanitation Data'!I102))="","",OFFSET('Sanitation Data'!$I$30,0,10*ROW('Sanitation Data'!I102)))</f>
        <v/>
      </c>
      <c r="DM108" s="300" t="str">
        <f ca="true">+IF(OFFSET('Sanitation Data'!$I$31,0,10*ROW('Sanitation Data'!I102))="","",OFFSET('Sanitation Data'!$I$31,0,10*ROW('Sanitation Data'!I102)))</f>
        <v/>
      </c>
      <c r="DN108" s="300" t="str">
        <f ca="true">+IF(OFFSET('Sanitation Data'!$I$32,0,10*ROW('Sanitation Data'!I102))="","",OFFSET('Sanitation Data'!$I$32,0,10*ROW('Sanitation Data'!I102)))</f>
        <v/>
      </c>
      <c r="DO108" s="300" t="str">
        <f ca="true">+IF(OFFSET('Hygiene Data'!$D$11,0,10*ROW('Hygiene Data'!D102))="","",OFFSET('Hygiene Data'!$D$11,0,10*ROW('Hygiene Data'!D102)))</f>
        <v/>
      </c>
      <c r="DP108" s="300" t="str">
        <f ca="true">+IF(OFFSET('Hygiene Data'!$D$12,0,10*ROW('Hygiene Data'!D102))="","",OFFSET('Hygiene Data'!$D$12,0,10*ROW('Hygiene Data'!D102)))</f>
        <v/>
      </c>
      <c r="DQ108" s="300" t="str">
        <f ca="true">+IF(OFFSET('Hygiene Data'!$D$13,0,10*ROW('Hygiene Data'!D102))="","",OFFSET('Hygiene Data'!$D$13,0,10*ROW('Hygiene Data'!D102)))</f>
        <v/>
      </c>
      <c r="DR108" s="300" t="str">
        <f ca="true">+IF(OFFSET('Hygiene Data'!$E$11,0,10*ROW('Hygiene Data'!E102))="","",OFFSET('Hygiene Data'!$E$11,0,10*ROW('Hygiene Data'!E102)))</f>
        <v/>
      </c>
      <c r="DS108" s="300" t="str">
        <f ca="true">+IF(OFFSET('Hygiene Data'!$E$12,0,10*ROW('Hygiene Data'!E102))="","",OFFSET('Hygiene Data'!$E$12,0,10*ROW('Hygiene Data'!E102)))</f>
        <v/>
      </c>
      <c r="DT108" s="300" t="str">
        <f ca="true">+IF(OFFSET('Hygiene Data'!$E$13,0,10*ROW('Hygiene Data'!E102))="","",OFFSET('Hygiene Data'!$E$13,0,10*ROW('Hygiene Data'!E102)))</f>
        <v/>
      </c>
      <c r="DU108" s="300" t="str">
        <f ca="true">+IF(OFFSET('Hygiene Data'!$F$11,0,10*ROW('Hygiene Data'!F102))="","",OFFSET('Hygiene Data'!$F$11,0,10*ROW('Hygiene Data'!F102)))</f>
        <v/>
      </c>
      <c r="DV108" s="300" t="str">
        <f ca="true">+IF(OFFSET('Hygiene Data'!$F$12,0,10*ROW('Hygiene Data'!F102))="","",OFFSET('Hygiene Data'!$F$12,0,10*ROW('Hygiene Data'!F102)))</f>
        <v/>
      </c>
      <c r="DW108" s="300" t="str">
        <f ca="true">+IF(OFFSET('Hygiene Data'!$F$13,0,10*ROW('Hygiene Data'!F102))="","",OFFSET('Hygiene Data'!$F$13,0,10*ROW('Hygiene Data'!F102)))</f>
        <v/>
      </c>
      <c r="DX108" s="300" t="str">
        <f ca="true">+IF(OFFSET('Hygiene Data'!$G$11,0,10*ROW('Hygiene Data'!G102))="","",OFFSET('Hygiene Data'!$G$11,0,10*ROW('Hygiene Data'!G102)))</f>
        <v/>
      </c>
      <c r="DY108" s="300" t="str">
        <f ca="true">+IF(OFFSET('Hygiene Data'!$G$12,0,10*ROW('Hygiene Data'!G102))="","",OFFSET('Hygiene Data'!$G$12,0,10*ROW('Hygiene Data'!G102)))</f>
        <v/>
      </c>
      <c r="DZ108" s="300" t="str">
        <f ca="true">+IF(OFFSET('Hygiene Data'!$G$13,0,10*ROW('Hygiene Data'!G102))="","",OFFSET('Hygiene Data'!$G$13,0,10*ROW('Hygiene Data'!G102)))</f>
        <v/>
      </c>
      <c r="EA108" s="300" t="str">
        <f ca="true">+IF(OFFSET('Hygiene Data'!$H$11,0,10*ROW('Hygiene Data'!H102))="","",OFFSET('Hygiene Data'!$H$11,0,10*ROW('Hygiene Data'!H102)))</f>
        <v/>
      </c>
      <c r="EB108" s="300" t="str">
        <f ca="true">+IF(OFFSET('Hygiene Data'!$H$12,0,10*ROW('Hygiene Data'!H102))="","",OFFSET('Hygiene Data'!$H$12,0,10*ROW('Hygiene Data'!H102)))</f>
        <v/>
      </c>
      <c r="EC108" s="300" t="str">
        <f ca="true">+IF(OFFSET('Hygiene Data'!$H$13,0,10*ROW('Hygiene Data'!H102))="","",OFFSET('Hygiene Data'!$H$13,0,10*ROW('Hygiene Data'!H102)))</f>
        <v/>
      </c>
      <c r="ED108" s="300" t="str">
        <f ca="true">+IF(OFFSET('Hygiene Data'!$I$11,0,10*ROW('Hygiene Data'!I102))="","",OFFSET('Hygiene Data'!$I$11,0,10*ROW('Hygiene Data'!I102)))</f>
        <v/>
      </c>
      <c r="EE108" s="300" t="str">
        <f ca="true">+IF(OFFSET('Hygiene Data'!$I$12,0,10*ROW('Hygiene Data'!I102))="","",OFFSET('Hygiene Data'!$I$12,0,10*ROW('Hygiene Data'!I102)))</f>
        <v/>
      </c>
      <c r="EF108" s="300" t="str">
        <f ca="true">+IF(OFFSET('Hygiene Data'!$I$13,0,10*ROW('Hygiene Data'!I102))="","",OFFSET('Hygiene Data'!$I$13,0,10*ROW('Hygiene Data'!I102)))</f>
        <v/>
      </c>
    </row>
    <row xmlns:x14ac="http://schemas.microsoft.com/office/spreadsheetml/2009/9/ac" r="109" x14ac:dyDescent="0.2">
      <c r="A109" s="35" t="str">
        <f ca="true">+IF(OFFSET('Water Data'!$B$2,0,10*ROW('Water Data'!E103))="","",OFFSET('Water Data'!$B$2,0,10*ROW('Water Data'!E103)))</f>
        <v/>
      </c>
      <c r="B109" s="35" t="str">
        <f ca="true">+IF(OFFSET('Water Data'!$C$2,0,10*ROW('Water Data'!F103))="","",OFFSET('Water Data'!$C$2,0,10*ROW('Water Data'!F103)))</f>
        <v/>
      </c>
      <c r="C109" s="356" t="str">
        <f t="shared" ca="true" si="1"/>
        <v/>
      </c>
      <c r="D109" s="91"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1"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1"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1"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1"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1"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1"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1"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1"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1"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1"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1"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1"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1"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1"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1"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1"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1"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2"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2"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2"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2"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2"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2"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2"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2"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2"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2"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2"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2"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2"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2"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2"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2"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2"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2"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2"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2"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2"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2"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2"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2"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2"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2"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2"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2"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2"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2"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3"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3"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3"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3"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3"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3"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3"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3"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3"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3"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3"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3"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3"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3"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3"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3"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3"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3"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300"/>
      <c r="BS109" s="300" t="str">
        <f ca="true">+IF(OFFSET('Water Data'!$D$27,0,10*ROW('Water Data'!D103))="","",OFFSET('Water Data'!$D$27,0,10*ROW('Water Data'!D103)))</f>
        <v/>
      </c>
      <c r="BT109" s="300" t="str">
        <f ca="true">+IF(OFFSET('Water Data'!$D$28,0,10*ROW('Water Data'!D103))="","",OFFSET('Water Data'!$D$28,0,10*ROW('Water Data'!D103)))</f>
        <v/>
      </c>
      <c r="BU109" s="300" t="str">
        <f ca="true">+IF(OFFSET('Water Data'!$D$29,0,10*ROW('Water Data'!D103))="","",OFFSET('Water Data'!$D$29,0,10*ROW('Water Data'!D103)))</f>
        <v/>
      </c>
      <c r="BV109" s="300" t="str">
        <f ca="true">+IF(OFFSET('Water Data'!$E$27,0,10*ROW('Water Data'!E103))="","",OFFSET('Water Data'!$E$27,0,10*ROW('Water Data'!E103)))</f>
        <v/>
      </c>
      <c r="BW109" s="300" t="str">
        <f ca="true">+IF(OFFSET('Water Data'!$E$28,0,10*ROW('Water Data'!E103))="","",OFFSET('Water Data'!$E$28,0,10*ROW('Water Data'!E103)))</f>
        <v/>
      </c>
      <c r="BX109" s="300" t="str">
        <f ca="true">+IF(OFFSET('Water Data'!$E$29,0,10*ROW('Water Data'!E103))="","",OFFSET('Water Data'!$E$29,0,10*ROW('Water Data'!E103)))</f>
        <v/>
      </c>
      <c r="BY109" s="300" t="str">
        <f ca="true">+IF(OFFSET('Water Data'!$F$27,0,10*ROW('Water Data'!F103))="","",OFFSET('Water Data'!$F$27,0,10*ROW('Water Data'!F103)))</f>
        <v/>
      </c>
      <c r="BZ109" s="300" t="str">
        <f ca="true">+IF(OFFSET('Water Data'!$F$28,0,10*ROW('Water Data'!F103))="","",OFFSET('Water Data'!$F$28,0,10*ROW('Water Data'!F103)))</f>
        <v/>
      </c>
      <c r="CA109" s="300" t="str">
        <f ca="true">+IF(OFFSET('Water Data'!$F$29,0,10*ROW('Water Data'!F103))="","",OFFSET('Water Data'!$F$29,0,10*ROW('Water Data'!F103)))</f>
        <v/>
      </c>
      <c r="CB109" s="300" t="str">
        <f ca="true">+IF(OFFSET('Water Data'!$G$27,0,10*ROW('Water Data'!G103))="","",OFFSET('Water Data'!$G$27,0,10*ROW('Water Data'!G103)))</f>
        <v/>
      </c>
      <c r="CC109" s="300" t="str">
        <f ca="true">+IF(OFFSET('Water Data'!$G$28,0,10*ROW('Water Data'!G103))="","",OFFSET('Water Data'!$G$28,0,10*ROW('Water Data'!G103)))</f>
        <v/>
      </c>
      <c r="CD109" s="300" t="str">
        <f ca="true">+IF(OFFSET('Water Data'!$G$29,0,10*ROW('Water Data'!G103))="","",OFFSET('Water Data'!$G$29,0,10*ROW('Water Data'!G103)))</f>
        <v/>
      </c>
      <c r="CE109" s="300" t="str">
        <f ca="true">+IF(OFFSET('Water Data'!$H$27,0,10*ROW('Water Data'!H103))="","",OFFSET('Water Data'!$H$27,0,10*ROW('Water Data'!H103)))</f>
        <v/>
      </c>
      <c r="CF109" s="300" t="str">
        <f ca="true">+IF(OFFSET('Water Data'!$H$28,0,10*ROW('Water Data'!H103))="","",OFFSET('Water Data'!$H$28,0,10*ROW('Water Data'!H103)))</f>
        <v/>
      </c>
      <c r="CG109" s="300" t="str">
        <f ca="true">+IF(OFFSET('Water Data'!$H$29,0,10*ROW('Water Data'!H103))="","",OFFSET('Water Data'!$H$29,0,10*ROW('Water Data'!H103)))</f>
        <v/>
      </c>
      <c r="CH109" s="300" t="str">
        <f ca="true">+IF(OFFSET('Water Data'!$I$27,0,10*ROW('Water Data'!I103))="","",OFFSET('Water Data'!$I$27,0,10*ROW('Water Data'!I103)))</f>
        <v/>
      </c>
      <c r="CI109" s="300" t="str">
        <f ca="true">+IF(OFFSET('Water Data'!$I$28,0,10*ROW('Water Data'!I103))="","",OFFSET('Water Data'!$I$28,0,10*ROW('Water Data'!I103)))</f>
        <v/>
      </c>
      <c r="CJ109" s="300" t="str">
        <f ca="true">+IF(OFFSET('Water Data'!$I$29,0,10*ROW('Water Data'!I103))="","",OFFSET('Water Data'!$I$29,0,10*ROW('Water Data'!I103)))</f>
        <v/>
      </c>
      <c r="CK109" s="300" t="str">
        <f ca="true">+IF(OFFSET('Sanitation Data'!$D$28,0,10*ROW('Sanitation Data'!D103))="","",OFFSET('Sanitation Data'!$D$28,0,10*ROW('Sanitation Data'!D103)))</f>
        <v/>
      </c>
      <c r="CL109" s="300" t="str">
        <f ca="true">+IF(OFFSET('Sanitation Data'!$D$29,0,10*ROW('Sanitation Data'!D103))="","",OFFSET('Sanitation Data'!$D$29,0,10*ROW('Sanitation Data'!D103)))</f>
        <v/>
      </c>
      <c r="CM109" s="300" t="str">
        <f ca="true">+IF(OFFSET('Sanitation Data'!$D$30,0,10*ROW('Sanitation Data'!D103))="","",OFFSET('Sanitation Data'!$D$30,0,10*ROW('Sanitation Data'!D103)))</f>
        <v/>
      </c>
      <c r="CN109" s="300" t="str">
        <f ca="true">+IF(OFFSET('Sanitation Data'!$D$31,0,10*ROW('Sanitation Data'!D103))="","",OFFSET('Sanitation Data'!$D$31,0,10*ROW('Sanitation Data'!D103)))</f>
        <v/>
      </c>
      <c r="CO109" s="300" t="str">
        <f ca="true">+IF(OFFSET('Sanitation Data'!$D$32,0,10*ROW('Sanitation Data'!D103))="","",OFFSET('Sanitation Data'!$D$32,0,10*ROW('Sanitation Data'!D103)))</f>
        <v/>
      </c>
      <c r="CP109" s="300" t="str">
        <f ca="true">+IF(OFFSET('Sanitation Data'!$E$28,0,10*ROW('Sanitation Data'!E103))="","",OFFSET('Sanitation Data'!$E$28,0,10*ROW('Sanitation Data'!E103)))</f>
        <v/>
      </c>
      <c r="CQ109" s="300" t="str">
        <f ca="true">+IF(OFFSET('Sanitation Data'!$E$29,0,10*ROW('Sanitation Data'!E103))="","",OFFSET('Sanitation Data'!$E$29,0,10*ROW('Sanitation Data'!E103)))</f>
        <v/>
      </c>
      <c r="CR109" s="300" t="str">
        <f ca="true">+IF(OFFSET('Sanitation Data'!$E$30,0,10*ROW('Sanitation Data'!E103))="","",OFFSET('Sanitation Data'!$E$30,0,10*ROW('Sanitation Data'!E103)))</f>
        <v/>
      </c>
      <c r="CS109" s="300" t="str">
        <f ca="true">+IF(OFFSET('Sanitation Data'!$E$31,0,10*ROW('Sanitation Data'!E103))="","",OFFSET('Sanitation Data'!$E$31,0,10*ROW('Sanitation Data'!E103)))</f>
        <v/>
      </c>
      <c r="CT109" s="300" t="str">
        <f ca="true">+IF(OFFSET('Sanitation Data'!$E$32,0,10*ROW('Sanitation Data'!E103))="","",OFFSET('Sanitation Data'!$E$32,0,10*ROW('Sanitation Data'!E103)))</f>
        <v/>
      </c>
      <c r="CU109" s="300" t="str">
        <f ca="true">+IF(OFFSET('Sanitation Data'!$F$28,0,10*ROW('Sanitation Data'!F103))="","",OFFSET('Sanitation Data'!$F$28,0,10*ROW('Sanitation Data'!F103)))</f>
        <v/>
      </c>
      <c r="CV109" s="300" t="str">
        <f ca="true">+IF(OFFSET('Sanitation Data'!$F$29,0,10*ROW('Sanitation Data'!F103))="","",OFFSET('Sanitation Data'!$F$29,0,10*ROW('Sanitation Data'!F103)))</f>
        <v/>
      </c>
      <c r="CW109" s="300" t="str">
        <f ca="true">+IF(OFFSET('Sanitation Data'!$F$30,0,10*ROW('Sanitation Data'!F103))="","",OFFSET('Sanitation Data'!$F$30,0,10*ROW('Sanitation Data'!F103)))</f>
        <v/>
      </c>
      <c r="CX109" s="300" t="str">
        <f ca="true">+IF(OFFSET('Sanitation Data'!$F$31,0,10*ROW('Sanitation Data'!F103))="","",OFFSET('Sanitation Data'!$F$31,0,10*ROW('Sanitation Data'!F103)))</f>
        <v/>
      </c>
      <c r="CY109" s="300" t="str">
        <f ca="true">+IF(OFFSET('Sanitation Data'!$F$32,0,10*ROW('Sanitation Data'!F103))="","",OFFSET('Sanitation Data'!$F$32,0,10*ROW('Sanitation Data'!F103)))</f>
        <v/>
      </c>
      <c r="CZ109" s="300" t="str">
        <f ca="true">+IF(OFFSET('Sanitation Data'!$G$28,0,10*ROW('Sanitation Data'!G103))="","",OFFSET('Sanitation Data'!$G$28,0,10*ROW('Sanitation Data'!G103)))</f>
        <v/>
      </c>
      <c r="DA109" s="300" t="str">
        <f ca="true">+IF(OFFSET('Sanitation Data'!$G$29,0,10*ROW('Sanitation Data'!G103))="","",OFFSET('Sanitation Data'!$G$29,0,10*ROW('Sanitation Data'!G103)))</f>
        <v/>
      </c>
      <c r="DB109" s="300" t="str">
        <f ca="true">+IF(OFFSET('Sanitation Data'!$G$30,0,10*ROW('Sanitation Data'!G103))="","",OFFSET('Sanitation Data'!$G$30,0,10*ROW('Sanitation Data'!G103)))</f>
        <v/>
      </c>
      <c r="DC109" s="300" t="str">
        <f ca="true">+IF(OFFSET('Sanitation Data'!$G$31,0,10*ROW('Sanitation Data'!G103))="","",OFFSET('Sanitation Data'!$G$31,0,10*ROW('Sanitation Data'!G103)))</f>
        <v/>
      </c>
      <c r="DD109" s="300" t="str">
        <f ca="true">+IF(OFFSET('Sanitation Data'!$G$32,0,10*ROW('Sanitation Data'!G103))="","",OFFSET('Sanitation Data'!$G$32,0,10*ROW('Sanitation Data'!G103)))</f>
        <v/>
      </c>
      <c r="DE109" s="300" t="str">
        <f ca="true">+IF(OFFSET('Sanitation Data'!$H$28,0,10*ROW('Sanitation Data'!H103))="","",OFFSET('Sanitation Data'!$H$28,0,10*ROW('Sanitation Data'!H103)))</f>
        <v/>
      </c>
      <c r="DF109" s="300" t="str">
        <f ca="true">+IF(OFFSET('Sanitation Data'!$H$29,0,10*ROW('Sanitation Data'!H103))="","",OFFSET('Sanitation Data'!$H$29,0,10*ROW('Sanitation Data'!H103)))</f>
        <v/>
      </c>
      <c r="DG109" s="300" t="str">
        <f ca="true">+IF(OFFSET('Sanitation Data'!$H$30,0,10*ROW('Sanitation Data'!H103))="","",OFFSET('Sanitation Data'!$H$30,0,10*ROW('Sanitation Data'!H103)))</f>
        <v/>
      </c>
      <c r="DH109" s="300" t="str">
        <f ca="true">+IF(OFFSET('Sanitation Data'!$H$31,0,10*ROW('Sanitation Data'!H103))="","",OFFSET('Sanitation Data'!$H$31,0,10*ROW('Sanitation Data'!H103)))</f>
        <v/>
      </c>
      <c r="DI109" s="300" t="str">
        <f ca="true">+IF(OFFSET('Sanitation Data'!$H$32,0,10*ROW('Sanitation Data'!H103))="","",OFFSET('Sanitation Data'!$H$32,0,10*ROW('Sanitation Data'!H103)))</f>
        <v/>
      </c>
      <c r="DJ109" s="300" t="str">
        <f ca="true">+IF(OFFSET('Sanitation Data'!$I$28,0,10*ROW('Sanitation Data'!I103))="","",OFFSET('Sanitation Data'!$I$28,0,10*ROW('Sanitation Data'!I103)))</f>
        <v/>
      </c>
      <c r="DK109" s="300" t="str">
        <f ca="true">+IF(OFFSET('Sanitation Data'!$I$29,0,10*ROW('Sanitation Data'!I103))="","",OFFSET('Sanitation Data'!$I$29,0,10*ROW('Sanitation Data'!I103)))</f>
        <v/>
      </c>
      <c r="DL109" s="300" t="str">
        <f ca="true">+IF(OFFSET('Sanitation Data'!$I$30,0,10*ROW('Sanitation Data'!I103))="","",OFFSET('Sanitation Data'!$I$30,0,10*ROW('Sanitation Data'!I103)))</f>
        <v/>
      </c>
      <c r="DM109" s="300" t="str">
        <f ca="true">+IF(OFFSET('Sanitation Data'!$I$31,0,10*ROW('Sanitation Data'!I103))="","",OFFSET('Sanitation Data'!$I$31,0,10*ROW('Sanitation Data'!I103)))</f>
        <v/>
      </c>
      <c r="DN109" s="300" t="str">
        <f ca="true">+IF(OFFSET('Sanitation Data'!$I$32,0,10*ROW('Sanitation Data'!I103))="","",OFFSET('Sanitation Data'!$I$32,0,10*ROW('Sanitation Data'!I103)))</f>
        <v/>
      </c>
      <c r="DO109" s="300" t="str">
        <f ca="true">+IF(OFFSET('Hygiene Data'!$D$11,0,10*ROW('Hygiene Data'!D103))="","",OFFSET('Hygiene Data'!$D$11,0,10*ROW('Hygiene Data'!D103)))</f>
        <v/>
      </c>
      <c r="DP109" s="300" t="str">
        <f ca="true">+IF(OFFSET('Hygiene Data'!$D$12,0,10*ROW('Hygiene Data'!D103))="","",OFFSET('Hygiene Data'!$D$12,0,10*ROW('Hygiene Data'!D103)))</f>
        <v/>
      </c>
      <c r="DQ109" s="300" t="str">
        <f ca="true">+IF(OFFSET('Hygiene Data'!$D$13,0,10*ROW('Hygiene Data'!D103))="","",OFFSET('Hygiene Data'!$D$13,0,10*ROW('Hygiene Data'!D103)))</f>
        <v/>
      </c>
      <c r="DR109" s="300" t="str">
        <f ca="true">+IF(OFFSET('Hygiene Data'!$E$11,0,10*ROW('Hygiene Data'!E103))="","",OFFSET('Hygiene Data'!$E$11,0,10*ROW('Hygiene Data'!E103)))</f>
        <v/>
      </c>
      <c r="DS109" s="300" t="str">
        <f ca="true">+IF(OFFSET('Hygiene Data'!$E$12,0,10*ROW('Hygiene Data'!E103))="","",OFFSET('Hygiene Data'!$E$12,0,10*ROW('Hygiene Data'!E103)))</f>
        <v/>
      </c>
      <c r="DT109" s="300" t="str">
        <f ca="true">+IF(OFFSET('Hygiene Data'!$E$13,0,10*ROW('Hygiene Data'!E103))="","",OFFSET('Hygiene Data'!$E$13,0,10*ROW('Hygiene Data'!E103)))</f>
        <v/>
      </c>
      <c r="DU109" s="300" t="str">
        <f ca="true">+IF(OFFSET('Hygiene Data'!$F$11,0,10*ROW('Hygiene Data'!F103))="","",OFFSET('Hygiene Data'!$F$11,0,10*ROW('Hygiene Data'!F103)))</f>
        <v/>
      </c>
      <c r="DV109" s="300" t="str">
        <f ca="true">+IF(OFFSET('Hygiene Data'!$F$12,0,10*ROW('Hygiene Data'!F103))="","",OFFSET('Hygiene Data'!$F$12,0,10*ROW('Hygiene Data'!F103)))</f>
        <v/>
      </c>
      <c r="DW109" s="300" t="str">
        <f ca="true">+IF(OFFSET('Hygiene Data'!$F$13,0,10*ROW('Hygiene Data'!F103))="","",OFFSET('Hygiene Data'!$F$13,0,10*ROW('Hygiene Data'!F103)))</f>
        <v/>
      </c>
      <c r="DX109" s="300" t="str">
        <f ca="true">+IF(OFFSET('Hygiene Data'!$G$11,0,10*ROW('Hygiene Data'!G103))="","",OFFSET('Hygiene Data'!$G$11,0,10*ROW('Hygiene Data'!G103)))</f>
        <v/>
      </c>
      <c r="DY109" s="300" t="str">
        <f ca="true">+IF(OFFSET('Hygiene Data'!$G$12,0,10*ROW('Hygiene Data'!G103))="","",OFFSET('Hygiene Data'!$G$12,0,10*ROW('Hygiene Data'!G103)))</f>
        <v/>
      </c>
      <c r="DZ109" s="300" t="str">
        <f ca="true">+IF(OFFSET('Hygiene Data'!$G$13,0,10*ROW('Hygiene Data'!G103))="","",OFFSET('Hygiene Data'!$G$13,0,10*ROW('Hygiene Data'!G103)))</f>
        <v/>
      </c>
      <c r="EA109" s="300" t="str">
        <f ca="true">+IF(OFFSET('Hygiene Data'!$H$11,0,10*ROW('Hygiene Data'!H103))="","",OFFSET('Hygiene Data'!$H$11,0,10*ROW('Hygiene Data'!H103)))</f>
        <v/>
      </c>
      <c r="EB109" s="300" t="str">
        <f ca="true">+IF(OFFSET('Hygiene Data'!$H$12,0,10*ROW('Hygiene Data'!H103))="","",OFFSET('Hygiene Data'!$H$12,0,10*ROW('Hygiene Data'!H103)))</f>
        <v/>
      </c>
      <c r="EC109" s="300" t="str">
        <f ca="true">+IF(OFFSET('Hygiene Data'!$H$13,0,10*ROW('Hygiene Data'!H103))="","",OFFSET('Hygiene Data'!$H$13,0,10*ROW('Hygiene Data'!H103)))</f>
        <v/>
      </c>
      <c r="ED109" s="300" t="str">
        <f ca="true">+IF(OFFSET('Hygiene Data'!$I$11,0,10*ROW('Hygiene Data'!I103))="","",OFFSET('Hygiene Data'!$I$11,0,10*ROW('Hygiene Data'!I103)))</f>
        <v/>
      </c>
      <c r="EE109" s="300" t="str">
        <f ca="true">+IF(OFFSET('Hygiene Data'!$I$12,0,10*ROW('Hygiene Data'!I103))="","",OFFSET('Hygiene Data'!$I$12,0,10*ROW('Hygiene Data'!I103)))</f>
        <v/>
      </c>
      <c r="EF109" s="300" t="str">
        <f ca="true">+IF(OFFSET('Hygiene Data'!$I$13,0,10*ROW('Hygiene Data'!I103))="","",OFFSET('Hygiene Data'!$I$13,0,10*ROW('Hygiene Data'!I103)))</f>
        <v/>
      </c>
    </row>
    <row xmlns:x14ac="http://schemas.microsoft.com/office/spreadsheetml/2009/9/ac" r="110" x14ac:dyDescent="0.2">
      <c r="A110" s="35" t="str">
        <f ca="true">+IF(OFFSET('Water Data'!$B$2,0,10*ROW('Water Data'!E104))="","",OFFSET('Water Data'!$B$2,0,10*ROW('Water Data'!E104)))</f>
        <v/>
      </c>
      <c r="B110" s="35" t="str">
        <f ca="true">+IF(OFFSET('Water Data'!$C$2,0,10*ROW('Water Data'!F104))="","",OFFSET('Water Data'!$C$2,0,10*ROW('Water Data'!F104)))</f>
        <v/>
      </c>
      <c r="C110" s="356" t="str">
        <f t="shared" ca="true" si="1"/>
        <v/>
      </c>
      <c r="D110" s="91"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1"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1"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1"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1"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1"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1"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1"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1"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1"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1"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1"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1"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1"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1"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1"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1"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1"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2"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2"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2"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2"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2"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2"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2"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2"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2"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2"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2"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2"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2"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2"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2"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2"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2"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2"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2"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2"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2"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2"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2"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2"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2"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2"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2"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2"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2"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2"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3"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3"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3"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3"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3"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3"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3"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3"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3"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3"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3"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3"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3"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3"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3"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3"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3"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3"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300"/>
      <c r="BS110" s="300" t="str">
        <f ca="true">+IF(OFFSET('Water Data'!$D$27,0,10*ROW('Water Data'!D104))="","",OFFSET('Water Data'!$D$27,0,10*ROW('Water Data'!D104)))</f>
        <v/>
      </c>
      <c r="BT110" s="300" t="str">
        <f ca="true">+IF(OFFSET('Water Data'!$D$28,0,10*ROW('Water Data'!D104))="","",OFFSET('Water Data'!$D$28,0,10*ROW('Water Data'!D104)))</f>
        <v/>
      </c>
      <c r="BU110" s="300" t="str">
        <f ca="true">+IF(OFFSET('Water Data'!$D$29,0,10*ROW('Water Data'!D104))="","",OFFSET('Water Data'!$D$29,0,10*ROW('Water Data'!D104)))</f>
        <v/>
      </c>
      <c r="BV110" s="300" t="str">
        <f ca="true">+IF(OFFSET('Water Data'!$E$27,0,10*ROW('Water Data'!E104))="","",OFFSET('Water Data'!$E$27,0,10*ROW('Water Data'!E104)))</f>
        <v/>
      </c>
      <c r="BW110" s="300" t="str">
        <f ca="true">+IF(OFFSET('Water Data'!$E$28,0,10*ROW('Water Data'!E104))="","",OFFSET('Water Data'!$E$28,0,10*ROW('Water Data'!E104)))</f>
        <v/>
      </c>
      <c r="BX110" s="300" t="str">
        <f ca="true">+IF(OFFSET('Water Data'!$E$29,0,10*ROW('Water Data'!E104))="","",OFFSET('Water Data'!$E$29,0,10*ROW('Water Data'!E104)))</f>
        <v/>
      </c>
      <c r="BY110" s="300" t="str">
        <f ca="true">+IF(OFFSET('Water Data'!$F$27,0,10*ROW('Water Data'!F104))="","",OFFSET('Water Data'!$F$27,0,10*ROW('Water Data'!F104)))</f>
        <v/>
      </c>
      <c r="BZ110" s="300" t="str">
        <f ca="true">+IF(OFFSET('Water Data'!$F$28,0,10*ROW('Water Data'!F104))="","",OFFSET('Water Data'!$F$28,0,10*ROW('Water Data'!F104)))</f>
        <v/>
      </c>
      <c r="CA110" s="300" t="str">
        <f ca="true">+IF(OFFSET('Water Data'!$F$29,0,10*ROW('Water Data'!F104))="","",OFFSET('Water Data'!$F$29,0,10*ROW('Water Data'!F104)))</f>
        <v/>
      </c>
      <c r="CB110" s="300" t="str">
        <f ca="true">+IF(OFFSET('Water Data'!$G$27,0,10*ROW('Water Data'!G104))="","",OFFSET('Water Data'!$G$27,0,10*ROW('Water Data'!G104)))</f>
        <v/>
      </c>
      <c r="CC110" s="300" t="str">
        <f ca="true">+IF(OFFSET('Water Data'!$G$28,0,10*ROW('Water Data'!G104))="","",OFFSET('Water Data'!$G$28,0,10*ROW('Water Data'!G104)))</f>
        <v/>
      </c>
      <c r="CD110" s="300" t="str">
        <f ca="true">+IF(OFFSET('Water Data'!$G$29,0,10*ROW('Water Data'!G104))="","",OFFSET('Water Data'!$G$29,0,10*ROW('Water Data'!G104)))</f>
        <v/>
      </c>
      <c r="CE110" s="300" t="str">
        <f ca="true">+IF(OFFSET('Water Data'!$H$27,0,10*ROW('Water Data'!H104))="","",OFFSET('Water Data'!$H$27,0,10*ROW('Water Data'!H104)))</f>
        <v/>
      </c>
      <c r="CF110" s="300" t="str">
        <f ca="true">+IF(OFFSET('Water Data'!$H$28,0,10*ROW('Water Data'!H104))="","",OFFSET('Water Data'!$H$28,0,10*ROW('Water Data'!H104)))</f>
        <v/>
      </c>
      <c r="CG110" s="300" t="str">
        <f ca="true">+IF(OFFSET('Water Data'!$H$29,0,10*ROW('Water Data'!H104))="","",OFFSET('Water Data'!$H$29,0,10*ROW('Water Data'!H104)))</f>
        <v/>
      </c>
      <c r="CH110" s="300" t="str">
        <f ca="true">+IF(OFFSET('Water Data'!$I$27,0,10*ROW('Water Data'!I104))="","",OFFSET('Water Data'!$I$27,0,10*ROW('Water Data'!I104)))</f>
        <v/>
      </c>
      <c r="CI110" s="300" t="str">
        <f ca="true">+IF(OFFSET('Water Data'!$I$28,0,10*ROW('Water Data'!I104))="","",OFFSET('Water Data'!$I$28,0,10*ROW('Water Data'!I104)))</f>
        <v/>
      </c>
      <c r="CJ110" s="300" t="str">
        <f ca="true">+IF(OFFSET('Water Data'!$I$29,0,10*ROW('Water Data'!I104))="","",OFFSET('Water Data'!$I$29,0,10*ROW('Water Data'!I104)))</f>
        <v/>
      </c>
      <c r="CK110" s="300" t="str">
        <f ca="true">+IF(OFFSET('Sanitation Data'!$D$28,0,10*ROW('Sanitation Data'!D104))="","",OFFSET('Sanitation Data'!$D$28,0,10*ROW('Sanitation Data'!D104)))</f>
        <v/>
      </c>
      <c r="CL110" s="300" t="str">
        <f ca="true">+IF(OFFSET('Sanitation Data'!$D$29,0,10*ROW('Sanitation Data'!D104))="","",OFFSET('Sanitation Data'!$D$29,0,10*ROW('Sanitation Data'!D104)))</f>
        <v/>
      </c>
      <c r="CM110" s="300" t="str">
        <f ca="true">+IF(OFFSET('Sanitation Data'!$D$30,0,10*ROW('Sanitation Data'!D104))="","",OFFSET('Sanitation Data'!$D$30,0,10*ROW('Sanitation Data'!D104)))</f>
        <v/>
      </c>
      <c r="CN110" s="300" t="str">
        <f ca="true">+IF(OFFSET('Sanitation Data'!$D$31,0,10*ROW('Sanitation Data'!D104))="","",OFFSET('Sanitation Data'!$D$31,0,10*ROW('Sanitation Data'!D104)))</f>
        <v/>
      </c>
      <c r="CO110" s="300" t="str">
        <f ca="true">+IF(OFFSET('Sanitation Data'!$D$32,0,10*ROW('Sanitation Data'!D104))="","",OFFSET('Sanitation Data'!$D$32,0,10*ROW('Sanitation Data'!D104)))</f>
        <v/>
      </c>
      <c r="CP110" s="300" t="str">
        <f ca="true">+IF(OFFSET('Sanitation Data'!$E$28,0,10*ROW('Sanitation Data'!E104))="","",OFFSET('Sanitation Data'!$E$28,0,10*ROW('Sanitation Data'!E104)))</f>
        <v/>
      </c>
      <c r="CQ110" s="300" t="str">
        <f ca="true">+IF(OFFSET('Sanitation Data'!$E$29,0,10*ROW('Sanitation Data'!E104))="","",OFFSET('Sanitation Data'!$E$29,0,10*ROW('Sanitation Data'!E104)))</f>
        <v/>
      </c>
      <c r="CR110" s="300" t="str">
        <f ca="true">+IF(OFFSET('Sanitation Data'!$E$30,0,10*ROW('Sanitation Data'!E104))="","",OFFSET('Sanitation Data'!$E$30,0,10*ROW('Sanitation Data'!E104)))</f>
        <v/>
      </c>
      <c r="CS110" s="300" t="str">
        <f ca="true">+IF(OFFSET('Sanitation Data'!$E$31,0,10*ROW('Sanitation Data'!E104))="","",OFFSET('Sanitation Data'!$E$31,0,10*ROW('Sanitation Data'!E104)))</f>
        <v/>
      </c>
      <c r="CT110" s="300" t="str">
        <f ca="true">+IF(OFFSET('Sanitation Data'!$E$32,0,10*ROW('Sanitation Data'!E104))="","",OFFSET('Sanitation Data'!$E$32,0,10*ROW('Sanitation Data'!E104)))</f>
        <v/>
      </c>
      <c r="CU110" s="300" t="str">
        <f ca="true">+IF(OFFSET('Sanitation Data'!$F$28,0,10*ROW('Sanitation Data'!F104))="","",OFFSET('Sanitation Data'!$F$28,0,10*ROW('Sanitation Data'!F104)))</f>
        <v/>
      </c>
      <c r="CV110" s="300" t="str">
        <f ca="true">+IF(OFFSET('Sanitation Data'!$F$29,0,10*ROW('Sanitation Data'!F104))="","",OFFSET('Sanitation Data'!$F$29,0,10*ROW('Sanitation Data'!F104)))</f>
        <v/>
      </c>
      <c r="CW110" s="300" t="str">
        <f ca="true">+IF(OFFSET('Sanitation Data'!$F$30,0,10*ROW('Sanitation Data'!F104))="","",OFFSET('Sanitation Data'!$F$30,0,10*ROW('Sanitation Data'!F104)))</f>
        <v/>
      </c>
      <c r="CX110" s="300" t="str">
        <f ca="true">+IF(OFFSET('Sanitation Data'!$F$31,0,10*ROW('Sanitation Data'!F104))="","",OFFSET('Sanitation Data'!$F$31,0,10*ROW('Sanitation Data'!F104)))</f>
        <v/>
      </c>
      <c r="CY110" s="300" t="str">
        <f ca="true">+IF(OFFSET('Sanitation Data'!$F$32,0,10*ROW('Sanitation Data'!F104))="","",OFFSET('Sanitation Data'!$F$32,0,10*ROW('Sanitation Data'!F104)))</f>
        <v/>
      </c>
      <c r="CZ110" s="300" t="str">
        <f ca="true">+IF(OFFSET('Sanitation Data'!$G$28,0,10*ROW('Sanitation Data'!G104))="","",OFFSET('Sanitation Data'!$G$28,0,10*ROW('Sanitation Data'!G104)))</f>
        <v/>
      </c>
      <c r="DA110" s="300" t="str">
        <f ca="true">+IF(OFFSET('Sanitation Data'!$G$29,0,10*ROW('Sanitation Data'!G104))="","",OFFSET('Sanitation Data'!$G$29,0,10*ROW('Sanitation Data'!G104)))</f>
        <v/>
      </c>
      <c r="DB110" s="300" t="str">
        <f ca="true">+IF(OFFSET('Sanitation Data'!$G$30,0,10*ROW('Sanitation Data'!G104))="","",OFFSET('Sanitation Data'!$G$30,0,10*ROW('Sanitation Data'!G104)))</f>
        <v/>
      </c>
      <c r="DC110" s="300" t="str">
        <f ca="true">+IF(OFFSET('Sanitation Data'!$G$31,0,10*ROW('Sanitation Data'!G104))="","",OFFSET('Sanitation Data'!$G$31,0,10*ROW('Sanitation Data'!G104)))</f>
        <v/>
      </c>
      <c r="DD110" s="300" t="str">
        <f ca="true">+IF(OFFSET('Sanitation Data'!$G$32,0,10*ROW('Sanitation Data'!G104))="","",OFFSET('Sanitation Data'!$G$32,0,10*ROW('Sanitation Data'!G104)))</f>
        <v/>
      </c>
      <c r="DE110" s="300" t="str">
        <f ca="true">+IF(OFFSET('Sanitation Data'!$H$28,0,10*ROW('Sanitation Data'!H104))="","",OFFSET('Sanitation Data'!$H$28,0,10*ROW('Sanitation Data'!H104)))</f>
        <v/>
      </c>
      <c r="DF110" s="300" t="str">
        <f ca="true">+IF(OFFSET('Sanitation Data'!$H$29,0,10*ROW('Sanitation Data'!H104))="","",OFFSET('Sanitation Data'!$H$29,0,10*ROW('Sanitation Data'!H104)))</f>
        <v/>
      </c>
      <c r="DG110" s="300" t="str">
        <f ca="true">+IF(OFFSET('Sanitation Data'!$H$30,0,10*ROW('Sanitation Data'!H104))="","",OFFSET('Sanitation Data'!$H$30,0,10*ROW('Sanitation Data'!H104)))</f>
        <v/>
      </c>
      <c r="DH110" s="300" t="str">
        <f ca="true">+IF(OFFSET('Sanitation Data'!$H$31,0,10*ROW('Sanitation Data'!H104))="","",OFFSET('Sanitation Data'!$H$31,0,10*ROW('Sanitation Data'!H104)))</f>
        <v/>
      </c>
      <c r="DI110" s="300" t="str">
        <f ca="true">+IF(OFFSET('Sanitation Data'!$H$32,0,10*ROW('Sanitation Data'!H104))="","",OFFSET('Sanitation Data'!$H$32,0,10*ROW('Sanitation Data'!H104)))</f>
        <v/>
      </c>
      <c r="DJ110" s="300" t="str">
        <f ca="true">+IF(OFFSET('Sanitation Data'!$I$28,0,10*ROW('Sanitation Data'!I104))="","",OFFSET('Sanitation Data'!$I$28,0,10*ROW('Sanitation Data'!I104)))</f>
        <v/>
      </c>
      <c r="DK110" s="300" t="str">
        <f ca="true">+IF(OFFSET('Sanitation Data'!$I$29,0,10*ROW('Sanitation Data'!I104))="","",OFFSET('Sanitation Data'!$I$29,0,10*ROW('Sanitation Data'!I104)))</f>
        <v/>
      </c>
      <c r="DL110" s="300" t="str">
        <f ca="true">+IF(OFFSET('Sanitation Data'!$I$30,0,10*ROW('Sanitation Data'!I104))="","",OFFSET('Sanitation Data'!$I$30,0,10*ROW('Sanitation Data'!I104)))</f>
        <v/>
      </c>
      <c r="DM110" s="300" t="str">
        <f ca="true">+IF(OFFSET('Sanitation Data'!$I$31,0,10*ROW('Sanitation Data'!I104))="","",OFFSET('Sanitation Data'!$I$31,0,10*ROW('Sanitation Data'!I104)))</f>
        <v/>
      </c>
      <c r="DN110" s="300" t="str">
        <f ca="true">+IF(OFFSET('Sanitation Data'!$I$32,0,10*ROW('Sanitation Data'!I104))="","",OFFSET('Sanitation Data'!$I$32,0,10*ROW('Sanitation Data'!I104)))</f>
        <v/>
      </c>
      <c r="DO110" s="300" t="str">
        <f ca="true">+IF(OFFSET('Hygiene Data'!$D$11,0,10*ROW('Hygiene Data'!D104))="","",OFFSET('Hygiene Data'!$D$11,0,10*ROW('Hygiene Data'!D104)))</f>
        <v/>
      </c>
      <c r="DP110" s="300" t="str">
        <f ca="true">+IF(OFFSET('Hygiene Data'!$D$12,0,10*ROW('Hygiene Data'!D104))="","",OFFSET('Hygiene Data'!$D$12,0,10*ROW('Hygiene Data'!D104)))</f>
        <v/>
      </c>
      <c r="DQ110" s="300" t="str">
        <f ca="true">+IF(OFFSET('Hygiene Data'!$D$13,0,10*ROW('Hygiene Data'!D104))="","",OFFSET('Hygiene Data'!$D$13,0,10*ROW('Hygiene Data'!D104)))</f>
        <v/>
      </c>
      <c r="DR110" s="300" t="str">
        <f ca="true">+IF(OFFSET('Hygiene Data'!$E$11,0,10*ROW('Hygiene Data'!E104))="","",OFFSET('Hygiene Data'!$E$11,0,10*ROW('Hygiene Data'!E104)))</f>
        <v/>
      </c>
      <c r="DS110" s="300" t="str">
        <f ca="true">+IF(OFFSET('Hygiene Data'!$E$12,0,10*ROW('Hygiene Data'!E104))="","",OFFSET('Hygiene Data'!$E$12,0,10*ROW('Hygiene Data'!E104)))</f>
        <v/>
      </c>
      <c r="DT110" s="300" t="str">
        <f ca="true">+IF(OFFSET('Hygiene Data'!$E$13,0,10*ROW('Hygiene Data'!E104))="","",OFFSET('Hygiene Data'!$E$13,0,10*ROW('Hygiene Data'!E104)))</f>
        <v/>
      </c>
      <c r="DU110" s="300" t="str">
        <f ca="true">+IF(OFFSET('Hygiene Data'!$F$11,0,10*ROW('Hygiene Data'!F104))="","",OFFSET('Hygiene Data'!$F$11,0,10*ROW('Hygiene Data'!F104)))</f>
        <v/>
      </c>
      <c r="DV110" s="300" t="str">
        <f ca="true">+IF(OFFSET('Hygiene Data'!$F$12,0,10*ROW('Hygiene Data'!F104))="","",OFFSET('Hygiene Data'!$F$12,0,10*ROW('Hygiene Data'!F104)))</f>
        <v/>
      </c>
      <c r="DW110" s="300" t="str">
        <f ca="true">+IF(OFFSET('Hygiene Data'!$F$13,0,10*ROW('Hygiene Data'!F104))="","",OFFSET('Hygiene Data'!$F$13,0,10*ROW('Hygiene Data'!F104)))</f>
        <v/>
      </c>
      <c r="DX110" s="300" t="str">
        <f ca="true">+IF(OFFSET('Hygiene Data'!$G$11,0,10*ROW('Hygiene Data'!G104))="","",OFFSET('Hygiene Data'!$G$11,0,10*ROW('Hygiene Data'!G104)))</f>
        <v/>
      </c>
      <c r="DY110" s="300" t="str">
        <f ca="true">+IF(OFFSET('Hygiene Data'!$G$12,0,10*ROW('Hygiene Data'!G104))="","",OFFSET('Hygiene Data'!$G$12,0,10*ROW('Hygiene Data'!G104)))</f>
        <v/>
      </c>
      <c r="DZ110" s="300" t="str">
        <f ca="true">+IF(OFFSET('Hygiene Data'!$G$13,0,10*ROW('Hygiene Data'!G104))="","",OFFSET('Hygiene Data'!$G$13,0,10*ROW('Hygiene Data'!G104)))</f>
        <v/>
      </c>
      <c r="EA110" s="300" t="str">
        <f ca="true">+IF(OFFSET('Hygiene Data'!$H$11,0,10*ROW('Hygiene Data'!H104))="","",OFFSET('Hygiene Data'!$H$11,0,10*ROW('Hygiene Data'!H104)))</f>
        <v/>
      </c>
      <c r="EB110" s="300" t="str">
        <f ca="true">+IF(OFFSET('Hygiene Data'!$H$12,0,10*ROW('Hygiene Data'!H104))="","",OFFSET('Hygiene Data'!$H$12,0,10*ROW('Hygiene Data'!H104)))</f>
        <v/>
      </c>
      <c r="EC110" s="300" t="str">
        <f ca="true">+IF(OFFSET('Hygiene Data'!$H$13,0,10*ROW('Hygiene Data'!H104))="","",OFFSET('Hygiene Data'!$H$13,0,10*ROW('Hygiene Data'!H104)))</f>
        <v/>
      </c>
      <c r="ED110" s="300" t="str">
        <f ca="true">+IF(OFFSET('Hygiene Data'!$I$11,0,10*ROW('Hygiene Data'!I104))="","",OFFSET('Hygiene Data'!$I$11,0,10*ROW('Hygiene Data'!I104)))</f>
        <v/>
      </c>
      <c r="EE110" s="300" t="str">
        <f ca="true">+IF(OFFSET('Hygiene Data'!$I$12,0,10*ROW('Hygiene Data'!I104))="","",OFFSET('Hygiene Data'!$I$12,0,10*ROW('Hygiene Data'!I104)))</f>
        <v/>
      </c>
      <c r="EF110" s="300" t="str">
        <f ca="true">+IF(OFFSET('Hygiene Data'!$I$13,0,10*ROW('Hygiene Data'!I104))="","",OFFSET('Hygiene Data'!$I$13,0,10*ROW('Hygiene Data'!I104)))</f>
        <v/>
      </c>
    </row>
    <row xmlns:x14ac="http://schemas.microsoft.com/office/spreadsheetml/2009/9/ac" r="111" x14ac:dyDescent="0.2">
      <c r="A111" s="35" t="str">
        <f ca="true">+IF(OFFSET('Water Data'!$B$2,0,10*ROW('Water Data'!E105))="","",OFFSET('Water Data'!$B$2,0,10*ROW('Water Data'!E105)))</f>
        <v/>
      </c>
      <c r="B111" s="35" t="str">
        <f ca="true">+IF(OFFSET('Water Data'!$C$2,0,10*ROW('Water Data'!F105))="","",OFFSET('Water Data'!$C$2,0,10*ROW('Water Data'!F105)))</f>
        <v/>
      </c>
      <c r="C111" s="356" t="str">
        <f t="shared" ca="true" si="1"/>
        <v/>
      </c>
      <c r="D111" s="91"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1"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1"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1"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1"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1"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1"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1"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1"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1"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1"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1"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1"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1"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1"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1"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1"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1"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2"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2"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2"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2"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2"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2"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2"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2"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2"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2"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2"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2"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2"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2"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2"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2"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2"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2"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2"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2"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2"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2"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2"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2"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2"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2"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2"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2"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2"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2"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3"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3"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3"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3"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3"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3"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3"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3"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3"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3"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3"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3"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3"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3"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3"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3"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3"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3"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300"/>
      <c r="BS111" s="300" t="str">
        <f ca="true">+IF(OFFSET('Water Data'!$D$27,0,10*ROW('Water Data'!D105))="","",OFFSET('Water Data'!$D$27,0,10*ROW('Water Data'!D105)))</f>
        <v/>
      </c>
      <c r="BT111" s="300" t="str">
        <f ca="true">+IF(OFFSET('Water Data'!$D$28,0,10*ROW('Water Data'!D105))="","",OFFSET('Water Data'!$D$28,0,10*ROW('Water Data'!D105)))</f>
        <v/>
      </c>
      <c r="BU111" s="300" t="str">
        <f ca="true">+IF(OFFSET('Water Data'!$D$29,0,10*ROW('Water Data'!D105))="","",OFFSET('Water Data'!$D$29,0,10*ROW('Water Data'!D105)))</f>
        <v/>
      </c>
      <c r="BV111" s="300" t="str">
        <f ca="true">+IF(OFFSET('Water Data'!$E$27,0,10*ROW('Water Data'!E105))="","",OFFSET('Water Data'!$E$27,0,10*ROW('Water Data'!E105)))</f>
        <v/>
      </c>
      <c r="BW111" s="300" t="str">
        <f ca="true">+IF(OFFSET('Water Data'!$E$28,0,10*ROW('Water Data'!E105))="","",OFFSET('Water Data'!$E$28,0,10*ROW('Water Data'!E105)))</f>
        <v/>
      </c>
      <c r="BX111" s="300" t="str">
        <f ca="true">+IF(OFFSET('Water Data'!$E$29,0,10*ROW('Water Data'!E105))="","",OFFSET('Water Data'!$E$29,0,10*ROW('Water Data'!E105)))</f>
        <v/>
      </c>
      <c r="BY111" s="300" t="str">
        <f ca="true">+IF(OFFSET('Water Data'!$F$27,0,10*ROW('Water Data'!F105))="","",OFFSET('Water Data'!$F$27,0,10*ROW('Water Data'!F105)))</f>
        <v/>
      </c>
      <c r="BZ111" s="300" t="str">
        <f ca="true">+IF(OFFSET('Water Data'!$F$28,0,10*ROW('Water Data'!F105))="","",OFFSET('Water Data'!$F$28,0,10*ROW('Water Data'!F105)))</f>
        <v/>
      </c>
      <c r="CA111" s="300" t="str">
        <f ca="true">+IF(OFFSET('Water Data'!$F$29,0,10*ROW('Water Data'!F105))="","",OFFSET('Water Data'!$F$29,0,10*ROW('Water Data'!F105)))</f>
        <v/>
      </c>
      <c r="CB111" s="300" t="str">
        <f ca="true">+IF(OFFSET('Water Data'!$G$27,0,10*ROW('Water Data'!G105))="","",OFFSET('Water Data'!$G$27,0,10*ROW('Water Data'!G105)))</f>
        <v/>
      </c>
      <c r="CC111" s="300" t="str">
        <f ca="true">+IF(OFFSET('Water Data'!$G$28,0,10*ROW('Water Data'!G105))="","",OFFSET('Water Data'!$G$28,0,10*ROW('Water Data'!G105)))</f>
        <v/>
      </c>
      <c r="CD111" s="300" t="str">
        <f ca="true">+IF(OFFSET('Water Data'!$G$29,0,10*ROW('Water Data'!G105))="","",OFFSET('Water Data'!$G$29,0,10*ROW('Water Data'!G105)))</f>
        <v/>
      </c>
      <c r="CE111" s="300" t="str">
        <f ca="true">+IF(OFFSET('Water Data'!$H$27,0,10*ROW('Water Data'!H105))="","",OFFSET('Water Data'!$H$27,0,10*ROW('Water Data'!H105)))</f>
        <v/>
      </c>
      <c r="CF111" s="300" t="str">
        <f ca="true">+IF(OFFSET('Water Data'!$H$28,0,10*ROW('Water Data'!H105))="","",OFFSET('Water Data'!$H$28,0,10*ROW('Water Data'!H105)))</f>
        <v/>
      </c>
      <c r="CG111" s="300" t="str">
        <f ca="true">+IF(OFFSET('Water Data'!$H$29,0,10*ROW('Water Data'!H105))="","",OFFSET('Water Data'!$H$29,0,10*ROW('Water Data'!H105)))</f>
        <v/>
      </c>
      <c r="CH111" s="300" t="str">
        <f ca="true">+IF(OFFSET('Water Data'!$I$27,0,10*ROW('Water Data'!I105))="","",OFFSET('Water Data'!$I$27,0,10*ROW('Water Data'!I105)))</f>
        <v/>
      </c>
      <c r="CI111" s="300" t="str">
        <f ca="true">+IF(OFFSET('Water Data'!$I$28,0,10*ROW('Water Data'!I105))="","",OFFSET('Water Data'!$I$28,0,10*ROW('Water Data'!I105)))</f>
        <v/>
      </c>
      <c r="CJ111" s="300" t="str">
        <f ca="true">+IF(OFFSET('Water Data'!$I$29,0,10*ROW('Water Data'!I105))="","",OFFSET('Water Data'!$I$29,0,10*ROW('Water Data'!I105)))</f>
        <v/>
      </c>
      <c r="CK111" s="300" t="str">
        <f ca="true">+IF(OFFSET('Sanitation Data'!$D$28,0,10*ROW('Sanitation Data'!D105))="","",OFFSET('Sanitation Data'!$D$28,0,10*ROW('Sanitation Data'!D105)))</f>
        <v/>
      </c>
      <c r="CL111" s="300" t="str">
        <f ca="true">+IF(OFFSET('Sanitation Data'!$D$29,0,10*ROW('Sanitation Data'!D105))="","",OFFSET('Sanitation Data'!$D$29,0,10*ROW('Sanitation Data'!D105)))</f>
        <v/>
      </c>
      <c r="CM111" s="300" t="str">
        <f ca="true">+IF(OFFSET('Sanitation Data'!$D$30,0,10*ROW('Sanitation Data'!D105))="","",OFFSET('Sanitation Data'!$D$30,0,10*ROW('Sanitation Data'!D105)))</f>
        <v/>
      </c>
      <c r="CN111" s="300" t="str">
        <f ca="true">+IF(OFFSET('Sanitation Data'!$D$31,0,10*ROW('Sanitation Data'!D105))="","",OFFSET('Sanitation Data'!$D$31,0,10*ROW('Sanitation Data'!D105)))</f>
        <v/>
      </c>
      <c r="CO111" s="300" t="str">
        <f ca="true">+IF(OFFSET('Sanitation Data'!$D$32,0,10*ROW('Sanitation Data'!D105))="","",OFFSET('Sanitation Data'!$D$32,0,10*ROW('Sanitation Data'!D105)))</f>
        <v/>
      </c>
      <c r="CP111" s="300" t="str">
        <f ca="true">+IF(OFFSET('Sanitation Data'!$E$28,0,10*ROW('Sanitation Data'!E105))="","",OFFSET('Sanitation Data'!$E$28,0,10*ROW('Sanitation Data'!E105)))</f>
        <v/>
      </c>
      <c r="CQ111" s="300" t="str">
        <f ca="true">+IF(OFFSET('Sanitation Data'!$E$29,0,10*ROW('Sanitation Data'!E105))="","",OFFSET('Sanitation Data'!$E$29,0,10*ROW('Sanitation Data'!E105)))</f>
        <v/>
      </c>
      <c r="CR111" s="300" t="str">
        <f ca="true">+IF(OFFSET('Sanitation Data'!$E$30,0,10*ROW('Sanitation Data'!E105))="","",OFFSET('Sanitation Data'!$E$30,0,10*ROW('Sanitation Data'!E105)))</f>
        <v/>
      </c>
      <c r="CS111" s="300" t="str">
        <f ca="true">+IF(OFFSET('Sanitation Data'!$E$31,0,10*ROW('Sanitation Data'!E105))="","",OFFSET('Sanitation Data'!$E$31,0,10*ROW('Sanitation Data'!E105)))</f>
        <v/>
      </c>
      <c r="CT111" s="300" t="str">
        <f ca="true">+IF(OFFSET('Sanitation Data'!$E$32,0,10*ROW('Sanitation Data'!E105))="","",OFFSET('Sanitation Data'!$E$32,0,10*ROW('Sanitation Data'!E105)))</f>
        <v/>
      </c>
      <c r="CU111" s="300" t="str">
        <f ca="true">+IF(OFFSET('Sanitation Data'!$F$28,0,10*ROW('Sanitation Data'!F105))="","",OFFSET('Sanitation Data'!$F$28,0,10*ROW('Sanitation Data'!F105)))</f>
        <v/>
      </c>
      <c r="CV111" s="300" t="str">
        <f ca="true">+IF(OFFSET('Sanitation Data'!$F$29,0,10*ROW('Sanitation Data'!F105))="","",OFFSET('Sanitation Data'!$F$29,0,10*ROW('Sanitation Data'!F105)))</f>
        <v/>
      </c>
      <c r="CW111" s="300" t="str">
        <f ca="true">+IF(OFFSET('Sanitation Data'!$F$30,0,10*ROW('Sanitation Data'!F105))="","",OFFSET('Sanitation Data'!$F$30,0,10*ROW('Sanitation Data'!F105)))</f>
        <v/>
      </c>
      <c r="CX111" s="300" t="str">
        <f ca="true">+IF(OFFSET('Sanitation Data'!$F$31,0,10*ROW('Sanitation Data'!F105))="","",OFFSET('Sanitation Data'!$F$31,0,10*ROW('Sanitation Data'!F105)))</f>
        <v/>
      </c>
      <c r="CY111" s="300" t="str">
        <f ca="true">+IF(OFFSET('Sanitation Data'!$F$32,0,10*ROW('Sanitation Data'!F105))="","",OFFSET('Sanitation Data'!$F$32,0,10*ROW('Sanitation Data'!F105)))</f>
        <v/>
      </c>
      <c r="CZ111" s="300" t="str">
        <f ca="true">+IF(OFFSET('Sanitation Data'!$G$28,0,10*ROW('Sanitation Data'!G105))="","",OFFSET('Sanitation Data'!$G$28,0,10*ROW('Sanitation Data'!G105)))</f>
        <v/>
      </c>
      <c r="DA111" s="300" t="str">
        <f ca="true">+IF(OFFSET('Sanitation Data'!$G$29,0,10*ROW('Sanitation Data'!G105))="","",OFFSET('Sanitation Data'!$G$29,0,10*ROW('Sanitation Data'!G105)))</f>
        <v/>
      </c>
      <c r="DB111" s="300" t="str">
        <f ca="true">+IF(OFFSET('Sanitation Data'!$G$30,0,10*ROW('Sanitation Data'!G105))="","",OFFSET('Sanitation Data'!$G$30,0,10*ROW('Sanitation Data'!G105)))</f>
        <v/>
      </c>
      <c r="DC111" s="300" t="str">
        <f ca="true">+IF(OFFSET('Sanitation Data'!$G$31,0,10*ROW('Sanitation Data'!G105))="","",OFFSET('Sanitation Data'!$G$31,0,10*ROW('Sanitation Data'!G105)))</f>
        <v/>
      </c>
      <c r="DD111" s="300" t="str">
        <f ca="true">+IF(OFFSET('Sanitation Data'!$G$32,0,10*ROW('Sanitation Data'!G105))="","",OFFSET('Sanitation Data'!$G$32,0,10*ROW('Sanitation Data'!G105)))</f>
        <v/>
      </c>
      <c r="DE111" s="300" t="str">
        <f ca="true">+IF(OFFSET('Sanitation Data'!$H$28,0,10*ROW('Sanitation Data'!H105))="","",OFFSET('Sanitation Data'!$H$28,0,10*ROW('Sanitation Data'!H105)))</f>
        <v/>
      </c>
      <c r="DF111" s="300" t="str">
        <f ca="true">+IF(OFFSET('Sanitation Data'!$H$29,0,10*ROW('Sanitation Data'!H105))="","",OFFSET('Sanitation Data'!$H$29,0,10*ROW('Sanitation Data'!H105)))</f>
        <v/>
      </c>
      <c r="DG111" s="300" t="str">
        <f ca="true">+IF(OFFSET('Sanitation Data'!$H$30,0,10*ROW('Sanitation Data'!H105))="","",OFFSET('Sanitation Data'!$H$30,0,10*ROW('Sanitation Data'!H105)))</f>
        <v/>
      </c>
      <c r="DH111" s="300" t="str">
        <f ca="true">+IF(OFFSET('Sanitation Data'!$H$31,0,10*ROW('Sanitation Data'!H105))="","",OFFSET('Sanitation Data'!$H$31,0,10*ROW('Sanitation Data'!H105)))</f>
        <v/>
      </c>
      <c r="DI111" s="300" t="str">
        <f ca="true">+IF(OFFSET('Sanitation Data'!$H$32,0,10*ROW('Sanitation Data'!H105))="","",OFFSET('Sanitation Data'!$H$32,0,10*ROW('Sanitation Data'!H105)))</f>
        <v/>
      </c>
      <c r="DJ111" s="300" t="str">
        <f ca="true">+IF(OFFSET('Sanitation Data'!$I$28,0,10*ROW('Sanitation Data'!I105))="","",OFFSET('Sanitation Data'!$I$28,0,10*ROW('Sanitation Data'!I105)))</f>
        <v/>
      </c>
      <c r="DK111" s="300" t="str">
        <f ca="true">+IF(OFFSET('Sanitation Data'!$I$29,0,10*ROW('Sanitation Data'!I105))="","",OFFSET('Sanitation Data'!$I$29,0,10*ROW('Sanitation Data'!I105)))</f>
        <v/>
      </c>
      <c r="DL111" s="300" t="str">
        <f ca="true">+IF(OFFSET('Sanitation Data'!$I$30,0,10*ROW('Sanitation Data'!I105))="","",OFFSET('Sanitation Data'!$I$30,0,10*ROW('Sanitation Data'!I105)))</f>
        <v/>
      </c>
      <c r="DM111" s="300" t="str">
        <f ca="true">+IF(OFFSET('Sanitation Data'!$I$31,0,10*ROW('Sanitation Data'!I105))="","",OFFSET('Sanitation Data'!$I$31,0,10*ROW('Sanitation Data'!I105)))</f>
        <v/>
      </c>
      <c r="DN111" s="300" t="str">
        <f ca="true">+IF(OFFSET('Sanitation Data'!$I$32,0,10*ROW('Sanitation Data'!I105))="","",OFFSET('Sanitation Data'!$I$32,0,10*ROW('Sanitation Data'!I105)))</f>
        <v/>
      </c>
      <c r="DO111" s="300" t="str">
        <f ca="true">+IF(OFFSET('Hygiene Data'!$D$11,0,10*ROW('Hygiene Data'!D105))="","",OFFSET('Hygiene Data'!$D$11,0,10*ROW('Hygiene Data'!D105)))</f>
        <v/>
      </c>
      <c r="DP111" s="300" t="str">
        <f ca="true">+IF(OFFSET('Hygiene Data'!$D$12,0,10*ROW('Hygiene Data'!D105))="","",OFFSET('Hygiene Data'!$D$12,0,10*ROW('Hygiene Data'!D105)))</f>
        <v/>
      </c>
      <c r="DQ111" s="300" t="str">
        <f ca="true">+IF(OFFSET('Hygiene Data'!$D$13,0,10*ROW('Hygiene Data'!D105))="","",OFFSET('Hygiene Data'!$D$13,0,10*ROW('Hygiene Data'!D105)))</f>
        <v/>
      </c>
      <c r="DR111" s="300" t="str">
        <f ca="true">+IF(OFFSET('Hygiene Data'!$E$11,0,10*ROW('Hygiene Data'!E105))="","",OFFSET('Hygiene Data'!$E$11,0,10*ROW('Hygiene Data'!E105)))</f>
        <v/>
      </c>
      <c r="DS111" s="300" t="str">
        <f ca="true">+IF(OFFSET('Hygiene Data'!$E$12,0,10*ROW('Hygiene Data'!E105))="","",OFFSET('Hygiene Data'!$E$12,0,10*ROW('Hygiene Data'!E105)))</f>
        <v/>
      </c>
      <c r="DT111" s="300" t="str">
        <f ca="true">+IF(OFFSET('Hygiene Data'!$E$13,0,10*ROW('Hygiene Data'!E105))="","",OFFSET('Hygiene Data'!$E$13,0,10*ROW('Hygiene Data'!E105)))</f>
        <v/>
      </c>
      <c r="DU111" s="300" t="str">
        <f ca="true">+IF(OFFSET('Hygiene Data'!$F$11,0,10*ROW('Hygiene Data'!F105))="","",OFFSET('Hygiene Data'!$F$11,0,10*ROW('Hygiene Data'!F105)))</f>
        <v/>
      </c>
      <c r="DV111" s="300" t="str">
        <f ca="true">+IF(OFFSET('Hygiene Data'!$F$12,0,10*ROW('Hygiene Data'!F105))="","",OFFSET('Hygiene Data'!$F$12,0,10*ROW('Hygiene Data'!F105)))</f>
        <v/>
      </c>
      <c r="DW111" s="300" t="str">
        <f ca="true">+IF(OFFSET('Hygiene Data'!$F$13,0,10*ROW('Hygiene Data'!F105))="","",OFFSET('Hygiene Data'!$F$13,0,10*ROW('Hygiene Data'!F105)))</f>
        <v/>
      </c>
      <c r="DX111" s="300" t="str">
        <f ca="true">+IF(OFFSET('Hygiene Data'!$G$11,0,10*ROW('Hygiene Data'!G105))="","",OFFSET('Hygiene Data'!$G$11,0,10*ROW('Hygiene Data'!G105)))</f>
        <v/>
      </c>
      <c r="DY111" s="300" t="str">
        <f ca="true">+IF(OFFSET('Hygiene Data'!$G$12,0,10*ROW('Hygiene Data'!G105))="","",OFFSET('Hygiene Data'!$G$12,0,10*ROW('Hygiene Data'!G105)))</f>
        <v/>
      </c>
      <c r="DZ111" s="300" t="str">
        <f ca="true">+IF(OFFSET('Hygiene Data'!$G$13,0,10*ROW('Hygiene Data'!G105))="","",OFFSET('Hygiene Data'!$G$13,0,10*ROW('Hygiene Data'!G105)))</f>
        <v/>
      </c>
      <c r="EA111" s="300" t="str">
        <f ca="true">+IF(OFFSET('Hygiene Data'!$H$11,0,10*ROW('Hygiene Data'!H105))="","",OFFSET('Hygiene Data'!$H$11,0,10*ROW('Hygiene Data'!H105)))</f>
        <v/>
      </c>
      <c r="EB111" s="300" t="str">
        <f ca="true">+IF(OFFSET('Hygiene Data'!$H$12,0,10*ROW('Hygiene Data'!H105))="","",OFFSET('Hygiene Data'!$H$12,0,10*ROW('Hygiene Data'!H105)))</f>
        <v/>
      </c>
      <c r="EC111" s="300" t="str">
        <f ca="true">+IF(OFFSET('Hygiene Data'!$H$13,0,10*ROW('Hygiene Data'!H105))="","",OFFSET('Hygiene Data'!$H$13,0,10*ROW('Hygiene Data'!H105)))</f>
        <v/>
      </c>
      <c r="ED111" s="300" t="str">
        <f ca="true">+IF(OFFSET('Hygiene Data'!$I$11,0,10*ROW('Hygiene Data'!I105))="","",OFFSET('Hygiene Data'!$I$11,0,10*ROW('Hygiene Data'!I105)))</f>
        <v/>
      </c>
      <c r="EE111" s="300" t="str">
        <f ca="true">+IF(OFFSET('Hygiene Data'!$I$12,0,10*ROW('Hygiene Data'!I105))="","",OFFSET('Hygiene Data'!$I$12,0,10*ROW('Hygiene Data'!I105)))</f>
        <v/>
      </c>
      <c r="EF111" s="300" t="str">
        <f ca="true">+IF(OFFSET('Hygiene Data'!$I$13,0,10*ROW('Hygiene Data'!I105))="","",OFFSET('Hygiene Data'!$I$13,0,10*ROW('Hygiene Data'!I105)))</f>
        <v/>
      </c>
    </row>
    <row xmlns:x14ac="http://schemas.microsoft.com/office/spreadsheetml/2009/9/ac" r="112" x14ac:dyDescent="0.2">
      <c r="A112" s="35" t="str">
        <f ca="true">+IF(OFFSET('Water Data'!$B$2,0,10*ROW('Water Data'!E106))="","",OFFSET('Water Data'!$B$2,0,10*ROW('Water Data'!E106)))</f>
        <v/>
      </c>
      <c r="B112" s="35" t="str">
        <f ca="true">+IF(OFFSET('Water Data'!$C$2,0,10*ROW('Water Data'!F106))="","",OFFSET('Water Data'!$C$2,0,10*ROW('Water Data'!F106)))</f>
        <v/>
      </c>
      <c r="C112" s="356" t="str">
        <f t="shared" ca="true" si="1"/>
        <v/>
      </c>
      <c r="D112" s="91"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1"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1"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1"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1"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1"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1"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1"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1"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1"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1"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1"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1"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1"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1"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1"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1"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1"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2"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2"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2"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2"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2"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2"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2"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2"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2"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2"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2"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2"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2"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2"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2"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2"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2"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2"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2"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2"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2"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2"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2"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2"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2"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2"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2"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2"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2"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2"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3"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3"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3"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3"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3"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3"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3"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3"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3"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3"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3"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3"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3"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3"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3"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3"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3"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3"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300"/>
      <c r="BS112" s="300" t="str">
        <f ca="true">+IF(OFFSET('Water Data'!$D$27,0,10*ROW('Water Data'!D106))="","",OFFSET('Water Data'!$D$27,0,10*ROW('Water Data'!D106)))</f>
        <v/>
      </c>
      <c r="BT112" s="300" t="str">
        <f ca="true">+IF(OFFSET('Water Data'!$D$28,0,10*ROW('Water Data'!D106))="","",OFFSET('Water Data'!$D$28,0,10*ROW('Water Data'!D106)))</f>
        <v/>
      </c>
      <c r="BU112" s="300" t="str">
        <f ca="true">+IF(OFFSET('Water Data'!$D$29,0,10*ROW('Water Data'!D106))="","",OFFSET('Water Data'!$D$29,0,10*ROW('Water Data'!D106)))</f>
        <v/>
      </c>
      <c r="BV112" s="300" t="str">
        <f ca="true">+IF(OFFSET('Water Data'!$E$27,0,10*ROW('Water Data'!E106))="","",OFFSET('Water Data'!$E$27,0,10*ROW('Water Data'!E106)))</f>
        <v/>
      </c>
      <c r="BW112" s="300" t="str">
        <f ca="true">+IF(OFFSET('Water Data'!$E$28,0,10*ROW('Water Data'!E106))="","",OFFSET('Water Data'!$E$28,0,10*ROW('Water Data'!E106)))</f>
        <v/>
      </c>
      <c r="BX112" s="300" t="str">
        <f ca="true">+IF(OFFSET('Water Data'!$E$29,0,10*ROW('Water Data'!E106))="","",OFFSET('Water Data'!$E$29,0,10*ROW('Water Data'!E106)))</f>
        <v/>
      </c>
      <c r="BY112" s="300" t="str">
        <f ca="true">+IF(OFFSET('Water Data'!$F$27,0,10*ROW('Water Data'!F106))="","",OFFSET('Water Data'!$F$27,0,10*ROW('Water Data'!F106)))</f>
        <v/>
      </c>
      <c r="BZ112" s="300" t="str">
        <f ca="true">+IF(OFFSET('Water Data'!$F$28,0,10*ROW('Water Data'!F106))="","",OFFSET('Water Data'!$F$28,0,10*ROW('Water Data'!F106)))</f>
        <v/>
      </c>
      <c r="CA112" s="300" t="str">
        <f ca="true">+IF(OFFSET('Water Data'!$F$29,0,10*ROW('Water Data'!F106))="","",OFFSET('Water Data'!$F$29,0,10*ROW('Water Data'!F106)))</f>
        <v/>
      </c>
      <c r="CB112" s="300" t="str">
        <f ca="true">+IF(OFFSET('Water Data'!$G$27,0,10*ROW('Water Data'!G106))="","",OFFSET('Water Data'!$G$27,0,10*ROW('Water Data'!G106)))</f>
        <v/>
      </c>
      <c r="CC112" s="300" t="str">
        <f ca="true">+IF(OFFSET('Water Data'!$G$28,0,10*ROW('Water Data'!G106))="","",OFFSET('Water Data'!$G$28,0,10*ROW('Water Data'!G106)))</f>
        <v/>
      </c>
      <c r="CD112" s="300" t="str">
        <f ca="true">+IF(OFFSET('Water Data'!$G$29,0,10*ROW('Water Data'!G106))="","",OFFSET('Water Data'!$G$29,0,10*ROW('Water Data'!G106)))</f>
        <v/>
      </c>
      <c r="CE112" s="300" t="str">
        <f ca="true">+IF(OFFSET('Water Data'!$H$27,0,10*ROW('Water Data'!H106))="","",OFFSET('Water Data'!$H$27,0,10*ROW('Water Data'!H106)))</f>
        <v/>
      </c>
      <c r="CF112" s="300" t="str">
        <f ca="true">+IF(OFFSET('Water Data'!$H$28,0,10*ROW('Water Data'!H106))="","",OFFSET('Water Data'!$H$28,0,10*ROW('Water Data'!H106)))</f>
        <v/>
      </c>
      <c r="CG112" s="300" t="str">
        <f ca="true">+IF(OFFSET('Water Data'!$H$29,0,10*ROW('Water Data'!H106))="","",OFFSET('Water Data'!$H$29,0,10*ROW('Water Data'!H106)))</f>
        <v/>
      </c>
      <c r="CH112" s="300" t="str">
        <f ca="true">+IF(OFFSET('Water Data'!$I$27,0,10*ROW('Water Data'!I106))="","",OFFSET('Water Data'!$I$27,0,10*ROW('Water Data'!I106)))</f>
        <v/>
      </c>
      <c r="CI112" s="300" t="str">
        <f ca="true">+IF(OFFSET('Water Data'!$I$28,0,10*ROW('Water Data'!I106))="","",OFFSET('Water Data'!$I$28,0,10*ROW('Water Data'!I106)))</f>
        <v/>
      </c>
      <c r="CJ112" s="300" t="str">
        <f ca="true">+IF(OFFSET('Water Data'!$I$29,0,10*ROW('Water Data'!I106))="","",OFFSET('Water Data'!$I$29,0,10*ROW('Water Data'!I106)))</f>
        <v/>
      </c>
      <c r="CK112" s="300" t="str">
        <f ca="true">+IF(OFFSET('Sanitation Data'!$D$28,0,10*ROW('Sanitation Data'!D106))="","",OFFSET('Sanitation Data'!$D$28,0,10*ROW('Sanitation Data'!D106)))</f>
        <v/>
      </c>
      <c r="CL112" s="300" t="str">
        <f ca="true">+IF(OFFSET('Sanitation Data'!$D$29,0,10*ROW('Sanitation Data'!D106))="","",OFFSET('Sanitation Data'!$D$29,0,10*ROW('Sanitation Data'!D106)))</f>
        <v/>
      </c>
      <c r="CM112" s="300" t="str">
        <f ca="true">+IF(OFFSET('Sanitation Data'!$D$30,0,10*ROW('Sanitation Data'!D106))="","",OFFSET('Sanitation Data'!$D$30,0,10*ROW('Sanitation Data'!D106)))</f>
        <v/>
      </c>
      <c r="CN112" s="300" t="str">
        <f ca="true">+IF(OFFSET('Sanitation Data'!$D$31,0,10*ROW('Sanitation Data'!D106))="","",OFFSET('Sanitation Data'!$D$31,0,10*ROW('Sanitation Data'!D106)))</f>
        <v/>
      </c>
      <c r="CO112" s="300" t="str">
        <f ca="true">+IF(OFFSET('Sanitation Data'!$D$32,0,10*ROW('Sanitation Data'!D106))="","",OFFSET('Sanitation Data'!$D$32,0,10*ROW('Sanitation Data'!D106)))</f>
        <v/>
      </c>
      <c r="CP112" s="300" t="str">
        <f ca="true">+IF(OFFSET('Sanitation Data'!$E$28,0,10*ROW('Sanitation Data'!E106))="","",OFFSET('Sanitation Data'!$E$28,0,10*ROW('Sanitation Data'!E106)))</f>
        <v/>
      </c>
      <c r="CQ112" s="300" t="str">
        <f ca="true">+IF(OFFSET('Sanitation Data'!$E$29,0,10*ROW('Sanitation Data'!E106))="","",OFFSET('Sanitation Data'!$E$29,0,10*ROW('Sanitation Data'!E106)))</f>
        <v/>
      </c>
      <c r="CR112" s="300" t="str">
        <f ca="true">+IF(OFFSET('Sanitation Data'!$E$30,0,10*ROW('Sanitation Data'!E106))="","",OFFSET('Sanitation Data'!$E$30,0,10*ROW('Sanitation Data'!E106)))</f>
        <v/>
      </c>
      <c r="CS112" s="300" t="str">
        <f ca="true">+IF(OFFSET('Sanitation Data'!$E$31,0,10*ROW('Sanitation Data'!E106))="","",OFFSET('Sanitation Data'!$E$31,0,10*ROW('Sanitation Data'!E106)))</f>
        <v/>
      </c>
      <c r="CT112" s="300" t="str">
        <f ca="true">+IF(OFFSET('Sanitation Data'!$E$32,0,10*ROW('Sanitation Data'!E106))="","",OFFSET('Sanitation Data'!$E$32,0,10*ROW('Sanitation Data'!E106)))</f>
        <v/>
      </c>
      <c r="CU112" s="300" t="str">
        <f ca="true">+IF(OFFSET('Sanitation Data'!$F$28,0,10*ROW('Sanitation Data'!F106))="","",OFFSET('Sanitation Data'!$F$28,0,10*ROW('Sanitation Data'!F106)))</f>
        <v/>
      </c>
      <c r="CV112" s="300" t="str">
        <f ca="true">+IF(OFFSET('Sanitation Data'!$F$29,0,10*ROW('Sanitation Data'!F106))="","",OFFSET('Sanitation Data'!$F$29,0,10*ROW('Sanitation Data'!F106)))</f>
        <v/>
      </c>
      <c r="CW112" s="300" t="str">
        <f ca="true">+IF(OFFSET('Sanitation Data'!$F$30,0,10*ROW('Sanitation Data'!F106))="","",OFFSET('Sanitation Data'!$F$30,0,10*ROW('Sanitation Data'!F106)))</f>
        <v/>
      </c>
      <c r="CX112" s="300" t="str">
        <f ca="true">+IF(OFFSET('Sanitation Data'!$F$31,0,10*ROW('Sanitation Data'!F106))="","",OFFSET('Sanitation Data'!$F$31,0,10*ROW('Sanitation Data'!F106)))</f>
        <v/>
      </c>
      <c r="CY112" s="300" t="str">
        <f ca="true">+IF(OFFSET('Sanitation Data'!$F$32,0,10*ROW('Sanitation Data'!F106))="","",OFFSET('Sanitation Data'!$F$32,0,10*ROW('Sanitation Data'!F106)))</f>
        <v/>
      </c>
      <c r="CZ112" s="300" t="str">
        <f ca="true">+IF(OFFSET('Sanitation Data'!$G$28,0,10*ROW('Sanitation Data'!G106))="","",OFFSET('Sanitation Data'!$G$28,0,10*ROW('Sanitation Data'!G106)))</f>
        <v/>
      </c>
      <c r="DA112" s="300" t="str">
        <f ca="true">+IF(OFFSET('Sanitation Data'!$G$29,0,10*ROW('Sanitation Data'!G106))="","",OFFSET('Sanitation Data'!$G$29,0,10*ROW('Sanitation Data'!G106)))</f>
        <v/>
      </c>
      <c r="DB112" s="300" t="str">
        <f ca="true">+IF(OFFSET('Sanitation Data'!$G$30,0,10*ROW('Sanitation Data'!G106))="","",OFFSET('Sanitation Data'!$G$30,0,10*ROW('Sanitation Data'!G106)))</f>
        <v/>
      </c>
      <c r="DC112" s="300" t="str">
        <f ca="true">+IF(OFFSET('Sanitation Data'!$G$31,0,10*ROW('Sanitation Data'!G106))="","",OFFSET('Sanitation Data'!$G$31,0,10*ROW('Sanitation Data'!G106)))</f>
        <v/>
      </c>
      <c r="DD112" s="300" t="str">
        <f ca="true">+IF(OFFSET('Sanitation Data'!$G$32,0,10*ROW('Sanitation Data'!G106))="","",OFFSET('Sanitation Data'!$G$32,0,10*ROW('Sanitation Data'!G106)))</f>
        <v/>
      </c>
      <c r="DE112" s="300" t="str">
        <f ca="true">+IF(OFFSET('Sanitation Data'!$H$28,0,10*ROW('Sanitation Data'!H106))="","",OFFSET('Sanitation Data'!$H$28,0,10*ROW('Sanitation Data'!H106)))</f>
        <v/>
      </c>
      <c r="DF112" s="300" t="str">
        <f ca="true">+IF(OFFSET('Sanitation Data'!$H$29,0,10*ROW('Sanitation Data'!H106))="","",OFFSET('Sanitation Data'!$H$29,0,10*ROW('Sanitation Data'!H106)))</f>
        <v/>
      </c>
      <c r="DG112" s="300" t="str">
        <f ca="true">+IF(OFFSET('Sanitation Data'!$H$30,0,10*ROW('Sanitation Data'!H106))="","",OFFSET('Sanitation Data'!$H$30,0,10*ROW('Sanitation Data'!H106)))</f>
        <v/>
      </c>
      <c r="DH112" s="300" t="str">
        <f ca="true">+IF(OFFSET('Sanitation Data'!$H$31,0,10*ROW('Sanitation Data'!H106))="","",OFFSET('Sanitation Data'!$H$31,0,10*ROW('Sanitation Data'!H106)))</f>
        <v/>
      </c>
      <c r="DI112" s="300" t="str">
        <f ca="true">+IF(OFFSET('Sanitation Data'!$H$32,0,10*ROW('Sanitation Data'!H106))="","",OFFSET('Sanitation Data'!$H$32,0,10*ROW('Sanitation Data'!H106)))</f>
        <v/>
      </c>
      <c r="DJ112" s="300" t="str">
        <f ca="true">+IF(OFFSET('Sanitation Data'!$I$28,0,10*ROW('Sanitation Data'!I106))="","",OFFSET('Sanitation Data'!$I$28,0,10*ROW('Sanitation Data'!I106)))</f>
        <v/>
      </c>
      <c r="DK112" s="300" t="str">
        <f ca="true">+IF(OFFSET('Sanitation Data'!$I$29,0,10*ROW('Sanitation Data'!I106))="","",OFFSET('Sanitation Data'!$I$29,0,10*ROW('Sanitation Data'!I106)))</f>
        <v/>
      </c>
      <c r="DL112" s="300" t="str">
        <f ca="true">+IF(OFFSET('Sanitation Data'!$I$30,0,10*ROW('Sanitation Data'!I106))="","",OFFSET('Sanitation Data'!$I$30,0,10*ROW('Sanitation Data'!I106)))</f>
        <v/>
      </c>
      <c r="DM112" s="300" t="str">
        <f ca="true">+IF(OFFSET('Sanitation Data'!$I$31,0,10*ROW('Sanitation Data'!I106))="","",OFFSET('Sanitation Data'!$I$31,0,10*ROW('Sanitation Data'!I106)))</f>
        <v/>
      </c>
      <c r="DN112" s="300" t="str">
        <f ca="true">+IF(OFFSET('Sanitation Data'!$I$32,0,10*ROW('Sanitation Data'!I106))="","",OFFSET('Sanitation Data'!$I$32,0,10*ROW('Sanitation Data'!I106)))</f>
        <v/>
      </c>
      <c r="DO112" s="300" t="str">
        <f ca="true">+IF(OFFSET('Hygiene Data'!$D$11,0,10*ROW('Hygiene Data'!D106))="","",OFFSET('Hygiene Data'!$D$11,0,10*ROW('Hygiene Data'!D106)))</f>
        <v/>
      </c>
      <c r="DP112" s="300" t="str">
        <f ca="true">+IF(OFFSET('Hygiene Data'!$D$12,0,10*ROW('Hygiene Data'!D106))="","",OFFSET('Hygiene Data'!$D$12,0,10*ROW('Hygiene Data'!D106)))</f>
        <v/>
      </c>
      <c r="DQ112" s="300" t="str">
        <f ca="true">+IF(OFFSET('Hygiene Data'!$D$13,0,10*ROW('Hygiene Data'!D106))="","",OFFSET('Hygiene Data'!$D$13,0,10*ROW('Hygiene Data'!D106)))</f>
        <v/>
      </c>
      <c r="DR112" s="300" t="str">
        <f ca="true">+IF(OFFSET('Hygiene Data'!$E$11,0,10*ROW('Hygiene Data'!E106))="","",OFFSET('Hygiene Data'!$E$11,0,10*ROW('Hygiene Data'!E106)))</f>
        <v/>
      </c>
      <c r="DS112" s="300" t="str">
        <f ca="true">+IF(OFFSET('Hygiene Data'!$E$12,0,10*ROW('Hygiene Data'!E106))="","",OFFSET('Hygiene Data'!$E$12,0,10*ROW('Hygiene Data'!E106)))</f>
        <v/>
      </c>
      <c r="DT112" s="300" t="str">
        <f ca="true">+IF(OFFSET('Hygiene Data'!$E$13,0,10*ROW('Hygiene Data'!E106))="","",OFFSET('Hygiene Data'!$E$13,0,10*ROW('Hygiene Data'!E106)))</f>
        <v/>
      </c>
      <c r="DU112" s="300" t="str">
        <f ca="true">+IF(OFFSET('Hygiene Data'!$F$11,0,10*ROW('Hygiene Data'!F106))="","",OFFSET('Hygiene Data'!$F$11,0,10*ROW('Hygiene Data'!F106)))</f>
        <v/>
      </c>
      <c r="DV112" s="300" t="str">
        <f ca="true">+IF(OFFSET('Hygiene Data'!$F$12,0,10*ROW('Hygiene Data'!F106))="","",OFFSET('Hygiene Data'!$F$12,0,10*ROW('Hygiene Data'!F106)))</f>
        <v/>
      </c>
      <c r="DW112" s="300" t="str">
        <f ca="true">+IF(OFFSET('Hygiene Data'!$F$13,0,10*ROW('Hygiene Data'!F106))="","",OFFSET('Hygiene Data'!$F$13,0,10*ROW('Hygiene Data'!F106)))</f>
        <v/>
      </c>
      <c r="DX112" s="300" t="str">
        <f ca="true">+IF(OFFSET('Hygiene Data'!$G$11,0,10*ROW('Hygiene Data'!G106))="","",OFFSET('Hygiene Data'!$G$11,0,10*ROW('Hygiene Data'!G106)))</f>
        <v/>
      </c>
      <c r="DY112" s="300" t="str">
        <f ca="true">+IF(OFFSET('Hygiene Data'!$G$12,0,10*ROW('Hygiene Data'!G106))="","",OFFSET('Hygiene Data'!$G$12,0,10*ROW('Hygiene Data'!G106)))</f>
        <v/>
      </c>
      <c r="DZ112" s="300" t="str">
        <f ca="true">+IF(OFFSET('Hygiene Data'!$G$13,0,10*ROW('Hygiene Data'!G106))="","",OFFSET('Hygiene Data'!$G$13,0,10*ROW('Hygiene Data'!G106)))</f>
        <v/>
      </c>
      <c r="EA112" s="300" t="str">
        <f ca="true">+IF(OFFSET('Hygiene Data'!$H$11,0,10*ROW('Hygiene Data'!H106))="","",OFFSET('Hygiene Data'!$H$11,0,10*ROW('Hygiene Data'!H106)))</f>
        <v/>
      </c>
      <c r="EB112" s="300" t="str">
        <f ca="true">+IF(OFFSET('Hygiene Data'!$H$12,0,10*ROW('Hygiene Data'!H106))="","",OFFSET('Hygiene Data'!$H$12,0,10*ROW('Hygiene Data'!H106)))</f>
        <v/>
      </c>
      <c r="EC112" s="300" t="str">
        <f ca="true">+IF(OFFSET('Hygiene Data'!$H$13,0,10*ROW('Hygiene Data'!H106))="","",OFFSET('Hygiene Data'!$H$13,0,10*ROW('Hygiene Data'!H106)))</f>
        <v/>
      </c>
      <c r="ED112" s="300" t="str">
        <f ca="true">+IF(OFFSET('Hygiene Data'!$I$11,0,10*ROW('Hygiene Data'!I106))="","",OFFSET('Hygiene Data'!$I$11,0,10*ROW('Hygiene Data'!I106)))</f>
        <v/>
      </c>
      <c r="EE112" s="300" t="str">
        <f ca="true">+IF(OFFSET('Hygiene Data'!$I$12,0,10*ROW('Hygiene Data'!I106))="","",OFFSET('Hygiene Data'!$I$12,0,10*ROW('Hygiene Data'!I106)))</f>
        <v/>
      </c>
      <c r="EF112" s="300" t="str">
        <f ca="true">+IF(OFFSET('Hygiene Data'!$I$13,0,10*ROW('Hygiene Data'!I106))="","",OFFSET('Hygiene Data'!$I$13,0,10*ROW('Hygiene Data'!I106)))</f>
        <v/>
      </c>
    </row>
    <row xmlns:x14ac="http://schemas.microsoft.com/office/spreadsheetml/2009/9/ac" r="113" x14ac:dyDescent="0.2">
      <c r="A113" s="35" t="str">
        <f ca="true">+IF(OFFSET('Water Data'!$B$2,0,10*ROW('Water Data'!E107))="","",OFFSET('Water Data'!$B$2,0,10*ROW('Water Data'!E107)))</f>
        <v/>
      </c>
      <c r="B113" s="35" t="str">
        <f ca="true">+IF(OFFSET('Water Data'!$C$2,0,10*ROW('Water Data'!F107))="","",OFFSET('Water Data'!$C$2,0,10*ROW('Water Data'!F107)))</f>
        <v/>
      </c>
      <c r="C113" s="356" t="str">
        <f t="shared" ca="true" si="1"/>
        <v/>
      </c>
      <c r="D113" s="91"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1"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1"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1"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1"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1"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1"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1"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1"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1"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1"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1"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1"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1"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1"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1"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1"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1"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2"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2"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2"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2"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2"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2"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2"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2"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2"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2"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2"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2"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2"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2"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2"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2"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2"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2"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2"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2"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2"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2"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2"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2"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2"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2"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2"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2"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2"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2"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3"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3"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3"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3"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3"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3"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3"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3"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3"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3"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3"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3"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3"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3"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3"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3"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3"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3"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300"/>
      <c r="BS113" s="300" t="str">
        <f ca="true">+IF(OFFSET('Water Data'!$D$27,0,10*ROW('Water Data'!D107))="","",OFFSET('Water Data'!$D$27,0,10*ROW('Water Data'!D107)))</f>
        <v/>
      </c>
      <c r="BT113" s="300" t="str">
        <f ca="true">+IF(OFFSET('Water Data'!$D$28,0,10*ROW('Water Data'!D107))="","",OFFSET('Water Data'!$D$28,0,10*ROW('Water Data'!D107)))</f>
        <v/>
      </c>
      <c r="BU113" s="300" t="str">
        <f ca="true">+IF(OFFSET('Water Data'!$D$29,0,10*ROW('Water Data'!D107))="","",OFFSET('Water Data'!$D$29,0,10*ROW('Water Data'!D107)))</f>
        <v/>
      </c>
      <c r="BV113" s="300" t="str">
        <f ca="true">+IF(OFFSET('Water Data'!$E$27,0,10*ROW('Water Data'!E107))="","",OFFSET('Water Data'!$E$27,0,10*ROW('Water Data'!E107)))</f>
        <v/>
      </c>
      <c r="BW113" s="300" t="str">
        <f ca="true">+IF(OFFSET('Water Data'!$E$28,0,10*ROW('Water Data'!E107))="","",OFFSET('Water Data'!$E$28,0,10*ROW('Water Data'!E107)))</f>
        <v/>
      </c>
      <c r="BX113" s="300" t="str">
        <f ca="true">+IF(OFFSET('Water Data'!$E$29,0,10*ROW('Water Data'!E107))="","",OFFSET('Water Data'!$E$29,0,10*ROW('Water Data'!E107)))</f>
        <v/>
      </c>
      <c r="BY113" s="300" t="str">
        <f ca="true">+IF(OFFSET('Water Data'!$F$27,0,10*ROW('Water Data'!F107))="","",OFFSET('Water Data'!$F$27,0,10*ROW('Water Data'!F107)))</f>
        <v/>
      </c>
      <c r="BZ113" s="300" t="str">
        <f ca="true">+IF(OFFSET('Water Data'!$F$28,0,10*ROW('Water Data'!F107))="","",OFFSET('Water Data'!$F$28,0,10*ROW('Water Data'!F107)))</f>
        <v/>
      </c>
      <c r="CA113" s="300" t="str">
        <f ca="true">+IF(OFFSET('Water Data'!$F$29,0,10*ROW('Water Data'!F107))="","",OFFSET('Water Data'!$F$29,0,10*ROW('Water Data'!F107)))</f>
        <v/>
      </c>
      <c r="CB113" s="300" t="str">
        <f ca="true">+IF(OFFSET('Water Data'!$G$27,0,10*ROW('Water Data'!G107))="","",OFFSET('Water Data'!$G$27,0,10*ROW('Water Data'!G107)))</f>
        <v/>
      </c>
      <c r="CC113" s="300" t="str">
        <f ca="true">+IF(OFFSET('Water Data'!$G$28,0,10*ROW('Water Data'!G107))="","",OFFSET('Water Data'!$G$28,0,10*ROW('Water Data'!G107)))</f>
        <v/>
      </c>
      <c r="CD113" s="300" t="str">
        <f ca="true">+IF(OFFSET('Water Data'!$G$29,0,10*ROW('Water Data'!G107))="","",OFFSET('Water Data'!$G$29,0,10*ROW('Water Data'!G107)))</f>
        <v/>
      </c>
      <c r="CE113" s="300" t="str">
        <f ca="true">+IF(OFFSET('Water Data'!$H$27,0,10*ROW('Water Data'!H107))="","",OFFSET('Water Data'!$H$27,0,10*ROW('Water Data'!H107)))</f>
        <v/>
      </c>
      <c r="CF113" s="300" t="str">
        <f ca="true">+IF(OFFSET('Water Data'!$H$28,0,10*ROW('Water Data'!H107))="","",OFFSET('Water Data'!$H$28,0,10*ROW('Water Data'!H107)))</f>
        <v/>
      </c>
      <c r="CG113" s="300" t="str">
        <f ca="true">+IF(OFFSET('Water Data'!$H$29,0,10*ROW('Water Data'!H107))="","",OFFSET('Water Data'!$H$29,0,10*ROW('Water Data'!H107)))</f>
        <v/>
      </c>
      <c r="CH113" s="300" t="str">
        <f ca="true">+IF(OFFSET('Water Data'!$I$27,0,10*ROW('Water Data'!I107))="","",OFFSET('Water Data'!$I$27,0,10*ROW('Water Data'!I107)))</f>
        <v/>
      </c>
      <c r="CI113" s="300" t="str">
        <f ca="true">+IF(OFFSET('Water Data'!$I$28,0,10*ROW('Water Data'!I107))="","",OFFSET('Water Data'!$I$28,0,10*ROW('Water Data'!I107)))</f>
        <v/>
      </c>
      <c r="CJ113" s="300" t="str">
        <f ca="true">+IF(OFFSET('Water Data'!$I$29,0,10*ROW('Water Data'!I107))="","",OFFSET('Water Data'!$I$29,0,10*ROW('Water Data'!I107)))</f>
        <v/>
      </c>
      <c r="CK113" s="300" t="str">
        <f ca="true">+IF(OFFSET('Sanitation Data'!$D$28,0,10*ROW('Sanitation Data'!D107))="","",OFFSET('Sanitation Data'!$D$28,0,10*ROW('Sanitation Data'!D107)))</f>
        <v/>
      </c>
      <c r="CL113" s="300" t="str">
        <f ca="true">+IF(OFFSET('Sanitation Data'!$D$29,0,10*ROW('Sanitation Data'!D107))="","",OFFSET('Sanitation Data'!$D$29,0,10*ROW('Sanitation Data'!D107)))</f>
        <v/>
      </c>
      <c r="CM113" s="300" t="str">
        <f ca="true">+IF(OFFSET('Sanitation Data'!$D$30,0,10*ROW('Sanitation Data'!D107))="","",OFFSET('Sanitation Data'!$D$30,0,10*ROW('Sanitation Data'!D107)))</f>
        <v/>
      </c>
      <c r="CN113" s="300" t="str">
        <f ca="true">+IF(OFFSET('Sanitation Data'!$D$31,0,10*ROW('Sanitation Data'!D107))="","",OFFSET('Sanitation Data'!$D$31,0,10*ROW('Sanitation Data'!D107)))</f>
        <v/>
      </c>
      <c r="CO113" s="300" t="str">
        <f ca="true">+IF(OFFSET('Sanitation Data'!$D$32,0,10*ROW('Sanitation Data'!D107))="","",OFFSET('Sanitation Data'!$D$32,0,10*ROW('Sanitation Data'!D107)))</f>
        <v/>
      </c>
      <c r="CP113" s="300" t="str">
        <f ca="true">+IF(OFFSET('Sanitation Data'!$E$28,0,10*ROW('Sanitation Data'!E107))="","",OFFSET('Sanitation Data'!$E$28,0,10*ROW('Sanitation Data'!E107)))</f>
        <v/>
      </c>
      <c r="CQ113" s="300" t="str">
        <f ca="true">+IF(OFFSET('Sanitation Data'!$E$29,0,10*ROW('Sanitation Data'!E107))="","",OFFSET('Sanitation Data'!$E$29,0,10*ROW('Sanitation Data'!E107)))</f>
        <v/>
      </c>
      <c r="CR113" s="300" t="str">
        <f ca="true">+IF(OFFSET('Sanitation Data'!$E$30,0,10*ROW('Sanitation Data'!E107))="","",OFFSET('Sanitation Data'!$E$30,0,10*ROW('Sanitation Data'!E107)))</f>
        <v/>
      </c>
      <c r="CS113" s="300" t="str">
        <f ca="true">+IF(OFFSET('Sanitation Data'!$E$31,0,10*ROW('Sanitation Data'!E107))="","",OFFSET('Sanitation Data'!$E$31,0,10*ROW('Sanitation Data'!E107)))</f>
        <v/>
      </c>
      <c r="CT113" s="300" t="str">
        <f ca="true">+IF(OFFSET('Sanitation Data'!$E$32,0,10*ROW('Sanitation Data'!E107))="","",OFFSET('Sanitation Data'!$E$32,0,10*ROW('Sanitation Data'!E107)))</f>
        <v/>
      </c>
      <c r="CU113" s="300" t="str">
        <f ca="true">+IF(OFFSET('Sanitation Data'!$F$28,0,10*ROW('Sanitation Data'!F107))="","",OFFSET('Sanitation Data'!$F$28,0,10*ROW('Sanitation Data'!F107)))</f>
        <v/>
      </c>
      <c r="CV113" s="300" t="str">
        <f ca="true">+IF(OFFSET('Sanitation Data'!$F$29,0,10*ROW('Sanitation Data'!F107))="","",OFFSET('Sanitation Data'!$F$29,0,10*ROW('Sanitation Data'!F107)))</f>
        <v/>
      </c>
      <c r="CW113" s="300" t="str">
        <f ca="true">+IF(OFFSET('Sanitation Data'!$F$30,0,10*ROW('Sanitation Data'!F107))="","",OFFSET('Sanitation Data'!$F$30,0,10*ROW('Sanitation Data'!F107)))</f>
        <v/>
      </c>
      <c r="CX113" s="300" t="str">
        <f ca="true">+IF(OFFSET('Sanitation Data'!$F$31,0,10*ROW('Sanitation Data'!F107))="","",OFFSET('Sanitation Data'!$F$31,0,10*ROW('Sanitation Data'!F107)))</f>
        <v/>
      </c>
      <c r="CY113" s="300" t="str">
        <f ca="true">+IF(OFFSET('Sanitation Data'!$F$32,0,10*ROW('Sanitation Data'!F107))="","",OFFSET('Sanitation Data'!$F$32,0,10*ROW('Sanitation Data'!F107)))</f>
        <v/>
      </c>
      <c r="CZ113" s="300" t="str">
        <f ca="true">+IF(OFFSET('Sanitation Data'!$G$28,0,10*ROW('Sanitation Data'!G107))="","",OFFSET('Sanitation Data'!$G$28,0,10*ROW('Sanitation Data'!G107)))</f>
        <v/>
      </c>
      <c r="DA113" s="300" t="str">
        <f ca="true">+IF(OFFSET('Sanitation Data'!$G$29,0,10*ROW('Sanitation Data'!G107))="","",OFFSET('Sanitation Data'!$G$29,0,10*ROW('Sanitation Data'!G107)))</f>
        <v/>
      </c>
      <c r="DB113" s="300" t="str">
        <f ca="true">+IF(OFFSET('Sanitation Data'!$G$30,0,10*ROW('Sanitation Data'!G107))="","",OFFSET('Sanitation Data'!$G$30,0,10*ROW('Sanitation Data'!G107)))</f>
        <v/>
      </c>
      <c r="DC113" s="300" t="str">
        <f ca="true">+IF(OFFSET('Sanitation Data'!$G$31,0,10*ROW('Sanitation Data'!G107))="","",OFFSET('Sanitation Data'!$G$31,0,10*ROW('Sanitation Data'!G107)))</f>
        <v/>
      </c>
      <c r="DD113" s="300" t="str">
        <f ca="true">+IF(OFFSET('Sanitation Data'!$G$32,0,10*ROW('Sanitation Data'!G107))="","",OFFSET('Sanitation Data'!$G$32,0,10*ROW('Sanitation Data'!G107)))</f>
        <v/>
      </c>
      <c r="DE113" s="300" t="str">
        <f ca="true">+IF(OFFSET('Sanitation Data'!$H$28,0,10*ROW('Sanitation Data'!H107))="","",OFFSET('Sanitation Data'!$H$28,0,10*ROW('Sanitation Data'!H107)))</f>
        <v/>
      </c>
      <c r="DF113" s="300" t="str">
        <f ca="true">+IF(OFFSET('Sanitation Data'!$H$29,0,10*ROW('Sanitation Data'!H107))="","",OFFSET('Sanitation Data'!$H$29,0,10*ROW('Sanitation Data'!H107)))</f>
        <v/>
      </c>
      <c r="DG113" s="300" t="str">
        <f ca="true">+IF(OFFSET('Sanitation Data'!$H$30,0,10*ROW('Sanitation Data'!H107))="","",OFFSET('Sanitation Data'!$H$30,0,10*ROW('Sanitation Data'!H107)))</f>
        <v/>
      </c>
      <c r="DH113" s="300" t="str">
        <f ca="true">+IF(OFFSET('Sanitation Data'!$H$31,0,10*ROW('Sanitation Data'!H107))="","",OFFSET('Sanitation Data'!$H$31,0,10*ROW('Sanitation Data'!H107)))</f>
        <v/>
      </c>
      <c r="DI113" s="300" t="str">
        <f ca="true">+IF(OFFSET('Sanitation Data'!$H$32,0,10*ROW('Sanitation Data'!H107))="","",OFFSET('Sanitation Data'!$H$32,0,10*ROW('Sanitation Data'!H107)))</f>
        <v/>
      </c>
      <c r="DJ113" s="300" t="str">
        <f ca="true">+IF(OFFSET('Sanitation Data'!$I$28,0,10*ROW('Sanitation Data'!I107))="","",OFFSET('Sanitation Data'!$I$28,0,10*ROW('Sanitation Data'!I107)))</f>
        <v/>
      </c>
      <c r="DK113" s="300" t="str">
        <f ca="true">+IF(OFFSET('Sanitation Data'!$I$29,0,10*ROW('Sanitation Data'!I107))="","",OFFSET('Sanitation Data'!$I$29,0,10*ROW('Sanitation Data'!I107)))</f>
        <v/>
      </c>
      <c r="DL113" s="300" t="str">
        <f ca="true">+IF(OFFSET('Sanitation Data'!$I$30,0,10*ROW('Sanitation Data'!I107))="","",OFFSET('Sanitation Data'!$I$30,0,10*ROW('Sanitation Data'!I107)))</f>
        <v/>
      </c>
      <c r="DM113" s="300" t="str">
        <f ca="true">+IF(OFFSET('Sanitation Data'!$I$31,0,10*ROW('Sanitation Data'!I107))="","",OFFSET('Sanitation Data'!$I$31,0,10*ROW('Sanitation Data'!I107)))</f>
        <v/>
      </c>
      <c r="DN113" s="300" t="str">
        <f ca="true">+IF(OFFSET('Sanitation Data'!$I$32,0,10*ROW('Sanitation Data'!I107))="","",OFFSET('Sanitation Data'!$I$32,0,10*ROW('Sanitation Data'!I107)))</f>
        <v/>
      </c>
      <c r="DO113" s="300" t="str">
        <f ca="true">+IF(OFFSET('Hygiene Data'!$D$11,0,10*ROW('Hygiene Data'!D107))="","",OFFSET('Hygiene Data'!$D$11,0,10*ROW('Hygiene Data'!D107)))</f>
        <v/>
      </c>
      <c r="DP113" s="300" t="str">
        <f ca="true">+IF(OFFSET('Hygiene Data'!$D$12,0,10*ROW('Hygiene Data'!D107))="","",OFFSET('Hygiene Data'!$D$12,0,10*ROW('Hygiene Data'!D107)))</f>
        <v/>
      </c>
      <c r="DQ113" s="300" t="str">
        <f ca="true">+IF(OFFSET('Hygiene Data'!$D$13,0,10*ROW('Hygiene Data'!D107))="","",OFFSET('Hygiene Data'!$D$13,0,10*ROW('Hygiene Data'!D107)))</f>
        <v/>
      </c>
      <c r="DR113" s="300" t="str">
        <f ca="true">+IF(OFFSET('Hygiene Data'!$E$11,0,10*ROW('Hygiene Data'!E107))="","",OFFSET('Hygiene Data'!$E$11,0,10*ROW('Hygiene Data'!E107)))</f>
        <v/>
      </c>
      <c r="DS113" s="300" t="str">
        <f ca="true">+IF(OFFSET('Hygiene Data'!$E$12,0,10*ROW('Hygiene Data'!E107))="","",OFFSET('Hygiene Data'!$E$12,0,10*ROW('Hygiene Data'!E107)))</f>
        <v/>
      </c>
      <c r="DT113" s="300" t="str">
        <f ca="true">+IF(OFFSET('Hygiene Data'!$E$13,0,10*ROW('Hygiene Data'!E107))="","",OFFSET('Hygiene Data'!$E$13,0,10*ROW('Hygiene Data'!E107)))</f>
        <v/>
      </c>
      <c r="DU113" s="300" t="str">
        <f ca="true">+IF(OFFSET('Hygiene Data'!$F$11,0,10*ROW('Hygiene Data'!F107))="","",OFFSET('Hygiene Data'!$F$11,0,10*ROW('Hygiene Data'!F107)))</f>
        <v/>
      </c>
      <c r="DV113" s="300" t="str">
        <f ca="true">+IF(OFFSET('Hygiene Data'!$F$12,0,10*ROW('Hygiene Data'!F107))="","",OFFSET('Hygiene Data'!$F$12,0,10*ROW('Hygiene Data'!F107)))</f>
        <v/>
      </c>
      <c r="DW113" s="300" t="str">
        <f ca="true">+IF(OFFSET('Hygiene Data'!$F$13,0,10*ROW('Hygiene Data'!F107))="","",OFFSET('Hygiene Data'!$F$13,0,10*ROW('Hygiene Data'!F107)))</f>
        <v/>
      </c>
      <c r="DX113" s="300" t="str">
        <f ca="true">+IF(OFFSET('Hygiene Data'!$G$11,0,10*ROW('Hygiene Data'!G107))="","",OFFSET('Hygiene Data'!$G$11,0,10*ROW('Hygiene Data'!G107)))</f>
        <v/>
      </c>
      <c r="DY113" s="300" t="str">
        <f ca="true">+IF(OFFSET('Hygiene Data'!$G$12,0,10*ROW('Hygiene Data'!G107))="","",OFFSET('Hygiene Data'!$G$12,0,10*ROW('Hygiene Data'!G107)))</f>
        <v/>
      </c>
      <c r="DZ113" s="300" t="str">
        <f ca="true">+IF(OFFSET('Hygiene Data'!$G$13,0,10*ROW('Hygiene Data'!G107))="","",OFFSET('Hygiene Data'!$G$13,0,10*ROW('Hygiene Data'!G107)))</f>
        <v/>
      </c>
      <c r="EA113" s="300" t="str">
        <f ca="true">+IF(OFFSET('Hygiene Data'!$H$11,0,10*ROW('Hygiene Data'!H107))="","",OFFSET('Hygiene Data'!$H$11,0,10*ROW('Hygiene Data'!H107)))</f>
        <v/>
      </c>
      <c r="EB113" s="300" t="str">
        <f ca="true">+IF(OFFSET('Hygiene Data'!$H$12,0,10*ROW('Hygiene Data'!H107))="","",OFFSET('Hygiene Data'!$H$12,0,10*ROW('Hygiene Data'!H107)))</f>
        <v/>
      </c>
      <c r="EC113" s="300" t="str">
        <f ca="true">+IF(OFFSET('Hygiene Data'!$H$13,0,10*ROW('Hygiene Data'!H107))="","",OFFSET('Hygiene Data'!$H$13,0,10*ROW('Hygiene Data'!H107)))</f>
        <v/>
      </c>
      <c r="ED113" s="300" t="str">
        <f ca="true">+IF(OFFSET('Hygiene Data'!$I$11,0,10*ROW('Hygiene Data'!I107))="","",OFFSET('Hygiene Data'!$I$11,0,10*ROW('Hygiene Data'!I107)))</f>
        <v/>
      </c>
      <c r="EE113" s="300" t="str">
        <f ca="true">+IF(OFFSET('Hygiene Data'!$I$12,0,10*ROW('Hygiene Data'!I107))="","",OFFSET('Hygiene Data'!$I$12,0,10*ROW('Hygiene Data'!I107)))</f>
        <v/>
      </c>
      <c r="EF113" s="300" t="str">
        <f ca="true">+IF(OFFSET('Hygiene Data'!$I$13,0,10*ROW('Hygiene Data'!I107))="","",OFFSET('Hygiene Data'!$I$13,0,10*ROW('Hygiene Data'!I107)))</f>
        <v/>
      </c>
    </row>
    <row xmlns:x14ac="http://schemas.microsoft.com/office/spreadsheetml/2009/9/ac" r="114" x14ac:dyDescent="0.2">
      <c r="A114" s="35" t="str">
        <f ca="true">+IF(OFFSET('Water Data'!$B$2,0,10*ROW('Water Data'!E108))="","",OFFSET('Water Data'!$B$2,0,10*ROW('Water Data'!E108)))</f>
        <v/>
      </c>
      <c r="B114" s="35" t="str">
        <f ca="true">+IF(OFFSET('Water Data'!$C$2,0,10*ROW('Water Data'!F108))="","",OFFSET('Water Data'!$C$2,0,10*ROW('Water Data'!F108)))</f>
        <v/>
      </c>
      <c r="C114" s="356" t="str">
        <f t="shared" ca="true" si="1"/>
        <v/>
      </c>
      <c r="D114" s="91"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1"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1"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1"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1"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1"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1"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1"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1"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1"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1"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1"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1"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1"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1"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1"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1"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1"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2"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2"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2"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2"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2"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2"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2"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2"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2"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2"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2"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2"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2"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2"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2"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2"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2"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2"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2"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2"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2"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2"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2"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2"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2"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2"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2"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2"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2"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2"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3"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3"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3"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3"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3"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3"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3"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3"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3"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3"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3"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3"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3"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3"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3"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3"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3"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3"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300"/>
      <c r="BS114" s="300" t="str">
        <f ca="true">+IF(OFFSET('Water Data'!$D$27,0,10*ROW('Water Data'!D108))="","",OFFSET('Water Data'!$D$27,0,10*ROW('Water Data'!D108)))</f>
        <v/>
      </c>
      <c r="BT114" s="300" t="str">
        <f ca="true">+IF(OFFSET('Water Data'!$D$28,0,10*ROW('Water Data'!D108))="","",OFFSET('Water Data'!$D$28,0,10*ROW('Water Data'!D108)))</f>
        <v/>
      </c>
      <c r="BU114" s="300" t="str">
        <f ca="true">+IF(OFFSET('Water Data'!$D$29,0,10*ROW('Water Data'!D108))="","",OFFSET('Water Data'!$D$29,0,10*ROW('Water Data'!D108)))</f>
        <v/>
      </c>
      <c r="BV114" s="300" t="str">
        <f ca="true">+IF(OFFSET('Water Data'!$E$27,0,10*ROW('Water Data'!E108))="","",OFFSET('Water Data'!$E$27,0,10*ROW('Water Data'!E108)))</f>
        <v/>
      </c>
      <c r="BW114" s="300" t="str">
        <f ca="true">+IF(OFFSET('Water Data'!$E$28,0,10*ROW('Water Data'!E108))="","",OFFSET('Water Data'!$E$28,0,10*ROW('Water Data'!E108)))</f>
        <v/>
      </c>
      <c r="BX114" s="300" t="str">
        <f ca="true">+IF(OFFSET('Water Data'!$E$29,0,10*ROW('Water Data'!E108))="","",OFFSET('Water Data'!$E$29,0,10*ROW('Water Data'!E108)))</f>
        <v/>
      </c>
      <c r="BY114" s="300" t="str">
        <f ca="true">+IF(OFFSET('Water Data'!$F$27,0,10*ROW('Water Data'!F108))="","",OFFSET('Water Data'!$F$27,0,10*ROW('Water Data'!F108)))</f>
        <v/>
      </c>
      <c r="BZ114" s="300" t="str">
        <f ca="true">+IF(OFFSET('Water Data'!$F$28,0,10*ROW('Water Data'!F108))="","",OFFSET('Water Data'!$F$28,0,10*ROW('Water Data'!F108)))</f>
        <v/>
      </c>
      <c r="CA114" s="300" t="str">
        <f ca="true">+IF(OFFSET('Water Data'!$F$29,0,10*ROW('Water Data'!F108))="","",OFFSET('Water Data'!$F$29,0,10*ROW('Water Data'!F108)))</f>
        <v/>
      </c>
      <c r="CB114" s="300" t="str">
        <f ca="true">+IF(OFFSET('Water Data'!$G$27,0,10*ROW('Water Data'!G108))="","",OFFSET('Water Data'!$G$27,0,10*ROW('Water Data'!G108)))</f>
        <v/>
      </c>
      <c r="CC114" s="300" t="str">
        <f ca="true">+IF(OFFSET('Water Data'!$G$28,0,10*ROW('Water Data'!G108))="","",OFFSET('Water Data'!$G$28,0,10*ROW('Water Data'!G108)))</f>
        <v/>
      </c>
      <c r="CD114" s="300" t="str">
        <f ca="true">+IF(OFFSET('Water Data'!$G$29,0,10*ROW('Water Data'!G108))="","",OFFSET('Water Data'!$G$29,0,10*ROW('Water Data'!G108)))</f>
        <v/>
      </c>
      <c r="CE114" s="300" t="str">
        <f ca="true">+IF(OFFSET('Water Data'!$H$27,0,10*ROW('Water Data'!H108))="","",OFFSET('Water Data'!$H$27,0,10*ROW('Water Data'!H108)))</f>
        <v/>
      </c>
      <c r="CF114" s="300" t="str">
        <f ca="true">+IF(OFFSET('Water Data'!$H$28,0,10*ROW('Water Data'!H108))="","",OFFSET('Water Data'!$H$28,0,10*ROW('Water Data'!H108)))</f>
        <v/>
      </c>
      <c r="CG114" s="300" t="str">
        <f ca="true">+IF(OFFSET('Water Data'!$H$29,0,10*ROW('Water Data'!H108))="","",OFFSET('Water Data'!$H$29,0,10*ROW('Water Data'!H108)))</f>
        <v/>
      </c>
      <c r="CH114" s="300" t="str">
        <f ca="true">+IF(OFFSET('Water Data'!$I$27,0,10*ROW('Water Data'!I108))="","",OFFSET('Water Data'!$I$27,0,10*ROW('Water Data'!I108)))</f>
        <v/>
      </c>
      <c r="CI114" s="300" t="str">
        <f ca="true">+IF(OFFSET('Water Data'!$I$28,0,10*ROW('Water Data'!I108))="","",OFFSET('Water Data'!$I$28,0,10*ROW('Water Data'!I108)))</f>
        <v/>
      </c>
      <c r="CJ114" s="300" t="str">
        <f ca="true">+IF(OFFSET('Water Data'!$I$29,0,10*ROW('Water Data'!I108))="","",OFFSET('Water Data'!$I$29,0,10*ROW('Water Data'!I108)))</f>
        <v/>
      </c>
      <c r="CK114" s="300" t="str">
        <f ca="true">+IF(OFFSET('Sanitation Data'!$D$28,0,10*ROW('Sanitation Data'!D108))="","",OFFSET('Sanitation Data'!$D$28,0,10*ROW('Sanitation Data'!D108)))</f>
        <v/>
      </c>
      <c r="CL114" s="300" t="str">
        <f ca="true">+IF(OFFSET('Sanitation Data'!$D$29,0,10*ROW('Sanitation Data'!D108))="","",OFFSET('Sanitation Data'!$D$29,0,10*ROW('Sanitation Data'!D108)))</f>
        <v/>
      </c>
      <c r="CM114" s="300" t="str">
        <f ca="true">+IF(OFFSET('Sanitation Data'!$D$30,0,10*ROW('Sanitation Data'!D108))="","",OFFSET('Sanitation Data'!$D$30,0,10*ROW('Sanitation Data'!D108)))</f>
        <v/>
      </c>
      <c r="CN114" s="300" t="str">
        <f ca="true">+IF(OFFSET('Sanitation Data'!$D$31,0,10*ROW('Sanitation Data'!D108))="","",OFFSET('Sanitation Data'!$D$31,0,10*ROW('Sanitation Data'!D108)))</f>
        <v/>
      </c>
      <c r="CO114" s="300" t="str">
        <f ca="true">+IF(OFFSET('Sanitation Data'!$D$32,0,10*ROW('Sanitation Data'!D108))="","",OFFSET('Sanitation Data'!$D$32,0,10*ROW('Sanitation Data'!D108)))</f>
        <v/>
      </c>
      <c r="CP114" s="300" t="str">
        <f ca="true">+IF(OFFSET('Sanitation Data'!$E$28,0,10*ROW('Sanitation Data'!E108))="","",OFFSET('Sanitation Data'!$E$28,0,10*ROW('Sanitation Data'!E108)))</f>
        <v/>
      </c>
      <c r="CQ114" s="300" t="str">
        <f ca="true">+IF(OFFSET('Sanitation Data'!$E$29,0,10*ROW('Sanitation Data'!E108))="","",OFFSET('Sanitation Data'!$E$29,0,10*ROW('Sanitation Data'!E108)))</f>
        <v/>
      </c>
      <c r="CR114" s="300" t="str">
        <f ca="true">+IF(OFFSET('Sanitation Data'!$E$30,0,10*ROW('Sanitation Data'!E108))="","",OFFSET('Sanitation Data'!$E$30,0,10*ROW('Sanitation Data'!E108)))</f>
        <v/>
      </c>
      <c r="CS114" s="300" t="str">
        <f ca="true">+IF(OFFSET('Sanitation Data'!$E$31,0,10*ROW('Sanitation Data'!E108))="","",OFFSET('Sanitation Data'!$E$31,0,10*ROW('Sanitation Data'!E108)))</f>
        <v/>
      </c>
      <c r="CT114" s="300" t="str">
        <f ca="true">+IF(OFFSET('Sanitation Data'!$E$32,0,10*ROW('Sanitation Data'!E108))="","",OFFSET('Sanitation Data'!$E$32,0,10*ROW('Sanitation Data'!E108)))</f>
        <v/>
      </c>
      <c r="CU114" s="300" t="str">
        <f ca="true">+IF(OFFSET('Sanitation Data'!$F$28,0,10*ROW('Sanitation Data'!F108))="","",OFFSET('Sanitation Data'!$F$28,0,10*ROW('Sanitation Data'!F108)))</f>
        <v/>
      </c>
      <c r="CV114" s="300" t="str">
        <f ca="true">+IF(OFFSET('Sanitation Data'!$F$29,0,10*ROW('Sanitation Data'!F108))="","",OFFSET('Sanitation Data'!$F$29,0,10*ROW('Sanitation Data'!F108)))</f>
        <v/>
      </c>
      <c r="CW114" s="300" t="str">
        <f ca="true">+IF(OFFSET('Sanitation Data'!$F$30,0,10*ROW('Sanitation Data'!F108))="","",OFFSET('Sanitation Data'!$F$30,0,10*ROW('Sanitation Data'!F108)))</f>
        <v/>
      </c>
      <c r="CX114" s="300" t="str">
        <f ca="true">+IF(OFFSET('Sanitation Data'!$F$31,0,10*ROW('Sanitation Data'!F108))="","",OFFSET('Sanitation Data'!$F$31,0,10*ROW('Sanitation Data'!F108)))</f>
        <v/>
      </c>
      <c r="CY114" s="300" t="str">
        <f ca="true">+IF(OFFSET('Sanitation Data'!$F$32,0,10*ROW('Sanitation Data'!F108))="","",OFFSET('Sanitation Data'!$F$32,0,10*ROW('Sanitation Data'!F108)))</f>
        <v/>
      </c>
      <c r="CZ114" s="300" t="str">
        <f ca="true">+IF(OFFSET('Sanitation Data'!$G$28,0,10*ROW('Sanitation Data'!G108))="","",OFFSET('Sanitation Data'!$G$28,0,10*ROW('Sanitation Data'!G108)))</f>
        <v/>
      </c>
      <c r="DA114" s="300" t="str">
        <f ca="true">+IF(OFFSET('Sanitation Data'!$G$29,0,10*ROW('Sanitation Data'!G108))="","",OFFSET('Sanitation Data'!$G$29,0,10*ROW('Sanitation Data'!G108)))</f>
        <v/>
      </c>
      <c r="DB114" s="300" t="str">
        <f ca="true">+IF(OFFSET('Sanitation Data'!$G$30,0,10*ROW('Sanitation Data'!G108))="","",OFFSET('Sanitation Data'!$G$30,0,10*ROW('Sanitation Data'!G108)))</f>
        <v/>
      </c>
      <c r="DC114" s="300" t="str">
        <f ca="true">+IF(OFFSET('Sanitation Data'!$G$31,0,10*ROW('Sanitation Data'!G108))="","",OFFSET('Sanitation Data'!$G$31,0,10*ROW('Sanitation Data'!G108)))</f>
        <v/>
      </c>
      <c r="DD114" s="300" t="str">
        <f ca="true">+IF(OFFSET('Sanitation Data'!$G$32,0,10*ROW('Sanitation Data'!G108))="","",OFFSET('Sanitation Data'!$G$32,0,10*ROW('Sanitation Data'!G108)))</f>
        <v/>
      </c>
      <c r="DE114" s="300" t="str">
        <f ca="true">+IF(OFFSET('Sanitation Data'!$H$28,0,10*ROW('Sanitation Data'!H108))="","",OFFSET('Sanitation Data'!$H$28,0,10*ROW('Sanitation Data'!H108)))</f>
        <v/>
      </c>
      <c r="DF114" s="300" t="str">
        <f ca="true">+IF(OFFSET('Sanitation Data'!$H$29,0,10*ROW('Sanitation Data'!H108))="","",OFFSET('Sanitation Data'!$H$29,0,10*ROW('Sanitation Data'!H108)))</f>
        <v/>
      </c>
      <c r="DG114" s="300" t="str">
        <f ca="true">+IF(OFFSET('Sanitation Data'!$H$30,0,10*ROW('Sanitation Data'!H108))="","",OFFSET('Sanitation Data'!$H$30,0,10*ROW('Sanitation Data'!H108)))</f>
        <v/>
      </c>
      <c r="DH114" s="300" t="str">
        <f ca="true">+IF(OFFSET('Sanitation Data'!$H$31,0,10*ROW('Sanitation Data'!H108))="","",OFFSET('Sanitation Data'!$H$31,0,10*ROW('Sanitation Data'!H108)))</f>
        <v/>
      </c>
      <c r="DI114" s="300" t="str">
        <f ca="true">+IF(OFFSET('Sanitation Data'!$H$32,0,10*ROW('Sanitation Data'!H108))="","",OFFSET('Sanitation Data'!$H$32,0,10*ROW('Sanitation Data'!H108)))</f>
        <v/>
      </c>
      <c r="DJ114" s="300" t="str">
        <f ca="true">+IF(OFFSET('Sanitation Data'!$I$28,0,10*ROW('Sanitation Data'!I108))="","",OFFSET('Sanitation Data'!$I$28,0,10*ROW('Sanitation Data'!I108)))</f>
        <v/>
      </c>
      <c r="DK114" s="300" t="str">
        <f ca="true">+IF(OFFSET('Sanitation Data'!$I$29,0,10*ROW('Sanitation Data'!I108))="","",OFFSET('Sanitation Data'!$I$29,0,10*ROW('Sanitation Data'!I108)))</f>
        <v/>
      </c>
      <c r="DL114" s="300" t="str">
        <f ca="true">+IF(OFFSET('Sanitation Data'!$I$30,0,10*ROW('Sanitation Data'!I108))="","",OFFSET('Sanitation Data'!$I$30,0,10*ROW('Sanitation Data'!I108)))</f>
        <v/>
      </c>
      <c r="DM114" s="300" t="str">
        <f ca="true">+IF(OFFSET('Sanitation Data'!$I$31,0,10*ROW('Sanitation Data'!I108))="","",OFFSET('Sanitation Data'!$I$31,0,10*ROW('Sanitation Data'!I108)))</f>
        <v/>
      </c>
      <c r="DN114" s="300" t="str">
        <f ca="true">+IF(OFFSET('Sanitation Data'!$I$32,0,10*ROW('Sanitation Data'!I108))="","",OFFSET('Sanitation Data'!$I$32,0,10*ROW('Sanitation Data'!I108)))</f>
        <v/>
      </c>
      <c r="DO114" s="300" t="str">
        <f ca="true">+IF(OFFSET('Hygiene Data'!$D$11,0,10*ROW('Hygiene Data'!D108))="","",OFFSET('Hygiene Data'!$D$11,0,10*ROW('Hygiene Data'!D108)))</f>
        <v/>
      </c>
      <c r="DP114" s="300" t="str">
        <f ca="true">+IF(OFFSET('Hygiene Data'!$D$12,0,10*ROW('Hygiene Data'!D108))="","",OFFSET('Hygiene Data'!$D$12,0,10*ROW('Hygiene Data'!D108)))</f>
        <v/>
      </c>
      <c r="DQ114" s="300" t="str">
        <f ca="true">+IF(OFFSET('Hygiene Data'!$D$13,0,10*ROW('Hygiene Data'!D108))="","",OFFSET('Hygiene Data'!$D$13,0,10*ROW('Hygiene Data'!D108)))</f>
        <v/>
      </c>
      <c r="DR114" s="300" t="str">
        <f ca="true">+IF(OFFSET('Hygiene Data'!$E$11,0,10*ROW('Hygiene Data'!E108))="","",OFFSET('Hygiene Data'!$E$11,0,10*ROW('Hygiene Data'!E108)))</f>
        <v/>
      </c>
      <c r="DS114" s="300" t="str">
        <f ca="true">+IF(OFFSET('Hygiene Data'!$E$12,0,10*ROW('Hygiene Data'!E108))="","",OFFSET('Hygiene Data'!$E$12,0,10*ROW('Hygiene Data'!E108)))</f>
        <v/>
      </c>
      <c r="DT114" s="300" t="str">
        <f ca="true">+IF(OFFSET('Hygiene Data'!$E$13,0,10*ROW('Hygiene Data'!E108))="","",OFFSET('Hygiene Data'!$E$13,0,10*ROW('Hygiene Data'!E108)))</f>
        <v/>
      </c>
      <c r="DU114" s="300" t="str">
        <f ca="true">+IF(OFFSET('Hygiene Data'!$F$11,0,10*ROW('Hygiene Data'!F108))="","",OFFSET('Hygiene Data'!$F$11,0,10*ROW('Hygiene Data'!F108)))</f>
        <v/>
      </c>
      <c r="DV114" s="300" t="str">
        <f ca="true">+IF(OFFSET('Hygiene Data'!$F$12,0,10*ROW('Hygiene Data'!F108))="","",OFFSET('Hygiene Data'!$F$12,0,10*ROW('Hygiene Data'!F108)))</f>
        <v/>
      </c>
      <c r="DW114" s="300" t="str">
        <f ca="true">+IF(OFFSET('Hygiene Data'!$F$13,0,10*ROW('Hygiene Data'!F108))="","",OFFSET('Hygiene Data'!$F$13,0,10*ROW('Hygiene Data'!F108)))</f>
        <v/>
      </c>
      <c r="DX114" s="300" t="str">
        <f ca="true">+IF(OFFSET('Hygiene Data'!$G$11,0,10*ROW('Hygiene Data'!G108))="","",OFFSET('Hygiene Data'!$G$11,0,10*ROW('Hygiene Data'!G108)))</f>
        <v/>
      </c>
      <c r="DY114" s="300" t="str">
        <f ca="true">+IF(OFFSET('Hygiene Data'!$G$12,0,10*ROW('Hygiene Data'!G108))="","",OFFSET('Hygiene Data'!$G$12,0,10*ROW('Hygiene Data'!G108)))</f>
        <v/>
      </c>
      <c r="DZ114" s="300" t="str">
        <f ca="true">+IF(OFFSET('Hygiene Data'!$G$13,0,10*ROW('Hygiene Data'!G108))="","",OFFSET('Hygiene Data'!$G$13,0,10*ROW('Hygiene Data'!G108)))</f>
        <v/>
      </c>
      <c r="EA114" s="300" t="str">
        <f ca="true">+IF(OFFSET('Hygiene Data'!$H$11,0,10*ROW('Hygiene Data'!H108))="","",OFFSET('Hygiene Data'!$H$11,0,10*ROW('Hygiene Data'!H108)))</f>
        <v/>
      </c>
      <c r="EB114" s="300" t="str">
        <f ca="true">+IF(OFFSET('Hygiene Data'!$H$12,0,10*ROW('Hygiene Data'!H108))="","",OFFSET('Hygiene Data'!$H$12,0,10*ROW('Hygiene Data'!H108)))</f>
        <v/>
      </c>
      <c r="EC114" s="300" t="str">
        <f ca="true">+IF(OFFSET('Hygiene Data'!$H$13,0,10*ROW('Hygiene Data'!H108))="","",OFFSET('Hygiene Data'!$H$13,0,10*ROW('Hygiene Data'!H108)))</f>
        <v/>
      </c>
      <c r="ED114" s="300" t="str">
        <f ca="true">+IF(OFFSET('Hygiene Data'!$I$11,0,10*ROW('Hygiene Data'!I108))="","",OFFSET('Hygiene Data'!$I$11,0,10*ROW('Hygiene Data'!I108)))</f>
        <v/>
      </c>
      <c r="EE114" s="300" t="str">
        <f ca="true">+IF(OFFSET('Hygiene Data'!$I$12,0,10*ROW('Hygiene Data'!I108))="","",OFFSET('Hygiene Data'!$I$12,0,10*ROW('Hygiene Data'!I108)))</f>
        <v/>
      </c>
      <c r="EF114" s="300" t="str">
        <f ca="true">+IF(OFFSET('Hygiene Data'!$I$13,0,10*ROW('Hygiene Data'!I108))="","",OFFSET('Hygiene Data'!$I$13,0,10*ROW('Hygiene Data'!I108)))</f>
        <v/>
      </c>
    </row>
    <row xmlns:x14ac="http://schemas.microsoft.com/office/spreadsheetml/2009/9/ac" r="115" x14ac:dyDescent="0.2">
      <c r="A115" s="35" t="str">
        <f ca="true">+IF(OFFSET('Water Data'!$B$2,0,10*ROW('Water Data'!E109))="","",OFFSET('Water Data'!$B$2,0,10*ROW('Water Data'!E109)))</f>
        <v/>
      </c>
      <c r="B115" s="35" t="str">
        <f ca="true">+IF(OFFSET('Water Data'!$C$2,0,10*ROW('Water Data'!F109))="","",OFFSET('Water Data'!$C$2,0,10*ROW('Water Data'!F109)))</f>
        <v/>
      </c>
      <c r="C115" s="356" t="str">
        <f t="shared" ca="true" si="1"/>
        <v/>
      </c>
      <c r="D115" s="91"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1"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1"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1"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1"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1"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1"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1"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1"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1"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1"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1"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1"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1"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1"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1"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1"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1"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2"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2"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2"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2"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2"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2"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2"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2"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2"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2"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2"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2"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2"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2"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2"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2"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2"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2"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2"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2"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2"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2"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2"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2"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2"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2"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2"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2"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2"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2"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3"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3"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3"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3"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3"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3"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3"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3"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3"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3"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3"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3"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3"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3"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3"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3"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3"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3"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300"/>
      <c r="BS115" s="300" t="str">
        <f ca="true">+IF(OFFSET('Water Data'!$D$27,0,10*ROW('Water Data'!D109))="","",OFFSET('Water Data'!$D$27,0,10*ROW('Water Data'!D109)))</f>
        <v/>
      </c>
      <c r="BT115" s="300" t="str">
        <f ca="true">+IF(OFFSET('Water Data'!$D$28,0,10*ROW('Water Data'!D109))="","",OFFSET('Water Data'!$D$28,0,10*ROW('Water Data'!D109)))</f>
        <v/>
      </c>
      <c r="BU115" s="300" t="str">
        <f ca="true">+IF(OFFSET('Water Data'!$D$29,0,10*ROW('Water Data'!D109))="","",OFFSET('Water Data'!$D$29,0,10*ROW('Water Data'!D109)))</f>
        <v/>
      </c>
      <c r="BV115" s="300" t="str">
        <f ca="true">+IF(OFFSET('Water Data'!$E$27,0,10*ROW('Water Data'!E109))="","",OFFSET('Water Data'!$E$27,0,10*ROW('Water Data'!E109)))</f>
        <v/>
      </c>
      <c r="BW115" s="300" t="str">
        <f ca="true">+IF(OFFSET('Water Data'!$E$28,0,10*ROW('Water Data'!E109))="","",OFFSET('Water Data'!$E$28,0,10*ROW('Water Data'!E109)))</f>
        <v/>
      </c>
      <c r="BX115" s="300" t="str">
        <f ca="true">+IF(OFFSET('Water Data'!$E$29,0,10*ROW('Water Data'!E109))="","",OFFSET('Water Data'!$E$29,0,10*ROW('Water Data'!E109)))</f>
        <v/>
      </c>
      <c r="BY115" s="300" t="str">
        <f ca="true">+IF(OFFSET('Water Data'!$F$27,0,10*ROW('Water Data'!F109))="","",OFFSET('Water Data'!$F$27,0,10*ROW('Water Data'!F109)))</f>
        <v/>
      </c>
      <c r="BZ115" s="300" t="str">
        <f ca="true">+IF(OFFSET('Water Data'!$F$28,0,10*ROW('Water Data'!F109))="","",OFFSET('Water Data'!$F$28,0,10*ROW('Water Data'!F109)))</f>
        <v/>
      </c>
      <c r="CA115" s="300" t="str">
        <f ca="true">+IF(OFFSET('Water Data'!$F$29,0,10*ROW('Water Data'!F109))="","",OFFSET('Water Data'!$F$29,0,10*ROW('Water Data'!F109)))</f>
        <v/>
      </c>
      <c r="CB115" s="300" t="str">
        <f ca="true">+IF(OFFSET('Water Data'!$G$27,0,10*ROW('Water Data'!G109))="","",OFFSET('Water Data'!$G$27,0,10*ROW('Water Data'!G109)))</f>
        <v/>
      </c>
      <c r="CC115" s="300" t="str">
        <f ca="true">+IF(OFFSET('Water Data'!$G$28,0,10*ROW('Water Data'!G109))="","",OFFSET('Water Data'!$G$28,0,10*ROW('Water Data'!G109)))</f>
        <v/>
      </c>
      <c r="CD115" s="300" t="str">
        <f ca="true">+IF(OFFSET('Water Data'!$G$29,0,10*ROW('Water Data'!G109))="","",OFFSET('Water Data'!$G$29,0,10*ROW('Water Data'!G109)))</f>
        <v/>
      </c>
      <c r="CE115" s="300" t="str">
        <f ca="true">+IF(OFFSET('Water Data'!$H$27,0,10*ROW('Water Data'!H109))="","",OFFSET('Water Data'!$H$27,0,10*ROW('Water Data'!H109)))</f>
        <v/>
      </c>
      <c r="CF115" s="300" t="str">
        <f ca="true">+IF(OFFSET('Water Data'!$H$28,0,10*ROW('Water Data'!H109))="","",OFFSET('Water Data'!$H$28,0,10*ROW('Water Data'!H109)))</f>
        <v/>
      </c>
      <c r="CG115" s="300" t="str">
        <f ca="true">+IF(OFFSET('Water Data'!$H$29,0,10*ROW('Water Data'!H109))="","",OFFSET('Water Data'!$H$29,0,10*ROW('Water Data'!H109)))</f>
        <v/>
      </c>
      <c r="CH115" s="300" t="str">
        <f ca="true">+IF(OFFSET('Water Data'!$I$27,0,10*ROW('Water Data'!I109))="","",OFFSET('Water Data'!$I$27,0,10*ROW('Water Data'!I109)))</f>
        <v/>
      </c>
      <c r="CI115" s="300" t="str">
        <f ca="true">+IF(OFFSET('Water Data'!$I$28,0,10*ROW('Water Data'!I109))="","",OFFSET('Water Data'!$I$28,0,10*ROW('Water Data'!I109)))</f>
        <v/>
      </c>
      <c r="CJ115" s="300" t="str">
        <f ca="true">+IF(OFFSET('Water Data'!$I$29,0,10*ROW('Water Data'!I109))="","",OFFSET('Water Data'!$I$29,0,10*ROW('Water Data'!I109)))</f>
        <v/>
      </c>
      <c r="CK115" s="300" t="str">
        <f ca="true">+IF(OFFSET('Sanitation Data'!$D$28,0,10*ROW('Sanitation Data'!D109))="","",OFFSET('Sanitation Data'!$D$28,0,10*ROW('Sanitation Data'!D109)))</f>
        <v/>
      </c>
      <c r="CL115" s="300" t="str">
        <f ca="true">+IF(OFFSET('Sanitation Data'!$D$29,0,10*ROW('Sanitation Data'!D109))="","",OFFSET('Sanitation Data'!$D$29,0,10*ROW('Sanitation Data'!D109)))</f>
        <v/>
      </c>
      <c r="CM115" s="300" t="str">
        <f ca="true">+IF(OFFSET('Sanitation Data'!$D$30,0,10*ROW('Sanitation Data'!D109))="","",OFFSET('Sanitation Data'!$D$30,0,10*ROW('Sanitation Data'!D109)))</f>
        <v/>
      </c>
      <c r="CN115" s="300" t="str">
        <f ca="true">+IF(OFFSET('Sanitation Data'!$D$31,0,10*ROW('Sanitation Data'!D109))="","",OFFSET('Sanitation Data'!$D$31,0,10*ROW('Sanitation Data'!D109)))</f>
        <v/>
      </c>
      <c r="CO115" s="300" t="str">
        <f ca="true">+IF(OFFSET('Sanitation Data'!$D$32,0,10*ROW('Sanitation Data'!D109))="","",OFFSET('Sanitation Data'!$D$32,0,10*ROW('Sanitation Data'!D109)))</f>
        <v/>
      </c>
      <c r="CP115" s="300" t="str">
        <f ca="true">+IF(OFFSET('Sanitation Data'!$E$28,0,10*ROW('Sanitation Data'!E109))="","",OFFSET('Sanitation Data'!$E$28,0,10*ROW('Sanitation Data'!E109)))</f>
        <v/>
      </c>
      <c r="CQ115" s="300" t="str">
        <f ca="true">+IF(OFFSET('Sanitation Data'!$E$29,0,10*ROW('Sanitation Data'!E109))="","",OFFSET('Sanitation Data'!$E$29,0,10*ROW('Sanitation Data'!E109)))</f>
        <v/>
      </c>
      <c r="CR115" s="300" t="str">
        <f ca="true">+IF(OFFSET('Sanitation Data'!$E$30,0,10*ROW('Sanitation Data'!E109))="","",OFFSET('Sanitation Data'!$E$30,0,10*ROW('Sanitation Data'!E109)))</f>
        <v/>
      </c>
      <c r="CS115" s="300" t="str">
        <f ca="true">+IF(OFFSET('Sanitation Data'!$E$31,0,10*ROW('Sanitation Data'!E109))="","",OFFSET('Sanitation Data'!$E$31,0,10*ROW('Sanitation Data'!E109)))</f>
        <v/>
      </c>
      <c r="CT115" s="300" t="str">
        <f ca="true">+IF(OFFSET('Sanitation Data'!$E$32,0,10*ROW('Sanitation Data'!E109))="","",OFFSET('Sanitation Data'!$E$32,0,10*ROW('Sanitation Data'!E109)))</f>
        <v/>
      </c>
      <c r="CU115" s="300" t="str">
        <f ca="true">+IF(OFFSET('Sanitation Data'!$F$28,0,10*ROW('Sanitation Data'!F109))="","",OFFSET('Sanitation Data'!$F$28,0,10*ROW('Sanitation Data'!F109)))</f>
        <v/>
      </c>
      <c r="CV115" s="300" t="str">
        <f ca="true">+IF(OFFSET('Sanitation Data'!$F$29,0,10*ROW('Sanitation Data'!F109))="","",OFFSET('Sanitation Data'!$F$29,0,10*ROW('Sanitation Data'!F109)))</f>
        <v/>
      </c>
      <c r="CW115" s="300" t="str">
        <f ca="true">+IF(OFFSET('Sanitation Data'!$F$30,0,10*ROW('Sanitation Data'!F109))="","",OFFSET('Sanitation Data'!$F$30,0,10*ROW('Sanitation Data'!F109)))</f>
        <v/>
      </c>
      <c r="CX115" s="300" t="str">
        <f ca="true">+IF(OFFSET('Sanitation Data'!$F$31,0,10*ROW('Sanitation Data'!F109))="","",OFFSET('Sanitation Data'!$F$31,0,10*ROW('Sanitation Data'!F109)))</f>
        <v/>
      </c>
      <c r="CY115" s="300" t="str">
        <f ca="true">+IF(OFFSET('Sanitation Data'!$F$32,0,10*ROW('Sanitation Data'!F109))="","",OFFSET('Sanitation Data'!$F$32,0,10*ROW('Sanitation Data'!F109)))</f>
        <v/>
      </c>
      <c r="CZ115" s="300" t="str">
        <f ca="true">+IF(OFFSET('Sanitation Data'!$G$28,0,10*ROW('Sanitation Data'!G109))="","",OFFSET('Sanitation Data'!$G$28,0,10*ROW('Sanitation Data'!G109)))</f>
        <v/>
      </c>
      <c r="DA115" s="300" t="str">
        <f ca="true">+IF(OFFSET('Sanitation Data'!$G$29,0,10*ROW('Sanitation Data'!G109))="","",OFFSET('Sanitation Data'!$G$29,0,10*ROW('Sanitation Data'!G109)))</f>
        <v/>
      </c>
      <c r="DB115" s="300" t="str">
        <f ca="true">+IF(OFFSET('Sanitation Data'!$G$30,0,10*ROW('Sanitation Data'!G109))="","",OFFSET('Sanitation Data'!$G$30,0,10*ROW('Sanitation Data'!G109)))</f>
        <v/>
      </c>
      <c r="DC115" s="300" t="str">
        <f ca="true">+IF(OFFSET('Sanitation Data'!$G$31,0,10*ROW('Sanitation Data'!G109))="","",OFFSET('Sanitation Data'!$G$31,0,10*ROW('Sanitation Data'!G109)))</f>
        <v/>
      </c>
      <c r="DD115" s="300" t="str">
        <f ca="true">+IF(OFFSET('Sanitation Data'!$G$32,0,10*ROW('Sanitation Data'!G109))="","",OFFSET('Sanitation Data'!$G$32,0,10*ROW('Sanitation Data'!G109)))</f>
        <v/>
      </c>
      <c r="DE115" s="300" t="str">
        <f ca="true">+IF(OFFSET('Sanitation Data'!$H$28,0,10*ROW('Sanitation Data'!H109))="","",OFFSET('Sanitation Data'!$H$28,0,10*ROW('Sanitation Data'!H109)))</f>
        <v/>
      </c>
      <c r="DF115" s="300" t="str">
        <f ca="true">+IF(OFFSET('Sanitation Data'!$H$29,0,10*ROW('Sanitation Data'!H109))="","",OFFSET('Sanitation Data'!$H$29,0,10*ROW('Sanitation Data'!H109)))</f>
        <v/>
      </c>
      <c r="DG115" s="300" t="str">
        <f ca="true">+IF(OFFSET('Sanitation Data'!$H$30,0,10*ROW('Sanitation Data'!H109))="","",OFFSET('Sanitation Data'!$H$30,0,10*ROW('Sanitation Data'!H109)))</f>
        <v/>
      </c>
      <c r="DH115" s="300" t="str">
        <f ca="true">+IF(OFFSET('Sanitation Data'!$H$31,0,10*ROW('Sanitation Data'!H109))="","",OFFSET('Sanitation Data'!$H$31,0,10*ROW('Sanitation Data'!H109)))</f>
        <v/>
      </c>
      <c r="DI115" s="300" t="str">
        <f ca="true">+IF(OFFSET('Sanitation Data'!$H$32,0,10*ROW('Sanitation Data'!H109))="","",OFFSET('Sanitation Data'!$H$32,0,10*ROW('Sanitation Data'!H109)))</f>
        <v/>
      </c>
      <c r="DJ115" s="300" t="str">
        <f ca="true">+IF(OFFSET('Sanitation Data'!$I$28,0,10*ROW('Sanitation Data'!I109))="","",OFFSET('Sanitation Data'!$I$28,0,10*ROW('Sanitation Data'!I109)))</f>
        <v/>
      </c>
      <c r="DK115" s="300" t="str">
        <f ca="true">+IF(OFFSET('Sanitation Data'!$I$29,0,10*ROW('Sanitation Data'!I109))="","",OFFSET('Sanitation Data'!$I$29,0,10*ROW('Sanitation Data'!I109)))</f>
        <v/>
      </c>
      <c r="DL115" s="300" t="str">
        <f ca="true">+IF(OFFSET('Sanitation Data'!$I$30,0,10*ROW('Sanitation Data'!I109))="","",OFFSET('Sanitation Data'!$I$30,0,10*ROW('Sanitation Data'!I109)))</f>
        <v/>
      </c>
      <c r="DM115" s="300" t="str">
        <f ca="true">+IF(OFFSET('Sanitation Data'!$I$31,0,10*ROW('Sanitation Data'!I109))="","",OFFSET('Sanitation Data'!$I$31,0,10*ROW('Sanitation Data'!I109)))</f>
        <v/>
      </c>
      <c r="DN115" s="300" t="str">
        <f ca="true">+IF(OFFSET('Sanitation Data'!$I$32,0,10*ROW('Sanitation Data'!I109))="","",OFFSET('Sanitation Data'!$I$32,0,10*ROW('Sanitation Data'!I109)))</f>
        <v/>
      </c>
      <c r="DO115" s="300" t="str">
        <f ca="true">+IF(OFFSET('Hygiene Data'!$D$11,0,10*ROW('Hygiene Data'!D109))="","",OFFSET('Hygiene Data'!$D$11,0,10*ROW('Hygiene Data'!D109)))</f>
        <v/>
      </c>
      <c r="DP115" s="300" t="str">
        <f ca="true">+IF(OFFSET('Hygiene Data'!$D$12,0,10*ROW('Hygiene Data'!D109))="","",OFFSET('Hygiene Data'!$D$12,0,10*ROW('Hygiene Data'!D109)))</f>
        <v/>
      </c>
      <c r="DQ115" s="300" t="str">
        <f ca="true">+IF(OFFSET('Hygiene Data'!$D$13,0,10*ROW('Hygiene Data'!D109))="","",OFFSET('Hygiene Data'!$D$13,0,10*ROW('Hygiene Data'!D109)))</f>
        <v/>
      </c>
      <c r="DR115" s="300" t="str">
        <f ca="true">+IF(OFFSET('Hygiene Data'!$E$11,0,10*ROW('Hygiene Data'!E109))="","",OFFSET('Hygiene Data'!$E$11,0,10*ROW('Hygiene Data'!E109)))</f>
        <v/>
      </c>
      <c r="DS115" s="300" t="str">
        <f ca="true">+IF(OFFSET('Hygiene Data'!$E$12,0,10*ROW('Hygiene Data'!E109))="","",OFFSET('Hygiene Data'!$E$12,0,10*ROW('Hygiene Data'!E109)))</f>
        <v/>
      </c>
      <c r="DT115" s="300" t="str">
        <f ca="true">+IF(OFFSET('Hygiene Data'!$E$13,0,10*ROW('Hygiene Data'!E109))="","",OFFSET('Hygiene Data'!$E$13,0,10*ROW('Hygiene Data'!E109)))</f>
        <v/>
      </c>
      <c r="DU115" s="300" t="str">
        <f ca="true">+IF(OFFSET('Hygiene Data'!$F$11,0,10*ROW('Hygiene Data'!F109))="","",OFFSET('Hygiene Data'!$F$11,0,10*ROW('Hygiene Data'!F109)))</f>
        <v/>
      </c>
      <c r="DV115" s="300" t="str">
        <f ca="true">+IF(OFFSET('Hygiene Data'!$F$12,0,10*ROW('Hygiene Data'!F109))="","",OFFSET('Hygiene Data'!$F$12,0,10*ROW('Hygiene Data'!F109)))</f>
        <v/>
      </c>
      <c r="DW115" s="300" t="str">
        <f ca="true">+IF(OFFSET('Hygiene Data'!$F$13,0,10*ROW('Hygiene Data'!F109))="","",OFFSET('Hygiene Data'!$F$13,0,10*ROW('Hygiene Data'!F109)))</f>
        <v/>
      </c>
      <c r="DX115" s="300" t="str">
        <f ca="true">+IF(OFFSET('Hygiene Data'!$G$11,0,10*ROW('Hygiene Data'!G109))="","",OFFSET('Hygiene Data'!$G$11,0,10*ROW('Hygiene Data'!G109)))</f>
        <v/>
      </c>
      <c r="DY115" s="300" t="str">
        <f ca="true">+IF(OFFSET('Hygiene Data'!$G$12,0,10*ROW('Hygiene Data'!G109))="","",OFFSET('Hygiene Data'!$G$12,0,10*ROW('Hygiene Data'!G109)))</f>
        <v/>
      </c>
      <c r="DZ115" s="300" t="str">
        <f ca="true">+IF(OFFSET('Hygiene Data'!$G$13,0,10*ROW('Hygiene Data'!G109))="","",OFFSET('Hygiene Data'!$G$13,0,10*ROW('Hygiene Data'!G109)))</f>
        <v/>
      </c>
      <c r="EA115" s="300" t="str">
        <f ca="true">+IF(OFFSET('Hygiene Data'!$H$11,0,10*ROW('Hygiene Data'!H109))="","",OFFSET('Hygiene Data'!$H$11,0,10*ROW('Hygiene Data'!H109)))</f>
        <v/>
      </c>
      <c r="EB115" s="300" t="str">
        <f ca="true">+IF(OFFSET('Hygiene Data'!$H$12,0,10*ROW('Hygiene Data'!H109))="","",OFFSET('Hygiene Data'!$H$12,0,10*ROW('Hygiene Data'!H109)))</f>
        <v/>
      </c>
      <c r="EC115" s="300" t="str">
        <f ca="true">+IF(OFFSET('Hygiene Data'!$H$13,0,10*ROW('Hygiene Data'!H109))="","",OFFSET('Hygiene Data'!$H$13,0,10*ROW('Hygiene Data'!H109)))</f>
        <v/>
      </c>
      <c r="ED115" s="300" t="str">
        <f ca="true">+IF(OFFSET('Hygiene Data'!$I$11,0,10*ROW('Hygiene Data'!I109))="","",OFFSET('Hygiene Data'!$I$11,0,10*ROW('Hygiene Data'!I109)))</f>
        <v/>
      </c>
      <c r="EE115" s="300" t="str">
        <f ca="true">+IF(OFFSET('Hygiene Data'!$I$12,0,10*ROW('Hygiene Data'!I109))="","",OFFSET('Hygiene Data'!$I$12,0,10*ROW('Hygiene Data'!I109)))</f>
        <v/>
      </c>
      <c r="EF115" s="300" t="str">
        <f ca="true">+IF(OFFSET('Hygiene Data'!$I$13,0,10*ROW('Hygiene Data'!I109))="","",OFFSET('Hygiene Data'!$I$13,0,10*ROW('Hygiene Data'!I109)))</f>
        <v/>
      </c>
    </row>
    <row xmlns:x14ac="http://schemas.microsoft.com/office/spreadsheetml/2009/9/ac" r="116" x14ac:dyDescent="0.2">
      <c r="A116" s="35" t="str">
        <f ca="true">+IF(OFFSET('Water Data'!$B$2,0,10*ROW('Water Data'!E110))="","",OFFSET('Water Data'!$B$2,0,10*ROW('Water Data'!E110)))</f>
        <v/>
      </c>
      <c r="B116" s="35" t="str">
        <f ca="true">+IF(OFFSET('Water Data'!$C$2,0,10*ROW('Water Data'!F110))="","",OFFSET('Water Data'!$C$2,0,10*ROW('Water Data'!F110)))</f>
        <v/>
      </c>
      <c r="C116" s="356" t="str">
        <f t="shared" ca="true" si="1"/>
        <v/>
      </c>
      <c r="D116" s="91"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1"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1"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1"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1"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1"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1"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1"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1"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1"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1"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1"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1"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1"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1"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1"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1"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1"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2"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2"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2"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2"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2"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2"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2"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2"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2"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2"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2"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2"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2"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2"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2"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2"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2"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2"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2"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2"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2"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2"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2"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2"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2"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2"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2"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2"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2"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2"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3"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3"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3"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3"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3"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3"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3"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3"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3"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3"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3"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3"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3"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3"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3"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3"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3"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3"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300"/>
      <c r="BS116" s="300" t="str">
        <f ca="true">+IF(OFFSET('Water Data'!$D$27,0,10*ROW('Water Data'!D110))="","",OFFSET('Water Data'!$D$27,0,10*ROW('Water Data'!D110)))</f>
        <v/>
      </c>
      <c r="BT116" s="300" t="str">
        <f ca="true">+IF(OFFSET('Water Data'!$D$28,0,10*ROW('Water Data'!D110))="","",OFFSET('Water Data'!$D$28,0,10*ROW('Water Data'!D110)))</f>
        <v/>
      </c>
      <c r="BU116" s="300" t="str">
        <f ca="true">+IF(OFFSET('Water Data'!$D$29,0,10*ROW('Water Data'!D110))="","",OFFSET('Water Data'!$D$29,0,10*ROW('Water Data'!D110)))</f>
        <v/>
      </c>
      <c r="BV116" s="300" t="str">
        <f ca="true">+IF(OFFSET('Water Data'!$E$27,0,10*ROW('Water Data'!E110))="","",OFFSET('Water Data'!$E$27,0,10*ROW('Water Data'!E110)))</f>
        <v/>
      </c>
      <c r="BW116" s="300" t="str">
        <f ca="true">+IF(OFFSET('Water Data'!$E$28,0,10*ROW('Water Data'!E110))="","",OFFSET('Water Data'!$E$28,0,10*ROW('Water Data'!E110)))</f>
        <v/>
      </c>
      <c r="BX116" s="300" t="str">
        <f ca="true">+IF(OFFSET('Water Data'!$E$29,0,10*ROW('Water Data'!E110))="","",OFFSET('Water Data'!$E$29,0,10*ROW('Water Data'!E110)))</f>
        <v/>
      </c>
      <c r="BY116" s="300" t="str">
        <f ca="true">+IF(OFFSET('Water Data'!$F$27,0,10*ROW('Water Data'!F110))="","",OFFSET('Water Data'!$F$27,0,10*ROW('Water Data'!F110)))</f>
        <v/>
      </c>
      <c r="BZ116" s="300" t="str">
        <f ca="true">+IF(OFFSET('Water Data'!$F$28,0,10*ROW('Water Data'!F110))="","",OFFSET('Water Data'!$F$28,0,10*ROW('Water Data'!F110)))</f>
        <v/>
      </c>
      <c r="CA116" s="300" t="str">
        <f ca="true">+IF(OFFSET('Water Data'!$F$29,0,10*ROW('Water Data'!F110))="","",OFFSET('Water Data'!$F$29,0,10*ROW('Water Data'!F110)))</f>
        <v/>
      </c>
      <c r="CB116" s="300" t="str">
        <f ca="true">+IF(OFFSET('Water Data'!$G$27,0,10*ROW('Water Data'!G110))="","",OFFSET('Water Data'!$G$27,0,10*ROW('Water Data'!G110)))</f>
        <v/>
      </c>
      <c r="CC116" s="300" t="str">
        <f ca="true">+IF(OFFSET('Water Data'!$G$28,0,10*ROW('Water Data'!G110))="","",OFFSET('Water Data'!$G$28,0,10*ROW('Water Data'!G110)))</f>
        <v/>
      </c>
      <c r="CD116" s="300" t="str">
        <f ca="true">+IF(OFFSET('Water Data'!$G$29,0,10*ROW('Water Data'!G110))="","",OFFSET('Water Data'!$G$29,0,10*ROW('Water Data'!G110)))</f>
        <v/>
      </c>
      <c r="CE116" s="300" t="str">
        <f ca="true">+IF(OFFSET('Water Data'!$H$27,0,10*ROW('Water Data'!H110))="","",OFFSET('Water Data'!$H$27,0,10*ROW('Water Data'!H110)))</f>
        <v/>
      </c>
      <c r="CF116" s="300" t="str">
        <f ca="true">+IF(OFFSET('Water Data'!$H$28,0,10*ROW('Water Data'!H110))="","",OFFSET('Water Data'!$H$28,0,10*ROW('Water Data'!H110)))</f>
        <v/>
      </c>
      <c r="CG116" s="300" t="str">
        <f ca="true">+IF(OFFSET('Water Data'!$H$29,0,10*ROW('Water Data'!H110))="","",OFFSET('Water Data'!$H$29,0,10*ROW('Water Data'!H110)))</f>
        <v/>
      </c>
      <c r="CH116" s="300" t="str">
        <f ca="true">+IF(OFFSET('Water Data'!$I$27,0,10*ROW('Water Data'!I110))="","",OFFSET('Water Data'!$I$27,0,10*ROW('Water Data'!I110)))</f>
        <v/>
      </c>
      <c r="CI116" s="300" t="str">
        <f ca="true">+IF(OFFSET('Water Data'!$I$28,0,10*ROW('Water Data'!I110))="","",OFFSET('Water Data'!$I$28,0,10*ROW('Water Data'!I110)))</f>
        <v/>
      </c>
      <c r="CJ116" s="300" t="str">
        <f ca="true">+IF(OFFSET('Water Data'!$I$29,0,10*ROW('Water Data'!I110))="","",OFFSET('Water Data'!$I$29,0,10*ROW('Water Data'!I110)))</f>
        <v/>
      </c>
      <c r="CK116" s="300" t="str">
        <f ca="true">+IF(OFFSET('Sanitation Data'!$D$28,0,10*ROW('Sanitation Data'!D110))="","",OFFSET('Sanitation Data'!$D$28,0,10*ROW('Sanitation Data'!D110)))</f>
        <v/>
      </c>
      <c r="CL116" s="300" t="str">
        <f ca="true">+IF(OFFSET('Sanitation Data'!$D$29,0,10*ROW('Sanitation Data'!D110))="","",OFFSET('Sanitation Data'!$D$29,0,10*ROW('Sanitation Data'!D110)))</f>
        <v/>
      </c>
      <c r="CM116" s="300" t="str">
        <f ca="true">+IF(OFFSET('Sanitation Data'!$D$30,0,10*ROW('Sanitation Data'!D110))="","",OFFSET('Sanitation Data'!$D$30,0,10*ROW('Sanitation Data'!D110)))</f>
        <v/>
      </c>
      <c r="CN116" s="300" t="str">
        <f ca="true">+IF(OFFSET('Sanitation Data'!$D$31,0,10*ROW('Sanitation Data'!D110))="","",OFFSET('Sanitation Data'!$D$31,0,10*ROW('Sanitation Data'!D110)))</f>
        <v/>
      </c>
      <c r="CO116" s="300" t="str">
        <f ca="true">+IF(OFFSET('Sanitation Data'!$D$32,0,10*ROW('Sanitation Data'!D110))="","",OFFSET('Sanitation Data'!$D$32,0,10*ROW('Sanitation Data'!D110)))</f>
        <v/>
      </c>
      <c r="CP116" s="300" t="str">
        <f ca="true">+IF(OFFSET('Sanitation Data'!$E$28,0,10*ROW('Sanitation Data'!E110))="","",OFFSET('Sanitation Data'!$E$28,0,10*ROW('Sanitation Data'!E110)))</f>
        <v/>
      </c>
      <c r="CQ116" s="300" t="str">
        <f ca="true">+IF(OFFSET('Sanitation Data'!$E$29,0,10*ROW('Sanitation Data'!E110))="","",OFFSET('Sanitation Data'!$E$29,0,10*ROW('Sanitation Data'!E110)))</f>
        <v/>
      </c>
      <c r="CR116" s="300" t="str">
        <f ca="true">+IF(OFFSET('Sanitation Data'!$E$30,0,10*ROW('Sanitation Data'!E110))="","",OFFSET('Sanitation Data'!$E$30,0,10*ROW('Sanitation Data'!E110)))</f>
        <v/>
      </c>
      <c r="CS116" s="300" t="str">
        <f ca="true">+IF(OFFSET('Sanitation Data'!$E$31,0,10*ROW('Sanitation Data'!E110))="","",OFFSET('Sanitation Data'!$E$31,0,10*ROW('Sanitation Data'!E110)))</f>
        <v/>
      </c>
      <c r="CT116" s="300" t="str">
        <f ca="true">+IF(OFFSET('Sanitation Data'!$E$32,0,10*ROW('Sanitation Data'!E110))="","",OFFSET('Sanitation Data'!$E$32,0,10*ROW('Sanitation Data'!E110)))</f>
        <v/>
      </c>
      <c r="CU116" s="300" t="str">
        <f ca="true">+IF(OFFSET('Sanitation Data'!$F$28,0,10*ROW('Sanitation Data'!F110))="","",OFFSET('Sanitation Data'!$F$28,0,10*ROW('Sanitation Data'!F110)))</f>
        <v/>
      </c>
      <c r="CV116" s="300" t="str">
        <f ca="true">+IF(OFFSET('Sanitation Data'!$F$29,0,10*ROW('Sanitation Data'!F110))="","",OFFSET('Sanitation Data'!$F$29,0,10*ROW('Sanitation Data'!F110)))</f>
        <v/>
      </c>
      <c r="CW116" s="300" t="str">
        <f ca="true">+IF(OFFSET('Sanitation Data'!$F$30,0,10*ROW('Sanitation Data'!F110))="","",OFFSET('Sanitation Data'!$F$30,0,10*ROW('Sanitation Data'!F110)))</f>
        <v/>
      </c>
      <c r="CX116" s="300" t="str">
        <f ca="true">+IF(OFFSET('Sanitation Data'!$F$31,0,10*ROW('Sanitation Data'!F110))="","",OFFSET('Sanitation Data'!$F$31,0,10*ROW('Sanitation Data'!F110)))</f>
        <v/>
      </c>
      <c r="CY116" s="300" t="str">
        <f ca="true">+IF(OFFSET('Sanitation Data'!$F$32,0,10*ROW('Sanitation Data'!F110))="","",OFFSET('Sanitation Data'!$F$32,0,10*ROW('Sanitation Data'!F110)))</f>
        <v/>
      </c>
      <c r="CZ116" s="300" t="str">
        <f ca="true">+IF(OFFSET('Sanitation Data'!$G$28,0,10*ROW('Sanitation Data'!G110))="","",OFFSET('Sanitation Data'!$G$28,0,10*ROW('Sanitation Data'!G110)))</f>
        <v/>
      </c>
      <c r="DA116" s="300" t="str">
        <f ca="true">+IF(OFFSET('Sanitation Data'!$G$29,0,10*ROW('Sanitation Data'!G110))="","",OFFSET('Sanitation Data'!$G$29,0,10*ROW('Sanitation Data'!G110)))</f>
        <v/>
      </c>
      <c r="DB116" s="300" t="str">
        <f ca="true">+IF(OFFSET('Sanitation Data'!$G$30,0,10*ROW('Sanitation Data'!G110))="","",OFFSET('Sanitation Data'!$G$30,0,10*ROW('Sanitation Data'!G110)))</f>
        <v/>
      </c>
      <c r="DC116" s="300" t="str">
        <f ca="true">+IF(OFFSET('Sanitation Data'!$G$31,0,10*ROW('Sanitation Data'!G110))="","",OFFSET('Sanitation Data'!$G$31,0,10*ROW('Sanitation Data'!G110)))</f>
        <v/>
      </c>
      <c r="DD116" s="300" t="str">
        <f ca="true">+IF(OFFSET('Sanitation Data'!$G$32,0,10*ROW('Sanitation Data'!G110))="","",OFFSET('Sanitation Data'!$G$32,0,10*ROW('Sanitation Data'!G110)))</f>
        <v/>
      </c>
      <c r="DE116" s="300" t="str">
        <f ca="true">+IF(OFFSET('Sanitation Data'!$H$28,0,10*ROW('Sanitation Data'!H110))="","",OFFSET('Sanitation Data'!$H$28,0,10*ROW('Sanitation Data'!H110)))</f>
        <v/>
      </c>
      <c r="DF116" s="300" t="str">
        <f ca="true">+IF(OFFSET('Sanitation Data'!$H$29,0,10*ROW('Sanitation Data'!H110))="","",OFFSET('Sanitation Data'!$H$29,0,10*ROW('Sanitation Data'!H110)))</f>
        <v/>
      </c>
      <c r="DG116" s="300" t="str">
        <f ca="true">+IF(OFFSET('Sanitation Data'!$H$30,0,10*ROW('Sanitation Data'!H110))="","",OFFSET('Sanitation Data'!$H$30,0,10*ROW('Sanitation Data'!H110)))</f>
        <v/>
      </c>
      <c r="DH116" s="300" t="str">
        <f ca="true">+IF(OFFSET('Sanitation Data'!$H$31,0,10*ROW('Sanitation Data'!H110))="","",OFFSET('Sanitation Data'!$H$31,0,10*ROW('Sanitation Data'!H110)))</f>
        <v/>
      </c>
      <c r="DI116" s="300" t="str">
        <f ca="true">+IF(OFFSET('Sanitation Data'!$H$32,0,10*ROW('Sanitation Data'!H110))="","",OFFSET('Sanitation Data'!$H$32,0,10*ROW('Sanitation Data'!H110)))</f>
        <v/>
      </c>
      <c r="DJ116" s="300" t="str">
        <f ca="true">+IF(OFFSET('Sanitation Data'!$I$28,0,10*ROW('Sanitation Data'!I110))="","",OFFSET('Sanitation Data'!$I$28,0,10*ROW('Sanitation Data'!I110)))</f>
        <v/>
      </c>
      <c r="DK116" s="300" t="str">
        <f ca="true">+IF(OFFSET('Sanitation Data'!$I$29,0,10*ROW('Sanitation Data'!I110))="","",OFFSET('Sanitation Data'!$I$29,0,10*ROW('Sanitation Data'!I110)))</f>
        <v/>
      </c>
      <c r="DL116" s="300" t="str">
        <f ca="true">+IF(OFFSET('Sanitation Data'!$I$30,0,10*ROW('Sanitation Data'!I110))="","",OFFSET('Sanitation Data'!$I$30,0,10*ROW('Sanitation Data'!I110)))</f>
        <v/>
      </c>
      <c r="DM116" s="300" t="str">
        <f ca="true">+IF(OFFSET('Sanitation Data'!$I$31,0,10*ROW('Sanitation Data'!I110))="","",OFFSET('Sanitation Data'!$I$31,0,10*ROW('Sanitation Data'!I110)))</f>
        <v/>
      </c>
      <c r="DN116" s="300" t="str">
        <f ca="true">+IF(OFFSET('Sanitation Data'!$I$32,0,10*ROW('Sanitation Data'!I110))="","",OFFSET('Sanitation Data'!$I$32,0,10*ROW('Sanitation Data'!I110)))</f>
        <v/>
      </c>
      <c r="DO116" s="300" t="str">
        <f ca="true">+IF(OFFSET('Hygiene Data'!$D$11,0,10*ROW('Hygiene Data'!D110))="","",OFFSET('Hygiene Data'!$D$11,0,10*ROW('Hygiene Data'!D110)))</f>
        <v/>
      </c>
      <c r="DP116" s="300" t="str">
        <f ca="true">+IF(OFFSET('Hygiene Data'!$D$12,0,10*ROW('Hygiene Data'!D110))="","",OFFSET('Hygiene Data'!$D$12,0,10*ROW('Hygiene Data'!D110)))</f>
        <v/>
      </c>
      <c r="DQ116" s="300" t="str">
        <f ca="true">+IF(OFFSET('Hygiene Data'!$D$13,0,10*ROW('Hygiene Data'!D110))="","",OFFSET('Hygiene Data'!$D$13,0,10*ROW('Hygiene Data'!D110)))</f>
        <v/>
      </c>
      <c r="DR116" s="300" t="str">
        <f ca="true">+IF(OFFSET('Hygiene Data'!$E$11,0,10*ROW('Hygiene Data'!E110))="","",OFFSET('Hygiene Data'!$E$11,0,10*ROW('Hygiene Data'!E110)))</f>
        <v/>
      </c>
      <c r="DS116" s="300" t="str">
        <f ca="true">+IF(OFFSET('Hygiene Data'!$E$12,0,10*ROW('Hygiene Data'!E110))="","",OFFSET('Hygiene Data'!$E$12,0,10*ROW('Hygiene Data'!E110)))</f>
        <v/>
      </c>
      <c r="DT116" s="300" t="str">
        <f ca="true">+IF(OFFSET('Hygiene Data'!$E$13,0,10*ROW('Hygiene Data'!E110))="","",OFFSET('Hygiene Data'!$E$13,0,10*ROW('Hygiene Data'!E110)))</f>
        <v/>
      </c>
      <c r="DU116" s="300" t="str">
        <f ca="true">+IF(OFFSET('Hygiene Data'!$F$11,0,10*ROW('Hygiene Data'!F110))="","",OFFSET('Hygiene Data'!$F$11,0,10*ROW('Hygiene Data'!F110)))</f>
        <v/>
      </c>
      <c r="DV116" s="300" t="str">
        <f ca="true">+IF(OFFSET('Hygiene Data'!$F$12,0,10*ROW('Hygiene Data'!F110))="","",OFFSET('Hygiene Data'!$F$12,0,10*ROW('Hygiene Data'!F110)))</f>
        <v/>
      </c>
      <c r="DW116" s="300" t="str">
        <f ca="true">+IF(OFFSET('Hygiene Data'!$F$13,0,10*ROW('Hygiene Data'!F110))="","",OFFSET('Hygiene Data'!$F$13,0,10*ROW('Hygiene Data'!F110)))</f>
        <v/>
      </c>
      <c r="DX116" s="300" t="str">
        <f ca="true">+IF(OFFSET('Hygiene Data'!$G$11,0,10*ROW('Hygiene Data'!G110))="","",OFFSET('Hygiene Data'!$G$11,0,10*ROW('Hygiene Data'!G110)))</f>
        <v/>
      </c>
      <c r="DY116" s="300" t="str">
        <f ca="true">+IF(OFFSET('Hygiene Data'!$G$12,0,10*ROW('Hygiene Data'!G110))="","",OFFSET('Hygiene Data'!$G$12,0,10*ROW('Hygiene Data'!G110)))</f>
        <v/>
      </c>
      <c r="DZ116" s="300" t="str">
        <f ca="true">+IF(OFFSET('Hygiene Data'!$G$13,0,10*ROW('Hygiene Data'!G110))="","",OFFSET('Hygiene Data'!$G$13,0,10*ROW('Hygiene Data'!G110)))</f>
        <v/>
      </c>
      <c r="EA116" s="300" t="str">
        <f ca="true">+IF(OFFSET('Hygiene Data'!$H$11,0,10*ROW('Hygiene Data'!H110))="","",OFFSET('Hygiene Data'!$H$11,0,10*ROW('Hygiene Data'!H110)))</f>
        <v/>
      </c>
      <c r="EB116" s="300" t="str">
        <f ca="true">+IF(OFFSET('Hygiene Data'!$H$12,0,10*ROW('Hygiene Data'!H110))="","",OFFSET('Hygiene Data'!$H$12,0,10*ROW('Hygiene Data'!H110)))</f>
        <v/>
      </c>
      <c r="EC116" s="300" t="str">
        <f ca="true">+IF(OFFSET('Hygiene Data'!$H$13,0,10*ROW('Hygiene Data'!H110))="","",OFFSET('Hygiene Data'!$H$13,0,10*ROW('Hygiene Data'!H110)))</f>
        <v/>
      </c>
      <c r="ED116" s="300" t="str">
        <f ca="true">+IF(OFFSET('Hygiene Data'!$I$11,0,10*ROW('Hygiene Data'!I110))="","",OFFSET('Hygiene Data'!$I$11,0,10*ROW('Hygiene Data'!I110)))</f>
        <v/>
      </c>
      <c r="EE116" s="300" t="str">
        <f ca="true">+IF(OFFSET('Hygiene Data'!$I$12,0,10*ROW('Hygiene Data'!I110))="","",OFFSET('Hygiene Data'!$I$12,0,10*ROW('Hygiene Data'!I110)))</f>
        <v/>
      </c>
      <c r="EF116" s="300" t="str">
        <f ca="true">+IF(OFFSET('Hygiene Data'!$I$13,0,10*ROW('Hygiene Data'!I110))="","",OFFSET('Hygiene Data'!$I$13,0,10*ROW('Hygiene Data'!I110)))</f>
        <v/>
      </c>
    </row>
    <row xmlns:x14ac="http://schemas.microsoft.com/office/spreadsheetml/2009/9/ac" r="117" x14ac:dyDescent="0.2">
      <c r="A117" s="35" t="str">
        <f ca="true">+IF(OFFSET('Water Data'!$B$2,0,10*ROW('Water Data'!E111))="","",OFFSET('Water Data'!$B$2,0,10*ROW('Water Data'!E111)))</f>
        <v/>
      </c>
      <c r="B117" s="35" t="str">
        <f ca="true">+IF(OFFSET('Water Data'!$C$2,0,10*ROW('Water Data'!F111))="","",OFFSET('Water Data'!$C$2,0,10*ROW('Water Data'!F111)))</f>
        <v/>
      </c>
      <c r="C117" s="356" t="str">
        <f t="shared" ca="true" si="1"/>
        <v/>
      </c>
      <c r="D117" s="91"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1"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1"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1"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1"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1"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1"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1"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1"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1"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1"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1"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1"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1"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1"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1"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1"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1"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2"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2"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2"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2"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2"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2"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2"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2"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2"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2"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2"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2"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2"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2"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2"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2"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2"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2"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2"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2"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2"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2"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2"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2"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2"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2"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2"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2"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2"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2"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3"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3"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3"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3"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3"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3"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3"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3"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3"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3"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3"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3"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3"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3"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3"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3"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3"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3"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300"/>
      <c r="BS117" s="300" t="str">
        <f ca="true">+IF(OFFSET('Water Data'!$D$27,0,10*ROW('Water Data'!D111))="","",OFFSET('Water Data'!$D$27,0,10*ROW('Water Data'!D111)))</f>
        <v/>
      </c>
      <c r="BT117" s="300" t="str">
        <f ca="true">+IF(OFFSET('Water Data'!$D$28,0,10*ROW('Water Data'!D111))="","",OFFSET('Water Data'!$D$28,0,10*ROW('Water Data'!D111)))</f>
        <v/>
      </c>
      <c r="BU117" s="300" t="str">
        <f ca="true">+IF(OFFSET('Water Data'!$D$29,0,10*ROW('Water Data'!D111))="","",OFFSET('Water Data'!$D$29,0,10*ROW('Water Data'!D111)))</f>
        <v/>
      </c>
      <c r="BV117" s="300" t="str">
        <f ca="true">+IF(OFFSET('Water Data'!$E$27,0,10*ROW('Water Data'!E111))="","",OFFSET('Water Data'!$E$27,0,10*ROW('Water Data'!E111)))</f>
        <v/>
      </c>
      <c r="BW117" s="300" t="str">
        <f ca="true">+IF(OFFSET('Water Data'!$E$28,0,10*ROW('Water Data'!E111))="","",OFFSET('Water Data'!$E$28,0,10*ROW('Water Data'!E111)))</f>
        <v/>
      </c>
      <c r="BX117" s="300" t="str">
        <f ca="true">+IF(OFFSET('Water Data'!$E$29,0,10*ROW('Water Data'!E111))="","",OFFSET('Water Data'!$E$29,0,10*ROW('Water Data'!E111)))</f>
        <v/>
      </c>
      <c r="BY117" s="300" t="str">
        <f ca="true">+IF(OFFSET('Water Data'!$F$27,0,10*ROW('Water Data'!F111))="","",OFFSET('Water Data'!$F$27,0,10*ROW('Water Data'!F111)))</f>
        <v/>
      </c>
      <c r="BZ117" s="300" t="str">
        <f ca="true">+IF(OFFSET('Water Data'!$F$28,0,10*ROW('Water Data'!F111))="","",OFFSET('Water Data'!$F$28,0,10*ROW('Water Data'!F111)))</f>
        <v/>
      </c>
      <c r="CA117" s="300" t="str">
        <f ca="true">+IF(OFFSET('Water Data'!$F$29,0,10*ROW('Water Data'!F111))="","",OFFSET('Water Data'!$F$29,0,10*ROW('Water Data'!F111)))</f>
        <v/>
      </c>
      <c r="CB117" s="300" t="str">
        <f ca="true">+IF(OFFSET('Water Data'!$G$27,0,10*ROW('Water Data'!G111))="","",OFFSET('Water Data'!$G$27,0,10*ROW('Water Data'!G111)))</f>
        <v/>
      </c>
      <c r="CC117" s="300" t="str">
        <f ca="true">+IF(OFFSET('Water Data'!$G$28,0,10*ROW('Water Data'!G111))="","",OFFSET('Water Data'!$G$28,0,10*ROW('Water Data'!G111)))</f>
        <v/>
      </c>
      <c r="CD117" s="300" t="str">
        <f ca="true">+IF(OFFSET('Water Data'!$G$29,0,10*ROW('Water Data'!G111))="","",OFFSET('Water Data'!$G$29,0,10*ROW('Water Data'!G111)))</f>
        <v/>
      </c>
      <c r="CE117" s="300" t="str">
        <f ca="true">+IF(OFFSET('Water Data'!$H$27,0,10*ROW('Water Data'!H111))="","",OFFSET('Water Data'!$H$27,0,10*ROW('Water Data'!H111)))</f>
        <v/>
      </c>
      <c r="CF117" s="300" t="str">
        <f ca="true">+IF(OFFSET('Water Data'!$H$28,0,10*ROW('Water Data'!H111))="","",OFFSET('Water Data'!$H$28,0,10*ROW('Water Data'!H111)))</f>
        <v/>
      </c>
      <c r="CG117" s="300" t="str">
        <f ca="true">+IF(OFFSET('Water Data'!$H$29,0,10*ROW('Water Data'!H111))="","",OFFSET('Water Data'!$H$29,0,10*ROW('Water Data'!H111)))</f>
        <v/>
      </c>
      <c r="CH117" s="300" t="str">
        <f ca="true">+IF(OFFSET('Water Data'!$I$27,0,10*ROW('Water Data'!I111))="","",OFFSET('Water Data'!$I$27,0,10*ROW('Water Data'!I111)))</f>
        <v/>
      </c>
      <c r="CI117" s="300" t="str">
        <f ca="true">+IF(OFFSET('Water Data'!$I$28,0,10*ROW('Water Data'!I111))="","",OFFSET('Water Data'!$I$28,0,10*ROW('Water Data'!I111)))</f>
        <v/>
      </c>
      <c r="CJ117" s="300" t="str">
        <f ca="true">+IF(OFFSET('Water Data'!$I$29,0,10*ROW('Water Data'!I111))="","",OFFSET('Water Data'!$I$29,0,10*ROW('Water Data'!I111)))</f>
        <v/>
      </c>
      <c r="CK117" s="300" t="str">
        <f ca="true">+IF(OFFSET('Sanitation Data'!$D$28,0,10*ROW('Sanitation Data'!D111))="","",OFFSET('Sanitation Data'!$D$28,0,10*ROW('Sanitation Data'!D111)))</f>
        <v/>
      </c>
      <c r="CL117" s="300" t="str">
        <f ca="true">+IF(OFFSET('Sanitation Data'!$D$29,0,10*ROW('Sanitation Data'!D111))="","",OFFSET('Sanitation Data'!$D$29,0,10*ROW('Sanitation Data'!D111)))</f>
        <v/>
      </c>
      <c r="CM117" s="300" t="str">
        <f ca="true">+IF(OFFSET('Sanitation Data'!$D$30,0,10*ROW('Sanitation Data'!D111))="","",OFFSET('Sanitation Data'!$D$30,0,10*ROW('Sanitation Data'!D111)))</f>
        <v/>
      </c>
      <c r="CN117" s="300" t="str">
        <f ca="true">+IF(OFFSET('Sanitation Data'!$D$31,0,10*ROW('Sanitation Data'!D111))="","",OFFSET('Sanitation Data'!$D$31,0,10*ROW('Sanitation Data'!D111)))</f>
        <v/>
      </c>
      <c r="CO117" s="300" t="str">
        <f ca="true">+IF(OFFSET('Sanitation Data'!$D$32,0,10*ROW('Sanitation Data'!D111))="","",OFFSET('Sanitation Data'!$D$32,0,10*ROW('Sanitation Data'!D111)))</f>
        <v/>
      </c>
      <c r="CP117" s="300" t="str">
        <f ca="true">+IF(OFFSET('Sanitation Data'!$E$28,0,10*ROW('Sanitation Data'!E111))="","",OFFSET('Sanitation Data'!$E$28,0,10*ROW('Sanitation Data'!E111)))</f>
        <v/>
      </c>
      <c r="CQ117" s="300" t="str">
        <f ca="true">+IF(OFFSET('Sanitation Data'!$E$29,0,10*ROW('Sanitation Data'!E111))="","",OFFSET('Sanitation Data'!$E$29,0,10*ROW('Sanitation Data'!E111)))</f>
        <v/>
      </c>
      <c r="CR117" s="300" t="str">
        <f ca="true">+IF(OFFSET('Sanitation Data'!$E$30,0,10*ROW('Sanitation Data'!E111))="","",OFFSET('Sanitation Data'!$E$30,0,10*ROW('Sanitation Data'!E111)))</f>
        <v/>
      </c>
      <c r="CS117" s="300" t="str">
        <f ca="true">+IF(OFFSET('Sanitation Data'!$E$31,0,10*ROW('Sanitation Data'!E111))="","",OFFSET('Sanitation Data'!$E$31,0,10*ROW('Sanitation Data'!E111)))</f>
        <v/>
      </c>
      <c r="CT117" s="300" t="str">
        <f ca="true">+IF(OFFSET('Sanitation Data'!$E$32,0,10*ROW('Sanitation Data'!E111))="","",OFFSET('Sanitation Data'!$E$32,0,10*ROW('Sanitation Data'!E111)))</f>
        <v/>
      </c>
      <c r="CU117" s="300" t="str">
        <f ca="true">+IF(OFFSET('Sanitation Data'!$F$28,0,10*ROW('Sanitation Data'!F111))="","",OFFSET('Sanitation Data'!$F$28,0,10*ROW('Sanitation Data'!F111)))</f>
        <v/>
      </c>
      <c r="CV117" s="300" t="str">
        <f ca="true">+IF(OFFSET('Sanitation Data'!$F$29,0,10*ROW('Sanitation Data'!F111))="","",OFFSET('Sanitation Data'!$F$29,0,10*ROW('Sanitation Data'!F111)))</f>
        <v/>
      </c>
      <c r="CW117" s="300" t="str">
        <f ca="true">+IF(OFFSET('Sanitation Data'!$F$30,0,10*ROW('Sanitation Data'!F111))="","",OFFSET('Sanitation Data'!$F$30,0,10*ROW('Sanitation Data'!F111)))</f>
        <v/>
      </c>
      <c r="CX117" s="300" t="str">
        <f ca="true">+IF(OFFSET('Sanitation Data'!$F$31,0,10*ROW('Sanitation Data'!F111))="","",OFFSET('Sanitation Data'!$F$31,0,10*ROW('Sanitation Data'!F111)))</f>
        <v/>
      </c>
      <c r="CY117" s="300" t="str">
        <f ca="true">+IF(OFFSET('Sanitation Data'!$F$32,0,10*ROW('Sanitation Data'!F111))="","",OFFSET('Sanitation Data'!$F$32,0,10*ROW('Sanitation Data'!F111)))</f>
        <v/>
      </c>
      <c r="CZ117" s="300" t="str">
        <f ca="true">+IF(OFFSET('Sanitation Data'!$G$28,0,10*ROW('Sanitation Data'!G111))="","",OFFSET('Sanitation Data'!$G$28,0,10*ROW('Sanitation Data'!G111)))</f>
        <v/>
      </c>
      <c r="DA117" s="300" t="str">
        <f ca="true">+IF(OFFSET('Sanitation Data'!$G$29,0,10*ROW('Sanitation Data'!G111))="","",OFFSET('Sanitation Data'!$G$29,0,10*ROW('Sanitation Data'!G111)))</f>
        <v/>
      </c>
      <c r="DB117" s="300" t="str">
        <f ca="true">+IF(OFFSET('Sanitation Data'!$G$30,0,10*ROW('Sanitation Data'!G111))="","",OFFSET('Sanitation Data'!$G$30,0,10*ROW('Sanitation Data'!G111)))</f>
        <v/>
      </c>
      <c r="DC117" s="300" t="str">
        <f ca="true">+IF(OFFSET('Sanitation Data'!$G$31,0,10*ROW('Sanitation Data'!G111))="","",OFFSET('Sanitation Data'!$G$31,0,10*ROW('Sanitation Data'!G111)))</f>
        <v/>
      </c>
      <c r="DD117" s="300" t="str">
        <f ca="true">+IF(OFFSET('Sanitation Data'!$G$32,0,10*ROW('Sanitation Data'!G111))="","",OFFSET('Sanitation Data'!$G$32,0,10*ROW('Sanitation Data'!G111)))</f>
        <v/>
      </c>
      <c r="DE117" s="300" t="str">
        <f ca="true">+IF(OFFSET('Sanitation Data'!$H$28,0,10*ROW('Sanitation Data'!H111))="","",OFFSET('Sanitation Data'!$H$28,0,10*ROW('Sanitation Data'!H111)))</f>
        <v/>
      </c>
      <c r="DF117" s="300" t="str">
        <f ca="true">+IF(OFFSET('Sanitation Data'!$H$29,0,10*ROW('Sanitation Data'!H111))="","",OFFSET('Sanitation Data'!$H$29,0,10*ROW('Sanitation Data'!H111)))</f>
        <v/>
      </c>
      <c r="DG117" s="300" t="str">
        <f ca="true">+IF(OFFSET('Sanitation Data'!$H$30,0,10*ROW('Sanitation Data'!H111))="","",OFFSET('Sanitation Data'!$H$30,0,10*ROW('Sanitation Data'!H111)))</f>
        <v/>
      </c>
      <c r="DH117" s="300" t="str">
        <f ca="true">+IF(OFFSET('Sanitation Data'!$H$31,0,10*ROW('Sanitation Data'!H111))="","",OFFSET('Sanitation Data'!$H$31,0,10*ROW('Sanitation Data'!H111)))</f>
        <v/>
      </c>
      <c r="DI117" s="300" t="str">
        <f ca="true">+IF(OFFSET('Sanitation Data'!$H$32,0,10*ROW('Sanitation Data'!H111))="","",OFFSET('Sanitation Data'!$H$32,0,10*ROW('Sanitation Data'!H111)))</f>
        <v/>
      </c>
      <c r="DJ117" s="300" t="str">
        <f ca="true">+IF(OFFSET('Sanitation Data'!$I$28,0,10*ROW('Sanitation Data'!I111))="","",OFFSET('Sanitation Data'!$I$28,0,10*ROW('Sanitation Data'!I111)))</f>
        <v/>
      </c>
      <c r="DK117" s="300" t="str">
        <f ca="true">+IF(OFFSET('Sanitation Data'!$I$29,0,10*ROW('Sanitation Data'!I111))="","",OFFSET('Sanitation Data'!$I$29,0,10*ROW('Sanitation Data'!I111)))</f>
        <v/>
      </c>
      <c r="DL117" s="300" t="str">
        <f ca="true">+IF(OFFSET('Sanitation Data'!$I$30,0,10*ROW('Sanitation Data'!I111))="","",OFFSET('Sanitation Data'!$I$30,0,10*ROW('Sanitation Data'!I111)))</f>
        <v/>
      </c>
      <c r="DM117" s="300" t="str">
        <f ca="true">+IF(OFFSET('Sanitation Data'!$I$31,0,10*ROW('Sanitation Data'!I111))="","",OFFSET('Sanitation Data'!$I$31,0,10*ROW('Sanitation Data'!I111)))</f>
        <v/>
      </c>
      <c r="DN117" s="300" t="str">
        <f ca="true">+IF(OFFSET('Sanitation Data'!$I$32,0,10*ROW('Sanitation Data'!I111))="","",OFFSET('Sanitation Data'!$I$32,0,10*ROW('Sanitation Data'!I111)))</f>
        <v/>
      </c>
      <c r="DO117" s="300" t="str">
        <f ca="true">+IF(OFFSET('Hygiene Data'!$D$11,0,10*ROW('Hygiene Data'!D111))="","",OFFSET('Hygiene Data'!$D$11,0,10*ROW('Hygiene Data'!D111)))</f>
        <v/>
      </c>
      <c r="DP117" s="300" t="str">
        <f ca="true">+IF(OFFSET('Hygiene Data'!$D$12,0,10*ROW('Hygiene Data'!D111))="","",OFFSET('Hygiene Data'!$D$12,0,10*ROW('Hygiene Data'!D111)))</f>
        <v/>
      </c>
      <c r="DQ117" s="300" t="str">
        <f ca="true">+IF(OFFSET('Hygiene Data'!$D$13,0,10*ROW('Hygiene Data'!D111))="","",OFFSET('Hygiene Data'!$D$13,0,10*ROW('Hygiene Data'!D111)))</f>
        <v/>
      </c>
      <c r="DR117" s="300" t="str">
        <f ca="true">+IF(OFFSET('Hygiene Data'!$E$11,0,10*ROW('Hygiene Data'!E111))="","",OFFSET('Hygiene Data'!$E$11,0,10*ROW('Hygiene Data'!E111)))</f>
        <v/>
      </c>
      <c r="DS117" s="300" t="str">
        <f ca="true">+IF(OFFSET('Hygiene Data'!$E$12,0,10*ROW('Hygiene Data'!E111))="","",OFFSET('Hygiene Data'!$E$12,0,10*ROW('Hygiene Data'!E111)))</f>
        <v/>
      </c>
      <c r="DT117" s="300" t="str">
        <f ca="true">+IF(OFFSET('Hygiene Data'!$E$13,0,10*ROW('Hygiene Data'!E111))="","",OFFSET('Hygiene Data'!$E$13,0,10*ROW('Hygiene Data'!E111)))</f>
        <v/>
      </c>
      <c r="DU117" s="300" t="str">
        <f ca="true">+IF(OFFSET('Hygiene Data'!$F$11,0,10*ROW('Hygiene Data'!F111))="","",OFFSET('Hygiene Data'!$F$11,0,10*ROW('Hygiene Data'!F111)))</f>
        <v/>
      </c>
      <c r="DV117" s="300" t="str">
        <f ca="true">+IF(OFFSET('Hygiene Data'!$F$12,0,10*ROW('Hygiene Data'!F111))="","",OFFSET('Hygiene Data'!$F$12,0,10*ROW('Hygiene Data'!F111)))</f>
        <v/>
      </c>
      <c r="DW117" s="300" t="str">
        <f ca="true">+IF(OFFSET('Hygiene Data'!$F$13,0,10*ROW('Hygiene Data'!F111))="","",OFFSET('Hygiene Data'!$F$13,0,10*ROW('Hygiene Data'!F111)))</f>
        <v/>
      </c>
      <c r="DX117" s="300" t="str">
        <f ca="true">+IF(OFFSET('Hygiene Data'!$G$11,0,10*ROW('Hygiene Data'!G111))="","",OFFSET('Hygiene Data'!$G$11,0,10*ROW('Hygiene Data'!G111)))</f>
        <v/>
      </c>
      <c r="DY117" s="300" t="str">
        <f ca="true">+IF(OFFSET('Hygiene Data'!$G$12,0,10*ROW('Hygiene Data'!G111))="","",OFFSET('Hygiene Data'!$G$12,0,10*ROW('Hygiene Data'!G111)))</f>
        <v/>
      </c>
      <c r="DZ117" s="300" t="str">
        <f ca="true">+IF(OFFSET('Hygiene Data'!$G$13,0,10*ROW('Hygiene Data'!G111))="","",OFFSET('Hygiene Data'!$G$13,0,10*ROW('Hygiene Data'!G111)))</f>
        <v/>
      </c>
      <c r="EA117" s="300" t="str">
        <f ca="true">+IF(OFFSET('Hygiene Data'!$H$11,0,10*ROW('Hygiene Data'!H111))="","",OFFSET('Hygiene Data'!$H$11,0,10*ROW('Hygiene Data'!H111)))</f>
        <v/>
      </c>
      <c r="EB117" s="300" t="str">
        <f ca="true">+IF(OFFSET('Hygiene Data'!$H$12,0,10*ROW('Hygiene Data'!H111))="","",OFFSET('Hygiene Data'!$H$12,0,10*ROW('Hygiene Data'!H111)))</f>
        <v/>
      </c>
      <c r="EC117" s="300" t="str">
        <f ca="true">+IF(OFFSET('Hygiene Data'!$H$13,0,10*ROW('Hygiene Data'!H111))="","",OFFSET('Hygiene Data'!$H$13,0,10*ROW('Hygiene Data'!H111)))</f>
        <v/>
      </c>
      <c r="ED117" s="300" t="str">
        <f ca="true">+IF(OFFSET('Hygiene Data'!$I$11,0,10*ROW('Hygiene Data'!I111))="","",OFFSET('Hygiene Data'!$I$11,0,10*ROW('Hygiene Data'!I111)))</f>
        <v/>
      </c>
      <c r="EE117" s="300" t="str">
        <f ca="true">+IF(OFFSET('Hygiene Data'!$I$12,0,10*ROW('Hygiene Data'!I111))="","",OFFSET('Hygiene Data'!$I$12,0,10*ROW('Hygiene Data'!I111)))</f>
        <v/>
      </c>
      <c r="EF117" s="300" t="str">
        <f ca="true">+IF(OFFSET('Hygiene Data'!$I$13,0,10*ROW('Hygiene Data'!I111))="","",OFFSET('Hygiene Data'!$I$13,0,10*ROW('Hygiene Data'!I111)))</f>
        <v/>
      </c>
    </row>
    <row xmlns:x14ac="http://schemas.microsoft.com/office/spreadsheetml/2009/9/ac" r="118" x14ac:dyDescent="0.2">
      <c r="A118" s="35" t="str">
        <f ca="true">+IF(OFFSET('Water Data'!$B$2,0,10*ROW('Water Data'!E112))="","",OFFSET('Water Data'!$B$2,0,10*ROW('Water Data'!E112)))</f>
        <v/>
      </c>
      <c r="B118" s="35" t="str">
        <f ca="true">+IF(OFFSET('Water Data'!$C$2,0,10*ROW('Water Data'!F112))="","",OFFSET('Water Data'!$C$2,0,10*ROW('Water Data'!F112)))</f>
        <v/>
      </c>
      <c r="C118" s="356" t="str">
        <f t="shared" ca="true" si="1"/>
        <v/>
      </c>
      <c r="D118" s="91"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1"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1"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1"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1"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1"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1"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1"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1"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1"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1"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1"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1"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1"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1"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1"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1"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1"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2"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2"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2"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2"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2"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2"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2"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2"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2"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2"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2"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2"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2"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2"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2"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2"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2"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2"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2"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2"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2"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2"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2"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2"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2"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2"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2"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2"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2"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2"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3"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3"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3"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3"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3"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3"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3"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3"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3"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3"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3"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3"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3"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3"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3"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3"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3"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3"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300"/>
      <c r="BS118" s="300" t="str">
        <f ca="true">+IF(OFFSET('Water Data'!$D$27,0,10*ROW('Water Data'!D112))="","",OFFSET('Water Data'!$D$27,0,10*ROW('Water Data'!D112)))</f>
        <v/>
      </c>
      <c r="BT118" s="300" t="str">
        <f ca="true">+IF(OFFSET('Water Data'!$D$28,0,10*ROW('Water Data'!D112))="","",OFFSET('Water Data'!$D$28,0,10*ROW('Water Data'!D112)))</f>
        <v/>
      </c>
      <c r="BU118" s="300" t="str">
        <f ca="true">+IF(OFFSET('Water Data'!$D$29,0,10*ROW('Water Data'!D112))="","",OFFSET('Water Data'!$D$29,0,10*ROW('Water Data'!D112)))</f>
        <v/>
      </c>
      <c r="BV118" s="300" t="str">
        <f ca="true">+IF(OFFSET('Water Data'!$E$27,0,10*ROW('Water Data'!E112))="","",OFFSET('Water Data'!$E$27,0,10*ROW('Water Data'!E112)))</f>
        <v/>
      </c>
      <c r="BW118" s="300" t="str">
        <f ca="true">+IF(OFFSET('Water Data'!$E$28,0,10*ROW('Water Data'!E112))="","",OFFSET('Water Data'!$E$28,0,10*ROW('Water Data'!E112)))</f>
        <v/>
      </c>
      <c r="BX118" s="300" t="str">
        <f ca="true">+IF(OFFSET('Water Data'!$E$29,0,10*ROW('Water Data'!E112))="","",OFFSET('Water Data'!$E$29,0,10*ROW('Water Data'!E112)))</f>
        <v/>
      </c>
      <c r="BY118" s="300" t="str">
        <f ca="true">+IF(OFFSET('Water Data'!$F$27,0,10*ROW('Water Data'!F112))="","",OFFSET('Water Data'!$F$27,0,10*ROW('Water Data'!F112)))</f>
        <v/>
      </c>
      <c r="BZ118" s="300" t="str">
        <f ca="true">+IF(OFFSET('Water Data'!$F$28,0,10*ROW('Water Data'!F112))="","",OFFSET('Water Data'!$F$28,0,10*ROW('Water Data'!F112)))</f>
        <v/>
      </c>
      <c r="CA118" s="300" t="str">
        <f ca="true">+IF(OFFSET('Water Data'!$F$29,0,10*ROW('Water Data'!F112))="","",OFFSET('Water Data'!$F$29,0,10*ROW('Water Data'!F112)))</f>
        <v/>
      </c>
      <c r="CB118" s="300" t="str">
        <f ca="true">+IF(OFFSET('Water Data'!$G$27,0,10*ROW('Water Data'!G112))="","",OFFSET('Water Data'!$G$27,0,10*ROW('Water Data'!G112)))</f>
        <v/>
      </c>
      <c r="CC118" s="300" t="str">
        <f ca="true">+IF(OFFSET('Water Data'!$G$28,0,10*ROW('Water Data'!G112))="","",OFFSET('Water Data'!$G$28,0,10*ROW('Water Data'!G112)))</f>
        <v/>
      </c>
      <c r="CD118" s="300" t="str">
        <f ca="true">+IF(OFFSET('Water Data'!$G$29,0,10*ROW('Water Data'!G112))="","",OFFSET('Water Data'!$G$29,0,10*ROW('Water Data'!G112)))</f>
        <v/>
      </c>
      <c r="CE118" s="300" t="str">
        <f ca="true">+IF(OFFSET('Water Data'!$H$27,0,10*ROW('Water Data'!H112))="","",OFFSET('Water Data'!$H$27,0,10*ROW('Water Data'!H112)))</f>
        <v/>
      </c>
      <c r="CF118" s="300" t="str">
        <f ca="true">+IF(OFFSET('Water Data'!$H$28,0,10*ROW('Water Data'!H112))="","",OFFSET('Water Data'!$H$28,0,10*ROW('Water Data'!H112)))</f>
        <v/>
      </c>
      <c r="CG118" s="300" t="str">
        <f ca="true">+IF(OFFSET('Water Data'!$H$29,0,10*ROW('Water Data'!H112))="","",OFFSET('Water Data'!$H$29,0,10*ROW('Water Data'!H112)))</f>
        <v/>
      </c>
      <c r="CH118" s="300" t="str">
        <f ca="true">+IF(OFFSET('Water Data'!$I$27,0,10*ROW('Water Data'!I112))="","",OFFSET('Water Data'!$I$27,0,10*ROW('Water Data'!I112)))</f>
        <v/>
      </c>
      <c r="CI118" s="300" t="str">
        <f ca="true">+IF(OFFSET('Water Data'!$I$28,0,10*ROW('Water Data'!I112))="","",OFFSET('Water Data'!$I$28,0,10*ROW('Water Data'!I112)))</f>
        <v/>
      </c>
      <c r="CJ118" s="300" t="str">
        <f ca="true">+IF(OFFSET('Water Data'!$I$29,0,10*ROW('Water Data'!I112))="","",OFFSET('Water Data'!$I$29,0,10*ROW('Water Data'!I112)))</f>
        <v/>
      </c>
      <c r="CK118" s="300" t="str">
        <f ca="true">+IF(OFFSET('Sanitation Data'!$D$28,0,10*ROW('Sanitation Data'!D112))="","",OFFSET('Sanitation Data'!$D$28,0,10*ROW('Sanitation Data'!D112)))</f>
        <v/>
      </c>
      <c r="CL118" s="300" t="str">
        <f ca="true">+IF(OFFSET('Sanitation Data'!$D$29,0,10*ROW('Sanitation Data'!D112))="","",OFFSET('Sanitation Data'!$D$29,0,10*ROW('Sanitation Data'!D112)))</f>
        <v/>
      </c>
      <c r="CM118" s="300" t="str">
        <f ca="true">+IF(OFFSET('Sanitation Data'!$D$30,0,10*ROW('Sanitation Data'!D112))="","",OFFSET('Sanitation Data'!$D$30,0,10*ROW('Sanitation Data'!D112)))</f>
        <v/>
      </c>
      <c r="CN118" s="300" t="str">
        <f ca="true">+IF(OFFSET('Sanitation Data'!$D$31,0,10*ROW('Sanitation Data'!D112))="","",OFFSET('Sanitation Data'!$D$31,0,10*ROW('Sanitation Data'!D112)))</f>
        <v/>
      </c>
      <c r="CO118" s="300" t="str">
        <f ca="true">+IF(OFFSET('Sanitation Data'!$D$32,0,10*ROW('Sanitation Data'!D112))="","",OFFSET('Sanitation Data'!$D$32,0,10*ROW('Sanitation Data'!D112)))</f>
        <v/>
      </c>
      <c r="CP118" s="300" t="str">
        <f ca="true">+IF(OFFSET('Sanitation Data'!$E$28,0,10*ROW('Sanitation Data'!E112))="","",OFFSET('Sanitation Data'!$E$28,0,10*ROW('Sanitation Data'!E112)))</f>
        <v/>
      </c>
      <c r="CQ118" s="300" t="str">
        <f ca="true">+IF(OFFSET('Sanitation Data'!$E$29,0,10*ROW('Sanitation Data'!E112))="","",OFFSET('Sanitation Data'!$E$29,0,10*ROW('Sanitation Data'!E112)))</f>
        <v/>
      </c>
      <c r="CR118" s="300" t="str">
        <f ca="true">+IF(OFFSET('Sanitation Data'!$E$30,0,10*ROW('Sanitation Data'!E112))="","",OFFSET('Sanitation Data'!$E$30,0,10*ROW('Sanitation Data'!E112)))</f>
        <v/>
      </c>
      <c r="CS118" s="300" t="str">
        <f ca="true">+IF(OFFSET('Sanitation Data'!$E$31,0,10*ROW('Sanitation Data'!E112))="","",OFFSET('Sanitation Data'!$E$31,0,10*ROW('Sanitation Data'!E112)))</f>
        <v/>
      </c>
      <c r="CT118" s="300" t="str">
        <f ca="true">+IF(OFFSET('Sanitation Data'!$E$32,0,10*ROW('Sanitation Data'!E112))="","",OFFSET('Sanitation Data'!$E$32,0,10*ROW('Sanitation Data'!E112)))</f>
        <v/>
      </c>
      <c r="CU118" s="300" t="str">
        <f ca="true">+IF(OFFSET('Sanitation Data'!$F$28,0,10*ROW('Sanitation Data'!F112))="","",OFFSET('Sanitation Data'!$F$28,0,10*ROW('Sanitation Data'!F112)))</f>
        <v/>
      </c>
      <c r="CV118" s="300" t="str">
        <f ca="true">+IF(OFFSET('Sanitation Data'!$F$29,0,10*ROW('Sanitation Data'!F112))="","",OFFSET('Sanitation Data'!$F$29,0,10*ROW('Sanitation Data'!F112)))</f>
        <v/>
      </c>
      <c r="CW118" s="300" t="str">
        <f ca="true">+IF(OFFSET('Sanitation Data'!$F$30,0,10*ROW('Sanitation Data'!F112))="","",OFFSET('Sanitation Data'!$F$30,0,10*ROW('Sanitation Data'!F112)))</f>
        <v/>
      </c>
      <c r="CX118" s="300" t="str">
        <f ca="true">+IF(OFFSET('Sanitation Data'!$F$31,0,10*ROW('Sanitation Data'!F112))="","",OFFSET('Sanitation Data'!$F$31,0,10*ROW('Sanitation Data'!F112)))</f>
        <v/>
      </c>
      <c r="CY118" s="300" t="str">
        <f ca="true">+IF(OFFSET('Sanitation Data'!$F$32,0,10*ROW('Sanitation Data'!F112))="","",OFFSET('Sanitation Data'!$F$32,0,10*ROW('Sanitation Data'!F112)))</f>
        <v/>
      </c>
      <c r="CZ118" s="300" t="str">
        <f ca="true">+IF(OFFSET('Sanitation Data'!$G$28,0,10*ROW('Sanitation Data'!G112))="","",OFFSET('Sanitation Data'!$G$28,0,10*ROW('Sanitation Data'!G112)))</f>
        <v/>
      </c>
      <c r="DA118" s="300" t="str">
        <f ca="true">+IF(OFFSET('Sanitation Data'!$G$29,0,10*ROW('Sanitation Data'!G112))="","",OFFSET('Sanitation Data'!$G$29,0,10*ROW('Sanitation Data'!G112)))</f>
        <v/>
      </c>
      <c r="DB118" s="300" t="str">
        <f ca="true">+IF(OFFSET('Sanitation Data'!$G$30,0,10*ROW('Sanitation Data'!G112))="","",OFFSET('Sanitation Data'!$G$30,0,10*ROW('Sanitation Data'!G112)))</f>
        <v/>
      </c>
      <c r="DC118" s="300" t="str">
        <f ca="true">+IF(OFFSET('Sanitation Data'!$G$31,0,10*ROW('Sanitation Data'!G112))="","",OFFSET('Sanitation Data'!$G$31,0,10*ROW('Sanitation Data'!G112)))</f>
        <v/>
      </c>
      <c r="DD118" s="300" t="str">
        <f ca="true">+IF(OFFSET('Sanitation Data'!$G$32,0,10*ROW('Sanitation Data'!G112))="","",OFFSET('Sanitation Data'!$G$32,0,10*ROW('Sanitation Data'!G112)))</f>
        <v/>
      </c>
      <c r="DE118" s="300" t="str">
        <f ca="true">+IF(OFFSET('Sanitation Data'!$H$28,0,10*ROW('Sanitation Data'!H112))="","",OFFSET('Sanitation Data'!$H$28,0,10*ROW('Sanitation Data'!H112)))</f>
        <v/>
      </c>
      <c r="DF118" s="300" t="str">
        <f ca="true">+IF(OFFSET('Sanitation Data'!$H$29,0,10*ROW('Sanitation Data'!H112))="","",OFFSET('Sanitation Data'!$H$29,0,10*ROW('Sanitation Data'!H112)))</f>
        <v/>
      </c>
      <c r="DG118" s="300" t="str">
        <f ca="true">+IF(OFFSET('Sanitation Data'!$H$30,0,10*ROW('Sanitation Data'!H112))="","",OFFSET('Sanitation Data'!$H$30,0,10*ROW('Sanitation Data'!H112)))</f>
        <v/>
      </c>
      <c r="DH118" s="300" t="str">
        <f ca="true">+IF(OFFSET('Sanitation Data'!$H$31,0,10*ROW('Sanitation Data'!H112))="","",OFFSET('Sanitation Data'!$H$31,0,10*ROW('Sanitation Data'!H112)))</f>
        <v/>
      </c>
      <c r="DI118" s="300" t="str">
        <f ca="true">+IF(OFFSET('Sanitation Data'!$H$32,0,10*ROW('Sanitation Data'!H112))="","",OFFSET('Sanitation Data'!$H$32,0,10*ROW('Sanitation Data'!H112)))</f>
        <v/>
      </c>
      <c r="DJ118" s="300" t="str">
        <f ca="true">+IF(OFFSET('Sanitation Data'!$I$28,0,10*ROW('Sanitation Data'!I112))="","",OFFSET('Sanitation Data'!$I$28,0,10*ROW('Sanitation Data'!I112)))</f>
        <v/>
      </c>
      <c r="DK118" s="300" t="str">
        <f ca="true">+IF(OFFSET('Sanitation Data'!$I$29,0,10*ROW('Sanitation Data'!I112))="","",OFFSET('Sanitation Data'!$I$29,0,10*ROW('Sanitation Data'!I112)))</f>
        <v/>
      </c>
      <c r="DL118" s="300" t="str">
        <f ca="true">+IF(OFFSET('Sanitation Data'!$I$30,0,10*ROW('Sanitation Data'!I112))="","",OFFSET('Sanitation Data'!$I$30,0,10*ROW('Sanitation Data'!I112)))</f>
        <v/>
      </c>
      <c r="DM118" s="300" t="str">
        <f ca="true">+IF(OFFSET('Sanitation Data'!$I$31,0,10*ROW('Sanitation Data'!I112))="","",OFFSET('Sanitation Data'!$I$31,0,10*ROW('Sanitation Data'!I112)))</f>
        <v/>
      </c>
      <c r="DN118" s="300" t="str">
        <f ca="true">+IF(OFFSET('Sanitation Data'!$I$32,0,10*ROW('Sanitation Data'!I112))="","",OFFSET('Sanitation Data'!$I$32,0,10*ROW('Sanitation Data'!I112)))</f>
        <v/>
      </c>
      <c r="DO118" s="300" t="str">
        <f ca="true">+IF(OFFSET('Hygiene Data'!$D$11,0,10*ROW('Hygiene Data'!D112))="","",OFFSET('Hygiene Data'!$D$11,0,10*ROW('Hygiene Data'!D112)))</f>
        <v/>
      </c>
      <c r="DP118" s="300" t="str">
        <f ca="true">+IF(OFFSET('Hygiene Data'!$D$12,0,10*ROW('Hygiene Data'!D112))="","",OFFSET('Hygiene Data'!$D$12,0,10*ROW('Hygiene Data'!D112)))</f>
        <v/>
      </c>
      <c r="DQ118" s="300" t="str">
        <f ca="true">+IF(OFFSET('Hygiene Data'!$D$13,0,10*ROW('Hygiene Data'!D112))="","",OFFSET('Hygiene Data'!$D$13,0,10*ROW('Hygiene Data'!D112)))</f>
        <v/>
      </c>
      <c r="DR118" s="300" t="str">
        <f ca="true">+IF(OFFSET('Hygiene Data'!$E$11,0,10*ROW('Hygiene Data'!E112))="","",OFFSET('Hygiene Data'!$E$11,0,10*ROW('Hygiene Data'!E112)))</f>
        <v/>
      </c>
      <c r="DS118" s="300" t="str">
        <f ca="true">+IF(OFFSET('Hygiene Data'!$E$12,0,10*ROW('Hygiene Data'!E112))="","",OFFSET('Hygiene Data'!$E$12,0,10*ROW('Hygiene Data'!E112)))</f>
        <v/>
      </c>
      <c r="DT118" s="300" t="str">
        <f ca="true">+IF(OFFSET('Hygiene Data'!$E$13,0,10*ROW('Hygiene Data'!E112))="","",OFFSET('Hygiene Data'!$E$13,0,10*ROW('Hygiene Data'!E112)))</f>
        <v/>
      </c>
      <c r="DU118" s="300" t="str">
        <f ca="true">+IF(OFFSET('Hygiene Data'!$F$11,0,10*ROW('Hygiene Data'!F112))="","",OFFSET('Hygiene Data'!$F$11,0,10*ROW('Hygiene Data'!F112)))</f>
        <v/>
      </c>
      <c r="DV118" s="300" t="str">
        <f ca="true">+IF(OFFSET('Hygiene Data'!$F$12,0,10*ROW('Hygiene Data'!F112))="","",OFFSET('Hygiene Data'!$F$12,0,10*ROW('Hygiene Data'!F112)))</f>
        <v/>
      </c>
      <c r="DW118" s="300" t="str">
        <f ca="true">+IF(OFFSET('Hygiene Data'!$F$13,0,10*ROW('Hygiene Data'!F112))="","",OFFSET('Hygiene Data'!$F$13,0,10*ROW('Hygiene Data'!F112)))</f>
        <v/>
      </c>
      <c r="DX118" s="300" t="str">
        <f ca="true">+IF(OFFSET('Hygiene Data'!$G$11,0,10*ROW('Hygiene Data'!G112))="","",OFFSET('Hygiene Data'!$G$11,0,10*ROW('Hygiene Data'!G112)))</f>
        <v/>
      </c>
      <c r="DY118" s="300" t="str">
        <f ca="true">+IF(OFFSET('Hygiene Data'!$G$12,0,10*ROW('Hygiene Data'!G112))="","",OFFSET('Hygiene Data'!$G$12,0,10*ROW('Hygiene Data'!G112)))</f>
        <v/>
      </c>
      <c r="DZ118" s="300" t="str">
        <f ca="true">+IF(OFFSET('Hygiene Data'!$G$13,0,10*ROW('Hygiene Data'!G112))="","",OFFSET('Hygiene Data'!$G$13,0,10*ROW('Hygiene Data'!G112)))</f>
        <v/>
      </c>
      <c r="EA118" s="300" t="str">
        <f ca="true">+IF(OFFSET('Hygiene Data'!$H$11,0,10*ROW('Hygiene Data'!H112))="","",OFFSET('Hygiene Data'!$H$11,0,10*ROW('Hygiene Data'!H112)))</f>
        <v/>
      </c>
      <c r="EB118" s="300" t="str">
        <f ca="true">+IF(OFFSET('Hygiene Data'!$H$12,0,10*ROW('Hygiene Data'!H112))="","",OFFSET('Hygiene Data'!$H$12,0,10*ROW('Hygiene Data'!H112)))</f>
        <v/>
      </c>
      <c r="EC118" s="300" t="str">
        <f ca="true">+IF(OFFSET('Hygiene Data'!$H$13,0,10*ROW('Hygiene Data'!H112))="","",OFFSET('Hygiene Data'!$H$13,0,10*ROW('Hygiene Data'!H112)))</f>
        <v/>
      </c>
      <c r="ED118" s="300" t="str">
        <f ca="true">+IF(OFFSET('Hygiene Data'!$I$11,0,10*ROW('Hygiene Data'!I112))="","",OFFSET('Hygiene Data'!$I$11,0,10*ROW('Hygiene Data'!I112)))</f>
        <v/>
      </c>
      <c r="EE118" s="300" t="str">
        <f ca="true">+IF(OFFSET('Hygiene Data'!$I$12,0,10*ROW('Hygiene Data'!I112))="","",OFFSET('Hygiene Data'!$I$12,0,10*ROW('Hygiene Data'!I112)))</f>
        <v/>
      </c>
      <c r="EF118" s="300" t="str">
        <f ca="true">+IF(OFFSET('Hygiene Data'!$I$13,0,10*ROW('Hygiene Data'!I112))="","",OFFSET('Hygiene Data'!$I$13,0,10*ROW('Hygiene Data'!I112)))</f>
        <v/>
      </c>
    </row>
    <row xmlns:x14ac="http://schemas.microsoft.com/office/spreadsheetml/2009/9/ac" r="119" x14ac:dyDescent="0.2">
      <c r="A119" s="35" t="str">
        <f ca="true">+IF(OFFSET('Water Data'!$B$2,0,10*ROW('Water Data'!E113))="","",OFFSET('Water Data'!$B$2,0,10*ROW('Water Data'!E113)))</f>
        <v/>
      </c>
      <c r="B119" s="35" t="str">
        <f ca="true">+IF(OFFSET('Water Data'!$C$2,0,10*ROW('Water Data'!F113))="","",OFFSET('Water Data'!$C$2,0,10*ROW('Water Data'!F113)))</f>
        <v/>
      </c>
      <c r="C119" s="356" t="str">
        <f t="shared" ca="true" si="1"/>
        <v/>
      </c>
      <c r="D119" s="91"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1"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1"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1"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1"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1"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1"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1"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1"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1"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1"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1"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1"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1"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1"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1"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1"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1"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2"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2"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2"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2"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2"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2"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2"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2"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2"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2"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2"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2"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2"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2"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2"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2"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2"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2"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2"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2"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2"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2"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2"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2"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2"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2"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2"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2"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2"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2"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3"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3"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3"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3"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3"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3"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3"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3"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3"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3"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3"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3"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3"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3"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3"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3"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3"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3"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300"/>
      <c r="BS119" s="300" t="str">
        <f ca="true">+IF(OFFSET('Water Data'!$D$27,0,10*ROW('Water Data'!D113))="","",OFFSET('Water Data'!$D$27,0,10*ROW('Water Data'!D113)))</f>
        <v/>
      </c>
      <c r="BT119" s="300" t="str">
        <f ca="true">+IF(OFFSET('Water Data'!$D$28,0,10*ROW('Water Data'!D113))="","",OFFSET('Water Data'!$D$28,0,10*ROW('Water Data'!D113)))</f>
        <v/>
      </c>
      <c r="BU119" s="300" t="str">
        <f ca="true">+IF(OFFSET('Water Data'!$D$29,0,10*ROW('Water Data'!D113))="","",OFFSET('Water Data'!$D$29,0,10*ROW('Water Data'!D113)))</f>
        <v/>
      </c>
      <c r="BV119" s="300" t="str">
        <f ca="true">+IF(OFFSET('Water Data'!$E$27,0,10*ROW('Water Data'!E113))="","",OFFSET('Water Data'!$E$27,0,10*ROW('Water Data'!E113)))</f>
        <v/>
      </c>
      <c r="BW119" s="300" t="str">
        <f ca="true">+IF(OFFSET('Water Data'!$E$28,0,10*ROW('Water Data'!E113))="","",OFFSET('Water Data'!$E$28,0,10*ROW('Water Data'!E113)))</f>
        <v/>
      </c>
      <c r="BX119" s="300" t="str">
        <f ca="true">+IF(OFFSET('Water Data'!$E$29,0,10*ROW('Water Data'!E113))="","",OFFSET('Water Data'!$E$29,0,10*ROW('Water Data'!E113)))</f>
        <v/>
      </c>
      <c r="BY119" s="300" t="str">
        <f ca="true">+IF(OFFSET('Water Data'!$F$27,0,10*ROW('Water Data'!F113))="","",OFFSET('Water Data'!$F$27,0,10*ROW('Water Data'!F113)))</f>
        <v/>
      </c>
      <c r="BZ119" s="300" t="str">
        <f ca="true">+IF(OFFSET('Water Data'!$F$28,0,10*ROW('Water Data'!F113))="","",OFFSET('Water Data'!$F$28,0,10*ROW('Water Data'!F113)))</f>
        <v/>
      </c>
      <c r="CA119" s="300" t="str">
        <f ca="true">+IF(OFFSET('Water Data'!$F$29,0,10*ROW('Water Data'!F113))="","",OFFSET('Water Data'!$F$29,0,10*ROW('Water Data'!F113)))</f>
        <v/>
      </c>
      <c r="CB119" s="300" t="str">
        <f ca="true">+IF(OFFSET('Water Data'!$G$27,0,10*ROW('Water Data'!G113))="","",OFFSET('Water Data'!$G$27,0,10*ROW('Water Data'!G113)))</f>
        <v/>
      </c>
      <c r="CC119" s="300" t="str">
        <f ca="true">+IF(OFFSET('Water Data'!$G$28,0,10*ROW('Water Data'!G113))="","",OFFSET('Water Data'!$G$28,0,10*ROW('Water Data'!G113)))</f>
        <v/>
      </c>
      <c r="CD119" s="300" t="str">
        <f ca="true">+IF(OFFSET('Water Data'!$G$29,0,10*ROW('Water Data'!G113))="","",OFFSET('Water Data'!$G$29,0,10*ROW('Water Data'!G113)))</f>
        <v/>
      </c>
      <c r="CE119" s="300" t="str">
        <f ca="true">+IF(OFFSET('Water Data'!$H$27,0,10*ROW('Water Data'!H113))="","",OFFSET('Water Data'!$H$27,0,10*ROW('Water Data'!H113)))</f>
        <v/>
      </c>
      <c r="CF119" s="300" t="str">
        <f ca="true">+IF(OFFSET('Water Data'!$H$28,0,10*ROW('Water Data'!H113))="","",OFFSET('Water Data'!$H$28,0,10*ROW('Water Data'!H113)))</f>
        <v/>
      </c>
      <c r="CG119" s="300" t="str">
        <f ca="true">+IF(OFFSET('Water Data'!$H$29,0,10*ROW('Water Data'!H113))="","",OFFSET('Water Data'!$H$29,0,10*ROW('Water Data'!H113)))</f>
        <v/>
      </c>
      <c r="CH119" s="300" t="str">
        <f ca="true">+IF(OFFSET('Water Data'!$I$27,0,10*ROW('Water Data'!I113))="","",OFFSET('Water Data'!$I$27,0,10*ROW('Water Data'!I113)))</f>
        <v/>
      </c>
      <c r="CI119" s="300" t="str">
        <f ca="true">+IF(OFFSET('Water Data'!$I$28,0,10*ROW('Water Data'!I113))="","",OFFSET('Water Data'!$I$28,0,10*ROW('Water Data'!I113)))</f>
        <v/>
      </c>
      <c r="CJ119" s="300" t="str">
        <f ca="true">+IF(OFFSET('Water Data'!$I$29,0,10*ROW('Water Data'!I113))="","",OFFSET('Water Data'!$I$29,0,10*ROW('Water Data'!I113)))</f>
        <v/>
      </c>
      <c r="CK119" s="300" t="str">
        <f ca="true">+IF(OFFSET('Sanitation Data'!$D$28,0,10*ROW('Sanitation Data'!D113))="","",OFFSET('Sanitation Data'!$D$28,0,10*ROW('Sanitation Data'!D113)))</f>
        <v/>
      </c>
      <c r="CL119" s="300" t="str">
        <f ca="true">+IF(OFFSET('Sanitation Data'!$D$29,0,10*ROW('Sanitation Data'!D113))="","",OFFSET('Sanitation Data'!$D$29,0,10*ROW('Sanitation Data'!D113)))</f>
        <v/>
      </c>
      <c r="CM119" s="300" t="str">
        <f ca="true">+IF(OFFSET('Sanitation Data'!$D$30,0,10*ROW('Sanitation Data'!D113))="","",OFFSET('Sanitation Data'!$D$30,0,10*ROW('Sanitation Data'!D113)))</f>
        <v/>
      </c>
      <c r="CN119" s="300" t="str">
        <f ca="true">+IF(OFFSET('Sanitation Data'!$D$31,0,10*ROW('Sanitation Data'!D113))="","",OFFSET('Sanitation Data'!$D$31,0,10*ROW('Sanitation Data'!D113)))</f>
        <v/>
      </c>
      <c r="CO119" s="300" t="str">
        <f ca="true">+IF(OFFSET('Sanitation Data'!$D$32,0,10*ROW('Sanitation Data'!D113))="","",OFFSET('Sanitation Data'!$D$32,0,10*ROW('Sanitation Data'!D113)))</f>
        <v/>
      </c>
      <c r="CP119" s="300" t="str">
        <f ca="true">+IF(OFFSET('Sanitation Data'!$E$28,0,10*ROW('Sanitation Data'!E113))="","",OFFSET('Sanitation Data'!$E$28,0,10*ROW('Sanitation Data'!E113)))</f>
        <v/>
      </c>
      <c r="CQ119" s="300" t="str">
        <f ca="true">+IF(OFFSET('Sanitation Data'!$E$29,0,10*ROW('Sanitation Data'!E113))="","",OFFSET('Sanitation Data'!$E$29,0,10*ROW('Sanitation Data'!E113)))</f>
        <v/>
      </c>
      <c r="CR119" s="300" t="str">
        <f ca="true">+IF(OFFSET('Sanitation Data'!$E$30,0,10*ROW('Sanitation Data'!E113))="","",OFFSET('Sanitation Data'!$E$30,0,10*ROW('Sanitation Data'!E113)))</f>
        <v/>
      </c>
      <c r="CS119" s="300" t="str">
        <f ca="true">+IF(OFFSET('Sanitation Data'!$E$31,0,10*ROW('Sanitation Data'!E113))="","",OFFSET('Sanitation Data'!$E$31,0,10*ROW('Sanitation Data'!E113)))</f>
        <v/>
      </c>
      <c r="CT119" s="300" t="str">
        <f ca="true">+IF(OFFSET('Sanitation Data'!$E$32,0,10*ROW('Sanitation Data'!E113))="","",OFFSET('Sanitation Data'!$E$32,0,10*ROW('Sanitation Data'!E113)))</f>
        <v/>
      </c>
      <c r="CU119" s="300" t="str">
        <f ca="true">+IF(OFFSET('Sanitation Data'!$F$28,0,10*ROW('Sanitation Data'!F113))="","",OFFSET('Sanitation Data'!$F$28,0,10*ROW('Sanitation Data'!F113)))</f>
        <v/>
      </c>
      <c r="CV119" s="300" t="str">
        <f ca="true">+IF(OFFSET('Sanitation Data'!$F$29,0,10*ROW('Sanitation Data'!F113))="","",OFFSET('Sanitation Data'!$F$29,0,10*ROW('Sanitation Data'!F113)))</f>
        <v/>
      </c>
      <c r="CW119" s="300" t="str">
        <f ca="true">+IF(OFFSET('Sanitation Data'!$F$30,0,10*ROW('Sanitation Data'!F113))="","",OFFSET('Sanitation Data'!$F$30,0,10*ROW('Sanitation Data'!F113)))</f>
        <v/>
      </c>
      <c r="CX119" s="300" t="str">
        <f ca="true">+IF(OFFSET('Sanitation Data'!$F$31,0,10*ROW('Sanitation Data'!F113))="","",OFFSET('Sanitation Data'!$F$31,0,10*ROW('Sanitation Data'!F113)))</f>
        <v/>
      </c>
      <c r="CY119" s="300" t="str">
        <f ca="true">+IF(OFFSET('Sanitation Data'!$F$32,0,10*ROW('Sanitation Data'!F113))="","",OFFSET('Sanitation Data'!$F$32,0,10*ROW('Sanitation Data'!F113)))</f>
        <v/>
      </c>
      <c r="CZ119" s="300" t="str">
        <f ca="true">+IF(OFFSET('Sanitation Data'!$G$28,0,10*ROW('Sanitation Data'!G113))="","",OFFSET('Sanitation Data'!$G$28,0,10*ROW('Sanitation Data'!G113)))</f>
        <v/>
      </c>
      <c r="DA119" s="300" t="str">
        <f ca="true">+IF(OFFSET('Sanitation Data'!$G$29,0,10*ROW('Sanitation Data'!G113))="","",OFFSET('Sanitation Data'!$G$29,0,10*ROW('Sanitation Data'!G113)))</f>
        <v/>
      </c>
      <c r="DB119" s="300" t="str">
        <f ca="true">+IF(OFFSET('Sanitation Data'!$G$30,0,10*ROW('Sanitation Data'!G113))="","",OFFSET('Sanitation Data'!$G$30,0,10*ROW('Sanitation Data'!G113)))</f>
        <v/>
      </c>
      <c r="DC119" s="300" t="str">
        <f ca="true">+IF(OFFSET('Sanitation Data'!$G$31,0,10*ROW('Sanitation Data'!G113))="","",OFFSET('Sanitation Data'!$G$31,0,10*ROW('Sanitation Data'!G113)))</f>
        <v/>
      </c>
      <c r="DD119" s="300" t="str">
        <f ca="true">+IF(OFFSET('Sanitation Data'!$G$32,0,10*ROW('Sanitation Data'!G113))="","",OFFSET('Sanitation Data'!$G$32,0,10*ROW('Sanitation Data'!G113)))</f>
        <v/>
      </c>
      <c r="DE119" s="300" t="str">
        <f ca="true">+IF(OFFSET('Sanitation Data'!$H$28,0,10*ROW('Sanitation Data'!H113))="","",OFFSET('Sanitation Data'!$H$28,0,10*ROW('Sanitation Data'!H113)))</f>
        <v/>
      </c>
      <c r="DF119" s="300" t="str">
        <f ca="true">+IF(OFFSET('Sanitation Data'!$H$29,0,10*ROW('Sanitation Data'!H113))="","",OFFSET('Sanitation Data'!$H$29,0,10*ROW('Sanitation Data'!H113)))</f>
        <v/>
      </c>
      <c r="DG119" s="300" t="str">
        <f ca="true">+IF(OFFSET('Sanitation Data'!$H$30,0,10*ROW('Sanitation Data'!H113))="","",OFFSET('Sanitation Data'!$H$30,0,10*ROW('Sanitation Data'!H113)))</f>
        <v/>
      </c>
      <c r="DH119" s="300" t="str">
        <f ca="true">+IF(OFFSET('Sanitation Data'!$H$31,0,10*ROW('Sanitation Data'!H113))="","",OFFSET('Sanitation Data'!$H$31,0,10*ROW('Sanitation Data'!H113)))</f>
        <v/>
      </c>
      <c r="DI119" s="300" t="str">
        <f ca="true">+IF(OFFSET('Sanitation Data'!$H$32,0,10*ROW('Sanitation Data'!H113))="","",OFFSET('Sanitation Data'!$H$32,0,10*ROW('Sanitation Data'!H113)))</f>
        <v/>
      </c>
      <c r="DJ119" s="300" t="str">
        <f ca="true">+IF(OFFSET('Sanitation Data'!$I$28,0,10*ROW('Sanitation Data'!I113))="","",OFFSET('Sanitation Data'!$I$28,0,10*ROW('Sanitation Data'!I113)))</f>
        <v/>
      </c>
      <c r="DK119" s="300" t="str">
        <f ca="true">+IF(OFFSET('Sanitation Data'!$I$29,0,10*ROW('Sanitation Data'!I113))="","",OFFSET('Sanitation Data'!$I$29,0,10*ROW('Sanitation Data'!I113)))</f>
        <v/>
      </c>
      <c r="DL119" s="300" t="str">
        <f ca="true">+IF(OFFSET('Sanitation Data'!$I$30,0,10*ROW('Sanitation Data'!I113))="","",OFFSET('Sanitation Data'!$I$30,0,10*ROW('Sanitation Data'!I113)))</f>
        <v/>
      </c>
      <c r="DM119" s="300" t="str">
        <f ca="true">+IF(OFFSET('Sanitation Data'!$I$31,0,10*ROW('Sanitation Data'!I113))="","",OFFSET('Sanitation Data'!$I$31,0,10*ROW('Sanitation Data'!I113)))</f>
        <v/>
      </c>
      <c r="DN119" s="300" t="str">
        <f ca="true">+IF(OFFSET('Sanitation Data'!$I$32,0,10*ROW('Sanitation Data'!I113))="","",OFFSET('Sanitation Data'!$I$32,0,10*ROW('Sanitation Data'!I113)))</f>
        <v/>
      </c>
      <c r="DO119" s="300" t="str">
        <f ca="true">+IF(OFFSET('Hygiene Data'!$D$11,0,10*ROW('Hygiene Data'!D113))="","",OFFSET('Hygiene Data'!$D$11,0,10*ROW('Hygiene Data'!D113)))</f>
        <v/>
      </c>
      <c r="DP119" s="300" t="str">
        <f ca="true">+IF(OFFSET('Hygiene Data'!$D$12,0,10*ROW('Hygiene Data'!D113))="","",OFFSET('Hygiene Data'!$D$12,0,10*ROW('Hygiene Data'!D113)))</f>
        <v/>
      </c>
      <c r="DQ119" s="300" t="str">
        <f ca="true">+IF(OFFSET('Hygiene Data'!$D$13,0,10*ROW('Hygiene Data'!D113))="","",OFFSET('Hygiene Data'!$D$13,0,10*ROW('Hygiene Data'!D113)))</f>
        <v/>
      </c>
      <c r="DR119" s="300" t="str">
        <f ca="true">+IF(OFFSET('Hygiene Data'!$E$11,0,10*ROW('Hygiene Data'!E113))="","",OFFSET('Hygiene Data'!$E$11,0,10*ROW('Hygiene Data'!E113)))</f>
        <v/>
      </c>
      <c r="DS119" s="300" t="str">
        <f ca="true">+IF(OFFSET('Hygiene Data'!$E$12,0,10*ROW('Hygiene Data'!E113))="","",OFFSET('Hygiene Data'!$E$12,0,10*ROW('Hygiene Data'!E113)))</f>
        <v/>
      </c>
      <c r="DT119" s="300" t="str">
        <f ca="true">+IF(OFFSET('Hygiene Data'!$E$13,0,10*ROW('Hygiene Data'!E113))="","",OFFSET('Hygiene Data'!$E$13,0,10*ROW('Hygiene Data'!E113)))</f>
        <v/>
      </c>
      <c r="DU119" s="300" t="str">
        <f ca="true">+IF(OFFSET('Hygiene Data'!$F$11,0,10*ROW('Hygiene Data'!F113))="","",OFFSET('Hygiene Data'!$F$11,0,10*ROW('Hygiene Data'!F113)))</f>
        <v/>
      </c>
      <c r="DV119" s="300" t="str">
        <f ca="true">+IF(OFFSET('Hygiene Data'!$F$12,0,10*ROW('Hygiene Data'!F113))="","",OFFSET('Hygiene Data'!$F$12,0,10*ROW('Hygiene Data'!F113)))</f>
        <v/>
      </c>
      <c r="DW119" s="300" t="str">
        <f ca="true">+IF(OFFSET('Hygiene Data'!$F$13,0,10*ROW('Hygiene Data'!F113))="","",OFFSET('Hygiene Data'!$F$13,0,10*ROW('Hygiene Data'!F113)))</f>
        <v/>
      </c>
      <c r="DX119" s="300" t="str">
        <f ca="true">+IF(OFFSET('Hygiene Data'!$G$11,0,10*ROW('Hygiene Data'!G113))="","",OFFSET('Hygiene Data'!$G$11,0,10*ROW('Hygiene Data'!G113)))</f>
        <v/>
      </c>
      <c r="DY119" s="300" t="str">
        <f ca="true">+IF(OFFSET('Hygiene Data'!$G$12,0,10*ROW('Hygiene Data'!G113))="","",OFFSET('Hygiene Data'!$G$12,0,10*ROW('Hygiene Data'!G113)))</f>
        <v/>
      </c>
      <c r="DZ119" s="300" t="str">
        <f ca="true">+IF(OFFSET('Hygiene Data'!$G$13,0,10*ROW('Hygiene Data'!G113))="","",OFFSET('Hygiene Data'!$G$13,0,10*ROW('Hygiene Data'!G113)))</f>
        <v/>
      </c>
      <c r="EA119" s="300" t="str">
        <f ca="true">+IF(OFFSET('Hygiene Data'!$H$11,0,10*ROW('Hygiene Data'!H113))="","",OFFSET('Hygiene Data'!$H$11,0,10*ROW('Hygiene Data'!H113)))</f>
        <v/>
      </c>
      <c r="EB119" s="300" t="str">
        <f ca="true">+IF(OFFSET('Hygiene Data'!$H$12,0,10*ROW('Hygiene Data'!H113))="","",OFFSET('Hygiene Data'!$H$12,0,10*ROW('Hygiene Data'!H113)))</f>
        <v/>
      </c>
      <c r="EC119" s="300" t="str">
        <f ca="true">+IF(OFFSET('Hygiene Data'!$H$13,0,10*ROW('Hygiene Data'!H113))="","",OFFSET('Hygiene Data'!$H$13,0,10*ROW('Hygiene Data'!H113)))</f>
        <v/>
      </c>
      <c r="ED119" s="300" t="str">
        <f ca="true">+IF(OFFSET('Hygiene Data'!$I$11,0,10*ROW('Hygiene Data'!I113))="","",OFFSET('Hygiene Data'!$I$11,0,10*ROW('Hygiene Data'!I113)))</f>
        <v/>
      </c>
      <c r="EE119" s="300" t="str">
        <f ca="true">+IF(OFFSET('Hygiene Data'!$I$12,0,10*ROW('Hygiene Data'!I113))="","",OFFSET('Hygiene Data'!$I$12,0,10*ROW('Hygiene Data'!I113)))</f>
        <v/>
      </c>
      <c r="EF119" s="300" t="str">
        <f ca="true">+IF(OFFSET('Hygiene Data'!$I$13,0,10*ROW('Hygiene Data'!I113))="","",OFFSET('Hygiene Data'!$I$13,0,10*ROW('Hygiene Data'!I113)))</f>
        <v/>
      </c>
    </row>
    <row xmlns:x14ac="http://schemas.microsoft.com/office/spreadsheetml/2009/9/ac" r="120" x14ac:dyDescent="0.2">
      <c r="A120" s="35" t="str">
        <f ca="true">+IF(OFFSET('Water Data'!$B$2,0,10*ROW('Water Data'!E114))="","",OFFSET('Water Data'!$B$2,0,10*ROW('Water Data'!E114)))</f>
        <v/>
      </c>
      <c r="B120" s="35" t="str">
        <f ca="true">+IF(OFFSET('Water Data'!$C$2,0,10*ROW('Water Data'!F114))="","",OFFSET('Water Data'!$C$2,0,10*ROW('Water Data'!F114)))</f>
        <v/>
      </c>
      <c r="C120" s="356" t="str">
        <f t="shared" ca="true" si="1"/>
        <v/>
      </c>
      <c r="D120" s="91"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1"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1"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1"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1"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1"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1"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1"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1"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1"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1"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1"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1"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1"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1"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1"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1"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1"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2"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2"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2"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2"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2"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2"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2"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2"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2"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2"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2"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2"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2"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2"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2"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2"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2"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2"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2"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2"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2"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2"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2"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2"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2"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2"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2"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2"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2"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2"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3"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3"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3"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3"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3"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3"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3"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3"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3"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3"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3"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3"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3"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3"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3"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3"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3"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3"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300"/>
      <c r="BS120" s="300" t="str">
        <f ca="true">+IF(OFFSET('Water Data'!$D$27,0,10*ROW('Water Data'!D114))="","",OFFSET('Water Data'!$D$27,0,10*ROW('Water Data'!D114)))</f>
        <v/>
      </c>
      <c r="BT120" s="300" t="str">
        <f ca="true">+IF(OFFSET('Water Data'!$D$28,0,10*ROW('Water Data'!D114))="","",OFFSET('Water Data'!$D$28,0,10*ROW('Water Data'!D114)))</f>
        <v/>
      </c>
      <c r="BU120" s="300" t="str">
        <f ca="true">+IF(OFFSET('Water Data'!$D$29,0,10*ROW('Water Data'!D114))="","",OFFSET('Water Data'!$D$29,0,10*ROW('Water Data'!D114)))</f>
        <v/>
      </c>
      <c r="BV120" s="300" t="str">
        <f ca="true">+IF(OFFSET('Water Data'!$E$27,0,10*ROW('Water Data'!E114))="","",OFFSET('Water Data'!$E$27,0,10*ROW('Water Data'!E114)))</f>
        <v/>
      </c>
      <c r="BW120" s="300" t="str">
        <f ca="true">+IF(OFFSET('Water Data'!$E$28,0,10*ROW('Water Data'!E114))="","",OFFSET('Water Data'!$E$28,0,10*ROW('Water Data'!E114)))</f>
        <v/>
      </c>
      <c r="BX120" s="300" t="str">
        <f ca="true">+IF(OFFSET('Water Data'!$E$29,0,10*ROW('Water Data'!E114))="","",OFFSET('Water Data'!$E$29,0,10*ROW('Water Data'!E114)))</f>
        <v/>
      </c>
      <c r="BY120" s="300" t="str">
        <f ca="true">+IF(OFFSET('Water Data'!$F$27,0,10*ROW('Water Data'!F114))="","",OFFSET('Water Data'!$F$27,0,10*ROW('Water Data'!F114)))</f>
        <v/>
      </c>
      <c r="BZ120" s="300" t="str">
        <f ca="true">+IF(OFFSET('Water Data'!$F$28,0,10*ROW('Water Data'!F114))="","",OFFSET('Water Data'!$F$28,0,10*ROW('Water Data'!F114)))</f>
        <v/>
      </c>
      <c r="CA120" s="300" t="str">
        <f ca="true">+IF(OFFSET('Water Data'!$F$29,0,10*ROW('Water Data'!F114))="","",OFFSET('Water Data'!$F$29,0,10*ROW('Water Data'!F114)))</f>
        <v/>
      </c>
      <c r="CB120" s="300" t="str">
        <f ca="true">+IF(OFFSET('Water Data'!$G$27,0,10*ROW('Water Data'!G114))="","",OFFSET('Water Data'!$G$27,0,10*ROW('Water Data'!G114)))</f>
        <v/>
      </c>
      <c r="CC120" s="300" t="str">
        <f ca="true">+IF(OFFSET('Water Data'!$G$28,0,10*ROW('Water Data'!G114))="","",OFFSET('Water Data'!$G$28,0,10*ROW('Water Data'!G114)))</f>
        <v/>
      </c>
      <c r="CD120" s="300" t="str">
        <f ca="true">+IF(OFFSET('Water Data'!$G$29,0,10*ROW('Water Data'!G114))="","",OFFSET('Water Data'!$G$29,0,10*ROW('Water Data'!G114)))</f>
        <v/>
      </c>
      <c r="CE120" s="300" t="str">
        <f ca="true">+IF(OFFSET('Water Data'!$H$27,0,10*ROW('Water Data'!H114))="","",OFFSET('Water Data'!$H$27,0,10*ROW('Water Data'!H114)))</f>
        <v/>
      </c>
      <c r="CF120" s="300" t="str">
        <f ca="true">+IF(OFFSET('Water Data'!$H$28,0,10*ROW('Water Data'!H114))="","",OFFSET('Water Data'!$H$28,0,10*ROW('Water Data'!H114)))</f>
        <v/>
      </c>
      <c r="CG120" s="300" t="str">
        <f ca="true">+IF(OFFSET('Water Data'!$H$29,0,10*ROW('Water Data'!H114))="","",OFFSET('Water Data'!$H$29,0,10*ROW('Water Data'!H114)))</f>
        <v/>
      </c>
      <c r="CH120" s="300" t="str">
        <f ca="true">+IF(OFFSET('Water Data'!$I$27,0,10*ROW('Water Data'!I114))="","",OFFSET('Water Data'!$I$27,0,10*ROW('Water Data'!I114)))</f>
        <v/>
      </c>
      <c r="CI120" s="300" t="str">
        <f ca="true">+IF(OFFSET('Water Data'!$I$28,0,10*ROW('Water Data'!I114))="","",OFFSET('Water Data'!$I$28,0,10*ROW('Water Data'!I114)))</f>
        <v/>
      </c>
      <c r="CJ120" s="300" t="str">
        <f ca="true">+IF(OFFSET('Water Data'!$I$29,0,10*ROW('Water Data'!I114))="","",OFFSET('Water Data'!$I$29,0,10*ROW('Water Data'!I114)))</f>
        <v/>
      </c>
      <c r="CK120" s="300" t="str">
        <f ca="true">+IF(OFFSET('Sanitation Data'!$D$28,0,10*ROW('Sanitation Data'!D114))="","",OFFSET('Sanitation Data'!$D$28,0,10*ROW('Sanitation Data'!D114)))</f>
        <v/>
      </c>
      <c r="CL120" s="300" t="str">
        <f ca="true">+IF(OFFSET('Sanitation Data'!$D$29,0,10*ROW('Sanitation Data'!D114))="","",OFFSET('Sanitation Data'!$D$29,0,10*ROW('Sanitation Data'!D114)))</f>
        <v/>
      </c>
      <c r="CM120" s="300" t="str">
        <f ca="true">+IF(OFFSET('Sanitation Data'!$D$30,0,10*ROW('Sanitation Data'!D114))="","",OFFSET('Sanitation Data'!$D$30,0,10*ROW('Sanitation Data'!D114)))</f>
        <v/>
      </c>
      <c r="CN120" s="300" t="str">
        <f ca="true">+IF(OFFSET('Sanitation Data'!$D$31,0,10*ROW('Sanitation Data'!D114))="","",OFFSET('Sanitation Data'!$D$31,0,10*ROW('Sanitation Data'!D114)))</f>
        <v/>
      </c>
      <c r="CO120" s="300" t="str">
        <f ca="true">+IF(OFFSET('Sanitation Data'!$D$32,0,10*ROW('Sanitation Data'!D114))="","",OFFSET('Sanitation Data'!$D$32,0,10*ROW('Sanitation Data'!D114)))</f>
        <v/>
      </c>
      <c r="CP120" s="300" t="str">
        <f ca="true">+IF(OFFSET('Sanitation Data'!$E$28,0,10*ROW('Sanitation Data'!E114))="","",OFFSET('Sanitation Data'!$E$28,0,10*ROW('Sanitation Data'!E114)))</f>
        <v/>
      </c>
      <c r="CQ120" s="300" t="str">
        <f ca="true">+IF(OFFSET('Sanitation Data'!$E$29,0,10*ROW('Sanitation Data'!E114))="","",OFFSET('Sanitation Data'!$E$29,0,10*ROW('Sanitation Data'!E114)))</f>
        <v/>
      </c>
      <c r="CR120" s="300" t="str">
        <f ca="true">+IF(OFFSET('Sanitation Data'!$E$30,0,10*ROW('Sanitation Data'!E114))="","",OFFSET('Sanitation Data'!$E$30,0,10*ROW('Sanitation Data'!E114)))</f>
        <v/>
      </c>
      <c r="CS120" s="300" t="str">
        <f ca="true">+IF(OFFSET('Sanitation Data'!$E$31,0,10*ROW('Sanitation Data'!E114))="","",OFFSET('Sanitation Data'!$E$31,0,10*ROW('Sanitation Data'!E114)))</f>
        <v/>
      </c>
      <c r="CT120" s="300" t="str">
        <f ca="true">+IF(OFFSET('Sanitation Data'!$E$32,0,10*ROW('Sanitation Data'!E114))="","",OFFSET('Sanitation Data'!$E$32,0,10*ROW('Sanitation Data'!E114)))</f>
        <v/>
      </c>
      <c r="CU120" s="300" t="str">
        <f ca="true">+IF(OFFSET('Sanitation Data'!$F$28,0,10*ROW('Sanitation Data'!F114))="","",OFFSET('Sanitation Data'!$F$28,0,10*ROW('Sanitation Data'!F114)))</f>
        <v/>
      </c>
      <c r="CV120" s="300" t="str">
        <f ca="true">+IF(OFFSET('Sanitation Data'!$F$29,0,10*ROW('Sanitation Data'!F114))="","",OFFSET('Sanitation Data'!$F$29,0,10*ROW('Sanitation Data'!F114)))</f>
        <v/>
      </c>
      <c r="CW120" s="300" t="str">
        <f ca="true">+IF(OFFSET('Sanitation Data'!$F$30,0,10*ROW('Sanitation Data'!F114))="","",OFFSET('Sanitation Data'!$F$30,0,10*ROW('Sanitation Data'!F114)))</f>
        <v/>
      </c>
      <c r="CX120" s="300" t="str">
        <f ca="true">+IF(OFFSET('Sanitation Data'!$F$31,0,10*ROW('Sanitation Data'!F114))="","",OFFSET('Sanitation Data'!$F$31,0,10*ROW('Sanitation Data'!F114)))</f>
        <v/>
      </c>
      <c r="CY120" s="300" t="str">
        <f ca="true">+IF(OFFSET('Sanitation Data'!$F$32,0,10*ROW('Sanitation Data'!F114))="","",OFFSET('Sanitation Data'!$F$32,0,10*ROW('Sanitation Data'!F114)))</f>
        <v/>
      </c>
      <c r="CZ120" s="300" t="str">
        <f ca="true">+IF(OFFSET('Sanitation Data'!$G$28,0,10*ROW('Sanitation Data'!G114))="","",OFFSET('Sanitation Data'!$G$28,0,10*ROW('Sanitation Data'!G114)))</f>
        <v/>
      </c>
      <c r="DA120" s="300" t="str">
        <f ca="true">+IF(OFFSET('Sanitation Data'!$G$29,0,10*ROW('Sanitation Data'!G114))="","",OFFSET('Sanitation Data'!$G$29,0,10*ROW('Sanitation Data'!G114)))</f>
        <v/>
      </c>
      <c r="DB120" s="300" t="str">
        <f ca="true">+IF(OFFSET('Sanitation Data'!$G$30,0,10*ROW('Sanitation Data'!G114))="","",OFFSET('Sanitation Data'!$G$30,0,10*ROW('Sanitation Data'!G114)))</f>
        <v/>
      </c>
      <c r="DC120" s="300" t="str">
        <f ca="true">+IF(OFFSET('Sanitation Data'!$G$31,0,10*ROW('Sanitation Data'!G114))="","",OFFSET('Sanitation Data'!$G$31,0,10*ROW('Sanitation Data'!G114)))</f>
        <v/>
      </c>
      <c r="DD120" s="300" t="str">
        <f ca="true">+IF(OFFSET('Sanitation Data'!$G$32,0,10*ROW('Sanitation Data'!G114))="","",OFFSET('Sanitation Data'!$G$32,0,10*ROW('Sanitation Data'!G114)))</f>
        <v/>
      </c>
      <c r="DE120" s="300" t="str">
        <f ca="true">+IF(OFFSET('Sanitation Data'!$H$28,0,10*ROW('Sanitation Data'!H114))="","",OFFSET('Sanitation Data'!$H$28,0,10*ROW('Sanitation Data'!H114)))</f>
        <v/>
      </c>
      <c r="DF120" s="300" t="str">
        <f ca="true">+IF(OFFSET('Sanitation Data'!$H$29,0,10*ROW('Sanitation Data'!H114))="","",OFFSET('Sanitation Data'!$H$29,0,10*ROW('Sanitation Data'!H114)))</f>
        <v/>
      </c>
      <c r="DG120" s="300" t="str">
        <f ca="true">+IF(OFFSET('Sanitation Data'!$H$30,0,10*ROW('Sanitation Data'!H114))="","",OFFSET('Sanitation Data'!$H$30,0,10*ROW('Sanitation Data'!H114)))</f>
        <v/>
      </c>
      <c r="DH120" s="300" t="str">
        <f ca="true">+IF(OFFSET('Sanitation Data'!$H$31,0,10*ROW('Sanitation Data'!H114))="","",OFFSET('Sanitation Data'!$H$31,0,10*ROW('Sanitation Data'!H114)))</f>
        <v/>
      </c>
      <c r="DI120" s="300" t="str">
        <f ca="true">+IF(OFFSET('Sanitation Data'!$H$32,0,10*ROW('Sanitation Data'!H114))="","",OFFSET('Sanitation Data'!$H$32,0,10*ROW('Sanitation Data'!H114)))</f>
        <v/>
      </c>
      <c r="DJ120" s="300" t="str">
        <f ca="true">+IF(OFFSET('Sanitation Data'!$I$28,0,10*ROW('Sanitation Data'!I114))="","",OFFSET('Sanitation Data'!$I$28,0,10*ROW('Sanitation Data'!I114)))</f>
        <v/>
      </c>
      <c r="DK120" s="300" t="str">
        <f ca="true">+IF(OFFSET('Sanitation Data'!$I$29,0,10*ROW('Sanitation Data'!I114))="","",OFFSET('Sanitation Data'!$I$29,0,10*ROW('Sanitation Data'!I114)))</f>
        <v/>
      </c>
      <c r="DL120" s="300" t="str">
        <f ca="true">+IF(OFFSET('Sanitation Data'!$I$30,0,10*ROW('Sanitation Data'!I114))="","",OFFSET('Sanitation Data'!$I$30,0,10*ROW('Sanitation Data'!I114)))</f>
        <v/>
      </c>
      <c r="DM120" s="300" t="str">
        <f ca="true">+IF(OFFSET('Sanitation Data'!$I$31,0,10*ROW('Sanitation Data'!I114))="","",OFFSET('Sanitation Data'!$I$31,0,10*ROW('Sanitation Data'!I114)))</f>
        <v/>
      </c>
      <c r="DN120" s="300" t="str">
        <f ca="true">+IF(OFFSET('Sanitation Data'!$I$32,0,10*ROW('Sanitation Data'!I114))="","",OFFSET('Sanitation Data'!$I$32,0,10*ROW('Sanitation Data'!I114)))</f>
        <v/>
      </c>
      <c r="DO120" s="300" t="str">
        <f ca="true">+IF(OFFSET('Hygiene Data'!$D$11,0,10*ROW('Hygiene Data'!D114))="","",OFFSET('Hygiene Data'!$D$11,0,10*ROW('Hygiene Data'!D114)))</f>
        <v/>
      </c>
      <c r="DP120" s="300" t="str">
        <f ca="true">+IF(OFFSET('Hygiene Data'!$D$12,0,10*ROW('Hygiene Data'!D114))="","",OFFSET('Hygiene Data'!$D$12,0,10*ROW('Hygiene Data'!D114)))</f>
        <v/>
      </c>
      <c r="DQ120" s="300" t="str">
        <f ca="true">+IF(OFFSET('Hygiene Data'!$D$13,0,10*ROW('Hygiene Data'!D114))="","",OFFSET('Hygiene Data'!$D$13,0,10*ROW('Hygiene Data'!D114)))</f>
        <v/>
      </c>
      <c r="DR120" s="300" t="str">
        <f ca="true">+IF(OFFSET('Hygiene Data'!$E$11,0,10*ROW('Hygiene Data'!E114))="","",OFFSET('Hygiene Data'!$E$11,0,10*ROW('Hygiene Data'!E114)))</f>
        <v/>
      </c>
      <c r="DS120" s="300" t="str">
        <f ca="true">+IF(OFFSET('Hygiene Data'!$E$12,0,10*ROW('Hygiene Data'!E114))="","",OFFSET('Hygiene Data'!$E$12,0,10*ROW('Hygiene Data'!E114)))</f>
        <v/>
      </c>
      <c r="DT120" s="300" t="str">
        <f ca="true">+IF(OFFSET('Hygiene Data'!$E$13,0,10*ROW('Hygiene Data'!E114))="","",OFFSET('Hygiene Data'!$E$13,0,10*ROW('Hygiene Data'!E114)))</f>
        <v/>
      </c>
      <c r="DU120" s="300" t="str">
        <f ca="true">+IF(OFFSET('Hygiene Data'!$F$11,0,10*ROW('Hygiene Data'!F114))="","",OFFSET('Hygiene Data'!$F$11,0,10*ROW('Hygiene Data'!F114)))</f>
        <v/>
      </c>
      <c r="DV120" s="300" t="str">
        <f ca="true">+IF(OFFSET('Hygiene Data'!$F$12,0,10*ROW('Hygiene Data'!F114))="","",OFFSET('Hygiene Data'!$F$12,0,10*ROW('Hygiene Data'!F114)))</f>
        <v/>
      </c>
      <c r="DW120" s="300" t="str">
        <f ca="true">+IF(OFFSET('Hygiene Data'!$F$13,0,10*ROW('Hygiene Data'!F114))="","",OFFSET('Hygiene Data'!$F$13,0,10*ROW('Hygiene Data'!F114)))</f>
        <v/>
      </c>
      <c r="DX120" s="300" t="str">
        <f ca="true">+IF(OFFSET('Hygiene Data'!$G$11,0,10*ROW('Hygiene Data'!G114))="","",OFFSET('Hygiene Data'!$G$11,0,10*ROW('Hygiene Data'!G114)))</f>
        <v/>
      </c>
      <c r="DY120" s="300" t="str">
        <f ca="true">+IF(OFFSET('Hygiene Data'!$G$12,0,10*ROW('Hygiene Data'!G114))="","",OFFSET('Hygiene Data'!$G$12,0,10*ROW('Hygiene Data'!G114)))</f>
        <v/>
      </c>
      <c r="DZ120" s="300" t="str">
        <f ca="true">+IF(OFFSET('Hygiene Data'!$G$13,0,10*ROW('Hygiene Data'!G114))="","",OFFSET('Hygiene Data'!$G$13,0,10*ROW('Hygiene Data'!G114)))</f>
        <v/>
      </c>
      <c r="EA120" s="300" t="str">
        <f ca="true">+IF(OFFSET('Hygiene Data'!$H$11,0,10*ROW('Hygiene Data'!H114))="","",OFFSET('Hygiene Data'!$H$11,0,10*ROW('Hygiene Data'!H114)))</f>
        <v/>
      </c>
      <c r="EB120" s="300" t="str">
        <f ca="true">+IF(OFFSET('Hygiene Data'!$H$12,0,10*ROW('Hygiene Data'!H114))="","",OFFSET('Hygiene Data'!$H$12,0,10*ROW('Hygiene Data'!H114)))</f>
        <v/>
      </c>
      <c r="EC120" s="300" t="str">
        <f ca="true">+IF(OFFSET('Hygiene Data'!$H$13,0,10*ROW('Hygiene Data'!H114))="","",OFFSET('Hygiene Data'!$H$13,0,10*ROW('Hygiene Data'!H114)))</f>
        <v/>
      </c>
      <c r="ED120" s="300" t="str">
        <f ca="true">+IF(OFFSET('Hygiene Data'!$I$11,0,10*ROW('Hygiene Data'!I114))="","",OFFSET('Hygiene Data'!$I$11,0,10*ROW('Hygiene Data'!I114)))</f>
        <v/>
      </c>
      <c r="EE120" s="300" t="str">
        <f ca="true">+IF(OFFSET('Hygiene Data'!$I$12,0,10*ROW('Hygiene Data'!I114))="","",OFFSET('Hygiene Data'!$I$12,0,10*ROW('Hygiene Data'!I114)))</f>
        <v/>
      </c>
      <c r="EF120" s="300" t="str">
        <f ca="true">+IF(OFFSET('Hygiene Data'!$I$13,0,10*ROW('Hygiene Data'!I114))="","",OFFSET('Hygiene Data'!$I$13,0,10*ROW('Hygiene Data'!I114)))</f>
        <v/>
      </c>
    </row>
    <row xmlns:x14ac="http://schemas.microsoft.com/office/spreadsheetml/2009/9/ac" r="121" x14ac:dyDescent="0.2">
      <c r="A121" s="35" t="str">
        <f ca="true">+IF(OFFSET('Water Data'!$B$2,0,10*ROW('Water Data'!E115))="","",OFFSET('Water Data'!$B$2,0,10*ROW('Water Data'!E115)))</f>
        <v/>
      </c>
      <c r="B121" s="35" t="str">
        <f ca="true">+IF(OFFSET('Water Data'!$C$2,0,10*ROW('Water Data'!F115))="","",OFFSET('Water Data'!$C$2,0,10*ROW('Water Data'!F115)))</f>
        <v/>
      </c>
      <c r="C121" s="356" t="str">
        <f t="shared" ca="true" si="1"/>
        <v/>
      </c>
      <c r="D121" s="91"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1"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1"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1"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1"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1"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1"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1"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1"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1"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1"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1"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1"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1"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1"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1"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1"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1"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2"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2"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2"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2"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2"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2"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2"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2"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2"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2"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2"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2"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2"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2"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2"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2"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2"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2"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2"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2"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2"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2"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2"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2"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2"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2"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2"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2"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2"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2"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3"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3"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3"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3"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3"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3"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3"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3"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3"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3"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3"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3"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3"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3"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3"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3"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3"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3"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300"/>
      <c r="BS121" s="300" t="str">
        <f ca="true">+IF(OFFSET('Water Data'!$D$27,0,10*ROW('Water Data'!D115))="","",OFFSET('Water Data'!$D$27,0,10*ROW('Water Data'!D115)))</f>
        <v/>
      </c>
      <c r="BT121" s="300" t="str">
        <f ca="true">+IF(OFFSET('Water Data'!$D$28,0,10*ROW('Water Data'!D115))="","",OFFSET('Water Data'!$D$28,0,10*ROW('Water Data'!D115)))</f>
        <v/>
      </c>
      <c r="BU121" s="300" t="str">
        <f ca="true">+IF(OFFSET('Water Data'!$D$29,0,10*ROW('Water Data'!D115))="","",OFFSET('Water Data'!$D$29,0,10*ROW('Water Data'!D115)))</f>
        <v/>
      </c>
      <c r="BV121" s="300" t="str">
        <f ca="true">+IF(OFFSET('Water Data'!$E$27,0,10*ROW('Water Data'!E115))="","",OFFSET('Water Data'!$E$27,0,10*ROW('Water Data'!E115)))</f>
        <v/>
      </c>
      <c r="BW121" s="300" t="str">
        <f ca="true">+IF(OFFSET('Water Data'!$E$28,0,10*ROW('Water Data'!E115))="","",OFFSET('Water Data'!$E$28,0,10*ROW('Water Data'!E115)))</f>
        <v/>
      </c>
      <c r="BX121" s="300" t="str">
        <f ca="true">+IF(OFFSET('Water Data'!$E$29,0,10*ROW('Water Data'!E115))="","",OFFSET('Water Data'!$E$29,0,10*ROW('Water Data'!E115)))</f>
        <v/>
      </c>
      <c r="BY121" s="300" t="str">
        <f ca="true">+IF(OFFSET('Water Data'!$F$27,0,10*ROW('Water Data'!F115))="","",OFFSET('Water Data'!$F$27,0,10*ROW('Water Data'!F115)))</f>
        <v/>
      </c>
      <c r="BZ121" s="300" t="str">
        <f ca="true">+IF(OFFSET('Water Data'!$F$28,0,10*ROW('Water Data'!F115))="","",OFFSET('Water Data'!$F$28,0,10*ROW('Water Data'!F115)))</f>
        <v/>
      </c>
      <c r="CA121" s="300" t="str">
        <f ca="true">+IF(OFFSET('Water Data'!$F$29,0,10*ROW('Water Data'!F115))="","",OFFSET('Water Data'!$F$29,0,10*ROW('Water Data'!F115)))</f>
        <v/>
      </c>
      <c r="CB121" s="300" t="str">
        <f ca="true">+IF(OFFSET('Water Data'!$G$27,0,10*ROW('Water Data'!G115))="","",OFFSET('Water Data'!$G$27,0,10*ROW('Water Data'!G115)))</f>
        <v/>
      </c>
      <c r="CC121" s="300" t="str">
        <f ca="true">+IF(OFFSET('Water Data'!$G$28,0,10*ROW('Water Data'!G115))="","",OFFSET('Water Data'!$G$28,0,10*ROW('Water Data'!G115)))</f>
        <v/>
      </c>
      <c r="CD121" s="300" t="str">
        <f ca="true">+IF(OFFSET('Water Data'!$G$29,0,10*ROW('Water Data'!G115))="","",OFFSET('Water Data'!$G$29,0,10*ROW('Water Data'!G115)))</f>
        <v/>
      </c>
      <c r="CE121" s="300" t="str">
        <f ca="true">+IF(OFFSET('Water Data'!$H$27,0,10*ROW('Water Data'!H115))="","",OFFSET('Water Data'!$H$27,0,10*ROW('Water Data'!H115)))</f>
        <v/>
      </c>
      <c r="CF121" s="300" t="str">
        <f ca="true">+IF(OFFSET('Water Data'!$H$28,0,10*ROW('Water Data'!H115))="","",OFFSET('Water Data'!$H$28,0,10*ROW('Water Data'!H115)))</f>
        <v/>
      </c>
      <c r="CG121" s="300" t="str">
        <f ca="true">+IF(OFFSET('Water Data'!$H$29,0,10*ROW('Water Data'!H115))="","",OFFSET('Water Data'!$H$29,0,10*ROW('Water Data'!H115)))</f>
        <v/>
      </c>
      <c r="CH121" s="300" t="str">
        <f ca="true">+IF(OFFSET('Water Data'!$I$27,0,10*ROW('Water Data'!I115))="","",OFFSET('Water Data'!$I$27,0,10*ROW('Water Data'!I115)))</f>
        <v/>
      </c>
      <c r="CI121" s="300" t="str">
        <f ca="true">+IF(OFFSET('Water Data'!$I$28,0,10*ROW('Water Data'!I115))="","",OFFSET('Water Data'!$I$28,0,10*ROW('Water Data'!I115)))</f>
        <v/>
      </c>
      <c r="CJ121" s="300" t="str">
        <f ca="true">+IF(OFFSET('Water Data'!$I$29,0,10*ROW('Water Data'!I115))="","",OFFSET('Water Data'!$I$29,0,10*ROW('Water Data'!I115)))</f>
        <v/>
      </c>
      <c r="CK121" s="300" t="str">
        <f ca="true">+IF(OFFSET('Sanitation Data'!$D$28,0,10*ROW('Sanitation Data'!D115))="","",OFFSET('Sanitation Data'!$D$28,0,10*ROW('Sanitation Data'!D115)))</f>
        <v/>
      </c>
      <c r="CL121" s="300" t="str">
        <f ca="true">+IF(OFFSET('Sanitation Data'!$D$29,0,10*ROW('Sanitation Data'!D115))="","",OFFSET('Sanitation Data'!$D$29,0,10*ROW('Sanitation Data'!D115)))</f>
        <v/>
      </c>
      <c r="CM121" s="300" t="str">
        <f ca="true">+IF(OFFSET('Sanitation Data'!$D$30,0,10*ROW('Sanitation Data'!D115))="","",OFFSET('Sanitation Data'!$D$30,0,10*ROW('Sanitation Data'!D115)))</f>
        <v/>
      </c>
      <c r="CN121" s="300" t="str">
        <f ca="true">+IF(OFFSET('Sanitation Data'!$D$31,0,10*ROW('Sanitation Data'!D115))="","",OFFSET('Sanitation Data'!$D$31,0,10*ROW('Sanitation Data'!D115)))</f>
        <v/>
      </c>
      <c r="CO121" s="300" t="str">
        <f ca="true">+IF(OFFSET('Sanitation Data'!$D$32,0,10*ROW('Sanitation Data'!D115))="","",OFFSET('Sanitation Data'!$D$32,0,10*ROW('Sanitation Data'!D115)))</f>
        <v/>
      </c>
      <c r="CP121" s="300" t="str">
        <f ca="true">+IF(OFFSET('Sanitation Data'!$E$28,0,10*ROW('Sanitation Data'!E115))="","",OFFSET('Sanitation Data'!$E$28,0,10*ROW('Sanitation Data'!E115)))</f>
        <v/>
      </c>
      <c r="CQ121" s="300" t="str">
        <f ca="true">+IF(OFFSET('Sanitation Data'!$E$29,0,10*ROW('Sanitation Data'!E115))="","",OFFSET('Sanitation Data'!$E$29,0,10*ROW('Sanitation Data'!E115)))</f>
        <v/>
      </c>
      <c r="CR121" s="300" t="str">
        <f ca="true">+IF(OFFSET('Sanitation Data'!$E$30,0,10*ROW('Sanitation Data'!E115))="","",OFFSET('Sanitation Data'!$E$30,0,10*ROW('Sanitation Data'!E115)))</f>
        <v/>
      </c>
      <c r="CS121" s="300" t="str">
        <f ca="true">+IF(OFFSET('Sanitation Data'!$E$31,0,10*ROW('Sanitation Data'!E115))="","",OFFSET('Sanitation Data'!$E$31,0,10*ROW('Sanitation Data'!E115)))</f>
        <v/>
      </c>
      <c r="CT121" s="300" t="str">
        <f ca="true">+IF(OFFSET('Sanitation Data'!$E$32,0,10*ROW('Sanitation Data'!E115))="","",OFFSET('Sanitation Data'!$E$32,0,10*ROW('Sanitation Data'!E115)))</f>
        <v/>
      </c>
      <c r="CU121" s="300" t="str">
        <f ca="true">+IF(OFFSET('Sanitation Data'!$F$28,0,10*ROW('Sanitation Data'!F115))="","",OFFSET('Sanitation Data'!$F$28,0,10*ROW('Sanitation Data'!F115)))</f>
        <v/>
      </c>
      <c r="CV121" s="300" t="str">
        <f ca="true">+IF(OFFSET('Sanitation Data'!$F$29,0,10*ROW('Sanitation Data'!F115))="","",OFFSET('Sanitation Data'!$F$29,0,10*ROW('Sanitation Data'!F115)))</f>
        <v/>
      </c>
      <c r="CW121" s="300" t="str">
        <f ca="true">+IF(OFFSET('Sanitation Data'!$F$30,0,10*ROW('Sanitation Data'!F115))="","",OFFSET('Sanitation Data'!$F$30,0,10*ROW('Sanitation Data'!F115)))</f>
        <v/>
      </c>
      <c r="CX121" s="300" t="str">
        <f ca="true">+IF(OFFSET('Sanitation Data'!$F$31,0,10*ROW('Sanitation Data'!F115))="","",OFFSET('Sanitation Data'!$F$31,0,10*ROW('Sanitation Data'!F115)))</f>
        <v/>
      </c>
      <c r="CY121" s="300" t="str">
        <f ca="true">+IF(OFFSET('Sanitation Data'!$F$32,0,10*ROW('Sanitation Data'!F115))="","",OFFSET('Sanitation Data'!$F$32,0,10*ROW('Sanitation Data'!F115)))</f>
        <v/>
      </c>
      <c r="CZ121" s="300" t="str">
        <f ca="true">+IF(OFFSET('Sanitation Data'!$G$28,0,10*ROW('Sanitation Data'!G115))="","",OFFSET('Sanitation Data'!$G$28,0,10*ROW('Sanitation Data'!G115)))</f>
        <v/>
      </c>
      <c r="DA121" s="300" t="str">
        <f ca="true">+IF(OFFSET('Sanitation Data'!$G$29,0,10*ROW('Sanitation Data'!G115))="","",OFFSET('Sanitation Data'!$G$29,0,10*ROW('Sanitation Data'!G115)))</f>
        <v/>
      </c>
      <c r="DB121" s="300" t="str">
        <f ca="true">+IF(OFFSET('Sanitation Data'!$G$30,0,10*ROW('Sanitation Data'!G115))="","",OFFSET('Sanitation Data'!$G$30,0,10*ROW('Sanitation Data'!G115)))</f>
        <v/>
      </c>
      <c r="DC121" s="300" t="str">
        <f ca="true">+IF(OFFSET('Sanitation Data'!$G$31,0,10*ROW('Sanitation Data'!G115))="","",OFFSET('Sanitation Data'!$G$31,0,10*ROW('Sanitation Data'!G115)))</f>
        <v/>
      </c>
      <c r="DD121" s="300" t="str">
        <f ca="true">+IF(OFFSET('Sanitation Data'!$G$32,0,10*ROW('Sanitation Data'!G115))="","",OFFSET('Sanitation Data'!$G$32,0,10*ROW('Sanitation Data'!G115)))</f>
        <v/>
      </c>
      <c r="DE121" s="300" t="str">
        <f ca="true">+IF(OFFSET('Sanitation Data'!$H$28,0,10*ROW('Sanitation Data'!H115))="","",OFFSET('Sanitation Data'!$H$28,0,10*ROW('Sanitation Data'!H115)))</f>
        <v/>
      </c>
      <c r="DF121" s="300" t="str">
        <f ca="true">+IF(OFFSET('Sanitation Data'!$H$29,0,10*ROW('Sanitation Data'!H115))="","",OFFSET('Sanitation Data'!$H$29,0,10*ROW('Sanitation Data'!H115)))</f>
        <v/>
      </c>
      <c r="DG121" s="300" t="str">
        <f ca="true">+IF(OFFSET('Sanitation Data'!$H$30,0,10*ROW('Sanitation Data'!H115))="","",OFFSET('Sanitation Data'!$H$30,0,10*ROW('Sanitation Data'!H115)))</f>
        <v/>
      </c>
      <c r="DH121" s="300" t="str">
        <f ca="true">+IF(OFFSET('Sanitation Data'!$H$31,0,10*ROW('Sanitation Data'!H115))="","",OFFSET('Sanitation Data'!$H$31,0,10*ROW('Sanitation Data'!H115)))</f>
        <v/>
      </c>
      <c r="DI121" s="300" t="str">
        <f ca="true">+IF(OFFSET('Sanitation Data'!$H$32,0,10*ROW('Sanitation Data'!H115))="","",OFFSET('Sanitation Data'!$H$32,0,10*ROW('Sanitation Data'!H115)))</f>
        <v/>
      </c>
      <c r="DJ121" s="300" t="str">
        <f ca="true">+IF(OFFSET('Sanitation Data'!$I$28,0,10*ROW('Sanitation Data'!I115))="","",OFFSET('Sanitation Data'!$I$28,0,10*ROW('Sanitation Data'!I115)))</f>
        <v/>
      </c>
      <c r="DK121" s="300" t="str">
        <f ca="true">+IF(OFFSET('Sanitation Data'!$I$29,0,10*ROW('Sanitation Data'!I115))="","",OFFSET('Sanitation Data'!$I$29,0,10*ROW('Sanitation Data'!I115)))</f>
        <v/>
      </c>
      <c r="DL121" s="300" t="str">
        <f ca="true">+IF(OFFSET('Sanitation Data'!$I$30,0,10*ROW('Sanitation Data'!I115))="","",OFFSET('Sanitation Data'!$I$30,0,10*ROW('Sanitation Data'!I115)))</f>
        <v/>
      </c>
      <c r="DM121" s="300" t="str">
        <f ca="true">+IF(OFFSET('Sanitation Data'!$I$31,0,10*ROW('Sanitation Data'!I115))="","",OFFSET('Sanitation Data'!$I$31,0,10*ROW('Sanitation Data'!I115)))</f>
        <v/>
      </c>
      <c r="DN121" s="300" t="str">
        <f ca="true">+IF(OFFSET('Sanitation Data'!$I$32,0,10*ROW('Sanitation Data'!I115))="","",OFFSET('Sanitation Data'!$I$32,0,10*ROW('Sanitation Data'!I115)))</f>
        <v/>
      </c>
      <c r="DO121" s="300" t="str">
        <f ca="true">+IF(OFFSET('Hygiene Data'!$D$11,0,10*ROW('Hygiene Data'!D115))="","",OFFSET('Hygiene Data'!$D$11,0,10*ROW('Hygiene Data'!D115)))</f>
        <v/>
      </c>
      <c r="DP121" s="300" t="str">
        <f ca="true">+IF(OFFSET('Hygiene Data'!$D$12,0,10*ROW('Hygiene Data'!D115))="","",OFFSET('Hygiene Data'!$D$12,0,10*ROW('Hygiene Data'!D115)))</f>
        <v/>
      </c>
      <c r="DQ121" s="300" t="str">
        <f ca="true">+IF(OFFSET('Hygiene Data'!$D$13,0,10*ROW('Hygiene Data'!D115))="","",OFFSET('Hygiene Data'!$D$13,0,10*ROW('Hygiene Data'!D115)))</f>
        <v/>
      </c>
      <c r="DR121" s="300" t="str">
        <f ca="true">+IF(OFFSET('Hygiene Data'!$E$11,0,10*ROW('Hygiene Data'!E115))="","",OFFSET('Hygiene Data'!$E$11,0,10*ROW('Hygiene Data'!E115)))</f>
        <v/>
      </c>
      <c r="DS121" s="300" t="str">
        <f ca="true">+IF(OFFSET('Hygiene Data'!$E$12,0,10*ROW('Hygiene Data'!E115))="","",OFFSET('Hygiene Data'!$E$12,0,10*ROW('Hygiene Data'!E115)))</f>
        <v/>
      </c>
      <c r="DT121" s="300" t="str">
        <f ca="true">+IF(OFFSET('Hygiene Data'!$E$13,0,10*ROW('Hygiene Data'!E115))="","",OFFSET('Hygiene Data'!$E$13,0,10*ROW('Hygiene Data'!E115)))</f>
        <v/>
      </c>
      <c r="DU121" s="300" t="str">
        <f ca="true">+IF(OFFSET('Hygiene Data'!$F$11,0,10*ROW('Hygiene Data'!F115))="","",OFFSET('Hygiene Data'!$F$11,0,10*ROW('Hygiene Data'!F115)))</f>
        <v/>
      </c>
      <c r="DV121" s="300" t="str">
        <f ca="true">+IF(OFFSET('Hygiene Data'!$F$12,0,10*ROW('Hygiene Data'!F115))="","",OFFSET('Hygiene Data'!$F$12,0,10*ROW('Hygiene Data'!F115)))</f>
        <v/>
      </c>
      <c r="DW121" s="300" t="str">
        <f ca="true">+IF(OFFSET('Hygiene Data'!$F$13,0,10*ROW('Hygiene Data'!F115))="","",OFFSET('Hygiene Data'!$F$13,0,10*ROW('Hygiene Data'!F115)))</f>
        <v/>
      </c>
      <c r="DX121" s="300" t="str">
        <f ca="true">+IF(OFFSET('Hygiene Data'!$G$11,0,10*ROW('Hygiene Data'!G115))="","",OFFSET('Hygiene Data'!$G$11,0,10*ROW('Hygiene Data'!G115)))</f>
        <v/>
      </c>
      <c r="DY121" s="300" t="str">
        <f ca="true">+IF(OFFSET('Hygiene Data'!$G$12,0,10*ROW('Hygiene Data'!G115))="","",OFFSET('Hygiene Data'!$G$12,0,10*ROW('Hygiene Data'!G115)))</f>
        <v/>
      </c>
      <c r="DZ121" s="300" t="str">
        <f ca="true">+IF(OFFSET('Hygiene Data'!$G$13,0,10*ROW('Hygiene Data'!G115))="","",OFFSET('Hygiene Data'!$G$13,0,10*ROW('Hygiene Data'!G115)))</f>
        <v/>
      </c>
      <c r="EA121" s="300" t="str">
        <f ca="true">+IF(OFFSET('Hygiene Data'!$H$11,0,10*ROW('Hygiene Data'!H115))="","",OFFSET('Hygiene Data'!$H$11,0,10*ROW('Hygiene Data'!H115)))</f>
        <v/>
      </c>
      <c r="EB121" s="300" t="str">
        <f ca="true">+IF(OFFSET('Hygiene Data'!$H$12,0,10*ROW('Hygiene Data'!H115))="","",OFFSET('Hygiene Data'!$H$12,0,10*ROW('Hygiene Data'!H115)))</f>
        <v/>
      </c>
      <c r="EC121" s="300" t="str">
        <f ca="true">+IF(OFFSET('Hygiene Data'!$H$13,0,10*ROW('Hygiene Data'!H115))="","",OFFSET('Hygiene Data'!$H$13,0,10*ROW('Hygiene Data'!H115)))</f>
        <v/>
      </c>
      <c r="ED121" s="300" t="str">
        <f ca="true">+IF(OFFSET('Hygiene Data'!$I$11,0,10*ROW('Hygiene Data'!I115))="","",OFFSET('Hygiene Data'!$I$11,0,10*ROW('Hygiene Data'!I115)))</f>
        <v/>
      </c>
      <c r="EE121" s="300" t="str">
        <f ca="true">+IF(OFFSET('Hygiene Data'!$I$12,0,10*ROW('Hygiene Data'!I115))="","",OFFSET('Hygiene Data'!$I$12,0,10*ROW('Hygiene Data'!I115)))</f>
        <v/>
      </c>
      <c r="EF121" s="300" t="str">
        <f ca="true">+IF(OFFSET('Hygiene Data'!$I$13,0,10*ROW('Hygiene Data'!I115))="","",OFFSET('Hygiene Data'!$I$13,0,10*ROW('Hygiene Data'!I115)))</f>
        <v/>
      </c>
    </row>
    <row xmlns:x14ac="http://schemas.microsoft.com/office/spreadsheetml/2009/9/ac" r="122" x14ac:dyDescent="0.2">
      <c r="A122" s="35" t="str">
        <f ca="true">+IF(OFFSET('Water Data'!$B$2,0,10*ROW('Water Data'!E116))="","",OFFSET('Water Data'!$B$2,0,10*ROW('Water Data'!E116)))</f>
        <v/>
      </c>
      <c r="B122" s="35" t="str">
        <f ca="true">+IF(OFFSET('Water Data'!$C$2,0,10*ROW('Water Data'!F116))="","",OFFSET('Water Data'!$C$2,0,10*ROW('Water Data'!F116)))</f>
        <v/>
      </c>
      <c r="C122" s="356" t="str">
        <f t="shared" ca="true" si="1"/>
        <v/>
      </c>
      <c r="D122" s="91"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1"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1"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1"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1"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1"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1"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1"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1"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1"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1"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1"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1"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1"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1"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1"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1"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1"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2"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2"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2"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2"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2"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2"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2"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2"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2"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2"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2"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2"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2"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2"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2"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2"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2"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2"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2"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2"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2"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2"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2"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2"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2"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2"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2"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2"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2"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2"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3"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3"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3"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3"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3"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3"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3"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3"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3"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3"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3"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3"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3"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3"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3"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3"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3"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3"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300"/>
      <c r="BS122" s="300" t="str">
        <f ca="true">+IF(OFFSET('Water Data'!$D$27,0,10*ROW('Water Data'!D116))="","",OFFSET('Water Data'!$D$27,0,10*ROW('Water Data'!D116)))</f>
        <v/>
      </c>
      <c r="BT122" s="300" t="str">
        <f ca="true">+IF(OFFSET('Water Data'!$D$28,0,10*ROW('Water Data'!D116))="","",OFFSET('Water Data'!$D$28,0,10*ROW('Water Data'!D116)))</f>
        <v/>
      </c>
      <c r="BU122" s="300" t="str">
        <f ca="true">+IF(OFFSET('Water Data'!$D$29,0,10*ROW('Water Data'!D116))="","",OFFSET('Water Data'!$D$29,0,10*ROW('Water Data'!D116)))</f>
        <v/>
      </c>
      <c r="BV122" s="300" t="str">
        <f ca="true">+IF(OFFSET('Water Data'!$E$27,0,10*ROW('Water Data'!E116))="","",OFFSET('Water Data'!$E$27,0,10*ROW('Water Data'!E116)))</f>
        <v/>
      </c>
      <c r="BW122" s="300" t="str">
        <f ca="true">+IF(OFFSET('Water Data'!$E$28,0,10*ROW('Water Data'!E116))="","",OFFSET('Water Data'!$E$28,0,10*ROW('Water Data'!E116)))</f>
        <v/>
      </c>
      <c r="BX122" s="300" t="str">
        <f ca="true">+IF(OFFSET('Water Data'!$E$29,0,10*ROW('Water Data'!E116))="","",OFFSET('Water Data'!$E$29,0,10*ROW('Water Data'!E116)))</f>
        <v/>
      </c>
      <c r="BY122" s="300" t="str">
        <f ca="true">+IF(OFFSET('Water Data'!$F$27,0,10*ROW('Water Data'!F116))="","",OFFSET('Water Data'!$F$27,0,10*ROW('Water Data'!F116)))</f>
        <v/>
      </c>
      <c r="BZ122" s="300" t="str">
        <f ca="true">+IF(OFFSET('Water Data'!$F$28,0,10*ROW('Water Data'!F116))="","",OFFSET('Water Data'!$F$28,0,10*ROW('Water Data'!F116)))</f>
        <v/>
      </c>
      <c r="CA122" s="300" t="str">
        <f ca="true">+IF(OFFSET('Water Data'!$F$29,0,10*ROW('Water Data'!F116))="","",OFFSET('Water Data'!$F$29,0,10*ROW('Water Data'!F116)))</f>
        <v/>
      </c>
      <c r="CB122" s="300" t="str">
        <f ca="true">+IF(OFFSET('Water Data'!$G$27,0,10*ROW('Water Data'!G116))="","",OFFSET('Water Data'!$G$27,0,10*ROW('Water Data'!G116)))</f>
        <v/>
      </c>
      <c r="CC122" s="300" t="str">
        <f ca="true">+IF(OFFSET('Water Data'!$G$28,0,10*ROW('Water Data'!G116))="","",OFFSET('Water Data'!$G$28,0,10*ROW('Water Data'!G116)))</f>
        <v/>
      </c>
      <c r="CD122" s="300" t="str">
        <f ca="true">+IF(OFFSET('Water Data'!$G$29,0,10*ROW('Water Data'!G116))="","",OFFSET('Water Data'!$G$29,0,10*ROW('Water Data'!G116)))</f>
        <v/>
      </c>
      <c r="CE122" s="300" t="str">
        <f ca="true">+IF(OFFSET('Water Data'!$H$27,0,10*ROW('Water Data'!H116))="","",OFFSET('Water Data'!$H$27,0,10*ROW('Water Data'!H116)))</f>
        <v/>
      </c>
      <c r="CF122" s="300" t="str">
        <f ca="true">+IF(OFFSET('Water Data'!$H$28,0,10*ROW('Water Data'!H116))="","",OFFSET('Water Data'!$H$28,0,10*ROW('Water Data'!H116)))</f>
        <v/>
      </c>
      <c r="CG122" s="300" t="str">
        <f ca="true">+IF(OFFSET('Water Data'!$H$29,0,10*ROW('Water Data'!H116))="","",OFFSET('Water Data'!$H$29,0,10*ROW('Water Data'!H116)))</f>
        <v/>
      </c>
      <c r="CH122" s="300" t="str">
        <f ca="true">+IF(OFFSET('Water Data'!$I$27,0,10*ROW('Water Data'!I116))="","",OFFSET('Water Data'!$I$27,0,10*ROW('Water Data'!I116)))</f>
        <v/>
      </c>
      <c r="CI122" s="300" t="str">
        <f ca="true">+IF(OFFSET('Water Data'!$I$28,0,10*ROW('Water Data'!I116))="","",OFFSET('Water Data'!$I$28,0,10*ROW('Water Data'!I116)))</f>
        <v/>
      </c>
      <c r="CJ122" s="300" t="str">
        <f ca="true">+IF(OFFSET('Water Data'!$I$29,0,10*ROW('Water Data'!I116))="","",OFFSET('Water Data'!$I$29,0,10*ROW('Water Data'!I116)))</f>
        <v/>
      </c>
      <c r="CK122" s="300" t="str">
        <f ca="true">+IF(OFFSET('Sanitation Data'!$D$28,0,10*ROW('Sanitation Data'!D116))="","",OFFSET('Sanitation Data'!$D$28,0,10*ROW('Sanitation Data'!D116)))</f>
        <v/>
      </c>
      <c r="CL122" s="300" t="str">
        <f ca="true">+IF(OFFSET('Sanitation Data'!$D$29,0,10*ROW('Sanitation Data'!D116))="","",OFFSET('Sanitation Data'!$D$29,0,10*ROW('Sanitation Data'!D116)))</f>
        <v/>
      </c>
      <c r="CM122" s="300" t="str">
        <f ca="true">+IF(OFFSET('Sanitation Data'!$D$30,0,10*ROW('Sanitation Data'!D116))="","",OFFSET('Sanitation Data'!$D$30,0,10*ROW('Sanitation Data'!D116)))</f>
        <v/>
      </c>
      <c r="CN122" s="300" t="str">
        <f ca="true">+IF(OFFSET('Sanitation Data'!$D$31,0,10*ROW('Sanitation Data'!D116))="","",OFFSET('Sanitation Data'!$D$31,0,10*ROW('Sanitation Data'!D116)))</f>
        <v/>
      </c>
      <c r="CO122" s="300" t="str">
        <f ca="true">+IF(OFFSET('Sanitation Data'!$D$32,0,10*ROW('Sanitation Data'!D116))="","",OFFSET('Sanitation Data'!$D$32,0,10*ROW('Sanitation Data'!D116)))</f>
        <v/>
      </c>
      <c r="CP122" s="300" t="str">
        <f ca="true">+IF(OFFSET('Sanitation Data'!$E$28,0,10*ROW('Sanitation Data'!E116))="","",OFFSET('Sanitation Data'!$E$28,0,10*ROW('Sanitation Data'!E116)))</f>
        <v/>
      </c>
      <c r="CQ122" s="300" t="str">
        <f ca="true">+IF(OFFSET('Sanitation Data'!$E$29,0,10*ROW('Sanitation Data'!E116))="","",OFFSET('Sanitation Data'!$E$29,0,10*ROW('Sanitation Data'!E116)))</f>
        <v/>
      </c>
      <c r="CR122" s="300" t="str">
        <f ca="true">+IF(OFFSET('Sanitation Data'!$E$30,0,10*ROW('Sanitation Data'!E116))="","",OFFSET('Sanitation Data'!$E$30,0,10*ROW('Sanitation Data'!E116)))</f>
        <v/>
      </c>
      <c r="CS122" s="300" t="str">
        <f ca="true">+IF(OFFSET('Sanitation Data'!$E$31,0,10*ROW('Sanitation Data'!E116))="","",OFFSET('Sanitation Data'!$E$31,0,10*ROW('Sanitation Data'!E116)))</f>
        <v/>
      </c>
      <c r="CT122" s="300" t="str">
        <f ca="true">+IF(OFFSET('Sanitation Data'!$E$32,0,10*ROW('Sanitation Data'!E116))="","",OFFSET('Sanitation Data'!$E$32,0,10*ROW('Sanitation Data'!E116)))</f>
        <v/>
      </c>
      <c r="CU122" s="300" t="str">
        <f ca="true">+IF(OFFSET('Sanitation Data'!$F$28,0,10*ROW('Sanitation Data'!F116))="","",OFFSET('Sanitation Data'!$F$28,0,10*ROW('Sanitation Data'!F116)))</f>
        <v/>
      </c>
      <c r="CV122" s="300" t="str">
        <f ca="true">+IF(OFFSET('Sanitation Data'!$F$29,0,10*ROW('Sanitation Data'!F116))="","",OFFSET('Sanitation Data'!$F$29,0,10*ROW('Sanitation Data'!F116)))</f>
        <v/>
      </c>
      <c r="CW122" s="300" t="str">
        <f ca="true">+IF(OFFSET('Sanitation Data'!$F$30,0,10*ROW('Sanitation Data'!F116))="","",OFFSET('Sanitation Data'!$F$30,0,10*ROW('Sanitation Data'!F116)))</f>
        <v/>
      </c>
      <c r="CX122" s="300" t="str">
        <f ca="true">+IF(OFFSET('Sanitation Data'!$F$31,0,10*ROW('Sanitation Data'!F116))="","",OFFSET('Sanitation Data'!$F$31,0,10*ROW('Sanitation Data'!F116)))</f>
        <v/>
      </c>
      <c r="CY122" s="300" t="str">
        <f ca="true">+IF(OFFSET('Sanitation Data'!$F$32,0,10*ROW('Sanitation Data'!F116))="","",OFFSET('Sanitation Data'!$F$32,0,10*ROW('Sanitation Data'!F116)))</f>
        <v/>
      </c>
      <c r="CZ122" s="300" t="str">
        <f ca="true">+IF(OFFSET('Sanitation Data'!$G$28,0,10*ROW('Sanitation Data'!G116))="","",OFFSET('Sanitation Data'!$G$28,0,10*ROW('Sanitation Data'!G116)))</f>
        <v/>
      </c>
      <c r="DA122" s="300" t="str">
        <f ca="true">+IF(OFFSET('Sanitation Data'!$G$29,0,10*ROW('Sanitation Data'!G116))="","",OFFSET('Sanitation Data'!$G$29,0,10*ROW('Sanitation Data'!G116)))</f>
        <v/>
      </c>
      <c r="DB122" s="300" t="str">
        <f ca="true">+IF(OFFSET('Sanitation Data'!$G$30,0,10*ROW('Sanitation Data'!G116))="","",OFFSET('Sanitation Data'!$G$30,0,10*ROW('Sanitation Data'!G116)))</f>
        <v/>
      </c>
      <c r="DC122" s="300" t="str">
        <f ca="true">+IF(OFFSET('Sanitation Data'!$G$31,0,10*ROW('Sanitation Data'!G116))="","",OFFSET('Sanitation Data'!$G$31,0,10*ROW('Sanitation Data'!G116)))</f>
        <v/>
      </c>
      <c r="DD122" s="300" t="str">
        <f ca="true">+IF(OFFSET('Sanitation Data'!$G$32,0,10*ROW('Sanitation Data'!G116))="","",OFFSET('Sanitation Data'!$G$32,0,10*ROW('Sanitation Data'!G116)))</f>
        <v/>
      </c>
      <c r="DE122" s="300" t="str">
        <f ca="true">+IF(OFFSET('Sanitation Data'!$H$28,0,10*ROW('Sanitation Data'!H116))="","",OFFSET('Sanitation Data'!$H$28,0,10*ROW('Sanitation Data'!H116)))</f>
        <v/>
      </c>
      <c r="DF122" s="300" t="str">
        <f ca="true">+IF(OFFSET('Sanitation Data'!$H$29,0,10*ROW('Sanitation Data'!H116))="","",OFFSET('Sanitation Data'!$H$29,0,10*ROW('Sanitation Data'!H116)))</f>
        <v/>
      </c>
      <c r="DG122" s="300" t="str">
        <f ca="true">+IF(OFFSET('Sanitation Data'!$H$30,0,10*ROW('Sanitation Data'!H116))="","",OFFSET('Sanitation Data'!$H$30,0,10*ROW('Sanitation Data'!H116)))</f>
        <v/>
      </c>
      <c r="DH122" s="300" t="str">
        <f ca="true">+IF(OFFSET('Sanitation Data'!$H$31,0,10*ROW('Sanitation Data'!H116))="","",OFFSET('Sanitation Data'!$H$31,0,10*ROW('Sanitation Data'!H116)))</f>
        <v/>
      </c>
      <c r="DI122" s="300" t="str">
        <f ca="true">+IF(OFFSET('Sanitation Data'!$H$32,0,10*ROW('Sanitation Data'!H116))="","",OFFSET('Sanitation Data'!$H$32,0,10*ROW('Sanitation Data'!H116)))</f>
        <v/>
      </c>
      <c r="DJ122" s="300" t="str">
        <f ca="true">+IF(OFFSET('Sanitation Data'!$I$28,0,10*ROW('Sanitation Data'!I116))="","",OFFSET('Sanitation Data'!$I$28,0,10*ROW('Sanitation Data'!I116)))</f>
        <v/>
      </c>
      <c r="DK122" s="300" t="str">
        <f ca="true">+IF(OFFSET('Sanitation Data'!$I$29,0,10*ROW('Sanitation Data'!I116))="","",OFFSET('Sanitation Data'!$I$29,0,10*ROW('Sanitation Data'!I116)))</f>
        <v/>
      </c>
      <c r="DL122" s="300" t="str">
        <f ca="true">+IF(OFFSET('Sanitation Data'!$I$30,0,10*ROW('Sanitation Data'!I116))="","",OFFSET('Sanitation Data'!$I$30,0,10*ROW('Sanitation Data'!I116)))</f>
        <v/>
      </c>
      <c r="DM122" s="300" t="str">
        <f ca="true">+IF(OFFSET('Sanitation Data'!$I$31,0,10*ROW('Sanitation Data'!I116))="","",OFFSET('Sanitation Data'!$I$31,0,10*ROW('Sanitation Data'!I116)))</f>
        <v/>
      </c>
      <c r="DN122" s="300" t="str">
        <f ca="true">+IF(OFFSET('Sanitation Data'!$I$32,0,10*ROW('Sanitation Data'!I116))="","",OFFSET('Sanitation Data'!$I$32,0,10*ROW('Sanitation Data'!I116)))</f>
        <v/>
      </c>
      <c r="DO122" s="300" t="str">
        <f ca="true">+IF(OFFSET('Hygiene Data'!$D$11,0,10*ROW('Hygiene Data'!D116))="","",OFFSET('Hygiene Data'!$D$11,0,10*ROW('Hygiene Data'!D116)))</f>
        <v/>
      </c>
      <c r="DP122" s="300" t="str">
        <f ca="true">+IF(OFFSET('Hygiene Data'!$D$12,0,10*ROW('Hygiene Data'!D116))="","",OFFSET('Hygiene Data'!$D$12,0,10*ROW('Hygiene Data'!D116)))</f>
        <v/>
      </c>
      <c r="DQ122" s="300" t="str">
        <f ca="true">+IF(OFFSET('Hygiene Data'!$D$13,0,10*ROW('Hygiene Data'!D116))="","",OFFSET('Hygiene Data'!$D$13,0,10*ROW('Hygiene Data'!D116)))</f>
        <v/>
      </c>
      <c r="DR122" s="300" t="str">
        <f ca="true">+IF(OFFSET('Hygiene Data'!$E$11,0,10*ROW('Hygiene Data'!E116))="","",OFFSET('Hygiene Data'!$E$11,0,10*ROW('Hygiene Data'!E116)))</f>
        <v/>
      </c>
      <c r="DS122" s="300" t="str">
        <f ca="true">+IF(OFFSET('Hygiene Data'!$E$12,0,10*ROW('Hygiene Data'!E116))="","",OFFSET('Hygiene Data'!$E$12,0,10*ROW('Hygiene Data'!E116)))</f>
        <v/>
      </c>
      <c r="DT122" s="300" t="str">
        <f ca="true">+IF(OFFSET('Hygiene Data'!$E$13,0,10*ROW('Hygiene Data'!E116))="","",OFFSET('Hygiene Data'!$E$13,0,10*ROW('Hygiene Data'!E116)))</f>
        <v/>
      </c>
      <c r="DU122" s="300" t="str">
        <f ca="true">+IF(OFFSET('Hygiene Data'!$F$11,0,10*ROW('Hygiene Data'!F116))="","",OFFSET('Hygiene Data'!$F$11,0,10*ROW('Hygiene Data'!F116)))</f>
        <v/>
      </c>
      <c r="DV122" s="300" t="str">
        <f ca="true">+IF(OFFSET('Hygiene Data'!$F$12,0,10*ROW('Hygiene Data'!F116))="","",OFFSET('Hygiene Data'!$F$12,0,10*ROW('Hygiene Data'!F116)))</f>
        <v/>
      </c>
      <c r="DW122" s="300" t="str">
        <f ca="true">+IF(OFFSET('Hygiene Data'!$F$13,0,10*ROW('Hygiene Data'!F116))="","",OFFSET('Hygiene Data'!$F$13,0,10*ROW('Hygiene Data'!F116)))</f>
        <v/>
      </c>
      <c r="DX122" s="300" t="str">
        <f ca="true">+IF(OFFSET('Hygiene Data'!$G$11,0,10*ROW('Hygiene Data'!G116))="","",OFFSET('Hygiene Data'!$G$11,0,10*ROW('Hygiene Data'!G116)))</f>
        <v/>
      </c>
      <c r="DY122" s="300" t="str">
        <f ca="true">+IF(OFFSET('Hygiene Data'!$G$12,0,10*ROW('Hygiene Data'!G116))="","",OFFSET('Hygiene Data'!$G$12,0,10*ROW('Hygiene Data'!G116)))</f>
        <v/>
      </c>
      <c r="DZ122" s="300" t="str">
        <f ca="true">+IF(OFFSET('Hygiene Data'!$G$13,0,10*ROW('Hygiene Data'!G116))="","",OFFSET('Hygiene Data'!$G$13,0,10*ROW('Hygiene Data'!G116)))</f>
        <v/>
      </c>
      <c r="EA122" s="300" t="str">
        <f ca="true">+IF(OFFSET('Hygiene Data'!$H$11,0,10*ROW('Hygiene Data'!H116))="","",OFFSET('Hygiene Data'!$H$11,0,10*ROW('Hygiene Data'!H116)))</f>
        <v/>
      </c>
      <c r="EB122" s="300" t="str">
        <f ca="true">+IF(OFFSET('Hygiene Data'!$H$12,0,10*ROW('Hygiene Data'!H116))="","",OFFSET('Hygiene Data'!$H$12,0,10*ROW('Hygiene Data'!H116)))</f>
        <v/>
      </c>
      <c r="EC122" s="300" t="str">
        <f ca="true">+IF(OFFSET('Hygiene Data'!$H$13,0,10*ROW('Hygiene Data'!H116))="","",OFFSET('Hygiene Data'!$H$13,0,10*ROW('Hygiene Data'!H116)))</f>
        <v/>
      </c>
      <c r="ED122" s="300" t="str">
        <f ca="true">+IF(OFFSET('Hygiene Data'!$I$11,0,10*ROW('Hygiene Data'!I116))="","",OFFSET('Hygiene Data'!$I$11,0,10*ROW('Hygiene Data'!I116)))</f>
        <v/>
      </c>
      <c r="EE122" s="300" t="str">
        <f ca="true">+IF(OFFSET('Hygiene Data'!$I$12,0,10*ROW('Hygiene Data'!I116))="","",OFFSET('Hygiene Data'!$I$12,0,10*ROW('Hygiene Data'!I116)))</f>
        <v/>
      </c>
      <c r="EF122" s="300" t="str">
        <f ca="true">+IF(OFFSET('Hygiene Data'!$I$13,0,10*ROW('Hygiene Data'!I116))="","",OFFSET('Hygiene Data'!$I$13,0,10*ROW('Hygiene Data'!I116)))</f>
        <v/>
      </c>
    </row>
    <row xmlns:x14ac="http://schemas.microsoft.com/office/spreadsheetml/2009/9/ac" r="123" x14ac:dyDescent="0.2">
      <c r="A123" s="35" t="str">
        <f ca="true">+IF(OFFSET('Water Data'!$B$2,0,10*ROW('Water Data'!E117))="","",OFFSET('Water Data'!$B$2,0,10*ROW('Water Data'!E117)))</f>
        <v/>
      </c>
      <c r="B123" s="35" t="str">
        <f ca="true">+IF(OFFSET('Water Data'!$C$2,0,10*ROW('Water Data'!F117))="","",OFFSET('Water Data'!$C$2,0,10*ROW('Water Data'!F117)))</f>
        <v/>
      </c>
      <c r="C123" s="356" t="str">
        <f t="shared" ca="true" si="1"/>
        <v/>
      </c>
      <c r="D123" s="91"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1"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1"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1"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1"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1"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1"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1"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1"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1"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1"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1"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1"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1"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1"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1"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1"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1"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2"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2"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2"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2"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2"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2"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2"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2"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2"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2"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2"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2"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2"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2"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2"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2"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2"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2"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2"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2"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2"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2"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2"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2"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2"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2"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2"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2"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2"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2"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3"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3"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3"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3"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3"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3"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3"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3"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3"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3"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3"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3"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3"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3"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3"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3"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3"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3"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300"/>
      <c r="BS123" s="300" t="str">
        <f ca="true">+IF(OFFSET('Water Data'!$D$27,0,10*ROW('Water Data'!D117))="","",OFFSET('Water Data'!$D$27,0,10*ROW('Water Data'!D117)))</f>
        <v/>
      </c>
      <c r="BT123" s="300" t="str">
        <f ca="true">+IF(OFFSET('Water Data'!$D$28,0,10*ROW('Water Data'!D117))="","",OFFSET('Water Data'!$D$28,0,10*ROW('Water Data'!D117)))</f>
        <v/>
      </c>
      <c r="BU123" s="300" t="str">
        <f ca="true">+IF(OFFSET('Water Data'!$D$29,0,10*ROW('Water Data'!D117))="","",OFFSET('Water Data'!$D$29,0,10*ROW('Water Data'!D117)))</f>
        <v/>
      </c>
      <c r="BV123" s="300" t="str">
        <f ca="true">+IF(OFFSET('Water Data'!$E$27,0,10*ROW('Water Data'!E117))="","",OFFSET('Water Data'!$E$27,0,10*ROW('Water Data'!E117)))</f>
        <v/>
      </c>
      <c r="BW123" s="300" t="str">
        <f ca="true">+IF(OFFSET('Water Data'!$E$28,0,10*ROW('Water Data'!E117))="","",OFFSET('Water Data'!$E$28,0,10*ROW('Water Data'!E117)))</f>
        <v/>
      </c>
      <c r="BX123" s="300" t="str">
        <f ca="true">+IF(OFFSET('Water Data'!$E$29,0,10*ROW('Water Data'!E117))="","",OFFSET('Water Data'!$E$29,0,10*ROW('Water Data'!E117)))</f>
        <v/>
      </c>
      <c r="BY123" s="300" t="str">
        <f ca="true">+IF(OFFSET('Water Data'!$F$27,0,10*ROW('Water Data'!F117))="","",OFFSET('Water Data'!$F$27,0,10*ROW('Water Data'!F117)))</f>
        <v/>
      </c>
      <c r="BZ123" s="300" t="str">
        <f ca="true">+IF(OFFSET('Water Data'!$F$28,0,10*ROW('Water Data'!F117))="","",OFFSET('Water Data'!$F$28,0,10*ROW('Water Data'!F117)))</f>
        <v/>
      </c>
      <c r="CA123" s="300" t="str">
        <f ca="true">+IF(OFFSET('Water Data'!$F$29,0,10*ROW('Water Data'!F117))="","",OFFSET('Water Data'!$F$29,0,10*ROW('Water Data'!F117)))</f>
        <v/>
      </c>
      <c r="CB123" s="300" t="str">
        <f ca="true">+IF(OFFSET('Water Data'!$G$27,0,10*ROW('Water Data'!G117))="","",OFFSET('Water Data'!$G$27,0,10*ROW('Water Data'!G117)))</f>
        <v/>
      </c>
      <c r="CC123" s="300" t="str">
        <f ca="true">+IF(OFFSET('Water Data'!$G$28,0,10*ROW('Water Data'!G117))="","",OFFSET('Water Data'!$G$28,0,10*ROW('Water Data'!G117)))</f>
        <v/>
      </c>
      <c r="CD123" s="300" t="str">
        <f ca="true">+IF(OFFSET('Water Data'!$G$29,0,10*ROW('Water Data'!G117))="","",OFFSET('Water Data'!$G$29,0,10*ROW('Water Data'!G117)))</f>
        <v/>
      </c>
      <c r="CE123" s="300" t="str">
        <f ca="true">+IF(OFFSET('Water Data'!$H$27,0,10*ROW('Water Data'!H117))="","",OFFSET('Water Data'!$H$27,0,10*ROW('Water Data'!H117)))</f>
        <v/>
      </c>
      <c r="CF123" s="300" t="str">
        <f ca="true">+IF(OFFSET('Water Data'!$H$28,0,10*ROW('Water Data'!H117))="","",OFFSET('Water Data'!$H$28,0,10*ROW('Water Data'!H117)))</f>
        <v/>
      </c>
      <c r="CG123" s="300" t="str">
        <f ca="true">+IF(OFFSET('Water Data'!$H$29,0,10*ROW('Water Data'!H117))="","",OFFSET('Water Data'!$H$29,0,10*ROW('Water Data'!H117)))</f>
        <v/>
      </c>
      <c r="CH123" s="300" t="str">
        <f ca="true">+IF(OFFSET('Water Data'!$I$27,0,10*ROW('Water Data'!I117))="","",OFFSET('Water Data'!$I$27,0,10*ROW('Water Data'!I117)))</f>
        <v/>
      </c>
      <c r="CI123" s="300" t="str">
        <f ca="true">+IF(OFFSET('Water Data'!$I$28,0,10*ROW('Water Data'!I117))="","",OFFSET('Water Data'!$I$28,0,10*ROW('Water Data'!I117)))</f>
        <v/>
      </c>
      <c r="CJ123" s="300" t="str">
        <f ca="true">+IF(OFFSET('Water Data'!$I$29,0,10*ROW('Water Data'!I117))="","",OFFSET('Water Data'!$I$29,0,10*ROW('Water Data'!I117)))</f>
        <v/>
      </c>
      <c r="CK123" s="300" t="str">
        <f ca="true">+IF(OFFSET('Sanitation Data'!$D$28,0,10*ROW('Sanitation Data'!D117))="","",OFFSET('Sanitation Data'!$D$28,0,10*ROW('Sanitation Data'!D117)))</f>
        <v/>
      </c>
      <c r="CL123" s="300" t="str">
        <f ca="true">+IF(OFFSET('Sanitation Data'!$D$29,0,10*ROW('Sanitation Data'!D117))="","",OFFSET('Sanitation Data'!$D$29,0,10*ROW('Sanitation Data'!D117)))</f>
        <v/>
      </c>
      <c r="CM123" s="300" t="str">
        <f ca="true">+IF(OFFSET('Sanitation Data'!$D$30,0,10*ROW('Sanitation Data'!D117))="","",OFFSET('Sanitation Data'!$D$30,0,10*ROW('Sanitation Data'!D117)))</f>
        <v/>
      </c>
      <c r="CN123" s="300" t="str">
        <f ca="true">+IF(OFFSET('Sanitation Data'!$D$31,0,10*ROW('Sanitation Data'!D117))="","",OFFSET('Sanitation Data'!$D$31,0,10*ROW('Sanitation Data'!D117)))</f>
        <v/>
      </c>
      <c r="CO123" s="300" t="str">
        <f ca="true">+IF(OFFSET('Sanitation Data'!$D$32,0,10*ROW('Sanitation Data'!D117))="","",OFFSET('Sanitation Data'!$D$32,0,10*ROW('Sanitation Data'!D117)))</f>
        <v/>
      </c>
      <c r="CP123" s="300" t="str">
        <f ca="true">+IF(OFFSET('Sanitation Data'!$E$28,0,10*ROW('Sanitation Data'!E117))="","",OFFSET('Sanitation Data'!$E$28,0,10*ROW('Sanitation Data'!E117)))</f>
        <v/>
      </c>
      <c r="CQ123" s="300" t="str">
        <f ca="true">+IF(OFFSET('Sanitation Data'!$E$29,0,10*ROW('Sanitation Data'!E117))="","",OFFSET('Sanitation Data'!$E$29,0,10*ROW('Sanitation Data'!E117)))</f>
        <v/>
      </c>
      <c r="CR123" s="300" t="str">
        <f ca="true">+IF(OFFSET('Sanitation Data'!$E$30,0,10*ROW('Sanitation Data'!E117))="","",OFFSET('Sanitation Data'!$E$30,0,10*ROW('Sanitation Data'!E117)))</f>
        <v/>
      </c>
      <c r="CS123" s="300" t="str">
        <f ca="true">+IF(OFFSET('Sanitation Data'!$E$31,0,10*ROW('Sanitation Data'!E117))="","",OFFSET('Sanitation Data'!$E$31,0,10*ROW('Sanitation Data'!E117)))</f>
        <v/>
      </c>
      <c r="CT123" s="300" t="str">
        <f ca="true">+IF(OFFSET('Sanitation Data'!$E$32,0,10*ROW('Sanitation Data'!E117))="","",OFFSET('Sanitation Data'!$E$32,0,10*ROW('Sanitation Data'!E117)))</f>
        <v/>
      </c>
      <c r="CU123" s="300" t="str">
        <f ca="true">+IF(OFFSET('Sanitation Data'!$F$28,0,10*ROW('Sanitation Data'!F117))="","",OFFSET('Sanitation Data'!$F$28,0,10*ROW('Sanitation Data'!F117)))</f>
        <v/>
      </c>
      <c r="CV123" s="300" t="str">
        <f ca="true">+IF(OFFSET('Sanitation Data'!$F$29,0,10*ROW('Sanitation Data'!F117))="","",OFFSET('Sanitation Data'!$F$29,0,10*ROW('Sanitation Data'!F117)))</f>
        <v/>
      </c>
      <c r="CW123" s="300" t="str">
        <f ca="true">+IF(OFFSET('Sanitation Data'!$F$30,0,10*ROW('Sanitation Data'!F117))="","",OFFSET('Sanitation Data'!$F$30,0,10*ROW('Sanitation Data'!F117)))</f>
        <v/>
      </c>
      <c r="CX123" s="300" t="str">
        <f ca="true">+IF(OFFSET('Sanitation Data'!$F$31,0,10*ROW('Sanitation Data'!F117))="","",OFFSET('Sanitation Data'!$F$31,0,10*ROW('Sanitation Data'!F117)))</f>
        <v/>
      </c>
      <c r="CY123" s="300" t="str">
        <f ca="true">+IF(OFFSET('Sanitation Data'!$F$32,0,10*ROW('Sanitation Data'!F117))="","",OFFSET('Sanitation Data'!$F$32,0,10*ROW('Sanitation Data'!F117)))</f>
        <v/>
      </c>
      <c r="CZ123" s="300" t="str">
        <f ca="true">+IF(OFFSET('Sanitation Data'!$G$28,0,10*ROW('Sanitation Data'!G117))="","",OFFSET('Sanitation Data'!$G$28,0,10*ROW('Sanitation Data'!G117)))</f>
        <v/>
      </c>
      <c r="DA123" s="300" t="str">
        <f ca="true">+IF(OFFSET('Sanitation Data'!$G$29,0,10*ROW('Sanitation Data'!G117))="","",OFFSET('Sanitation Data'!$G$29,0,10*ROW('Sanitation Data'!G117)))</f>
        <v/>
      </c>
      <c r="DB123" s="300" t="str">
        <f ca="true">+IF(OFFSET('Sanitation Data'!$G$30,0,10*ROW('Sanitation Data'!G117))="","",OFFSET('Sanitation Data'!$G$30,0,10*ROW('Sanitation Data'!G117)))</f>
        <v/>
      </c>
      <c r="DC123" s="300" t="str">
        <f ca="true">+IF(OFFSET('Sanitation Data'!$G$31,0,10*ROW('Sanitation Data'!G117))="","",OFFSET('Sanitation Data'!$G$31,0,10*ROW('Sanitation Data'!G117)))</f>
        <v/>
      </c>
      <c r="DD123" s="300" t="str">
        <f ca="true">+IF(OFFSET('Sanitation Data'!$G$32,0,10*ROW('Sanitation Data'!G117))="","",OFFSET('Sanitation Data'!$G$32,0,10*ROW('Sanitation Data'!G117)))</f>
        <v/>
      </c>
      <c r="DE123" s="300" t="str">
        <f ca="true">+IF(OFFSET('Sanitation Data'!$H$28,0,10*ROW('Sanitation Data'!H117))="","",OFFSET('Sanitation Data'!$H$28,0,10*ROW('Sanitation Data'!H117)))</f>
        <v/>
      </c>
      <c r="DF123" s="300" t="str">
        <f ca="true">+IF(OFFSET('Sanitation Data'!$H$29,0,10*ROW('Sanitation Data'!H117))="","",OFFSET('Sanitation Data'!$H$29,0,10*ROW('Sanitation Data'!H117)))</f>
        <v/>
      </c>
      <c r="DG123" s="300" t="str">
        <f ca="true">+IF(OFFSET('Sanitation Data'!$H$30,0,10*ROW('Sanitation Data'!H117))="","",OFFSET('Sanitation Data'!$H$30,0,10*ROW('Sanitation Data'!H117)))</f>
        <v/>
      </c>
      <c r="DH123" s="300" t="str">
        <f ca="true">+IF(OFFSET('Sanitation Data'!$H$31,0,10*ROW('Sanitation Data'!H117))="","",OFFSET('Sanitation Data'!$H$31,0,10*ROW('Sanitation Data'!H117)))</f>
        <v/>
      </c>
      <c r="DI123" s="300" t="str">
        <f ca="true">+IF(OFFSET('Sanitation Data'!$H$32,0,10*ROW('Sanitation Data'!H117))="","",OFFSET('Sanitation Data'!$H$32,0,10*ROW('Sanitation Data'!H117)))</f>
        <v/>
      </c>
      <c r="DJ123" s="300" t="str">
        <f ca="true">+IF(OFFSET('Sanitation Data'!$I$28,0,10*ROW('Sanitation Data'!I117))="","",OFFSET('Sanitation Data'!$I$28,0,10*ROW('Sanitation Data'!I117)))</f>
        <v/>
      </c>
      <c r="DK123" s="300" t="str">
        <f ca="true">+IF(OFFSET('Sanitation Data'!$I$29,0,10*ROW('Sanitation Data'!I117))="","",OFFSET('Sanitation Data'!$I$29,0,10*ROW('Sanitation Data'!I117)))</f>
        <v/>
      </c>
      <c r="DL123" s="300" t="str">
        <f ca="true">+IF(OFFSET('Sanitation Data'!$I$30,0,10*ROW('Sanitation Data'!I117))="","",OFFSET('Sanitation Data'!$I$30,0,10*ROW('Sanitation Data'!I117)))</f>
        <v/>
      </c>
      <c r="DM123" s="300" t="str">
        <f ca="true">+IF(OFFSET('Sanitation Data'!$I$31,0,10*ROW('Sanitation Data'!I117))="","",OFFSET('Sanitation Data'!$I$31,0,10*ROW('Sanitation Data'!I117)))</f>
        <v/>
      </c>
      <c r="DN123" s="300" t="str">
        <f ca="true">+IF(OFFSET('Sanitation Data'!$I$32,0,10*ROW('Sanitation Data'!I117))="","",OFFSET('Sanitation Data'!$I$32,0,10*ROW('Sanitation Data'!I117)))</f>
        <v/>
      </c>
      <c r="DO123" s="300" t="str">
        <f ca="true">+IF(OFFSET('Hygiene Data'!$D$11,0,10*ROW('Hygiene Data'!D117))="","",OFFSET('Hygiene Data'!$D$11,0,10*ROW('Hygiene Data'!D117)))</f>
        <v/>
      </c>
      <c r="DP123" s="300" t="str">
        <f ca="true">+IF(OFFSET('Hygiene Data'!$D$12,0,10*ROW('Hygiene Data'!D117))="","",OFFSET('Hygiene Data'!$D$12,0,10*ROW('Hygiene Data'!D117)))</f>
        <v/>
      </c>
      <c r="DQ123" s="300" t="str">
        <f ca="true">+IF(OFFSET('Hygiene Data'!$D$13,0,10*ROW('Hygiene Data'!D117))="","",OFFSET('Hygiene Data'!$D$13,0,10*ROW('Hygiene Data'!D117)))</f>
        <v/>
      </c>
      <c r="DR123" s="300" t="str">
        <f ca="true">+IF(OFFSET('Hygiene Data'!$E$11,0,10*ROW('Hygiene Data'!E117))="","",OFFSET('Hygiene Data'!$E$11,0,10*ROW('Hygiene Data'!E117)))</f>
        <v/>
      </c>
      <c r="DS123" s="300" t="str">
        <f ca="true">+IF(OFFSET('Hygiene Data'!$E$12,0,10*ROW('Hygiene Data'!E117))="","",OFFSET('Hygiene Data'!$E$12,0,10*ROW('Hygiene Data'!E117)))</f>
        <v/>
      </c>
      <c r="DT123" s="300" t="str">
        <f ca="true">+IF(OFFSET('Hygiene Data'!$E$13,0,10*ROW('Hygiene Data'!E117))="","",OFFSET('Hygiene Data'!$E$13,0,10*ROW('Hygiene Data'!E117)))</f>
        <v/>
      </c>
      <c r="DU123" s="300" t="str">
        <f ca="true">+IF(OFFSET('Hygiene Data'!$F$11,0,10*ROW('Hygiene Data'!F117))="","",OFFSET('Hygiene Data'!$F$11,0,10*ROW('Hygiene Data'!F117)))</f>
        <v/>
      </c>
      <c r="DV123" s="300" t="str">
        <f ca="true">+IF(OFFSET('Hygiene Data'!$F$12,0,10*ROW('Hygiene Data'!F117))="","",OFFSET('Hygiene Data'!$F$12,0,10*ROW('Hygiene Data'!F117)))</f>
        <v/>
      </c>
      <c r="DW123" s="300" t="str">
        <f ca="true">+IF(OFFSET('Hygiene Data'!$F$13,0,10*ROW('Hygiene Data'!F117))="","",OFFSET('Hygiene Data'!$F$13,0,10*ROW('Hygiene Data'!F117)))</f>
        <v/>
      </c>
      <c r="DX123" s="300" t="str">
        <f ca="true">+IF(OFFSET('Hygiene Data'!$G$11,0,10*ROW('Hygiene Data'!G117))="","",OFFSET('Hygiene Data'!$G$11,0,10*ROW('Hygiene Data'!G117)))</f>
        <v/>
      </c>
      <c r="DY123" s="300" t="str">
        <f ca="true">+IF(OFFSET('Hygiene Data'!$G$12,0,10*ROW('Hygiene Data'!G117))="","",OFFSET('Hygiene Data'!$G$12,0,10*ROW('Hygiene Data'!G117)))</f>
        <v/>
      </c>
      <c r="DZ123" s="300" t="str">
        <f ca="true">+IF(OFFSET('Hygiene Data'!$G$13,0,10*ROW('Hygiene Data'!G117))="","",OFFSET('Hygiene Data'!$G$13,0,10*ROW('Hygiene Data'!G117)))</f>
        <v/>
      </c>
      <c r="EA123" s="300" t="str">
        <f ca="true">+IF(OFFSET('Hygiene Data'!$H$11,0,10*ROW('Hygiene Data'!H117))="","",OFFSET('Hygiene Data'!$H$11,0,10*ROW('Hygiene Data'!H117)))</f>
        <v/>
      </c>
      <c r="EB123" s="300" t="str">
        <f ca="true">+IF(OFFSET('Hygiene Data'!$H$12,0,10*ROW('Hygiene Data'!H117))="","",OFFSET('Hygiene Data'!$H$12,0,10*ROW('Hygiene Data'!H117)))</f>
        <v/>
      </c>
      <c r="EC123" s="300" t="str">
        <f ca="true">+IF(OFFSET('Hygiene Data'!$H$13,0,10*ROW('Hygiene Data'!H117))="","",OFFSET('Hygiene Data'!$H$13,0,10*ROW('Hygiene Data'!H117)))</f>
        <v/>
      </c>
      <c r="ED123" s="300" t="str">
        <f ca="true">+IF(OFFSET('Hygiene Data'!$I$11,0,10*ROW('Hygiene Data'!I117))="","",OFFSET('Hygiene Data'!$I$11,0,10*ROW('Hygiene Data'!I117)))</f>
        <v/>
      </c>
      <c r="EE123" s="300" t="str">
        <f ca="true">+IF(OFFSET('Hygiene Data'!$I$12,0,10*ROW('Hygiene Data'!I117))="","",OFFSET('Hygiene Data'!$I$12,0,10*ROW('Hygiene Data'!I117)))</f>
        <v/>
      </c>
      <c r="EF123" s="300" t="str">
        <f ca="true">+IF(OFFSET('Hygiene Data'!$I$13,0,10*ROW('Hygiene Data'!I117))="","",OFFSET('Hygiene Data'!$I$13,0,10*ROW('Hygiene Data'!I117)))</f>
        <v/>
      </c>
    </row>
    <row xmlns:x14ac="http://schemas.microsoft.com/office/spreadsheetml/2009/9/ac" r="124" x14ac:dyDescent="0.2">
      <c r="A124" s="35" t="str">
        <f ca="true">+IF(OFFSET('Water Data'!$B$2,0,10*ROW('Water Data'!E118))="","",OFFSET('Water Data'!$B$2,0,10*ROW('Water Data'!E118)))</f>
        <v/>
      </c>
      <c r="B124" s="35" t="str">
        <f ca="true">+IF(OFFSET('Water Data'!$C$2,0,10*ROW('Water Data'!F118))="","",OFFSET('Water Data'!$C$2,0,10*ROW('Water Data'!F118)))</f>
        <v/>
      </c>
      <c r="C124" s="356" t="str">
        <f t="shared" ca="true" si="1"/>
        <v/>
      </c>
      <c r="D124" s="91"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1"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1"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1"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1"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1"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1"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1"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1"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1"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1"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1"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1"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1"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1"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1"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1"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1"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2"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2"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2"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2"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2"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2"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2"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2"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2"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2"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2"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2"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2"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2"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2"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2"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2"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2"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2"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2"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2"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2"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2"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2"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2"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2"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2"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2"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2"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2"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3"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3"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3"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3"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3"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3"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3"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3"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3"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3"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3"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3"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3"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3"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3"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3"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3"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3"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300"/>
      <c r="BS124" s="300" t="str">
        <f ca="true">+IF(OFFSET('Water Data'!$D$27,0,10*ROW('Water Data'!D118))="","",OFFSET('Water Data'!$D$27,0,10*ROW('Water Data'!D118)))</f>
        <v/>
      </c>
      <c r="BT124" s="300" t="str">
        <f ca="true">+IF(OFFSET('Water Data'!$D$28,0,10*ROW('Water Data'!D118))="","",OFFSET('Water Data'!$D$28,0,10*ROW('Water Data'!D118)))</f>
        <v/>
      </c>
      <c r="BU124" s="300" t="str">
        <f ca="true">+IF(OFFSET('Water Data'!$D$29,0,10*ROW('Water Data'!D118))="","",OFFSET('Water Data'!$D$29,0,10*ROW('Water Data'!D118)))</f>
        <v/>
      </c>
      <c r="BV124" s="300" t="str">
        <f ca="true">+IF(OFFSET('Water Data'!$E$27,0,10*ROW('Water Data'!E118))="","",OFFSET('Water Data'!$E$27,0,10*ROW('Water Data'!E118)))</f>
        <v/>
      </c>
      <c r="BW124" s="300" t="str">
        <f ca="true">+IF(OFFSET('Water Data'!$E$28,0,10*ROW('Water Data'!E118))="","",OFFSET('Water Data'!$E$28,0,10*ROW('Water Data'!E118)))</f>
        <v/>
      </c>
      <c r="BX124" s="300" t="str">
        <f ca="true">+IF(OFFSET('Water Data'!$E$29,0,10*ROW('Water Data'!E118))="","",OFFSET('Water Data'!$E$29,0,10*ROW('Water Data'!E118)))</f>
        <v/>
      </c>
      <c r="BY124" s="300" t="str">
        <f ca="true">+IF(OFFSET('Water Data'!$F$27,0,10*ROW('Water Data'!F118))="","",OFFSET('Water Data'!$F$27,0,10*ROW('Water Data'!F118)))</f>
        <v/>
      </c>
      <c r="BZ124" s="300" t="str">
        <f ca="true">+IF(OFFSET('Water Data'!$F$28,0,10*ROW('Water Data'!F118))="","",OFFSET('Water Data'!$F$28,0,10*ROW('Water Data'!F118)))</f>
        <v/>
      </c>
      <c r="CA124" s="300" t="str">
        <f ca="true">+IF(OFFSET('Water Data'!$F$29,0,10*ROW('Water Data'!F118))="","",OFFSET('Water Data'!$F$29,0,10*ROW('Water Data'!F118)))</f>
        <v/>
      </c>
      <c r="CB124" s="300" t="str">
        <f ca="true">+IF(OFFSET('Water Data'!$G$27,0,10*ROW('Water Data'!G118))="","",OFFSET('Water Data'!$G$27,0,10*ROW('Water Data'!G118)))</f>
        <v/>
      </c>
      <c r="CC124" s="300" t="str">
        <f ca="true">+IF(OFFSET('Water Data'!$G$28,0,10*ROW('Water Data'!G118))="","",OFFSET('Water Data'!$G$28,0,10*ROW('Water Data'!G118)))</f>
        <v/>
      </c>
      <c r="CD124" s="300" t="str">
        <f ca="true">+IF(OFFSET('Water Data'!$G$29,0,10*ROW('Water Data'!G118))="","",OFFSET('Water Data'!$G$29,0,10*ROW('Water Data'!G118)))</f>
        <v/>
      </c>
      <c r="CE124" s="300" t="str">
        <f ca="true">+IF(OFFSET('Water Data'!$H$27,0,10*ROW('Water Data'!H118))="","",OFFSET('Water Data'!$H$27,0,10*ROW('Water Data'!H118)))</f>
        <v/>
      </c>
      <c r="CF124" s="300" t="str">
        <f ca="true">+IF(OFFSET('Water Data'!$H$28,0,10*ROW('Water Data'!H118))="","",OFFSET('Water Data'!$H$28,0,10*ROW('Water Data'!H118)))</f>
        <v/>
      </c>
      <c r="CG124" s="300" t="str">
        <f ca="true">+IF(OFFSET('Water Data'!$H$29,0,10*ROW('Water Data'!H118))="","",OFFSET('Water Data'!$H$29,0,10*ROW('Water Data'!H118)))</f>
        <v/>
      </c>
      <c r="CH124" s="300" t="str">
        <f ca="true">+IF(OFFSET('Water Data'!$I$27,0,10*ROW('Water Data'!I118))="","",OFFSET('Water Data'!$I$27,0,10*ROW('Water Data'!I118)))</f>
        <v/>
      </c>
      <c r="CI124" s="300" t="str">
        <f ca="true">+IF(OFFSET('Water Data'!$I$28,0,10*ROW('Water Data'!I118))="","",OFFSET('Water Data'!$I$28,0,10*ROW('Water Data'!I118)))</f>
        <v/>
      </c>
      <c r="CJ124" s="300" t="str">
        <f ca="true">+IF(OFFSET('Water Data'!$I$29,0,10*ROW('Water Data'!I118))="","",OFFSET('Water Data'!$I$29,0,10*ROW('Water Data'!I118)))</f>
        <v/>
      </c>
      <c r="CK124" s="300" t="str">
        <f ca="true">+IF(OFFSET('Sanitation Data'!$D$28,0,10*ROW('Sanitation Data'!D118))="","",OFFSET('Sanitation Data'!$D$28,0,10*ROW('Sanitation Data'!D118)))</f>
        <v/>
      </c>
      <c r="CL124" s="300" t="str">
        <f ca="true">+IF(OFFSET('Sanitation Data'!$D$29,0,10*ROW('Sanitation Data'!D118))="","",OFFSET('Sanitation Data'!$D$29,0,10*ROW('Sanitation Data'!D118)))</f>
        <v/>
      </c>
      <c r="CM124" s="300" t="str">
        <f ca="true">+IF(OFFSET('Sanitation Data'!$D$30,0,10*ROW('Sanitation Data'!D118))="","",OFFSET('Sanitation Data'!$D$30,0,10*ROW('Sanitation Data'!D118)))</f>
        <v/>
      </c>
      <c r="CN124" s="300" t="str">
        <f ca="true">+IF(OFFSET('Sanitation Data'!$D$31,0,10*ROW('Sanitation Data'!D118))="","",OFFSET('Sanitation Data'!$D$31,0,10*ROW('Sanitation Data'!D118)))</f>
        <v/>
      </c>
      <c r="CO124" s="300" t="str">
        <f ca="true">+IF(OFFSET('Sanitation Data'!$D$32,0,10*ROW('Sanitation Data'!D118))="","",OFFSET('Sanitation Data'!$D$32,0,10*ROW('Sanitation Data'!D118)))</f>
        <v/>
      </c>
      <c r="CP124" s="300" t="str">
        <f ca="true">+IF(OFFSET('Sanitation Data'!$E$28,0,10*ROW('Sanitation Data'!E118))="","",OFFSET('Sanitation Data'!$E$28,0,10*ROW('Sanitation Data'!E118)))</f>
        <v/>
      </c>
      <c r="CQ124" s="300" t="str">
        <f ca="true">+IF(OFFSET('Sanitation Data'!$E$29,0,10*ROW('Sanitation Data'!E118))="","",OFFSET('Sanitation Data'!$E$29,0,10*ROW('Sanitation Data'!E118)))</f>
        <v/>
      </c>
      <c r="CR124" s="300" t="str">
        <f ca="true">+IF(OFFSET('Sanitation Data'!$E$30,0,10*ROW('Sanitation Data'!E118))="","",OFFSET('Sanitation Data'!$E$30,0,10*ROW('Sanitation Data'!E118)))</f>
        <v/>
      </c>
      <c r="CS124" s="300" t="str">
        <f ca="true">+IF(OFFSET('Sanitation Data'!$E$31,0,10*ROW('Sanitation Data'!E118))="","",OFFSET('Sanitation Data'!$E$31,0,10*ROW('Sanitation Data'!E118)))</f>
        <v/>
      </c>
      <c r="CT124" s="300" t="str">
        <f ca="true">+IF(OFFSET('Sanitation Data'!$E$32,0,10*ROW('Sanitation Data'!E118))="","",OFFSET('Sanitation Data'!$E$32,0,10*ROW('Sanitation Data'!E118)))</f>
        <v/>
      </c>
      <c r="CU124" s="300" t="str">
        <f ca="true">+IF(OFFSET('Sanitation Data'!$F$28,0,10*ROW('Sanitation Data'!F118))="","",OFFSET('Sanitation Data'!$F$28,0,10*ROW('Sanitation Data'!F118)))</f>
        <v/>
      </c>
      <c r="CV124" s="300" t="str">
        <f ca="true">+IF(OFFSET('Sanitation Data'!$F$29,0,10*ROW('Sanitation Data'!F118))="","",OFFSET('Sanitation Data'!$F$29,0,10*ROW('Sanitation Data'!F118)))</f>
        <v/>
      </c>
      <c r="CW124" s="300" t="str">
        <f ca="true">+IF(OFFSET('Sanitation Data'!$F$30,0,10*ROW('Sanitation Data'!F118))="","",OFFSET('Sanitation Data'!$F$30,0,10*ROW('Sanitation Data'!F118)))</f>
        <v/>
      </c>
      <c r="CX124" s="300" t="str">
        <f ca="true">+IF(OFFSET('Sanitation Data'!$F$31,0,10*ROW('Sanitation Data'!F118))="","",OFFSET('Sanitation Data'!$F$31,0,10*ROW('Sanitation Data'!F118)))</f>
        <v/>
      </c>
      <c r="CY124" s="300" t="str">
        <f ca="true">+IF(OFFSET('Sanitation Data'!$F$32,0,10*ROW('Sanitation Data'!F118))="","",OFFSET('Sanitation Data'!$F$32,0,10*ROW('Sanitation Data'!F118)))</f>
        <v/>
      </c>
      <c r="CZ124" s="300" t="str">
        <f ca="true">+IF(OFFSET('Sanitation Data'!$G$28,0,10*ROW('Sanitation Data'!G118))="","",OFFSET('Sanitation Data'!$G$28,0,10*ROW('Sanitation Data'!G118)))</f>
        <v/>
      </c>
      <c r="DA124" s="300" t="str">
        <f ca="true">+IF(OFFSET('Sanitation Data'!$G$29,0,10*ROW('Sanitation Data'!G118))="","",OFFSET('Sanitation Data'!$G$29,0,10*ROW('Sanitation Data'!G118)))</f>
        <v/>
      </c>
      <c r="DB124" s="300" t="str">
        <f ca="true">+IF(OFFSET('Sanitation Data'!$G$30,0,10*ROW('Sanitation Data'!G118))="","",OFFSET('Sanitation Data'!$G$30,0,10*ROW('Sanitation Data'!G118)))</f>
        <v/>
      </c>
      <c r="DC124" s="300" t="str">
        <f ca="true">+IF(OFFSET('Sanitation Data'!$G$31,0,10*ROW('Sanitation Data'!G118))="","",OFFSET('Sanitation Data'!$G$31,0,10*ROW('Sanitation Data'!G118)))</f>
        <v/>
      </c>
      <c r="DD124" s="300" t="str">
        <f ca="true">+IF(OFFSET('Sanitation Data'!$G$32,0,10*ROW('Sanitation Data'!G118))="","",OFFSET('Sanitation Data'!$G$32,0,10*ROW('Sanitation Data'!G118)))</f>
        <v/>
      </c>
      <c r="DE124" s="300" t="str">
        <f ca="true">+IF(OFFSET('Sanitation Data'!$H$28,0,10*ROW('Sanitation Data'!H118))="","",OFFSET('Sanitation Data'!$H$28,0,10*ROW('Sanitation Data'!H118)))</f>
        <v/>
      </c>
      <c r="DF124" s="300" t="str">
        <f ca="true">+IF(OFFSET('Sanitation Data'!$H$29,0,10*ROW('Sanitation Data'!H118))="","",OFFSET('Sanitation Data'!$H$29,0,10*ROW('Sanitation Data'!H118)))</f>
        <v/>
      </c>
      <c r="DG124" s="300" t="str">
        <f ca="true">+IF(OFFSET('Sanitation Data'!$H$30,0,10*ROW('Sanitation Data'!H118))="","",OFFSET('Sanitation Data'!$H$30,0,10*ROW('Sanitation Data'!H118)))</f>
        <v/>
      </c>
      <c r="DH124" s="300" t="str">
        <f ca="true">+IF(OFFSET('Sanitation Data'!$H$31,0,10*ROW('Sanitation Data'!H118))="","",OFFSET('Sanitation Data'!$H$31,0,10*ROW('Sanitation Data'!H118)))</f>
        <v/>
      </c>
      <c r="DI124" s="300" t="str">
        <f ca="true">+IF(OFFSET('Sanitation Data'!$H$32,0,10*ROW('Sanitation Data'!H118))="","",OFFSET('Sanitation Data'!$H$32,0,10*ROW('Sanitation Data'!H118)))</f>
        <v/>
      </c>
      <c r="DJ124" s="300" t="str">
        <f ca="true">+IF(OFFSET('Sanitation Data'!$I$28,0,10*ROW('Sanitation Data'!I118))="","",OFFSET('Sanitation Data'!$I$28,0,10*ROW('Sanitation Data'!I118)))</f>
        <v/>
      </c>
      <c r="DK124" s="300" t="str">
        <f ca="true">+IF(OFFSET('Sanitation Data'!$I$29,0,10*ROW('Sanitation Data'!I118))="","",OFFSET('Sanitation Data'!$I$29,0,10*ROW('Sanitation Data'!I118)))</f>
        <v/>
      </c>
      <c r="DL124" s="300" t="str">
        <f ca="true">+IF(OFFSET('Sanitation Data'!$I$30,0,10*ROW('Sanitation Data'!I118))="","",OFFSET('Sanitation Data'!$I$30,0,10*ROW('Sanitation Data'!I118)))</f>
        <v/>
      </c>
      <c r="DM124" s="300" t="str">
        <f ca="true">+IF(OFFSET('Sanitation Data'!$I$31,0,10*ROW('Sanitation Data'!I118))="","",OFFSET('Sanitation Data'!$I$31,0,10*ROW('Sanitation Data'!I118)))</f>
        <v/>
      </c>
      <c r="DN124" s="300" t="str">
        <f ca="true">+IF(OFFSET('Sanitation Data'!$I$32,0,10*ROW('Sanitation Data'!I118))="","",OFFSET('Sanitation Data'!$I$32,0,10*ROW('Sanitation Data'!I118)))</f>
        <v/>
      </c>
      <c r="DO124" s="300" t="str">
        <f ca="true">+IF(OFFSET('Hygiene Data'!$D$11,0,10*ROW('Hygiene Data'!D118))="","",OFFSET('Hygiene Data'!$D$11,0,10*ROW('Hygiene Data'!D118)))</f>
        <v/>
      </c>
      <c r="DP124" s="300" t="str">
        <f ca="true">+IF(OFFSET('Hygiene Data'!$D$12,0,10*ROW('Hygiene Data'!D118))="","",OFFSET('Hygiene Data'!$D$12,0,10*ROW('Hygiene Data'!D118)))</f>
        <v/>
      </c>
      <c r="DQ124" s="300" t="str">
        <f ca="true">+IF(OFFSET('Hygiene Data'!$D$13,0,10*ROW('Hygiene Data'!D118))="","",OFFSET('Hygiene Data'!$D$13,0,10*ROW('Hygiene Data'!D118)))</f>
        <v/>
      </c>
      <c r="DR124" s="300" t="str">
        <f ca="true">+IF(OFFSET('Hygiene Data'!$E$11,0,10*ROW('Hygiene Data'!E118))="","",OFFSET('Hygiene Data'!$E$11,0,10*ROW('Hygiene Data'!E118)))</f>
        <v/>
      </c>
      <c r="DS124" s="300" t="str">
        <f ca="true">+IF(OFFSET('Hygiene Data'!$E$12,0,10*ROW('Hygiene Data'!E118))="","",OFFSET('Hygiene Data'!$E$12,0,10*ROW('Hygiene Data'!E118)))</f>
        <v/>
      </c>
      <c r="DT124" s="300" t="str">
        <f ca="true">+IF(OFFSET('Hygiene Data'!$E$13,0,10*ROW('Hygiene Data'!E118))="","",OFFSET('Hygiene Data'!$E$13,0,10*ROW('Hygiene Data'!E118)))</f>
        <v/>
      </c>
      <c r="DU124" s="300" t="str">
        <f ca="true">+IF(OFFSET('Hygiene Data'!$F$11,0,10*ROW('Hygiene Data'!F118))="","",OFFSET('Hygiene Data'!$F$11,0,10*ROW('Hygiene Data'!F118)))</f>
        <v/>
      </c>
      <c r="DV124" s="300" t="str">
        <f ca="true">+IF(OFFSET('Hygiene Data'!$F$12,0,10*ROW('Hygiene Data'!F118))="","",OFFSET('Hygiene Data'!$F$12,0,10*ROW('Hygiene Data'!F118)))</f>
        <v/>
      </c>
      <c r="DW124" s="300" t="str">
        <f ca="true">+IF(OFFSET('Hygiene Data'!$F$13,0,10*ROW('Hygiene Data'!F118))="","",OFFSET('Hygiene Data'!$F$13,0,10*ROW('Hygiene Data'!F118)))</f>
        <v/>
      </c>
      <c r="DX124" s="300" t="str">
        <f ca="true">+IF(OFFSET('Hygiene Data'!$G$11,0,10*ROW('Hygiene Data'!G118))="","",OFFSET('Hygiene Data'!$G$11,0,10*ROW('Hygiene Data'!G118)))</f>
        <v/>
      </c>
      <c r="DY124" s="300" t="str">
        <f ca="true">+IF(OFFSET('Hygiene Data'!$G$12,0,10*ROW('Hygiene Data'!G118))="","",OFFSET('Hygiene Data'!$G$12,0,10*ROW('Hygiene Data'!G118)))</f>
        <v/>
      </c>
      <c r="DZ124" s="300" t="str">
        <f ca="true">+IF(OFFSET('Hygiene Data'!$G$13,0,10*ROW('Hygiene Data'!G118))="","",OFFSET('Hygiene Data'!$G$13,0,10*ROW('Hygiene Data'!G118)))</f>
        <v/>
      </c>
      <c r="EA124" s="300" t="str">
        <f ca="true">+IF(OFFSET('Hygiene Data'!$H$11,0,10*ROW('Hygiene Data'!H118))="","",OFFSET('Hygiene Data'!$H$11,0,10*ROW('Hygiene Data'!H118)))</f>
        <v/>
      </c>
      <c r="EB124" s="300" t="str">
        <f ca="true">+IF(OFFSET('Hygiene Data'!$H$12,0,10*ROW('Hygiene Data'!H118))="","",OFFSET('Hygiene Data'!$H$12,0,10*ROW('Hygiene Data'!H118)))</f>
        <v/>
      </c>
      <c r="EC124" s="300" t="str">
        <f ca="true">+IF(OFFSET('Hygiene Data'!$H$13,0,10*ROW('Hygiene Data'!H118))="","",OFFSET('Hygiene Data'!$H$13,0,10*ROW('Hygiene Data'!H118)))</f>
        <v/>
      </c>
      <c r="ED124" s="300" t="str">
        <f ca="true">+IF(OFFSET('Hygiene Data'!$I$11,0,10*ROW('Hygiene Data'!I118))="","",OFFSET('Hygiene Data'!$I$11,0,10*ROW('Hygiene Data'!I118)))</f>
        <v/>
      </c>
      <c r="EE124" s="300" t="str">
        <f ca="true">+IF(OFFSET('Hygiene Data'!$I$12,0,10*ROW('Hygiene Data'!I118))="","",OFFSET('Hygiene Data'!$I$12,0,10*ROW('Hygiene Data'!I118)))</f>
        <v/>
      </c>
      <c r="EF124" s="300" t="str">
        <f ca="true">+IF(OFFSET('Hygiene Data'!$I$13,0,10*ROW('Hygiene Data'!I118))="","",OFFSET('Hygiene Data'!$I$13,0,10*ROW('Hygiene Data'!I118)))</f>
        <v/>
      </c>
    </row>
    <row xmlns:x14ac="http://schemas.microsoft.com/office/spreadsheetml/2009/9/ac" r="125" x14ac:dyDescent="0.2">
      <c r="A125" s="35" t="str">
        <f ca="true">+IF(OFFSET('Water Data'!$B$2,0,10*ROW('Water Data'!E119))="","",OFFSET('Water Data'!$B$2,0,10*ROW('Water Data'!E119)))</f>
        <v/>
      </c>
      <c r="B125" s="35" t="str">
        <f ca="true">+IF(OFFSET('Water Data'!$C$2,0,10*ROW('Water Data'!F119))="","",OFFSET('Water Data'!$C$2,0,10*ROW('Water Data'!F119)))</f>
        <v/>
      </c>
      <c r="C125" s="356" t="str">
        <f t="shared" ca="true" si="1"/>
        <v/>
      </c>
      <c r="D125" s="91"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1"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1"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1"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1"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1"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1"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1"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1"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1"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1"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1"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1"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1"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1"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1"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1"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1"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2"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2"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2"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2"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2"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2"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2"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2"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2"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2"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2"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2"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2"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2"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2"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2"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2"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2"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2"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2"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2"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2"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2"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2"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2"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2"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2"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2"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2"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2"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3"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3"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3"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3"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3"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3"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3"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3"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3"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3"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3"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3"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3"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3"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3"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3"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3"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3"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300"/>
      <c r="BS125" s="300" t="str">
        <f ca="true">+IF(OFFSET('Water Data'!$D$27,0,10*ROW('Water Data'!D119))="","",OFFSET('Water Data'!$D$27,0,10*ROW('Water Data'!D119)))</f>
        <v/>
      </c>
      <c r="BT125" s="300" t="str">
        <f ca="true">+IF(OFFSET('Water Data'!$D$28,0,10*ROW('Water Data'!D119))="","",OFFSET('Water Data'!$D$28,0,10*ROW('Water Data'!D119)))</f>
        <v/>
      </c>
      <c r="BU125" s="300" t="str">
        <f ca="true">+IF(OFFSET('Water Data'!$D$29,0,10*ROW('Water Data'!D119))="","",OFFSET('Water Data'!$D$29,0,10*ROW('Water Data'!D119)))</f>
        <v/>
      </c>
      <c r="BV125" s="300" t="str">
        <f ca="true">+IF(OFFSET('Water Data'!$E$27,0,10*ROW('Water Data'!E119))="","",OFFSET('Water Data'!$E$27,0,10*ROW('Water Data'!E119)))</f>
        <v/>
      </c>
      <c r="BW125" s="300" t="str">
        <f ca="true">+IF(OFFSET('Water Data'!$E$28,0,10*ROW('Water Data'!E119))="","",OFFSET('Water Data'!$E$28,0,10*ROW('Water Data'!E119)))</f>
        <v/>
      </c>
      <c r="BX125" s="300" t="str">
        <f ca="true">+IF(OFFSET('Water Data'!$E$29,0,10*ROW('Water Data'!E119))="","",OFFSET('Water Data'!$E$29,0,10*ROW('Water Data'!E119)))</f>
        <v/>
      </c>
      <c r="BY125" s="300" t="str">
        <f ca="true">+IF(OFFSET('Water Data'!$F$27,0,10*ROW('Water Data'!F119))="","",OFFSET('Water Data'!$F$27,0,10*ROW('Water Data'!F119)))</f>
        <v/>
      </c>
      <c r="BZ125" s="300" t="str">
        <f ca="true">+IF(OFFSET('Water Data'!$F$28,0,10*ROW('Water Data'!F119))="","",OFFSET('Water Data'!$F$28,0,10*ROW('Water Data'!F119)))</f>
        <v/>
      </c>
      <c r="CA125" s="300" t="str">
        <f ca="true">+IF(OFFSET('Water Data'!$F$29,0,10*ROW('Water Data'!F119))="","",OFFSET('Water Data'!$F$29,0,10*ROW('Water Data'!F119)))</f>
        <v/>
      </c>
      <c r="CB125" s="300" t="str">
        <f ca="true">+IF(OFFSET('Water Data'!$G$27,0,10*ROW('Water Data'!G119))="","",OFFSET('Water Data'!$G$27,0,10*ROW('Water Data'!G119)))</f>
        <v/>
      </c>
      <c r="CC125" s="300" t="str">
        <f ca="true">+IF(OFFSET('Water Data'!$G$28,0,10*ROW('Water Data'!G119))="","",OFFSET('Water Data'!$G$28,0,10*ROW('Water Data'!G119)))</f>
        <v/>
      </c>
      <c r="CD125" s="300" t="str">
        <f ca="true">+IF(OFFSET('Water Data'!$G$29,0,10*ROW('Water Data'!G119))="","",OFFSET('Water Data'!$G$29,0,10*ROW('Water Data'!G119)))</f>
        <v/>
      </c>
      <c r="CE125" s="300" t="str">
        <f ca="true">+IF(OFFSET('Water Data'!$H$27,0,10*ROW('Water Data'!H119))="","",OFFSET('Water Data'!$H$27,0,10*ROW('Water Data'!H119)))</f>
        <v/>
      </c>
      <c r="CF125" s="300" t="str">
        <f ca="true">+IF(OFFSET('Water Data'!$H$28,0,10*ROW('Water Data'!H119))="","",OFFSET('Water Data'!$H$28,0,10*ROW('Water Data'!H119)))</f>
        <v/>
      </c>
      <c r="CG125" s="300" t="str">
        <f ca="true">+IF(OFFSET('Water Data'!$H$29,0,10*ROW('Water Data'!H119))="","",OFFSET('Water Data'!$H$29,0,10*ROW('Water Data'!H119)))</f>
        <v/>
      </c>
      <c r="CH125" s="300" t="str">
        <f ca="true">+IF(OFFSET('Water Data'!$I$27,0,10*ROW('Water Data'!I119))="","",OFFSET('Water Data'!$I$27,0,10*ROW('Water Data'!I119)))</f>
        <v/>
      </c>
      <c r="CI125" s="300" t="str">
        <f ca="true">+IF(OFFSET('Water Data'!$I$28,0,10*ROW('Water Data'!I119))="","",OFFSET('Water Data'!$I$28,0,10*ROW('Water Data'!I119)))</f>
        <v/>
      </c>
      <c r="CJ125" s="300" t="str">
        <f ca="true">+IF(OFFSET('Water Data'!$I$29,0,10*ROW('Water Data'!I119))="","",OFFSET('Water Data'!$I$29,0,10*ROW('Water Data'!I119)))</f>
        <v/>
      </c>
      <c r="CK125" s="300" t="str">
        <f ca="true">+IF(OFFSET('Sanitation Data'!$D$28,0,10*ROW('Sanitation Data'!D119))="","",OFFSET('Sanitation Data'!$D$28,0,10*ROW('Sanitation Data'!D119)))</f>
        <v/>
      </c>
      <c r="CL125" s="300" t="str">
        <f ca="true">+IF(OFFSET('Sanitation Data'!$D$29,0,10*ROW('Sanitation Data'!D119))="","",OFFSET('Sanitation Data'!$D$29,0,10*ROW('Sanitation Data'!D119)))</f>
        <v/>
      </c>
      <c r="CM125" s="300" t="str">
        <f ca="true">+IF(OFFSET('Sanitation Data'!$D$30,0,10*ROW('Sanitation Data'!D119))="","",OFFSET('Sanitation Data'!$D$30,0,10*ROW('Sanitation Data'!D119)))</f>
        <v/>
      </c>
      <c r="CN125" s="300" t="str">
        <f ca="true">+IF(OFFSET('Sanitation Data'!$D$31,0,10*ROW('Sanitation Data'!D119))="","",OFFSET('Sanitation Data'!$D$31,0,10*ROW('Sanitation Data'!D119)))</f>
        <v/>
      </c>
      <c r="CO125" s="300" t="str">
        <f ca="true">+IF(OFFSET('Sanitation Data'!$D$32,0,10*ROW('Sanitation Data'!D119))="","",OFFSET('Sanitation Data'!$D$32,0,10*ROW('Sanitation Data'!D119)))</f>
        <v/>
      </c>
      <c r="CP125" s="300" t="str">
        <f ca="true">+IF(OFFSET('Sanitation Data'!$E$28,0,10*ROW('Sanitation Data'!E119))="","",OFFSET('Sanitation Data'!$E$28,0,10*ROW('Sanitation Data'!E119)))</f>
        <v/>
      </c>
      <c r="CQ125" s="300" t="str">
        <f ca="true">+IF(OFFSET('Sanitation Data'!$E$29,0,10*ROW('Sanitation Data'!E119))="","",OFFSET('Sanitation Data'!$E$29,0,10*ROW('Sanitation Data'!E119)))</f>
        <v/>
      </c>
      <c r="CR125" s="300" t="str">
        <f ca="true">+IF(OFFSET('Sanitation Data'!$E$30,0,10*ROW('Sanitation Data'!E119))="","",OFFSET('Sanitation Data'!$E$30,0,10*ROW('Sanitation Data'!E119)))</f>
        <v/>
      </c>
      <c r="CS125" s="300" t="str">
        <f ca="true">+IF(OFFSET('Sanitation Data'!$E$31,0,10*ROW('Sanitation Data'!E119))="","",OFFSET('Sanitation Data'!$E$31,0,10*ROW('Sanitation Data'!E119)))</f>
        <v/>
      </c>
      <c r="CT125" s="300" t="str">
        <f ca="true">+IF(OFFSET('Sanitation Data'!$E$32,0,10*ROW('Sanitation Data'!E119))="","",OFFSET('Sanitation Data'!$E$32,0,10*ROW('Sanitation Data'!E119)))</f>
        <v/>
      </c>
      <c r="CU125" s="300" t="str">
        <f ca="true">+IF(OFFSET('Sanitation Data'!$F$28,0,10*ROW('Sanitation Data'!F119))="","",OFFSET('Sanitation Data'!$F$28,0,10*ROW('Sanitation Data'!F119)))</f>
        <v/>
      </c>
      <c r="CV125" s="300" t="str">
        <f ca="true">+IF(OFFSET('Sanitation Data'!$F$29,0,10*ROW('Sanitation Data'!F119))="","",OFFSET('Sanitation Data'!$F$29,0,10*ROW('Sanitation Data'!F119)))</f>
        <v/>
      </c>
      <c r="CW125" s="300" t="str">
        <f ca="true">+IF(OFFSET('Sanitation Data'!$F$30,0,10*ROW('Sanitation Data'!F119))="","",OFFSET('Sanitation Data'!$F$30,0,10*ROW('Sanitation Data'!F119)))</f>
        <v/>
      </c>
      <c r="CX125" s="300" t="str">
        <f ca="true">+IF(OFFSET('Sanitation Data'!$F$31,0,10*ROW('Sanitation Data'!F119))="","",OFFSET('Sanitation Data'!$F$31,0,10*ROW('Sanitation Data'!F119)))</f>
        <v/>
      </c>
      <c r="CY125" s="300" t="str">
        <f ca="true">+IF(OFFSET('Sanitation Data'!$F$32,0,10*ROW('Sanitation Data'!F119))="","",OFFSET('Sanitation Data'!$F$32,0,10*ROW('Sanitation Data'!F119)))</f>
        <v/>
      </c>
      <c r="CZ125" s="300" t="str">
        <f ca="true">+IF(OFFSET('Sanitation Data'!$G$28,0,10*ROW('Sanitation Data'!G119))="","",OFFSET('Sanitation Data'!$G$28,0,10*ROW('Sanitation Data'!G119)))</f>
        <v/>
      </c>
      <c r="DA125" s="300" t="str">
        <f ca="true">+IF(OFFSET('Sanitation Data'!$G$29,0,10*ROW('Sanitation Data'!G119))="","",OFFSET('Sanitation Data'!$G$29,0,10*ROW('Sanitation Data'!G119)))</f>
        <v/>
      </c>
      <c r="DB125" s="300" t="str">
        <f ca="true">+IF(OFFSET('Sanitation Data'!$G$30,0,10*ROW('Sanitation Data'!G119))="","",OFFSET('Sanitation Data'!$G$30,0,10*ROW('Sanitation Data'!G119)))</f>
        <v/>
      </c>
      <c r="DC125" s="300" t="str">
        <f ca="true">+IF(OFFSET('Sanitation Data'!$G$31,0,10*ROW('Sanitation Data'!G119))="","",OFFSET('Sanitation Data'!$G$31,0,10*ROW('Sanitation Data'!G119)))</f>
        <v/>
      </c>
      <c r="DD125" s="300" t="str">
        <f ca="true">+IF(OFFSET('Sanitation Data'!$G$32,0,10*ROW('Sanitation Data'!G119))="","",OFFSET('Sanitation Data'!$G$32,0,10*ROW('Sanitation Data'!G119)))</f>
        <v/>
      </c>
      <c r="DE125" s="300" t="str">
        <f ca="true">+IF(OFFSET('Sanitation Data'!$H$28,0,10*ROW('Sanitation Data'!H119))="","",OFFSET('Sanitation Data'!$H$28,0,10*ROW('Sanitation Data'!H119)))</f>
        <v/>
      </c>
      <c r="DF125" s="300" t="str">
        <f ca="true">+IF(OFFSET('Sanitation Data'!$H$29,0,10*ROW('Sanitation Data'!H119))="","",OFFSET('Sanitation Data'!$H$29,0,10*ROW('Sanitation Data'!H119)))</f>
        <v/>
      </c>
      <c r="DG125" s="300" t="str">
        <f ca="true">+IF(OFFSET('Sanitation Data'!$H$30,0,10*ROW('Sanitation Data'!H119))="","",OFFSET('Sanitation Data'!$H$30,0,10*ROW('Sanitation Data'!H119)))</f>
        <v/>
      </c>
      <c r="DH125" s="300" t="str">
        <f ca="true">+IF(OFFSET('Sanitation Data'!$H$31,0,10*ROW('Sanitation Data'!H119))="","",OFFSET('Sanitation Data'!$H$31,0,10*ROW('Sanitation Data'!H119)))</f>
        <v/>
      </c>
      <c r="DI125" s="300" t="str">
        <f ca="true">+IF(OFFSET('Sanitation Data'!$H$32,0,10*ROW('Sanitation Data'!H119))="","",OFFSET('Sanitation Data'!$H$32,0,10*ROW('Sanitation Data'!H119)))</f>
        <v/>
      </c>
      <c r="DJ125" s="300" t="str">
        <f ca="true">+IF(OFFSET('Sanitation Data'!$I$28,0,10*ROW('Sanitation Data'!I119))="","",OFFSET('Sanitation Data'!$I$28,0,10*ROW('Sanitation Data'!I119)))</f>
        <v/>
      </c>
      <c r="DK125" s="300" t="str">
        <f ca="true">+IF(OFFSET('Sanitation Data'!$I$29,0,10*ROW('Sanitation Data'!I119))="","",OFFSET('Sanitation Data'!$I$29,0,10*ROW('Sanitation Data'!I119)))</f>
        <v/>
      </c>
      <c r="DL125" s="300" t="str">
        <f ca="true">+IF(OFFSET('Sanitation Data'!$I$30,0,10*ROW('Sanitation Data'!I119))="","",OFFSET('Sanitation Data'!$I$30,0,10*ROW('Sanitation Data'!I119)))</f>
        <v/>
      </c>
      <c r="DM125" s="300" t="str">
        <f ca="true">+IF(OFFSET('Sanitation Data'!$I$31,0,10*ROW('Sanitation Data'!I119))="","",OFFSET('Sanitation Data'!$I$31,0,10*ROW('Sanitation Data'!I119)))</f>
        <v/>
      </c>
      <c r="DN125" s="300" t="str">
        <f ca="true">+IF(OFFSET('Sanitation Data'!$I$32,0,10*ROW('Sanitation Data'!I119))="","",OFFSET('Sanitation Data'!$I$32,0,10*ROW('Sanitation Data'!I119)))</f>
        <v/>
      </c>
      <c r="DO125" s="300" t="str">
        <f ca="true">+IF(OFFSET('Hygiene Data'!$D$11,0,10*ROW('Hygiene Data'!D119))="","",OFFSET('Hygiene Data'!$D$11,0,10*ROW('Hygiene Data'!D119)))</f>
        <v/>
      </c>
      <c r="DP125" s="300" t="str">
        <f ca="true">+IF(OFFSET('Hygiene Data'!$D$12,0,10*ROW('Hygiene Data'!D119))="","",OFFSET('Hygiene Data'!$D$12,0,10*ROW('Hygiene Data'!D119)))</f>
        <v/>
      </c>
      <c r="DQ125" s="300" t="str">
        <f ca="true">+IF(OFFSET('Hygiene Data'!$D$13,0,10*ROW('Hygiene Data'!D119))="","",OFFSET('Hygiene Data'!$D$13,0,10*ROW('Hygiene Data'!D119)))</f>
        <v/>
      </c>
      <c r="DR125" s="300" t="str">
        <f ca="true">+IF(OFFSET('Hygiene Data'!$E$11,0,10*ROW('Hygiene Data'!E119))="","",OFFSET('Hygiene Data'!$E$11,0,10*ROW('Hygiene Data'!E119)))</f>
        <v/>
      </c>
      <c r="DS125" s="300" t="str">
        <f ca="true">+IF(OFFSET('Hygiene Data'!$E$12,0,10*ROW('Hygiene Data'!E119))="","",OFFSET('Hygiene Data'!$E$12,0,10*ROW('Hygiene Data'!E119)))</f>
        <v/>
      </c>
      <c r="DT125" s="300" t="str">
        <f ca="true">+IF(OFFSET('Hygiene Data'!$E$13,0,10*ROW('Hygiene Data'!E119))="","",OFFSET('Hygiene Data'!$E$13,0,10*ROW('Hygiene Data'!E119)))</f>
        <v/>
      </c>
      <c r="DU125" s="300" t="str">
        <f ca="true">+IF(OFFSET('Hygiene Data'!$F$11,0,10*ROW('Hygiene Data'!F119))="","",OFFSET('Hygiene Data'!$F$11,0,10*ROW('Hygiene Data'!F119)))</f>
        <v/>
      </c>
      <c r="DV125" s="300" t="str">
        <f ca="true">+IF(OFFSET('Hygiene Data'!$F$12,0,10*ROW('Hygiene Data'!F119))="","",OFFSET('Hygiene Data'!$F$12,0,10*ROW('Hygiene Data'!F119)))</f>
        <v/>
      </c>
      <c r="DW125" s="300" t="str">
        <f ca="true">+IF(OFFSET('Hygiene Data'!$F$13,0,10*ROW('Hygiene Data'!F119))="","",OFFSET('Hygiene Data'!$F$13,0,10*ROW('Hygiene Data'!F119)))</f>
        <v/>
      </c>
      <c r="DX125" s="300" t="str">
        <f ca="true">+IF(OFFSET('Hygiene Data'!$G$11,0,10*ROW('Hygiene Data'!G119))="","",OFFSET('Hygiene Data'!$G$11,0,10*ROW('Hygiene Data'!G119)))</f>
        <v/>
      </c>
      <c r="DY125" s="300" t="str">
        <f ca="true">+IF(OFFSET('Hygiene Data'!$G$12,0,10*ROW('Hygiene Data'!G119))="","",OFFSET('Hygiene Data'!$G$12,0,10*ROW('Hygiene Data'!G119)))</f>
        <v/>
      </c>
      <c r="DZ125" s="300" t="str">
        <f ca="true">+IF(OFFSET('Hygiene Data'!$G$13,0,10*ROW('Hygiene Data'!G119))="","",OFFSET('Hygiene Data'!$G$13,0,10*ROW('Hygiene Data'!G119)))</f>
        <v/>
      </c>
      <c r="EA125" s="300" t="str">
        <f ca="true">+IF(OFFSET('Hygiene Data'!$H$11,0,10*ROW('Hygiene Data'!H119))="","",OFFSET('Hygiene Data'!$H$11,0,10*ROW('Hygiene Data'!H119)))</f>
        <v/>
      </c>
      <c r="EB125" s="300" t="str">
        <f ca="true">+IF(OFFSET('Hygiene Data'!$H$12,0,10*ROW('Hygiene Data'!H119))="","",OFFSET('Hygiene Data'!$H$12,0,10*ROW('Hygiene Data'!H119)))</f>
        <v/>
      </c>
      <c r="EC125" s="300" t="str">
        <f ca="true">+IF(OFFSET('Hygiene Data'!$H$13,0,10*ROW('Hygiene Data'!H119))="","",OFFSET('Hygiene Data'!$H$13,0,10*ROW('Hygiene Data'!H119)))</f>
        <v/>
      </c>
      <c r="ED125" s="300" t="str">
        <f ca="true">+IF(OFFSET('Hygiene Data'!$I$11,0,10*ROW('Hygiene Data'!I119))="","",OFFSET('Hygiene Data'!$I$11,0,10*ROW('Hygiene Data'!I119)))</f>
        <v/>
      </c>
      <c r="EE125" s="300" t="str">
        <f ca="true">+IF(OFFSET('Hygiene Data'!$I$12,0,10*ROW('Hygiene Data'!I119))="","",OFFSET('Hygiene Data'!$I$12,0,10*ROW('Hygiene Data'!I119)))</f>
        <v/>
      </c>
      <c r="EF125" s="300" t="str">
        <f ca="true">+IF(OFFSET('Hygiene Data'!$I$13,0,10*ROW('Hygiene Data'!I119))="","",OFFSET('Hygiene Data'!$I$13,0,10*ROW('Hygiene Data'!I119)))</f>
        <v/>
      </c>
    </row>
    <row xmlns:x14ac="http://schemas.microsoft.com/office/spreadsheetml/2009/9/ac" r="126" x14ac:dyDescent="0.2">
      <c r="A126" s="35" t="str">
        <f ca="true">+IF(OFFSET('Water Data'!$B$2,0,10*ROW('Water Data'!E120))="","",OFFSET('Water Data'!$B$2,0,10*ROW('Water Data'!E120)))</f>
        <v/>
      </c>
      <c r="B126" s="35" t="str">
        <f ca="true">+IF(OFFSET('Water Data'!$C$2,0,10*ROW('Water Data'!F120))="","",OFFSET('Water Data'!$C$2,0,10*ROW('Water Data'!F120)))</f>
        <v/>
      </c>
      <c r="C126" s="356" t="str">
        <f t="shared" ca="true" si="1"/>
        <v/>
      </c>
      <c r="D126" s="91"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1"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1"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1"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1"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1"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1"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1"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1"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1"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1"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1"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1"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1"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1"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1"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1"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1"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2"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2"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2"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2"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2"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2"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2"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2"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2"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2"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2"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2"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2"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2"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2"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2"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2"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2"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2"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2"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2"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2"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2"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2"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2"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2"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2"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2"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2"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2"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3"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3"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3"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3"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3"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3"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3"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3"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3"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3"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3"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3"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3"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3"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3"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3"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3"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3"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300"/>
      <c r="BS126" s="300" t="str">
        <f ca="true">+IF(OFFSET('Water Data'!$D$27,0,10*ROW('Water Data'!D120))="","",OFFSET('Water Data'!$D$27,0,10*ROW('Water Data'!D120)))</f>
        <v/>
      </c>
      <c r="BT126" s="300" t="str">
        <f ca="true">+IF(OFFSET('Water Data'!$D$28,0,10*ROW('Water Data'!D120))="","",OFFSET('Water Data'!$D$28,0,10*ROW('Water Data'!D120)))</f>
        <v/>
      </c>
      <c r="BU126" s="300" t="str">
        <f ca="true">+IF(OFFSET('Water Data'!$D$29,0,10*ROW('Water Data'!D120))="","",OFFSET('Water Data'!$D$29,0,10*ROW('Water Data'!D120)))</f>
        <v/>
      </c>
      <c r="BV126" s="300" t="str">
        <f ca="true">+IF(OFFSET('Water Data'!$E$27,0,10*ROW('Water Data'!E120))="","",OFFSET('Water Data'!$E$27,0,10*ROW('Water Data'!E120)))</f>
        <v/>
      </c>
      <c r="BW126" s="300" t="str">
        <f ca="true">+IF(OFFSET('Water Data'!$E$28,0,10*ROW('Water Data'!E120))="","",OFFSET('Water Data'!$E$28,0,10*ROW('Water Data'!E120)))</f>
        <v/>
      </c>
      <c r="BX126" s="300" t="str">
        <f ca="true">+IF(OFFSET('Water Data'!$E$29,0,10*ROW('Water Data'!E120))="","",OFFSET('Water Data'!$E$29,0,10*ROW('Water Data'!E120)))</f>
        <v/>
      </c>
      <c r="BY126" s="300" t="str">
        <f ca="true">+IF(OFFSET('Water Data'!$F$27,0,10*ROW('Water Data'!F120))="","",OFFSET('Water Data'!$F$27,0,10*ROW('Water Data'!F120)))</f>
        <v/>
      </c>
      <c r="BZ126" s="300" t="str">
        <f ca="true">+IF(OFFSET('Water Data'!$F$28,0,10*ROW('Water Data'!F120))="","",OFFSET('Water Data'!$F$28,0,10*ROW('Water Data'!F120)))</f>
        <v/>
      </c>
      <c r="CA126" s="300" t="str">
        <f ca="true">+IF(OFFSET('Water Data'!$F$29,0,10*ROW('Water Data'!F120))="","",OFFSET('Water Data'!$F$29,0,10*ROW('Water Data'!F120)))</f>
        <v/>
      </c>
      <c r="CB126" s="300" t="str">
        <f ca="true">+IF(OFFSET('Water Data'!$G$27,0,10*ROW('Water Data'!G120))="","",OFFSET('Water Data'!$G$27,0,10*ROW('Water Data'!G120)))</f>
        <v/>
      </c>
      <c r="CC126" s="300" t="str">
        <f ca="true">+IF(OFFSET('Water Data'!$G$28,0,10*ROW('Water Data'!G120))="","",OFFSET('Water Data'!$G$28,0,10*ROW('Water Data'!G120)))</f>
        <v/>
      </c>
      <c r="CD126" s="300" t="str">
        <f ca="true">+IF(OFFSET('Water Data'!$G$29,0,10*ROW('Water Data'!G120))="","",OFFSET('Water Data'!$G$29,0,10*ROW('Water Data'!G120)))</f>
        <v/>
      </c>
      <c r="CE126" s="300" t="str">
        <f ca="true">+IF(OFFSET('Water Data'!$H$27,0,10*ROW('Water Data'!H120))="","",OFFSET('Water Data'!$H$27,0,10*ROW('Water Data'!H120)))</f>
        <v/>
      </c>
      <c r="CF126" s="300" t="str">
        <f ca="true">+IF(OFFSET('Water Data'!$H$28,0,10*ROW('Water Data'!H120))="","",OFFSET('Water Data'!$H$28,0,10*ROW('Water Data'!H120)))</f>
        <v/>
      </c>
      <c r="CG126" s="300" t="str">
        <f ca="true">+IF(OFFSET('Water Data'!$H$29,0,10*ROW('Water Data'!H120))="","",OFFSET('Water Data'!$H$29,0,10*ROW('Water Data'!H120)))</f>
        <v/>
      </c>
      <c r="CH126" s="300" t="str">
        <f ca="true">+IF(OFFSET('Water Data'!$I$27,0,10*ROW('Water Data'!I120))="","",OFFSET('Water Data'!$I$27,0,10*ROW('Water Data'!I120)))</f>
        <v/>
      </c>
      <c r="CI126" s="300" t="str">
        <f ca="true">+IF(OFFSET('Water Data'!$I$28,0,10*ROW('Water Data'!I120))="","",OFFSET('Water Data'!$I$28,0,10*ROW('Water Data'!I120)))</f>
        <v/>
      </c>
      <c r="CJ126" s="300" t="str">
        <f ca="true">+IF(OFFSET('Water Data'!$I$29,0,10*ROW('Water Data'!I120))="","",OFFSET('Water Data'!$I$29,0,10*ROW('Water Data'!I120)))</f>
        <v/>
      </c>
      <c r="CK126" s="300" t="str">
        <f ca="true">+IF(OFFSET('Sanitation Data'!$D$28,0,10*ROW('Sanitation Data'!D120))="","",OFFSET('Sanitation Data'!$D$28,0,10*ROW('Sanitation Data'!D120)))</f>
        <v/>
      </c>
      <c r="CL126" s="300" t="str">
        <f ca="true">+IF(OFFSET('Sanitation Data'!$D$29,0,10*ROW('Sanitation Data'!D120))="","",OFFSET('Sanitation Data'!$D$29,0,10*ROW('Sanitation Data'!D120)))</f>
        <v/>
      </c>
      <c r="CM126" s="300" t="str">
        <f ca="true">+IF(OFFSET('Sanitation Data'!$D$30,0,10*ROW('Sanitation Data'!D120))="","",OFFSET('Sanitation Data'!$D$30,0,10*ROW('Sanitation Data'!D120)))</f>
        <v/>
      </c>
      <c r="CN126" s="300" t="str">
        <f ca="true">+IF(OFFSET('Sanitation Data'!$D$31,0,10*ROW('Sanitation Data'!D120))="","",OFFSET('Sanitation Data'!$D$31,0,10*ROW('Sanitation Data'!D120)))</f>
        <v/>
      </c>
      <c r="CO126" s="300" t="str">
        <f ca="true">+IF(OFFSET('Sanitation Data'!$D$32,0,10*ROW('Sanitation Data'!D120))="","",OFFSET('Sanitation Data'!$D$32,0,10*ROW('Sanitation Data'!D120)))</f>
        <v/>
      </c>
      <c r="CP126" s="300" t="str">
        <f ca="true">+IF(OFFSET('Sanitation Data'!$E$28,0,10*ROW('Sanitation Data'!E120))="","",OFFSET('Sanitation Data'!$E$28,0,10*ROW('Sanitation Data'!E120)))</f>
        <v/>
      </c>
      <c r="CQ126" s="300" t="str">
        <f ca="true">+IF(OFFSET('Sanitation Data'!$E$29,0,10*ROW('Sanitation Data'!E120))="","",OFFSET('Sanitation Data'!$E$29,0,10*ROW('Sanitation Data'!E120)))</f>
        <v/>
      </c>
      <c r="CR126" s="300" t="str">
        <f ca="true">+IF(OFFSET('Sanitation Data'!$E$30,0,10*ROW('Sanitation Data'!E120))="","",OFFSET('Sanitation Data'!$E$30,0,10*ROW('Sanitation Data'!E120)))</f>
        <v/>
      </c>
      <c r="CS126" s="300" t="str">
        <f ca="true">+IF(OFFSET('Sanitation Data'!$E$31,0,10*ROW('Sanitation Data'!E120))="","",OFFSET('Sanitation Data'!$E$31,0,10*ROW('Sanitation Data'!E120)))</f>
        <v/>
      </c>
      <c r="CT126" s="300" t="str">
        <f ca="true">+IF(OFFSET('Sanitation Data'!$E$32,0,10*ROW('Sanitation Data'!E120))="","",OFFSET('Sanitation Data'!$E$32,0,10*ROW('Sanitation Data'!E120)))</f>
        <v/>
      </c>
      <c r="CU126" s="300" t="str">
        <f ca="true">+IF(OFFSET('Sanitation Data'!$F$28,0,10*ROW('Sanitation Data'!F120))="","",OFFSET('Sanitation Data'!$F$28,0,10*ROW('Sanitation Data'!F120)))</f>
        <v/>
      </c>
      <c r="CV126" s="300" t="str">
        <f ca="true">+IF(OFFSET('Sanitation Data'!$F$29,0,10*ROW('Sanitation Data'!F120))="","",OFFSET('Sanitation Data'!$F$29,0,10*ROW('Sanitation Data'!F120)))</f>
        <v/>
      </c>
      <c r="CW126" s="300" t="str">
        <f ca="true">+IF(OFFSET('Sanitation Data'!$F$30,0,10*ROW('Sanitation Data'!F120))="","",OFFSET('Sanitation Data'!$F$30,0,10*ROW('Sanitation Data'!F120)))</f>
        <v/>
      </c>
      <c r="CX126" s="300" t="str">
        <f ca="true">+IF(OFFSET('Sanitation Data'!$F$31,0,10*ROW('Sanitation Data'!F120))="","",OFFSET('Sanitation Data'!$F$31,0,10*ROW('Sanitation Data'!F120)))</f>
        <v/>
      </c>
      <c r="CY126" s="300" t="str">
        <f ca="true">+IF(OFFSET('Sanitation Data'!$F$32,0,10*ROW('Sanitation Data'!F120))="","",OFFSET('Sanitation Data'!$F$32,0,10*ROW('Sanitation Data'!F120)))</f>
        <v/>
      </c>
      <c r="CZ126" s="300" t="str">
        <f ca="true">+IF(OFFSET('Sanitation Data'!$G$28,0,10*ROW('Sanitation Data'!G120))="","",OFFSET('Sanitation Data'!$G$28,0,10*ROW('Sanitation Data'!G120)))</f>
        <v/>
      </c>
      <c r="DA126" s="300" t="str">
        <f ca="true">+IF(OFFSET('Sanitation Data'!$G$29,0,10*ROW('Sanitation Data'!G120))="","",OFFSET('Sanitation Data'!$G$29,0,10*ROW('Sanitation Data'!G120)))</f>
        <v/>
      </c>
      <c r="DB126" s="300" t="str">
        <f ca="true">+IF(OFFSET('Sanitation Data'!$G$30,0,10*ROW('Sanitation Data'!G120))="","",OFFSET('Sanitation Data'!$G$30,0,10*ROW('Sanitation Data'!G120)))</f>
        <v/>
      </c>
      <c r="DC126" s="300" t="str">
        <f ca="true">+IF(OFFSET('Sanitation Data'!$G$31,0,10*ROW('Sanitation Data'!G120))="","",OFFSET('Sanitation Data'!$G$31,0,10*ROW('Sanitation Data'!G120)))</f>
        <v/>
      </c>
      <c r="DD126" s="300" t="str">
        <f ca="true">+IF(OFFSET('Sanitation Data'!$G$32,0,10*ROW('Sanitation Data'!G120))="","",OFFSET('Sanitation Data'!$G$32,0,10*ROW('Sanitation Data'!G120)))</f>
        <v/>
      </c>
      <c r="DE126" s="300" t="str">
        <f ca="true">+IF(OFFSET('Sanitation Data'!$H$28,0,10*ROW('Sanitation Data'!H120))="","",OFFSET('Sanitation Data'!$H$28,0,10*ROW('Sanitation Data'!H120)))</f>
        <v/>
      </c>
      <c r="DF126" s="300" t="str">
        <f ca="true">+IF(OFFSET('Sanitation Data'!$H$29,0,10*ROW('Sanitation Data'!H120))="","",OFFSET('Sanitation Data'!$H$29,0,10*ROW('Sanitation Data'!H120)))</f>
        <v/>
      </c>
      <c r="DG126" s="300" t="str">
        <f ca="true">+IF(OFFSET('Sanitation Data'!$H$30,0,10*ROW('Sanitation Data'!H120))="","",OFFSET('Sanitation Data'!$H$30,0,10*ROW('Sanitation Data'!H120)))</f>
        <v/>
      </c>
      <c r="DH126" s="300" t="str">
        <f ca="true">+IF(OFFSET('Sanitation Data'!$H$31,0,10*ROW('Sanitation Data'!H120))="","",OFFSET('Sanitation Data'!$H$31,0,10*ROW('Sanitation Data'!H120)))</f>
        <v/>
      </c>
      <c r="DI126" s="300" t="str">
        <f ca="true">+IF(OFFSET('Sanitation Data'!$H$32,0,10*ROW('Sanitation Data'!H120))="","",OFFSET('Sanitation Data'!$H$32,0,10*ROW('Sanitation Data'!H120)))</f>
        <v/>
      </c>
      <c r="DJ126" s="300" t="str">
        <f ca="true">+IF(OFFSET('Sanitation Data'!$I$28,0,10*ROW('Sanitation Data'!I120))="","",OFFSET('Sanitation Data'!$I$28,0,10*ROW('Sanitation Data'!I120)))</f>
        <v/>
      </c>
      <c r="DK126" s="300" t="str">
        <f ca="true">+IF(OFFSET('Sanitation Data'!$I$29,0,10*ROW('Sanitation Data'!I120))="","",OFFSET('Sanitation Data'!$I$29,0,10*ROW('Sanitation Data'!I120)))</f>
        <v/>
      </c>
      <c r="DL126" s="300" t="str">
        <f ca="true">+IF(OFFSET('Sanitation Data'!$I$30,0,10*ROW('Sanitation Data'!I120))="","",OFFSET('Sanitation Data'!$I$30,0,10*ROW('Sanitation Data'!I120)))</f>
        <v/>
      </c>
      <c r="DM126" s="300" t="str">
        <f ca="true">+IF(OFFSET('Sanitation Data'!$I$31,0,10*ROW('Sanitation Data'!I120))="","",OFFSET('Sanitation Data'!$I$31,0,10*ROW('Sanitation Data'!I120)))</f>
        <v/>
      </c>
      <c r="DN126" s="300" t="str">
        <f ca="true">+IF(OFFSET('Sanitation Data'!$I$32,0,10*ROW('Sanitation Data'!I120))="","",OFFSET('Sanitation Data'!$I$32,0,10*ROW('Sanitation Data'!I120)))</f>
        <v/>
      </c>
      <c r="DO126" s="300" t="str">
        <f ca="true">+IF(OFFSET('Hygiene Data'!$D$11,0,10*ROW('Hygiene Data'!D120))="","",OFFSET('Hygiene Data'!$D$11,0,10*ROW('Hygiene Data'!D120)))</f>
        <v/>
      </c>
      <c r="DP126" s="300" t="str">
        <f ca="true">+IF(OFFSET('Hygiene Data'!$D$12,0,10*ROW('Hygiene Data'!D120))="","",OFFSET('Hygiene Data'!$D$12,0,10*ROW('Hygiene Data'!D120)))</f>
        <v/>
      </c>
      <c r="DQ126" s="300" t="str">
        <f ca="true">+IF(OFFSET('Hygiene Data'!$D$13,0,10*ROW('Hygiene Data'!D120))="","",OFFSET('Hygiene Data'!$D$13,0,10*ROW('Hygiene Data'!D120)))</f>
        <v/>
      </c>
      <c r="DR126" s="300" t="str">
        <f ca="true">+IF(OFFSET('Hygiene Data'!$E$11,0,10*ROW('Hygiene Data'!E120))="","",OFFSET('Hygiene Data'!$E$11,0,10*ROW('Hygiene Data'!E120)))</f>
        <v/>
      </c>
      <c r="DS126" s="300" t="str">
        <f ca="true">+IF(OFFSET('Hygiene Data'!$E$12,0,10*ROW('Hygiene Data'!E120))="","",OFFSET('Hygiene Data'!$E$12,0,10*ROW('Hygiene Data'!E120)))</f>
        <v/>
      </c>
      <c r="DT126" s="300" t="str">
        <f ca="true">+IF(OFFSET('Hygiene Data'!$E$13,0,10*ROW('Hygiene Data'!E120))="","",OFFSET('Hygiene Data'!$E$13,0,10*ROW('Hygiene Data'!E120)))</f>
        <v/>
      </c>
      <c r="DU126" s="300" t="str">
        <f ca="true">+IF(OFFSET('Hygiene Data'!$F$11,0,10*ROW('Hygiene Data'!F120))="","",OFFSET('Hygiene Data'!$F$11,0,10*ROW('Hygiene Data'!F120)))</f>
        <v/>
      </c>
      <c r="DV126" s="300" t="str">
        <f ca="true">+IF(OFFSET('Hygiene Data'!$F$12,0,10*ROW('Hygiene Data'!F120))="","",OFFSET('Hygiene Data'!$F$12,0,10*ROW('Hygiene Data'!F120)))</f>
        <v/>
      </c>
      <c r="DW126" s="300" t="str">
        <f ca="true">+IF(OFFSET('Hygiene Data'!$F$13,0,10*ROW('Hygiene Data'!F120))="","",OFFSET('Hygiene Data'!$F$13,0,10*ROW('Hygiene Data'!F120)))</f>
        <v/>
      </c>
      <c r="DX126" s="300" t="str">
        <f ca="true">+IF(OFFSET('Hygiene Data'!$G$11,0,10*ROW('Hygiene Data'!G120))="","",OFFSET('Hygiene Data'!$G$11,0,10*ROW('Hygiene Data'!G120)))</f>
        <v/>
      </c>
      <c r="DY126" s="300" t="str">
        <f ca="true">+IF(OFFSET('Hygiene Data'!$G$12,0,10*ROW('Hygiene Data'!G120))="","",OFFSET('Hygiene Data'!$G$12,0,10*ROW('Hygiene Data'!G120)))</f>
        <v/>
      </c>
      <c r="DZ126" s="300" t="str">
        <f ca="true">+IF(OFFSET('Hygiene Data'!$G$13,0,10*ROW('Hygiene Data'!G120))="","",OFFSET('Hygiene Data'!$G$13,0,10*ROW('Hygiene Data'!G120)))</f>
        <v/>
      </c>
      <c r="EA126" s="300" t="str">
        <f ca="true">+IF(OFFSET('Hygiene Data'!$H$11,0,10*ROW('Hygiene Data'!H120))="","",OFFSET('Hygiene Data'!$H$11,0,10*ROW('Hygiene Data'!H120)))</f>
        <v/>
      </c>
      <c r="EB126" s="300" t="str">
        <f ca="true">+IF(OFFSET('Hygiene Data'!$H$12,0,10*ROW('Hygiene Data'!H120))="","",OFFSET('Hygiene Data'!$H$12,0,10*ROW('Hygiene Data'!H120)))</f>
        <v/>
      </c>
      <c r="EC126" s="300" t="str">
        <f ca="true">+IF(OFFSET('Hygiene Data'!$H$13,0,10*ROW('Hygiene Data'!H120))="","",OFFSET('Hygiene Data'!$H$13,0,10*ROW('Hygiene Data'!H120)))</f>
        <v/>
      </c>
      <c r="ED126" s="300" t="str">
        <f ca="true">+IF(OFFSET('Hygiene Data'!$I$11,0,10*ROW('Hygiene Data'!I120))="","",OFFSET('Hygiene Data'!$I$11,0,10*ROW('Hygiene Data'!I120)))</f>
        <v/>
      </c>
      <c r="EE126" s="300" t="str">
        <f ca="true">+IF(OFFSET('Hygiene Data'!$I$12,0,10*ROW('Hygiene Data'!I120))="","",OFFSET('Hygiene Data'!$I$12,0,10*ROW('Hygiene Data'!I120)))</f>
        <v/>
      </c>
      <c r="EF126" s="300" t="str">
        <f ca="true">+IF(OFFSET('Hygiene Data'!$I$13,0,10*ROW('Hygiene Data'!I120))="","",OFFSET('Hygiene Data'!$I$13,0,10*ROW('Hygiene Data'!I120)))</f>
        <v/>
      </c>
    </row>
    <row xmlns:x14ac="http://schemas.microsoft.com/office/spreadsheetml/2009/9/ac" r="127" x14ac:dyDescent="0.2">
      <c r="A127" s="35" t="str">
        <f ca="true">+IF(OFFSET('Water Data'!$B$2,0,10*ROW('Water Data'!E121))="","",OFFSET('Water Data'!$B$2,0,10*ROW('Water Data'!E121)))</f>
        <v/>
      </c>
      <c r="B127" s="35" t="str">
        <f ca="true">+IF(OFFSET('Water Data'!$C$2,0,10*ROW('Water Data'!F121))="","",OFFSET('Water Data'!$C$2,0,10*ROW('Water Data'!F121)))</f>
        <v/>
      </c>
      <c r="C127" s="356" t="str">
        <f t="shared" ca="true" si="1"/>
        <v/>
      </c>
      <c r="D127" s="91"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1"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1"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1"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1"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1"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1"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1"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1"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1"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1"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1"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1"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1"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1"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1"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1"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1"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2"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2"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2"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2"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2"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2"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2"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2"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2"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2"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2"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2"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2"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2"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2"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2"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2"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2"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2"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2"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2"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2"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2"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2"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2"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2"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2"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2"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2"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2"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3"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3"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3"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3"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3"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3"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3"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3"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3"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3"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3"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3"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3"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3"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3"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3"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3"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3"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300"/>
      <c r="BS127" s="300" t="str">
        <f ca="true">+IF(OFFSET('Water Data'!$D$27,0,10*ROW('Water Data'!D121))="","",OFFSET('Water Data'!$D$27,0,10*ROW('Water Data'!D121)))</f>
        <v/>
      </c>
      <c r="BT127" s="300" t="str">
        <f ca="true">+IF(OFFSET('Water Data'!$D$28,0,10*ROW('Water Data'!D121))="","",OFFSET('Water Data'!$D$28,0,10*ROW('Water Data'!D121)))</f>
        <v/>
      </c>
      <c r="BU127" s="300" t="str">
        <f ca="true">+IF(OFFSET('Water Data'!$D$29,0,10*ROW('Water Data'!D121))="","",OFFSET('Water Data'!$D$29,0,10*ROW('Water Data'!D121)))</f>
        <v/>
      </c>
      <c r="BV127" s="300" t="str">
        <f ca="true">+IF(OFFSET('Water Data'!$E$27,0,10*ROW('Water Data'!E121))="","",OFFSET('Water Data'!$E$27,0,10*ROW('Water Data'!E121)))</f>
        <v/>
      </c>
      <c r="BW127" s="300" t="str">
        <f ca="true">+IF(OFFSET('Water Data'!$E$28,0,10*ROW('Water Data'!E121))="","",OFFSET('Water Data'!$E$28,0,10*ROW('Water Data'!E121)))</f>
        <v/>
      </c>
      <c r="BX127" s="300" t="str">
        <f ca="true">+IF(OFFSET('Water Data'!$E$29,0,10*ROW('Water Data'!E121))="","",OFFSET('Water Data'!$E$29,0,10*ROW('Water Data'!E121)))</f>
        <v/>
      </c>
      <c r="BY127" s="300" t="str">
        <f ca="true">+IF(OFFSET('Water Data'!$F$27,0,10*ROW('Water Data'!F121))="","",OFFSET('Water Data'!$F$27,0,10*ROW('Water Data'!F121)))</f>
        <v/>
      </c>
      <c r="BZ127" s="300" t="str">
        <f ca="true">+IF(OFFSET('Water Data'!$F$28,0,10*ROW('Water Data'!F121))="","",OFFSET('Water Data'!$F$28,0,10*ROW('Water Data'!F121)))</f>
        <v/>
      </c>
      <c r="CA127" s="300" t="str">
        <f ca="true">+IF(OFFSET('Water Data'!$F$29,0,10*ROW('Water Data'!F121))="","",OFFSET('Water Data'!$F$29,0,10*ROW('Water Data'!F121)))</f>
        <v/>
      </c>
      <c r="CB127" s="300" t="str">
        <f ca="true">+IF(OFFSET('Water Data'!$G$27,0,10*ROW('Water Data'!G121))="","",OFFSET('Water Data'!$G$27,0,10*ROW('Water Data'!G121)))</f>
        <v/>
      </c>
      <c r="CC127" s="300" t="str">
        <f ca="true">+IF(OFFSET('Water Data'!$G$28,0,10*ROW('Water Data'!G121))="","",OFFSET('Water Data'!$G$28,0,10*ROW('Water Data'!G121)))</f>
        <v/>
      </c>
      <c r="CD127" s="300" t="str">
        <f ca="true">+IF(OFFSET('Water Data'!$G$29,0,10*ROW('Water Data'!G121))="","",OFFSET('Water Data'!$G$29,0,10*ROW('Water Data'!G121)))</f>
        <v/>
      </c>
      <c r="CE127" s="300" t="str">
        <f ca="true">+IF(OFFSET('Water Data'!$H$27,0,10*ROW('Water Data'!H121))="","",OFFSET('Water Data'!$H$27,0,10*ROW('Water Data'!H121)))</f>
        <v/>
      </c>
      <c r="CF127" s="300" t="str">
        <f ca="true">+IF(OFFSET('Water Data'!$H$28,0,10*ROW('Water Data'!H121))="","",OFFSET('Water Data'!$H$28,0,10*ROW('Water Data'!H121)))</f>
        <v/>
      </c>
      <c r="CG127" s="300" t="str">
        <f ca="true">+IF(OFFSET('Water Data'!$H$29,0,10*ROW('Water Data'!H121))="","",OFFSET('Water Data'!$H$29,0,10*ROW('Water Data'!H121)))</f>
        <v/>
      </c>
      <c r="CH127" s="300" t="str">
        <f ca="true">+IF(OFFSET('Water Data'!$I$27,0,10*ROW('Water Data'!I121))="","",OFFSET('Water Data'!$I$27,0,10*ROW('Water Data'!I121)))</f>
        <v/>
      </c>
      <c r="CI127" s="300" t="str">
        <f ca="true">+IF(OFFSET('Water Data'!$I$28,0,10*ROW('Water Data'!I121))="","",OFFSET('Water Data'!$I$28,0,10*ROW('Water Data'!I121)))</f>
        <v/>
      </c>
      <c r="CJ127" s="300" t="str">
        <f ca="true">+IF(OFFSET('Water Data'!$I$29,0,10*ROW('Water Data'!I121))="","",OFFSET('Water Data'!$I$29,0,10*ROW('Water Data'!I121)))</f>
        <v/>
      </c>
      <c r="CK127" s="300" t="str">
        <f ca="true">+IF(OFFSET('Sanitation Data'!$D$28,0,10*ROW('Sanitation Data'!D121))="","",OFFSET('Sanitation Data'!$D$28,0,10*ROW('Sanitation Data'!D121)))</f>
        <v/>
      </c>
      <c r="CL127" s="300" t="str">
        <f ca="true">+IF(OFFSET('Sanitation Data'!$D$29,0,10*ROW('Sanitation Data'!D121))="","",OFFSET('Sanitation Data'!$D$29,0,10*ROW('Sanitation Data'!D121)))</f>
        <v/>
      </c>
      <c r="CM127" s="300" t="str">
        <f ca="true">+IF(OFFSET('Sanitation Data'!$D$30,0,10*ROW('Sanitation Data'!D121))="","",OFFSET('Sanitation Data'!$D$30,0,10*ROW('Sanitation Data'!D121)))</f>
        <v/>
      </c>
      <c r="CN127" s="300" t="str">
        <f ca="true">+IF(OFFSET('Sanitation Data'!$D$31,0,10*ROW('Sanitation Data'!D121))="","",OFFSET('Sanitation Data'!$D$31,0,10*ROW('Sanitation Data'!D121)))</f>
        <v/>
      </c>
      <c r="CO127" s="300" t="str">
        <f ca="true">+IF(OFFSET('Sanitation Data'!$D$32,0,10*ROW('Sanitation Data'!D121))="","",OFFSET('Sanitation Data'!$D$32,0,10*ROW('Sanitation Data'!D121)))</f>
        <v/>
      </c>
      <c r="CP127" s="300" t="str">
        <f ca="true">+IF(OFFSET('Sanitation Data'!$E$28,0,10*ROW('Sanitation Data'!E121))="","",OFFSET('Sanitation Data'!$E$28,0,10*ROW('Sanitation Data'!E121)))</f>
        <v/>
      </c>
      <c r="CQ127" s="300" t="str">
        <f ca="true">+IF(OFFSET('Sanitation Data'!$E$29,0,10*ROW('Sanitation Data'!E121))="","",OFFSET('Sanitation Data'!$E$29,0,10*ROW('Sanitation Data'!E121)))</f>
        <v/>
      </c>
      <c r="CR127" s="300" t="str">
        <f ca="true">+IF(OFFSET('Sanitation Data'!$E$30,0,10*ROW('Sanitation Data'!E121))="","",OFFSET('Sanitation Data'!$E$30,0,10*ROW('Sanitation Data'!E121)))</f>
        <v/>
      </c>
      <c r="CS127" s="300" t="str">
        <f ca="true">+IF(OFFSET('Sanitation Data'!$E$31,0,10*ROW('Sanitation Data'!E121))="","",OFFSET('Sanitation Data'!$E$31,0,10*ROW('Sanitation Data'!E121)))</f>
        <v/>
      </c>
      <c r="CT127" s="300" t="str">
        <f ca="true">+IF(OFFSET('Sanitation Data'!$E$32,0,10*ROW('Sanitation Data'!E121))="","",OFFSET('Sanitation Data'!$E$32,0,10*ROW('Sanitation Data'!E121)))</f>
        <v/>
      </c>
      <c r="CU127" s="300" t="str">
        <f ca="true">+IF(OFFSET('Sanitation Data'!$F$28,0,10*ROW('Sanitation Data'!F121))="","",OFFSET('Sanitation Data'!$F$28,0,10*ROW('Sanitation Data'!F121)))</f>
        <v/>
      </c>
      <c r="CV127" s="300" t="str">
        <f ca="true">+IF(OFFSET('Sanitation Data'!$F$29,0,10*ROW('Sanitation Data'!F121))="","",OFFSET('Sanitation Data'!$F$29,0,10*ROW('Sanitation Data'!F121)))</f>
        <v/>
      </c>
      <c r="CW127" s="300" t="str">
        <f ca="true">+IF(OFFSET('Sanitation Data'!$F$30,0,10*ROW('Sanitation Data'!F121))="","",OFFSET('Sanitation Data'!$F$30,0,10*ROW('Sanitation Data'!F121)))</f>
        <v/>
      </c>
      <c r="CX127" s="300" t="str">
        <f ca="true">+IF(OFFSET('Sanitation Data'!$F$31,0,10*ROW('Sanitation Data'!F121))="","",OFFSET('Sanitation Data'!$F$31,0,10*ROW('Sanitation Data'!F121)))</f>
        <v/>
      </c>
      <c r="CY127" s="300" t="str">
        <f ca="true">+IF(OFFSET('Sanitation Data'!$F$32,0,10*ROW('Sanitation Data'!F121))="","",OFFSET('Sanitation Data'!$F$32,0,10*ROW('Sanitation Data'!F121)))</f>
        <v/>
      </c>
      <c r="CZ127" s="300" t="str">
        <f ca="true">+IF(OFFSET('Sanitation Data'!$G$28,0,10*ROW('Sanitation Data'!G121))="","",OFFSET('Sanitation Data'!$G$28,0,10*ROW('Sanitation Data'!G121)))</f>
        <v/>
      </c>
      <c r="DA127" s="300" t="str">
        <f ca="true">+IF(OFFSET('Sanitation Data'!$G$29,0,10*ROW('Sanitation Data'!G121))="","",OFFSET('Sanitation Data'!$G$29,0,10*ROW('Sanitation Data'!G121)))</f>
        <v/>
      </c>
      <c r="DB127" s="300" t="str">
        <f ca="true">+IF(OFFSET('Sanitation Data'!$G$30,0,10*ROW('Sanitation Data'!G121))="","",OFFSET('Sanitation Data'!$G$30,0,10*ROW('Sanitation Data'!G121)))</f>
        <v/>
      </c>
      <c r="DC127" s="300" t="str">
        <f ca="true">+IF(OFFSET('Sanitation Data'!$G$31,0,10*ROW('Sanitation Data'!G121))="","",OFFSET('Sanitation Data'!$G$31,0,10*ROW('Sanitation Data'!G121)))</f>
        <v/>
      </c>
      <c r="DD127" s="300" t="str">
        <f ca="true">+IF(OFFSET('Sanitation Data'!$G$32,0,10*ROW('Sanitation Data'!G121))="","",OFFSET('Sanitation Data'!$G$32,0,10*ROW('Sanitation Data'!G121)))</f>
        <v/>
      </c>
      <c r="DE127" s="300" t="str">
        <f ca="true">+IF(OFFSET('Sanitation Data'!$H$28,0,10*ROW('Sanitation Data'!H121))="","",OFFSET('Sanitation Data'!$H$28,0,10*ROW('Sanitation Data'!H121)))</f>
        <v/>
      </c>
      <c r="DF127" s="300" t="str">
        <f ca="true">+IF(OFFSET('Sanitation Data'!$H$29,0,10*ROW('Sanitation Data'!H121))="","",OFFSET('Sanitation Data'!$H$29,0,10*ROW('Sanitation Data'!H121)))</f>
        <v/>
      </c>
      <c r="DG127" s="300" t="str">
        <f ca="true">+IF(OFFSET('Sanitation Data'!$H$30,0,10*ROW('Sanitation Data'!H121))="","",OFFSET('Sanitation Data'!$H$30,0,10*ROW('Sanitation Data'!H121)))</f>
        <v/>
      </c>
      <c r="DH127" s="300" t="str">
        <f ca="true">+IF(OFFSET('Sanitation Data'!$H$31,0,10*ROW('Sanitation Data'!H121))="","",OFFSET('Sanitation Data'!$H$31,0,10*ROW('Sanitation Data'!H121)))</f>
        <v/>
      </c>
      <c r="DI127" s="300" t="str">
        <f ca="true">+IF(OFFSET('Sanitation Data'!$H$32,0,10*ROW('Sanitation Data'!H121))="","",OFFSET('Sanitation Data'!$H$32,0,10*ROW('Sanitation Data'!H121)))</f>
        <v/>
      </c>
      <c r="DJ127" s="300" t="str">
        <f ca="true">+IF(OFFSET('Sanitation Data'!$I$28,0,10*ROW('Sanitation Data'!I121))="","",OFFSET('Sanitation Data'!$I$28,0,10*ROW('Sanitation Data'!I121)))</f>
        <v/>
      </c>
      <c r="DK127" s="300" t="str">
        <f ca="true">+IF(OFFSET('Sanitation Data'!$I$29,0,10*ROW('Sanitation Data'!I121))="","",OFFSET('Sanitation Data'!$I$29,0,10*ROW('Sanitation Data'!I121)))</f>
        <v/>
      </c>
      <c r="DL127" s="300" t="str">
        <f ca="true">+IF(OFFSET('Sanitation Data'!$I$30,0,10*ROW('Sanitation Data'!I121))="","",OFFSET('Sanitation Data'!$I$30,0,10*ROW('Sanitation Data'!I121)))</f>
        <v/>
      </c>
      <c r="DM127" s="300" t="str">
        <f ca="true">+IF(OFFSET('Sanitation Data'!$I$31,0,10*ROW('Sanitation Data'!I121))="","",OFFSET('Sanitation Data'!$I$31,0,10*ROW('Sanitation Data'!I121)))</f>
        <v/>
      </c>
      <c r="DN127" s="300" t="str">
        <f ca="true">+IF(OFFSET('Sanitation Data'!$I$32,0,10*ROW('Sanitation Data'!I121))="","",OFFSET('Sanitation Data'!$I$32,0,10*ROW('Sanitation Data'!I121)))</f>
        <v/>
      </c>
      <c r="DO127" s="300" t="str">
        <f ca="true">+IF(OFFSET('Hygiene Data'!$D$11,0,10*ROW('Hygiene Data'!D121))="","",OFFSET('Hygiene Data'!$D$11,0,10*ROW('Hygiene Data'!D121)))</f>
        <v/>
      </c>
      <c r="DP127" s="300" t="str">
        <f ca="true">+IF(OFFSET('Hygiene Data'!$D$12,0,10*ROW('Hygiene Data'!D121))="","",OFFSET('Hygiene Data'!$D$12,0,10*ROW('Hygiene Data'!D121)))</f>
        <v/>
      </c>
      <c r="DQ127" s="300" t="str">
        <f ca="true">+IF(OFFSET('Hygiene Data'!$D$13,0,10*ROW('Hygiene Data'!D121))="","",OFFSET('Hygiene Data'!$D$13,0,10*ROW('Hygiene Data'!D121)))</f>
        <v/>
      </c>
      <c r="DR127" s="300" t="str">
        <f ca="true">+IF(OFFSET('Hygiene Data'!$E$11,0,10*ROW('Hygiene Data'!E121))="","",OFFSET('Hygiene Data'!$E$11,0,10*ROW('Hygiene Data'!E121)))</f>
        <v/>
      </c>
      <c r="DS127" s="300" t="str">
        <f ca="true">+IF(OFFSET('Hygiene Data'!$E$12,0,10*ROW('Hygiene Data'!E121))="","",OFFSET('Hygiene Data'!$E$12,0,10*ROW('Hygiene Data'!E121)))</f>
        <v/>
      </c>
      <c r="DT127" s="300" t="str">
        <f ca="true">+IF(OFFSET('Hygiene Data'!$E$13,0,10*ROW('Hygiene Data'!E121))="","",OFFSET('Hygiene Data'!$E$13,0,10*ROW('Hygiene Data'!E121)))</f>
        <v/>
      </c>
      <c r="DU127" s="300" t="str">
        <f ca="true">+IF(OFFSET('Hygiene Data'!$F$11,0,10*ROW('Hygiene Data'!F121))="","",OFFSET('Hygiene Data'!$F$11,0,10*ROW('Hygiene Data'!F121)))</f>
        <v/>
      </c>
      <c r="DV127" s="300" t="str">
        <f ca="true">+IF(OFFSET('Hygiene Data'!$F$12,0,10*ROW('Hygiene Data'!F121))="","",OFFSET('Hygiene Data'!$F$12,0,10*ROW('Hygiene Data'!F121)))</f>
        <v/>
      </c>
      <c r="DW127" s="300" t="str">
        <f ca="true">+IF(OFFSET('Hygiene Data'!$F$13,0,10*ROW('Hygiene Data'!F121))="","",OFFSET('Hygiene Data'!$F$13,0,10*ROW('Hygiene Data'!F121)))</f>
        <v/>
      </c>
      <c r="DX127" s="300" t="str">
        <f ca="true">+IF(OFFSET('Hygiene Data'!$G$11,0,10*ROW('Hygiene Data'!G121))="","",OFFSET('Hygiene Data'!$G$11,0,10*ROW('Hygiene Data'!G121)))</f>
        <v/>
      </c>
      <c r="DY127" s="300" t="str">
        <f ca="true">+IF(OFFSET('Hygiene Data'!$G$12,0,10*ROW('Hygiene Data'!G121))="","",OFFSET('Hygiene Data'!$G$12,0,10*ROW('Hygiene Data'!G121)))</f>
        <v/>
      </c>
      <c r="DZ127" s="300" t="str">
        <f ca="true">+IF(OFFSET('Hygiene Data'!$G$13,0,10*ROW('Hygiene Data'!G121))="","",OFFSET('Hygiene Data'!$G$13,0,10*ROW('Hygiene Data'!G121)))</f>
        <v/>
      </c>
      <c r="EA127" s="300" t="str">
        <f ca="true">+IF(OFFSET('Hygiene Data'!$H$11,0,10*ROW('Hygiene Data'!H121))="","",OFFSET('Hygiene Data'!$H$11,0,10*ROW('Hygiene Data'!H121)))</f>
        <v/>
      </c>
      <c r="EB127" s="300" t="str">
        <f ca="true">+IF(OFFSET('Hygiene Data'!$H$12,0,10*ROW('Hygiene Data'!H121))="","",OFFSET('Hygiene Data'!$H$12,0,10*ROW('Hygiene Data'!H121)))</f>
        <v/>
      </c>
      <c r="EC127" s="300" t="str">
        <f ca="true">+IF(OFFSET('Hygiene Data'!$H$13,0,10*ROW('Hygiene Data'!H121))="","",OFFSET('Hygiene Data'!$H$13,0,10*ROW('Hygiene Data'!H121)))</f>
        <v/>
      </c>
      <c r="ED127" s="300" t="str">
        <f ca="true">+IF(OFFSET('Hygiene Data'!$I$11,0,10*ROW('Hygiene Data'!I121))="","",OFFSET('Hygiene Data'!$I$11,0,10*ROW('Hygiene Data'!I121)))</f>
        <v/>
      </c>
      <c r="EE127" s="300" t="str">
        <f ca="true">+IF(OFFSET('Hygiene Data'!$I$12,0,10*ROW('Hygiene Data'!I121))="","",OFFSET('Hygiene Data'!$I$12,0,10*ROW('Hygiene Data'!I121)))</f>
        <v/>
      </c>
      <c r="EF127" s="300" t="str">
        <f ca="true">+IF(OFFSET('Hygiene Data'!$I$13,0,10*ROW('Hygiene Data'!I121))="","",OFFSET('Hygiene Data'!$I$13,0,10*ROW('Hygiene Data'!I121)))</f>
        <v/>
      </c>
    </row>
    <row xmlns:x14ac="http://schemas.microsoft.com/office/spreadsheetml/2009/9/ac" r="128" x14ac:dyDescent="0.2">
      <c r="A128" s="35" t="str">
        <f ca="true">+IF(OFFSET('Water Data'!$B$2,0,10*ROW('Water Data'!E122))="","",OFFSET('Water Data'!$B$2,0,10*ROW('Water Data'!E122)))</f>
        <v/>
      </c>
      <c r="B128" s="35" t="str">
        <f ca="true">+IF(OFFSET('Water Data'!$C$2,0,10*ROW('Water Data'!F122))="","",OFFSET('Water Data'!$C$2,0,10*ROW('Water Data'!F122)))</f>
        <v/>
      </c>
      <c r="C128" s="356" t="str">
        <f t="shared" ca="true" si="1"/>
        <v/>
      </c>
      <c r="D128" s="91"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1"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1"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1"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1"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1"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1"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1"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1"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1"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1"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1"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1"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1"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1"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1"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1"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1"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2"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2"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2"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2"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2"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2"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2"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2"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2"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2"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2"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2"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2"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2"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2"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2"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2"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2"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2"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2"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2"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2"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2"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2"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2"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2"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2"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2"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2"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2"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3"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3"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3"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3"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3"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3"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3"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3"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3"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3"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3"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3"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3"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3"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3"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3"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3"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3"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300"/>
      <c r="BS128" s="300" t="str">
        <f ca="true">+IF(OFFSET('Water Data'!$D$27,0,10*ROW('Water Data'!D122))="","",OFFSET('Water Data'!$D$27,0,10*ROW('Water Data'!D122)))</f>
        <v/>
      </c>
      <c r="BT128" s="300" t="str">
        <f ca="true">+IF(OFFSET('Water Data'!$D$28,0,10*ROW('Water Data'!D122))="","",OFFSET('Water Data'!$D$28,0,10*ROW('Water Data'!D122)))</f>
        <v/>
      </c>
      <c r="BU128" s="300" t="str">
        <f ca="true">+IF(OFFSET('Water Data'!$D$29,0,10*ROW('Water Data'!D122))="","",OFFSET('Water Data'!$D$29,0,10*ROW('Water Data'!D122)))</f>
        <v/>
      </c>
      <c r="BV128" s="300" t="str">
        <f ca="true">+IF(OFFSET('Water Data'!$E$27,0,10*ROW('Water Data'!E122))="","",OFFSET('Water Data'!$E$27,0,10*ROW('Water Data'!E122)))</f>
        <v/>
      </c>
      <c r="BW128" s="300" t="str">
        <f ca="true">+IF(OFFSET('Water Data'!$E$28,0,10*ROW('Water Data'!E122))="","",OFFSET('Water Data'!$E$28,0,10*ROW('Water Data'!E122)))</f>
        <v/>
      </c>
      <c r="BX128" s="300" t="str">
        <f ca="true">+IF(OFFSET('Water Data'!$E$29,0,10*ROW('Water Data'!E122))="","",OFFSET('Water Data'!$E$29,0,10*ROW('Water Data'!E122)))</f>
        <v/>
      </c>
      <c r="BY128" s="300" t="str">
        <f ca="true">+IF(OFFSET('Water Data'!$F$27,0,10*ROW('Water Data'!F122))="","",OFFSET('Water Data'!$F$27,0,10*ROW('Water Data'!F122)))</f>
        <v/>
      </c>
      <c r="BZ128" s="300" t="str">
        <f ca="true">+IF(OFFSET('Water Data'!$F$28,0,10*ROW('Water Data'!F122))="","",OFFSET('Water Data'!$F$28,0,10*ROW('Water Data'!F122)))</f>
        <v/>
      </c>
      <c r="CA128" s="300" t="str">
        <f ca="true">+IF(OFFSET('Water Data'!$F$29,0,10*ROW('Water Data'!F122))="","",OFFSET('Water Data'!$F$29,0,10*ROW('Water Data'!F122)))</f>
        <v/>
      </c>
      <c r="CB128" s="300" t="str">
        <f ca="true">+IF(OFFSET('Water Data'!$G$27,0,10*ROW('Water Data'!G122))="","",OFFSET('Water Data'!$G$27,0,10*ROW('Water Data'!G122)))</f>
        <v/>
      </c>
      <c r="CC128" s="300" t="str">
        <f ca="true">+IF(OFFSET('Water Data'!$G$28,0,10*ROW('Water Data'!G122))="","",OFFSET('Water Data'!$G$28,0,10*ROW('Water Data'!G122)))</f>
        <v/>
      </c>
      <c r="CD128" s="300" t="str">
        <f ca="true">+IF(OFFSET('Water Data'!$G$29,0,10*ROW('Water Data'!G122))="","",OFFSET('Water Data'!$G$29,0,10*ROW('Water Data'!G122)))</f>
        <v/>
      </c>
      <c r="CE128" s="300" t="str">
        <f ca="true">+IF(OFFSET('Water Data'!$H$27,0,10*ROW('Water Data'!H122))="","",OFFSET('Water Data'!$H$27,0,10*ROW('Water Data'!H122)))</f>
        <v/>
      </c>
      <c r="CF128" s="300" t="str">
        <f ca="true">+IF(OFFSET('Water Data'!$H$28,0,10*ROW('Water Data'!H122))="","",OFFSET('Water Data'!$H$28,0,10*ROW('Water Data'!H122)))</f>
        <v/>
      </c>
      <c r="CG128" s="300" t="str">
        <f ca="true">+IF(OFFSET('Water Data'!$H$29,0,10*ROW('Water Data'!H122))="","",OFFSET('Water Data'!$H$29,0,10*ROW('Water Data'!H122)))</f>
        <v/>
      </c>
      <c r="CH128" s="300" t="str">
        <f ca="true">+IF(OFFSET('Water Data'!$I$27,0,10*ROW('Water Data'!I122))="","",OFFSET('Water Data'!$I$27,0,10*ROW('Water Data'!I122)))</f>
        <v/>
      </c>
      <c r="CI128" s="300" t="str">
        <f ca="true">+IF(OFFSET('Water Data'!$I$28,0,10*ROW('Water Data'!I122))="","",OFFSET('Water Data'!$I$28,0,10*ROW('Water Data'!I122)))</f>
        <v/>
      </c>
      <c r="CJ128" s="300" t="str">
        <f ca="true">+IF(OFFSET('Water Data'!$I$29,0,10*ROW('Water Data'!I122))="","",OFFSET('Water Data'!$I$29,0,10*ROW('Water Data'!I122)))</f>
        <v/>
      </c>
      <c r="CK128" s="300" t="str">
        <f ca="true">+IF(OFFSET('Sanitation Data'!$D$28,0,10*ROW('Sanitation Data'!D122))="","",OFFSET('Sanitation Data'!$D$28,0,10*ROW('Sanitation Data'!D122)))</f>
        <v/>
      </c>
      <c r="CL128" s="300" t="str">
        <f ca="true">+IF(OFFSET('Sanitation Data'!$D$29,0,10*ROW('Sanitation Data'!D122))="","",OFFSET('Sanitation Data'!$D$29,0,10*ROW('Sanitation Data'!D122)))</f>
        <v/>
      </c>
      <c r="CM128" s="300" t="str">
        <f ca="true">+IF(OFFSET('Sanitation Data'!$D$30,0,10*ROW('Sanitation Data'!D122))="","",OFFSET('Sanitation Data'!$D$30,0,10*ROW('Sanitation Data'!D122)))</f>
        <v/>
      </c>
      <c r="CN128" s="300" t="str">
        <f ca="true">+IF(OFFSET('Sanitation Data'!$D$31,0,10*ROW('Sanitation Data'!D122))="","",OFFSET('Sanitation Data'!$D$31,0,10*ROW('Sanitation Data'!D122)))</f>
        <v/>
      </c>
      <c r="CO128" s="300" t="str">
        <f ca="true">+IF(OFFSET('Sanitation Data'!$D$32,0,10*ROW('Sanitation Data'!D122))="","",OFFSET('Sanitation Data'!$D$32,0,10*ROW('Sanitation Data'!D122)))</f>
        <v/>
      </c>
      <c r="CP128" s="300" t="str">
        <f ca="true">+IF(OFFSET('Sanitation Data'!$E$28,0,10*ROW('Sanitation Data'!E122))="","",OFFSET('Sanitation Data'!$E$28,0,10*ROW('Sanitation Data'!E122)))</f>
        <v/>
      </c>
      <c r="CQ128" s="300" t="str">
        <f ca="true">+IF(OFFSET('Sanitation Data'!$E$29,0,10*ROW('Sanitation Data'!E122))="","",OFFSET('Sanitation Data'!$E$29,0,10*ROW('Sanitation Data'!E122)))</f>
        <v/>
      </c>
      <c r="CR128" s="300" t="str">
        <f ca="true">+IF(OFFSET('Sanitation Data'!$E$30,0,10*ROW('Sanitation Data'!E122))="","",OFFSET('Sanitation Data'!$E$30,0,10*ROW('Sanitation Data'!E122)))</f>
        <v/>
      </c>
      <c r="CS128" s="300" t="str">
        <f ca="true">+IF(OFFSET('Sanitation Data'!$E$31,0,10*ROW('Sanitation Data'!E122))="","",OFFSET('Sanitation Data'!$E$31,0,10*ROW('Sanitation Data'!E122)))</f>
        <v/>
      </c>
      <c r="CT128" s="300" t="str">
        <f ca="true">+IF(OFFSET('Sanitation Data'!$E$32,0,10*ROW('Sanitation Data'!E122))="","",OFFSET('Sanitation Data'!$E$32,0,10*ROW('Sanitation Data'!E122)))</f>
        <v/>
      </c>
      <c r="CU128" s="300" t="str">
        <f ca="true">+IF(OFFSET('Sanitation Data'!$F$28,0,10*ROW('Sanitation Data'!F122))="","",OFFSET('Sanitation Data'!$F$28,0,10*ROW('Sanitation Data'!F122)))</f>
        <v/>
      </c>
      <c r="CV128" s="300" t="str">
        <f ca="true">+IF(OFFSET('Sanitation Data'!$F$29,0,10*ROW('Sanitation Data'!F122))="","",OFFSET('Sanitation Data'!$F$29,0,10*ROW('Sanitation Data'!F122)))</f>
        <v/>
      </c>
      <c r="CW128" s="300" t="str">
        <f ca="true">+IF(OFFSET('Sanitation Data'!$F$30,0,10*ROW('Sanitation Data'!F122))="","",OFFSET('Sanitation Data'!$F$30,0,10*ROW('Sanitation Data'!F122)))</f>
        <v/>
      </c>
      <c r="CX128" s="300" t="str">
        <f ca="true">+IF(OFFSET('Sanitation Data'!$F$31,0,10*ROW('Sanitation Data'!F122))="","",OFFSET('Sanitation Data'!$F$31,0,10*ROW('Sanitation Data'!F122)))</f>
        <v/>
      </c>
      <c r="CY128" s="300" t="str">
        <f ca="true">+IF(OFFSET('Sanitation Data'!$F$32,0,10*ROW('Sanitation Data'!F122))="","",OFFSET('Sanitation Data'!$F$32,0,10*ROW('Sanitation Data'!F122)))</f>
        <v/>
      </c>
      <c r="CZ128" s="300" t="str">
        <f ca="true">+IF(OFFSET('Sanitation Data'!$G$28,0,10*ROW('Sanitation Data'!G122))="","",OFFSET('Sanitation Data'!$G$28,0,10*ROW('Sanitation Data'!G122)))</f>
        <v/>
      </c>
      <c r="DA128" s="300" t="str">
        <f ca="true">+IF(OFFSET('Sanitation Data'!$G$29,0,10*ROW('Sanitation Data'!G122))="","",OFFSET('Sanitation Data'!$G$29,0,10*ROW('Sanitation Data'!G122)))</f>
        <v/>
      </c>
      <c r="DB128" s="300" t="str">
        <f ca="true">+IF(OFFSET('Sanitation Data'!$G$30,0,10*ROW('Sanitation Data'!G122))="","",OFFSET('Sanitation Data'!$G$30,0,10*ROW('Sanitation Data'!G122)))</f>
        <v/>
      </c>
      <c r="DC128" s="300" t="str">
        <f ca="true">+IF(OFFSET('Sanitation Data'!$G$31,0,10*ROW('Sanitation Data'!G122))="","",OFFSET('Sanitation Data'!$G$31,0,10*ROW('Sanitation Data'!G122)))</f>
        <v/>
      </c>
      <c r="DD128" s="300" t="str">
        <f ca="true">+IF(OFFSET('Sanitation Data'!$G$32,0,10*ROW('Sanitation Data'!G122))="","",OFFSET('Sanitation Data'!$G$32,0,10*ROW('Sanitation Data'!G122)))</f>
        <v/>
      </c>
      <c r="DE128" s="300" t="str">
        <f ca="true">+IF(OFFSET('Sanitation Data'!$H$28,0,10*ROW('Sanitation Data'!H122))="","",OFFSET('Sanitation Data'!$H$28,0,10*ROW('Sanitation Data'!H122)))</f>
        <v/>
      </c>
      <c r="DF128" s="300" t="str">
        <f ca="true">+IF(OFFSET('Sanitation Data'!$H$29,0,10*ROW('Sanitation Data'!H122))="","",OFFSET('Sanitation Data'!$H$29,0,10*ROW('Sanitation Data'!H122)))</f>
        <v/>
      </c>
      <c r="DG128" s="300" t="str">
        <f ca="true">+IF(OFFSET('Sanitation Data'!$H$30,0,10*ROW('Sanitation Data'!H122))="","",OFFSET('Sanitation Data'!$H$30,0,10*ROW('Sanitation Data'!H122)))</f>
        <v/>
      </c>
      <c r="DH128" s="300" t="str">
        <f ca="true">+IF(OFFSET('Sanitation Data'!$H$31,0,10*ROW('Sanitation Data'!H122))="","",OFFSET('Sanitation Data'!$H$31,0,10*ROW('Sanitation Data'!H122)))</f>
        <v/>
      </c>
      <c r="DI128" s="300" t="str">
        <f ca="true">+IF(OFFSET('Sanitation Data'!$H$32,0,10*ROW('Sanitation Data'!H122))="","",OFFSET('Sanitation Data'!$H$32,0,10*ROW('Sanitation Data'!H122)))</f>
        <v/>
      </c>
      <c r="DJ128" s="300" t="str">
        <f ca="true">+IF(OFFSET('Sanitation Data'!$I$28,0,10*ROW('Sanitation Data'!I122))="","",OFFSET('Sanitation Data'!$I$28,0,10*ROW('Sanitation Data'!I122)))</f>
        <v/>
      </c>
      <c r="DK128" s="300" t="str">
        <f ca="true">+IF(OFFSET('Sanitation Data'!$I$29,0,10*ROW('Sanitation Data'!I122))="","",OFFSET('Sanitation Data'!$I$29,0,10*ROW('Sanitation Data'!I122)))</f>
        <v/>
      </c>
      <c r="DL128" s="300" t="str">
        <f ca="true">+IF(OFFSET('Sanitation Data'!$I$30,0,10*ROW('Sanitation Data'!I122))="","",OFFSET('Sanitation Data'!$I$30,0,10*ROW('Sanitation Data'!I122)))</f>
        <v/>
      </c>
      <c r="DM128" s="300" t="str">
        <f ca="true">+IF(OFFSET('Sanitation Data'!$I$31,0,10*ROW('Sanitation Data'!I122))="","",OFFSET('Sanitation Data'!$I$31,0,10*ROW('Sanitation Data'!I122)))</f>
        <v/>
      </c>
      <c r="DN128" s="300" t="str">
        <f ca="true">+IF(OFFSET('Sanitation Data'!$I$32,0,10*ROW('Sanitation Data'!I122))="","",OFFSET('Sanitation Data'!$I$32,0,10*ROW('Sanitation Data'!I122)))</f>
        <v/>
      </c>
      <c r="DO128" s="300" t="str">
        <f ca="true">+IF(OFFSET('Hygiene Data'!$D$11,0,10*ROW('Hygiene Data'!D122))="","",OFFSET('Hygiene Data'!$D$11,0,10*ROW('Hygiene Data'!D122)))</f>
        <v/>
      </c>
      <c r="DP128" s="300" t="str">
        <f ca="true">+IF(OFFSET('Hygiene Data'!$D$12,0,10*ROW('Hygiene Data'!D122))="","",OFFSET('Hygiene Data'!$D$12,0,10*ROW('Hygiene Data'!D122)))</f>
        <v/>
      </c>
      <c r="DQ128" s="300" t="str">
        <f ca="true">+IF(OFFSET('Hygiene Data'!$D$13,0,10*ROW('Hygiene Data'!D122))="","",OFFSET('Hygiene Data'!$D$13,0,10*ROW('Hygiene Data'!D122)))</f>
        <v/>
      </c>
      <c r="DR128" s="300" t="str">
        <f ca="true">+IF(OFFSET('Hygiene Data'!$E$11,0,10*ROW('Hygiene Data'!E122))="","",OFFSET('Hygiene Data'!$E$11,0,10*ROW('Hygiene Data'!E122)))</f>
        <v/>
      </c>
      <c r="DS128" s="300" t="str">
        <f ca="true">+IF(OFFSET('Hygiene Data'!$E$12,0,10*ROW('Hygiene Data'!E122))="","",OFFSET('Hygiene Data'!$E$12,0,10*ROW('Hygiene Data'!E122)))</f>
        <v/>
      </c>
      <c r="DT128" s="300" t="str">
        <f ca="true">+IF(OFFSET('Hygiene Data'!$E$13,0,10*ROW('Hygiene Data'!E122))="","",OFFSET('Hygiene Data'!$E$13,0,10*ROW('Hygiene Data'!E122)))</f>
        <v/>
      </c>
      <c r="DU128" s="300" t="str">
        <f ca="true">+IF(OFFSET('Hygiene Data'!$F$11,0,10*ROW('Hygiene Data'!F122))="","",OFFSET('Hygiene Data'!$F$11,0,10*ROW('Hygiene Data'!F122)))</f>
        <v/>
      </c>
      <c r="DV128" s="300" t="str">
        <f ca="true">+IF(OFFSET('Hygiene Data'!$F$12,0,10*ROW('Hygiene Data'!F122))="","",OFFSET('Hygiene Data'!$F$12,0,10*ROW('Hygiene Data'!F122)))</f>
        <v/>
      </c>
      <c r="DW128" s="300" t="str">
        <f ca="true">+IF(OFFSET('Hygiene Data'!$F$13,0,10*ROW('Hygiene Data'!F122))="","",OFFSET('Hygiene Data'!$F$13,0,10*ROW('Hygiene Data'!F122)))</f>
        <v/>
      </c>
      <c r="DX128" s="300" t="str">
        <f ca="true">+IF(OFFSET('Hygiene Data'!$G$11,0,10*ROW('Hygiene Data'!G122))="","",OFFSET('Hygiene Data'!$G$11,0,10*ROW('Hygiene Data'!G122)))</f>
        <v/>
      </c>
      <c r="DY128" s="300" t="str">
        <f ca="true">+IF(OFFSET('Hygiene Data'!$G$12,0,10*ROW('Hygiene Data'!G122))="","",OFFSET('Hygiene Data'!$G$12,0,10*ROW('Hygiene Data'!G122)))</f>
        <v/>
      </c>
      <c r="DZ128" s="300" t="str">
        <f ca="true">+IF(OFFSET('Hygiene Data'!$G$13,0,10*ROW('Hygiene Data'!G122))="","",OFFSET('Hygiene Data'!$G$13,0,10*ROW('Hygiene Data'!G122)))</f>
        <v/>
      </c>
      <c r="EA128" s="300" t="str">
        <f ca="true">+IF(OFFSET('Hygiene Data'!$H$11,0,10*ROW('Hygiene Data'!H122))="","",OFFSET('Hygiene Data'!$H$11,0,10*ROW('Hygiene Data'!H122)))</f>
        <v/>
      </c>
      <c r="EB128" s="300" t="str">
        <f ca="true">+IF(OFFSET('Hygiene Data'!$H$12,0,10*ROW('Hygiene Data'!H122))="","",OFFSET('Hygiene Data'!$H$12,0,10*ROW('Hygiene Data'!H122)))</f>
        <v/>
      </c>
      <c r="EC128" s="300" t="str">
        <f ca="true">+IF(OFFSET('Hygiene Data'!$H$13,0,10*ROW('Hygiene Data'!H122))="","",OFFSET('Hygiene Data'!$H$13,0,10*ROW('Hygiene Data'!H122)))</f>
        <v/>
      </c>
      <c r="ED128" s="300" t="str">
        <f ca="true">+IF(OFFSET('Hygiene Data'!$I$11,0,10*ROW('Hygiene Data'!I122))="","",OFFSET('Hygiene Data'!$I$11,0,10*ROW('Hygiene Data'!I122)))</f>
        <v/>
      </c>
      <c r="EE128" s="300" t="str">
        <f ca="true">+IF(OFFSET('Hygiene Data'!$I$12,0,10*ROW('Hygiene Data'!I122))="","",OFFSET('Hygiene Data'!$I$12,0,10*ROW('Hygiene Data'!I122)))</f>
        <v/>
      </c>
      <c r="EF128" s="300" t="str">
        <f ca="true">+IF(OFFSET('Hygiene Data'!$I$13,0,10*ROW('Hygiene Data'!I122))="","",OFFSET('Hygiene Data'!$I$13,0,10*ROW('Hygiene Data'!I122)))</f>
        <v/>
      </c>
    </row>
    <row xmlns:x14ac="http://schemas.microsoft.com/office/spreadsheetml/2009/9/ac" r="129" x14ac:dyDescent="0.2">
      <c r="A129" s="35" t="str">
        <f ca="true">+IF(OFFSET('Water Data'!$B$2,0,10*ROW('Water Data'!E123))="","",OFFSET('Water Data'!$B$2,0,10*ROW('Water Data'!E123)))</f>
        <v/>
      </c>
      <c r="B129" s="35" t="str">
        <f ca="true">+IF(OFFSET('Water Data'!$C$2,0,10*ROW('Water Data'!F123))="","",OFFSET('Water Data'!$C$2,0,10*ROW('Water Data'!F123)))</f>
        <v/>
      </c>
      <c r="C129" s="356" t="str">
        <f t="shared" ca="true" si="1"/>
        <v/>
      </c>
      <c r="D129" s="91"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1"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1"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1"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1"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1"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1"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1"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1"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1"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1"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1"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1"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1"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1"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1"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1"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1"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2"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2"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2"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2"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2"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2"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2"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2"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2"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2"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2"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2"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2"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2"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2"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2"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2"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2"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2"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2"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2"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2"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2"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2"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2"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2"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2"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2"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2"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2"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3"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3"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3"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3"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3"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3"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3"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3"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3"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3"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3"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3"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3"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3"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3"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3"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3"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3"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300"/>
      <c r="BS129" s="300" t="str">
        <f ca="true">+IF(OFFSET('Water Data'!$D$27,0,10*ROW('Water Data'!D123))="","",OFFSET('Water Data'!$D$27,0,10*ROW('Water Data'!D123)))</f>
        <v/>
      </c>
      <c r="BT129" s="300" t="str">
        <f ca="true">+IF(OFFSET('Water Data'!$D$28,0,10*ROW('Water Data'!D123))="","",OFFSET('Water Data'!$D$28,0,10*ROW('Water Data'!D123)))</f>
        <v/>
      </c>
      <c r="BU129" s="300" t="str">
        <f ca="true">+IF(OFFSET('Water Data'!$D$29,0,10*ROW('Water Data'!D123))="","",OFFSET('Water Data'!$D$29,0,10*ROW('Water Data'!D123)))</f>
        <v/>
      </c>
      <c r="BV129" s="300" t="str">
        <f ca="true">+IF(OFFSET('Water Data'!$E$27,0,10*ROW('Water Data'!E123))="","",OFFSET('Water Data'!$E$27,0,10*ROW('Water Data'!E123)))</f>
        <v/>
      </c>
      <c r="BW129" s="300" t="str">
        <f ca="true">+IF(OFFSET('Water Data'!$E$28,0,10*ROW('Water Data'!E123))="","",OFFSET('Water Data'!$E$28,0,10*ROW('Water Data'!E123)))</f>
        <v/>
      </c>
      <c r="BX129" s="300" t="str">
        <f ca="true">+IF(OFFSET('Water Data'!$E$29,0,10*ROW('Water Data'!E123))="","",OFFSET('Water Data'!$E$29,0,10*ROW('Water Data'!E123)))</f>
        <v/>
      </c>
      <c r="BY129" s="300" t="str">
        <f ca="true">+IF(OFFSET('Water Data'!$F$27,0,10*ROW('Water Data'!F123))="","",OFFSET('Water Data'!$F$27,0,10*ROW('Water Data'!F123)))</f>
        <v/>
      </c>
      <c r="BZ129" s="300" t="str">
        <f ca="true">+IF(OFFSET('Water Data'!$F$28,0,10*ROW('Water Data'!F123))="","",OFFSET('Water Data'!$F$28,0,10*ROW('Water Data'!F123)))</f>
        <v/>
      </c>
      <c r="CA129" s="300" t="str">
        <f ca="true">+IF(OFFSET('Water Data'!$F$29,0,10*ROW('Water Data'!F123))="","",OFFSET('Water Data'!$F$29,0,10*ROW('Water Data'!F123)))</f>
        <v/>
      </c>
      <c r="CB129" s="300" t="str">
        <f ca="true">+IF(OFFSET('Water Data'!$G$27,0,10*ROW('Water Data'!G123))="","",OFFSET('Water Data'!$G$27,0,10*ROW('Water Data'!G123)))</f>
        <v/>
      </c>
      <c r="CC129" s="300" t="str">
        <f ca="true">+IF(OFFSET('Water Data'!$G$28,0,10*ROW('Water Data'!G123))="","",OFFSET('Water Data'!$G$28,0,10*ROW('Water Data'!G123)))</f>
        <v/>
      </c>
      <c r="CD129" s="300" t="str">
        <f ca="true">+IF(OFFSET('Water Data'!$G$29,0,10*ROW('Water Data'!G123))="","",OFFSET('Water Data'!$G$29,0,10*ROW('Water Data'!G123)))</f>
        <v/>
      </c>
      <c r="CE129" s="300" t="str">
        <f ca="true">+IF(OFFSET('Water Data'!$H$27,0,10*ROW('Water Data'!H123))="","",OFFSET('Water Data'!$H$27,0,10*ROW('Water Data'!H123)))</f>
        <v/>
      </c>
      <c r="CF129" s="300" t="str">
        <f ca="true">+IF(OFFSET('Water Data'!$H$28,0,10*ROW('Water Data'!H123))="","",OFFSET('Water Data'!$H$28,0,10*ROW('Water Data'!H123)))</f>
        <v/>
      </c>
      <c r="CG129" s="300" t="str">
        <f ca="true">+IF(OFFSET('Water Data'!$H$29,0,10*ROW('Water Data'!H123))="","",OFFSET('Water Data'!$H$29,0,10*ROW('Water Data'!H123)))</f>
        <v/>
      </c>
      <c r="CH129" s="300" t="str">
        <f ca="true">+IF(OFFSET('Water Data'!$I$27,0,10*ROW('Water Data'!I123))="","",OFFSET('Water Data'!$I$27,0,10*ROW('Water Data'!I123)))</f>
        <v/>
      </c>
      <c r="CI129" s="300" t="str">
        <f ca="true">+IF(OFFSET('Water Data'!$I$28,0,10*ROW('Water Data'!I123))="","",OFFSET('Water Data'!$I$28,0,10*ROW('Water Data'!I123)))</f>
        <v/>
      </c>
      <c r="CJ129" s="300" t="str">
        <f ca="true">+IF(OFFSET('Water Data'!$I$29,0,10*ROW('Water Data'!I123))="","",OFFSET('Water Data'!$I$29,0,10*ROW('Water Data'!I123)))</f>
        <v/>
      </c>
      <c r="CK129" s="300" t="str">
        <f ca="true">+IF(OFFSET('Sanitation Data'!$D$28,0,10*ROW('Sanitation Data'!D123))="","",OFFSET('Sanitation Data'!$D$28,0,10*ROW('Sanitation Data'!D123)))</f>
        <v/>
      </c>
      <c r="CL129" s="300" t="str">
        <f ca="true">+IF(OFFSET('Sanitation Data'!$D$29,0,10*ROW('Sanitation Data'!D123))="","",OFFSET('Sanitation Data'!$D$29,0,10*ROW('Sanitation Data'!D123)))</f>
        <v/>
      </c>
      <c r="CM129" s="300" t="str">
        <f ca="true">+IF(OFFSET('Sanitation Data'!$D$30,0,10*ROW('Sanitation Data'!D123))="","",OFFSET('Sanitation Data'!$D$30,0,10*ROW('Sanitation Data'!D123)))</f>
        <v/>
      </c>
      <c r="CN129" s="300" t="str">
        <f ca="true">+IF(OFFSET('Sanitation Data'!$D$31,0,10*ROW('Sanitation Data'!D123))="","",OFFSET('Sanitation Data'!$D$31,0,10*ROW('Sanitation Data'!D123)))</f>
        <v/>
      </c>
      <c r="CO129" s="300" t="str">
        <f ca="true">+IF(OFFSET('Sanitation Data'!$D$32,0,10*ROW('Sanitation Data'!D123))="","",OFFSET('Sanitation Data'!$D$32,0,10*ROW('Sanitation Data'!D123)))</f>
        <v/>
      </c>
      <c r="CP129" s="300" t="str">
        <f ca="true">+IF(OFFSET('Sanitation Data'!$E$28,0,10*ROW('Sanitation Data'!E123))="","",OFFSET('Sanitation Data'!$E$28,0,10*ROW('Sanitation Data'!E123)))</f>
        <v/>
      </c>
      <c r="CQ129" s="300" t="str">
        <f ca="true">+IF(OFFSET('Sanitation Data'!$E$29,0,10*ROW('Sanitation Data'!E123))="","",OFFSET('Sanitation Data'!$E$29,0,10*ROW('Sanitation Data'!E123)))</f>
        <v/>
      </c>
      <c r="CR129" s="300" t="str">
        <f ca="true">+IF(OFFSET('Sanitation Data'!$E$30,0,10*ROW('Sanitation Data'!E123))="","",OFFSET('Sanitation Data'!$E$30,0,10*ROW('Sanitation Data'!E123)))</f>
        <v/>
      </c>
      <c r="CS129" s="300" t="str">
        <f ca="true">+IF(OFFSET('Sanitation Data'!$E$31,0,10*ROW('Sanitation Data'!E123))="","",OFFSET('Sanitation Data'!$E$31,0,10*ROW('Sanitation Data'!E123)))</f>
        <v/>
      </c>
      <c r="CT129" s="300" t="str">
        <f ca="true">+IF(OFFSET('Sanitation Data'!$E$32,0,10*ROW('Sanitation Data'!E123))="","",OFFSET('Sanitation Data'!$E$32,0,10*ROW('Sanitation Data'!E123)))</f>
        <v/>
      </c>
      <c r="CU129" s="300" t="str">
        <f ca="true">+IF(OFFSET('Sanitation Data'!$F$28,0,10*ROW('Sanitation Data'!F123))="","",OFFSET('Sanitation Data'!$F$28,0,10*ROW('Sanitation Data'!F123)))</f>
        <v/>
      </c>
      <c r="CV129" s="300" t="str">
        <f ca="true">+IF(OFFSET('Sanitation Data'!$F$29,0,10*ROW('Sanitation Data'!F123))="","",OFFSET('Sanitation Data'!$F$29,0,10*ROW('Sanitation Data'!F123)))</f>
        <v/>
      </c>
      <c r="CW129" s="300" t="str">
        <f ca="true">+IF(OFFSET('Sanitation Data'!$F$30,0,10*ROW('Sanitation Data'!F123))="","",OFFSET('Sanitation Data'!$F$30,0,10*ROW('Sanitation Data'!F123)))</f>
        <v/>
      </c>
      <c r="CX129" s="300" t="str">
        <f ca="true">+IF(OFFSET('Sanitation Data'!$F$31,0,10*ROW('Sanitation Data'!F123))="","",OFFSET('Sanitation Data'!$F$31,0,10*ROW('Sanitation Data'!F123)))</f>
        <v/>
      </c>
      <c r="CY129" s="300" t="str">
        <f ca="true">+IF(OFFSET('Sanitation Data'!$F$32,0,10*ROW('Sanitation Data'!F123))="","",OFFSET('Sanitation Data'!$F$32,0,10*ROW('Sanitation Data'!F123)))</f>
        <v/>
      </c>
      <c r="CZ129" s="300" t="str">
        <f ca="true">+IF(OFFSET('Sanitation Data'!$G$28,0,10*ROW('Sanitation Data'!G123))="","",OFFSET('Sanitation Data'!$G$28,0,10*ROW('Sanitation Data'!G123)))</f>
        <v/>
      </c>
      <c r="DA129" s="300" t="str">
        <f ca="true">+IF(OFFSET('Sanitation Data'!$G$29,0,10*ROW('Sanitation Data'!G123))="","",OFFSET('Sanitation Data'!$G$29,0,10*ROW('Sanitation Data'!G123)))</f>
        <v/>
      </c>
      <c r="DB129" s="300" t="str">
        <f ca="true">+IF(OFFSET('Sanitation Data'!$G$30,0,10*ROW('Sanitation Data'!G123))="","",OFFSET('Sanitation Data'!$G$30,0,10*ROW('Sanitation Data'!G123)))</f>
        <v/>
      </c>
      <c r="DC129" s="300" t="str">
        <f ca="true">+IF(OFFSET('Sanitation Data'!$G$31,0,10*ROW('Sanitation Data'!G123))="","",OFFSET('Sanitation Data'!$G$31,0,10*ROW('Sanitation Data'!G123)))</f>
        <v/>
      </c>
      <c r="DD129" s="300" t="str">
        <f ca="true">+IF(OFFSET('Sanitation Data'!$G$32,0,10*ROW('Sanitation Data'!G123))="","",OFFSET('Sanitation Data'!$G$32,0,10*ROW('Sanitation Data'!G123)))</f>
        <v/>
      </c>
      <c r="DE129" s="300" t="str">
        <f ca="true">+IF(OFFSET('Sanitation Data'!$H$28,0,10*ROW('Sanitation Data'!H123))="","",OFFSET('Sanitation Data'!$H$28,0,10*ROW('Sanitation Data'!H123)))</f>
        <v/>
      </c>
      <c r="DF129" s="300" t="str">
        <f ca="true">+IF(OFFSET('Sanitation Data'!$H$29,0,10*ROW('Sanitation Data'!H123))="","",OFFSET('Sanitation Data'!$H$29,0,10*ROW('Sanitation Data'!H123)))</f>
        <v/>
      </c>
      <c r="DG129" s="300" t="str">
        <f ca="true">+IF(OFFSET('Sanitation Data'!$H$30,0,10*ROW('Sanitation Data'!H123))="","",OFFSET('Sanitation Data'!$H$30,0,10*ROW('Sanitation Data'!H123)))</f>
        <v/>
      </c>
      <c r="DH129" s="300" t="str">
        <f ca="true">+IF(OFFSET('Sanitation Data'!$H$31,0,10*ROW('Sanitation Data'!H123))="","",OFFSET('Sanitation Data'!$H$31,0,10*ROW('Sanitation Data'!H123)))</f>
        <v/>
      </c>
      <c r="DI129" s="300" t="str">
        <f ca="true">+IF(OFFSET('Sanitation Data'!$H$32,0,10*ROW('Sanitation Data'!H123))="","",OFFSET('Sanitation Data'!$H$32,0,10*ROW('Sanitation Data'!H123)))</f>
        <v/>
      </c>
      <c r="DJ129" s="300" t="str">
        <f ca="true">+IF(OFFSET('Sanitation Data'!$I$28,0,10*ROW('Sanitation Data'!I123))="","",OFFSET('Sanitation Data'!$I$28,0,10*ROW('Sanitation Data'!I123)))</f>
        <v/>
      </c>
      <c r="DK129" s="300" t="str">
        <f ca="true">+IF(OFFSET('Sanitation Data'!$I$29,0,10*ROW('Sanitation Data'!I123))="","",OFFSET('Sanitation Data'!$I$29,0,10*ROW('Sanitation Data'!I123)))</f>
        <v/>
      </c>
      <c r="DL129" s="300" t="str">
        <f ca="true">+IF(OFFSET('Sanitation Data'!$I$30,0,10*ROW('Sanitation Data'!I123))="","",OFFSET('Sanitation Data'!$I$30,0,10*ROW('Sanitation Data'!I123)))</f>
        <v/>
      </c>
      <c r="DM129" s="300" t="str">
        <f ca="true">+IF(OFFSET('Sanitation Data'!$I$31,0,10*ROW('Sanitation Data'!I123))="","",OFFSET('Sanitation Data'!$I$31,0,10*ROW('Sanitation Data'!I123)))</f>
        <v/>
      </c>
      <c r="DN129" s="300" t="str">
        <f ca="true">+IF(OFFSET('Sanitation Data'!$I$32,0,10*ROW('Sanitation Data'!I123))="","",OFFSET('Sanitation Data'!$I$32,0,10*ROW('Sanitation Data'!I123)))</f>
        <v/>
      </c>
      <c r="DO129" s="300" t="str">
        <f ca="true">+IF(OFFSET('Hygiene Data'!$D$11,0,10*ROW('Hygiene Data'!D123))="","",OFFSET('Hygiene Data'!$D$11,0,10*ROW('Hygiene Data'!D123)))</f>
        <v/>
      </c>
      <c r="DP129" s="300" t="str">
        <f ca="true">+IF(OFFSET('Hygiene Data'!$D$12,0,10*ROW('Hygiene Data'!D123))="","",OFFSET('Hygiene Data'!$D$12,0,10*ROW('Hygiene Data'!D123)))</f>
        <v/>
      </c>
      <c r="DQ129" s="300" t="str">
        <f ca="true">+IF(OFFSET('Hygiene Data'!$D$13,0,10*ROW('Hygiene Data'!D123))="","",OFFSET('Hygiene Data'!$D$13,0,10*ROW('Hygiene Data'!D123)))</f>
        <v/>
      </c>
      <c r="DR129" s="300" t="str">
        <f ca="true">+IF(OFFSET('Hygiene Data'!$E$11,0,10*ROW('Hygiene Data'!E123))="","",OFFSET('Hygiene Data'!$E$11,0,10*ROW('Hygiene Data'!E123)))</f>
        <v/>
      </c>
      <c r="DS129" s="300" t="str">
        <f ca="true">+IF(OFFSET('Hygiene Data'!$E$12,0,10*ROW('Hygiene Data'!E123))="","",OFFSET('Hygiene Data'!$E$12,0,10*ROW('Hygiene Data'!E123)))</f>
        <v/>
      </c>
      <c r="DT129" s="300" t="str">
        <f ca="true">+IF(OFFSET('Hygiene Data'!$E$13,0,10*ROW('Hygiene Data'!E123))="","",OFFSET('Hygiene Data'!$E$13,0,10*ROW('Hygiene Data'!E123)))</f>
        <v/>
      </c>
      <c r="DU129" s="300" t="str">
        <f ca="true">+IF(OFFSET('Hygiene Data'!$F$11,0,10*ROW('Hygiene Data'!F123))="","",OFFSET('Hygiene Data'!$F$11,0,10*ROW('Hygiene Data'!F123)))</f>
        <v/>
      </c>
      <c r="DV129" s="300" t="str">
        <f ca="true">+IF(OFFSET('Hygiene Data'!$F$12,0,10*ROW('Hygiene Data'!F123))="","",OFFSET('Hygiene Data'!$F$12,0,10*ROW('Hygiene Data'!F123)))</f>
        <v/>
      </c>
      <c r="DW129" s="300" t="str">
        <f ca="true">+IF(OFFSET('Hygiene Data'!$F$13,0,10*ROW('Hygiene Data'!F123))="","",OFFSET('Hygiene Data'!$F$13,0,10*ROW('Hygiene Data'!F123)))</f>
        <v/>
      </c>
      <c r="DX129" s="300" t="str">
        <f ca="true">+IF(OFFSET('Hygiene Data'!$G$11,0,10*ROW('Hygiene Data'!G123))="","",OFFSET('Hygiene Data'!$G$11,0,10*ROW('Hygiene Data'!G123)))</f>
        <v/>
      </c>
      <c r="DY129" s="300" t="str">
        <f ca="true">+IF(OFFSET('Hygiene Data'!$G$12,0,10*ROW('Hygiene Data'!G123))="","",OFFSET('Hygiene Data'!$G$12,0,10*ROW('Hygiene Data'!G123)))</f>
        <v/>
      </c>
      <c r="DZ129" s="300" t="str">
        <f ca="true">+IF(OFFSET('Hygiene Data'!$G$13,0,10*ROW('Hygiene Data'!G123))="","",OFFSET('Hygiene Data'!$G$13,0,10*ROW('Hygiene Data'!G123)))</f>
        <v/>
      </c>
      <c r="EA129" s="300" t="str">
        <f ca="true">+IF(OFFSET('Hygiene Data'!$H$11,0,10*ROW('Hygiene Data'!H123))="","",OFFSET('Hygiene Data'!$H$11,0,10*ROW('Hygiene Data'!H123)))</f>
        <v/>
      </c>
      <c r="EB129" s="300" t="str">
        <f ca="true">+IF(OFFSET('Hygiene Data'!$H$12,0,10*ROW('Hygiene Data'!H123))="","",OFFSET('Hygiene Data'!$H$12,0,10*ROW('Hygiene Data'!H123)))</f>
        <v/>
      </c>
      <c r="EC129" s="300" t="str">
        <f ca="true">+IF(OFFSET('Hygiene Data'!$H$13,0,10*ROW('Hygiene Data'!H123))="","",OFFSET('Hygiene Data'!$H$13,0,10*ROW('Hygiene Data'!H123)))</f>
        <v/>
      </c>
      <c r="ED129" s="300" t="str">
        <f ca="true">+IF(OFFSET('Hygiene Data'!$I$11,0,10*ROW('Hygiene Data'!I123))="","",OFFSET('Hygiene Data'!$I$11,0,10*ROW('Hygiene Data'!I123)))</f>
        <v/>
      </c>
      <c r="EE129" s="300" t="str">
        <f ca="true">+IF(OFFSET('Hygiene Data'!$I$12,0,10*ROW('Hygiene Data'!I123))="","",OFFSET('Hygiene Data'!$I$12,0,10*ROW('Hygiene Data'!I123)))</f>
        <v/>
      </c>
      <c r="EF129" s="300" t="str">
        <f ca="true">+IF(OFFSET('Hygiene Data'!$I$13,0,10*ROW('Hygiene Data'!I123))="","",OFFSET('Hygiene Data'!$I$13,0,10*ROW('Hygiene Data'!I123)))</f>
        <v/>
      </c>
    </row>
    <row xmlns:x14ac="http://schemas.microsoft.com/office/spreadsheetml/2009/9/ac" r="130" x14ac:dyDescent="0.2">
      <c r="A130" s="35" t="str">
        <f ca="true">+IF(OFFSET('Water Data'!$B$2,0,10*ROW('Water Data'!E124))="","",OFFSET('Water Data'!$B$2,0,10*ROW('Water Data'!E124)))</f>
        <v/>
      </c>
      <c r="B130" s="35" t="str">
        <f ca="true">+IF(OFFSET('Water Data'!$C$2,0,10*ROW('Water Data'!F124))="","",OFFSET('Water Data'!$C$2,0,10*ROW('Water Data'!F124)))</f>
        <v/>
      </c>
      <c r="C130" s="356" t="str">
        <f t="shared" ca="true" si="1"/>
        <v/>
      </c>
      <c r="D130" s="91"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1"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1"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1"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1"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1"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1"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1"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1"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1"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1"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1"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1"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1"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1"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1"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1"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1"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2"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2"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2"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2"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2"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2"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2"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2"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2"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2"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2"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2"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2"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2"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2"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2"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2"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2"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2"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2"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2"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2"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2"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2"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2"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2"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2"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2"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2"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2"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3"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3"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3"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3"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3"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3"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3"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3"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3"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3"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3"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3"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3"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3"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3"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3"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3"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3"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300"/>
      <c r="BS130" s="300" t="str">
        <f ca="true">+IF(OFFSET('Water Data'!$D$27,0,10*ROW('Water Data'!D124))="","",OFFSET('Water Data'!$D$27,0,10*ROW('Water Data'!D124)))</f>
        <v/>
      </c>
      <c r="BT130" s="300" t="str">
        <f ca="true">+IF(OFFSET('Water Data'!$D$28,0,10*ROW('Water Data'!D124))="","",OFFSET('Water Data'!$D$28,0,10*ROW('Water Data'!D124)))</f>
        <v/>
      </c>
      <c r="BU130" s="300" t="str">
        <f ca="true">+IF(OFFSET('Water Data'!$D$29,0,10*ROW('Water Data'!D124))="","",OFFSET('Water Data'!$D$29,0,10*ROW('Water Data'!D124)))</f>
        <v/>
      </c>
      <c r="BV130" s="300" t="str">
        <f ca="true">+IF(OFFSET('Water Data'!$E$27,0,10*ROW('Water Data'!E124))="","",OFFSET('Water Data'!$E$27,0,10*ROW('Water Data'!E124)))</f>
        <v/>
      </c>
      <c r="BW130" s="300" t="str">
        <f ca="true">+IF(OFFSET('Water Data'!$E$28,0,10*ROW('Water Data'!E124))="","",OFFSET('Water Data'!$E$28,0,10*ROW('Water Data'!E124)))</f>
        <v/>
      </c>
      <c r="BX130" s="300" t="str">
        <f ca="true">+IF(OFFSET('Water Data'!$E$29,0,10*ROW('Water Data'!E124))="","",OFFSET('Water Data'!$E$29,0,10*ROW('Water Data'!E124)))</f>
        <v/>
      </c>
      <c r="BY130" s="300" t="str">
        <f ca="true">+IF(OFFSET('Water Data'!$F$27,0,10*ROW('Water Data'!F124))="","",OFFSET('Water Data'!$F$27,0,10*ROW('Water Data'!F124)))</f>
        <v/>
      </c>
      <c r="BZ130" s="300" t="str">
        <f ca="true">+IF(OFFSET('Water Data'!$F$28,0,10*ROW('Water Data'!F124))="","",OFFSET('Water Data'!$F$28,0,10*ROW('Water Data'!F124)))</f>
        <v/>
      </c>
      <c r="CA130" s="300" t="str">
        <f ca="true">+IF(OFFSET('Water Data'!$F$29,0,10*ROW('Water Data'!F124))="","",OFFSET('Water Data'!$F$29,0,10*ROW('Water Data'!F124)))</f>
        <v/>
      </c>
      <c r="CB130" s="300" t="str">
        <f ca="true">+IF(OFFSET('Water Data'!$G$27,0,10*ROW('Water Data'!G124))="","",OFFSET('Water Data'!$G$27,0,10*ROW('Water Data'!G124)))</f>
        <v/>
      </c>
      <c r="CC130" s="300" t="str">
        <f ca="true">+IF(OFFSET('Water Data'!$G$28,0,10*ROW('Water Data'!G124))="","",OFFSET('Water Data'!$G$28,0,10*ROW('Water Data'!G124)))</f>
        <v/>
      </c>
      <c r="CD130" s="300" t="str">
        <f ca="true">+IF(OFFSET('Water Data'!$G$29,0,10*ROW('Water Data'!G124))="","",OFFSET('Water Data'!$G$29,0,10*ROW('Water Data'!G124)))</f>
        <v/>
      </c>
      <c r="CE130" s="300" t="str">
        <f ca="true">+IF(OFFSET('Water Data'!$H$27,0,10*ROW('Water Data'!H124))="","",OFFSET('Water Data'!$H$27,0,10*ROW('Water Data'!H124)))</f>
        <v/>
      </c>
      <c r="CF130" s="300" t="str">
        <f ca="true">+IF(OFFSET('Water Data'!$H$28,0,10*ROW('Water Data'!H124))="","",OFFSET('Water Data'!$H$28,0,10*ROW('Water Data'!H124)))</f>
        <v/>
      </c>
      <c r="CG130" s="300" t="str">
        <f ca="true">+IF(OFFSET('Water Data'!$H$29,0,10*ROW('Water Data'!H124))="","",OFFSET('Water Data'!$H$29,0,10*ROW('Water Data'!H124)))</f>
        <v/>
      </c>
      <c r="CH130" s="300" t="str">
        <f ca="true">+IF(OFFSET('Water Data'!$I$27,0,10*ROW('Water Data'!I124))="","",OFFSET('Water Data'!$I$27,0,10*ROW('Water Data'!I124)))</f>
        <v/>
      </c>
      <c r="CI130" s="300" t="str">
        <f ca="true">+IF(OFFSET('Water Data'!$I$28,0,10*ROW('Water Data'!I124))="","",OFFSET('Water Data'!$I$28,0,10*ROW('Water Data'!I124)))</f>
        <v/>
      </c>
      <c r="CJ130" s="300" t="str">
        <f ca="true">+IF(OFFSET('Water Data'!$I$29,0,10*ROW('Water Data'!I124))="","",OFFSET('Water Data'!$I$29,0,10*ROW('Water Data'!I124)))</f>
        <v/>
      </c>
      <c r="CK130" s="300" t="str">
        <f ca="true">+IF(OFFSET('Sanitation Data'!$D$28,0,10*ROW('Sanitation Data'!D124))="","",OFFSET('Sanitation Data'!$D$28,0,10*ROW('Sanitation Data'!D124)))</f>
        <v/>
      </c>
      <c r="CL130" s="300" t="str">
        <f ca="true">+IF(OFFSET('Sanitation Data'!$D$29,0,10*ROW('Sanitation Data'!D124))="","",OFFSET('Sanitation Data'!$D$29,0,10*ROW('Sanitation Data'!D124)))</f>
        <v/>
      </c>
      <c r="CM130" s="300" t="str">
        <f ca="true">+IF(OFFSET('Sanitation Data'!$D$30,0,10*ROW('Sanitation Data'!D124))="","",OFFSET('Sanitation Data'!$D$30,0,10*ROW('Sanitation Data'!D124)))</f>
        <v/>
      </c>
      <c r="CN130" s="300" t="str">
        <f ca="true">+IF(OFFSET('Sanitation Data'!$D$31,0,10*ROW('Sanitation Data'!D124))="","",OFFSET('Sanitation Data'!$D$31,0,10*ROW('Sanitation Data'!D124)))</f>
        <v/>
      </c>
      <c r="CO130" s="300" t="str">
        <f ca="true">+IF(OFFSET('Sanitation Data'!$D$32,0,10*ROW('Sanitation Data'!D124))="","",OFFSET('Sanitation Data'!$D$32,0,10*ROW('Sanitation Data'!D124)))</f>
        <v/>
      </c>
      <c r="CP130" s="300" t="str">
        <f ca="true">+IF(OFFSET('Sanitation Data'!$E$28,0,10*ROW('Sanitation Data'!E124))="","",OFFSET('Sanitation Data'!$E$28,0,10*ROW('Sanitation Data'!E124)))</f>
        <v/>
      </c>
      <c r="CQ130" s="300" t="str">
        <f ca="true">+IF(OFFSET('Sanitation Data'!$E$29,0,10*ROW('Sanitation Data'!E124))="","",OFFSET('Sanitation Data'!$E$29,0,10*ROW('Sanitation Data'!E124)))</f>
        <v/>
      </c>
      <c r="CR130" s="300" t="str">
        <f ca="true">+IF(OFFSET('Sanitation Data'!$E$30,0,10*ROW('Sanitation Data'!E124))="","",OFFSET('Sanitation Data'!$E$30,0,10*ROW('Sanitation Data'!E124)))</f>
        <v/>
      </c>
      <c r="CS130" s="300" t="str">
        <f ca="true">+IF(OFFSET('Sanitation Data'!$E$31,0,10*ROW('Sanitation Data'!E124))="","",OFFSET('Sanitation Data'!$E$31,0,10*ROW('Sanitation Data'!E124)))</f>
        <v/>
      </c>
      <c r="CT130" s="300" t="str">
        <f ca="true">+IF(OFFSET('Sanitation Data'!$E$32,0,10*ROW('Sanitation Data'!E124))="","",OFFSET('Sanitation Data'!$E$32,0,10*ROW('Sanitation Data'!E124)))</f>
        <v/>
      </c>
      <c r="CU130" s="300" t="str">
        <f ca="true">+IF(OFFSET('Sanitation Data'!$F$28,0,10*ROW('Sanitation Data'!F124))="","",OFFSET('Sanitation Data'!$F$28,0,10*ROW('Sanitation Data'!F124)))</f>
        <v/>
      </c>
      <c r="CV130" s="300" t="str">
        <f ca="true">+IF(OFFSET('Sanitation Data'!$F$29,0,10*ROW('Sanitation Data'!F124))="","",OFFSET('Sanitation Data'!$F$29,0,10*ROW('Sanitation Data'!F124)))</f>
        <v/>
      </c>
      <c r="CW130" s="300" t="str">
        <f ca="true">+IF(OFFSET('Sanitation Data'!$F$30,0,10*ROW('Sanitation Data'!F124))="","",OFFSET('Sanitation Data'!$F$30,0,10*ROW('Sanitation Data'!F124)))</f>
        <v/>
      </c>
      <c r="CX130" s="300" t="str">
        <f ca="true">+IF(OFFSET('Sanitation Data'!$F$31,0,10*ROW('Sanitation Data'!F124))="","",OFFSET('Sanitation Data'!$F$31,0,10*ROW('Sanitation Data'!F124)))</f>
        <v/>
      </c>
      <c r="CY130" s="300" t="str">
        <f ca="true">+IF(OFFSET('Sanitation Data'!$F$32,0,10*ROW('Sanitation Data'!F124))="","",OFFSET('Sanitation Data'!$F$32,0,10*ROW('Sanitation Data'!F124)))</f>
        <v/>
      </c>
      <c r="CZ130" s="300" t="str">
        <f ca="true">+IF(OFFSET('Sanitation Data'!$G$28,0,10*ROW('Sanitation Data'!G124))="","",OFFSET('Sanitation Data'!$G$28,0,10*ROW('Sanitation Data'!G124)))</f>
        <v/>
      </c>
      <c r="DA130" s="300" t="str">
        <f ca="true">+IF(OFFSET('Sanitation Data'!$G$29,0,10*ROW('Sanitation Data'!G124))="","",OFFSET('Sanitation Data'!$G$29,0,10*ROW('Sanitation Data'!G124)))</f>
        <v/>
      </c>
      <c r="DB130" s="300" t="str">
        <f ca="true">+IF(OFFSET('Sanitation Data'!$G$30,0,10*ROW('Sanitation Data'!G124))="","",OFFSET('Sanitation Data'!$G$30,0,10*ROW('Sanitation Data'!G124)))</f>
        <v/>
      </c>
      <c r="DC130" s="300" t="str">
        <f ca="true">+IF(OFFSET('Sanitation Data'!$G$31,0,10*ROW('Sanitation Data'!G124))="","",OFFSET('Sanitation Data'!$G$31,0,10*ROW('Sanitation Data'!G124)))</f>
        <v/>
      </c>
      <c r="DD130" s="300" t="str">
        <f ca="true">+IF(OFFSET('Sanitation Data'!$G$32,0,10*ROW('Sanitation Data'!G124))="","",OFFSET('Sanitation Data'!$G$32,0,10*ROW('Sanitation Data'!G124)))</f>
        <v/>
      </c>
      <c r="DE130" s="300" t="str">
        <f ca="true">+IF(OFFSET('Sanitation Data'!$H$28,0,10*ROW('Sanitation Data'!H124))="","",OFFSET('Sanitation Data'!$H$28,0,10*ROW('Sanitation Data'!H124)))</f>
        <v/>
      </c>
      <c r="DF130" s="300" t="str">
        <f ca="true">+IF(OFFSET('Sanitation Data'!$H$29,0,10*ROW('Sanitation Data'!H124))="","",OFFSET('Sanitation Data'!$H$29,0,10*ROW('Sanitation Data'!H124)))</f>
        <v/>
      </c>
      <c r="DG130" s="300" t="str">
        <f ca="true">+IF(OFFSET('Sanitation Data'!$H$30,0,10*ROW('Sanitation Data'!H124))="","",OFFSET('Sanitation Data'!$H$30,0,10*ROW('Sanitation Data'!H124)))</f>
        <v/>
      </c>
      <c r="DH130" s="300" t="str">
        <f ca="true">+IF(OFFSET('Sanitation Data'!$H$31,0,10*ROW('Sanitation Data'!H124))="","",OFFSET('Sanitation Data'!$H$31,0,10*ROW('Sanitation Data'!H124)))</f>
        <v/>
      </c>
      <c r="DI130" s="300" t="str">
        <f ca="true">+IF(OFFSET('Sanitation Data'!$H$32,0,10*ROW('Sanitation Data'!H124))="","",OFFSET('Sanitation Data'!$H$32,0,10*ROW('Sanitation Data'!H124)))</f>
        <v/>
      </c>
      <c r="DJ130" s="300" t="str">
        <f ca="true">+IF(OFFSET('Sanitation Data'!$I$28,0,10*ROW('Sanitation Data'!I124))="","",OFFSET('Sanitation Data'!$I$28,0,10*ROW('Sanitation Data'!I124)))</f>
        <v/>
      </c>
      <c r="DK130" s="300" t="str">
        <f ca="true">+IF(OFFSET('Sanitation Data'!$I$29,0,10*ROW('Sanitation Data'!I124))="","",OFFSET('Sanitation Data'!$I$29,0,10*ROW('Sanitation Data'!I124)))</f>
        <v/>
      </c>
      <c r="DL130" s="300" t="str">
        <f ca="true">+IF(OFFSET('Sanitation Data'!$I$30,0,10*ROW('Sanitation Data'!I124))="","",OFFSET('Sanitation Data'!$I$30,0,10*ROW('Sanitation Data'!I124)))</f>
        <v/>
      </c>
      <c r="DM130" s="300" t="str">
        <f ca="true">+IF(OFFSET('Sanitation Data'!$I$31,0,10*ROW('Sanitation Data'!I124))="","",OFFSET('Sanitation Data'!$I$31,0,10*ROW('Sanitation Data'!I124)))</f>
        <v/>
      </c>
      <c r="DN130" s="300" t="str">
        <f ca="true">+IF(OFFSET('Sanitation Data'!$I$32,0,10*ROW('Sanitation Data'!I124))="","",OFFSET('Sanitation Data'!$I$32,0,10*ROW('Sanitation Data'!I124)))</f>
        <v/>
      </c>
      <c r="DO130" s="300" t="str">
        <f ca="true">+IF(OFFSET('Hygiene Data'!$D$11,0,10*ROW('Hygiene Data'!D124))="","",OFFSET('Hygiene Data'!$D$11,0,10*ROW('Hygiene Data'!D124)))</f>
        <v/>
      </c>
      <c r="DP130" s="300" t="str">
        <f ca="true">+IF(OFFSET('Hygiene Data'!$D$12,0,10*ROW('Hygiene Data'!D124))="","",OFFSET('Hygiene Data'!$D$12,0,10*ROW('Hygiene Data'!D124)))</f>
        <v/>
      </c>
      <c r="DQ130" s="300" t="str">
        <f ca="true">+IF(OFFSET('Hygiene Data'!$D$13,0,10*ROW('Hygiene Data'!D124))="","",OFFSET('Hygiene Data'!$D$13,0,10*ROW('Hygiene Data'!D124)))</f>
        <v/>
      </c>
      <c r="DR130" s="300" t="str">
        <f ca="true">+IF(OFFSET('Hygiene Data'!$E$11,0,10*ROW('Hygiene Data'!E124))="","",OFFSET('Hygiene Data'!$E$11,0,10*ROW('Hygiene Data'!E124)))</f>
        <v/>
      </c>
      <c r="DS130" s="300" t="str">
        <f ca="true">+IF(OFFSET('Hygiene Data'!$E$12,0,10*ROW('Hygiene Data'!E124))="","",OFFSET('Hygiene Data'!$E$12,0,10*ROW('Hygiene Data'!E124)))</f>
        <v/>
      </c>
      <c r="DT130" s="300" t="str">
        <f ca="true">+IF(OFFSET('Hygiene Data'!$E$13,0,10*ROW('Hygiene Data'!E124))="","",OFFSET('Hygiene Data'!$E$13,0,10*ROW('Hygiene Data'!E124)))</f>
        <v/>
      </c>
      <c r="DU130" s="300" t="str">
        <f ca="true">+IF(OFFSET('Hygiene Data'!$F$11,0,10*ROW('Hygiene Data'!F124))="","",OFFSET('Hygiene Data'!$F$11,0,10*ROW('Hygiene Data'!F124)))</f>
        <v/>
      </c>
      <c r="DV130" s="300" t="str">
        <f ca="true">+IF(OFFSET('Hygiene Data'!$F$12,0,10*ROW('Hygiene Data'!F124))="","",OFFSET('Hygiene Data'!$F$12,0,10*ROW('Hygiene Data'!F124)))</f>
        <v/>
      </c>
      <c r="DW130" s="300" t="str">
        <f ca="true">+IF(OFFSET('Hygiene Data'!$F$13,0,10*ROW('Hygiene Data'!F124))="","",OFFSET('Hygiene Data'!$F$13,0,10*ROW('Hygiene Data'!F124)))</f>
        <v/>
      </c>
      <c r="DX130" s="300" t="str">
        <f ca="true">+IF(OFFSET('Hygiene Data'!$G$11,0,10*ROW('Hygiene Data'!G124))="","",OFFSET('Hygiene Data'!$G$11,0,10*ROW('Hygiene Data'!G124)))</f>
        <v/>
      </c>
      <c r="DY130" s="300" t="str">
        <f ca="true">+IF(OFFSET('Hygiene Data'!$G$12,0,10*ROW('Hygiene Data'!G124))="","",OFFSET('Hygiene Data'!$G$12,0,10*ROW('Hygiene Data'!G124)))</f>
        <v/>
      </c>
      <c r="DZ130" s="300" t="str">
        <f ca="true">+IF(OFFSET('Hygiene Data'!$G$13,0,10*ROW('Hygiene Data'!G124))="","",OFFSET('Hygiene Data'!$G$13,0,10*ROW('Hygiene Data'!G124)))</f>
        <v/>
      </c>
      <c r="EA130" s="300" t="str">
        <f ca="true">+IF(OFFSET('Hygiene Data'!$H$11,0,10*ROW('Hygiene Data'!H124))="","",OFFSET('Hygiene Data'!$H$11,0,10*ROW('Hygiene Data'!H124)))</f>
        <v/>
      </c>
      <c r="EB130" s="300" t="str">
        <f ca="true">+IF(OFFSET('Hygiene Data'!$H$12,0,10*ROW('Hygiene Data'!H124))="","",OFFSET('Hygiene Data'!$H$12,0,10*ROW('Hygiene Data'!H124)))</f>
        <v/>
      </c>
      <c r="EC130" s="300" t="str">
        <f ca="true">+IF(OFFSET('Hygiene Data'!$H$13,0,10*ROW('Hygiene Data'!H124))="","",OFFSET('Hygiene Data'!$H$13,0,10*ROW('Hygiene Data'!H124)))</f>
        <v/>
      </c>
      <c r="ED130" s="300" t="str">
        <f ca="true">+IF(OFFSET('Hygiene Data'!$I$11,0,10*ROW('Hygiene Data'!I124))="","",OFFSET('Hygiene Data'!$I$11,0,10*ROW('Hygiene Data'!I124)))</f>
        <v/>
      </c>
      <c r="EE130" s="300" t="str">
        <f ca="true">+IF(OFFSET('Hygiene Data'!$I$12,0,10*ROW('Hygiene Data'!I124))="","",OFFSET('Hygiene Data'!$I$12,0,10*ROW('Hygiene Data'!I124)))</f>
        <v/>
      </c>
      <c r="EF130" s="300" t="str">
        <f ca="true">+IF(OFFSET('Hygiene Data'!$I$13,0,10*ROW('Hygiene Data'!I124))="","",OFFSET('Hygiene Data'!$I$13,0,10*ROW('Hygiene Data'!I124)))</f>
        <v/>
      </c>
    </row>
    <row xmlns:x14ac="http://schemas.microsoft.com/office/spreadsheetml/2009/9/ac" r="131" x14ac:dyDescent="0.2">
      <c r="A131" s="35" t="str">
        <f ca="true">+IF(OFFSET('Water Data'!$B$2,0,10*ROW('Water Data'!E125))="","",OFFSET('Water Data'!$B$2,0,10*ROW('Water Data'!E125)))</f>
        <v/>
      </c>
      <c r="B131" s="35" t="str">
        <f ca="true">+IF(OFFSET('Water Data'!$C$2,0,10*ROW('Water Data'!F125))="","",OFFSET('Water Data'!$C$2,0,10*ROW('Water Data'!F125)))</f>
        <v/>
      </c>
      <c r="C131" s="356" t="str">
        <f t="shared" ca="true" si="1"/>
        <v/>
      </c>
      <c r="D131" s="91"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1"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1"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1"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1"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1"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1"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1"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1"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1"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1"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1"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1"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1"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1"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1"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1"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1"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2"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2"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2"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2"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2"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2"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2"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2"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2"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2"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2"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2"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2"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2"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2"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2"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2"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2"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2"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2"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2"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2"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2"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2"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2"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2"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2"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2"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2"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2"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3"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3"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3"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3"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3"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3"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3"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3"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3"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3"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3"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3"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3"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3"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3"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3"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3"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3"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300"/>
      <c r="BS131" s="300" t="str">
        <f ca="true">+IF(OFFSET('Water Data'!$D$27,0,10*ROW('Water Data'!D125))="","",OFFSET('Water Data'!$D$27,0,10*ROW('Water Data'!D125)))</f>
        <v/>
      </c>
      <c r="BT131" s="300" t="str">
        <f ca="true">+IF(OFFSET('Water Data'!$D$28,0,10*ROW('Water Data'!D125))="","",OFFSET('Water Data'!$D$28,0,10*ROW('Water Data'!D125)))</f>
        <v/>
      </c>
      <c r="BU131" s="300" t="str">
        <f ca="true">+IF(OFFSET('Water Data'!$D$29,0,10*ROW('Water Data'!D125))="","",OFFSET('Water Data'!$D$29,0,10*ROW('Water Data'!D125)))</f>
        <v/>
      </c>
      <c r="BV131" s="300" t="str">
        <f ca="true">+IF(OFFSET('Water Data'!$E$27,0,10*ROW('Water Data'!E125))="","",OFFSET('Water Data'!$E$27,0,10*ROW('Water Data'!E125)))</f>
        <v/>
      </c>
      <c r="BW131" s="300" t="str">
        <f ca="true">+IF(OFFSET('Water Data'!$E$28,0,10*ROW('Water Data'!E125))="","",OFFSET('Water Data'!$E$28,0,10*ROW('Water Data'!E125)))</f>
        <v/>
      </c>
      <c r="BX131" s="300" t="str">
        <f ca="true">+IF(OFFSET('Water Data'!$E$29,0,10*ROW('Water Data'!E125))="","",OFFSET('Water Data'!$E$29,0,10*ROW('Water Data'!E125)))</f>
        <v/>
      </c>
      <c r="BY131" s="300" t="str">
        <f ca="true">+IF(OFFSET('Water Data'!$F$27,0,10*ROW('Water Data'!F125))="","",OFFSET('Water Data'!$F$27,0,10*ROW('Water Data'!F125)))</f>
        <v/>
      </c>
      <c r="BZ131" s="300" t="str">
        <f ca="true">+IF(OFFSET('Water Data'!$F$28,0,10*ROW('Water Data'!F125))="","",OFFSET('Water Data'!$F$28,0,10*ROW('Water Data'!F125)))</f>
        <v/>
      </c>
      <c r="CA131" s="300" t="str">
        <f ca="true">+IF(OFFSET('Water Data'!$F$29,0,10*ROW('Water Data'!F125))="","",OFFSET('Water Data'!$F$29,0,10*ROW('Water Data'!F125)))</f>
        <v/>
      </c>
      <c r="CB131" s="300" t="str">
        <f ca="true">+IF(OFFSET('Water Data'!$G$27,0,10*ROW('Water Data'!G125))="","",OFFSET('Water Data'!$G$27,0,10*ROW('Water Data'!G125)))</f>
        <v/>
      </c>
      <c r="CC131" s="300" t="str">
        <f ca="true">+IF(OFFSET('Water Data'!$G$28,0,10*ROW('Water Data'!G125))="","",OFFSET('Water Data'!$G$28,0,10*ROW('Water Data'!G125)))</f>
        <v/>
      </c>
      <c r="CD131" s="300" t="str">
        <f ca="true">+IF(OFFSET('Water Data'!$G$29,0,10*ROW('Water Data'!G125))="","",OFFSET('Water Data'!$G$29,0,10*ROW('Water Data'!G125)))</f>
        <v/>
      </c>
      <c r="CE131" s="300" t="str">
        <f ca="true">+IF(OFFSET('Water Data'!$H$27,0,10*ROW('Water Data'!H125))="","",OFFSET('Water Data'!$H$27,0,10*ROW('Water Data'!H125)))</f>
        <v/>
      </c>
      <c r="CF131" s="300" t="str">
        <f ca="true">+IF(OFFSET('Water Data'!$H$28,0,10*ROW('Water Data'!H125))="","",OFFSET('Water Data'!$H$28,0,10*ROW('Water Data'!H125)))</f>
        <v/>
      </c>
      <c r="CG131" s="300" t="str">
        <f ca="true">+IF(OFFSET('Water Data'!$H$29,0,10*ROW('Water Data'!H125))="","",OFFSET('Water Data'!$H$29,0,10*ROW('Water Data'!H125)))</f>
        <v/>
      </c>
      <c r="CH131" s="300" t="str">
        <f ca="true">+IF(OFFSET('Water Data'!$I$27,0,10*ROW('Water Data'!I125))="","",OFFSET('Water Data'!$I$27,0,10*ROW('Water Data'!I125)))</f>
        <v/>
      </c>
      <c r="CI131" s="300" t="str">
        <f ca="true">+IF(OFFSET('Water Data'!$I$28,0,10*ROW('Water Data'!I125))="","",OFFSET('Water Data'!$I$28,0,10*ROW('Water Data'!I125)))</f>
        <v/>
      </c>
      <c r="CJ131" s="300" t="str">
        <f ca="true">+IF(OFFSET('Water Data'!$I$29,0,10*ROW('Water Data'!I125))="","",OFFSET('Water Data'!$I$29,0,10*ROW('Water Data'!I125)))</f>
        <v/>
      </c>
      <c r="CK131" s="300" t="str">
        <f ca="true">+IF(OFFSET('Sanitation Data'!$D$28,0,10*ROW('Sanitation Data'!D125))="","",OFFSET('Sanitation Data'!$D$28,0,10*ROW('Sanitation Data'!D125)))</f>
        <v/>
      </c>
      <c r="CL131" s="300" t="str">
        <f ca="true">+IF(OFFSET('Sanitation Data'!$D$29,0,10*ROW('Sanitation Data'!D125))="","",OFFSET('Sanitation Data'!$D$29,0,10*ROW('Sanitation Data'!D125)))</f>
        <v/>
      </c>
      <c r="CM131" s="300" t="str">
        <f ca="true">+IF(OFFSET('Sanitation Data'!$D$30,0,10*ROW('Sanitation Data'!D125))="","",OFFSET('Sanitation Data'!$D$30,0,10*ROW('Sanitation Data'!D125)))</f>
        <v/>
      </c>
      <c r="CN131" s="300" t="str">
        <f ca="true">+IF(OFFSET('Sanitation Data'!$D$31,0,10*ROW('Sanitation Data'!D125))="","",OFFSET('Sanitation Data'!$D$31,0,10*ROW('Sanitation Data'!D125)))</f>
        <v/>
      </c>
      <c r="CO131" s="300" t="str">
        <f ca="true">+IF(OFFSET('Sanitation Data'!$D$32,0,10*ROW('Sanitation Data'!D125))="","",OFFSET('Sanitation Data'!$D$32,0,10*ROW('Sanitation Data'!D125)))</f>
        <v/>
      </c>
      <c r="CP131" s="300" t="str">
        <f ca="true">+IF(OFFSET('Sanitation Data'!$E$28,0,10*ROW('Sanitation Data'!E125))="","",OFFSET('Sanitation Data'!$E$28,0,10*ROW('Sanitation Data'!E125)))</f>
        <v/>
      </c>
      <c r="CQ131" s="300" t="str">
        <f ca="true">+IF(OFFSET('Sanitation Data'!$E$29,0,10*ROW('Sanitation Data'!E125))="","",OFFSET('Sanitation Data'!$E$29,0,10*ROW('Sanitation Data'!E125)))</f>
        <v/>
      </c>
      <c r="CR131" s="300" t="str">
        <f ca="true">+IF(OFFSET('Sanitation Data'!$E$30,0,10*ROW('Sanitation Data'!E125))="","",OFFSET('Sanitation Data'!$E$30,0,10*ROW('Sanitation Data'!E125)))</f>
        <v/>
      </c>
      <c r="CS131" s="300" t="str">
        <f ca="true">+IF(OFFSET('Sanitation Data'!$E$31,0,10*ROW('Sanitation Data'!E125))="","",OFFSET('Sanitation Data'!$E$31,0,10*ROW('Sanitation Data'!E125)))</f>
        <v/>
      </c>
      <c r="CT131" s="300" t="str">
        <f ca="true">+IF(OFFSET('Sanitation Data'!$E$32,0,10*ROW('Sanitation Data'!E125))="","",OFFSET('Sanitation Data'!$E$32,0,10*ROW('Sanitation Data'!E125)))</f>
        <v/>
      </c>
      <c r="CU131" s="300" t="str">
        <f ca="true">+IF(OFFSET('Sanitation Data'!$F$28,0,10*ROW('Sanitation Data'!F125))="","",OFFSET('Sanitation Data'!$F$28,0,10*ROW('Sanitation Data'!F125)))</f>
        <v/>
      </c>
      <c r="CV131" s="300" t="str">
        <f ca="true">+IF(OFFSET('Sanitation Data'!$F$29,0,10*ROW('Sanitation Data'!F125))="","",OFFSET('Sanitation Data'!$F$29,0,10*ROW('Sanitation Data'!F125)))</f>
        <v/>
      </c>
      <c r="CW131" s="300" t="str">
        <f ca="true">+IF(OFFSET('Sanitation Data'!$F$30,0,10*ROW('Sanitation Data'!F125))="","",OFFSET('Sanitation Data'!$F$30,0,10*ROW('Sanitation Data'!F125)))</f>
        <v/>
      </c>
      <c r="CX131" s="300" t="str">
        <f ca="true">+IF(OFFSET('Sanitation Data'!$F$31,0,10*ROW('Sanitation Data'!F125))="","",OFFSET('Sanitation Data'!$F$31,0,10*ROW('Sanitation Data'!F125)))</f>
        <v/>
      </c>
      <c r="CY131" s="300" t="str">
        <f ca="true">+IF(OFFSET('Sanitation Data'!$F$32,0,10*ROW('Sanitation Data'!F125))="","",OFFSET('Sanitation Data'!$F$32,0,10*ROW('Sanitation Data'!F125)))</f>
        <v/>
      </c>
      <c r="CZ131" s="300" t="str">
        <f ca="true">+IF(OFFSET('Sanitation Data'!$G$28,0,10*ROW('Sanitation Data'!G125))="","",OFFSET('Sanitation Data'!$G$28,0,10*ROW('Sanitation Data'!G125)))</f>
        <v/>
      </c>
      <c r="DA131" s="300" t="str">
        <f ca="true">+IF(OFFSET('Sanitation Data'!$G$29,0,10*ROW('Sanitation Data'!G125))="","",OFFSET('Sanitation Data'!$G$29,0,10*ROW('Sanitation Data'!G125)))</f>
        <v/>
      </c>
      <c r="DB131" s="300" t="str">
        <f ca="true">+IF(OFFSET('Sanitation Data'!$G$30,0,10*ROW('Sanitation Data'!G125))="","",OFFSET('Sanitation Data'!$G$30,0,10*ROW('Sanitation Data'!G125)))</f>
        <v/>
      </c>
      <c r="DC131" s="300" t="str">
        <f ca="true">+IF(OFFSET('Sanitation Data'!$G$31,0,10*ROW('Sanitation Data'!G125))="","",OFFSET('Sanitation Data'!$G$31,0,10*ROW('Sanitation Data'!G125)))</f>
        <v/>
      </c>
      <c r="DD131" s="300" t="str">
        <f ca="true">+IF(OFFSET('Sanitation Data'!$G$32,0,10*ROW('Sanitation Data'!G125))="","",OFFSET('Sanitation Data'!$G$32,0,10*ROW('Sanitation Data'!G125)))</f>
        <v/>
      </c>
      <c r="DE131" s="300" t="str">
        <f ca="true">+IF(OFFSET('Sanitation Data'!$H$28,0,10*ROW('Sanitation Data'!H125))="","",OFFSET('Sanitation Data'!$H$28,0,10*ROW('Sanitation Data'!H125)))</f>
        <v/>
      </c>
      <c r="DF131" s="300" t="str">
        <f ca="true">+IF(OFFSET('Sanitation Data'!$H$29,0,10*ROW('Sanitation Data'!H125))="","",OFFSET('Sanitation Data'!$H$29,0,10*ROW('Sanitation Data'!H125)))</f>
        <v/>
      </c>
      <c r="DG131" s="300" t="str">
        <f ca="true">+IF(OFFSET('Sanitation Data'!$H$30,0,10*ROW('Sanitation Data'!H125))="","",OFFSET('Sanitation Data'!$H$30,0,10*ROW('Sanitation Data'!H125)))</f>
        <v/>
      </c>
      <c r="DH131" s="300" t="str">
        <f ca="true">+IF(OFFSET('Sanitation Data'!$H$31,0,10*ROW('Sanitation Data'!H125))="","",OFFSET('Sanitation Data'!$H$31,0,10*ROW('Sanitation Data'!H125)))</f>
        <v/>
      </c>
      <c r="DI131" s="300" t="str">
        <f ca="true">+IF(OFFSET('Sanitation Data'!$H$32,0,10*ROW('Sanitation Data'!H125))="","",OFFSET('Sanitation Data'!$H$32,0,10*ROW('Sanitation Data'!H125)))</f>
        <v/>
      </c>
      <c r="DJ131" s="300" t="str">
        <f ca="true">+IF(OFFSET('Sanitation Data'!$I$28,0,10*ROW('Sanitation Data'!I125))="","",OFFSET('Sanitation Data'!$I$28,0,10*ROW('Sanitation Data'!I125)))</f>
        <v/>
      </c>
      <c r="DK131" s="300" t="str">
        <f ca="true">+IF(OFFSET('Sanitation Data'!$I$29,0,10*ROW('Sanitation Data'!I125))="","",OFFSET('Sanitation Data'!$I$29,0,10*ROW('Sanitation Data'!I125)))</f>
        <v/>
      </c>
      <c r="DL131" s="300" t="str">
        <f ca="true">+IF(OFFSET('Sanitation Data'!$I$30,0,10*ROW('Sanitation Data'!I125))="","",OFFSET('Sanitation Data'!$I$30,0,10*ROW('Sanitation Data'!I125)))</f>
        <v/>
      </c>
      <c r="DM131" s="300" t="str">
        <f ca="true">+IF(OFFSET('Sanitation Data'!$I$31,0,10*ROW('Sanitation Data'!I125))="","",OFFSET('Sanitation Data'!$I$31,0,10*ROW('Sanitation Data'!I125)))</f>
        <v/>
      </c>
      <c r="DN131" s="300" t="str">
        <f ca="true">+IF(OFFSET('Sanitation Data'!$I$32,0,10*ROW('Sanitation Data'!I125))="","",OFFSET('Sanitation Data'!$I$32,0,10*ROW('Sanitation Data'!I125)))</f>
        <v/>
      </c>
      <c r="DO131" s="300" t="str">
        <f ca="true">+IF(OFFSET('Hygiene Data'!$D$11,0,10*ROW('Hygiene Data'!D125))="","",OFFSET('Hygiene Data'!$D$11,0,10*ROW('Hygiene Data'!D125)))</f>
        <v/>
      </c>
      <c r="DP131" s="300" t="str">
        <f ca="true">+IF(OFFSET('Hygiene Data'!$D$12,0,10*ROW('Hygiene Data'!D125))="","",OFFSET('Hygiene Data'!$D$12,0,10*ROW('Hygiene Data'!D125)))</f>
        <v/>
      </c>
      <c r="DQ131" s="300" t="str">
        <f ca="true">+IF(OFFSET('Hygiene Data'!$D$13,0,10*ROW('Hygiene Data'!D125))="","",OFFSET('Hygiene Data'!$D$13,0,10*ROW('Hygiene Data'!D125)))</f>
        <v/>
      </c>
      <c r="DR131" s="300" t="str">
        <f ca="true">+IF(OFFSET('Hygiene Data'!$E$11,0,10*ROW('Hygiene Data'!E125))="","",OFFSET('Hygiene Data'!$E$11,0,10*ROW('Hygiene Data'!E125)))</f>
        <v/>
      </c>
      <c r="DS131" s="300" t="str">
        <f ca="true">+IF(OFFSET('Hygiene Data'!$E$12,0,10*ROW('Hygiene Data'!E125))="","",OFFSET('Hygiene Data'!$E$12,0,10*ROW('Hygiene Data'!E125)))</f>
        <v/>
      </c>
      <c r="DT131" s="300" t="str">
        <f ca="true">+IF(OFFSET('Hygiene Data'!$E$13,0,10*ROW('Hygiene Data'!E125))="","",OFFSET('Hygiene Data'!$E$13,0,10*ROW('Hygiene Data'!E125)))</f>
        <v/>
      </c>
      <c r="DU131" s="300" t="str">
        <f ca="true">+IF(OFFSET('Hygiene Data'!$F$11,0,10*ROW('Hygiene Data'!F125))="","",OFFSET('Hygiene Data'!$F$11,0,10*ROW('Hygiene Data'!F125)))</f>
        <v/>
      </c>
      <c r="DV131" s="300" t="str">
        <f ca="true">+IF(OFFSET('Hygiene Data'!$F$12,0,10*ROW('Hygiene Data'!F125))="","",OFFSET('Hygiene Data'!$F$12,0,10*ROW('Hygiene Data'!F125)))</f>
        <v/>
      </c>
      <c r="DW131" s="300" t="str">
        <f ca="true">+IF(OFFSET('Hygiene Data'!$F$13,0,10*ROW('Hygiene Data'!F125))="","",OFFSET('Hygiene Data'!$F$13,0,10*ROW('Hygiene Data'!F125)))</f>
        <v/>
      </c>
      <c r="DX131" s="300" t="str">
        <f ca="true">+IF(OFFSET('Hygiene Data'!$G$11,0,10*ROW('Hygiene Data'!G125))="","",OFFSET('Hygiene Data'!$G$11,0,10*ROW('Hygiene Data'!G125)))</f>
        <v/>
      </c>
      <c r="DY131" s="300" t="str">
        <f ca="true">+IF(OFFSET('Hygiene Data'!$G$12,0,10*ROW('Hygiene Data'!G125))="","",OFFSET('Hygiene Data'!$G$12,0,10*ROW('Hygiene Data'!G125)))</f>
        <v/>
      </c>
      <c r="DZ131" s="300" t="str">
        <f ca="true">+IF(OFFSET('Hygiene Data'!$G$13,0,10*ROW('Hygiene Data'!G125))="","",OFFSET('Hygiene Data'!$G$13,0,10*ROW('Hygiene Data'!G125)))</f>
        <v/>
      </c>
      <c r="EA131" s="300" t="str">
        <f ca="true">+IF(OFFSET('Hygiene Data'!$H$11,0,10*ROW('Hygiene Data'!H125))="","",OFFSET('Hygiene Data'!$H$11,0,10*ROW('Hygiene Data'!H125)))</f>
        <v/>
      </c>
      <c r="EB131" s="300" t="str">
        <f ca="true">+IF(OFFSET('Hygiene Data'!$H$12,0,10*ROW('Hygiene Data'!H125))="","",OFFSET('Hygiene Data'!$H$12,0,10*ROW('Hygiene Data'!H125)))</f>
        <v/>
      </c>
      <c r="EC131" s="300" t="str">
        <f ca="true">+IF(OFFSET('Hygiene Data'!$H$13,0,10*ROW('Hygiene Data'!H125))="","",OFFSET('Hygiene Data'!$H$13,0,10*ROW('Hygiene Data'!H125)))</f>
        <v/>
      </c>
      <c r="ED131" s="300" t="str">
        <f ca="true">+IF(OFFSET('Hygiene Data'!$I$11,0,10*ROW('Hygiene Data'!I125))="","",OFFSET('Hygiene Data'!$I$11,0,10*ROW('Hygiene Data'!I125)))</f>
        <v/>
      </c>
      <c r="EE131" s="300" t="str">
        <f ca="true">+IF(OFFSET('Hygiene Data'!$I$12,0,10*ROW('Hygiene Data'!I125))="","",OFFSET('Hygiene Data'!$I$12,0,10*ROW('Hygiene Data'!I125)))</f>
        <v/>
      </c>
      <c r="EF131" s="300" t="str">
        <f ca="true">+IF(OFFSET('Hygiene Data'!$I$13,0,10*ROW('Hygiene Data'!I125))="","",OFFSET('Hygiene Data'!$I$13,0,10*ROW('Hygiene Data'!I125)))</f>
        <v/>
      </c>
    </row>
    <row xmlns:x14ac="http://schemas.microsoft.com/office/spreadsheetml/2009/9/ac" r="132" x14ac:dyDescent="0.2">
      <c r="A132" s="35" t="str">
        <f ca="true">+IF(OFFSET('Water Data'!$B$2,0,10*ROW('Water Data'!E126))="","",OFFSET('Water Data'!$B$2,0,10*ROW('Water Data'!E126)))</f>
        <v/>
      </c>
      <c r="B132" s="35" t="str">
        <f ca="true">+IF(OFFSET('Water Data'!$C$2,0,10*ROW('Water Data'!F126))="","",OFFSET('Water Data'!$C$2,0,10*ROW('Water Data'!F126)))</f>
        <v/>
      </c>
      <c r="C132" s="356" t="str">
        <f t="shared" ca="true" si="1"/>
        <v/>
      </c>
      <c r="D132" s="91"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1"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1"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1"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1"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1"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1"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1"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1"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1"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1"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1"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1"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1"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1"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1"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1"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1"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2"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2"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2"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2"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2"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2"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2"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2"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2"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2"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2"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2"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2"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2"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2"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2"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2"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2"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2"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2"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2"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2"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2"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2"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2"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2"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2"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2"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2"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2"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3"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3"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3"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3"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3"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3"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3"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3"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3"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3"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3"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3"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3"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3"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3"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3"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3"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3"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300"/>
      <c r="BS132" s="300" t="str">
        <f ca="true">+IF(OFFSET('Water Data'!$D$27,0,10*ROW('Water Data'!D126))="","",OFFSET('Water Data'!$D$27,0,10*ROW('Water Data'!D126)))</f>
        <v/>
      </c>
      <c r="BT132" s="300" t="str">
        <f ca="true">+IF(OFFSET('Water Data'!$D$28,0,10*ROW('Water Data'!D126))="","",OFFSET('Water Data'!$D$28,0,10*ROW('Water Data'!D126)))</f>
        <v/>
      </c>
      <c r="BU132" s="300" t="str">
        <f ca="true">+IF(OFFSET('Water Data'!$D$29,0,10*ROW('Water Data'!D126))="","",OFFSET('Water Data'!$D$29,0,10*ROW('Water Data'!D126)))</f>
        <v/>
      </c>
      <c r="BV132" s="300" t="str">
        <f ca="true">+IF(OFFSET('Water Data'!$E$27,0,10*ROW('Water Data'!E126))="","",OFFSET('Water Data'!$E$27,0,10*ROW('Water Data'!E126)))</f>
        <v/>
      </c>
      <c r="BW132" s="300" t="str">
        <f ca="true">+IF(OFFSET('Water Data'!$E$28,0,10*ROW('Water Data'!E126))="","",OFFSET('Water Data'!$E$28,0,10*ROW('Water Data'!E126)))</f>
        <v/>
      </c>
      <c r="BX132" s="300" t="str">
        <f ca="true">+IF(OFFSET('Water Data'!$E$29,0,10*ROW('Water Data'!E126))="","",OFFSET('Water Data'!$E$29,0,10*ROW('Water Data'!E126)))</f>
        <v/>
      </c>
      <c r="BY132" s="300" t="str">
        <f ca="true">+IF(OFFSET('Water Data'!$F$27,0,10*ROW('Water Data'!F126))="","",OFFSET('Water Data'!$F$27,0,10*ROW('Water Data'!F126)))</f>
        <v/>
      </c>
      <c r="BZ132" s="300" t="str">
        <f ca="true">+IF(OFFSET('Water Data'!$F$28,0,10*ROW('Water Data'!F126))="","",OFFSET('Water Data'!$F$28,0,10*ROW('Water Data'!F126)))</f>
        <v/>
      </c>
      <c r="CA132" s="300" t="str">
        <f ca="true">+IF(OFFSET('Water Data'!$F$29,0,10*ROW('Water Data'!F126))="","",OFFSET('Water Data'!$F$29,0,10*ROW('Water Data'!F126)))</f>
        <v/>
      </c>
      <c r="CB132" s="300" t="str">
        <f ca="true">+IF(OFFSET('Water Data'!$G$27,0,10*ROW('Water Data'!G126))="","",OFFSET('Water Data'!$G$27,0,10*ROW('Water Data'!G126)))</f>
        <v/>
      </c>
      <c r="CC132" s="300" t="str">
        <f ca="true">+IF(OFFSET('Water Data'!$G$28,0,10*ROW('Water Data'!G126))="","",OFFSET('Water Data'!$G$28,0,10*ROW('Water Data'!G126)))</f>
        <v/>
      </c>
      <c r="CD132" s="300" t="str">
        <f ca="true">+IF(OFFSET('Water Data'!$G$29,0,10*ROW('Water Data'!G126))="","",OFFSET('Water Data'!$G$29,0,10*ROW('Water Data'!G126)))</f>
        <v/>
      </c>
      <c r="CE132" s="300" t="str">
        <f ca="true">+IF(OFFSET('Water Data'!$H$27,0,10*ROW('Water Data'!H126))="","",OFFSET('Water Data'!$H$27,0,10*ROW('Water Data'!H126)))</f>
        <v/>
      </c>
      <c r="CF132" s="300" t="str">
        <f ca="true">+IF(OFFSET('Water Data'!$H$28,0,10*ROW('Water Data'!H126))="","",OFFSET('Water Data'!$H$28,0,10*ROW('Water Data'!H126)))</f>
        <v/>
      </c>
      <c r="CG132" s="300" t="str">
        <f ca="true">+IF(OFFSET('Water Data'!$H$29,0,10*ROW('Water Data'!H126))="","",OFFSET('Water Data'!$H$29,0,10*ROW('Water Data'!H126)))</f>
        <v/>
      </c>
      <c r="CH132" s="300" t="str">
        <f ca="true">+IF(OFFSET('Water Data'!$I$27,0,10*ROW('Water Data'!I126))="","",OFFSET('Water Data'!$I$27,0,10*ROW('Water Data'!I126)))</f>
        <v/>
      </c>
      <c r="CI132" s="300" t="str">
        <f ca="true">+IF(OFFSET('Water Data'!$I$28,0,10*ROW('Water Data'!I126))="","",OFFSET('Water Data'!$I$28,0,10*ROW('Water Data'!I126)))</f>
        <v/>
      </c>
      <c r="CJ132" s="300" t="str">
        <f ca="true">+IF(OFFSET('Water Data'!$I$29,0,10*ROW('Water Data'!I126))="","",OFFSET('Water Data'!$I$29,0,10*ROW('Water Data'!I126)))</f>
        <v/>
      </c>
      <c r="CK132" s="300" t="str">
        <f ca="true">+IF(OFFSET('Sanitation Data'!$D$28,0,10*ROW('Sanitation Data'!D126))="","",OFFSET('Sanitation Data'!$D$28,0,10*ROW('Sanitation Data'!D126)))</f>
        <v/>
      </c>
      <c r="CL132" s="300" t="str">
        <f ca="true">+IF(OFFSET('Sanitation Data'!$D$29,0,10*ROW('Sanitation Data'!D126))="","",OFFSET('Sanitation Data'!$D$29,0,10*ROW('Sanitation Data'!D126)))</f>
        <v/>
      </c>
      <c r="CM132" s="300" t="str">
        <f ca="true">+IF(OFFSET('Sanitation Data'!$D$30,0,10*ROW('Sanitation Data'!D126))="","",OFFSET('Sanitation Data'!$D$30,0,10*ROW('Sanitation Data'!D126)))</f>
        <v/>
      </c>
      <c r="CN132" s="300" t="str">
        <f ca="true">+IF(OFFSET('Sanitation Data'!$D$31,0,10*ROW('Sanitation Data'!D126))="","",OFFSET('Sanitation Data'!$D$31,0,10*ROW('Sanitation Data'!D126)))</f>
        <v/>
      </c>
      <c r="CO132" s="300" t="str">
        <f ca="true">+IF(OFFSET('Sanitation Data'!$D$32,0,10*ROW('Sanitation Data'!D126))="","",OFFSET('Sanitation Data'!$D$32,0,10*ROW('Sanitation Data'!D126)))</f>
        <v/>
      </c>
      <c r="CP132" s="300" t="str">
        <f ca="true">+IF(OFFSET('Sanitation Data'!$E$28,0,10*ROW('Sanitation Data'!E126))="","",OFFSET('Sanitation Data'!$E$28,0,10*ROW('Sanitation Data'!E126)))</f>
        <v/>
      </c>
      <c r="CQ132" s="300" t="str">
        <f ca="true">+IF(OFFSET('Sanitation Data'!$E$29,0,10*ROW('Sanitation Data'!E126))="","",OFFSET('Sanitation Data'!$E$29,0,10*ROW('Sanitation Data'!E126)))</f>
        <v/>
      </c>
      <c r="CR132" s="300" t="str">
        <f ca="true">+IF(OFFSET('Sanitation Data'!$E$30,0,10*ROW('Sanitation Data'!E126))="","",OFFSET('Sanitation Data'!$E$30,0,10*ROW('Sanitation Data'!E126)))</f>
        <v/>
      </c>
      <c r="CS132" s="300" t="str">
        <f ca="true">+IF(OFFSET('Sanitation Data'!$E$31,0,10*ROW('Sanitation Data'!E126))="","",OFFSET('Sanitation Data'!$E$31,0,10*ROW('Sanitation Data'!E126)))</f>
        <v/>
      </c>
      <c r="CT132" s="300" t="str">
        <f ca="true">+IF(OFFSET('Sanitation Data'!$E$32,0,10*ROW('Sanitation Data'!E126))="","",OFFSET('Sanitation Data'!$E$32,0,10*ROW('Sanitation Data'!E126)))</f>
        <v/>
      </c>
      <c r="CU132" s="300" t="str">
        <f ca="true">+IF(OFFSET('Sanitation Data'!$F$28,0,10*ROW('Sanitation Data'!F126))="","",OFFSET('Sanitation Data'!$F$28,0,10*ROW('Sanitation Data'!F126)))</f>
        <v/>
      </c>
      <c r="CV132" s="300" t="str">
        <f ca="true">+IF(OFFSET('Sanitation Data'!$F$29,0,10*ROW('Sanitation Data'!F126))="","",OFFSET('Sanitation Data'!$F$29,0,10*ROW('Sanitation Data'!F126)))</f>
        <v/>
      </c>
      <c r="CW132" s="300" t="str">
        <f ca="true">+IF(OFFSET('Sanitation Data'!$F$30,0,10*ROW('Sanitation Data'!F126))="","",OFFSET('Sanitation Data'!$F$30,0,10*ROW('Sanitation Data'!F126)))</f>
        <v/>
      </c>
      <c r="CX132" s="300" t="str">
        <f ca="true">+IF(OFFSET('Sanitation Data'!$F$31,0,10*ROW('Sanitation Data'!F126))="","",OFFSET('Sanitation Data'!$F$31,0,10*ROW('Sanitation Data'!F126)))</f>
        <v/>
      </c>
      <c r="CY132" s="300" t="str">
        <f ca="true">+IF(OFFSET('Sanitation Data'!$F$32,0,10*ROW('Sanitation Data'!F126))="","",OFFSET('Sanitation Data'!$F$32,0,10*ROW('Sanitation Data'!F126)))</f>
        <v/>
      </c>
      <c r="CZ132" s="300" t="str">
        <f ca="true">+IF(OFFSET('Sanitation Data'!$G$28,0,10*ROW('Sanitation Data'!G126))="","",OFFSET('Sanitation Data'!$G$28,0,10*ROW('Sanitation Data'!G126)))</f>
        <v/>
      </c>
      <c r="DA132" s="300" t="str">
        <f ca="true">+IF(OFFSET('Sanitation Data'!$G$29,0,10*ROW('Sanitation Data'!G126))="","",OFFSET('Sanitation Data'!$G$29,0,10*ROW('Sanitation Data'!G126)))</f>
        <v/>
      </c>
      <c r="DB132" s="300" t="str">
        <f ca="true">+IF(OFFSET('Sanitation Data'!$G$30,0,10*ROW('Sanitation Data'!G126))="","",OFFSET('Sanitation Data'!$G$30,0,10*ROW('Sanitation Data'!G126)))</f>
        <v/>
      </c>
      <c r="DC132" s="300" t="str">
        <f ca="true">+IF(OFFSET('Sanitation Data'!$G$31,0,10*ROW('Sanitation Data'!G126))="","",OFFSET('Sanitation Data'!$G$31,0,10*ROW('Sanitation Data'!G126)))</f>
        <v/>
      </c>
      <c r="DD132" s="300" t="str">
        <f ca="true">+IF(OFFSET('Sanitation Data'!$G$32,0,10*ROW('Sanitation Data'!G126))="","",OFFSET('Sanitation Data'!$G$32,0,10*ROW('Sanitation Data'!G126)))</f>
        <v/>
      </c>
      <c r="DE132" s="300" t="str">
        <f ca="true">+IF(OFFSET('Sanitation Data'!$H$28,0,10*ROW('Sanitation Data'!H126))="","",OFFSET('Sanitation Data'!$H$28,0,10*ROW('Sanitation Data'!H126)))</f>
        <v/>
      </c>
      <c r="DF132" s="300" t="str">
        <f ca="true">+IF(OFFSET('Sanitation Data'!$H$29,0,10*ROW('Sanitation Data'!H126))="","",OFFSET('Sanitation Data'!$H$29,0,10*ROW('Sanitation Data'!H126)))</f>
        <v/>
      </c>
      <c r="DG132" s="300" t="str">
        <f ca="true">+IF(OFFSET('Sanitation Data'!$H$30,0,10*ROW('Sanitation Data'!H126))="","",OFFSET('Sanitation Data'!$H$30,0,10*ROW('Sanitation Data'!H126)))</f>
        <v/>
      </c>
      <c r="DH132" s="300" t="str">
        <f ca="true">+IF(OFFSET('Sanitation Data'!$H$31,0,10*ROW('Sanitation Data'!H126))="","",OFFSET('Sanitation Data'!$H$31,0,10*ROW('Sanitation Data'!H126)))</f>
        <v/>
      </c>
      <c r="DI132" s="300" t="str">
        <f ca="true">+IF(OFFSET('Sanitation Data'!$H$32,0,10*ROW('Sanitation Data'!H126))="","",OFFSET('Sanitation Data'!$H$32,0,10*ROW('Sanitation Data'!H126)))</f>
        <v/>
      </c>
      <c r="DJ132" s="300" t="str">
        <f ca="true">+IF(OFFSET('Sanitation Data'!$I$28,0,10*ROW('Sanitation Data'!I126))="","",OFFSET('Sanitation Data'!$I$28,0,10*ROW('Sanitation Data'!I126)))</f>
        <v/>
      </c>
      <c r="DK132" s="300" t="str">
        <f ca="true">+IF(OFFSET('Sanitation Data'!$I$29,0,10*ROW('Sanitation Data'!I126))="","",OFFSET('Sanitation Data'!$I$29,0,10*ROW('Sanitation Data'!I126)))</f>
        <v/>
      </c>
      <c r="DL132" s="300" t="str">
        <f ca="true">+IF(OFFSET('Sanitation Data'!$I$30,0,10*ROW('Sanitation Data'!I126))="","",OFFSET('Sanitation Data'!$I$30,0,10*ROW('Sanitation Data'!I126)))</f>
        <v/>
      </c>
      <c r="DM132" s="300" t="str">
        <f ca="true">+IF(OFFSET('Sanitation Data'!$I$31,0,10*ROW('Sanitation Data'!I126))="","",OFFSET('Sanitation Data'!$I$31,0,10*ROW('Sanitation Data'!I126)))</f>
        <v/>
      </c>
      <c r="DN132" s="300" t="str">
        <f ca="true">+IF(OFFSET('Sanitation Data'!$I$32,0,10*ROW('Sanitation Data'!I126))="","",OFFSET('Sanitation Data'!$I$32,0,10*ROW('Sanitation Data'!I126)))</f>
        <v/>
      </c>
      <c r="DO132" s="300" t="str">
        <f ca="true">+IF(OFFSET('Hygiene Data'!$D$11,0,10*ROW('Hygiene Data'!D126))="","",OFFSET('Hygiene Data'!$D$11,0,10*ROW('Hygiene Data'!D126)))</f>
        <v/>
      </c>
      <c r="DP132" s="300" t="str">
        <f ca="true">+IF(OFFSET('Hygiene Data'!$D$12,0,10*ROW('Hygiene Data'!D126))="","",OFFSET('Hygiene Data'!$D$12,0,10*ROW('Hygiene Data'!D126)))</f>
        <v/>
      </c>
      <c r="DQ132" s="300" t="str">
        <f ca="true">+IF(OFFSET('Hygiene Data'!$D$13,0,10*ROW('Hygiene Data'!D126))="","",OFFSET('Hygiene Data'!$D$13,0,10*ROW('Hygiene Data'!D126)))</f>
        <v/>
      </c>
      <c r="DR132" s="300" t="str">
        <f ca="true">+IF(OFFSET('Hygiene Data'!$E$11,0,10*ROW('Hygiene Data'!E126))="","",OFFSET('Hygiene Data'!$E$11,0,10*ROW('Hygiene Data'!E126)))</f>
        <v/>
      </c>
      <c r="DS132" s="300" t="str">
        <f ca="true">+IF(OFFSET('Hygiene Data'!$E$12,0,10*ROW('Hygiene Data'!E126))="","",OFFSET('Hygiene Data'!$E$12,0,10*ROW('Hygiene Data'!E126)))</f>
        <v/>
      </c>
      <c r="DT132" s="300" t="str">
        <f ca="true">+IF(OFFSET('Hygiene Data'!$E$13,0,10*ROW('Hygiene Data'!E126))="","",OFFSET('Hygiene Data'!$E$13,0,10*ROW('Hygiene Data'!E126)))</f>
        <v/>
      </c>
      <c r="DU132" s="300" t="str">
        <f ca="true">+IF(OFFSET('Hygiene Data'!$F$11,0,10*ROW('Hygiene Data'!F126))="","",OFFSET('Hygiene Data'!$F$11,0,10*ROW('Hygiene Data'!F126)))</f>
        <v/>
      </c>
      <c r="DV132" s="300" t="str">
        <f ca="true">+IF(OFFSET('Hygiene Data'!$F$12,0,10*ROW('Hygiene Data'!F126))="","",OFFSET('Hygiene Data'!$F$12,0,10*ROW('Hygiene Data'!F126)))</f>
        <v/>
      </c>
      <c r="DW132" s="300" t="str">
        <f ca="true">+IF(OFFSET('Hygiene Data'!$F$13,0,10*ROW('Hygiene Data'!F126))="","",OFFSET('Hygiene Data'!$F$13,0,10*ROW('Hygiene Data'!F126)))</f>
        <v/>
      </c>
      <c r="DX132" s="300" t="str">
        <f ca="true">+IF(OFFSET('Hygiene Data'!$G$11,0,10*ROW('Hygiene Data'!G126))="","",OFFSET('Hygiene Data'!$G$11,0,10*ROW('Hygiene Data'!G126)))</f>
        <v/>
      </c>
      <c r="DY132" s="300" t="str">
        <f ca="true">+IF(OFFSET('Hygiene Data'!$G$12,0,10*ROW('Hygiene Data'!G126))="","",OFFSET('Hygiene Data'!$G$12,0,10*ROW('Hygiene Data'!G126)))</f>
        <v/>
      </c>
      <c r="DZ132" s="300" t="str">
        <f ca="true">+IF(OFFSET('Hygiene Data'!$G$13,0,10*ROW('Hygiene Data'!G126))="","",OFFSET('Hygiene Data'!$G$13,0,10*ROW('Hygiene Data'!G126)))</f>
        <v/>
      </c>
      <c r="EA132" s="300" t="str">
        <f ca="true">+IF(OFFSET('Hygiene Data'!$H$11,0,10*ROW('Hygiene Data'!H126))="","",OFFSET('Hygiene Data'!$H$11,0,10*ROW('Hygiene Data'!H126)))</f>
        <v/>
      </c>
      <c r="EB132" s="300" t="str">
        <f ca="true">+IF(OFFSET('Hygiene Data'!$H$12,0,10*ROW('Hygiene Data'!H126))="","",OFFSET('Hygiene Data'!$H$12,0,10*ROW('Hygiene Data'!H126)))</f>
        <v/>
      </c>
      <c r="EC132" s="300" t="str">
        <f ca="true">+IF(OFFSET('Hygiene Data'!$H$13,0,10*ROW('Hygiene Data'!H126))="","",OFFSET('Hygiene Data'!$H$13,0,10*ROW('Hygiene Data'!H126)))</f>
        <v/>
      </c>
      <c r="ED132" s="300" t="str">
        <f ca="true">+IF(OFFSET('Hygiene Data'!$I$11,0,10*ROW('Hygiene Data'!I126))="","",OFFSET('Hygiene Data'!$I$11,0,10*ROW('Hygiene Data'!I126)))</f>
        <v/>
      </c>
      <c r="EE132" s="300" t="str">
        <f ca="true">+IF(OFFSET('Hygiene Data'!$I$12,0,10*ROW('Hygiene Data'!I126))="","",OFFSET('Hygiene Data'!$I$12,0,10*ROW('Hygiene Data'!I126)))</f>
        <v/>
      </c>
      <c r="EF132" s="300" t="str">
        <f ca="true">+IF(OFFSET('Hygiene Data'!$I$13,0,10*ROW('Hygiene Data'!I126))="","",OFFSET('Hygiene Data'!$I$13,0,10*ROW('Hygiene Data'!I126)))</f>
        <v/>
      </c>
    </row>
    <row xmlns:x14ac="http://schemas.microsoft.com/office/spreadsheetml/2009/9/ac" r="133" x14ac:dyDescent="0.2">
      <c r="A133" s="35" t="str">
        <f ca="true">+IF(OFFSET('Water Data'!$B$2,0,10*ROW('Water Data'!E127))="","",OFFSET('Water Data'!$B$2,0,10*ROW('Water Data'!E127)))</f>
        <v/>
      </c>
      <c r="B133" s="35" t="str">
        <f ca="true">+IF(OFFSET('Water Data'!$C$2,0,10*ROW('Water Data'!F127))="","",OFFSET('Water Data'!$C$2,0,10*ROW('Water Data'!F127)))</f>
        <v/>
      </c>
      <c r="C133" s="356" t="str">
        <f t="shared" ca="true" si="1"/>
        <v/>
      </c>
      <c r="D133" s="91"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1"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1"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1"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1"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1"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1"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1"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1"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1"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1"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1"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1"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1"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1"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1"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1"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1"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2"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2"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2"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2"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2"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2"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2"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2"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2"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2"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2"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2"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2"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2"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2"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2"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2"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2"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2"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2"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2"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2"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2"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2"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2"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2"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2"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2"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2"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2"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3"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3"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3"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3"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3"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3"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3"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3"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3"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3"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3"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3"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3"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3"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3"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3"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3"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3"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300"/>
      <c r="BS133" s="300" t="str">
        <f ca="true">+IF(OFFSET('Water Data'!$D$27,0,10*ROW('Water Data'!D127))="","",OFFSET('Water Data'!$D$27,0,10*ROW('Water Data'!D127)))</f>
        <v/>
      </c>
      <c r="BT133" s="300" t="str">
        <f ca="true">+IF(OFFSET('Water Data'!$D$28,0,10*ROW('Water Data'!D127))="","",OFFSET('Water Data'!$D$28,0,10*ROW('Water Data'!D127)))</f>
        <v/>
      </c>
      <c r="BU133" s="300" t="str">
        <f ca="true">+IF(OFFSET('Water Data'!$D$29,0,10*ROW('Water Data'!D127))="","",OFFSET('Water Data'!$D$29,0,10*ROW('Water Data'!D127)))</f>
        <v/>
      </c>
      <c r="BV133" s="300" t="str">
        <f ca="true">+IF(OFFSET('Water Data'!$E$27,0,10*ROW('Water Data'!E127))="","",OFFSET('Water Data'!$E$27,0,10*ROW('Water Data'!E127)))</f>
        <v/>
      </c>
      <c r="BW133" s="300" t="str">
        <f ca="true">+IF(OFFSET('Water Data'!$E$28,0,10*ROW('Water Data'!E127))="","",OFFSET('Water Data'!$E$28,0,10*ROW('Water Data'!E127)))</f>
        <v/>
      </c>
      <c r="BX133" s="300" t="str">
        <f ca="true">+IF(OFFSET('Water Data'!$E$29,0,10*ROW('Water Data'!E127))="","",OFFSET('Water Data'!$E$29,0,10*ROW('Water Data'!E127)))</f>
        <v/>
      </c>
      <c r="BY133" s="300" t="str">
        <f ca="true">+IF(OFFSET('Water Data'!$F$27,0,10*ROW('Water Data'!F127))="","",OFFSET('Water Data'!$F$27,0,10*ROW('Water Data'!F127)))</f>
        <v/>
      </c>
      <c r="BZ133" s="300" t="str">
        <f ca="true">+IF(OFFSET('Water Data'!$F$28,0,10*ROW('Water Data'!F127))="","",OFFSET('Water Data'!$F$28,0,10*ROW('Water Data'!F127)))</f>
        <v/>
      </c>
      <c r="CA133" s="300" t="str">
        <f ca="true">+IF(OFFSET('Water Data'!$F$29,0,10*ROW('Water Data'!F127))="","",OFFSET('Water Data'!$F$29,0,10*ROW('Water Data'!F127)))</f>
        <v/>
      </c>
      <c r="CB133" s="300" t="str">
        <f ca="true">+IF(OFFSET('Water Data'!$G$27,0,10*ROW('Water Data'!G127))="","",OFFSET('Water Data'!$G$27,0,10*ROW('Water Data'!G127)))</f>
        <v/>
      </c>
      <c r="CC133" s="300" t="str">
        <f ca="true">+IF(OFFSET('Water Data'!$G$28,0,10*ROW('Water Data'!G127))="","",OFFSET('Water Data'!$G$28,0,10*ROW('Water Data'!G127)))</f>
        <v/>
      </c>
      <c r="CD133" s="300" t="str">
        <f ca="true">+IF(OFFSET('Water Data'!$G$29,0,10*ROW('Water Data'!G127))="","",OFFSET('Water Data'!$G$29,0,10*ROW('Water Data'!G127)))</f>
        <v/>
      </c>
      <c r="CE133" s="300" t="str">
        <f ca="true">+IF(OFFSET('Water Data'!$H$27,0,10*ROW('Water Data'!H127))="","",OFFSET('Water Data'!$H$27,0,10*ROW('Water Data'!H127)))</f>
        <v/>
      </c>
      <c r="CF133" s="300" t="str">
        <f ca="true">+IF(OFFSET('Water Data'!$H$28,0,10*ROW('Water Data'!H127))="","",OFFSET('Water Data'!$H$28,0,10*ROW('Water Data'!H127)))</f>
        <v/>
      </c>
      <c r="CG133" s="300" t="str">
        <f ca="true">+IF(OFFSET('Water Data'!$H$29,0,10*ROW('Water Data'!H127))="","",OFFSET('Water Data'!$H$29,0,10*ROW('Water Data'!H127)))</f>
        <v/>
      </c>
      <c r="CH133" s="300" t="str">
        <f ca="true">+IF(OFFSET('Water Data'!$I$27,0,10*ROW('Water Data'!I127))="","",OFFSET('Water Data'!$I$27,0,10*ROW('Water Data'!I127)))</f>
        <v/>
      </c>
      <c r="CI133" s="300" t="str">
        <f ca="true">+IF(OFFSET('Water Data'!$I$28,0,10*ROW('Water Data'!I127))="","",OFFSET('Water Data'!$I$28,0,10*ROW('Water Data'!I127)))</f>
        <v/>
      </c>
      <c r="CJ133" s="300" t="str">
        <f ca="true">+IF(OFFSET('Water Data'!$I$29,0,10*ROW('Water Data'!I127))="","",OFFSET('Water Data'!$I$29,0,10*ROW('Water Data'!I127)))</f>
        <v/>
      </c>
      <c r="CK133" s="300" t="str">
        <f ca="true">+IF(OFFSET('Sanitation Data'!$D$28,0,10*ROW('Sanitation Data'!D127))="","",OFFSET('Sanitation Data'!$D$28,0,10*ROW('Sanitation Data'!D127)))</f>
        <v/>
      </c>
      <c r="CL133" s="300" t="str">
        <f ca="true">+IF(OFFSET('Sanitation Data'!$D$29,0,10*ROW('Sanitation Data'!D127))="","",OFFSET('Sanitation Data'!$D$29,0,10*ROW('Sanitation Data'!D127)))</f>
        <v/>
      </c>
      <c r="CM133" s="300" t="str">
        <f ca="true">+IF(OFFSET('Sanitation Data'!$D$30,0,10*ROW('Sanitation Data'!D127))="","",OFFSET('Sanitation Data'!$D$30,0,10*ROW('Sanitation Data'!D127)))</f>
        <v/>
      </c>
      <c r="CN133" s="300" t="str">
        <f ca="true">+IF(OFFSET('Sanitation Data'!$D$31,0,10*ROW('Sanitation Data'!D127))="","",OFFSET('Sanitation Data'!$D$31,0,10*ROW('Sanitation Data'!D127)))</f>
        <v/>
      </c>
      <c r="CO133" s="300" t="str">
        <f ca="true">+IF(OFFSET('Sanitation Data'!$D$32,0,10*ROW('Sanitation Data'!D127))="","",OFFSET('Sanitation Data'!$D$32,0,10*ROW('Sanitation Data'!D127)))</f>
        <v/>
      </c>
      <c r="CP133" s="300" t="str">
        <f ca="true">+IF(OFFSET('Sanitation Data'!$E$28,0,10*ROW('Sanitation Data'!E127))="","",OFFSET('Sanitation Data'!$E$28,0,10*ROW('Sanitation Data'!E127)))</f>
        <v/>
      </c>
      <c r="CQ133" s="300" t="str">
        <f ca="true">+IF(OFFSET('Sanitation Data'!$E$29,0,10*ROW('Sanitation Data'!E127))="","",OFFSET('Sanitation Data'!$E$29,0,10*ROW('Sanitation Data'!E127)))</f>
        <v/>
      </c>
      <c r="CR133" s="300" t="str">
        <f ca="true">+IF(OFFSET('Sanitation Data'!$E$30,0,10*ROW('Sanitation Data'!E127))="","",OFFSET('Sanitation Data'!$E$30,0,10*ROW('Sanitation Data'!E127)))</f>
        <v/>
      </c>
      <c r="CS133" s="300" t="str">
        <f ca="true">+IF(OFFSET('Sanitation Data'!$E$31,0,10*ROW('Sanitation Data'!E127))="","",OFFSET('Sanitation Data'!$E$31,0,10*ROW('Sanitation Data'!E127)))</f>
        <v/>
      </c>
      <c r="CT133" s="300" t="str">
        <f ca="true">+IF(OFFSET('Sanitation Data'!$E$32,0,10*ROW('Sanitation Data'!E127))="","",OFFSET('Sanitation Data'!$E$32,0,10*ROW('Sanitation Data'!E127)))</f>
        <v/>
      </c>
      <c r="CU133" s="300" t="str">
        <f ca="true">+IF(OFFSET('Sanitation Data'!$F$28,0,10*ROW('Sanitation Data'!F127))="","",OFFSET('Sanitation Data'!$F$28,0,10*ROW('Sanitation Data'!F127)))</f>
        <v/>
      </c>
      <c r="CV133" s="300" t="str">
        <f ca="true">+IF(OFFSET('Sanitation Data'!$F$29,0,10*ROW('Sanitation Data'!F127))="","",OFFSET('Sanitation Data'!$F$29,0,10*ROW('Sanitation Data'!F127)))</f>
        <v/>
      </c>
      <c r="CW133" s="300" t="str">
        <f ca="true">+IF(OFFSET('Sanitation Data'!$F$30,0,10*ROW('Sanitation Data'!F127))="","",OFFSET('Sanitation Data'!$F$30,0,10*ROW('Sanitation Data'!F127)))</f>
        <v/>
      </c>
      <c r="CX133" s="300" t="str">
        <f ca="true">+IF(OFFSET('Sanitation Data'!$F$31,0,10*ROW('Sanitation Data'!F127))="","",OFFSET('Sanitation Data'!$F$31,0,10*ROW('Sanitation Data'!F127)))</f>
        <v/>
      </c>
      <c r="CY133" s="300" t="str">
        <f ca="true">+IF(OFFSET('Sanitation Data'!$F$32,0,10*ROW('Sanitation Data'!F127))="","",OFFSET('Sanitation Data'!$F$32,0,10*ROW('Sanitation Data'!F127)))</f>
        <v/>
      </c>
      <c r="CZ133" s="300" t="str">
        <f ca="true">+IF(OFFSET('Sanitation Data'!$G$28,0,10*ROW('Sanitation Data'!G127))="","",OFFSET('Sanitation Data'!$G$28,0,10*ROW('Sanitation Data'!G127)))</f>
        <v/>
      </c>
      <c r="DA133" s="300" t="str">
        <f ca="true">+IF(OFFSET('Sanitation Data'!$G$29,0,10*ROW('Sanitation Data'!G127))="","",OFFSET('Sanitation Data'!$G$29,0,10*ROW('Sanitation Data'!G127)))</f>
        <v/>
      </c>
      <c r="DB133" s="300" t="str">
        <f ca="true">+IF(OFFSET('Sanitation Data'!$G$30,0,10*ROW('Sanitation Data'!G127))="","",OFFSET('Sanitation Data'!$G$30,0,10*ROW('Sanitation Data'!G127)))</f>
        <v/>
      </c>
      <c r="DC133" s="300" t="str">
        <f ca="true">+IF(OFFSET('Sanitation Data'!$G$31,0,10*ROW('Sanitation Data'!G127))="","",OFFSET('Sanitation Data'!$G$31,0,10*ROW('Sanitation Data'!G127)))</f>
        <v/>
      </c>
      <c r="DD133" s="300" t="str">
        <f ca="true">+IF(OFFSET('Sanitation Data'!$G$32,0,10*ROW('Sanitation Data'!G127))="","",OFFSET('Sanitation Data'!$G$32,0,10*ROW('Sanitation Data'!G127)))</f>
        <v/>
      </c>
      <c r="DE133" s="300" t="str">
        <f ca="true">+IF(OFFSET('Sanitation Data'!$H$28,0,10*ROW('Sanitation Data'!H127))="","",OFFSET('Sanitation Data'!$H$28,0,10*ROW('Sanitation Data'!H127)))</f>
        <v/>
      </c>
      <c r="DF133" s="300" t="str">
        <f ca="true">+IF(OFFSET('Sanitation Data'!$H$29,0,10*ROW('Sanitation Data'!H127))="","",OFFSET('Sanitation Data'!$H$29,0,10*ROW('Sanitation Data'!H127)))</f>
        <v/>
      </c>
      <c r="DG133" s="300" t="str">
        <f ca="true">+IF(OFFSET('Sanitation Data'!$H$30,0,10*ROW('Sanitation Data'!H127))="","",OFFSET('Sanitation Data'!$H$30,0,10*ROW('Sanitation Data'!H127)))</f>
        <v/>
      </c>
      <c r="DH133" s="300" t="str">
        <f ca="true">+IF(OFFSET('Sanitation Data'!$H$31,0,10*ROW('Sanitation Data'!H127))="","",OFFSET('Sanitation Data'!$H$31,0,10*ROW('Sanitation Data'!H127)))</f>
        <v/>
      </c>
      <c r="DI133" s="300" t="str">
        <f ca="true">+IF(OFFSET('Sanitation Data'!$H$32,0,10*ROW('Sanitation Data'!H127))="","",OFFSET('Sanitation Data'!$H$32,0,10*ROW('Sanitation Data'!H127)))</f>
        <v/>
      </c>
      <c r="DJ133" s="300" t="str">
        <f ca="true">+IF(OFFSET('Sanitation Data'!$I$28,0,10*ROW('Sanitation Data'!I127))="","",OFFSET('Sanitation Data'!$I$28,0,10*ROW('Sanitation Data'!I127)))</f>
        <v/>
      </c>
      <c r="DK133" s="300" t="str">
        <f ca="true">+IF(OFFSET('Sanitation Data'!$I$29,0,10*ROW('Sanitation Data'!I127))="","",OFFSET('Sanitation Data'!$I$29,0,10*ROW('Sanitation Data'!I127)))</f>
        <v/>
      </c>
      <c r="DL133" s="300" t="str">
        <f ca="true">+IF(OFFSET('Sanitation Data'!$I$30,0,10*ROW('Sanitation Data'!I127))="","",OFFSET('Sanitation Data'!$I$30,0,10*ROW('Sanitation Data'!I127)))</f>
        <v/>
      </c>
      <c r="DM133" s="300" t="str">
        <f ca="true">+IF(OFFSET('Sanitation Data'!$I$31,0,10*ROW('Sanitation Data'!I127))="","",OFFSET('Sanitation Data'!$I$31,0,10*ROW('Sanitation Data'!I127)))</f>
        <v/>
      </c>
      <c r="DN133" s="300" t="str">
        <f ca="true">+IF(OFFSET('Sanitation Data'!$I$32,0,10*ROW('Sanitation Data'!I127))="","",OFFSET('Sanitation Data'!$I$32,0,10*ROW('Sanitation Data'!I127)))</f>
        <v/>
      </c>
      <c r="DO133" s="300" t="str">
        <f ca="true">+IF(OFFSET('Hygiene Data'!$D$11,0,10*ROW('Hygiene Data'!D127))="","",OFFSET('Hygiene Data'!$D$11,0,10*ROW('Hygiene Data'!D127)))</f>
        <v/>
      </c>
      <c r="DP133" s="300" t="str">
        <f ca="true">+IF(OFFSET('Hygiene Data'!$D$12,0,10*ROW('Hygiene Data'!D127))="","",OFFSET('Hygiene Data'!$D$12,0,10*ROW('Hygiene Data'!D127)))</f>
        <v/>
      </c>
      <c r="DQ133" s="300" t="str">
        <f ca="true">+IF(OFFSET('Hygiene Data'!$D$13,0,10*ROW('Hygiene Data'!D127))="","",OFFSET('Hygiene Data'!$D$13,0,10*ROW('Hygiene Data'!D127)))</f>
        <v/>
      </c>
      <c r="DR133" s="300" t="str">
        <f ca="true">+IF(OFFSET('Hygiene Data'!$E$11,0,10*ROW('Hygiene Data'!E127))="","",OFFSET('Hygiene Data'!$E$11,0,10*ROW('Hygiene Data'!E127)))</f>
        <v/>
      </c>
      <c r="DS133" s="300" t="str">
        <f ca="true">+IF(OFFSET('Hygiene Data'!$E$12,0,10*ROW('Hygiene Data'!E127))="","",OFFSET('Hygiene Data'!$E$12,0,10*ROW('Hygiene Data'!E127)))</f>
        <v/>
      </c>
      <c r="DT133" s="300" t="str">
        <f ca="true">+IF(OFFSET('Hygiene Data'!$E$13,0,10*ROW('Hygiene Data'!E127))="","",OFFSET('Hygiene Data'!$E$13,0,10*ROW('Hygiene Data'!E127)))</f>
        <v/>
      </c>
      <c r="DU133" s="300" t="str">
        <f ca="true">+IF(OFFSET('Hygiene Data'!$F$11,0,10*ROW('Hygiene Data'!F127))="","",OFFSET('Hygiene Data'!$F$11,0,10*ROW('Hygiene Data'!F127)))</f>
        <v/>
      </c>
      <c r="DV133" s="300" t="str">
        <f ca="true">+IF(OFFSET('Hygiene Data'!$F$12,0,10*ROW('Hygiene Data'!F127))="","",OFFSET('Hygiene Data'!$F$12,0,10*ROW('Hygiene Data'!F127)))</f>
        <v/>
      </c>
      <c r="DW133" s="300" t="str">
        <f ca="true">+IF(OFFSET('Hygiene Data'!$F$13,0,10*ROW('Hygiene Data'!F127))="","",OFFSET('Hygiene Data'!$F$13,0,10*ROW('Hygiene Data'!F127)))</f>
        <v/>
      </c>
      <c r="DX133" s="300" t="str">
        <f ca="true">+IF(OFFSET('Hygiene Data'!$G$11,0,10*ROW('Hygiene Data'!G127))="","",OFFSET('Hygiene Data'!$G$11,0,10*ROW('Hygiene Data'!G127)))</f>
        <v/>
      </c>
      <c r="DY133" s="300" t="str">
        <f ca="true">+IF(OFFSET('Hygiene Data'!$G$12,0,10*ROW('Hygiene Data'!G127))="","",OFFSET('Hygiene Data'!$G$12,0,10*ROW('Hygiene Data'!G127)))</f>
        <v/>
      </c>
      <c r="DZ133" s="300" t="str">
        <f ca="true">+IF(OFFSET('Hygiene Data'!$G$13,0,10*ROW('Hygiene Data'!G127))="","",OFFSET('Hygiene Data'!$G$13,0,10*ROW('Hygiene Data'!G127)))</f>
        <v/>
      </c>
      <c r="EA133" s="300" t="str">
        <f ca="true">+IF(OFFSET('Hygiene Data'!$H$11,0,10*ROW('Hygiene Data'!H127))="","",OFFSET('Hygiene Data'!$H$11,0,10*ROW('Hygiene Data'!H127)))</f>
        <v/>
      </c>
      <c r="EB133" s="300" t="str">
        <f ca="true">+IF(OFFSET('Hygiene Data'!$H$12,0,10*ROW('Hygiene Data'!H127))="","",OFFSET('Hygiene Data'!$H$12,0,10*ROW('Hygiene Data'!H127)))</f>
        <v/>
      </c>
      <c r="EC133" s="300" t="str">
        <f ca="true">+IF(OFFSET('Hygiene Data'!$H$13,0,10*ROW('Hygiene Data'!H127))="","",OFFSET('Hygiene Data'!$H$13,0,10*ROW('Hygiene Data'!H127)))</f>
        <v/>
      </c>
      <c r="ED133" s="300" t="str">
        <f ca="true">+IF(OFFSET('Hygiene Data'!$I$11,0,10*ROW('Hygiene Data'!I127))="","",OFFSET('Hygiene Data'!$I$11,0,10*ROW('Hygiene Data'!I127)))</f>
        <v/>
      </c>
      <c r="EE133" s="300" t="str">
        <f ca="true">+IF(OFFSET('Hygiene Data'!$I$12,0,10*ROW('Hygiene Data'!I127))="","",OFFSET('Hygiene Data'!$I$12,0,10*ROW('Hygiene Data'!I127)))</f>
        <v/>
      </c>
      <c r="EF133" s="300" t="str">
        <f ca="true">+IF(OFFSET('Hygiene Data'!$I$13,0,10*ROW('Hygiene Data'!I127))="","",OFFSET('Hygiene Data'!$I$13,0,10*ROW('Hygiene Data'!I127)))</f>
        <v/>
      </c>
    </row>
    <row xmlns:x14ac="http://schemas.microsoft.com/office/spreadsheetml/2009/9/ac" r="134" x14ac:dyDescent="0.2">
      <c r="A134" s="35" t="str">
        <f ca="true">+IF(OFFSET('Water Data'!$B$2,0,10*ROW('Water Data'!E128))="","",OFFSET('Water Data'!$B$2,0,10*ROW('Water Data'!E128)))</f>
        <v/>
      </c>
      <c r="B134" s="35" t="str">
        <f ca="true">+IF(OFFSET('Water Data'!$C$2,0,10*ROW('Water Data'!F128))="","",OFFSET('Water Data'!$C$2,0,10*ROW('Water Data'!F128)))</f>
        <v/>
      </c>
      <c r="C134" s="356" t="str">
        <f t="shared" ca="true" si="1"/>
        <v/>
      </c>
      <c r="D134" s="91"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1"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1"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1"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1"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1"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1"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1"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1"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1"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1"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1"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1"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1"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1"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1"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1"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1"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2"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2"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2"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2"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2"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2"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2"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2"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2"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2"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2"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2"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2"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2"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2"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2"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2"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2"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2"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2"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2"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2"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2"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2"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2"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2"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2"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2"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2"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2"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3"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3"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3"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3"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3"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3"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3"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3"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3"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3"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3"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3"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3"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3"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3"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3"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3"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3"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300"/>
      <c r="BS134" s="300" t="str">
        <f ca="true">+IF(OFFSET('Water Data'!$D$27,0,10*ROW('Water Data'!D128))="","",OFFSET('Water Data'!$D$27,0,10*ROW('Water Data'!D128)))</f>
        <v/>
      </c>
      <c r="BT134" s="300" t="str">
        <f ca="true">+IF(OFFSET('Water Data'!$D$28,0,10*ROW('Water Data'!D128))="","",OFFSET('Water Data'!$D$28,0,10*ROW('Water Data'!D128)))</f>
        <v/>
      </c>
      <c r="BU134" s="300" t="str">
        <f ca="true">+IF(OFFSET('Water Data'!$D$29,0,10*ROW('Water Data'!D128))="","",OFFSET('Water Data'!$D$29,0,10*ROW('Water Data'!D128)))</f>
        <v/>
      </c>
      <c r="BV134" s="300" t="str">
        <f ca="true">+IF(OFFSET('Water Data'!$E$27,0,10*ROW('Water Data'!E128))="","",OFFSET('Water Data'!$E$27,0,10*ROW('Water Data'!E128)))</f>
        <v/>
      </c>
      <c r="BW134" s="300" t="str">
        <f ca="true">+IF(OFFSET('Water Data'!$E$28,0,10*ROW('Water Data'!E128))="","",OFFSET('Water Data'!$E$28,0,10*ROW('Water Data'!E128)))</f>
        <v/>
      </c>
      <c r="BX134" s="300" t="str">
        <f ca="true">+IF(OFFSET('Water Data'!$E$29,0,10*ROW('Water Data'!E128))="","",OFFSET('Water Data'!$E$29,0,10*ROW('Water Data'!E128)))</f>
        <v/>
      </c>
      <c r="BY134" s="300" t="str">
        <f ca="true">+IF(OFFSET('Water Data'!$F$27,0,10*ROW('Water Data'!F128))="","",OFFSET('Water Data'!$F$27,0,10*ROW('Water Data'!F128)))</f>
        <v/>
      </c>
      <c r="BZ134" s="300" t="str">
        <f ca="true">+IF(OFFSET('Water Data'!$F$28,0,10*ROW('Water Data'!F128))="","",OFFSET('Water Data'!$F$28,0,10*ROW('Water Data'!F128)))</f>
        <v/>
      </c>
      <c r="CA134" s="300" t="str">
        <f ca="true">+IF(OFFSET('Water Data'!$F$29,0,10*ROW('Water Data'!F128))="","",OFFSET('Water Data'!$F$29,0,10*ROW('Water Data'!F128)))</f>
        <v/>
      </c>
      <c r="CB134" s="300" t="str">
        <f ca="true">+IF(OFFSET('Water Data'!$G$27,0,10*ROW('Water Data'!G128))="","",OFFSET('Water Data'!$G$27,0,10*ROW('Water Data'!G128)))</f>
        <v/>
      </c>
      <c r="CC134" s="300" t="str">
        <f ca="true">+IF(OFFSET('Water Data'!$G$28,0,10*ROW('Water Data'!G128))="","",OFFSET('Water Data'!$G$28,0,10*ROW('Water Data'!G128)))</f>
        <v/>
      </c>
      <c r="CD134" s="300" t="str">
        <f ca="true">+IF(OFFSET('Water Data'!$G$29,0,10*ROW('Water Data'!G128))="","",OFFSET('Water Data'!$G$29,0,10*ROW('Water Data'!G128)))</f>
        <v/>
      </c>
      <c r="CE134" s="300" t="str">
        <f ca="true">+IF(OFFSET('Water Data'!$H$27,0,10*ROW('Water Data'!H128))="","",OFFSET('Water Data'!$H$27,0,10*ROW('Water Data'!H128)))</f>
        <v/>
      </c>
      <c r="CF134" s="300" t="str">
        <f ca="true">+IF(OFFSET('Water Data'!$H$28,0,10*ROW('Water Data'!H128))="","",OFFSET('Water Data'!$H$28,0,10*ROW('Water Data'!H128)))</f>
        <v/>
      </c>
      <c r="CG134" s="300" t="str">
        <f ca="true">+IF(OFFSET('Water Data'!$H$29,0,10*ROW('Water Data'!H128))="","",OFFSET('Water Data'!$H$29,0,10*ROW('Water Data'!H128)))</f>
        <v/>
      </c>
      <c r="CH134" s="300" t="str">
        <f ca="true">+IF(OFFSET('Water Data'!$I$27,0,10*ROW('Water Data'!I128))="","",OFFSET('Water Data'!$I$27,0,10*ROW('Water Data'!I128)))</f>
        <v/>
      </c>
      <c r="CI134" s="300" t="str">
        <f ca="true">+IF(OFFSET('Water Data'!$I$28,0,10*ROW('Water Data'!I128))="","",OFFSET('Water Data'!$I$28,0,10*ROW('Water Data'!I128)))</f>
        <v/>
      </c>
      <c r="CJ134" s="300" t="str">
        <f ca="true">+IF(OFFSET('Water Data'!$I$29,0,10*ROW('Water Data'!I128))="","",OFFSET('Water Data'!$I$29,0,10*ROW('Water Data'!I128)))</f>
        <v/>
      </c>
      <c r="CK134" s="300" t="str">
        <f ca="true">+IF(OFFSET('Sanitation Data'!$D$28,0,10*ROW('Sanitation Data'!D128))="","",OFFSET('Sanitation Data'!$D$28,0,10*ROW('Sanitation Data'!D128)))</f>
        <v/>
      </c>
      <c r="CL134" s="300" t="str">
        <f ca="true">+IF(OFFSET('Sanitation Data'!$D$29,0,10*ROW('Sanitation Data'!D128))="","",OFFSET('Sanitation Data'!$D$29,0,10*ROW('Sanitation Data'!D128)))</f>
        <v/>
      </c>
      <c r="CM134" s="300" t="str">
        <f ca="true">+IF(OFFSET('Sanitation Data'!$D$30,0,10*ROW('Sanitation Data'!D128))="","",OFFSET('Sanitation Data'!$D$30,0,10*ROW('Sanitation Data'!D128)))</f>
        <v/>
      </c>
      <c r="CN134" s="300" t="str">
        <f ca="true">+IF(OFFSET('Sanitation Data'!$D$31,0,10*ROW('Sanitation Data'!D128))="","",OFFSET('Sanitation Data'!$D$31,0,10*ROW('Sanitation Data'!D128)))</f>
        <v/>
      </c>
      <c r="CO134" s="300" t="str">
        <f ca="true">+IF(OFFSET('Sanitation Data'!$D$32,0,10*ROW('Sanitation Data'!D128))="","",OFFSET('Sanitation Data'!$D$32,0,10*ROW('Sanitation Data'!D128)))</f>
        <v/>
      </c>
      <c r="CP134" s="300" t="str">
        <f ca="true">+IF(OFFSET('Sanitation Data'!$E$28,0,10*ROW('Sanitation Data'!E128))="","",OFFSET('Sanitation Data'!$E$28,0,10*ROW('Sanitation Data'!E128)))</f>
        <v/>
      </c>
      <c r="CQ134" s="300" t="str">
        <f ca="true">+IF(OFFSET('Sanitation Data'!$E$29,0,10*ROW('Sanitation Data'!E128))="","",OFFSET('Sanitation Data'!$E$29,0,10*ROW('Sanitation Data'!E128)))</f>
        <v/>
      </c>
      <c r="CR134" s="300" t="str">
        <f ca="true">+IF(OFFSET('Sanitation Data'!$E$30,0,10*ROW('Sanitation Data'!E128))="","",OFFSET('Sanitation Data'!$E$30,0,10*ROW('Sanitation Data'!E128)))</f>
        <v/>
      </c>
      <c r="CS134" s="300" t="str">
        <f ca="true">+IF(OFFSET('Sanitation Data'!$E$31,0,10*ROW('Sanitation Data'!E128))="","",OFFSET('Sanitation Data'!$E$31,0,10*ROW('Sanitation Data'!E128)))</f>
        <v/>
      </c>
      <c r="CT134" s="300" t="str">
        <f ca="true">+IF(OFFSET('Sanitation Data'!$E$32,0,10*ROW('Sanitation Data'!E128))="","",OFFSET('Sanitation Data'!$E$32,0,10*ROW('Sanitation Data'!E128)))</f>
        <v/>
      </c>
      <c r="CU134" s="300" t="str">
        <f ca="true">+IF(OFFSET('Sanitation Data'!$F$28,0,10*ROW('Sanitation Data'!F128))="","",OFFSET('Sanitation Data'!$F$28,0,10*ROW('Sanitation Data'!F128)))</f>
        <v/>
      </c>
      <c r="CV134" s="300" t="str">
        <f ca="true">+IF(OFFSET('Sanitation Data'!$F$29,0,10*ROW('Sanitation Data'!F128))="","",OFFSET('Sanitation Data'!$F$29,0,10*ROW('Sanitation Data'!F128)))</f>
        <v/>
      </c>
      <c r="CW134" s="300" t="str">
        <f ca="true">+IF(OFFSET('Sanitation Data'!$F$30,0,10*ROW('Sanitation Data'!F128))="","",OFFSET('Sanitation Data'!$F$30,0,10*ROW('Sanitation Data'!F128)))</f>
        <v/>
      </c>
      <c r="CX134" s="300" t="str">
        <f ca="true">+IF(OFFSET('Sanitation Data'!$F$31,0,10*ROW('Sanitation Data'!F128))="","",OFFSET('Sanitation Data'!$F$31,0,10*ROW('Sanitation Data'!F128)))</f>
        <v/>
      </c>
      <c r="CY134" s="300" t="str">
        <f ca="true">+IF(OFFSET('Sanitation Data'!$F$32,0,10*ROW('Sanitation Data'!F128))="","",OFFSET('Sanitation Data'!$F$32,0,10*ROW('Sanitation Data'!F128)))</f>
        <v/>
      </c>
      <c r="CZ134" s="300" t="str">
        <f ca="true">+IF(OFFSET('Sanitation Data'!$G$28,0,10*ROW('Sanitation Data'!G128))="","",OFFSET('Sanitation Data'!$G$28,0,10*ROW('Sanitation Data'!G128)))</f>
        <v/>
      </c>
      <c r="DA134" s="300" t="str">
        <f ca="true">+IF(OFFSET('Sanitation Data'!$G$29,0,10*ROW('Sanitation Data'!G128))="","",OFFSET('Sanitation Data'!$G$29,0,10*ROW('Sanitation Data'!G128)))</f>
        <v/>
      </c>
      <c r="DB134" s="300" t="str">
        <f ca="true">+IF(OFFSET('Sanitation Data'!$G$30,0,10*ROW('Sanitation Data'!G128))="","",OFFSET('Sanitation Data'!$G$30,0,10*ROW('Sanitation Data'!G128)))</f>
        <v/>
      </c>
      <c r="DC134" s="300" t="str">
        <f ca="true">+IF(OFFSET('Sanitation Data'!$G$31,0,10*ROW('Sanitation Data'!G128))="","",OFFSET('Sanitation Data'!$G$31,0,10*ROW('Sanitation Data'!G128)))</f>
        <v/>
      </c>
      <c r="DD134" s="300" t="str">
        <f ca="true">+IF(OFFSET('Sanitation Data'!$G$32,0,10*ROW('Sanitation Data'!G128))="","",OFFSET('Sanitation Data'!$G$32,0,10*ROW('Sanitation Data'!G128)))</f>
        <v/>
      </c>
      <c r="DE134" s="300" t="str">
        <f ca="true">+IF(OFFSET('Sanitation Data'!$H$28,0,10*ROW('Sanitation Data'!H128))="","",OFFSET('Sanitation Data'!$H$28,0,10*ROW('Sanitation Data'!H128)))</f>
        <v/>
      </c>
      <c r="DF134" s="300" t="str">
        <f ca="true">+IF(OFFSET('Sanitation Data'!$H$29,0,10*ROW('Sanitation Data'!H128))="","",OFFSET('Sanitation Data'!$H$29,0,10*ROW('Sanitation Data'!H128)))</f>
        <v/>
      </c>
      <c r="DG134" s="300" t="str">
        <f ca="true">+IF(OFFSET('Sanitation Data'!$H$30,0,10*ROW('Sanitation Data'!H128))="","",OFFSET('Sanitation Data'!$H$30,0,10*ROW('Sanitation Data'!H128)))</f>
        <v/>
      </c>
      <c r="DH134" s="300" t="str">
        <f ca="true">+IF(OFFSET('Sanitation Data'!$H$31,0,10*ROW('Sanitation Data'!H128))="","",OFFSET('Sanitation Data'!$H$31,0,10*ROW('Sanitation Data'!H128)))</f>
        <v/>
      </c>
      <c r="DI134" s="300" t="str">
        <f ca="true">+IF(OFFSET('Sanitation Data'!$H$32,0,10*ROW('Sanitation Data'!H128))="","",OFFSET('Sanitation Data'!$H$32,0,10*ROW('Sanitation Data'!H128)))</f>
        <v/>
      </c>
      <c r="DJ134" s="300" t="str">
        <f ca="true">+IF(OFFSET('Sanitation Data'!$I$28,0,10*ROW('Sanitation Data'!I128))="","",OFFSET('Sanitation Data'!$I$28,0,10*ROW('Sanitation Data'!I128)))</f>
        <v/>
      </c>
      <c r="DK134" s="300" t="str">
        <f ca="true">+IF(OFFSET('Sanitation Data'!$I$29,0,10*ROW('Sanitation Data'!I128))="","",OFFSET('Sanitation Data'!$I$29,0,10*ROW('Sanitation Data'!I128)))</f>
        <v/>
      </c>
      <c r="DL134" s="300" t="str">
        <f ca="true">+IF(OFFSET('Sanitation Data'!$I$30,0,10*ROW('Sanitation Data'!I128))="","",OFFSET('Sanitation Data'!$I$30,0,10*ROW('Sanitation Data'!I128)))</f>
        <v/>
      </c>
      <c r="DM134" s="300" t="str">
        <f ca="true">+IF(OFFSET('Sanitation Data'!$I$31,0,10*ROW('Sanitation Data'!I128))="","",OFFSET('Sanitation Data'!$I$31,0,10*ROW('Sanitation Data'!I128)))</f>
        <v/>
      </c>
      <c r="DN134" s="300" t="str">
        <f ca="true">+IF(OFFSET('Sanitation Data'!$I$32,0,10*ROW('Sanitation Data'!I128))="","",OFFSET('Sanitation Data'!$I$32,0,10*ROW('Sanitation Data'!I128)))</f>
        <v/>
      </c>
      <c r="DO134" s="300" t="str">
        <f ca="true">+IF(OFFSET('Hygiene Data'!$D$11,0,10*ROW('Hygiene Data'!D128))="","",OFFSET('Hygiene Data'!$D$11,0,10*ROW('Hygiene Data'!D128)))</f>
        <v/>
      </c>
      <c r="DP134" s="300" t="str">
        <f ca="true">+IF(OFFSET('Hygiene Data'!$D$12,0,10*ROW('Hygiene Data'!D128))="","",OFFSET('Hygiene Data'!$D$12,0,10*ROW('Hygiene Data'!D128)))</f>
        <v/>
      </c>
      <c r="DQ134" s="300" t="str">
        <f ca="true">+IF(OFFSET('Hygiene Data'!$D$13,0,10*ROW('Hygiene Data'!D128))="","",OFFSET('Hygiene Data'!$D$13,0,10*ROW('Hygiene Data'!D128)))</f>
        <v/>
      </c>
      <c r="DR134" s="300" t="str">
        <f ca="true">+IF(OFFSET('Hygiene Data'!$E$11,0,10*ROW('Hygiene Data'!E128))="","",OFFSET('Hygiene Data'!$E$11,0,10*ROW('Hygiene Data'!E128)))</f>
        <v/>
      </c>
      <c r="DS134" s="300" t="str">
        <f ca="true">+IF(OFFSET('Hygiene Data'!$E$12,0,10*ROW('Hygiene Data'!E128))="","",OFFSET('Hygiene Data'!$E$12,0,10*ROW('Hygiene Data'!E128)))</f>
        <v/>
      </c>
      <c r="DT134" s="300" t="str">
        <f ca="true">+IF(OFFSET('Hygiene Data'!$E$13,0,10*ROW('Hygiene Data'!E128))="","",OFFSET('Hygiene Data'!$E$13,0,10*ROW('Hygiene Data'!E128)))</f>
        <v/>
      </c>
      <c r="DU134" s="300" t="str">
        <f ca="true">+IF(OFFSET('Hygiene Data'!$F$11,0,10*ROW('Hygiene Data'!F128))="","",OFFSET('Hygiene Data'!$F$11,0,10*ROW('Hygiene Data'!F128)))</f>
        <v/>
      </c>
      <c r="DV134" s="300" t="str">
        <f ca="true">+IF(OFFSET('Hygiene Data'!$F$12,0,10*ROW('Hygiene Data'!F128))="","",OFFSET('Hygiene Data'!$F$12,0,10*ROW('Hygiene Data'!F128)))</f>
        <v/>
      </c>
      <c r="DW134" s="300" t="str">
        <f ca="true">+IF(OFFSET('Hygiene Data'!$F$13,0,10*ROW('Hygiene Data'!F128))="","",OFFSET('Hygiene Data'!$F$13,0,10*ROW('Hygiene Data'!F128)))</f>
        <v/>
      </c>
      <c r="DX134" s="300" t="str">
        <f ca="true">+IF(OFFSET('Hygiene Data'!$G$11,0,10*ROW('Hygiene Data'!G128))="","",OFFSET('Hygiene Data'!$G$11,0,10*ROW('Hygiene Data'!G128)))</f>
        <v/>
      </c>
      <c r="DY134" s="300" t="str">
        <f ca="true">+IF(OFFSET('Hygiene Data'!$G$12,0,10*ROW('Hygiene Data'!G128))="","",OFFSET('Hygiene Data'!$G$12,0,10*ROW('Hygiene Data'!G128)))</f>
        <v/>
      </c>
      <c r="DZ134" s="300" t="str">
        <f ca="true">+IF(OFFSET('Hygiene Data'!$G$13,0,10*ROW('Hygiene Data'!G128))="","",OFFSET('Hygiene Data'!$G$13,0,10*ROW('Hygiene Data'!G128)))</f>
        <v/>
      </c>
      <c r="EA134" s="300" t="str">
        <f ca="true">+IF(OFFSET('Hygiene Data'!$H$11,0,10*ROW('Hygiene Data'!H128))="","",OFFSET('Hygiene Data'!$H$11,0,10*ROW('Hygiene Data'!H128)))</f>
        <v/>
      </c>
      <c r="EB134" s="300" t="str">
        <f ca="true">+IF(OFFSET('Hygiene Data'!$H$12,0,10*ROW('Hygiene Data'!H128))="","",OFFSET('Hygiene Data'!$H$12,0,10*ROW('Hygiene Data'!H128)))</f>
        <v/>
      </c>
      <c r="EC134" s="300" t="str">
        <f ca="true">+IF(OFFSET('Hygiene Data'!$H$13,0,10*ROW('Hygiene Data'!H128))="","",OFFSET('Hygiene Data'!$H$13,0,10*ROW('Hygiene Data'!H128)))</f>
        <v/>
      </c>
      <c r="ED134" s="300" t="str">
        <f ca="true">+IF(OFFSET('Hygiene Data'!$I$11,0,10*ROW('Hygiene Data'!I128))="","",OFFSET('Hygiene Data'!$I$11,0,10*ROW('Hygiene Data'!I128)))</f>
        <v/>
      </c>
      <c r="EE134" s="300" t="str">
        <f ca="true">+IF(OFFSET('Hygiene Data'!$I$12,0,10*ROW('Hygiene Data'!I128))="","",OFFSET('Hygiene Data'!$I$12,0,10*ROW('Hygiene Data'!I128)))</f>
        <v/>
      </c>
      <c r="EF134" s="300" t="str">
        <f ca="true">+IF(OFFSET('Hygiene Data'!$I$13,0,10*ROW('Hygiene Data'!I128))="","",OFFSET('Hygiene Data'!$I$13,0,10*ROW('Hygiene Data'!I128)))</f>
        <v/>
      </c>
    </row>
    <row xmlns:x14ac="http://schemas.microsoft.com/office/spreadsheetml/2009/9/ac" r="135" x14ac:dyDescent="0.2">
      <c r="A135" s="35" t="str">
        <f ca="true">+IF(OFFSET('Water Data'!$B$2,0,10*ROW('Water Data'!E129))="","",OFFSET('Water Data'!$B$2,0,10*ROW('Water Data'!E129)))</f>
        <v/>
      </c>
      <c r="B135" s="35" t="str">
        <f ca="true">+IF(OFFSET('Water Data'!$C$2,0,10*ROW('Water Data'!F129))="","",OFFSET('Water Data'!$C$2,0,10*ROW('Water Data'!F129)))</f>
        <v/>
      </c>
      <c r="C135" s="356" t="str">
        <f t="shared" ref="C135:C198" ca="true" si="2">+IF(ISNUMBER(VALUE(MID(A135,5,4))), VALUE(MID(A135, 5,4)),"")</f>
        <v/>
      </c>
      <c r="D135" s="91"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1"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1"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1"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1"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1"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1"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1"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1"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1"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1"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1"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1"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1"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1"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1"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1"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1"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2"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2"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2"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2"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2"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2"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2"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2"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2"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2"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2"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2"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2"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2"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2"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2"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2"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2"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2"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2"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2"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2"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2"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2"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2"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2"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2"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2"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2"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2"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3"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3"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3"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3"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3"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3"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3"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3"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3"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3"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3"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3"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3"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3"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3"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3"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3"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3"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300"/>
      <c r="BS135" s="300" t="str">
        <f ca="true">+IF(OFFSET('Water Data'!$D$27,0,10*ROW('Water Data'!D129))="","",OFFSET('Water Data'!$D$27,0,10*ROW('Water Data'!D129)))</f>
        <v/>
      </c>
      <c r="BT135" s="300" t="str">
        <f ca="true">+IF(OFFSET('Water Data'!$D$28,0,10*ROW('Water Data'!D129))="","",OFFSET('Water Data'!$D$28,0,10*ROW('Water Data'!D129)))</f>
        <v/>
      </c>
      <c r="BU135" s="300" t="str">
        <f ca="true">+IF(OFFSET('Water Data'!$D$29,0,10*ROW('Water Data'!D129))="","",OFFSET('Water Data'!$D$29,0,10*ROW('Water Data'!D129)))</f>
        <v/>
      </c>
      <c r="BV135" s="300" t="str">
        <f ca="true">+IF(OFFSET('Water Data'!$E$27,0,10*ROW('Water Data'!E129))="","",OFFSET('Water Data'!$E$27,0,10*ROW('Water Data'!E129)))</f>
        <v/>
      </c>
      <c r="BW135" s="300" t="str">
        <f ca="true">+IF(OFFSET('Water Data'!$E$28,0,10*ROW('Water Data'!E129))="","",OFFSET('Water Data'!$E$28,0,10*ROW('Water Data'!E129)))</f>
        <v/>
      </c>
      <c r="BX135" s="300" t="str">
        <f ca="true">+IF(OFFSET('Water Data'!$E$29,0,10*ROW('Water Data'!E129))="","",OFFSET('Water Data'!$E$29,0,10*ROW('Water Data'!E129)))</f>
        <v/>
      </c>
      <c r="BY135" s="300" t="str">
        <f ca="true">+IF(OFFSET('Water Data'!$F$27,0,10*ROW('Water Data'!F129))="","",OFFSET('Water Data'!$F$27,0,10*ROW('Water Data'!F129)))</f>
        <v/>
      </c>
      <c r="BZ135" s="300" t="str">
        <f ca="true">+IF(OFFSET('Water Data'!$F$28,0,10*ROW('Water Data'!F129))="","",OFFSET('Water Data'!$F$28,0,10*ROW('Water Data'!F129)))</f>
        <v/>
      </c>
      <c r="CA135" s="300" t="str">
        <f ca="true">+IF(OFFSET('Water Data'!$F$29,0,10*ROW('Water Data'!F129))="","",OFFSET('Water Data'!$F$29,0,10*ROW('Water Data'!F129)))</f>
        <v/>
      </c>
      <c r="CB135" s="300" t="str">
        <f ca="true">+IF(OFFSET('Water Data'!$G$27,0,10*ROW('Water Data'!G129))="","",OFFSET('Water Data'!$G$27,0,10*ROW('Water Data'!G129)))</f>
        <v/>
      </c>
      <c r="CC135" s="300" t="str">
        <f ca="true">+IF(OFFSET('Water Data'!$G$28,0,10*ROW('Water Data'!G129))="","",OFFSET('Water Data'!$G$28,0,10*ROW('Water Data'!G129)))</f>
        <v/>
      </c>
      <c r="CD135" s="300" t="str">
        <f ca="true">+IF(OFFSET('Water Data'!$G$29,0,10*ROW('Water Data'!G129))="","",OFFSET('Water Data'!$G$29,0,10*ROW('Water Data'!G129)))</f>
        <v/>
      </c>
      <c r="CE135" s="300" t="str">
        <f ca="true">+IF(OFFSET('Water Data'!$H$27,0,10*ROW('Water Data'!H129))="","",OFFSET('Water Data'!$H$27,0,10*ROW('Water Data'!H129)))</f>
        <v/>
      </c>
      <c r="CF135" s="300" t="str">
        <f ca="true">+IF(OFFSET('Water Data'!$H$28,0,10*ROW('Water Data'!H129))="","",OFFSET('Water Data'!$H$28,0,10*ROW('Water Data'!H129)))</f>
        <v/>
      </c>
      <c r="CG135" s="300" t="str">
        <f ca="true">+IF(OFFSET('Water Data'!$H$29,0,10*ROW('Water Data'!H129))="","",OFFSET('Water Data'!$H$29,0,10*ROW('Water Data'!H129)))</f>
        <v/>
      </c>
      <c r="CH135" s="300" t="str">
        <f ca="true">+IF(OFFSET('Water Data'!$I$27,0,10*ROW('Water Data'!I129))="","",OFFSET('Water Data'!$I$27,0,10*ROW('Water Data'!I129)))</f>
        <v/>
      </c>
      <c r="CI135" s="300" t="str">
        <f ca="true">+IF(OFFSET('Water Data'!$I$28,0,10*ROW('Water Data'!I129))="","",OFFSET('Water Data'!$I$28,0,10*ROW('Water Data'!I129)))</f>
        <v/>
      </c>
      <c r="CJ135" s="300" t="str">
        <f ca="true">+IF(OFFSET('Water Data'!$I$29,0,10*ROW('Water Data'!I129))="","",OFFSET('Water Data'!$I$29,0,10*ROW('Water Data'!I129)))</f>
        <v/>
      </c>
      <c r="CK135" s="300" t="str">
        <f ca="true">+IF(OFFSET('Sanitation Data'!$D$28,0,10*ROW('Sanitation Data'!D129))="","",OFFSET('Sanitation Data'!$D$28,0,10*ROW('Sanitation Data'!D129)))</f>
        <v/>
      </c>
      <c r="CL135" s="300" t="str">
        <f ca="true">+IF(OFFSET('Sanitation Data'!$D$29,0,10*ROW('Sanitation Data'!D129))="","",OFFSET('Sanitation Data'!$D$29,0,10*ROW('Sanitation Data'!D129)))</f>
        <v/>
      </c>
      <c r="CM135" s="300" t="str">
        <f ca="true">+IF(OFFSET('Sanitation Data'!$D$30,0,10*ROW('Sanitation Data'!D129))="","",OFFSET('Sanitation Data'!$D$30,0,10*ROW('Sanitation Data'!D129)))</f>
        <v/>
      </c>
      <c r="CN135" s="300" t="str">
        <f ca="true">+IF(OFFSET('Sanitation Data'!$D$31,0,10*ROW('Sanitation Data'!D129))="","",OFFSET('Sanitation Data'!$D$31,0,10*ROW('Sanitation Data'!D129)))</f>
        <v/>
      </c>
      <c r="CO135" s="300" t="str">
        <f ca="true">+IF(OFFSET('Sanitation Data'!$D$32,0,10*ROW('Sanitation Data'!D129))="","",OFFSET('Sanitation Data'!$D$32,0,10*ROW('Sanitation Data'!D129)))</f>
        <v/>
      </c>
      <c r="CP135" s="300" t="str">
        <f ca="true">+IF(OFFSET('Sanitation Data'!$E$28,0,10*ROW('Sanitation Data'!E129))="","",OFFSET('Sanitation Data'!$E$28,0,10*ROW('Sanitation Data'!E129)))</f>
        <v/>
      </c>
      <c r="CQ135" s="300" t="str">
        <f ca="true">+IF(OFFSET('Sanitation Data'!$E$29,0,10*ROW('Sanitation Data'!E129))="","",OFFSET('Sanitation Data'!$E$29,0,10*ROW('Sanitation Data'!E129)))</f>
        <v/>
      </c>
      <c r="CR135" s="300" t="str">
        <f ca="true">+IF(OFFSET('Sanitation Data'!$E$30,0,10*ROW('Sanitation Data'!E129))="","",OFFSET('Sanitation Data'!$E$30,0,10*ROW('Sanitation Data'!E129)))</f>
        <v/>
      </c>
      <c r="CS135" s="300" t="str">
        <f ca="true">+IF(OFFSET('Sanitation Data'!$E$31,0,10*ROW('Sanitation Data'!E129))="","",OFFSET('Sanitation Data'!$E$31,0,10*ROW('Sanitation Data'!E129)))</f>
        <v/>
      </c>
      <c r="CT135" s="300" t="str">
        <f ca="true">+IF(OFFSET('Sanitation Data'!$E$32,0,10*ROW('Sanitation Data'!E129))="","",OFFSET('Sanitation Data'!$E$32,0,10*ROW('Sanitation Data'!E129)))</f>
        <v/>
      </c>
      <c r="CU135" s="300" t="str">
        <f ca="true">+IF(OFFSET('Sanitation Data'!$F$28,0,10*ROW('Sanitation Data'!F129))="","",OFFSET('Sanitation Data'!$F$28,0,10*ROW('Sanitation Data'!F129)))</f>
        <v/>
      </c>
      <c r="CV135" s="300" t="str">
        <f ca="true">+IF(OFFSET('Sanitation Data'!$F$29,0,10*ROW('Sanitation Data'!F129))="","",OFFSET('Sanitation Data'!$F$29,0,10*ROW('Sanitation Data'!F129)))</f>
        <v/>
      </c>
      <c r="CW135" s="300" t="str">
        <f ca="true">+IF(OFFSET('Sanitation Data'!$F$30,0,10*ROW('Sanitation Data'!F129))="","",OFFSET('Sanitation Data'!$F$30,0,10*ROW('Sanitation Data'!F129)))</f>
        <v/>
      </c>
      <c r="CX135" s="300" t="str">
        <f ca="true">+IF(OFFSET('Sanitation Data'!$F$31,0,10*ROW('Sanitation Data'!F129))="","",OFFSET('Sanitation Data'!$F$31,0,10*ROW('Sanitation Data'!F129)))</f>
        <v/>
      </c>
      <c r="CY135" s="300" t="str">
        <f ca="true">+IF(OFFSET('Sanitation Data'!$F$32,0,10*ROW('Sanitation Data'!F129))="","",OFFSET('Sanitation Data'!$F$32,0,10*ROW('Sanitation Data'!F129)))</f>
        <v/>
      </c>
      <c r="CZ135" s="300" t="str">
        <f ca="true">+IF(OFFSET('Sanitation Data'!$G$28,0,10*ROW('Sanitation Data'!G129))="","",OFFSET('Sanitation Data'!$G$28,0,10*ROW('Sanitation Data'!G129)))</f>
        <v/>
      </c>
      <c r="DA135" s="300" t="str">
        <f ca="true">+IF(OFFSET('Sanitation Data'!$G$29,0,10*ROW('Sanitation Data'!G129))="","",OFFSET('Sanitation Data'!$G$29,0,10*ROW('Sanitation Data'!G129)))</f>
        <v/>
      </c>
      <c r="DB135" s="300" t="str">
        <f ca="true">+IF(OFFSET('Sanitation Data'!$G$30,0,10*ROW('Sanitation Data'!G129))="","",OFFSET('Sanitation Data'!$G$30,0,10*ROW('Sanitation Data'!G129)))</f>
        <v/>
      </c>
      <c r="DC135" s="300" t="str">
        <f ca="true">+IF(OFFSET('Sanitation Data'!$G$31,0,10*ROW('Sanitation Data'!G129))="","",OFFSET('Sanitation Data'!$G$31,0,10*ROW('Sanitation Data'!G129)))</f>
        <v/>
      </c>
      <c r="DD135" s="300" t="str">
        <f ca="true">+IF(OFFSET('Sanitation Data'!$G$32,0,10*ROW('Sanitation Data'!G129))="","",OFFSET('Sanitation Data'!$G$32,0,10*ROW('Sanitation Data'!G129)))</f>
        <v/>
      </c>
      <c r="DE135" s="300" t="str">
        <f ca="true">+IF(OFFSET('Sanitation Data'!$H$28,0,10*ROW('Sanitation Data'!H129))="","",OFFSET('Sanitation Data'!$H$28,0,10*ROW('Sanitation Data'!H129)))</f>
        <v/>
      </c>
      <c r="DF135" s="300" t="str">
        <f ca="true">+IF(OFFSET('Sanitation Data'!$H$29,0,10*ROW('Sanitation Data'!H129))="","",OFFSET('Sanitation Data'!$H$29,0,10*ROW('Sanitation Data'!H129)))</f>
        <v/>
      </c>
      <c r="DG135" s="300" t="str">
        <f ca="true">+IF(OFFSET('Sanitation Data'!$H$30,0,10*ROW('Sanitation Data'!H129))="","",OFFSET('Sanitation Data'!$H$30,0,10*ROW('Sanitation Data'!H129)))</f>
        <v/>
      </c>
      <c r="DH135" s="300" t="str">
        <f ca="true">+IF(OFFSET('Sanitation Data'!$H$31,0,10*ROW('Sanitation Data'!H129))="","",OFFSET('Sanitation Data'!$H$31,0,10*ROW('Sanitation Data'!H129)))</f>
        <v/>
      </c>
      <c r="DI135" s="300" t="str">
        <f ca="true">+IF(OFFSET('Sanitation Data'!$H$32,0,10*ROW('Sanitation Data'!H129))="","",OFFSET('Sanitation Data'!$H$32,0,10*ROW('Sanitation Data'!H129)))</f>
        <v/>
      </c>
      <c r="DJ135" s="300" t="str">
        <f ca="true">+IF(OFFSET('Sanitation Data'!$I$28,0,10*ROW('Sanitation Data'!I129))="","",OFFSET('Sanitation Data'!$I$28,0,10*ROW('Sanitation Data'!I129)))</f>
        <v/>
      </c>
      <c r="DK135" s="300" t="str">
        <f ca="true">+IF(OFFSET('Sanitation Data'!$I$29,0,10*ROW('Sanitation Data'!I129))="","",OFFSET('Sanitation Data'!$I$29,0,10*ROW('Sanitation Data'!I129)))</f>
        <v/>
      </c>
      <c r="DL135" s="300" t="str">
        <f ca="true">+IF(OFFSET('Sanitation Data'!$I$30,0,10*ROW('Sanitation Data'!I129))="","",OFFSET('Sanitation Data'!$I$30,0,10*ROW('Sanitation Data'!I129)))</f>
        <v/>
      </c>
      <c r="DM135" s="300" t="str">
        <f ca="true">+IF(OFFSET('Sanitation Data'!$I$31,0,10*ROW('Sanitation Data'!I129))="","",OFFSET('Sanitation Data'!$I$31,0,10*ROW('Sanitation Data'!I129)))</f>
        <v/>
      </c>
      <c r="DN135" s="300" t="str">
        <f ca="true">+IF(OFFSET('Sanitation Data'!$I$32,0,10*ROW('Sanitation Data'!I129))="","",OFFSET('Sanitation Data'!$I$32,0,10*ROW('Sanitation Data'!I129)))</f>
        <v/>
      </c>
      <c r="DO135" s="300" t="str">
        <f ca="true">+IF(OFFSET('Hygiene Data'!$D$11,0,10*ROW('Hygiene Data'!D129))="","",OFFSET('Hygiene Data'!$D$11,0,10*ROW('Hygiene Data'!D129)))</f>
        <v/>
      </c>
      <c r="DP135" s="300" t="str">
        <f ca="true">+IF(OFFSET('Hygiene Data'!$D$12,0,10*ROW('Hygiene Data'!D129))="","",OFFSET('Hygiene Data'!$D$12,0,10*ROW('Hygiene Data'!D129)))</f>
        <v/>
      </c>
      <c r="DQ135" s="300" t="str">
        <f ca="true">+IF(OFFSET('Hygiene Data'!$D$13,0,10*ROW('Hygiene Data'!D129))="","",OFFSET('Hygiene Data'!$D$13,0,10*ROW('Hygiene Data'!D129)))</f>
        <v/>
      </c>
      <c r="DR135" s="300" t="str">
        <f ca="true">+IF(OFFSET('Hygiene Data'!$E$11,0,10*ROW('Hygiene Data'!E129))="","",OFFSET('Hygiene Data'!$E$11,0,10*ROW('Hygiene Data'!E129)))</f>
        <v/>
      </c>
      <c r="DS135" s="300" t="str">
        <f ca="true">+IF(OFFSET('Hygiene Data'!$E$12,0,10*ROW('Hygiene Data'!E129))="","",OFFSET('Hygiene Data'!$E$12,0,10*ROW('Hygiene Data'!E129)))</f>
        <v/>
      </c>
      <c r="DT135" s="300" t="str">
        <f ca="true">+IF(OFFSET('Hygiene Data'!$E$13,0,10*ROW('Hygiene Data'!E129))="","",OFFSET('Hygiene Data'!$E$13,0,10*ROW('Hygiene Data'!E129)))</f>
        <v/>
      </c>
      <c r="DU135" s="300" t="str">
        <f ca="true">+IF(OFFSET('Hygiene Data'!$F$11,0,10*ROW('Hygiene Data'!F129))="","",OFFSET('Hygiene Data'!$F$11,0,10*ROW('Hygiene Data'!F129)))</f>
        <v/>
      </c>
      <c r="DV135" s="300" t="str">
        <f ca="true">+IF(OFFSET('Hygiene Data'!$F$12,0,10*ROW('Hygiene Data'!F129))="","",OFFSET('Hygiene Data'!$F$12,0,10*ROW('Hygiene Data'!F129)))</f>
        <v/>
      </c>
      <c r="DW135" s="300" t="str">
        <f ca="true">+IF(OFFSET('Hygiene Data'!$F$13,0,10*ROW('Hygiene Data'!F129))="","",OFFSET('Hygiene Data'!$F$13,0,10*ROW('Hygiene Data'!F129)))</f>
        <v/>
      </c>
      <c r="DX135" s="300" t="str">
        <f ca="true">+IF(OFFSET('Hygiene Data'!$G$11,0,10*ROW('Hygiene Data'!G129))="","",OFFSET('Hygiene Data'!$G$11,0,10*ROW('Hygiene Data'!G129)))</f>
        <v/>
      </c>
      <c r="DY135" s="300" t="str">
        <f ca="true">+IF(OFFSET('Hygiene Data'!$G$12,0,10*ROW('Hygiene Data'!G129))="","",OFFSET('Hygiene Data'!$G$12,0,10*ROW('Hygiene Data'!G129)))</f>
        <v/>
      </c>
      <c r="DZ135" s="300" t="str">
        <f ca="true">+IF(OFFSET('Hygiene Data'!$G$13,0,10*ROW('Hygiene Data'!G129))="","",OFFSET('Hygiene Data'!$G$13,0,10*ROW('Hygiene Data'!G129)))</f>
        <v/>
      </c>
      <c r="EA135" s="300" t="str">
        <f ca="true">+IF(OFFSET('Hygiene Data'!$H$11,0,10*ROW('Hygiene Data'!H129))="","",OFFSET('Hygiene Data'!$H$11,0,10*ROW('Hygiene Data'!H129)))</f>
        <v/>
      </c>
      <c r="EB135" s="300" t="str">
        <f ca="true">+IF(OFFSET('Hygiene Data'!$H$12,0,10*ROW('Hygiene Data'!H129))="","",OFFSET('Hygiene Data'!$H$12,0,10*ROW('Hygiene Data'!H129)))</f>
        <v/>
      </c>
      <c r="EC135" s="300" t="str">
        <f ca="true">+IF(OFFSET('Hygiene Data'!$H$13,0,10*ROW('Hygiene Data'!H129))="","",OFFSET('Hygiene Data'!$H$13,0,10*ROW('Hygiene Data'!H129)))</f>
        <v/>
      </c>
      <c r="ED135" s="300" t="str">
        <f ca="true">+IF(OFFSET('Hygiene Data'!$I$11,0,10*ROW('Hygiene Data'!I129))="","",OFFSET('Hygiene Data'!$I$11,0,10*ROW('Hygiene Data'!I129)))</f>
        <v/>
      </c>
      <c r="EE135" s="300" t="str">
        <f ca="true">+IF(OFFSET('Hygiene Data'!$I$12,0,10*ROW('Hygiene Data'!I129))="","",OFFSET('Hygiene Data'!$I$12,0,10*ROW('Hygiene Data'!I129)))</f>
        <v/>
      </c>
      <c r="EF135" s="300" t="str">
        <f ca="true">+IF(OFFSET('Hygiene Data'!$I$13,0,10*ROW('Hygiene Data'!I129))="","",OFFSET('Hygiene Data'!$I$13,0,10*ROW('Hygiene Data'!I129)))</f>
        <v/>
      </c>
    </row>
    <row xmlns:x14ac="http://schemas.microsoft.com/office/spreadsheetml/2009/9/ac" r="136" x14ac:dyDescent="0.2">
      <c r="A136" s="35" t="str">
        <f ca="true">+IF(OFFSET('Water Data'!$B$2,0,10*ROW('Water Data'!E130))="","",OFFSET('Water Data'!$B$2,0,10*ROW('Water Data'!E130)))</f>
        <v/>
      </c>
      <c r="B136" s="35" t="str">
        <f ca="true">+IF(OFFSET('Water Data'!$C$2,0,10*ROW('Water Data'!F130))="","",OFFSET('Water Data'!$C$2,0,10*ROW('Water Data'!F130)))</f>
        <v/>
      </c>
      <c r="C136" s="356" t="str">
        <f t="shared" ca="true" si="2"/>
        <v/>
      </c>
      <c r="D136" s="91"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1"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1"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1"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1"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1"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1"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1"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1"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1"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1"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1"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1"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1"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1"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1"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1"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1"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2"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2"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2"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2"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2"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2"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2"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2"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2"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2"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2"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2"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2"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2"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2"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2"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2"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2"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2"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2"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2"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2"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2"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2"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2"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2"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2"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2"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2"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2"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3"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3"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3"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3"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3"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3"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3"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3"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3"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3"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3"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3"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3"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3"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3"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3"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3"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3"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300"/>
      <c r="BS136" s="300" t="str">
        <f ca="true">+IF(OFFSET('Water Data'!$D$27,0,10*ROW('Water Data'!D130))="","",OFFSET('Water Data'!$D$27,0,10*ROW('Water Data'!D130)))</f>
        <v/>
      </c>
      <c r="BT136" s="300" t="str">
        <f ca="true">+IF(OFFSET('Water Data'!$D$28,0,10*ROW('Water Data'!D130))="","",OFFSET('Water Data'!$D$28,0,10*ROW('Water Data'!D130)))</f>
        <v/>
      </c>
      <c r="BU136" s="300" t="str">
        <f ca="true">+IF(OFFSET('Water Data'!$D$29,0,10*ROW('Water Data'!D130))="","",OFFSET('Water Data'!$D$29,0,10*ROW('Water Data'!D130)))</f>
        <v/>
      </c>
      <c r="BV136" s="300" t="str">
        <f ca="true">+IF(OFFSET('Water Data'!$E$27,0,10*ROW('Water Data'!E130))="","",OFFSET('Water Data'!$E$27,0,10*ROW('Water Data'!E130)))</f>
        <v/>
      </c>
      <c r="BW136" s="300" t="str">
        <f ca="true">+IF(OFFSET('Water Data'!$E$28,0,10*ROW('Water Data'!E130))="","",OFFSET('Water Data'!$E$28,0,10*ROW('Water Data'!E130)))</f>
        <v/>
      </c>
      <c r="BX136" s="300" t="str">
        <f ca="true">+IF(OFFSET('Water Data'!$E$29,0,10*ROW('Water Data'!E130))="","",OFFSET('Water Data'!$E$29,0,10*ROW('Water Data'!E130)))</f>
        <v/>
      </c>
      <c r="BY136" s="300" t="str">
        <f ca="true">+IF(OFFSET('Water Data'!$F$27,0,10*ROW('Water Data'!F130))="","",OFFSET('Water Data'!$F$27,0,10*ROW('Water Data'!F130)))</f>
        <v/>
      </c>
      <c r="BZ136" s="300" t="str">
        <f ca="true">+IF(OFFSET('Water Data'!$F$28,0,10*ROW('Water Data'!F130))="","",OFFSET('Water Data'!$F$28,0,10*ROW('Water Data'!F130)))</f>
        <v/>
      </c>
      <c r="CA136" s="300" t="str">
        <f ca="true">+IF(OFFSET('Water Data'!$F$29,0,10*ROW('Water Data'!F130))="","",OFFSET('Water Data'!$F$29,0,10*ROW('Water Data'!F130)))</f>
        <v/>
      </c>
      <c r="CB136" s="300" t="str">
        <f ca="true">+IF(OFFSET('Water Data'!$G$27,0,10*ROW('Water Data'!G130))="","",OFFSET('Water Data'!$G$27,0,10*ROW('Water Data'!G130)))</f>
        <v/>
      </c>
      <c r="CC136" s="300" t="str">
        <f ca="true">+IF(OFFSET('Water Data'!$G$28,0,10*ROW('Water Data'!G130))="","",OFFSET('Water Data'!$G$28,0,10*ROW('Water Data'!G130)))</f>
        <v/>
      </c>
      <c r="CD136" s="300" t="str">
        <f ca="true">+IF(OFFSET('Water Data'!$G$29,0,10*ROW('Water Data'!G130))="","",OFFSET('Water Data'!$G$29,0,10*ROW('Water Data'!G130)))</f>
        <v/>
      </c>
      <c r="CE136" s="300" t="str">
        <f ca="true">+IF(OFFSET('Water Data'!$H$27,0,10*ROW('Water Data'!H130))="","",OFFSET('Water Data'!$H$27,0,10*ROW('Water Data'!H130)))</f>
        <v/>
      </c>
      <c r="CF136" s="300" t="str">
        <f ca="true">+IF(OFFSET('Water Data'!$H$28,0,10*ROW('Water Data'!H130))="","",OFFSET('Water Data'!$H$28,0,10*ROW('Water Data'!H130)))</f>
        <v/>
      </c>
      <c r="CG136" s="300" t="str">
        <f ca="true">+IF(OFFSET('Water Data'!$H$29,0,10*ROW('Water Data'!H130))="","",OFFSET('Water Data'!$H$29,0,10*ROW('Water Data'!H130)))</f>
        <v/>
      </c>
      <c r="CH136" s="300" t="str">
        <f ca="true">+IF(OFFSET('Water Data'!$I$27,0,10*ROW('Water Data'!I130))="","",OFFSET('Water Data'!$I$27,0,10*ROW('Water Data'!I130)))</f>
        <v/>
      </c>
      <c r="CI136" s="300" t="str">
        <f ca="true">+IF(OFFSET('Water Data'!$I$28,0,10*ROW('Water Data'!I130))="","",OFFSET('Water Data'!$I$28,0,10*ROW('Water Data'!I130)))</f>
        <v/>
      </c>
      <c r="CJ136" s="300" t="str">
        <f ca="true">+IF(OFFSET('Water Data'!$I$29,0,10*ROW('Water Data'!I130))="","",OFFSET('Water Data'!$I$29,0,10*ROW('Water Data'!I130)))</f>
        <v/>
      </c>
      <c r="CK136" s="300" t="str">
        <f ca="true">+IF(OFFSET('Sanitation Data'!$D$28,0,10*ROW('Sanitation Data'!D130))="","",OFFSET('Sanitation Data'!$D$28,0,10*ROW('Sanitation Data'!D130)))</f>
        <v/>
      </c>
      <c r="CL136" s="300" t="str">
        <f ca="true">+IF(OFFSET('Sanitation Data'!$D$29,0,10*ROW('Sanitation Data'!D130))="","",OFFSET('Sanitation Data'!$D$29,0,10*ROW('Sanitation Data'!D130)))</f>
        <v/>
      </c>
      <c r="CM136" s="300" t="str">
        <f ca="true">+IF(OFFSET('Sanitation Data'!$D$30,0,10*ROW('Sanitation Data'!D130))="","",OFFSET('Sanitation Data'!$D$30,0,10*ROW('Sanitation Data'!D130)))</f>
        <v/>
      </c>
      <c r="CN136" s="300" t="str">
        <f ca="true">+IF(OFFSET('Sanitation Data'!$D$31,0,10*ROW('Sanitation Data'!D130))="","",OFFSET('Sanitation Data'!$D$31,0,10*ROW('Sanitation Data'!D130)))</f>
        <v/>
      </c>
      <c r="CO136" s="300" t="str">
        <f ca="true">+IF(OFFSET('Sanitation Data'!$D$32,0,10*ROW('Sanitation Data'!D130))="","",OFFSET('Sanitation Data'!$D$32,0,10*ROW('Sanitation Data'!D130)))</f>
        <v/>
      </c>
      <c r="CP136" s="300" t="str">
        <f ca="true">+IF(OFFSET('Sanitation Data'!$E$28,0,10*ROW('Sanitation Data'!E130))="","",OFFSET('Sanitation Data'!$E$28,0,10*ROW('Sanitation Data'!E130)))</f>
        <v/>
      </c>
      <c r="CQ136" s="300" t="str">
        <f ca="true">+IF(OFFSET('Sanitation Data'!$E$29,0,10*ROW('Sanitation Data'!E130))="","",OFFSET('Sanitation Data'!$E$29,0,10*ROW('Sanitation Data'!E130)))</f>
        <v/>
      </c>
      <c r="CR136" s="300" t="str">
        <f ca="true">+IF(OFFSET('Sanitation Data'!$E$30,0,10*ROW('Sanitation Data'!E130))="","",OFFSET('Sanitation Data'!$E$30,0,10*ROW('Sanitation Data'!E130)))</f>
        <v/>
      </c>
      <c r="CS136" s="300" t="str">
        <f ca="true">+IF(OFFSET('Sanitation Data'!$E$31,0,10*ROW('Sanitation Data'!E130))="","",OFFSET('Sanitation Data'!$E$31,0,10*ROW('Sanitation Data'!E130)))</f>
        <v/>
      </c>
      <c r="CT136" s="300" t="str">
        <f ca="true">+IF(OFFSET('Sanitation Data'!$E$32,0,10*ROW('Sanitation Data'!E130))="","",OFFSET('Sanitation Data'!$E$32,0,10*ROW('Sanitation Data'!E130)))</f>
        <v/>
      </c>
      <c r="CU136" s="300" t="str">
        <f ca="true">+IF(OFFSET('Sanitation Data'!$F$28,0,10*ROW('Sanitation Data'!F130))="","",OFFSET('Sanitation Data'!$F$28,0,10*ROW('Sanitation Data'!F130)))</f>
        <v/>
      </c>
      <c r="CV136" s="300" t="str">
        <f ca="true">+IF(OFFSET('Sanitation Data'!$F$29,0,10*ROW('Sanitation Data'!F130))="","",OFFSET('Sanitation Data'!$F$29,0,10*ROW('Sanitation Data'!F130)))</f>
        <v/>
      </c>
      <c r="CW136" s="300" t="str">
        <f ca="true">+IF(OFFSET('Sanitation Data'!$F$30,0,10*ROW('Sanitation Data'!F130))="","",OFFSET('Sanitation Data'!$F$30,0,10*ROW('Sanitation Data'!F130)))</f>
        <v/>
      </c>
      <c r="CX136" s="300" t="str">
        <f ca="true">+IF(OFFSET('Sanitation Data'!$F$31,0,10*ROW('Sanitation Data'!F130))="","",OFFSET('Sanitation Data'!$F$31,0,10*ROW('Sanitation Data'!F130)))</f>
        <v/>
      </c>
      <c r="CY136" s="300" t="str">
        <f ca="true">+IF(OFFSET('Sanitation Data'!$F$32,0,10*ROW('Sanitation Data'!F130))="","",OFFSET('Sanitation Data'!$F$32,0,10*ROW('Sanitation Data'!F130)))</f>
        <v/>
      </c>
      <c r="CZ136" s="300" t="str">
        <f ca="true">+IF(OFFSET('Sanitation Data'!$G$28,0,10*ROW('Sanitation Data'!G130))="","",OFFSET('Sanitation Data'!$G$28,0,10*ROW('Sanitation Data'!G130)))</f>
        <v/>
      </c>
      <c r="DA136" s="300" t="str">
        <f ca="true">+IF(OFFSET('Sanitation Data'!$G$29,0,10*ROW('Sanitation Data'!G130))="","",OFFSET('Sanitation Data'!$G$29,0,10*ROW('Sanitation Data'!G130)))</f>
        <v/>
      </c>
      <c r="DB136" s="300" t="str">
        <f ca="true">+IF(OFFSET('Sanitation Data'!$G$30,0,10*ROW('Sanitation Data'!G130))="","",OFFSET('Sanitation Data'!$G$30,0,10*ROW('Sanitation Data'!G130)))</f>
        <v/>
      </c>
      <c r="DC136" s="300" t="str">
        <f ca="true">+IF(OFFSET('Sanitation Data'!$G$31,0,10*ROW('Sanitation Data'!G130))="","",OFFSET('Sanitation Data'!$G$31,0,10*ROW('Sanitation Data'!G130)))</f>
        <v/>
      </c>
      <c r="DD136" s="300" t="str">
        <f ca="true">+IF(OFFSET('Sanitation Data'!$G$32,0,10*ROW('Sanitation Data'!G130))="","",OFFSET('Sanitation Data'!$G$32,0,10*ROW('Sanitation Data'!G130)))</f>
        <v/>
      </c>
      <c r="DE136" s="300" t="str">
        <f ca="true">+IF(OFFSET('Sanitation Data'!$H$28,0,10*ROW('Sanitation Data'!H130))="","",OFFSET('Sanitation Data'!$H$28,0,10*ROW('Sanitation Data'!H130)))</f>
        <v/>
      </c>
      <c r="DF136" s="300" t="str">
        <f ca="true">+IF(OFFSET('Sanitation Data'!$H$29,0,10*ROW('Sanitation Data'!H130))="","",OFFSET('Sanitation Data'!$H$29,0,10*ROW('Sanitation Data'!H130)))</f>
        <v/>
      </c>
      <c r="DG136" s="300" t="str">
        <f ca="true">+IF(OFFSET('Sanitation Data'!$H$30,0,10*ROW('Sanitation Data'!H130))="","",OFFSET('Sanitation Data'!$H$30,0,10*ROW('Sanitation Data'!H130)))</f>
        <v/>
      </c>
      <c r="DH136" s="300" t="str">
        <f ca="true">+IF(OFFSET('Sanitation Data'!$H$31,0,10*ROW('Sanitation Data'!H130))="","",OFFSET('Sanitation Data'!$H$31,0,10*ROW('Sanitation Data'!H130)))</f>
        <v/>
      </c>
      <c r="DI136" s="300" t="str">
        <f ca="true">+IF(OFFSET('Sanitation Data'!$H$32,0,10*ROW('Sanitation Data'!H130))="","",OFFSET('Sanitation Data'!$H$32,0,10*ROW('Sanitation Data'!H130)))</f>
        <v/>
      </c>
      <c r="DJ136" s="300" t="str">
        <f ca="true">+IF(OFFSET('Sanitation Data'!$I$28,0,10*ROW('Sanitation Data'!I130))="","",OFFSET('Sanitation Data'!$I$28,0,10*ROW('Sanitation Data'!I130)))</f>
        <v/>
      </c>
      <c r="DK136" s="300" t="str">
        <f ca="true">+IF(OFFSET('Sanitation Data'!$I$29,0,10*ROW('Sanitation Data'!I130))="","",OFFSET('Sanitation Data'!$I$29,0,10*ROW('Sanitation Data'!I130)))</f>
        <v/>
      </c>
      <c r="DL136" s="300" t="str">
        <f ca="true">+IF(OFFSET('Sanitation Data'!$I$30,0,10*ROW('Sanitation Data'!I130))="","",OFFSET('Sanitation Data'!$I$30,0,10*ROW('Sanitation Data'!I130)))</f>
        <v/>
      </c>
      <c r="DM136" s="300" t="str">
        <f ca="true">+IF(OFFSET('Sanitation Data'!$I$31,0,10*ROW('Sanitation Data'!I130))="","",OFFSET('Sanitation Data'!$I$31,0,10*ROW('Sanitation Data'!I130)))</f>
        <v/>
      </c>
      <c r="DN136" s="300" t="str">
        <f ca="true">+IF(OFFSET('Sanitation Data'!$I$32,0,10*ROW('Sanitation Data'!I130))="","",OFFSET('Sanitation Data'!$I$32,0,10*ROW('Sanitation Data'!I130)))</f>
        <v/>
      </c>
      <c r="DO136" s="300" t="str">
        <f ca="true">+IF(OFFSET('Hygiene Data'!$D$11,0,10*ROW('Hygiene Data'!D130))="","",OFFSET('Hygiene Data'!$D$11,0,10*ROW('Hygiene Data'!D130)))</f>
        <v/>
      </c>
      <c r="DP136" s="300" t="str">
        <f ca="true">+IF(OFFSET('Hygiene Data'!$D$12,0,10*ROW('Hygiene Data'!D130))="","",OFFSET('Hygiene Data'!$D$12,0,10*ROW('Hygiene Data'!D130)))</f>
        <v/>
      </c>
      <c r="DQ136" s="300" t="str">
        <f ca="true">+IF(OFFSET('Hygiene Data'!$D$13,0,10*ROW('Hygiene Data'!D130))="","",OFFSET('Hygiene Data'!$D$13,0,10*ROW('Hygiene Data'!D130)))</f>
        <v/>
      </c>
      <c r="DR136" s="300" t="str">
        <f ca="true">+IF(OFFSET('Hygiene Data'!$E$11,0,10*ROW('Hygiene Data'!E130))="","",OFFSET('Hygiene Data'!$E$11,0,10*ROW('Hygiene Data'!E130)))</f>
        <v/>
      </c>
      <c r="DS136" s="300" t="str">
        <f ca="true">+IF(OFFSET('Hygiene Data'!$E$12,0,10*ROW('Hygiene Data'!E130))="","",OFFSET('Hygiene Data'!$E$12,0,10*ROW('Hygiene Data'!E130)))</f>
        <v/>
      </c>
      <c r="DT136" s="300" t="str">
        <f ca="true">+IF(OFFSET('Hygiene Data'!$E$13,0,10*ROW('Hygiene Data'!E130))="","",OFFSET('Hygiene Data'!$E$13,0,10*ROW('Hygiene Data'!E130)))</f>
        <v/>
      </c>
      <c r="DU136" s="300" t="str">
        <f ca="true">+IF(OFFSET('Hygiene Data'!$F$11,0,10*ROW('Hygiene Data'!F130))="","",OFFSET('Hygiene Data'!$F$11,0,10*ROW('Hygiene Data'!F130)))</f>
        <v/>
      </c>
      <c r="DV136" s="300" t="str">
        <f ca="true">+IF(OFFSET('Hygiene Data'!$F$12,0,10*ROW('Hygiene Data'!F130))="","",OFFSET('Hygiene Data'!$F$12,0,10*ROW('Hygiene Data'!F130)))</f>
        <v/>
      </c>
      <c r="DW136" s="300" t="str">
        <f ca="true">+IF(OFFSET('Hygiene Data'!$F$13,0,10*ROW('Hygiene Data'!F130))="","",OFFSET('Hygiene Data'!$F$13,0,10*ROW('Hygiene Data'!F130)))</f>
        <v/>
      </c>
      <c r="DX136" s="300" t="str">
        <f ca="true">+IF(OFFSET('Hygiene Data'!$G$11,0,10*ROW('Hygiene Data'!G130))="","",OFFSET('Hygiene Data'!$G$11,0,10*ROW('Hygiene Data'!G130)))</f>
        <v/>
      </c>
      <c r="DY136" s="300" t="str">
        <f ca="true">+IF(OFFSET('Hygiene Data'!$G$12,0,10*ROW('Hygiene Data'!G130))="","",OFFSET('Hygiene Data'!$G$12,0,10*ROW('Hygiene Data'!G130)))</f>
        <v/>
      </c>
      <c r="DZ136" s="300" t="str">
        <f ca="true">+IF(OFFSET('Hygiene Data'!$G$13,0,10*ROW('Hygiene Data'!G130))="","",OFFSET('Hygiene Data'!$G$13,0,10*ROW('Hygiene Data'!G130)))</f>
        <v/>
      </c>
      <c r="EA136" s="300" t="str">
        <f ca="true">+IF(OFFSET('Hygiene Data'!$H$11,0,10*ROW('Hygiene Data'!H130))="","",OFFSET('Hygiene Data'!$H$11,0,10*ROW('Hygiene Data'!H130)))</f>
        <v/>
      </c>
      <c r="EB136" s="300" t="str">
        <f ca="true">+IF(OFFSET('Hygiene Data'!$H$12,0,10*ROW('Hygiene Data'!H130))="","",OFFSET('Hygiene Data'!$H$12,0,10*ROW('Hygiene Data'!H130)))</f>
        <v/>
      </c>
      <c r="EC136" s="300" t="str">
        <f ca="true">+IF(OFFSET('Hygiene Data'!$H$13,0,10*ROW('Hygiene Data'!H130))="","",OFFSET('Hygiene Data'!$H$13,0,10*ROW('Hygiene Data'!H130)))</f>
        <v/>
      </c>
      <c r="ED136" s="300" t="str">
        <f ca="true">+IF(OFFSET('Hygiene Data'!$I$11,0,10*ROW('Hygiene Data'!I130))="","",OFFSET('Hygiene Data'!$I$11,0,10*ROW('Hygiene Data'!I130)))</f>
        <v/>
      </c>
      <c r="EE136" s="300" t="str">
        <f ca="true">+IF(OFFSET('Hygiene Data'!$I$12,0,10*ROW('Hygiene Data'!I130))="","",OFFSET('Hygiene Data'!$I$12,0,10*ROW('Hygiene Data'!I130)))</f>
        <v/>
      </c>
      <c r="EF136" s="300" t="str">
        <f ca="true">+IF(OFFSET('Hygiene Data'!$I$13,0,10*ROW('Hygiene Data'!I130))="","",OFFSET('Hygiene Data'!$I$13,0,10*ROW('Hygiene Data'!I130)))</f>
        <v/>
      </c>
    </row>
    <row xmlns:x14ac="http://schemas.microsoft.com/office/spreadsheetml/2009/9/ac" r="137" x14ac:dyDescent="0.2">
      <c r="A137" s="35" t="str">
        <f ca="true">+IF(OFFSET('Water Data'!$B$2,0,10*ROW('Water Data'!E131))="","",OFFSET('Water Data'!$B$2,0,10*ROW('Water Data'!E131)))</f>
        <v/>
      </c>
      <c r="B137" s="35" t="str">
        <f ca="true">+IF(OFFSET('Water Data'!$C$2,0,10*ROW('Water Data'!F131))="","",OFFSET('Water Data'!$C$2,0,10*ROW('Water Data'!F131)))</f>
        <v/>
      </c>
      <c r="C137" s="356" t="str">
        <f t="shared" ca="true" si="2"/>
        <v/>
      </c>
      <c r="D137" s="91"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1"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1"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1"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1"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1"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1"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1"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1"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1"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1"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1"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1"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1"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1"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1"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1"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1"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2"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2"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2"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2"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2"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2"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2"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2"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2"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2"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2"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2"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2"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2"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2"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2"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2"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2"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2"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2"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2"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2"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2"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2"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2"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2"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2"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2"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2"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2"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3"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3"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3"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3"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3"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3"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3"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3"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3"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3"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3"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3"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3"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3"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3"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3"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3"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3"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300"/>
      <c r="BS137" s="300" t="str">
        <f ca="true">+IF(OFFSET('Water Data'!$D$27,0,10*ROW('Water Data'!D131))="","",OFFSET('Water Data'!$D$27,0,10*ROW('Water Data'!D131)))</f>
        <v/>
      </c>
      <c r="BT137" s="300" t="str">
        <f ca="true">+IF(OFFSET('Water Data'!$D$28,0,10*ROW('Water Data'!D131))="","",OFFSET('Water Data'!$D$28,0,10*ROW('Water Data'!D131)))</f>
        <v/>
      </c>
      <c r="BU137" s="300" t="str">
        <f ca="true">+IF(OFFSET('Water Data'!$D$29,0,10*ROW('Water Data'!D131))="","",OFFSET('Water Data'!$D$29,0,10*ROW('Water Data'!D131)))</f>
        <v/>
      </c>
      <c r="BV137" s="300" t="str">
        <f ca="true">+IF(OFFSET('Water Data'!$E$27,0,10*ROW('Water Data'!E131))="","",OFFSET('Water Data'!$E$27,0,10*ROW('Water Data'!E131)))</f>
        <v/>
      </c>
      <c r="BW137" s="300" t="str">
        <f ca="true">+IF(OFFSET('Water Data'!$E$28,0,10*ROW('Water Data'!E131))="","",OFFSET('Water Data'!$E$28,0,10*ROW('Water Data'!E131)))</f>
        <v/>
      </c>
      <c r="BX137" s="300" t="str">
        <f ca="true">+IF(OFFSET('Water Data'!$E$29,0,10*ROW('Water Data'!E131))="","",OFFSET('Water Data'!$E$29,0,10*ROW('Water Data'!E131)))</f>
        <v/>
      </c>
      <c r="BY137" s="300" t="str">
        <f ca="true">+IF(OFFSET('Water Data'!$F$27,0,10*ROW('Water Data'!F131))="","",OFFSET('Water Data'!$F$27,0,10*ROW('Water Data'!F131)))</f>
        <v/>
      </c>
      <c r="BZ137" s="300" t="str">
        <f ca="true">+IF(OFFSET('Water Data'!$F$28,0,10*ROW('Water Data'!F131))="","",OFFSET('Water Data'!$F$28,0,10*ROW('Water Data'!F131)))</f>
        <v/>
      </c>
      <c r="CA137" s="300" t="str">
        <f ca="true">+IF(OFFSET('Water Data'!$F$29,0,10*ROW('Water Data'!F131))="","",OFFSET('Water Data'!$F$29,0,10*ROW('Water Data'!F131)))</f>
        <v/>
      </c>
      <c r="CB137" s="300" t="str">
        <f ca="true">+IF(OFFSET('Water Data'!$G$27,0,10*ROW('Water Data'!G131))="","",OFFSET('Water Data'!$G$27,0,10*ROW('Water Data'!G131)))</f>
        <v/>
      </c>
      <c r="CC137" s="300" t="str">
        <f ca="true">+IF(OFFSET('Water Data'!$G$28,0,10*ROW('Water Data'!G131))="","",OFFSET('Water Data'!$G$28,0,10*ROW('Water Data'!G131)))</f>
        <v/>
      </c>
      <c r="CD137" s="300" t="str">
        <f ca="true">+IF(OFFSET('Water Data'!$G$29,0,10*ROW('Water Data'!G131))="","",OFFSET('Water Data'!$G$29,0,10*ROW('Water Data'!G131)))</f>
        <v/>
      </c>
      <c r="CE137" s="300" t="str">
        <f ca="true">+IF(OFFSET('Water Data'!$H$27,0,10*ROW('Water Data'!H131))="","",OFFSET('Water Data'!$H$27,0,10*ROW('Water Data'!H131)))</f>
        <v/>
      </c>
      <c r="CF137" s="300" t="str">
        <f ca="true">+IF(OFFSET('Water Data'!$H$28,0,10*ROW('Water Data'!H131))="","",OFFSET('Water Data'!$H$28,0,10*ROW('Water Data'!H131)))</f>
        <v/>
      </c>
      <c r="CG137" s="300" t="str">
        <f ca="true">+IF(OFFSET('Water Data'!$H$29,0,10*ROW('Water Data'!H131))="","",OFFSET('Water Data'!$H$29,0,10*ROW('Water Data'!H131)))</f>
        <v/>
      </c>
      <c r="CH137" s="300" t="str">
        <f ca="true">+IF(OFFSET('Water Data'!$I$27,0,10*ROW('Water Data'!I131))="","",OFFSET('Water Data'!$I$27,0,10*ROW('Water Data'!I131)))</f>
        <v/>
      </c>
      <c r="CI137" s="300" t="str">
        <f ca="true">+IF(OFFSET('Water Data'!$I$28,0,10*ROW('Water Data'!I131))="","",OFFSET('Water Data'!$I$28,0,10*ROW('Water Data'!I131)))</f>
        <v/>
      </c>
      <c r="CJ137" s="300" t="str">
        <f ca="true">+IF(OFFSET('Water Data'!$I$29,0,10*ROW('Water Data'!I131))="","",OFFSET('Water Data'!$I$29,0,10*ROW('Water Data'!I131)))</f>
        <v/>
      </c>
      <c r="CK137" s="300" t="str">
        <f ca="true">+IF(OFFSET('Sanitation Data'!$D$28,0,10*ROW('Sanitation Data'!D131))="","",OFFSET('Sanitation Data'!$D$28,0,10*ROW('Sanitation Data'!D131)))</f>
        <v/>
      </c>
      <c r="CL137" s="300" t="str">
        <f ca="true">+IF(OFFSET('Sanitation Data'!$D$29,0,10*ROW('Sanitation Data'!D131))="","",OFFSET('Sanitation Data'!$D$29,0,10*ROW('Sanitation Data'!D131)))</f>
        <v/>
      </c>
      <c r="CM137" s="300" t="str">
        <f ca="true">+IF(OFFSET('Sanitation Data'!$D$30,0,10*ROW('Sanitation Data'!D131))="","",OFFSET('Sanitation Data'!$D$30,0,10*ROW('Sanitation Data'!D131)))</f>
        <v/>
      </c>
      <c r="CN137" s="300" t="str">
        <f ca="true">+IF(OFFSET('Sanitation Data'!$D$31,0,10*ROW('Sanitation Data'!D131))="","",OFFSET('Sanitation Data'!$D$31,0,10*ROW('Sanitation Data'!D131)))</f>
        <v/>
      </c>
      <c r="CO137" s="300" t="str">
        <f ca="true">+IF(OFFSET('Sanitation Data'!$D$32,0,10*ROW('Sanitation Data'!D131))="","",OFFSET('Sanitation Data'!$D$32,0,10*ROW('Sanitation Data'!D131)))</f>
        <v/>
      </c>
      <c r="CP137" s="300" t="str">
        <f ca="true">+IF(OFFSET('Sanitation Data'!$E$28,0,10*ROW('Sanitation Data'!E131))="","",OFFSET('Sanitation Data'!$E$28,0,10*ROW('Sanitation Data'!E131)))</f>
        <v/>
      </c>
      <c r="CQ137" s="300" t="str">
        <f ca="true">+IF(OFFSET('Sanitation Data'!$E$29,0,10*ROW('Sanitation Data'!E131))="","",OFFSET('Sanitation Data'!$E$29,0,10*ROW('Sanitation Data'!E131)))</f>
        <v/>
      </c>
      <c r="CR137" s="300" t="str">
        <f ca="true">+IF(OFFSET('Sanitation Data'!$E$30,0,10*ROW('Sanitation Data'!E131))="","",OFFSET('Sanitation Data'!$E$30,0,10*ROW('Sanitation Data'!E131)))</f>
        <v/>
      </c>
      <c r="CS137" s="300" t="str">
        <f ca="true">+IF(OFFSET('Sanitation Data'!$E$31,0,10*ROW('Sanitation Data'!E131))="","",OFFSET('Sanitation Data'!$E$31,0,10*ROW('Sanitation Data'!E131)))</f>
        <v/>
      </c>
      <c r="CT137" s="300" t="str">
        <f ca="true">+IF(OFFSET('Sanitation Data'!$E$32,0,10*ROW('Sanitation Data'!E131))="","",OFFSET('Sanitation Data'!$E$32,0,10*ROW('Sanitation Data'!E131)))</f>
        <v/>
      </c>
      <c r="CU137" s="300" t="str">
        <f ca="true">+IF(OFFSET('Sanitation Data'!$F$28,0,10*ROW('Sanitation Data'!F131))="","",OFFSET('Sanitation Data'!$F$28,0,10*ROW('Sanitation Data'!F131)))</f>
        <v/>
      </c>
      <c r="CV137" s="300" t="str">
        <f ca="true">+IF(OFFSET('Sanitation Data'!$F$29,0,10*ROW('Sanitation Data'!F131))="","",OFFSET('Sanitation Data'!$F$29,0,10*ROW('Sanitation Data'!F131)))</f>
        <v/>
      </c>
      <c r="CW137" s="300" t="str">
        <f ca="true">+IF(OFFSET('Sanitation Data'!$F$30,0,10*ROW('Sanitation Data'!F131))="","",OFFSET('Sanitation Data'!$F$30,0,10*ROW('Sanitation Data'!F131)))</f>
        <v/>
      </c>
      <c r="CX137" s="300" t="str">
        <f ca="true">+IF(OFFSET('Sanitation Data'!$F$31,0,10*ROW('Sanitation Data'!F131))="","",OFFSET('Sanitation Data'!$F$31,0,10*ROW('Sanitation Data'!F131)))</f>
        <v/>
      </c>
      <c r="CY137" s="300" t="str">
        <f ca="true">+IF(OFFSET('Sanitation Data'!$F$32,0,10*ROW('Sanitation Data'!F131))="","",OFFSET('Sanitation Data'!$F$32,0,10*ROW('Sanitation Data'!F131)))</f>
        <v/>
      </c>
      <c r="CZ137" s="300" t="str">
        <f ca="true">+IF(OFFSET('Sanitation Data'!$G$28,0,10*ROW('Sanitation Data'!G131))="","",OFFSET('Sanitation Data'!$G$28,0,10*ROW('Sanitation Data'!G131)))</f>
        <v/>
      </c>
      <c r="DA137" s="300" t="str">
        <f ca="true">+IF(OFFSET('Sanitation Data'!$G$29,0,10*ROW('Sanitation Data'!G131))="","",OFFSET('Sanitation Data'!$G$29,0,10*ROW('Sanitation Data'!G131)))</f>
        <v/>
      </c>
      <c r="DB137" s="300" t="str">
        <f ca="true">+IF(OFFSET('Sanitation Data'!$G$30,0,10*ROW('Sanitation Data'!G131))="","",OFFSET('Sanitation Data'!$G$30,0,10*ROW('Sanitation Data'!G131)))</f>
        <v/>
      </c>
      <c r="DC137" s="300" t="str">
        <f ca="true">+IF(OFFSET('Sanitation Data'!$G$31,0,10*ROW('Sanitation Data'!G131))="","",OFFSET('Sanitation Data'!$G$31,0,10*ROW('Sanitation Data'!G131)))</f>
        <v/>
      </c>
      <c r="DD137" s="300" t="str">
        <f ca="true">+IF(OFFSET('Sanitation Data'!$G$32,0,10*ROW('Sanitation Data'!G131))="","",OFFSET('Sanitation Data'!$G$32,0,10*ROW('Sanitation Data'!G131)))</f>
        <v/>
      </c>
      <c r="DE137" s="300" t="str">
        <f ca="true">+IF(OFFSET('Sanitation Data'!$H$28,0,10*ROW('Sanitation Data'!H131))="","",OFFSET('Sanitation Data'!$H$28,0,10*ROW('Sanitation Data'!H131)))</f>
        <v/>
      </c>
      <c r="DF137" s="300" t="str">
        <f ca="true">+IF(OFFSET('Sanitation Data'!$H$29,0,10*ROW('Sanitation Data'!H131))="","",OFFSET('Sanitation Data'!$H$29,0,10*ROW('Sanitation Data'!H131)))</f>
        <v/>
      </c>
      <c r="DG137" s="300" t="str">
        <f ca="true">+IF(OFFSET('Sanitation Data'!$H$30,0,10*ROW('Sanitation Data'!H131))="","",OFFSET('Sanitation Data'!$H$30,0,10*ROW('Sanitation Data'!H131)))</f>
        <v/>
      </c>
      <c r="DH137" s="300" t="str">
        <f ca="true">+IF(OFFSET('Sanitation Data'!$H$31,0,10*ROW('Sanitation Data'!H131))="","",OFFSET('Sanitation Data'!$H$31,0,10*ROW('Sanitation Data'!H131)))</f>
        <v/>
      </c>
      <c r="DI137" s="300" t="str">
        <f ca="true">+IF(OFFSET('Sanitation Data'!$H$32,0,10*ROW('Sanitation Data'!H131))="","",OFFSET('Sanitation Data'!$H$32,0,10*ROW('Sanitation Data'!H131)))</f>
        <v/>
      </c>
      <c r="DJ137" s="300" t="str">
        <f ca="true">+IF(OFFSET('Sanitation Data'!$I$28,0,10*ROW('Sanitation Data'!I131))="","",OFFSET('Sanitation Data'!$I$28,0,10*ROW('Sanitation Data'!I131)))</f>
        <v/>
      </c>
      <c r="DK137" s="300" t="str">
        <f ca="true">+IF(OFFSET('Sanitation Data'!$I$29,0,10*ROW('Sanitation Data'!I131))="","",OFFSET('Sanitation Data'!$I$29,0,10*ROW('Sanitation Data'!I131)))</f>
        <v/>
      </c>
      <c r="DL137" s="300" t="str">
        <f ca="true">+IF(OFFSET('Sanitation Data'!$I$30,0,10*ROW('Sanitation Data'!I131))="","",OFFSET('Sanitation Data'!$I$30,0,10*ROW('Sanitation Data'!I131)))</f>
        <v/>
      </c>
      <c r="DM137" s="300" t="str">
        <f ca="true">+IF(OFFSET('Sanitation Data'!$I$31,0,10*ROW('Sanitation Data'!I131))="","",OFFSET('Sanitation Data'!$I$31,0,10*ROW('Sanitation Data'!I131)))</f>
        <v/>
      </c>
      <c r="DN137" s="300" t="str">
        <f ca="true">+IF(OFFSET('Sanitation Data'!$I$32,0,10*ROW('Sanitation Data'!I131))="","",OFFSET('Sanitation Data'!$I$32,0,10*ROW('Sanitation Data'!I131)))</f>
        <v/>
      </c>
      <c r="DO137" s="300" t="str">
        <f ca="true">+IF(OFFSET('Hygiene Data'!$D$11,0,10*ROW('Hygiene Data'!D131))="","",OFFSET('Hygiene Data'!$D$11,0,10*ROW('Hygiene Data'!D131)))</f>
        <v/>
      </c>
      <c r="DP137" s="300" t="str">
        <f ca="true">+IF(OFFSET('Hygiene Data'!$D$12,0,10*ROW('Hygiene Data'!D131))="","",OFFSET('Hygiene Data'!$D$12,0,10*ROW('Hygiene Data'!D131)))</f>
        <v/>
      </c>
      <c r="DQ137" s="300" t="str">
        <f ca="true">+IF(OFFSET('Hygiene Data'!$D$13,0,10*ROW('Hygiene Data'!D131))="","",OFFSET('Hygiene Data'!$D$13,0,10*ROW('Hygiene Data'!D131)))</f>
        <v/>
      </c>
      <c r="DR137" s="300" t="str">
        <f ca="true">+IF(OFFSET('Hygiene Data'!$E$11,0,10*ROW('Hygiene Data'!E131))="","",OFFSET('Hygiene Data'!$E$11,0,10*ROW('Hygiene Data'!E131)))</f>
        <v/>
      </c>
      <c r="DS137" s="300" t="str">
        <f ca="true">+IF(OFFSET('Hygiene Data'!$E$12,0,10*ROW('Hygiene Data'!E131))="","",OFFSET('Hygiene Data'!$E$12,0,10*ROW('Hygiene Data'!E131)))</f>
        <v/>
      </c>
      <c r="DT137" s="300" t="str">
        <f ca="true">+IF(OFFSET('Hygiene Data'!$E$13,0,10*ROW('Hygiene Data'!E131))="","",OFFSET('Hygiene Data'!$E$13,0,10*ROW('Hygiene Data'!E131)))</f>
        <v/>
      </c>
      <c r="DU137" s="300" t="str">
        <f ca="true">+IF(OFFSET('Hygiene Data'!$F$11,0,10*ROW('Hygiene Data'!F131))="","",OFFSET('Hygiene Data'!$F$11,0,10*ROW('Hygiene Data'!F131)))</f>
        <v/>
      </c>
      <c r="DV137" s="300" t="str">
        <f ca="true">+IF(OFFSET('Hygiene Data'!$F$12,0,10*ROW('Hygiene Data'!F131))="","",OFFSET('Hygiene Data'!$F$12,0,10*ROW('Hygiene Data'!F131)))</f>
        <v/>
      </c>
      <c r="DW137" s="300" t="str">
        <f ca="true">+IF(OFFSET('Hygiene Data'!$F$13,0,10*ROW('Hygiene Data'!F131))="","",OFFSET('Hygiene Data'!$F$13,0,10*ROW('Hygiene Data'!F131)))</f>
        <v/>
      </c>
      <c r="DX137" s="300" t="str">
        <f ca="true">+IF(OFFSET('Hygiene Data'!$G$11,0,10*ROW('Hygiene Data'!G131))="","",OFFSET('Hygiene Data'!$G$11,0,10*ROW('Hygiene Data'!G131)))</f>
        <v/>
      </c>
      <c r="DY137" s="300" t="str">
        <f ca="true">+IF(OFFSET('Hygiene Data'!$G$12,0,10*ROW('Hygiene Data'!G131))="","",OFFSET('Hygiene Data'!$G$12,0,10*ROW('Hygiene Data'!G131)))</f>
        <v/>
      </c>
      <c r="DZ137" s="300" t="str">
        <f ca="true">+IF(OFFSET('Hygiene Data'!$G$13,0,10*ROW('Hygiene Data'!G131))="","",OFFSET('Hygiene Data'!$G$13,0,10*ROW('Hygiene Data'!G131)))</f>
        <v/>
      </c>
      <c r="EA137" s="300" t="str">
        <f ca="true">+IF(OFFSET('Hygiene Data'!$H$11,0,10*ROW('Hygiene Data'!H131))="","",OFFSET('Hygiene Data'!$H$11,0,10*ROW('Hygiene Data'!H131)))</f>
        <v/>
      </c>
      <c r="EB137" s="300" t="str">
        <f ca="true">+IF(OFFSET('Hygiene Data'!$H$12,0,10*ROW('Hygiene Data'!H131))="","",OFFSET('Hygiene Data'!$H$12,0,10*ROW('Hygiene Data'!H131)))</f>
        <v/>
      </c>
      <c r="EC137" s="300" t="str">
        <f ca="true">+IF(OFFSET('Hygiene Data'!$H$13,0,10*ROW('Hygiene Data'!H131))="","",OFFSET('Hygiene Data'!$H$13,0,10*ROW('Hygiene Data'!H131)))</f>
        <v/>
      </c>
      <c r="ED137" s="300" t="str">
        <f ca="true">+IF(OFFSET('Hygiene Data'!$I$11,0,10*ROW('Hygiene Data'!I131))="","",OFFSET('Hygiene Data'!$I$11,0,10*ROW('Hygiene Data'!I131)))</f>
        <v/>
      </c>
      <c r="EE137" s="300" t="str">
        <f ca="true">+IF(OFFSET('Hygiene Data'!$I$12,0,10*ROW('Hygiene Data'!I131))="","",OFFSET('Hygiene Data'!$I$12,0,10*ROW('Hygiene Data'!I131)))</f>
        <v/>
      </c>
      <c r="EF137" s="300" t="str">
        <f ca="true">+IF(OFFSET('Hygiene Data'!$I$13,0,10*ROW('Hygiene Data'!I131))="","",OFFSET('Hygiene Data'!$I$13,0,10*ROW('Hygiene Data'!I131)))</f>
        <v/>
      </c>
    </row>
    <row xmlns:x14ac="http://schemas.microsoft.com/office/spreadsheetml/2009/9/ac" r="138" x14ac:dyDescent="0.2">
      <c r="A138" s="35" t="str">
        <f ca="true">+IF(OFFSET('Water Data'!$B$2,0,10*ROW('Water Data'!E132))="","",OFFSET('Water Data'!$B$2,0,10*ROW('Water Data'!E132)))</f>
        <v/>
      </c>
      <c r="B138" s="35" t="str">
        <f ca="true">+IF(OFFSET('Water Data'!$C$2,0,10*ROW('Water Data'!F132))="","",OFFSET('Water Data'!$C$2,0,10*ROW('Water Data'!F132)))</f>
        <v/>
      </c>
      <c r="C138" s="356" t="str">
        <f t="shared" ca="true" si="2"/>
        <v/>
      </c>
      <c r="D138" s="91"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1"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1"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1"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1"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1"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1"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1"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1"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1"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1"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1"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1"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1"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1"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1"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1"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1"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2"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2"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2"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2"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2"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2"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2"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2"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2"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2"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2"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2"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2"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2"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2"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2"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2"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2"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2"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2"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2"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2"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2"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2"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2"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2"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2"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2"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2"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2"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3"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3"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3"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3"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3"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3"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3"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3"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3"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3"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3"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3"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3"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3"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3"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3"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3"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3"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300"/>
      <c r="BS138" s="300" t="str">
        <f ca="true">+IF(OFFSET('Water Data'!$D$27,0,10*ROW('Water Data'!D132))="","",OFFSET('Water Data'!$D$27,0,10*ROW('Water Data'!D132)))</f>
        <v/>
      </c>
      <c r="BT138" s="300" t="str">
        <f ca="true">+IF(OFFSET('Water Data'!$D$28,0,10*ROW('Water Data'!D132))="","",OFFSET('Water Data'!$D$28,0,10*ROW('Water Data'!D132)))</f>
        <v/>
      </c>
      <c r="BU138" s="300" t="str">
        <f ca="true">+IF(OFFSET('Water Data'!$D$29,0,10*ROW('Water Data'!D132))="","",OFFSET('Water Data'!$D$29,0,10*ROW('Water Data'!D132)))</f>
        <v/>
      </c>
      <c r="BV138" s="300" t="str">
        <f ca="true">+IF(OFFSET('Water Data'!$E$27,0,10*ROW('Water Data'!E132))="","",OFFSET('Water Data'!$E$27,0,10*ROW('Water Data'!E132)))</f>
        <v/>
      </c>
      <c r="BW138" s="300" t="str">
        <f ca="true">+IF(OFFSET('Water Data'!$E$28,0,10*ROW('Water Data'!E132))="","",OFFSET('Water Data'!$E$28,0,10*ROW('Water Data'!E132)))</f>
        <v/>
      </c>
      <c r="BX138" s="300" t="str">
        <f ca="true">+IF(OFFSET('Water Data'!$E$29,0,10*ROW('Water Data'!E132))="","",OFFSET('Water Data'!$E$29,0,10*ROW('Water Data'!E132)))</f>
        <v/>
      </c>
      <c r="BY138" s="300" t="str">
        <f ca="true">+IF(OFFSET('Water Data'!$F$27,0,10*ROW('Water Data'!F132))="","",OFFSET('Water Data'!$F$27,0,10*ROW('Water Data'!F132)))</f>
        <v/>
      </c>
      <c r="BZ138" s="300" t="str">
        <f ca="true">+IF(OFFSET('Water Data'!$F$28,0,10*ROW('Water Data'!F132))="","",OFFSET('Water Data'!$F$28,0,10*ROW('Water Data'!F132)))</f>
        <v/>
      </c>
      <c r="CA138" s="300" t="str">
        <f ca="true">+IF(OFFSET('Water Data'!$F$29,0,10*ROW('Water Data'!F132))="","",OFFSET('Water Data'!$F$29,0,10*ROW('Water Data'!F132)))</f>
        <v/>
      </c>
      <c r="CB138" s="300" t="str">
        <f ca="true">+IF(OFFSET('Water Data'!$G$27,0,10*ROW('Water Data'!G132))="","",OFFSET('Water Data'!$G$27,0,10*ROW('Water Data'!G132)))</f>
        <v/>
      </c>
      <c r="CC138" s="300" t="str">
        <f ca="true">+IF(OFFSET('Water Data'!$G$28,0,10*ROW('Water Data'!G132))="","",OFFSET('Water Data'!$G$28,0,10*ROW('Water Data'!G132)))</f>
        <v/>
      </c>
      <c r="CD138" s="300" t="str">
        <f ca="true">+IF(OFFSET('Water Data'!$G$29,0,10*ROW('Water Data'!G132))="","",OFFSET('Water Data'!$G$29,0,10*ROW('Water Data'!G132)))</f>
        <v/>
      </c>
      <c r="CE138" s="300" t="str">
        <f ca="true">+IF(OFFSET('Water Data'!$H$27,0,10*ROW('Water Data'!H132))="","",OFFSET('Water Data'!$H$27,0,10*ROW('Water Data'!H132)))</f>
        <v/>
      </c>
      <c r="CF138" s="300" t="str">
        <f ca="true">+IF(OFFSET('Water Data'!$H$28,0,10*ROW('Water Data'!H132))="","",OFFSET('Water Data'!$H$28,0,10*ROW('Water Data'!H132)))</f>
        <v/>
      </c>
      <c r="CG138" s="300" t="str">
        <f ca="true">+IF(OFFSET('Water Data'!$H$29,0,10*ROW('Water Data'!H132))="","",OFFSET('Water Data'!$H$29,0,10*ROW('Water Data'!H132)))</f>
        <v/>
      </c>
      <c r="CH138" s="300" t="str">
        <f ca="true">+IF(OFFSET('Water Data'!$I$27,0,10*ROW('Water Data'!I132))="","",OFFSET('Water Data'!$I$27,0,10*ROW('Water Data'!I132)))</f>
        <v/>
      </c>
      <c r="CI138" s="300" t="str">
        <f ca="true">+IF(OFFSET('Water Data'!$I$28,0,10*ROW('Water Data'!I132))="","",OFFSET('Water Data'!$I$28,0,10*ROW('Water Data'!I132)))</f>
        <v/>
      </c>
      <c r="CJ138" s="300" t="str">
        <f ca="true">+IF(OFFSET('Water Data'!$I$29,0,10*ROW('Water Data'!I132))="","",OFFSET('Water Data'!$I$29,0,10*ROW('Water Data'!I132)))</f>
        <v/>
      </c>
      <c r="CK138" s="300" t="str">
        <f ca="true">+IF(OFFSET('Sanitation Data'!$D$28,0,10*ROW('Sanitation Data'!D132))="","",OFFSET('Sanitation Data'!$D$28,0,10*ROW('Sanitation Data'!D132)))</f>
        <v/>
      </c>
      <c r="CL138" s="300" t="str">
        <f ca="true">+IF(OFFSET('Sanitation Data'!$D$29,0,10*ROW('Sanitation Data'!D132))="","",OFFSET('Sanitation Data'!$D$29,0,10*ROW('Sanitation Data'!D132)))</f>
        <v/>
      </c>
      <c r="CM138" s="300" t="str">
        <f ca="true">+IF(OFFSET('Sanitation Data'!$D$30,0,10*ROW('Sanitation Data'!D132))="","",OFFSET('Sanitation Data'!$D$30,0,10*ROW('Sanitation Data'!D132)))</f>
        <v/>
      </c>
      <c r="CN138" s="300" t="str">
        <f ca="true">+IF(OFFSET('Sanitation Data'!$D$31,0,10*ROW('Sanitation Data'!D132))="","",OFFSET('Sanitation Data'!$D$31,0,10*ROW('Sanitation Data'!D132)))</f>
        <v/>
      </c>
      <c r="CO138" s="300" t="str">
        <f ca="true">+IF(OFFSET('Sanitation Data'!$D$32,0,10*ROW('Sanitation Data'!D132))="","",OFFSET('Sanitation Data'!$D$32,0,10*ROW('Sanitation Data'!D132)))</f>
        <v/>
      </c>
      <c r="CP138" s="300" t="str">
        <f ca="true">+IF(OFFSET('Sanitation Data'!$E$28,0,10*ROW('Sanitation Data'!E132))="","",OFFSET('Sanitation Data'!$E$28,0,10*ROW('Sanitation Data'!E132)))</f>
        <v/>
      </c>
      <c r="CQ138" s="300" t="str">
        <f ca="true">+IF(OFFSET('Sanitation Data'!$E$29,0,10*ROW('Sanitation Data'!E132))="","",OFFSET('Sanitation Data'!$E$29,0,10*ROW('Sanitation Data'!E132)))</f>
        <v/>
      </c>
      <c r="CR138" s="300" t="str">
        <f ca="true">+IF(OFFSET('Sanitation Data'!$E$30,0,10*ROW('Sanitation Data'!E132))="","",OFFSET('Sanitation Data'!$E$30,0,10*ROW('Sanitation Data'!E132)))</f>
        <v/>
      </c>
      <c r="CS138" s="300" t="str">
        <f ca="true">+IF(OFFSET('Sanitation Data'!$E$31,0,10*ROW('Sanitation Data'!E132))="","",OFFSET('Sanitation Data'!$E$31,0,10*ROW('Sanitation Data'!E132)))</f>
        <v/>
      </c>
      <c r="CT138" s="300" t="str">
        <f ca="true">+IF(OFFSET('Sanitation Data'!$E$32,0,10*ROW('Sanitation Data'!E132))="","",OFFSET('Sanitation Data'!$E$32,0,10*ROW('Sanitation Data'!E132)))</f>
        <v/>
      </c>
      <c r="CU138" s="300" t="str">
        <f ca="true">+IF(OFFSET('Sanitation Data'!$F$28,0,10*ROW('Sanitation Data'!F132))="","",OFFSET('Sanitation Data'!$F$28,0,10*ROW('Sanitation Data'!F132)))</f>
        <v/>
      </c>
      <c r="CV138" s="300" t="str">
        <f ca="true">+IF(OFFSET('Sanitation Data'!$F$29,0,10*ROW('Sanitation Data'!F132))="","",OFFSET('Sanitation Data'!$F$29,0,10*ROW('Sanitation Data'!F132)))</f>
        <v/>
      </c>
      <c r="CW138" s="300" t="str">
        <f ca="true">+IF(OFFSET('Sanitation Data'!$F$30,0,10*ROW('Sanitation Data'!F132))="","",OFFSET('Sanitation Data'!$F$30,0,10*ROW('Sanitation Data'!F132)))</f>
        <v/>
      </c>
      <c r="CX138" s="300" t="str">
        <f ca="true">+IF(OFFSET('Sanitation Data'!$F$31,0,10*ROW('Sanitation Data'!F132))="","",OFFSET('Sanitation Data'!$F$31,0,10*ROW('Sanitation Data'!F132)))</f>
        <v/>
      </c>
      <c r="CY138" s="300" t="str">
        <f ca="true">+IF(OFFSET('Sanitation Data'!$F$32,0,10*ROW('Sanitation Data'!F132))="","",OFFSET('Sanitation Data'!$F$32,0,10*ROW('Sanitation Data'!F132)))</f>
        <v/>
      </c>
      <c r="CZ138" s="300" t="str">
        <f ca="true">+IF(OFFSET('Sanitation Data'!$G$28,0,10*ROW('Sanitation Data'!G132))="","",OFFSET('Sanitation Data'!$G$28,0,10*ROW('Sanitation Data'!G132)))</f>
        <v/>
      </c>
      <c r="DA138" s="300" t="str">
        <f ca="true">+IF(OFFSET('Sanitation Data'!$G$29,0,10*ROW('Sanitation Data'!G132))="","",OFFSET('Sanitation Data'!$G$29,0,10*ROW('Sanitation Data'!G132)))</f>
        <v/>
      </c>
      <c r="DB138" s="300" t="str">
        <f ca="true">+IF(OFFSET('Sanitation Data'!$G$30,0,10*ROW('Sanitation Data'!G132))="","",OFFSET('Sanitation Data'!$G$30,0,10*ROW('Sanitation Data'!G132)))</f>
        <v/>
      </c>
      <c r="DC138" s="300" t="str">
        <f ca="true">+IF(OFFSET('Sanitation Data'!$G$31,0,10*ROW('Sanitation Data'!G132))="","",OFFSET('Sanitation Data'!$G$31,0,10*ROW('Sanitation Data'!G132)))</f>
        <v/>
      </c>
      <c r="DD138" s="300" t="str">
        <f ca="true">+IF(OFFSET('Sanitation Data'!$G$32,0,10*ROW('Sanitation Data'!G132))="","",OFFSET('Sanitation Data'!$G$32,0,10*ROW('Sanitation Data'!G132)))</f>
        <v/>
      </c>
      <c r="DE138" s="300" t="str">
        <f ca="true">+IF(OFFSET('Sanitation Data'!$H$28,0,10*ROW('Sanitation Data'!H132))="","",OFFSET('Sanitation Data'!$H$28,0,10*ROW('Sanitation Data'!H132)))</f>
        <v/>
      </c>
      <c r="DF138" s="300" t="str">
        <f ca="true">+IF(OFFSET('Sanitation Data'!$H$29,0,10*ROW('Sanitation Data'!H132))="","",OFFSET('Sanitation Data'!$H$29,0,10*ROW('Sanitation Data'!H132)))</f>
        <v/>
      </c>
      <c r="DG138" s="300" t="str">
        <f ca="true">+IF(OFFSET('Sanitation Data'!$H$30,0,10*ROW('Sanitation Data'!H132))="","",OFFSET('Sanitation Data'!$H$30,0,10*ROW('Sanitation Data'!H132)))</f>
        <v/>
      </c>
      <c r="DH138" s="300" t="str">
        <f ca="true">+IF(OFFSET('Sanitation Data'!$H$31,0,10*ROW('Sanitation Data'!H132))="","",OFFSET('Sanitation Data'!$H$31,0,10*ROW('Sanitation Data'!H132)))</f>
        <v/>
      </c>
      <c r="DI138" s="300" t="str">
        <f ca="true">+IF(OFFSET('Sanitation Data'!$H$32,0,10*ROW('Sanitation Data'!H132))="","",OFFSET('Sanitation Data'!$H$32,0,10*ROW('Sanitation Data'!H132)))</f>
        <v/>
      </c>
      <c r="DJ138" s="300" t="str">
        <f ca="true">+IF(OFFSET('Sanitation Data'!$I$28,0,10*ROW('Sanitation Data'!I132))="","",OFFSET('Sanitation Data'!$I$28,0,10*ROW('Sanitation Data'!I132)))</f>
        <v/>
      </c>
      <c r="DK138" s="300" t="str">
        <f ca="true">+IF(OFFSET('Sanitation Data'!$I$29,0,10*ROW('Sanitation Data'!I132))="","",OFFSET('Sanitation Data'!$I$29,0,10*ROW('Sanitation Data'!I132)))</f>
        <v/>
      </c>
      <c r="DL138" s="300" t="str">
        <f ca="true">+IF(OFFSET('Sanitation Data'!$I$30,0,10*ROW('Sanitation Data'!I132))="","",OFFSET('Sanitation Data'!$I$30,0,10*ROW('Sanitation Data'!I132)))</f>
        <v/>
      </c>
      <c r="DM138" s="300" t="str">
        <f ca="true">+IF(OFFSET('Sanitation Data'!$I$31,0,10*ROW('Sanitation Data'!I132))="","",OFFSET('Sanitation Data'!$I$31,0,10*ROW('Sanitation Data'!I132)))</f>
        <v/>
      </c>
      <c r="DN138" s="300" t="str">
        <f ca="true">+IF(OFFSET('Sanitation Data'!$I$32,0,10*ROW('Sanitation Data'!I132))="","",OFFSET('Sanitation Data'!$I$32,0,10*ROW('Sanitation Data'!I132)))</f>
        <v/>
      </c>
      <c r="DO138" s="300" t="str">
        <f ca="true">+IF(OFFSET('Hygiene Data'!$D$11,0,10*ROW('Hygiene Data'!D132))="","",OFFSET('Hygiene Data'!$D$11,0,10*ROW('Hygiene Data'!D132)))</f>
        <v/>
      </c>
      <c r="DP138" s="300" t="str">
        <f ca="true">+IF(OFFSET('Hygiene Data'!$D$12,0,10*ROW('Hygiene Data'!D132))="","",OFFSET('Hygiene Data'!$D$12,0,10*ROW('Hygiene Data'!D132)))</f>
        <v/>
      </c>
      <c r="DQ138" s="300" t="str">
        <f ca="true">+IF(OFFSET('Hygiene Data'!$D$13,0,10*ROW('Hygiene Data'!D132))="","",OFFSET('Hygiene Data'!$D$13,0,10*ROW('Hygiene Data'!D132)))</f>
        <v/>
      </c>
      <c r="DR138" s="300" t="str">
        <f ca="true">+IF(OFFSET('Hygiene Data'!$E$11,0,10*ROW('Hygiene Data'!E132))="","",OFFSET('Hygiene Data'!$E$11,0,10*ROW('Hygiene Data'!E132)))</f>
        <v/>
      </c>
      <c r="DS138" s="300" t="str">
        <f ca="true">+IF(OFFSET('Hygiene Data'!$E$12,0,10*ROW('Hygiene Data'!E132))="","",OFFSET('Hygiene Data'!$E$12,0,10*ROW('Hygiene Data'!E132)))</f>
        <v/>
      </c>
      <c r="DT138" s="300" t="str">
        <f ca="true">+IF(OFFSET('Hygiene Data'!$E$13,0,10*ROW('Hygiene Data'!E132))="","",OFFSET('Hygiene Data'!$E$13,0,10*ROW('Hygiene Data'!E132)))</f>
        <v/>
      </c>
      <c r="DU138" s="300" t="str">
        <f ca="true">+IF(OFFSET('Hygiene Data'!$F$11,0,10*ROW('Hygiene Data'!F132))="","",OFFSET('Hygiene Data'!$F$11,0,10*ROW('Hygiene Data'!F132)))</f>
        <v/>
      </c>
      <c r="DV138" s="300" t="str">
        <f ca="true">+IF(OFFSET('Hygiene Data'!$F$12,0,10*ROW('Hygiene Data'!F132))="","",OFFSET('Hygiene Data'!$F$12,0,10*ROW('Hygiene Data'!F132)))</f>
        <v/>
      </c>
      <c r="DW138" s="300" t="str">
        <f ca="true">+IF(OFFSET('Hygiene Data'!$F$13,0,10*ROW('Hygiene Data'!F132))="","",OFFSET('Hygiene Data'!$F$13,0,10*ROW('Hygiene Data'!F132)))</f>
        <v/>
      </c>
      <c r="DX138" s="300" t="str">
        <f ca="true">+IF(OFFSET('Hygiene Data'!$G$11,0,10*ROW('Hygiene Data'!G132))="","",OFFSET('Hygiene Data'!$G$11,0,10*ROW('Hygiene Data'!G132)))</f>
        <v/>
      </c>
      <c r="DY138" s="300" t="str">
        <f ca="true">+IF(OFFSET('Hygiene Data'!$G$12,0,10*ROW('Hygiene Data'!G132))="","",OFFSET('Hygiene Data'!$G$12,0,10*ROW('Hygiene Data'!G132)))</f>
        <v/>
      </c>
      <c r="DZ138" s="300" t="str">
        <f ca="true">+IF(OFFSET('Hygiene Data'!$G$13,0,10*ROW('Hygiene Data'!G132))="","",OFFSET('Hygiene Data'!$G$13,0,10*ROW('Hygiene Data'!G132)))</f>
        <v/>
      </c>
      <c r="EA138" s="300" t="str">
        <f ca="true">+IF(OFFSET('Hygiene Data'!$H$11,0,10*ROW('Hygiene Data'!H132))="","",OFFSET('Hygiene Data'!$H$11,0,10*ROW('Hygiene Data'!H132)))</f>
        <v/>
      </c>
      <c r="EB138" s="300" t="str">
        <f ca="true">+IF(OFFSET('Hygiene Data'!$H$12,0,10*ROW('Hygiene Data'!H132))="","",OFFSET('Hygiene Data'!$H$12,0,10*ROW('Hygiene Data'!H132)))</f>
        <v/>
      </c>
      <c r="EC138" s="300" t="str">
        <f ca="true">+IF(OFFSET('Hygiene Data'!$H$13,0,10*ROW('Hygiene Data'!H132))="","",OFFSET('Hygiene Data'!$H$13,0,10*ROW('Hygiene Data'!H132)))</f>
        <v/>
      </c>
      <c r="ED138" s="300" t="str">
        <f ca="true">+IF(OFFSET('Hygiene Data'!$I$11,0,10*ROW('Hygiene Data'!I132))="","",OFFSET('Hygiene Data'!$I$11,0,10*ROW('Hygiene Data'!I132)))</f>
        <v/>
      </c>
      <c r="EE138" s="300" t="str">
        <f ca="true">+IF(OFFSET('Hygiene Data'!$I$12,0,10*ROW('Hygiene Data'!I132))="","",OFFSET('Hygiene Data'!$I$12,0,10*ROW('Hygiene Data'!I132)))</f>
        <v/>
      </c>
      <c r="EF138" s="300" t="str">
        <f ca="true">+IF(OFFSET('Hygiene Data'!$I$13,0,10*ROW('Hygiene Data'!I132))="","",OFFSET('Hygiene Data'!$I$13,0,10*ROW('Hygiene Data'!I132)))</f>
        <v/>
      </c>
    </row>
    <row xmlns:x14ac="http://schemas.microsoft.com/office/spreadsheetml/2009/9/ac" r="139" x14ac:dyDescent="0.2">
      <c r="A139" s="35" t="str">
        <f ca="true">+IF(OFFSET('Water Data'!$B$2,0,10*ROW('Water Data'!E133))="","",OFFSET('Water Data'!$B$2,0,10*ROW('Water Data'!E133)))</f>
        <v/>
      </c>
      <c r="B139" s="35" t="str">
        <f ca="true">+IF(OFFSET('Water Data'!$C$2,0,10*ROW('Water Data'!F133))="","",OFFSET('Water Data'!$C$2,0,10*ROW('Water Data'!F133)))</f>
        <v/>
      </c>
      <c r="C139" s="356" t="str">
        <f t="shared" ca="true" si="2"/>
        <v/>
      </c>
      <c r="D139" s="91"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1"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1"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1"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1"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1"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1"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1"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1"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1"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1"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1"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1"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1"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1"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1"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1"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1"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2"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2"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2"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2"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2"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2"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2"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2"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2"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2"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2"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2"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2"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2"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2"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2"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2"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2"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2"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2"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2"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2"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2"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2"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2"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2"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2"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2"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2"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2"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3"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3"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3"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3"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3"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3"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3"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3"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3"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3"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3"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3"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3"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3"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3"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3"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3"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3"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300"/>
      <c r="BS139" s="300" t="str">
        <f ca="true">+IF(OFFSET('Water Data'!$D$27,0,10*ROW('Water Data'!D133))="","",OFFSET('Water Data'!$D$27,0,10*ROW('Water Data'!D133)))</f>
        <v/>
      </c>
      <c r="BT139" s="300" t="str">
        <f ca="true">+IF(OFFSET('Water Data'!$D$28,0,10*ROW('Water Data'!D133))="","",OFFSET('Water Data'!$D$28,0,10*ROW('Water Data'!D133)))</f>
        <v/>
      </c>
      <c r="BU139" s="300" t="str">
        <f ca="true">+IF(OFFSET('Water Data'!$D$29,0,10*ROW('Water Data'!D133))="","",OFFSET('Water Data'!$D$29,0,10*ROW('Water Data'!D133)))</f>
        <v/>
      </c>
      <c r="BV139" s="300" t="str">
        <f ca="true">+IF(OFFSET('Water Data'!$E$27,0,10*ROW('Water Data'!E133))="","",OFFSET('Water Data'!$E$27,0,10*ROW('Water Data'!E133)))</f>
        <v/>
      </c>
      <c r="BW139" s="300" t="str">
        <f ca="true">+IF(OFFSET('Water Data'!$E$28,0,10*ROW('Water Data'!E133))="","",OFFSET('Water Data'!$E$28,0,10*ROW('Water Data'!E133)))</f>
        <v/>
      </c>
      <c r="BX139" s="300" t="str">
        <f ca="true">+IF(OFFSET('Water Data'!$E$29,0,10*ROW('Water Data'!E133))="","",OFFSET('Water Data'!$E$29,0,10*ROW('Water Data'!E133)))</f>
        <v/>
      </c>
      <c r="BY139" s="300" t="str">
        <f ca="true">+IF(OFFSET('Water Data'!$F$27,0,10*ROW('Water Data'!F133))="","",OFFSET('Water Data'!$F$27,0,10*ROW('Water Data'!F133)))</f>
        <v/>
      </c>
      <c r="BZ139" s="300" t="str">
        <f ca="true">+IF(OFFSET('Water Data'!$F$28,0,10*ROW('Water Data'!F133))="","",OFFSET('Water Data'!$F$28,0,10*ROW('Water Data'!F133)))</f>
        <v/>
      </c>
      <c r="CA139" s="300" t="str">
        <f ca="true">+IF(OFFSET('Water Data'!$F$29,0,10*ROW('Water Data'!F133))="","",OFFSET('Water Data'!$F$29,0,10*ROW('Water Data'!F133)))</f>
        <v/>
      </c>
      <c r="CB139" s="300" t="str">
        <f ca="true">+IF(OFFSET('Water Data'!$G$27,0,10*ROW('Water Data'!G133))="","",OFFSET('Water Data'!$G$27,0,10*ROW('Water Data'!G133)))</f>
        <v/>
      </c>
      <c r="CC139" s="300" t="str">
        <f ca="true">+IF(OFFSET('Water Data'!$G$28,0,10*ROW('Water Data'!G133))="","",OFFSET('Water Data'!$G$28,0,10*ROW('Water Data'!G133)))</f>
        <v/>
      </c>
      <c r="CD139" s="300" t="str">
        <f ca="true">+IF(OFFSET('Water Data'!$G$29,0,10*ROW('Water Data'!G133))="","",OFFSET('Water Data'!$G$29,0,10*ROW('Water Data'!G133)))</f>
        <v/>
      </c>
      <c r="CE139" s="300" t="str">
        <f ca="true">+IF(OFFSET('Water Data'!$H$27,0,10*ROW('Water Data'!H133))="","",OFFSET('Water Data'!$H$27,0,10*ROW('Water Data'!H133)))</f>
        <v/>
      </c>
      <c r="CF139" s="300" t="str">
        <f ca="true">+IF(OFFSET('Water Data'!$H$28,0,10*ROW('Water Data'!H133))="","",OFFSET('Water Data'!$H$28,0,10*ROW('Water Data'!H133)))</f>
        <v/>
      </c>
      <c r="CG139" s="300" t="str">
        <f ca="true">+IF(OFFSET('Water Data'!$H$29,0,10*ROW('Water Data'!H133))="","",OFFSET('Water Data'!$H$29,0,10*ROW('Water Data'!H133)))</f>
        <v/>
      </c>
      <c r="CH139" s="300" t="str">
        <f ca="true">+IF(OFFSET('Water Data'!$I$27,0,10*ROW('Water Data'!I133))="","",OFFSET('Water Data'!$I$27,0,10*ROW('Water Data'!I133)))</f>
        <v/>
      </c>
      <c r="CI139" s="300" t="str">
        <f ca="true">+IF(OFFSET('Water Data'!$I$28,0,10*ROW('Water Data'!I133))="","",OFFSET('Water Data'!$I$28,0,10*ROW('Water Data'!I133)))</f>
        <v/>
      </c>
      <c r="CJ139" s="300" t="str">
        <f ca="true">+IF(OFFSET('Water Data'!$I$29,0,10*ROW('Water Data'!I133))="","",OFFSET('Water Data'!$I$29,0,10*ROW('Water Data'!I133)))</f>
        <v/>
      </c>
      <c r="CK139" s="300" t="str">
        <f ca="true">+IF(OFFSET('Sanitation Data'!$D$28,0,10*ROW('Sanitation Data'!D133))="","",OFFSET('Sanitation Data'!$D$28,0,10*ROW('Sanitation Data'!D133)))</f>
        <v/>
      </c>
      <c r="CL139" s="300" t="str">
        <f ca="true">+IF(OFFSET('Sanitation Data'!$D$29,0,10*ROW('Sanitation Data'!D133))="","",OFFSET('Sanitation Data'!$D$29,0,10*ROW('Sanitation Data'!D133)))</f>
        <v/>
      </c>
      <c r="CM139" s="300" t="str">
        <f ca="true">+IF(OFFSET('Sanitation Data'!$D$30,0,10*ROW('Sanitation Data'!D133))="","",OFFSET('Sanitation Data'!$D$30,0,10*ROW('Sanitation Data'!D133)))</f>
        <v/>
      </c>
      <c r="CN139" s="300" t="str">
        <f ca="true">+IF(OFFSET('Sanitation Data'!$D$31,0,10*ROW('Sanitation Data'!D133))="","",OFFSET('Sanitation Data'!$D$31,0,10*ROW('Sanitation Data'!D133)))</f>
        <v/>
      </c>
      <c r="CO139" s="300" t="str">
        <f ca="true">+IF(OFFSET('Sanitation Data'!$D$32,0,10*ROW('Sanitation Data'!D133))="","",OFFSET('Sanitation Data'!$D$32,0,10*ROW('Sanitation Data'!D133)))</f>
        <v/>
      </c>
      <c r="CP139" s="300" t="str">
        <f ca="true">+IF(OFFSET('Sanitation Data'!$E$28,0,10*ROW('Sanitation Data'!E133))="","",OFFSET('Sanitation Data'!$E$28,0,10*ROW('Sanitation Data'!E133)))</f>
        <v/>
      </c>
      <c r="CQ139" s="300" t="str">
        <f ca="true">+IF(OFFSET('Sanitation Data'!$E$29,0,10*ROW('Sanitation Data'!E133))="","",OFFSET('Sanitation Data'!$E$29,0,10*ROW('Sanitation Data'!E133)))</f>
        <v/>
      </c>
      <c r="CR139" s="300" t="str">
        <f ca="true">+IF(OFFSET('Sanitation Data'!$E$30,0,10*ROW('Sanitation Data'!E133))="","",OFFSET('Sanitation Data'!$E$30,0,10*ROW('Sanitation Data'!E133)))</f>
        <v/>
      </c>
      <c r="CS139" s="300" t="str">
        <f ca="true">+IF(OFFSET('Sanitation Data'!$E$31,0,10*ROW('Sanitation Data'!E133))="","",OFFSET('Sanitation Data'!$E$31,0,10*ROW('Sanitation Data'!E133)))</f>
        <v/>
      </c>
      <c r="CT139" s="300" t="str">
        <f ca="true">+IF(OFFSET('Sanitation Data'!$E$32,0,10*ROW('Sanitation Data'!E133))="","",OFFSET('Sanitation Data'!$E$32,0,10*ROW('Sanitation Data'!E133)))</f>
        <v/>
      </c>
      <c r="CU139" s="300" t="str">
        <f ca="true">+IF(OFFSET('Sanitation Data'!$F$28,0,10*ROW('Sanitation Data'!F133))="","",OFFSET('Sanitation Data'!$F$28,0,10*ROW('Sanitation Data'!F133)))</f>
        <v/>
      </c>
      <c r="CV139" s="300" t="str">
        <f ca="true">+IF(OFFSET('Sanitation Data'!$F$29,0,10*ROW('Sanitation Data'!F133))="","",OFFSET('Sanitation Data'!$F$29,0,10*ROW('Sanitation Data'!F133)))</f>
        <v/>
      </c>
      <c r="CW139" s="300" t="str">
        <f ca="true">+IF(OFFSET('Sanitation Data'!$F$30,0,10*ROW('Sanitation Data'!F133))="","",OFFSET('Sanitation Data'!$F$30,0,10*ROW('Sanitation Data'!F133)))</f>
        <v/>
      </c>
      <c r="CX139" s="300" t="str">
        <f ca="true">+IF(OFFSET('Sanitation Data'!$F$31,0,10*ROW('Sanitation Data'!F133))="","",OFFSET('Sanitation Data'!$F$31,0,10*ROW('Sanitation Data'!F133)))</f>
        <v/>
      </c>
      <c r="CY139" s="300" t="str">
        <f ca="true">+IF(OFFSET('Sanitation Data'!$F$32,0,10*ROW('Sanitation Data'!F133))="","",OFFSET('Sanitation Data'!$F$32,0,10*ROW('Sanitation Data'!F133)))</f>
        <v/>
      </c>
      <c r="CZ139" s="300" t="str">
        <f ca="true">+IF(OFFSET('Sanitation Data'!$G$28,0,10*ROW('Sanitation Data'!G133))="","",OFFSET('Sanitation Data'!$G$28,0,10*ROW('Sanitation Data'!G133)))</f>
        <v/>
      </c>
      <c r="DA139" s="300" t="str">
        <f ca="true">+IF(OFFSET('Sanitation Data'!$G$29,0,10*ROW('Sanitation Data'!G133))="","",OFFSET('Sanitation Data'!$G$29,0,10*ROW('Sanitation Data'!G133)))</f>
        <v/>
      </c>
      <c r="DB139" s="300" t="str">
        <f ca="true">+IF(OFFSET('Sanitation Data'!$G$30,0,10*ROW('Sanitation Data'!G133))="","",OFFSET('Sanitation Data'!$G$30,0,10*ROW('Sanitation Data'!G133)))</f>
        <v/>
      </c>
      <c r="DC139" s="300" t="str">
        <f ca="true">+IF(OFFSET('Sanitation Data'!$G$31,0,10*ROW('Sanitation Data'!G133))="","",OFFSET('Sanitation Data'!$G$31,0,10*ROW('Sanitation Data'!G133)))</f>
        <v/>
      </c>
      <c r="DD139" s="300" t="str">
        <f ca="true">+IF(OFFSET('Sanitation Data'!$G$32,0,10*ROW('Sanitation Data'!G133))="","",OFFSET('Sanitation Data'!$G$32,0,10*ROW('Sanitation Data'!G133)))</f>
        <v/>
      </c>
      <c r="DE139" s="300" t="str">
        <f ca="true">+IF(OFFSET('Sanitation Data'!$H$28,0,10*ROW('Sanitation Data'!H133))="","",OFFSET('Sanitation Data'!$H$28,0,10*ROW('Sanitation Data'!H133)))</f>
        <v/>
      </c>
      <c r="DF139" s="300" t="str">
        <f ca="true">+IF(OFFSET('Sanitation Data'!$H$29,0,10*ROW('Sanitation Data'!H133))="","",OFFSET('Sanitation Data'!$H$29,0,10*ROW('Sanitation Data'!H133)))</f>
        <v/>
      </c>
      <c r="DG139" s="300" t="str">
        <f ca="true">+IF(OFFSET('Sanitation Data'!$H$30,0,10*ROW('Sanitation Data'!H133))="","",OFFSET('Sanitation Data'!$H$30,0,10*ROW('Sanitation Data'!H133)))</f>
        <v/>
      </c>
      <c r="DH139" s="300" t="str">
        <f ca="true">+IF(OFFSET('Sanitation Data'!$H$31,0,10*ROW('Sanitation Data'!H133))="","",OFFSET('Sanitation Data'!$H$31,0,10*ROW('Sanitation Data'!H133)))</f>
        <v/>
      </c>
      <c r="DI139" s="300" t="str">
        <f ca="true">+IF(OFFSET('Sanitation Data'!$H$32,0,10*ROW('Sanitation Data'!H133))="","",OFFSET('Sanitation Data'!$H$32,0,10*ROW('Sanitation Data'!H133)))</f>
        <v/>
      </c>
      <c r="DJ139" s="300" t="str">
        <f ca="true">+IF(OFFSET('Sanitation Data'!$I$28,0,10*ROW('Sanitation Data'!I133))="","",OFFSET('Sanitation Data'!$I$28,0,10*ROW('Sanitation Data'!I133)))</f>
        <v/>
      </c>
      <c r="DK139" s="300" t="str">
        <f ca="true">+IF(OFFSET('Sanitation Data'!$I$29,0,10*ROW('Sanitation Data'!I133))="","",OFFSET('Sanitation Data'!$I$29,0,10*ROW('Sanitation Data'!I133)))</f>
        <v/>
      </c>
      <c r="DL139" s="300" t="str">
        <f ca="true">+IF(OFFSET('Sanitation Data'!$I$30,0,10*ROW('Sanitation Data'!I133))="","",OFFSET('Sanitation Data'!$I$30,0,10*ROW('Sanitation Data'!I133)))</f>
        <v/>
      </c>
      <c r="DM139" s="300" t="str">
        <f ca="true">+IF(OFFSET('Sanitation Data'!$I$31,0,10*ROW('Sanitation Data'!I133))="","",OFFSET('Sanitation Data'!$I$31,0,10*ROW('Sanitation Data'!I133)))</f>
        <v/>
      </c>
      <c r="DN139" s="300" t="str">
        <f ca="true">+IF(OFFSET('Sanitation Data'!$I$32,0,10*ROW('Sanitation Data'!I133))="","",OFFSET('Sanitation Data'!$I$32,0,10*ROW('Sanitation Data'!I133)))</f>
        <v/>
      </c>
      <c r="DO139" s="300" t="str">
        <f ca="true">+IF(OFFSET('Hygiene Data'!$D$11,0,10*ROW('Hygiene Data'!D133))="","",OFFSET('Hygiene Data'!$D$11,0,10*ROW('Hygiene Data'!D133)))</f>
        <v/>
      </c>
      <c r="DP139" s="300" t="str">
        <f ca="true">+IF(OFFSET('Hygiene Data'!$D$12,0,10*ROW('Hygiene Data'!D133))="","",OFFSET('Hygiene Data'!$D$12,0,10*ROW('Hygiene Data'!D133)))</f>
        <v/>
      </c>
      <c r="DQ139" s="300" t="str">
        <f ca="true">+IF(OFFSET('Hygiene Data'!$D$13,0,10*ROW('Hygiene Data'!D133))="","",OFFSET('Hygiene Data'!$D$13,0,10*ROW('Hygiene Data'!D133)))</f>
        <v/>
      </c>
      <c r="DR139" s="300" t="str">
        <f ca="true">+IF(OFFSET('Hygiene Data'!$E$11,0,10*ROW('Hygiene Data'!E133))="","",OFFSET('Hygiene Data'!$E$11,0,10*ROW('Hygiene Data'!E133)))</f>
        <v/>
      </c>
      <c r="DS139" s="300" t="str">
        <f ca="true">+IF(OFFSET('Hygiene Data'!$E$12,0,10*ROW('Hygiene Data'!E133))="","",OFFSET('Hygiene Data'!$E$12,0,10*ROW('Hygiene Data'!E133)))</f>
        <v/>
      </c>
      <c r="DT139" s="300" t="str">
        <f ca="true">+IF(OFFSET('Hygiene Data'!$E$13,0,10*ROW('Hygiene Data'!E133))="","",OFFSET('Hygiene Data'!$E$13,0,10*ROW('Hygiene Data'!E133)))</f>
        <v/>
      </c>
      <c r="DU139" s="300" t="str">
        <f ca="true">+IF(OFFSET('Hygiene Data'!$F$11,0,10*ROW('Hygiene Data'!F133))="","",OFFSET('Hygiene Data'!$F$11,0,10*ROW('Hygiene Data'!F133)))</f>
        <v/>
      </c>
      <c r="DV139" s="300" t="str">
        <f ca="true">+IF(OFFSET('Hygiene Data'!$F$12,0,10*ROW('Hygiene Data'!F133))="","",OFFSET('Hygiene Data'!$F$12,0,10*ROW('Hygiene Data'!F133)))</f>
        <v/>
      </c>
      <c r="DW139" s="300" t="str">
        <f ca="true">+IF(OFFSET('Hygiene Data'!$F$13,0,10*ROW('Hygiene Data'!F133))="","",OFFSET('Hygiene Data'!$F$13,0,10*ROW('Hygiene Data'!F133)))</f>
        <v/>
      </c>
      <c r="DX139" s="300" t="str">
        <f ca="true">+IF(OFFSET('Hygiene Data'!$G$11,0,10*ROW('Hygiene Data'!G133))="","",OFFSET('Hygiene Data'!$G$11,0,10*ROW('Hygiene Data'!G133)))</f>
        <v/>
      </c>
      <c r="DY139" s="300" t="str">
        <f ca="true">+IF(OFFSET('Hygiene Data'!$G$12,0,10*ROW('Hygiene Data'!G133))="","",OFFSET('Hygiene Data'!$G$12,0,10*ROW('Hygiene Data'!G133)))</f>
        <v/>
      </c>
      <c r="DZ139" s="300" t="str">
        <f ca="true">+IF(OFFSET('Hygiene Data'!$G$13,0,10*ROW('Hygiene Data'!G133))="","",OFFSET('Hygiene Data'!$G$13,0,10*ROW('Hygiene Data'!G133)))</f>
        <v/>
      </c>
      <c r="EA139" s="300" t="str">
        <f ca="true">+IF(OFFSET('Hygiene Data'!$H$11,0,10*ROW('Hygiene Data'!H133))="","",OFFSET('Hygiene Data'!$H$11,0,10*ROW('Hygiene Data'!H133)))</f>
        <v/>
      </c>
      <c r="EB139" s="300" t="str">
        <f ca="true">+IF(OFFSET('Hygiene Data'!$H$12,0,10*ROW('Hygiene Data'!H133))="","",OFFSET('Hygiene Data'!$H$12,0,10*ROW('Hygiene Data'!H133)))</f>
        <v/>
      </c>
      <c r="EC139" s="300" t="str">
        <f ca="true">+IF(OFFSET('Hygiene Data'!$H$13,0,10*ROW('Hygiene Data'!H133))="","",OFFSET('Hygiene Data'!$H$13,0,10*ROW('Hygiene Data'!H133)))</f>
        <v/>
      </c>
      <c r="ED139" s="300" t="str">
        <f ca="true">+IF(OFFSET('Hygiene Data'!$I$11,0,10*ROW('Hygiene Data'!I133))="","",OFFSET('Hygiene Data'!$I$11,0,10*ROW('Hygiene Data'!I133)))</f>
        <v/>
      </c>
      <c r="EE139" s="300" t="str">
        <f ca="true">+IF(OFFSET('Hygiene Data'!$I$12,0,10*ROW('Hygiene Data'!I133))="","",OFFSET('Hygiene Data'!$I$12,0,10*ROW('Hygiene Data'!I133)))</f>
        <v/>
      </c>
      <c r="EF139" s="300" t="str">
        <f ca="true">+IF(OFFSET('Hygiene Data'!$I$13,0,10*ROW('Hygiene Data'!I133))="","",OFFSET('Hygiene Data'!$I$13,0,10*ROW('Hygiene Data'!I133)))</f>
        <v/>
      </c>
    </row>
    <row xmlns:x14ac="http://schemas.microsoft.com/office/spreadsheetml/2009/9/ac" r="140" x14ac:dyDescent="0.2">
      <c r="A140" s="35" t="str">
        <f ca="true">+IF(OFFSET('Water Data'!$B$2,0,10*ROW('Water Data'!E134))="","",OFFSET('Water Data'!$B$2,0,10*ROW('Water Data'!E134)))</f>
        <v/>
      </c>
      <c r="B140" s="35" t="str">
        <f ca="true">+IF(OFFSET('Water Data'!$C$2,0,10*ROW('Water Data'!F134))="","",OFFSET('Water Data'!$C$2,0,10*ROW('Water Data'!F134)))</f>
        <v/>
      </c>
      <c r="C140" s="356" t="str">
        <f t="shared" ca="true" si="2"/>
        <v/>
      </c>
      <c r="D140" s="91"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1"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1"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1"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1"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1"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1"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1"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1"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1"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1"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1"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1"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1"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1"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1"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1"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1"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2"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2"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2"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2"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2"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2"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2"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2"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2"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2"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2"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2"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2"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2"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2"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2"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2"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2"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2"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2"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2"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2"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2"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2"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2"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2"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2"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2"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2"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2"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3"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3"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3"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3"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3"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3"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3"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3"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3"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3"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3"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3"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3"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3"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3"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3"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3"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3"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300"/>
      <c r="BS140" s="300" t="str">
        <f ca="true">+IF(OFFSET('Water Data'!$D$27,0,10*ROW('Water Data'!D134))="","",OFFSET('Water Data'!$D$27,0,10*ROW('Water Data'!D134)))</f>
        <v/>
      </c>
      <c r="BT140" s="300" t="str">
        <f ca="true">+IF(OFFSET('Water Data'!$D$28,0,10*ROW('Water Data'!D134))="","",OFFSET('Water Data'!$D$28,0,10*ROW('Water Data'!D134)))</f>
        <v/>
      </c>
      <c r="BU140" s="300" t="str">
        <f ca="true">+IF(OFFSET('Water Data'!$D$29,0,10*ROW('Water Data'!D134))="","",OFFSET('Water Data'!$D$29,0,10*ROW('Water Data'!D134)))</f>
        <v/>
      </c>
      <c r="BV140" s="300" t="str">
        <f ca="true">+IF(OFFSET('Water Data'!$E$27,0,10*ROW('Water Data'!E134))="","",OFFSET('Water Data'!$E$27,0,10*ROW('Water Data'!E134)))</f>
        <v/>
      </c>
      <c r="BW140" s="300" t="str">
        <f ca="true">+IF(OFFSET('Water Data'!$E$28,0,10*ROW('Water Data'!E134))="","",OFFSET('Water Data'!$E$28,0,10*ROW('Water Data'!E134)))</f>
        <v/>
      </c>
      <c r="BX140" s="300" t="str">
        <f ca="true">+IF(OFFSET('Water Data'!$E$29,0,10*ROW('Water Data'!E134))="","",OFFSET('Water Data'!$E$29,0,10*ROW('Water Data'!E134)))</f>
        <v/>
      </c>
      <c r="BY140" s="300" t="str">
        <f ca="true">+IF(OFFSET('Water Data'!$F$27,0,10*ROW('Water Data'!F134))="","",OFFSET('Water Data'!$F$27,0,10*ROW('Water Data'!F134)))</f>
        <v/>
      </c>
      <c r="BZ140" s="300" t="str">
        <f ca="true">+IF(OFFSET('Water Data'!$F$28,0,10*ROW('Water Data'!F134))="","",OFFSET('Water Data'!$F$28,0,10*ROW('Water Data'!F134)))</f>
        <v/>
      </c>
      <c r="CA140" s="300" t="str">
        <f ca="true">+IF(OFFSET('Water Data'!$F$29,0,10*ROW('Water Data'!F134))="","",OFFSET('Water Data'!$F$29,0,10*ROW('Water Data'!F134)))</f>
        <v/>
      </c>
      <c r="CB140" s="300" t="str">
        <f ca="true">+IF(OFFSET('Water Data'!$G$27,0,10*ROW('Water Data'!G134))="","",OFFSET('Water Data'!$G$27,0,10*ROW('Water Data'!G134)))</f>
        <v/>
      </c>
      <c r="CC140" s="300" t="str">
        <f ca="true">+IF(OFFSET('Water Data'!$G$28,0,10*ROW('Water Data'!G134))="","",OFFSET('Water Data'!$G$28,0,10*ROW('Water Data'!G134)))</f>
        <v/>
      </c>
      <c r="CD140" s="300" t="str">
        <f ca="true">+IF(OFFSET('Water Data'!$G$29,0,10*ROW('Water Data'!G134))="","",OFFSET('Water Data'!$G$29,0,10*ROW('Water Data'!G134)))</f>
        <v/>
      </c>
      <c r="CE140" s="300" t="str">
        <f ca="true">+IF(OFFSET('Water Data'!$H$27,0,10*ROW('Water Data'!H134))="","",OFFSET('Water Data'!$H$27,0,10*ROW('Water Data'!H134)))</f>
        <v/>
      </c>
      <c r="CF140" s="300" t="str">
        <f ca="true">+IF(OFFSET('Water Data'!$H$28,0,10*ROW('Water Data'!H134))="","",OFFSET('Water Data'!$H$28,0,10*ROW('Water Data'!H134)))</f>
        <v/>
      </c>
      <c r="CG140" s="300" t="str">
        <f ca="true">+IF(OFFSET('Water Data'!$H$29,0,10*ROW('Water Data'!H134))="","",OFFSET('Water Data'!$H$29,0,10*ROW('Water Data'!H134)))</f>
        <v/>
      </c>
      <c r="CH140" s="300" t="str">
        <f ca="true">+IF(OFFSET('Water Data'!$I$27,0,10*ROW('Water Data'!I134))="","",OFFSET('Water Data'!$I$27,0,10*ROW('Water Data'!I134)))</f>
        <v/>
      </c>
      <c r="CI140" s="300" t="str">
        <f ca="true">+IF(OFFSET('Water Data'!$I$28,0,10*ROW('Water Data'!I134))="","",OFFSET('Water Data'!$I$28,0,10*ROW('Water Data'!I134)))</f>
        <v/>
      </c>
      <c r="CJ140" s="300" t="str">
        <f ca="true">+IF(OFFSET('Water Data'!$I$29,0,10*ROW('Water Data'!I134))="","",OFFSET('Water Data'!$I$29,0,10*ROW('Water Data'!I134)))</f>
        <v/>
      </c>
      <c r="CK140" s="300" t="str">
        <f ca="true">+IF(OFFSET('Sanitation Data'!$D$28,0,10*ROW('Sanitation Data'!D134))="","",OFFSET('Sanitation Data'!$D$28,0,10*ROW('Sanitation Data'!D134)))</f>
        <v/>
      </c>
      <c r="CL140" s="300" t="str">
        <f ca="true">+IF(OFFSET('Sanitation Data'!$D$29,0,10*ROW('Sanitation Data'!D134))="","",OFFSET('Sanitation Data'!$D$29,0,10*ROW('Sanitation Data'!D134)))</f>
        <v/>
      </c>
      <c r="CM140" s="300" t="str">
        <f ca="true">+IF(OFFSET('Sanitation Data'!$D$30,0,10*ROW('Sanitation Data'!D134))="","",OFFSET('Sanitation Data'!$D$30,0,10*ROW('Sanitation Data'!D134)))</f>
        <v/>
      </c>
      <c r="CN140" s="300" t="str">
        <f ca="true">+IF(OFFSET('Sanitation Data'!$D$31,0,10*ROW('Sanitation Data'!D134))="","",OFFSET('Sanitation Data'!$D$31,0,10*ROW('Sanitation Data'!D134)))</f>
        <v/>
      </c>
      <c r="CO140" s="300" t="str">
        <f ca="true">+IF(OFFSET('Sanitation Data'!$D$32,0,10*ROW('Sanitation Data'!D134))="","",OFFSET('Sanitation Data'!$D$32,0,10*ROW('Sanitation Data'!D134)))</f>
        <v/>
      </c>
      <c r="CP140" s="300" t="str">
        <f ca="true">+IF(OFFSET('Sanitation Data'!$E$28,0,10*ROW('Sanitation Data'!E134))="","",OFFSET('Sanitation Data'!$E$28,0,10*ROW('Sanitation Data'!E134)))</f>
        <v/>
      </c>
      <c r="CQ140" s="300" t="str">
        <f ca="true">+IF(OFFSET('Sanitation Data'!$E$29,0,10*ROW('Sanitation Data'!E134))="","",OFFSET('Sanitation Data'!$E$29,0,10*ROW('Sanitation Data'!E134)))</f>
        <v/>
      </c>
      <c r="CR140" s="300" t="str">
        <f ca="true">+IF(OFFSET('Sanitation Data'!$E$30,0,10*ROW('Sanitation Data'!E134))="","",OFFSET('Sanitation Data'!$E$30,0,10*ROW('Sanitation Data'!E134)))</f>
        <v/>
      </c>
      <c r="CS140" s="300" t="str">
        <f ca="true">+IF(OFFSET('Sanitation Data'!$E$31,0,10*ROW('Sanitation Data'!E134))="","",OFFSET('Sanitation Data'!$E$31,0,10*ROW('Sanitation Data'!E134)))</f>
        <v/>
      </c>
      <c r="CT140" s="300" t="str">
        <f ca="true">+IF(OFFSET('Sanitation Data'!$E$32,0,10*ROW('Sanitation Data'!E134))="","",OFFSET('Sanitation Data'!$E$32,0,10*ROW('Sanitation Data'!E134)))</f>
        <v/>
      </c>
      <c r="CU140" s="300" t="str">
        <f ca="true">+IF(OFFSET('Sanitation Data'!$F$28,0,10*ROW('Sanitation Data'!F134))="","",OFFSET('Sanitation Data'!$F$28,0,10*ROW('Sanitation Data'!F134)))</f>
        <v/>
      </c>
      <c r="CV140" s="300" t="str">
        <f ca="true">+IF(OFFSET('Sanitation Data'!$F$29,0,10*ROW('Sanitation Data'!F134))="","",OFFSET('Sanitation Data'!$F$29,0,10*ROW('Sanitation Data'!F134)))</f>
        <v/>
      </c>
      <c r="CW140" s="300" t="str">
        <f ca="true">+IF(OFFSET('Sanitation Data'!$F$30,0,10*ROW('Sanitation Data'!F134))="","",OFFSET('Sanitation Data'!$F$30,0,10*ROW('Sanitation Data'!F134)))</f>
        <v/>
      </c>
      <c r="CX140" s="300" t="str">
        <f ca="true">+IF(OFFSET('Sanitation Data'!$F$31,0,10*ROW('Sanitation Data'!F134))="","",OFFSET('Sanitation Data'!$F$31,0,10*ROW('Sanitation Data'!F134)))</f>
        <v/>
      </c>
      <c r="CY140" s="300" t="str">
        <f ca="true">+IF(OFFSET('Sanitation Data'!$F$32,0,10*ROW('Sanitation Data'!F134))="","",OFFSET('Sanitation Data'!$F$32,0,10*ROW('Sanitation Data'!F134)))</f>
        <v/>
      </c>
      <c r="CZ140" s="300" t="str">
        <f ca="true">+IF(OFFSET('Sanitation Data'!$G$28,0,10*ROW('Sanitation Data'!G134))="","",OFFSET('Sanitation Data'!$G$28,0,10*ROW('Sanitation Data'!G134)))</f>
        <v/>
      </c>
      <c r="DA140" s="300" t="str">
        <f ca="true">+IF(OFFSET('Sanitation Data'!$G$29,0,10*ROW('Sanitation Data'!G134))="","",OFFSET('Sanitation Data'!$G$29,0,10*ROW('Sanitation Data'!G134)))</f>
        <v/>
      </c>
      <c r="DB140" s="300" t="str">
        <f ca="true">+IF(OFFSET('Sanitation Data'!$G$30,0,10*ROW('Sanitation Data'!G134))="","",OFFSET('Sanitation Data'!$G$30,0,10*ROW('Sanitation Data'!G134)))</f>
        <v/>
      </c>
      <c r="DC140" s="300" t="str">
        <f ca="true">+IF(OFFSET('Sanitation Data'!$G$31,0,10*ROW('Sanitation Data'!G134))="","",OFFSET('Sanitation Data'!$G$31,0,10*ROW('Sanitation Data'!G134)))</f>
        <v/>
      </c>
      <c r="DD140" s="300" t="str">
        <f ca="true">+IF(OFFSET('Sanitation Data'!$G$32,0,10*ROW('Sanitation Data'!G134))="","",OFFSET('Sanitation Data'!$G$32,0,10*ROW('Sanitation Data'!G134)))</f>
        <v/>
      </c>
      <c r="DE140" s="300" t="str">
        <f ca="true">+IF(OFFSET('Sanitation Data'!$H$28,0,10*ROW('Sanitation Data'!H134))="","",OFFSET('Sanitation Data'!$H$28,0,10*ROW('Sanitation Data'!H134)))</f>
        <v/>
      </c>
      <c r="DF140" s="300" t="str">
        <f ca="true">+IF(OFFSET('Sanitation Data'!$H$29,0,10*ROW('Sanitation Data'!H134))="","",OFFSET('Sanitation Data'!$H$29,0,10*ROW('Sanitation Data'!H134)))</f>
        <v/>
      </c>
      <c r="DG140" s="300" t="str">
        <f ca="true">+IF(OFFSET('Sanitation Data'!$H$30,0,10*ROW('Sanitation Data'!H134))="","",OFFSET('Sanitation Data'!$H$30,0,10*ROW('Sanitation Data'!H134)))</f>
        <v/>
      </c>
      <c r="DH140" s="300" t="str">
        <f ca="true">+IF(OFFSET('Sanitation Data'!$H$31,0,10*ROW('Sanitation Data'!H134))="","",OFFSET('Sanitation Data'!$H$31,0,10*ROW('Sanitation Data'!H134)))</f>
        <v/>
      </c>
      <c r="DI140" s="300" t="str">
        <f ca="true">+IF(OFFSET('Sanitation Data'!$H$32,0,10*ROW('Sanitation Data'!H134))="","",OFFSET('Sanitation Data'!$H$32,0,10*ROW('Sanitation Data'!H134)))</f>
        <v/>
      </c>
      <c r="DJ140" s="300" t="str">
        <f ca="true">+IF(OFFSET('Sanitation Data'!$I$28,0,10*ROW('Sanitation Data'!I134))="","",OFFSET('Sanitation Data'!$I$28,0,10*ROW('Sanitation Data'!I134)))</f>
        <v/>
      </c>
      <c r="DK140" s="300" t="str">
        <f ca="true">+IF(OFFSET('Sanitation Data'!$I$29,0,10*ROW('Sanitation Data'!I134))="","",OFFSET('Sanitation Data'!$I$29,0,10*ROW('Sanitation Data'!I134)))</f>
        <v/>
      </c>
      <c r="DL140" s="300" t="str">
        <f ca="true">+IF(OFFSET('Sanitation Data'!$I$30,0,10*ROW('Sanitation Data'!I134))="","",OFFSET('Sanitation Data'!$I$30,0,10*ROW('Sanitation Data'!I134)))</f>
        <v/>
      </c>
      <c r="DM140" s="300" t="str">
        <f ca="true">+IF(OFFSET('Sanitation Data'!$I$31,0,10*ROW('Sanitation Data'!I134))="","",OFFSET('Sanitation Data'!$I$31,0,10*ROW('Sanitation Data'!I134)))</f>
        <v/>
      </c>
      <c r="DN140" s="300" t="str">
        <f ca="true">+IF(OFFSET('Sanitation Data'!$I$32,0,10*ROW('Sanitation Data'!I134))="","",OFFSET('Sanitation Data'!$I$32,0,10*ROW('Sanitation Data'!I134)))</f>
        <v/>
      </c>
      <c r="DO140" s="300" t="str">
        <f ca="true">+IF(OFFSET('Hygiene Data'!$D$11,0,10*ROW('Hygiene Data'!D134))="","",OFFSET('Hygiene Data'!$D$11,0,10*ROW('Hygiene Data'!D134)))</f>
        <v/>
      </c>
      <c r="DP140" s="300" t="str">
        <f ca="true">+IF(OFFSET('Hygiene Data'!$D$12,0,10*ROW('Hygiene Data'!D134))="","",OFFSET('Hygiene Data'!$D$12,0,10*ROW('Hygiene Data'!D134)))</f>
        <v/>
      </c>
      <c r="DQ140" s="300" t="str">
        <f ca="true">+IF(OFFSET('Hygiene Data'!$D$13,0,10*ROW('Hygiene Data'!D134))="","",OFFSET('Hygiene Data'!$D$13,0,10*ROW('Hygiene Data'!D134)))</f>
        <v/>
      </c>
      <c r="DR140" s="300" t="str">
        <f ca="true">+IF(OFFSET('Hygiene Data'!$E$11,0,10*ROW('Hygiene Data'!E134))="","",OFFSET('Hygiene Data'!$E$11,0,10*ROW('Hygiene Data'!E134)))</f>
        <v/>
      </c>
      <c r="DS140" s="300" t="str">
        <f ca="true">+IF(OFFSET('Hygiene Data'!$E$12,0,10*ROW('Hygiene Data'!E134))="","",OFFSET('Hygiene Data'!$E$12,0,10*ROW('Hygiene Data'!E134)))</f>
        <v/>
      </c>
      <c r="DT140" s="300" t="str">
        <f ca="true">+IF(OFFSET('Hygiene Data'!$E$13,0,10*ROW('Hygiene Data'!E134))="","",OFFSET('Hygiene Data'!$E$13,0,10*ROW('Hygiene Data'!E134)))</f>
        <v/>
      </c>
      <c r="DU140" s="300" t="str">
        <f ca="true">+IF(OFFSET('Hygiene Data'!$F$11,0,10*ROW('Hygiene Data'!F134))="","",OFFSET('Hygiene Data'!$F$11,0,10*ROW('Hygiene Data'!F134)))</f>
        <v/>
      </c>
      <c r="DV140" s="300" t="str">
        <f ca="true">+IF(OFFSET('Hygiene Data'!$F$12,0,10*ROW('Hygiene Data'!F134))="","",OFFSET('Hygiene Data'!$F$12,0,10*ROW('Hygiene Data'!F134)))</f>
        <v/>
      </c>
      <c r="DW140" s="300" t="str">
        <f ca="true">+IF(OFFSET('Hygiene Data'!$F$13,0,10*ROW('Hygiene Data'!F134))="","",OFFSET('Hygiene Data'!$F$13,0,10*ROW('Hygiene Data'!F134)))</f>
        <v/>
      </c>
      <c r="DX140" s="300" t="str">
        <f ca="true">+IF(OFFSET('Hygiene Data'!$G$11,0,10*ROW('Hygiene Data'!G134))="","",OFFSET('Hygiene Data'!$G$11,0,10*ROW('Hygiene Data'!G134)))</f>
        <v/>
      </c>
      <c r="DY140" s="300" t="str">
        <f ca="true">+IF(OFFSET('Hygiene Data'!$G$12,0,10*ROW('Hygiene Data'!G134))="","",OFFSET('Hygiene Data'!$G$12,0,10*ROW('Hygiene Data'!G134)))</f>
        <v/>
      </c>
      <c r="DZ140" s="300" t="str">
        <f ca="true">+IF(OFFSET('Hygiene Data'!$G$13,0,10*ROW('Hygiene Data'!G134))="","",OFFSET('Hygiene Data'!$G$13,0,10*ROW('Hygiene Data'!G134)))</f>
        <v/>
      </c>
      <c r="EA140" s="300" t="str">
        <f ca="true">+IF(OFFSET('Hygiene Data'!$H$11,0,10*ROW('Hygiene Data'!H134))="","",OFFSET('Hygiene Data'!$H$11,0,10*ROW('Hygiene Data'!H134)))</f>
        <v/>
      </c>
      <c r="EB140" s="300" t="str">
        <f ca="true">+IF(OFFSET('Hygiene Data'!$H$12,0,10*ROW('Hygiene Data'!H134))="","",OFFSET('Hygiene Data'!$H$12,0,10*ROW('Hygiene Data'!H134)))</f>
        <v/>
      </c>
      <c r="EC140" s="300" t="str">
        <f ca="true">+IF(OFFSET('Hygiene Data'!$H$13,0,10*ROW('Hygiene Data'!H134))="","",OFFSET('Hygiene Data'!$H$13,0,10*ROW('Hygiene Data'!H134)))</f>
        <v/>
      </c>
      <c r="ED140" s="300" t="str">
        <f ca="true">+IF(OFFSET('Hygiene Data'!$I$11,0,10*ROW('Hygiene Data'!I134))="","",OFFSET('Hygiene Data'!$I$11,0,10*ROW('Hygiene Data'!I134)))</f>
        <v/>
      </c>
      <c r="EE140" s="300" t="str">
        <f ca="true">+IF(OFFSET('Hygiene Data'!$I$12,0,10*ROW('Hygiene Data'!I134))="","",OFFSET('Hygiene Data'!$I$12,0,10*ROW('Hygiene Data'!I134)))</f>
        <v/>
      </c>
      <c r="EF140" s="300" t="str">
        <f ca="true">+IF(OFFSET('Hygiene Data'!$I$13,0,10*ROW('Hygiene Data'!I134))="","",OFFSET('Hygiene Data'!$I$13,0,10*ROW('Hygiene Data'!I134)))</f>
        <v/>
      </c>
    </row>
    <row xmlns:x14ac="http://schemas.microsoft.com/office/spreadsheetml/2009/9/ac" r="141" x14ac:dyDescent="0.2">
      <c r="A141" s="35" t="str">
        <f ca="true">+IF(OFFSET('Water Data'!$B$2,0,10*ROW('Water Data'!E135))="","",OFFSET('Water Data'!$B$2,0,10*ROW('Water Data'!E135)))</f>
        <v/>
      </c>
      <c r="B141" s="35" t="str">
        <f ca="true">+IF(OFFSET('Water Data'!$C$2,0,10*ROW('Water Data'!F135))="","",OFFSET('Water Data'!$C$2,0,10*ROW('Water Data'!F135)))</f>
        <v/>
      </c>
      <c r="C141" s="356" t="str">
        <f t="shared" ca="true" si="2"/>
        <v/>
      </c>
      <c r="D141" s="91"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1"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1"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1"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1"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1"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1"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1"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1"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1"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1"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1"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1"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1"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1"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1"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1"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1"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2"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2"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2"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2"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2"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2"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2"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2"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2"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2"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2"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2"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2"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2"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2"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2"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2"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2"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2"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2"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2"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2"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2"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2"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2"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2"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2"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2"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2"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2"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3"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3"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3"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3"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3"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3"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3"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3"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3"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3"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3"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3"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3"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3"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3"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3"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3"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3"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300"/>
      <c r="BS141" s="300" t="str">
        <f ca="true">+IF(OFFSET('Water Data'!$D$27,0,10*ROW('Water Data'!D135))="","",OFFSET('Water Data'!$D$27,0,10*ROW('Water Data'!D135)))</f>
        <v/>
      </c>
      <c r="BT141" s="300" t="str">
        <f ca="true">+IF(OFFSET('Water Data'!$D$28,0,10*ROW('Water Data'!D135))="","",OFFSET('Water Data'!$D$28,0,10*ROW('Water Data'!D135)))</f>
        <v/>
      </c>
      <c r="BU141" s="300" t="str">
        <f ca="true">+IF(OFFSET('Water Data'!$D$29,0,10*ROW('Water Data'!D135))="","",OFFSET('Water Data'!$D$29,0,10*ROW('Water Data'!D135)))</f>
        <v/>
      </c>
      <c r="BV141" s="300" t="str">
        <f ca="true">+IF(OFFSET('Water Data'!$E$27,0,10*ROW('Water Data'!E135))="","",OFFSET('Water Data'!$E$27,0,10*ROW('Water Data'!E135)))</f>
        <v/>
      </c>
      <c r="BW141" s="300" t="str">
        <f ca="true">+IF(OFFSET('Water Data'!$E$28,0,10*ROW('Water Data'!E135))="","",OFFSET('Water Data'!$E$28,0,10*ROW('Water Data'!E135)))</f>
        <v/>
      </c>
      <c r="BX141" s="300" t="str">
        <f ca="true">+IF(OFFSET('Water Data'!$E$29,0,10*ROW('Water Data'!E135))="","",OFFSET('Water Data'!$E$29,0,10*ROW('Water Data'!E135)))</f>
        <v/>
      </c>
      <c r="BY141" s="300" t="str">
        <f ca="true">+IF(OFFSET('Water Data'!$F$27,0,10*ROW('Water Data'!F135))="","",OFFSET('Water Data'!$F$27,0,10*ROW('Water Data'!F135)))</f>
        <v/>
      </c>
      <c r="BZ141" s="300" t="str">
        <f ca="true">+IF(OFFSET('Water Data'!$F$28,0,10*ROW('Water Data'!F135))="","",OFFSET('Water Data'!$F$28,0,10*ROW('Water Data'!F135)))</f>
        <v/>
      </c>
      <c r="CA141" s="300" t="str">
        <f ca="true">+IF(OFFSET('Water Data'!$F$29,0,10*ROW('Water Data'!F135))="","",OFFSET('Water Data'!$F$29,0,10*ROW('Water Data'!F135)))</f>
        <v/>
      </c>
      <c r="CB141" s="300" t="str">
        <f ca="true">+IF(OFFSET('Water Data'!$G$27,0,10*ROW('Water Data'!G135))="","",OFFSET('Water Data'!$G$27,0,10*ROW('Water Data'!G135)))</f>
        <v/>
      </c>
      <c r="CC141" s="300" t="str">
        <f ca="true">+IF(OFFSET('Water Data'!$G$28,0,10*ROW('Water Data'!G135))="","",OFFSET('Water Data'!$G$28,0,10*ROW('Water Data'!G135)))</f>
        <v/>
      </c>
      <c r="CD141" s="300" t="str">
        <f ca="true">+IF(OFFSET('Water Data'!$G$29,0,10*ROW('Water Data'!G135))="","",OFFSET('Water Data'!$G$29,0,10*ROW('Water Data'!G135)))</f>
        <v/>
      </c>
      <c r="CE141" s="300" t="str">
        <f ca="true">+IF(OFFSET('Water Data'!$H$27,0,10*ROW('Water Data'!H135))="","",OFFSET('Water Data'!$H$27,0,10*ROW('Water Data'!H135)))</f>
        <v/>
      </c>
      <c r="CF141" s="300" t="str">
        <f ca="true">+IF(OFFSET('Water Data'!$H$28,0,10*ROW('Water Data'!H135))="","",OFFSET('Water Data'!$H$28,0,10*ROW('Water Data'!H135)))</f>
        <v/>
      </c>
      <c r="CG141" s="300" t="str">
        <f ca="true">+IF(OFFSET('Water Data'!$H$29,0,10*ROW('Water Data'!H135))="","",OFFSET('Water Data'!$H$29,0,10*ROW('Water Data'!H135)))</f>
        <v/>
      </c>
      <c r="CH141" s="300" t="str">
        <f ca="true">+IF(OFFSET('Water Data'!$I$27,0,10*ROW('Water Data'!I135))="","",OFFSET('Water Data'!$I$27,0,10*ROW('Water Data'!I135)))</f>
        <v/>
      </c>
      <c r="CI141" s="300" t="str">
        <f ca="true">+IF(OFFSET('Water Data'!$I$28,0,10*ROW('Water Data'!I135))="","",OFFSET('Water Data'!$I$28,0,10*ROW('Water Data'!I135)))</f>
        <v/>
      </c>
      <c r="CJ141" s="300" t="str">
        <f ca="true">+IF(OFFSET('Water Data'!$I$29,0,10*ROW('Water Data'!I135))="","",OFFSET('Water Data'!$I$29,0,10*ROW('Water Data'!I135)))</f>
        <v/>
      </c>
      <c r="CK141" s="300" t="str">
        <f ca="true">+IF(OFFSET('Sanitation Data'!$D$28,0,10*ROW('Sanitation Data'!D135))="","",OFFSET('Sanitation Data'!$D$28,0,10*ROW('Sanitation Data'!D135)))</f>
        <v/>
      </c>
      <c r="CL141" s="300" t="str">
        <f ca="true">+IF(OFFSET('Sanitation Data'!$D$29,0,10*ROW('Sanitation Data'!D135))="","",OFFSET('Sanitation Data'!$D$29,0,10*ROW('Sanitation Data'!D135)))</f>
        <v/>
      </c>
      <c r="CM141" s="300" t="str">
        <f ca="true">+IF(OFFSET('Sanitation Data'!$D$30,0,10*ROW('Sanitation Data'!D135))="","",OFFSET('Sanitation Data'!$D$30,0,10*ROW('Sanitation Data'!D135)))</f>
        <v/>
      </c>
      <c r="CN141" s="300" t="str">
        <f ca="true">+IF(OFFSET('Sanitation Data'!$D$31,0,10*ROW('Sanitation Data'!D135))="","",OFFSET('Sanitation Data'!$D$31,0,10*ROW('Sanitation Data'!D135)))</f>
        <v/>
      </c>
      <c r="CO141" s="300" t="str">
        <f ca="true">+IF(OFFSET('Sanitation Data'!$D$32,0,10*ROW('Sanitation Data'!D135))="","",OFFSET('Sanitation Data'!$D$32,0,10*ROW('Sanitation Data'!D135)))</f>
        <v/>
      </c>
      <c r="CP141" s="300" t="str">
        <f ca="true">+IF(OFFSET('Sanitation Data'!$E$28,0,10*ROW('Sanitation Data'!E135))="","",OFFSET('Sanitation Data'!$E$28,0,10*ROW('Sanitation Data'!E135)))</f>
        <v/>
      </c>
      <c r="CQ141" s="300" t="str">
        <f ca="true">+IF(OFFSET('Sanitation Data'!$E$29,0,10*ROW('Sanitation Data'!E135))="","",OFFSET('Sanitation Data'!$E$29,0,10*ROW('Sanitation Data'!E135)))</f>
        <v/>
      </c>
      <c r="CR141" s="300" t="str">
        <f ca="true">+IF(OFFSET('Sanitation Data'!$E$30,0,10*ROW('Sanitation Data'!E135))="","",OFFSET('Sanitation Data'!$E$30,0,10*ROW('Sanitation Data'!E135)))</f>
        <v/>
      </c>
      <c r="CS141" s="300" t="str">
        <f ca="true">+IF(OFFSET('Sanitation Data'!$E$31,0,10*ROW('Sanitation Data'!E135))="","",OFFSET('Sanitation Data'!$E$31,0,10*ROW('Sanitation Data'!E135)))</f>
        <v/>
      </c>
      <c r="CT141" s="300" t="str">
        <f ca="true">+IF(OFFSET('Sanitation Data'!$E$32,0,10*ROW('Sanitation Data'!E135))="","",OFFSET('Sanitation Data'!$E$32,0,10*ROW('Sanitation Data'!E135)))</f>
        <v/>
      </c>
      <c r="CU141" s="300" t="str">
        <f ca="true">+IF(OFFSET('Sanitation Data'!$F$28,0,10*ROW('Sanitation Data'!F135))="","",OFFSET('Sanitation Data'!$F$28,0,10*ROW('Sanitation Data'!F135)))</f>
        <v/>
      </c>
      <c r="CV141" s="300" t="str">
        <f ca="true">+IF(OFFSET('Sanitation Data'!$F$29,0,10*ROW('Sanitation Data'!F135))="","",OFFSET('Sanitation Data'!$F$29,0,10*ROW('Sanitation Data'!F135)))</f>
        <v/>
      </c>
      <c r="CW141" s="300" t="str">
        <f ca="true">+IF(OFFSET('Sanitation Data'!$F$30,0,10*ROW('Sanitation Data'!F135))="","",OFFSET('Sanitation Data'!$F$30,0,10*ROW('Sanitation Data'!F135)))</f>
        <v/>
      </c>
      <c r="CX141" s="300" t="str">
        <f ca="true">+IF(OFFSET('Sanitation Data'!$F$31,0,10*ROW('Sanitation Data'!F135))="","",OFFSET('Sanitation Data'!$F$31,0,10*ROW('Sanitation Data'!F135)))</f>
        <v/>
      </c>
      <c r="CY141" s="300" t="str">
        <f ca="true">+IF(OFFSET('Sanitation Data'!$F$32,0,10*ROW('Sanitation Data'!F135))="","",OFFSET('Sanitation Data'!$F$32,0,10*ROW('Sanitation Data'!F135)))</f>
        <v/>
      </c>
      <c r="CZ141" s="300" t="str">
        <f ca="true">+IF(OFFSET('Sanitation Data'!$G$28,0,10*ROW('Sanitation Data'!G135))="","",OFFSET('Sanitation Data'!$G$28,0,10*ROW('Sanitation Data'!G135)))</f>
        <v/>
      </c>
      <c r="DA141" s="300" t="str">
        <f ca="true">+IF(OFFSET('Sanitation Data'!$G$29,0,10*ROW('Sanitation Data'!G135))="","",OFFSET('Sanitation Data'!$G$29,0,10*ROW('Sanitation Data'!G135)))</f>
        <v/>
      </c>
      <c r="DB141" s="300" t="str">
        <f ca="true">+IF(OFFSET('Sanitation Data'!$G$30,0,10*ROW('Sanitation Data'!G135))="","",OFFSET('Sanitation Data'!$G$30,0,10*ROW('Sanitation Data'!G135)))</f>
        <v/>
      </c>
      <c r="DC141" s="300" t="str">
        <f ca="true">+IF(OFFSET('Sanitation Data'!$G$31,0,10*ROW('Sanitation Data'!G135))="","",OFFSET('Sanitation Data'!$G$31,0,10*ROW('Sanitation Data'!G135)))</f>
        <v/>
      </c>
      <c r="DD141" s="300" t="str">
        <f ca="true">+IF(OFFSET('Sanitation Data'!$G$32,0,10*ROW('Sanitation Data'!G135))="","",OFFSET('Sanitation Data'!$G$32,0,10*ROW('Sanitation Data'!G135)))</f>
        <v/>
      </c>
      <c r="DE141" s="300" t="str">
        <f ca="true">+IF(OFFSET('Sanitation Data'!$H$28,0,10*ROW('Sanitation Data'!H135))="","",OFFSET('Sanitation Data'!$H$28,0,10*ROW('Sanitation Data'!H135)))</f>
        <v/>
      </c>
      <c r="DF141" s="300" t="str">
        <f ca="true">+IF(OFFSET('Sanitation Data'!$H$29,0,10*ROW('Sanitation Data'!H135))="","",OFFSET('Sanitation Data'!$H$29,0,10*ROW('Sanitation Data'!H135)))</f>
        <v/>
      </c>
      <c r="DG141" s="300" t="str">
        <f ca="true">+IF(OFFSET('Sanitation Data'!$H$30,0,10*ROW('Sanitation Data'!H135))="","",OFFSET('Sanitation Data'!$H$30,0,10*ROW('Sanitation Data'!H135)))</f>
        <v/>
      </c>
      <c r="DH141" s="300" t="str">
        <f ca="true">+IF(OFFSET('Sanitation Data'!$H$31,0,10*ROW('Sanitation Data'!H135))="","",OFFSET('Sanitation Data'!$H$31,0,10*ROW('Sanitation Data'!H135)))</f>
        <v/>
      </c>
      <c r="DI141" s="300" t="str">
        <f ca="true">+IF(OFFSET('Sanitation Data'!$H$32,0,10*ROW('Sanitation Data'!H135))="","",OFFSET('Sanitation Data'!$H$32,0,10*ROW('Sanitation Data'!H135)))</f>
        <v/>
      </c>
      <c r="DJ141" s="300" t="str">
        <f ca="true">+IF(OFFSET('Sanitation Data'!$I$28,0,10*ROW('Sanitation Data'!I135))="","",OFFSET('Sanitation Data'!$I$28,0,10*ROW('Sanitation Data'!I135)))</f>
        <v/>
      </c>
      <c r="DK141" s="300" t="str">
        <f ca="true">+IF(OFFSET('Sanitation Data'!$I$29,0,10*ROW('Sanitation Data'!I135))="","",OFFSET('Sanitation Data'!$I$29,0,10*ROW('Sanitation Data'!I135)))</f>
        <v/>
      </c>
      <c r="DL141" s="300" t="str">
        <f ca="true">+IF(OFFSET('Sanitation Data'!$I$30,0,10*ROW('Sanitation Data'!I135))="","",OFFSET('Sanitation Data'!$I$30,0,10*ROW('Sanitation Data'!I135)))</f>
        <v/>
      </c>
      <c r="DM141" s="300" t="str">
        <f ca="true">+IF(OFFSET('Sanitation Data'!$I$31,0,10*ROW('Sanitation Data'!I135))="","",OFFSET('Sanitation Data'!$I$31,0,10*ROW('Sanitation Data'!I135)))</f>
        <v/>
      </c>
      <c r="DN141" s="300" t="str">
        <f ca="true">+IF(OFFSET('Sanitation Data'!$I$32,0,10*ROW('Sanitation Data'!I135))="","",OFFSET('Sanitation Data'!$I$32,0,10*ROW('Sanitation Data'!I135)))</f>
        <v/>
      </c>
      <c r="DO141" s="300" t="str">
        <f ca="true">+IF(OFFSET('Hygiene Data'!$D$11,0,10*ROW('Hygiene Data'!D135))="","",OFFSET('Hygiene Data'!$D$11,0,10*ROW('Hygiene Data'!D135)))</f>
        <v/>
      </c>
      <c r="DP141" s="300" t="str">
        <f ca="true">+IF(OFFSET('Hygiene Data'!$D$12,0,10*ROW('Hygiene Data'!D135))="","",OFFSET('Hygiene Data'!$D$12,0,10*ROW('Hygiene Data'!D135)))</f>
        <v/>
      </c>
      <c r="DQ141" s="300" t="str">
        <f ca="true">+IF(OFFSET('Hygiene Data'!$D$13,0,10*ROW('Hygiene Data'!D135))="","",OFFSET('Hygiene Data'!$D$13,0,10*ROW('Hygiene Data'!D135)))</f>
        <v/>
      </c>
      <c r="DR141" s="300" t="str">
        <f ca="true">+IF(OFFSET('Hygiene Data'!$E$11,0,10*ROW('Hygiene Data'!E135))="","",OFFSET('Hygiene Data'!$E$11,0,10*ROW('Hygiene Data'!E135)))</f>
        <v/>
      </c>
      <c r="DS141" s="300" t="str">
        <f ca="true">+IF(OFFSET('Hygiene Data'!$E$12,0,10*ROW('Hygiene Data'!E135))="","",OFFSET('Hygiene Data'!$E$12,0,10*ROW('Hygiene Data'!E135)))</f>
        <v/>
      </c>
      <c r="DT141" s="300" t="str">
        <f ca="true">+IF(OFFSET('Hygiene Data'!$E$13,0,10*ROW('Hygiene Data'!E135))="","",OFFSET('Hygiene Data'!$E$13,0,10*ROW('Hygiene Data'!E135)))</f>
        <v/>
      </c>
      <c r="DU141" s="300" t="str">
        <f ca="true">+IF(OFFSET('Hygiene Data'!$F$11,0,10*ROW('Hygiene Data'!F135))="","",OFFSET('Hygiene Data'!$F$11,0,10*ROW('Hygiene Data'!F135)))</f>
        <v/>
      </c>
      <c r="DV141" s="300" t="str">
        <f ca="true">+IF(OFFSET('Hygiene Data'!$F$12,0,10*ROW('Hygiene Data'!F135))="","",OFFSET('Hygiene Data'!$F$12,0,10*ROW('Hygiene Data'!F135)))</f>
        <v/>
      </c>
      <c r="DW141" s="300" t="str">
        <f ca="true">+IF(OFFSET('Hygiene Data'!$F$13,0,10*ROW('Hygiene Data'!F135))="","",OFFSET('Hygiene Data'!$F$13,0,10*ROW('Hygiene Data'!F135)))</f>
        <v/>
      </c>
      <c r="DX141" s="300" t="str">
        <f ca="true">+IF(OFFSET('Hygiene Data'!$G$11,0,10*ROW('Hygiene Data'!G135))="","",OFFSET('Hygiene Data'!$G$11,0,10*ROW('Hygiene Data'!G135)))</f>
        <v/>
      </c>
      <c r="DY141" s="300" t="str">
        <f ca="true">+IF(OFFSET('Hygiene Data'!$G$12,0,10*ROW('Hygiene Data'!G135))="","",OFFSET('Hygiene Data'!$G$12,0,10*ROW('Hygiene Data'!G135)))</f>
        <v/>
      </c>
      <c r="DZ141" s="300" t="str">
        <f ca="true">+IF(OFFSET('Hygiene Data'!$G$13,0,10*ROW('Hygiene Data'!G135))="","",OFFSET('Hygiene Data'!$G$13,0,10*ROW('Hygiene Data'!G135)))</f>
        <v/>
      </c>
      <c r="EA141" s="300" t="str">
        <f ca="true">+IF(OFFSET('Hygiene Data'!$H$11,0,10*ROW('Hygiene Data'!H135))="","",OFFSET('Hygiene Data'!$H$11,0,10*ROW('Hygiene Data'!H135)))</f>
        <v/>
      </c>
      <c r="EB141" s="300" t="str">
        <f ca="true">+IF(OFFSET('Hygiene Data'!$H$12,0,10*ROW('Hygiene Data'!H135))="","",OFFSET('Hygiene Data'!$H$12,0,10*ROW('Hygiene Data'!H135)))</f>
        <v/>
      </c>
      <c r="EC141" s="300" t="str">
        <f ca="true">+IF(OFFSET('Hygiene Data'!$H$13,0,10*ROW('Hygiene Data'!H135))="","",OFFSET('Hygiene Data'!$H$13,0,10*ROW('Hygiene Data'!H135)))</f>
        <v/>
      </c>
      <c r="ED141" s="300" t="str">
        <f ca="true">+IF(OFFSET('Hygiene Data'!$I$11,0,10*ROW('Hygiene Data'!I135))="","",OFFSET('Hygiene Data'!$I$11,0,10*ROW('Hygiene Data'!I135)))</f>
        <v/>
      </c>
      <c r="EE141" s="300" t="str">
        <f ca="true">+IF(OFFSET('Hygiene Data'!$I$12,0,10*ROW('Hygiene Data'!I135))="","",OFFSET('Hygiene Data'!$I$12,0,10*ROW('Hygiene Data'!I135)))</f>
        <v/>
      </c>
      <c r="EF141" s="300" t="str">
        <f ca="true">+IF(OFFSET('Hygiene Data'!$I$13,0,10*ROW('Hygiene Data'!I135))="","",OFFSET('Hygiene Data'!$I$13,0,10*ROW('Hygiene Data'!I135)))</f>
        <v/>
      </c>
    </row>
    <row xmlns:x14ac="http://schemas.microsoft.com/office/spreadsheetml/2009/9/ac" r="142" x14ac:dyDescent="0.2">
      <c r="A142" s="35" t="str">
        <f ca="true">+IF(OFFSET('Water Data'!$B$2,0,10*ROW('Water Data'!E136))="","",OFFSET('Water Data'!$B$2,0,10*ROW('Water Data'!E136)))</f>
        <v/>
      </c>
      <c r="B142" s="35" t="str">
        <f ca="true">+IF(OFFSET('Water Data'!$C$2,0,10*ROW('Water Data'!F136))="","",OFFSET('Water Data'!$C$2,0,10*ROW('Water Data'!F136)))</f>
        <v/>
      </c>
      <c r="C142" s="356" t="str">
        <f t="shared" ca="true" si="2"/>
        <v/>
      </c>
      <c r="D142" s="91"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1"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1"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1"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1"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1"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1"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1"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1"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1"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1"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1"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1"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1"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1"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1"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1"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1"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2"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2"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2"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2"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2"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2"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2"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2"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2"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2"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2"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2"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2"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2"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2"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2"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2"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2"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2"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2"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2"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2"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2"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2"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2"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2"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2"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2"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2"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2"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3"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3"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3"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3"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3"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3"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3"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3"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3"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3"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3"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3"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3"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3"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3"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3"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3"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3"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300"/>
      <c r="BS142" s="300" t="str">
        <f ca="true">+IF(OFFSET('Water Data'!$D$27,0,10*ROW('Water Data'!D136))="","",OFFSET('Water Data'!$D$27,0,10*ROW('Water Data'!D136)))</f>
        <v/>
      </c>
      <c r="BT142" s="300" t="str">
        <f ca="true">+IF(OFFSET('Water Data'!$D$28,0,10*ROW('Water Data'!D136))="","",OFFSET('Water Data'!$D$28,0,10*ROW('Water Data'!D136)))</f>
        <v/>
      </c>
      <c r="BU142" s="300" t="str">
        <f ca="true">+IF(OFFSET('Water Data'!$D$29,0,10*ROW('Water Data'!D136))="","",OFFSET('Water Data'!$D$29,0,10*ROW('Water Data'!D136)))</f>
        <v/>
      </c>
      <c r="BV142" s="300" t="str">
        <f ca="true">+IF(OFFSET('Water Data'!$E$27,0,10*ROW('Water Data'!E136))="","",OFFSET('Water Data'!$E$27,0,10*ROW('Water Data'!E136)))</f>
        <v/>
      </c>
      <c r="BW142" s="300" t="str">
        <f ca="true">+IF(OFFSET('Water Data'!$E$28,0,10*ROW('Water Data'!E136))="","",OFFSET('Water Data'!$E$28,0,10*ROW('Water Data'!E136)))</f>
        <v/>
      </c>
      <c r="BX142" s="300" t="str">
        <f ca="true">+IF(OFFSET('Water Data'!$E$29,0,10*ROW('Water Data'!E136))="","",OFFSET('Water Data'!$E$29,0,10*ROW('Water Data'!E136)))</f>
        <v/>
      </c>
      <c r="BY142" s="300" t="str">
        <f ca="true">+IF(OFFSET('Water Data'!$F$27,0,10*ROW('Water Data'!F136))="","",OFFSET('Water Data'!$F$27,0,10*ROW('Water Data'!F136)))</f>
        <v/>
      </c>
      <c r="BZ142" s="300" t="str">
        <f ca="true">+IF(OFFSET('Water Data'!$F$28,0,10*ROW('Water Data'!F136))="","",OFFSET('Water Data'!$F$28,0,10*ROW('Water Data'!F136)))</f>
        <v/>
      </c>
      <c r="CA142" s="300" t="str">
        <f ca="true">+IF(OFFSET('Water Data'!$F$29,0,10*ROW('Water Data'!F136))="","",OFFSET('Water Data'!$F$29,0,10*ROW('Water Data'!F136)))</f>
        <v/>
      </c>
      <c r="CB142" s="300" t="str">
        <f ca="true">+IF(OFFSET('Water Data'!$G$27,0,10*ROW('Water Data'!G136))="","",OFFSET('Water Data'!$G$27,0,10*ROW('Water Data'!G136)))</f>
        <v/>
      </c>
      <c r="CC142" s="300" t="str">
        <f ca="true">+IF(OFFSET('Water Data'!$G$28,0,10*ROW('Water Data'!G136))="","",OFFSET('Water Data'!$G$28,0,10*ROW('Water Data'!G136)))</f>
        <v/>
      </c>
      <c r="CD142" s="300" t="str">
        <f ca="true">+IF(OFFSET('Water Data'!$G$29,0,10*ROW('Water Data'!G136))="","",OFFSET('Water Data'!$G$29,0,10*ROW('Water Data'!G136)))</f>
        <v/>
      </c>
      <c r="CE142" s="300" t="str">
        <f ca="true">+IF(OFFSET('Water Data'!$H$27,0,10*ROW('Water Data'!H136))="","",OFFSET('Water Data'!$H$27,0,10*ROW('Water Data'!H136)))</f>
        <v/>
      </c>
      <c r="CF142" s="300" t="str">
        <f ca="true">+IF(OFFSET('Water Data'!$H$28,0,10*ROW('Water Data'!H136))="","",OFFSET('Water Data'!$H$28,0,10*ROW('Water Data'!H136)))</f>
        <v/>
      </c>
      <c r="CG142" s="300" t="str">
        <f ca="true">+IF(OFFSET('Water Data'!$H$29,0,10*ROW('Water Data'!H136))="","",OFFSET('Water Data'!$H$29,0,10*ROW('Water Data'!H136)))</f>
        <v/>
      </c>
      <c r="CH142" s="300" t="str">
        <f ca="true">+IF(OFFSET('Water Data'!$I$27,0,10*ROW('Water Data'!I136))="","",OFFSET('Water Data'!$I$27,0,10*ROW('Water Data'!I136)))</f>
        <v/>
      </c>
      <c r="CI142" s="300" t="str">
        <f ca="true">+IF(OFFSET('Water Data'!$I$28,0,10*ROW('Water Data'!I136))="","",OFFSET('Water Data'!$I$28,0,10*ROW('Water Data'!I136)))</f>
        <v/>
      </c>
      <c r="CJ142" s="300" t="str">
        <f ca="true">+IF(OFFSET('Water Data'!$I$29,0,10*ROW('Water Data'!I136))="","",OFFSET('Water Data'!$I$29,0,10*ROW('Water Data'!I136)))</f>
        <v/>
      </c>
      <c r="CK142" s="300" t="str">
        <f ca="true">+IF(OFFSET('Sanitation Data'!$D$28,0,10*ROW('Sanitation Data'!D136))="","",OFFSET('Sanitation Data'!$D$28,0,10*ROW('Sanitation Data'!D136)))</f>
        <v/>
      </c>
      <c r="CL142" s="300" t="str">
        <f ca="true">+IF(OFFSET('Sanitation Data'!$D$29,0,10*ROW('Sanitation Data'!D136))="","",OFFSET('Sanitation Data'!$D$29,0,10*ROW('Sanitation Data'!D136)))</f>
        <v/>
      </c>
      <c r="CM142" s="300" t="str">
        <f ca="true">+IF(OFFSET('Sanitation Data'!$D$30,0,10*ROW('Sanitation Data'!D136))="","",OFFSET('Sanitation Data'!$D$30,0,10*ROW('Sanitation Data'!D136)))</f>
        <v/>
      </c>
      <c r="CN142" s="300" t="str">
        <f ca="true">+IF(OFFSET('Sanitation Data'!$D$31,0,10*ROW('Sanitation Data'!D136))="","",OFFSET('Sanitation Data'!$D$31,0,10*ROW('Sanitation Data'!D136)))</f>
        <v/>
      </c>
      <c r="CO142" s="300" t="str">
        <f ca="true">+IF(OFFSET('Sanitation Data'!$D$32,0,10*ROW('Sanitation Data'!D136))="","",OFFSET('Sanitation Data'!$D$32,0,10*ROW('Sanitation Data'!D136)))</f>
        <v/>
      </c>
      <c r="CP142" s="300" t="str">
        <f ca="true">+IF(OFFSET('Sanitation Data'!$E$28,0,10*ROW('Sanitation Data'!E136))="","",OFFSET('Sanitation Data'!$E$28,0,10*ROW('Sanitation Data'!E136)))</f>
        <v/>
      </c>
      <c r="CQ142" s="300" t="str">
        <f ca="true">+IF(OFFSET('Sanitation Data'!$E$29,0,10*ROW('Sanitation Data'!E136))="","",OFFSET('Sanitation Data'!$E$29,0,10*ROW('Sanitation Data'!E136)))</f>
        <v/>
      </c>
      <c r="CR142" s="300" t="str">
        <f ca="true">+IF(OFFSET('Sanitation Data'!$E$30,0,10*ROW('Sanitation Data'!E136))="","",OFFSET('Sanitation Data'!$E$30,0,10*ROW('Sanitation Data'!E136)))</f>
        <v/>
      </c>
      <c r="CS142" s="300" t="str">
        <f ca="true">+IF(OFFSET('Sanitation Data'!$E$31,0,10*ROW('Sanitation Data'!E136))="","",OFFSET('Sanitation Data'!$E$31,0,10*ROW('Sanitation Data'!E136)))</f>
        <v/>
      </c>
      <c r="CT142" s="300" t="str">
        <f ca="true">+IF(OFFSET('Sanitation Data'!$E$32,0,10*ROW('Sanitation Data'!E136))="","",OFFSET('Sanitation Data'!$E$32,0,10*ROW('Sanitation Data'!E136)))</f>
        <v/>
      </c>
      <c r="CU142" s="300" t="str">
        <f ca="true">+IF(OFFSET('Sanitation Data'!$F$28,0,10*ROW('Sanitation Data'!F136))="","",OFFSET('Sanitation Data'!$F$28,0,10*ROW('Sanitation Data'!F136)))</f>
        <v/>
      </c>
      <c r="CV142" s="300" t="str">
        <f ca="true">+IF(OFFSET('Sanitation Data'!$F$29,0,10*ROW('Sanitation Data'!F136))="","",OFFSET('Sanitation Data'!$F$29,0,10*ROW('Sanitation Data'!F136)))</f>
        <v/>
      </c>
      <c r="CW142" s="300" t="str">
        <f ca="true">+IF(OFFSET('Sanitation Data'!$F$30,0,10*ROW('Sanitation Data'!F136))="","",OFFSET('Sanitation Data'!$F$30,0,10*ROW('Sanitation Data'!F136)))</f>
        <v/>
      </c>
      <c r="CX142" s="300" t="str">
        <f ca="true">+IF(OFFSET('Sanitation Data'!$F$31,0,10*ROW('Sanitation Data'!F136))="","",OFFSET('Sanitation Data'!$F$31,0,10*ROW('Sanitation Data'!F136)))</f>
        <v/>
      </c>
      <c r="CY142" s="300" t="str">
        <f ca="true">+IF(OFFSET('Sanitation Data'!$F$32,0,10*ROW('Sanitation Data'!F136))="","",OFFSET('Sanitation Data'!$F$32,0,10*ROW('Sanitation Data'!F136)))</f>
        <v/>
      </c>
      <c r="CZ142" s="300" t="str">
        <f ca="true">+IF(OFFSET('Sanitation Data'!$G$28,0,10*ROW('Sanitation Data'!G136))="","",OFFSET('Sanitation Data'!$G$28,0,10*ROW('Sanitation Data'!G136)))</f>
        <v/>
      </c>
      <c r="DA142" s="300" t="str">
        <f ca="true">+IF(OFFSET('Sanitation Data'!$G$29,0,10*ROW('Sanitation Data'!G136))="","",OFFSET('Sanitation Data'!$G$29,0,10*ROW('Sanitation Data'!G136)))</f>
        <v/>
      </c>
      <c r="DB142" s="300" t="str">
        <f ca="true">+IF(OFFSET('Sanitation Data'!$G$30,0,10*ROW('Sanitation Data'!G136))="","",OFFSET('Sanitation Data'!$G$30,0,10*ROW('Sanitation Data'!G136)))</f>
        <v/>
      </c>
      <c r="DC142" s="300" t="str">
        <f ca="true">+IF(OFFSET('Sanitation Data'!$G$31,0,10*ROW('Sanitation Data'!G136))="","",OFFSET('Sanitation Data'!$G$31,0,10*ROW('Sanitation Data'!G136)))</f>
        <v/>
      </c>
      <c r="DD142" s="300" t="str">
        <f ca="true">+IF(OFFSET('Sanitation Data'!$G$32,0,10*ROW('Sanitation Data'!G136))="","",OFFSET('Sanitation Data'!$G$32,0,10*ROW('Sanitation Data'!G136)))</f>
        <v/>
      </c>
      <c r="DE142" s="300" t="str">
        <f ca="true">+IF(OFFSET('Sanitation Data'!$H$28,0,10*ROW('Sanitation Data'!H136))="","",OFFSET('Sanitation Data'!$H$28,0,10*ROW('Sanitation Data'!H136)))</f>
        <v/>
      </c>
      <c r="DF142" s="300" t="str">
        <f ca="true">+IF(OFFSET('Sanitation Data'!$H$29,0,10*ROW('Sanitation Data'!H136))="","",OFFSET('Sanitation Data'!$H$29,0,10*ROW('Sanitation Data'!H136)))</f>
        <v/>
      </c>
      <c r="DG142" s="300" t="str">
        <f ca="true">+IF(OFFSET('Sanitation Data'!$H$30,0,10*ROW('Sanitation Data'!H136))="","",OFFSET('Sanitation Data'!$H$30,0,10*ROW('Sanitation Data'!H136)))</f>
        <v/>
      </c>
      <c r="DH142" s="300" t="str">
        <f ca="true">+IF(OFFSET('Sanitation Data'!$H$31,0,10*ROW('Sanitation Data'!H136))="","",OFFSET('Sanitation Data'!$H$31,0,10*ROW('Sanitation Data'!H136)))</f>
        <v/>
      </c>
      <c r="DI142" s="300" t="str">
        <f ca="true">+IF(OFFSET('Sanitation Data'!$H$32,0,10*ROW('Sanitation Data'!H136))="","",OFFSET('Sanitation Data'!$H$32,0,10*ROW('Sanitation Data'!H136)))</f>
        <v/>
      </c>
      <c r="DJ142" s="300" t="str">
        <f ca="true">+IF(OFFSET('Sanitation Data'!$I$28,0,10*ROW('Sanitation Data'!I136))="","",OFFSET('Sanitation Data'!$I$28,0,10*ROW('Sanitation Data'!I136)))</f>
        <v/>
      </c>
      <c r="DK142" s="300" t="str">
        <f ca="true">+IF(OFFSET('Sanitation Data'!$I$29,0,10*ROW('Sanitation Data'!I136))="","",OFFSET('Sanitation Data'!$I$29,0,10*ROW('Sanitation Data'!I136)))</f>
        <v/>
      </c>
      <c r="DL142" s="300" t="str">
        <f ca="true">+IF(OFFSET('Sanitation Data'!$I$30,0,10*ROW('Sanitation Data'!I136))="","",OFFSET('Sanitation Data'!$I$30,0,10*ROW('Sanitation Data'!I136)))</f>
        <v/>
      </c>
      <c r="DM142" s="300" t="str">
        <f ca="true">+IF(OFFSET('Sanitation Data'!$I$31,0,10*ROW('Sanitation Data'!I136))="","",OFFSET('Sanitation Data'!$I$31,0,10*ROW('Sanitation Data'!I136)))</f>
        <v/>
      </c>
      <c r="DN142" s="300" t="str">
        <f ca="true">+IF(OFFSET('Sanitation Data'!$I$32,0,10*ROW('Sanitation Data'!I136))="","",OFFSET('Sanitation Data'!$I$32,0,10*ROW('Sanitation Data'!I136)))</f>
        <v/>
      </c>
      <c r="DO142" s="300" t="str">
        <f ca="true">+IF(OFFSET('Hygiene Data'!$D$11,0,10*ROW('Hygiene Data'!D136))="","",OFFSET('Hygiene Data'!$D$11,0,10*ROW('Hygiene Data'!D136)))</f>
        <v/>
      </c>
      <c r="DP142" s="300" t="str">
        <f ca="true">+IF(OFFSET('Hygiene Data'!$D$12,0,10*ROW('Hygiene Data'!D136))="","",OFFSET('Hygiene Data'!$D$12,0,10*ROW('Hygiene Data'!D136)))</f>
        <v/>
      </c>
      <c r="DQ142" s="300" t="str">
        <f ca="true">+IF(OFFSET('Hygiene Data'!$D$13,0,10*ROW('Hygiene Data'!D136))="","",OFFSET('Hygiene Data'!$D$13,0,10*ROW('Hygiene Data'!D136)))</f>
        <v/>
      </c>
      <c r="DR142" s="300" t="str">
        <f ca="true">+IF(OFFSET('Hygiene Data'!$E$11,0,10*ROW('Hygiene Data'!E136))="","",OFFSET('Hygiene Data'!$E$11,0,10*ROW('Hygiene Data'!E136)))</f>
        <v/>
      </c>
      <c r="DS142" s="300" t="str">
        <f ca="true">+IF(OFFSET('Hygiene Data'!$E$12,0,10*ROW('Hygiene Data'!E136))="","",OFFSET('Hygiene Data'!$E$12,0,10*ROW('Hygiene Data'!E136)))</f>
        <v/>
      </c>
      <c r="DT142" s="300" t="str">
        <f ca="true">+IF(OFFSET('Hygiene Data'!$E$13,0,10*ROW('Hygiene Data'!E136))="","",OFFSET('Hygiene Data'!$E$13,0,10*ROW('Hygiene Data'!E136)))</f>
        <v/>
      </c>
      <c r="DU142" s="300" t="str">
        <f ca="true">+IF(OFFSET('Hygiene Data'!$F$11,0,10*ROW('Hygiene Data'!F136))="","",OFFSET('Hygiene Data'!$F$11,0,10*ROW('Hygiene Data'!F136)))</f>
        <v/>
      </c>
      <c r="DV142" s="300" t="str">
        <f ca="true">+IF(OFFSET('Hygiene Data'!$F$12,0,10*ROW('Hygiene Data'!F136))="","",OFFSET('Hygiene Data'!$F$12,0,10*ROW('Hygiene Data'!F136)))</f>
        <v/>
      </c>
      <c r="DW142" s="300" t="str">
        <f ca="true">+IF(OFFSET('Hygiene Data'!$F$13,0,10*ROW('Hygiene Data'!F136))="","",OFFSET('Hygiene Data'!$F$13,0,10*ROW('Hygiene Data'!F136)))</f>
        <v/>
      </c>
      <c r="DX142" s="300" t="str">
        <f ca="true">+IF(OFFSET('Hygiene Data'!$G$11,0,10*ROW('Hygiene Data'!G136))="","",OFFSET('Hygiene Data'!$G$11,0,10*ROW('Hygiene Data'!G136)))</f>
        <v/>
      </c>
      <c r="DY142" s="300" t="str">
        <f ca="true">+IF(OFFSET('Hygiene Data'!$G$12,0,10*ROW('Hygiene Data'!G136))="","",OFFSET('Hygiene Data'!$G$12,0,10*ROW('Hygiene Data'!G136)))</f>
        <v/>
      </c>
      <c r="DZ142" s="300" t="str">
        <f ca="true">+IF(OFFSET('Hygiene Data'!$G$13,0,10*ROW('Hygiene Data'!G136))="","",OFFSET('Hygiene Data'!$G$13,0,10*ROW('Hygiene Data'!G136)))</f>
        <v/>
      </c>
      <c r="EA142" s="300" t="str">
        <f ca="true">+IF(OFFSET('Hygiene Data'!$H$11,0,10*ROW('Hygiene Data'!H136))="","",OFFSET('Hygiene Data'!$H$11,0,10*ROW('Hygiene Data'!H136)))</f>
        <v/>
      </c>
      <c r="EB142" s="300" t="str">
        <f ca="true">+IF(OFFSET('Hygiene Data'!$H$12,0,10*ROW('Hygiene Data'!H136))="","",OFFSET('Hygiene Data'!$H$12,0,10*ROW('Hygiene Data'!H136)))</f>
        <v/>
      </c>
      <c r="EC142" s="300" t="str">
        <f ca="true">+IF(OFFSET('Hygiene Data'!$H$13,0,10*ROW('Hygiene Data'!H136))="","",OFFSET('Hygiene Data'!$H$13,0,10*ROW('Hygiene Data'!H136)))</f>
        <v/>
      </c>
      <c r="ED142" s="300" t="str">
        <f ca="true">+IF(OFFSET('Hygiene Data'!$I$11,0,10*ROW('Hygiene Data'!I136))="","",OFFSET('Hygiene Data'!$I$11,0,10*ROW('Hygiene Data'!I136)))</f>
        <v/>
      </c>
      <c r="EE142" s="300" t="str">
        <f ca="true">+IF(OFFSET('Hygiene Data'!$I$12,0,10*ROW('Hygiene Data'!I136))="","",OFFSET('Hygiene Data'!$I$12,0,10*ROW('Hygiene Data'!I136)))</f>
        <v/>
      </c>
      <c r="EF142" s="300" t="str">
        <f ca="true">+IF(OFFSET('Hygiene Data'!$I$13,0,10*ROW('Hygiene Data'!I136))="","",OFFSET('Hygiene Data'!$I$13,0,10*ROW('Hygiene Data'!I136)))</f>
        <v/>
      </c>
    </row>
    <row xmlns:x14ac="http://schemas.microsoft.com/office/spreadsheetml/2009/9/ac" r="143" x14ac:dyDescent="0.2">
      <c r="A143" s="35" t="str">
        <f ca="true">+IF(OFFSET('Water Data'!$B$2,0,10*ROW('Water Data'!E137))="","",OFFSET('Water Data'!$B$2,0,10*ROW('Water Data'!E137)))</f>
        <v/>
      </c>
      <c r="B143" s="35" t="str">
        <f ca="true">+IF(OFFSET('Water Data'!$C$2,0,10*ROW('Water Data'!F137))="","",OFFSET('Water Data'!$C$2,0,10*ROW('Water Data'!F137)))</f>
        <v/>
      </c>
      <c r="C143" s="356" t="str">
        <f t="shared" ca="true" si="2"/>
        <v/>
      </c>
      <c r="D143" s="91"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1"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1"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1"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1"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1"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1"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1"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1"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1"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1"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1"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1"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1"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1"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1"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1"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1"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2"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2"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2"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2"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2"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2"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2"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2"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2"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2"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2"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2"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2"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2"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2"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2"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2"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2"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2"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2"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2"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2"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2"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2"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2"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2"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2"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2"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2"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2"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3"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3"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3"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3"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3"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3"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3"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3"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3"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3"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3"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3"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3"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3"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3"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3"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3"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3"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300"/>
      <c r="BS143" s="300" t="str">
        <f ca="true">+IF(OFFSET('Water Data'!$D$27,0,10*ROW('Water Data'!D137))="","",OFFSET('Water Data'!$D$27,0,10*ROW('Water Data'!D137)))</f>
        <v/>
      </c>
      <c r="BT143" s="300" t="str">
        <f ca="true">+IF(OFFSET('Water Data'!$D$28,0,10*ROW('Water Data'!D137))="","",OFFSET('Water Data'!$D$28,0,10*ROW('Water Data'!D137)))</f>
        <v/>
      </c>
      <c r="BU143" s="300" t="str">
        <f ca="true">+IF(OFFSET('Water Data'!$D$29,0,10*ROW('Water Data'!D137))="","",OFFSET('Water Data'!$D$29,0,10*ROW('Water Data'!D137)))</f>
        <v/>
      </c>
      <c r="BV143" s="300" t="str">
        <f ca="true">+IF(OFFSET('Water Data'!$E$27,0,10*ROW('Water Data'!E137))="","",OFFSET('Water Data'!$E$27,0,10*ROW('Water Data'!E137)))</f>
        <v/>
      </c>
      <c r="BW143" s="300" t="str">
        <f ca="true">+IF(OFFSET('Water Data'!$E$28,0,10*ROW('Water Data'!E137))="","",OFFSET('Water Data'!$E$28,0,10*ROW('Water Data'!E137)))</f>
        <v/>
      </c>
      <c r="BX143" s="300" t="str">
        <f ca="true">+IF(OFFSET('Water Data'!$E$29,0,10*ROW('Water Data'!E137))="","",OFFSET('Water Data'!$E$29,0,10*ROW('Water Data'!E137)))</f>
        <v/>
      </c>
      <c r="BY143" s="300" t="str">
        <f ca="true">+IF(OFFSET('Water Data'!$F$27,0,10*ROW('Water Data'!F137))="","",OFFSET('Water Data'!$F$27,0,10*ROW('Water Data'!F137)))</f>
        <v/>
      </c>
      <c r="BZ143" s="300" t="str">
        <f ca="true">+IF(OFFSET('Water Data'!$F$28,0,10*ROW('Water Data'!F137))="","",OFFSET('Water Data'!$F$28,0,10*ROW('Water Data'!F137)))</f>
        <v/>
      </c>
      <c r="CA143" s="300" t="str">
        <f ca="true">+IF(OFFSET('Water Data'!$F$29,0,10*ROW('Water Data'!F137))="","",OFFSET('Water Data'!$F$29,0,10*ROW('Water Data'!F137)))</f>
        <v/>
      </c>
      <c r="CB143" s="300" t="str">
        <f ca="true">+IF(OFFSET('Water Data'!$G$27,0,10*ROW('Water Data'!G137))="","",OFFSET('Water Data'!$G$27,0,10*ROW('Water Data'!G137)))</f>
        <v/>
      </c>
      <c r="CC143" s="300" t="str">
        <f ca="true">+IF(OFFSET('Water Data'!$G$28,0,10*ROW('Water Data'!G137))="","",OFFSET('Water Data'!$G$28,0,10*ROW('Water Data'!G137)))</f>
        <v/>
      </c>
      <c r="CD143" s="300" t="str">
        <f ca="true">+IF(OFFSET('Water Data'!$G$29,0,10*ROW('Water Data'!G137))="","",OFFSET('Water Data'!$G$29,0,10*ROW('Water Data'!G137)))</f>
        <v/>
      </c>
      <c r="CE143" s="300" t="str">
        <f ca="true">+IF(OFFSET('Water Data'!$H$27,0,10*ROW('Water Data'!H137))="","",OFFSET('Water Data'!$H$27,0,10*ROW('Water Data'!H137)))</f>
        <v/>
      </c>
      <c r="CF143" s="300" t="str">
        <f ca="true">+IF(OFFSET('Water Data'!$H$28,0,10*ROW('Water Data'!H137))="","",OFFSET('Water Data'!$H$28,0,10*ROW('Water Data'!H137)))</f>
        <v/>
      </c>
      <c r="CG143" s="300" t="str">
        <f ca="true">+IF(OFFSET('Water Data'!$H$29,0,10*ROW('Water Data'!H137))="","",OFFSET('Water Data'!$H$29,0,10*ROW('Water Data'!H137)))</f>
        <v/>
      </c>
      <c r="CH143" s="300" t="str">
        <f ca="true">+IF(OFFSET('Water Data'!$I$27,0,10*ROW('Water Data'!I137))="","",OFFSET('Water Data'!$I$27,0,10*ROW('Water Data'!I137)))</f>
        <v/>
      </c>
      <c r="CI143" s="300" t="str">
        <f ca="true">+IF(OFFSET('Water Data'!$I$28,0,10*ROW('Water Data'!I137))="","",OFFSET('Water Data'!$I$28,0,10*ROW('Water Data'!I137)))</f>
        <v/>
      </c>
      <c r="CJ143" s="300" t="str">
        <f ca="true">+IF(OFFSET('Water Data'!$I$29,0,10*ROW('Water Data'!I137))="","",OFFSET('Water Data'!$I$29,0,10*ROW('Water Data'!I137)))</f>
        <v/>
      </c>
      <c r="CK143" s="300" t="str">
        <f ca="true">+IF(OFFSET('Sanitation Data'!$D$28,0,10*ROW('Sanitation Data'!D137))="","",OFFSET('Sanitation Data'!$D$28,0,10*ROW('Sanitation Data'!D137)))</f>
        <v/>
      </c>
      <c r="CL143" s="300" t="str">
        <f ca="true">+IF(OFFSET('Sanitation Data'!$D$29,0,10*ROW('Sanitation Data'!D137))="","",OFFSET('Sanitation Data'!$D$29,0,10*ROW('Sanitation Data'!D137)))</f>
        <v/>
      </c>
      <c r="CM143" s="300" t="str">
        <f ca="true">+IF(OFFSET('Sanitation Data'!$D$30,0,10*ROW('Sanitation Data'!D137))="","",OFFSET('Sanitation Data'!$D$30,0,10*ROW('Sanitation Data'!D137)))</f>
        <v/>
      </c>
      <c r="CN143" s="300" t="str">
        <f ca="true">+IF(OFFSET('Sanitation Data'!$D$31,0,10*ROW('Sanitation Data'!D137))="","",OFFSET('Sanitation Data'!$D$31,0,10*ROW('Sanitation Data'!D137)))</f>
        <v/>
      </c>
      <c r="CO143" s="300" t="str">
        <f ca="true">+IF(OFFSET('Sanitation Data'!$D$32,0,10*ROW('Sanitation Data'!D137))="","",OFFSET('Sanitation Data'!$D$32,0,10*ROW('Sanitation Data'!D137)))</f>
        <v/>
      </c>
      <c r="CP143" s="300" t="str">
        <f ca="true">+IF(OFFSET('Sanitation Data'!$E$28,0,10*ROW('Sanitation Data'!E137))="","",OFFSET('Sanitation Data'!$E$28,0,10*ROW('Sanitation Data'!E137)))</f>
        <v/>
      </c>
      <c r="CQ143" s="300" t="str">
        <f ca="true">+IF(OFFSET('Sanitation Data'!$E$29,0,10*ROW('Sanitation Data'!E137))="","",OFFSET('Sanitation Data'!$E$29,0,10*ROW('Sanitation Data'!E137)))</f>
        <v/>
      </c>
      <c r="CR143" s="300" t="str">
        <f ca="true">+IF(OFFSET('Sanitation Data'!$E$30,0,10*ROW('Sanitation Data'!E137))="","",OFFSET('Sanitation Data'!$E$30,0,10*ROW('Sanitation Data'!E137)))</f>
        <v/>
      </c>
      <c r="CS143" s="300" t="str">
        <f ca="true">+IF(OFFSET('Sanitation Data'!$E$31,0,10*ROW('Sanitation Data'!E137))="","",OFFSET('Sanitation Data'!$E$31,0,10*ROW('Sanitation Data'!E137)))</f>
        <v/>
      </c>
      <c r="CT143" s="300" t="str">
        <f ca="true">+IF(OFFSET('Sanitation Data'!$E$32,0,10*ROW('Sanitation Data'!E137))="","",OFFSET('Sanitation Data'!$E$32,0,10*ROW('Sanitation Data'!E137)))</f>
        <v/>
      </c>
      <c r="CU143" s="300" t="str">
        <f ca="true">+IF(OFFSET('Sanitation Data'!$F$28,0,10*ROW('Sanitation Data'!F137))="","",OFFSET('Sanitation Data'!$F$28,0,10*ROW('Sanitation Data'!F137)))</f>
        <v/>
      </c>
      <c r="CV143" s="300" t="str">
        <f ca="true">+IF(OFFSET('Sanitation Data'!$F$29,0,10*ROW('Sanitation Data'!F137))="","",OFFSET('Sanitation Data'!$F$29,0,10*ROW('Sanitation Data'!F137)))</f>
        <v/>
      </c>
      <c r="CW143" s="300" t="str">
        <f ca="true">+IF(OFFSET('Sanitation Data'!$F$30,0,10*ROW('Sanitation Data'!F137))="","",OFFSET('Sanitation Data'!$F$30,0,10*ROW('Sanitation Data'!F137)))</f>
        <v/>
      </c>
      <c r="CX143" s="300" t="str">
        <f ca="true">+IF(OFFSET('Sanitation Data'!$F$31,0,10*ROW('Sanitation Data'!F137))="","",OFFSET('Sanitation Data'!$F$31,0,10*ROW('Sanitation Data'!F137)))</f>
        <v/>
      </c>
      <c r="CY143" s="300" t="str">
        <f ca="true">+IF(OFFSET('Sanitation Data'!$F$32,0,10*ROW('Sanitation Data'!F137))="","",OFFSET('Sanitation Data'!$F$32,0,10*ROW('Sanitation Data'!F137)))</f>
        <v/>
      </c>
      <c r="CZ143" s="300" t="str">
        <f ca="true">+IF(OFFSET('Sanitation Data'!$G$28,0,10*ROW('Sanitation Data'!G137))="","",OFFSET('Sanitation Data'!$G$28,0,10*ROW('Sanitation Data'!G137)))</f>
        <v/>
      </c>
      <c r="DA143" s="300" t="str">
        <f ca="true">+IF(OFFSET('Sanitation Data'!$G$29,0,10*ROW('Sanitation Data'!G137))="","",OFFSET('Sanitation Data'!$G$29,0,10*ROW('Sanitation Data'!G137)))</f>
        <v/>
      </c>
      <c r="DB143" s="300" t="str">
        <f ca="true">+IF(OFFSET('Sanitation Data'!$G$30,0,10*ROW('Sanitation Data'!G137))="","",OFFSET('Sanitation Data'!$G$30,0,10*ROW('Sanitation Data'!G137)))</f>
        <v/>
      </c>
      <c r="DC143" s="300" t="str">
        <f ca="true">+IF(OFFSET('Sanitation Data'!$G$31,0,10*ROW('Sanitation Data'!G137))="","",OFFSET('Sanitation Data'!$G$31,0,10*ROW('Sanitation Data'!G137)))</f>
        <v/>
      </c>
      <c r="DD143" s="300" t="str">
        <f ca="true">+IF(OFFSET('Sanitation Data'!$G$32,0,10*ROW('Sanitation Data'!G137))="","",OFFSET('Sanitation Data'!$G$32,0,10*ROW('Sanitation Data'!G137)))</f>
        <v/>
      </c>
      <c r="DE143" s="300" t="str">
        <f ca="true">+IF(OFFSET('Sanitation Data'!$H$28,0,10*ROW('Sanitation Data'!H137))="","",OFFSET('Sanitation Data'!$H$28,0,10*ROW('Sanitation Data'!H137)))</f>
        <v/>
      </c>
      <c r="DF143" s="300" t="str">
        <f ca="true">+IF(OFFSET('Sanitation Data'!$H$29,0,10*ROW('Sanitation Data'!H137))="","",OFFSET('Sanitation Data'!$H$29,0,10*ROW('Sanitation Data'!H137)))</f>
        <v/>
      </c>
      <c r="DG143" s="300" t="str">
        <f ca="true">+IF(OFFSET('Sanitation Data'!$H$30,0,10*ROW('Sanitation Data'!H137))="","",OFFSET('Sanitation Data'!$H$30,0,10*ROW('Sanitation Data'!H137)))</f>
        <v/>
      </c>
      <c r="DH143" s="300" t="str">
        <f ca="true">+IF(OFFSET('Sanitation Data'!$H$31,0,10*ROW('Sanitation Data'!H137))="","",OFFSET('Sanitation Data'!$H$31,0,10*ROW('Sanitation Data'!H137)))</f>
        <v/>
      </c>
      <c r="DI143" s="300" t="str">
        <f ca="true">+IF(OFFSET('Sanitation Data'!$H$32,0,10*ROW('Sanitation Data'!H137))="","",OFFSET('Sanitation Data'!$H$32,0,10*ROW('Sanitation Data'!H137)))</f>
        <v/>
      </c>
      <c r="DJ143" s="300" t="str">
        <f ca="true">+IF(OFFSET('Sanitation Data'!$I$28,0,10*ROW('Sanitation Data'!I137))="","",OFFSET('Sanitation Data'!$I$28,0,10*ROW('Sanitation Data'!I137)))</f>
        <v/>
      </c>
      <c r="DK143" s="300" t="str">
        <f ca="true">+IF(OFFSET('Sanitation Data'!$I$29,0,10*ROW('Sanitation Data'!I137))="","",OFFSET('Sanitation Data'!$I$29,0,10*ROW('Sanitation Data'!I137)))</f>
        <v/>
      </c>
      <c r="DL143" s="300" t="str">
        <f ca="true">+IF(OFFSET('Sanitation Data'!$I$30,0,10*ROW('Sanitation Data'!I137))="","",OFFSET('Sanitation Data'!$I$30,0,10*ROW('Sanitation Data'!I137)))</f>
        <v/>
      </c>
      <c r="DM143" s="300" t="str">
        <f ca="true">+IF(OFFSET('Sanitation Data'!$I$31,0,10*ROW('Sanitation Data'!I137))="","",OFFSET('Sanitation Data'!$I$31,0,10*ROW('Sanitation Data'!I137)))</f>
        <v/>
      </c>
      <c r="DN143" s="300" t="str">
        <f ca="true">+IF(OFFSET('Sanitation Data'!$I$32,0,10*ROW('Sanitation Data'!I137))="","",OFFSET('Sanitation Data'!$I$32,0,10*ROW('Sanitation Data'!I137)))</f>
        <v/>
      </c>
      <c r="DO143" s="300" t="str">
        <f ca="true">+IF(OFFSET('Hygiene Data'!$D$11,0,10*ROW('Hygiene Data'!D137))="","",OFFSET('Hygiene Data'!$D$11,0,10*ROW('Hygiene Data'!D137)))</f>
        <v/>
      </c>
      <c r="DP143" s="300" t="str">
        <f ca="true">+IF(OFFSET('Hygiene Data'!$D$12,0,10*ROW('Hygiene Data'!D137))="","",OFFSET('Hygiene Data'!$D$12,0,10*ROW('Hygiene Data'!D137)))</f>
        <v/>
      </c>
      <c r="DQ143" s="300" t="str">
        <f ca="true">+IF(OFFSET('Hygiene Data'!$D$13,0,10*ROW('Hygiene Data'!D137))="","",OFFSET('Hygiene Data'!$D$13,0,10*ROW('Hygiene Data'!D137)))</f>
        <v/>
      </c>
      <c r="DR143" s="300" t="str">
        <f ca="true">+IF(OFFSET('Hygiene Data'!$E$11,0,10*ROW('Hygiene Data'!E137))="","",OFFSET('Hygiene Data'!$E$11,0,10*ROW('Hygiene Data'!E137)))</f>
        <v/>
      </c>
      <c r="DS143" s="300" t="str">
        <f ca="true">+IF(OFFSET('Hygiene Data'!$E$12,0,10*ROW('Hygiene Data'!E137))="","",OFFSET('Hygiene Data'!$E$12,0,10*ROW('Hygiene Data'!E137)))</f>
        <v/>
      </c>
      <c r="DT143" s="300" t="str">
        <f ca="true">+IF(OFFSET('Hygiene Data'!$E$13,0,10*ROW('Hygiene Data'!E137))="","",OFFSET('Hygiene Data'!$E$13,0,10*ROW('Hygiene Data'!E137)))</f>
        <v/>
      </c>
      <c r="DU143" s="300" t="str">
        <f ca="true">+IF(OFFSET('Hygiene Data'!$F$11,0,10*ROW('Hygiene Data'!F137))="","",OFFSET('Hygiene Data'!$F$11,0,10*ROW('Hygiene Data'!F137)))</f>
        <v/>
      </c>
      <c r="DV143" s="300" t="str">
        <f ca="true">+IF(OFFSET('Hygiene Data'!$F$12,0,10*ROW('Hygiene Data'!F137))="","",OFFSET('Hygiene Data'!$F$12,0,10*ROW('Hygiene Data'!F137)))</f>
        <v/>
      </c>
      <c r="DW143" s="300" t="str">
        <f ca="true">+IF(OFFSET('Hygiene Data'!$F$13,0,10*ROW('Hygiene Data'!F137))="","",OFFSET('Hygiene Data'!$F$13,0,10*ROW('Hygiene Data'!F137)))</f>
        <v/>
      </c>
      <c r="DX143" s="300" t="str">
        <f ca="true">+IF(OFFSET('Hygiene Data'!$G$11,0,10*ROW('Hygiene Data'!G137))="","",OFFSET('Hygiene Data'!$G$11,0,10*ROW('Hygiene Data'!G137)))</f>
        <v/>
      </c>
      <c r="DY143" s="300" t="str">
        <f ca="true">+IF(OFFSET('Hygiene Data'!$G$12,0,10*ROW('Hygiene Data'!G137))="","",OFFSET('Hygiene Data'!$G$12,0,10*ROW('Hygiene Data'!G137)))</f>
        <v/>
      </c>
      <c r="DZ143" s="300" t="str">
        <f ca="true">+IF(OFFSET('Hygiene Data'!$G$13,0,10*ROW('Hygiene Data'!G137))="","",OFFSET('Hygiene Data'!$G$13,0,10*ROW('Hygiene Data'!G137)))</f>
        <v/>
      </c>
      <c r="EA143" s="300" t="str">
        <f ca="true">+IF(OFFSET('Hygiene Data'!$H$11,0,10*ROW('Hygiene Data'!H137))="","",OFFSET('Hygiene Data'!$H$11,0,10*ROW('Hygiene Data'!H137)))</f>
        <v/>
      </c>
      <c r="EB143" s="300" t="str">
        <f ca="true">+IF(OFFSET('Hygiene Data'!$H$12,0,10*ROW('Hygiene Data'!H137))="","",OFFSET('Hygiene Data'!$H$12,0,10*ROW('Hygiene Data'!H137)))</f>
        <v/>
      </c>
      <c r="EC143" s="300" t="str">
        <f ca="true">+IF(OFFSET('Hygiene Data'!$H$13,0,10*ROW('Hygiene Data'!H137))="","",OFFSET('Hygiene Data'!$H$13,0,10*ROW('Hygiene Data'!H137)))</f>
        <v/>
      </c>
      <c r="ED143" s="300" t="str">
        <f ca="true">+IF(OFFSET('Hygiene Data'!$I$11,0,10*ROW('Hygiene Data'!I137))="","",OFFSET('Hygiene Data'!$I$11,0,10*ROW('Hygiene Data'!I137)))</f>
        <v/>
      </c>
      <c r="EE143" s="300" t="str">
        <f ca="true">+IF(OFFSET('Hygiene Data'!$I$12,0,10*ROW('Hygiene Data'!I137))="","",OFFSET('Hygiene Data'!$I$12,0,10*ROW('Hygiene Data'!I137)))</f>
        <v/>
      </c>
      <c r="EF143" s="300" t="str">
        <f ca="true">+IF(OFFSET('Hygiene Data'!$I$13,0,10*ROW('Hygiene Data'!I137))="","",OFFSET('Hygiene Data'!$I$13,0,10*ROW('Hygiene Data'!I137)))</f>
        <v/>
      </c>
    </row>
    <row xmlns:x14ac="http://schemas.microsoft.com/office/spreadsheetml/2009/9/ac" r="144" x14ac:dyDescent="0.2">
      <c r="A144" s="35" t="str">
        <f ca="true">+IF(OFFSET('Water Data'!$B$2,0,10*ROW('Water Data'!E138))="","",OFFSET('Water Data'!$B$2,0,10*ROW('Water Data'!E138)))</f>
        <v/>
      </c>
      <c r="B144" s="35" t="str">
        <f ca="true">+IF(OFFSET('Water Data'!$C$2,0,10*ROW('Water Data'!F138))="","",OFFSET('Water Data'!$C$2,0,10*ROW('Water Data'!F138)))</f>
        <v/>
      </c>
      <c r="C144" s="356" t="str">
        <f t="shared" ca="true" si="2"/>
        <v/>
      </c>
      <c r="D144" s="91"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1"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1"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1"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1"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1"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1"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1"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1"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1"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1"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1"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1"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1"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1"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1"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1"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1"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2"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2"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2"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2"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2"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2"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2"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2"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2"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2"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2"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2"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2"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2"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2"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2"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2"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2"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2"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2"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2"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2"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2"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2"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2"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2"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2"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2"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2"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2"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3"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3"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3"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3"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3"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3"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3"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3"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3"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3"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3"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3"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3"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3"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3"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3"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3"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3"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300"/>
      <c r="BS144" s="300" t="str">
        <f ca="true">+IF(OFFSET('Water Data'!$D$27,0,10*ROW('Water Data'!D138))="","",OFFSET('Water Data'!$D$27,0,10*ROW('Water Data'!D138)))</f>
        <v/>
      </c>
      <c r="BT144" s="300" t="str">
        <f ca="true">+IF(OFFSET('Water Data'!$D$28,0,10*ROW('Water Data'!D138))="","",OFFSET('Water Data'!$D$28,0,10*ROW('Water Data'!D138)))</f>
        <v/>
      </c>
      <c r="BU144" s="300" t="str">
        <f ca="true">+IF(OFFSET('Water Data'!$D$29,0,10*ROW('Water Data'!D138))="","",OFFSET('Water Data'!$D$29,0,10*ROW('Water Data'!D138)))</f>
        <v/>
      </c>
      <c r="BV144" s="300" t="str">
        <f ca="true">+IF(OFFSET('Water Data'!$E$27,0,10*ROW('Water Data'!E138))="","",OFFSET('Water Data'!$E$27,0,10*ROW('Water Data'!E138)))</f>
        <v/>
      </c>
      <c r="BW144" s="300" t="str">
        <f ca="true">+IF(OFFSET('Water Data'!$E$28,0,10*ROW('Water Data'!E138))="","",OFFSET('Water Data'!$E$28,0,10*ROW('Water Data'!E138)))</f>
        <v/>
      </c>
      <c r="BX144" s="300" t="str">
        <f ca="true">+IF(OFFSET('Water Data'!$E$29,0,10*ROW('Water Data'!E138))="","",OFFSET('Water Data'!$E$29,0,10*ROW('Water Data'!E138)))</f>
        <v/>
      </c>
      <c r="BY144" s="300" t="str">
        <f ca="true">+IF(OFFSET('Water Data'!$F$27,0,10*ROW('Water Data'!F138))="","",OFFSET('Water Data'!$F$27,0,10*ROW('Water Data'!F138)))</f>
        <v/>
      </c>
      <c r="BZ144" s="300" t="str">
        <f ca="true">+IF(OFFSET('Water Data'!$F$28,0,10*ROW('Water Data'!F138))="","",OFFSET('Water Data'!$F$28,0,10*ROW('Water Data'!F138)))</f>
        <v/>
      </c>
      <c r="CA144" s="300" t="str">
        <f ca="true">+IF(OFFSET('Water Data'!$F$29,0,10*ROW('Water Data'!F138))="","",OFFSET('Water Data'!$F$29,0,10*ROW('Water Data'!F138)))</f>
        <v/>
      </c>
      <c r="CB144" s="300" t="str">
        <f ca="true">+IF(OFFSET('Water Data'!$G$27,0,10*ROW('Water Data'!G138))="","",OFFSET('Water Data'!$G$27,0,10*ROW('Water Data'!G138)))</f>
        <v/>
      </c>
      <c r="CC144" s="300" t="str">
        <f ca="true">+IF(OFFSET('Water Data'!$G$28,0,10*ROW('Water Data'!G138))="","",OFFSET('Water Data'!$G$28,0,10*ROW('Water Data'!G138)))</f>
        <v/>
      </c>
      <c r="CD144" s="300" t="str">
        <f ca="true">+IF(OFFSET('Water Data'!$G$29,0,10*ROW('Water Data'!G138))="","",OFFSET('Water Data'!$G$29,0,10*ROW('Water Data'!G138)))</f>
        <v/>
      </c>
      <c r="CE144" s="300" t="str">
        <f ca="true">+IF(OFFSET('Water Data'!$H$27,0,10*ROW('Water Data'!H138))="","",OFFSET('Water Data'!$H$27,0,10*ROW('Water Data'!H138)))</f>
        <v/>
      </c>
      <c r="CF144" s="300" t="str">
        <f ca="true">+IF(OFFSET('Water Data'!$H$28,0,10*ROW('Water Data'!H138))="","",OFFSET('Water Data'!$H$28,0,10*ROW('Water Data'!H138)))</f>
        <v/>
      </c>
      <c r="CG144" s="300" t="str">
        <f ca="true">+IF(OFFSET('Water Data'!$H$29,0,10*ROW('Water Data'!H138))="","",OFFSET('Water Data'!$H$29,0,10*ROW('Water Data'!H138)))</f>
        <v/>
      </c>
      <c r="CH144" s="300" t="str">
        <f ca="true">+IF(OFFSET('Water Data'!$I$27,0,10*ROW('Water Data'!I138))="","",OFFSET('Water Data'!$I$27,0,10*ROW('Water Data'!I138)))</f>
        <v/>
      </c>
      <c r="CI144" s="300" t="str">
        <f ca="true">+IF(OFFSET('Water Data'!$I$28,0,10*ROW('Water Data'!I138))="","",OFFSET('Water Data'!$I$28,0,10*ROW('Water Data'!I138)))</f>
        <v/>
      </c>
      <c r="CJ144" s="300" t="str">
        <f ca="true">+IF(OFFSET('Water Data'!$I$29,0,10*ROW('Water Data'!I138))="","",OFFSET('Water Data'!$I$29,0,10*ROW('Water Data'!I138)))</f>
        <v/>
      </c>
      <c r="CK144" s="300" t="str">
        <f ca="true">+IF(OFFSET('Sanitation Data'!$D$28,0,10*ROW('Sanitation Data'!D138))="","",OFFSET('Sanitation Data'!$D$28,0,10*ROW('Sanitation Data'!D138)))</f>
        <v/>
      </c>
      <c r="CL144" s="300" t="str">
        <f ca="true">+IF(OFFSET('Sanitation Data'!$D$29,0,10*ROW('Sanitation Data'!D138))="","",OFFSET('Sanitation Data'!$D$29,0,10*ROW('Sanitation Data'!D138)))</f>
        <v/>
      </c>
      <c r="CM144" s="300" t="str">
        <f ca="true">+IF(OFFSET('Sanitation Data'!$D$30,0,10*ROW('Sanitation Data'!D138))="","",OFFSET('Sanitation Data'!$D$30,0,10*ROW('Sanitation Data'!D138)))</f>
        <v/>
      </c>
      <c r="CN144" s="300" t="str">
        <f ca="true">+IF(OFFSET('Sanitation Data'!$D$31,0,10*ROW('Sanitation Data'!D138))="","",OFFSET('Sanitation Data'!$D$31,0,10*ROW('Sanitation Data'!D138)))</f>
        <v/>
      </c>
      <c r="CO144" s="300" t="str">
        <f ca="true">+IF(OFFSET('Sanitation Data'!$D$32,0,10*ROW('Sanitation Data'!D138))="","",OFFSET('Sanitation Data'!$D$32,0,10*ROW('Sanitation Data'!D138)))</f>
        <v/>
      </c>
      <c r="CP144" s="300" t="str">
        <f ca="true">+IF(OFFSET('Sanitation Data'!$E$28,0,10*ROW('Sanitation Data'!E138))="","",OFFSET('Sanitation Data'!$E$28,0,10*ROW('Sanitation Data'!E138)))</f>
        <v/>
      </c>
      <c r="CQ144" s="300" t="str">
        <f ca="true">+IF(OFFSET('Sanitation Data'!$E$29,0,10*ROW('Sanitation Data'!E138))="","",OFFSET('Sanitation Data'!$E$29,0,10*ROW('Sanitation Data'!E138)))</f>
        <v/>
      </c>
      <c r="CR144" s="300" t="str">
        <f ca="true">+IF(OFFSET('Sanitation Data'!$E$30,0,10*ROW('Sanitation Data'!E138))="","",OFFSET('Sanitation Data'!$E$30,0,10*ROW('Sanitation Data'!E138)))</f>
        <v/>
      </c>
      <c r="CS144" s="300" t="str">
        <f ca="true">+IF(OFFSET('Sanitation Data'!$E$31,0,10*ROW('Sanitation Data'!E138))="","",OFFSET('Sanitation Data'!$E$31,0,10*ROW('Sanitation Data'!E138)))</f>
        <v/>
      </c>
      <c r="CT144" s="300" t="str">
        <f ca="true">+IF(OFFSET('Sanitation Data'!$E$32,0,10*ROW('Sanitation Data'!E138))="","",OFFSET('Sanitation Data'!$E$32,0,10*ROW('Sanitation Data'!E138)))</f>
        <v/>
      </c>
      <c r="CU144" s="300" t="str">
        <f ca="true">+IF(OFFSET('Sanitation Data'!$F$28,0,10*ROW('Sanitation Data'!F138))="","",OFFSET('Sanitation Data'!$F$28,0,10*ROW('Sanitation Data'!F138)))</f>
        <v/>
      </c>
      <c r="CV144" s="300" t="str">
        <f ca="true">+IF(OFFSET('Sanitation Data'!$F$29,0,10*ROW('Sanitation Data'!F138))="","",OFFSET('Sanitation Data'!$F$29,0,10*ROW('Sanitation Data'!F138)))</f>
        <v/>
      </c>
      <c r="CW144" s="300" t="str">
        <f ca="true">+IF(OFFSET('Sanitation Data'!$F$30,0,10*ROW('Sanitation Data'!F138))="","",OFFSET('Sanitation Data'!$F$30,0,10*ROW('Sanitation Data'!F138)))</f>
        <v/>
      </c>
      <c r="CX144" s="300" t="str">
        <f ca="true">+IF(OFFSET('Sanitation Data'!$F$31,0,10*ROW('Sanitation Data'!F138))="","",OFFSET('Sanitation Data'!$F$31,0,10*ROW('Sanitation Data'!F138)))</f>
        <v/>
      </c>
      <c r="CY144" s="300" t="str">
        <f ca="true">+IF(OFFSET('Sanitation Data'!$F$32,0,10*ROW('Sanitation Data'!F138))="","",OFFSET('Sanitation Data'!$F$32,0,10*ROW('Sanitation Data'!F138)))</f>
        <v/>
      </c>
      <c r="CZ144" s="300" t="str">
        <f ca="true">+IF(OFFSET('Sanitation Data'!$G$28,0,10*ROW('Sanitation Data'!G138))="","",OFFSET('Sanitation Data'!$G$28,0,10*ROW('Sanitation Data'!G138)))</f>
        <v/>
      </c>
      <c r="DA144" s="300" t="str">
        <f ca="true">+IF(OFFSET('Sanitation Data'!$G$29,0,10*ROW('Sanitation Data'!G138))="","",OFFSET('Sanitation Data'!$G$29,0,10*ROW('Sanitation Data'!G138)))</f>
        <v/>
      </c>
      <c r="DB144" s="300" t="str">
        <f ca="true">+IF(OFFSET('Sanitation Data'!$G$30,0,10*ROW('Sanitation Data'!G138))="","",OFFSET('Sanitation Data'!$G$30,0,10*ROW('Sanitation Data'!G138)))</f>
        <v/>
      </c>
      <c r="DC144" s="300" t="str">
        <f ca="true">+IF(OFFSET('Sanitation Data'!$G$31,0,10*ROW('Sanitation Data'!G138))="","",OFFSET('Sanitation Data'!$G$31,0,10*ROW('Sanitation Data'!G138)))</f>
        <v/>
      </c>
      <c r="DD144" s="300" t="str">
        <f ca="true">+IF(OFFSET('Sanitation Data'!$G$32,0,10*ROW('Sanitation Data'!G138))="","",OFFSET('Sanitation Data'!$G$32,0,10*ROW('Sanitation Data'!G138)))</f>
        <v/>
      </c>
      <c r="DE144" s="300" t="str">
        <f ca="true">+IF(OFFSET('Sanitation Data'!$H$28,0,10*ROW('Sanitation Data'!H138))="","",OFFSET('Sanitation Data'!$H$28,0,10*ROW('Sanitation Data'!H138)))</f>
        <v/>
      </c>
      <c r="DF144" s="300" t="str">
        <f ca="true">+IF(OFFSET('Sanitation Data'!$H$29,0,10*ROW('Sanitation Data'!H138))="","",OFFSET('Sanitation Data'!$H$29,0,10*ROW('Sanitation Data'!H138)))</f>
        <v/>
      </c>
      <c r="DG144" s="300" t="str">
        <f ca="true">+IF(OFFSET('Sanitation Data'!$H$30,0,10*ROW('Sanitation Data'!H138))="","",OFFSET('Sanitation Data'!$H$30,0,10*ROW('Sanitation Data'!H138)))</f>
        <v/>
      </c>
      <c r="DH144" s="300" t="str">
        <f ca="true">+IF(OFFSET('Sanitation Data'!$H$31,0,10*ROW('Sanitation Data'!H138))="","",OFFSET('Sanitation Data'!$H$31,0,10*ROW('Sanitation Data'!H138)))</f>
        <v/>
      </c>
      <c r="DI144" s="300" t="str">
        <f ca="true">+IF(OFFSET('Sanitation Data'!$H$32,0,10*ROW('Sanitation Data'!H138))="","",OFFSET('Sanitation Data'!$H$32,0,10*ROW('Sanitation Data'!H138)))</f>
        <v/>
      </c>
      <c r="DJ144" s="300" t="str">
        <f ca="true">+IF(OFFSET('Sanitation Data'!$I$28,0,10*ROW('Sanitation Data'!I138))="","",OFFSET('Sanitation Data'!$I$28,0,10*ROW('Sanitation Data'!I138)))</f>
        <v/>
      </c>
      <c r="DK144" s="300" t="str">
        <f ca="true">+IF(OFFSET('Sanitation Data'!$I$29,0,10*ROW('Sanitation Data'!I138))="","",OFFSET('Sanitation Data'!$I$29,0,10*ROW('Sanitation Data'!I138)))</f>
        <v/>
      </c>
      <c r="DL144" s="300" t="str">
        <f ca="true">+IF(OFFSET('Sanitation Data'!$I$30,0,10*ROW('Sanitation Data'!I138))="","",OFFSET('Sanitation Data'!$I$30,0,10*ROW('Sanitation Data'!I138)))</f>
        <v/>
      </c>
      <c r="DM144" s="300" t="str">
        <f ca="true">+IF(OFFSET('Sanitation Data'!$I$31,0,10*ROW('Sanitation Data'!I138))="","",OFFSET('Sanitation Data'!$I$31,0,10*ROW('Sanitation Data'!I138)))</f>
        <v/>
      </c>
      <c r="DN144" s="300" t="str">
        <f ca="true">+IF(OFFSET('Sanitation Data'!$I$32,0,10*ROW('Sanitation Data'!I138))="","",OFFSET('Sanitation Data'!$I$32,0,10*ROW('Sanitation Data'!I138)))</f>
        <v/>
      </c>
      <c r="DO144" s="300" t="str">
        <f ca="true">+IF(OFFSET('Hygiene Data'!$D$11,0,10*ROW('Hygiene Data'!D138))="","",OFFSET('Hygiene Data'!$D$11,0,10*ROW('Hygiene Data'!D138)))</f>
        <v/>
      </c>
      <c r="DP144" s="300" t="str">
        <f ca="true">+IF(OFFSET('Hygiene Data'!$D$12,0,10*ROW('Hygiene Data'!D138))="","",OFFSET('Hygiene Data'!$D$12,0,10*ROW('Hygiene Data'!D138)))</f>
        <v/>
      </c>
      <c r="DQ144" s="300" t="str">
        <f ca="true">+IF(OFFSET('Hygiene Data'!$D$13,0,10*ROW('Hygiene Data'!D138))="","",OFFSET('Hygiene Data'!$D$13,0,10*ROW('Hygiene Data'!D138)))</f>
        <v/>
      </c>
      <c r="DR144" s="300" t="str">
        <f ca="true">+IF(OFFSET('Hygiene Data'!$E$11,0,10*ROW('Hygiene Data'!E138))="","",OFFSET('Hygiene Data'!$E$11,0,10*ROW('Hygiene Data'!E138)))</f>
        <v/>
      </c>
      <c r="DS144" s="300" t="str">
        <f ca="true">+IF(OFFSET('Hygiene Data'!$E$12,0,10*ROW('Hygiene Data'!E138))="","",OFFSET('Hygiene Data'!$E$12,0,10*ROW('Hygiene Data'!E138)))</f>
        <v/>
      </c>
      <c r="DT144" s="300" t="str">
        <f ca="true">+IF(OFFSET('Hygiene Data'!$E$13,0,10*ROW('Hygiene Data'!E138))="","",OFFSET('Hygiene Data'!$E$13,0,10*ROW('Hygiene Data'!E138)))</f>
        <v/>
      </c>
      <c r="DU144" s="300" t="str">
        <f ca="true">+IF(OFFSET('Hygiene Data'!$F$11,0,10*ROW('Hygiene Data'!F138))="","",OFFSET('Hygiene Data'!$F$11,0,10*ROW('Hygiene Data'!F138)))</f>
        <v/>
      </c>
      <c r="DV144" s="300" t="str">
        <f ca="true">+IF(OFFSET('Hygiene Data'!$F$12,0,10*ROW('Hygiene Data'!F138))="","",OFFSET('Hygiene Data'!$F$12,0,10*ROW('Hygiene Data'!F138)))</f>
        <v/>
      </c>
      <c r="DW144" s="300" t="str">
        <f ca="true">+IF(OFFSET('Hygiene Data'!$F$13,0,10*ROW('Hygiene Data'!F138))="","",OFFSET('Hygiene Data'!$F$13,0,10*ROW('Hygiene Data'!F138)))</f>
        <v/>
      </c>
      <c r="DX144" s="300" t="str">
        <f ca="true">+IF(OFFSET('Hygiene Data'!$G$11,0,10*ROW('Hygiene Data'!G138))="","",OFFSET('Hygiene Data'!$G$11,0,10*ROW('Hygiene Data'!G138)))</f>
        <v/>
      </c>
      <c r="DY144" s="300" t="str">
        <f ca="true">+IF(OFFSET('Hygiene Data'!$G$12,0,10*ROW('Hygiene Data'!G138))="","",OFFSET('Hygiene Data'!$G$12,0,10*ROW('Hygiene Data'!G138)))</f>
        <v/>
      </c>
      <c r="DZ144" s="300" t="str">
        <f ca="true">+IF(OFFSET('Hygiene Data'!$G$13,0,10*ROW('Hygiene Data'!G138))="","",OFFSET('Hygiene Data'!$G$13,0,10*ROW('Hygiene Data'!G138)))</f>
        <v/>
      </c>
      <c r="EA144" s="300" t="str">
        <f ca="true">+IF(OFFSET('Hygiene Data'!$H$11,0,10*ROW('Hygiene Data'!H138))="","",OFFSET('Hygiene Data'!$H$11,0,10*ROW('Hygiene Data'!H138)))</f>
        <v/>
      </c>
      <c r="EB144" s="300" t="str">
        <f ca="true">+IF(OFFSET('Hygiene Data'!$H$12,0,10*ROW('Hygiene Data'!H138))="","",OFFSET('Hygiene Data'!$H$12,0,10*ROW('Hygiene Data'!H138)))</f>
        <v/>
      </c>
      <c r="EC144" s="300" t="str">
        <f ca="true">+IF(OFFSET('Hygiene Data'!$H$13,0,10*ROW('Hygiene Data'!H138))="","",OFFSET('Hygiene Data'!$H$13,0,10*ROW('Hygiene Data'!H138)))</f>
        <v/>
      </c>
      <c r="ED144" s="300" t="str">
        <f ca="true">+IF(OFFSET('Hygiene Data'!$I$11,0,10*ROW('Hygiene Data'!I138))="","",OFFSET('Hygiene Data'!$I$11,0,10*ROW('Hygiene Data'!I138)))</f>
        <v/>
      </c>
      <c r="EE144" s="300" t="str">
        <f ca="true">+IF(OFFSET('Hygiene Data'!$I$12,0,10*ROW('Hygiene Data'!I138))="","",OFFSET('Hygiene Data'!$I$12,0,10*ROW('Hygiene Data'!I138)))</f>
        <v/>
      </c>
      <c r="EF144" s="300" t="str">
        <f ca="true">+IF(OFFSET('Hygiene Data'!$I$13,0,10*ROW('Hygiene Data'!I138))="","",OFFSET('Hygiene Data'!$I$13,0,10*ROW('Hygiene Data'!I138)))</f>
        <v/>
      </c>
    </row>
    <row xmlns:x14ac="http://schemas.microsoft.com/office/spreadsheetml/2009/9/ac" r="145" x14ac:dyDescent="0.2">
      <c r="A145" s="35" t="str">
        <f ca="true">+IF(OFFSET('Water Data'!$B$2,0,10*ROW('Water Data'!E139))="","",OFFSET('Water Data'!$B$2,0,10*ROW('Water Data'!E139)))</f>
        <v/>
      </c>
      <c r="B145" s="35" t="str">
        <f ca="true">+IF(OFFSET('Water Data'!$C$2,0,10*ROW('Water Data'!F139))="","",OFFSET('Water Data'!$C$2,0,10*ROW('Water Data'!F139)))</f>
        <v/>
      </c>
      <c r="C145" s="356" t="str">
        <f t="shared" ca="true" si="2"/>
        <v/>
      </c>
      <c r="D145" s="91"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1"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1"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1"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1"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1"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1"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1"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1"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1"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1"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1"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1"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1"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1"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1"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1"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1"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2"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2"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2"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2"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2"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2"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2"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2"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2"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2"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2"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2"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2"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2"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2"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2"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2"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2"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2"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2"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2"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2"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2"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2"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2"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2"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2"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2"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2"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2"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3"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3"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3"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3"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3"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3"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3"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3"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3"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3"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3"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3"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3"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3"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3"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3"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3"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3"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300"/>
      <c r="BS145" s="300" t="str">
        <f ca="true">+IF(OFFSET('Water Data'!$D$27,0,10*ROW('Water Data'!D139))="","",OFFSET('Water Data'!$D$27,0,10*ROW('Water Data'!D139)))</f>
        <v/>
      </c>
      <c r="BT145" s="300" t="str">
        <f ca="true">+IF(OFFSET('Water Data'!$D$28,0,10*ROW('Water Data'!D139))="","",OFFSET('Water Data'!$D$28,0,10*ROW('Water Data'!D139)))</f>
        <v/>
      </c>
      <c r="BU145" s="300" t="str">
        <f ca="true">+IF(OFFSET('Water Data'!$D$29,0,10*ROW('Water Data'!D139))="","",OFFSET('Water Data'!$D$29,0,10*ROW('Water Data'!D139)))</f>
        <v/>
      </c>
      <c r="BV145" s="300" t="str">
        <f ca="true">+IF(OFFSET('Water Data'!$E$27,0,10*ROW('Water Data'!E139))="","",OFFSET('Water Data'!$E$27,0,10*ROW('Water Data'!E139)))</f>
        <v/>
      </c>
      <c r="BW145" s="300" t="str">
        <f ca="true">+IF(OFFSET('Water Data'!$E$28,0,10*ROW('Water Data'!E139))="","",OFFSET('Water Data'!$E$28,0,10*ROW('Water Data'!E139)))</f>
        <v/>
      </c>
      <c r="BX145" s="300" t="str">
        <f ca="true">+IF(OFFSET('Water Data'!$E$29,0,10*ROW('Water Data'!E139))="","",OFFSET('Water Data'!$E$29,0,10*ROW('Water Data'!E139)))</f>
        <v/>
      </c>
      <c r="BY145" s="300" t="str">
        <f ca="true">+IF(OFFSET('Water Data'!$F$27,0,10*ROW('Water Data'!F139))="","",OFFSET('Water Data'!$F$27,0,10*ROW('Water Data'!F139)))</f>
        <v/>
      </c>
      <c r="BZ145" s="300" t="str">
        <f ca="true">+IF(OFFSET('Water Data'!$F$28,0,10*ROW('Water Data'!F139))="","",OFFSET('Water Data'!$F$28,0,10*ROW('Water Data'!F139)))</f>
        <v/>
      </c>
      <c r="CA145" s="300" t="str">
        <f ca="true">+IF(OFFSET('Water Data'!$F$29,0,10*ROW('Water Data'!F139))="","",OFFSET('Water Data'!$F$29,0,10*ROW('Water Data'!F139)))</f>
        <v/>
      </c>
      <c r="CB145" s="300" t="str">
        <f ca="true">+IF(OFFSET('Water Data'!$G$27,0,10*ROW('Water Data'!G139))="","",OFFSET('Water Data'!$G$27,0,10*ROW('Water Data'!G139)))</f>
        <v/>
      </c>
      <c r="CC145" s="300" t="str">
        <f ca="true">+IF(OFFSET('Water Data'!$G$28,0,10*ROW('Water Data'!G139))="","",OFFSET('Water Data'!$G$28,0,10*ROW('Water Data'!G139)))</f>
        <v/>
      </c>
      <c r="CD145" s="300" t="str">
        <f ca="true">+IF(OFFSET('Water Data'!$G$29,0,10*ROW('Water Data'!G139))="","",OFFSET('Water Data'!$G$29,0,10*ROW('Water Data'!G139)))</f>
        <v/>
      </c>
      <c r="CE145" s="300" t="str">
        <f ca="true">+IF(OFFSET('Water Data'!$H$27,0,10*ROW('Water Data'!H139))="","",OFFSET('Water Data'!$H$27,0,10*ROW('Water Data'!H139)))</f>
        <v/>
      </c>
      <c r="CF145" s="300" t="str">
        <f ca="true">+IF(OFFSET('Water Data'!$H$28,0,10*ROW('Water Data'!H139))="","",OFFSET('Water Data'!$H$28,0,10*ROW('Water Data'!H139)))</f>
        <v/>
      </c>
      <c r="CG145" s="300" t="str">
        <f ca="true">+IF(OFFSET('Water Data'!$H$29,0,10*ROW('Water Data'!H139))="","",OFFSET('Water Data'!$H$29,0,10*ROW('Water Data'!H139)))</f>
        <v/>
      </c>
      <c r="CH145" s="300" t="str">
        <f ca="true">+IF(OFFSET('Water Data'!$I$27,0,10*ROW('Water Data'!I139))="","",OFFSET('Water Data'!$I$27,0,10*ROW('Water Data'!I139)))</f>
        <v/>
      </c>
      <c r="CI145" s="300" t="str">
        <f ca="true">+IF(OFFSET('Water Data'!$I$28,0,10*ROW('Water Data'!I139))="","",OFFSET('Water Data'!$I$28,0,10*ROW('Water Data'!I139)))</f>
        <v/>
      </c>
      <c r="CJ145" s="300" t="str">
        <f ca="true">+IF(OFFSET('Water Data'!$I$29,0,10*ROW('Water Data'!I139))="","",OFFSET('Water Data'!$I$29,0,10*ROW('Water Data'!I139)))</f>
        <v/>
      </c>
      <c r="CK145" s="300" t="str">
        <f ca="true">+IF(OFFSET('Sanitation Data'!$D$28,0,10*ROW('Sanitation Data'!D139))="","",OFFSET('Sanitation Data'!$D$28,0,10*ROW('Sanitation Data'!D139)))</f>
        <v/>
      </c>
      <c r="CL145" s="300" t="str">
        <f ca="true">+IF(OFFSET('Sanitation Data'!$D$29,0,10*ROW('Sanitation Data'!D139))="","",OFFSET('Sanitation Data'!$D$29,0,10*ROW('Sanitation Data'!D139)))</f>
        <v/>
      </c>
      <c r="CM145" s="300" t="str">
        <f ca="true">+IF(OFFSET('Sanitation Data'!$D$30,0,10*ROW('Sanitation Data'!D139))="","",OFFSET('Sanitation Data'!$D$30,0,10*ROW('Sanitation Data'!D139)))</f>
        <v/>
      </c>
      <c r="CN145" s="300" t="str">
        <f ca="true">+IF(OFFSET('Sanitation Data'!$D$31,0,10*ROW('Sanitation Data'!D139))="","",OFFSET('Sanitation Data'!$D$31,0,10*ROW('Sanitation Data'!D139)))</f>
        <v/>
      </c>
      <c r="CO145" s="300" t="str">
        <f ca="true">+IF(OFFSET('Sanitation Data'!$D$32,0,10*ROW('Sanitation Data'!D139))="","",OFFSET('Sanitation Data'!$D$32,0,10*ROW('Sanitation Data'!D139)))</f>
        <v/>
      </c>
      <c r="CP145" s="300" t="str">
        <f ca="true">+IF(OFFSET('Sanitation Data'!$E$28,0,10*ROW('Sanitation Data'!E139))="","",OFFSET('Sanitation Data'!$E$28,0,10*ROW('Sanitation Data'!E139)))</f>
        <v/>
      </c>
      <c r="CQ145" s="300" t="str">
        <f ca="true">+IF(OFFSET('Sanitation Data'!$E$29,0,10*ROW('Sanitation Data'!E139))="","",OFFSET('Sanitation Data'!$E$29,0,10*ROW('Sanitation Data'!E139)))</f>
        <v/>
      </c>
      <c r="CR145" s="300" t="str">
        <f ca="true">+IF(OFFSET('Sanitation Data'!$E$30,0,10*ROW('Sanitation Data'!E139))="","",OFFSET('Sanitation Data'!$E$30,0,10*ROW('Sanitation Data'!E139)))</f>
        <v/>
      </c>
      <c r="CS145" s="300" t="str">
        <f ca="true">+IF(OFFSET('Sanitation Data'!$E$31,0,10*ROW('Sanitation Data'!E139))="","",OFFSET('Sanitation Data'!$E$31,0,10*ROW('Sanitation Data'!E139)))</f>
        <v/>
      </c>
      <c r="CT145" s="300" t="str">
        <f ca="true">+IF(OFFSET('Sanitation Data'!$E$32,0,10*ROW('Sanitation Data'!E139))="","",OFFSET('Sanitation Data'!$E$32,0,10*ROW('Sanitation Data'!E139)))</f>
        <v/>
      </c>
      <c r="CU145" s="300" t="str">
        <f ca="true">+IF(OFFSET('Sanitation Data'!$F$28,0,10*ROW('Sanitation Data'!F139))="","",OFFSET('Sanitation Data'!$F$28,0,10*ROW('Sanitation Data'!F139)))</f>
        <v/>
      </c>
      <c r="CV145" s="300" t="str">
        <f ca="true">+IF(OFFSET('Sanitation Data'!$F$29,0,10*ROW('Sanitation Data'!F139))="","",OFFSET('Sanitation Data'!$F$29,0,10*ROW('Sanitation Data'!F139)))</f>
        <v/>
      </c>
      <c r="CW145" s="300" t="str">
        <f ca="true">+IF(OFFSET('Sanitation Data'!$F$30,0,10*ROW('Sanitation Data'!F139))="","",OFFSET('Sanitation Data'!$F$30,0,10*ROW('Sanitation Data'!F139)))</f>
        <v/>
      </c>
      <c r="CX145" s="300" t="str">
        <f ca="true">+IF(OFFSET('Sanitation Data'!$F$31,0,10*ROW('Sanitation Data'!F139))="","",OFFSET('Sanitation Data'!$F$31,0,10*ROW('Sanitation Data'!F139)))</f>
        <v/>
      </c>
      <c r="CY145" s="300" t="str">
        <f ca="true">+IF(OFFSET('Sanitation Data'!$F$32,0,10*ROW('Sanitation Data'!F139))="","",OFFSET('Sanitation Data'!$F$32,0,10*ROW('Sanitation Data'!F139)))</f>
        <v/>
      </c>
      <c r="CZ145" s="300" t="str">
        <f ca="true">+IF(OFFSET('Sanitation Data'!$G$28,0,10*ROW('Sanitation Data'!G139))="","",OFFSET('Sanitation Data'!$G$28,0,10*ROW('Sanitation Data'!G139)))</f>
        <v/>
      </c>
      <c r="DA145" s="300" t="str">
        <f ca="true">+IF(OFFSET('Sanitation Data'!$G$29,0,10*ROW('Sanitation Data'!G139))="","",OFFSET('Sanitation Data'!$G$29,0,10*ROW('Sanitation Data'!G139)))</f>
        <v/>
      </c>
      <c r="DB145" s="300" t="str">
        <f ca="true">+IF(OFFSET('Sanitation Data'!$G$30,0,10*ROW('Sanitation Data'!G139))="","",OFFSET('Sanitation Data'!$G$30,0,10*ROW('Sanitation Data'!G139)))</f>
        <v/>
      </c>
      <c r="DC145" s="300" t="str">
        <f ca="true">+IF(OFFSET('Sanitation Data'!$G$31,0,10*ROW('Sanitation Data'!G139))="","",OFFSET('Sanitation Data'!$G$31,0,10*ROW('Sanitation Data'!G139)))</f>
        <v/>
      </c>
      <c r="DD145" s="300" t="str">
        <f ca="true">+IF(OFFSET('Sanitation Data'!$G$32,0,10*ROW('Sanitation Data'!G139))="","",OFFSET('Sanitation Data'!$G$32,0,10*ROW('Sanitation Data'!G139)))</f>
        <v/>
      </c>
      <c r="DE145" s="300" t="str">
        <f ca="true">+IF(OFFSET('Sanitation Data'!$H$28,0,10*ROW('Sanitation Data'!H139))="","",OFFSET('Sanitation Data'!$H$28,0,10*ROW('Sanitation Data'!H139)))</f>
        <v/>
      </c>
      <c r="DF145" s="300" t="str">
        <f ca="true">+IF(OFFSET('Sanitation Data'!$H$29,0,10*ROW('Sanitation Data'!H139))="","",OFFSET('Sanitation Data'!$H$29,0,10*ROW('Sanitation Data'!H139)))</f>
        <v/>
      </c>
      <c r="DG145" s="300" t="str">
        <f ca="true">+IF(OFFSET('Sanitation Data'!$H$30,0,10*ROW('Sanitation Data'!H139))="","",OFFSET('Sanitation Data'!$H$30,0,10*ROW('Sanitation Data'!H139)))</f>
        <v/>
      </c>
      <c r="DH145" s="300" t="str">
        <f ca="true">+IF(OFFSET('Sanitation Data'!$H$31,0,10*ROW('Sanitation Data'!H139))="","",OFFSET('Sanitation Data'!$H$31,0,10*ROW('Sanitation Data'!H139)))</f>
        <v/>
      </c>
      <c r="DI145" s="300" t="str">
        <f ca="true">+IF(OFFSET('Sanitation Data'!$H$32,0,10*ROW('Sanitation Data'!H139))="","",OFFSET('Sanitation Data'!$H$32,0,10*ROW('Sanitation Data'!H139)))</f>
        <v/>
      </c>
      <c r="DJ145" s="300" t="str">
        <f ca="true">+IF(OFFSET('Sanitation Data'!$I$28,0,10*ROW('Sanitation Data'!I139))="","",OFFSET('Sanitation Data'!$I$28,0,10*ROW('Sanitation Data'!I139)))</f>
        <v/>
      </c>
      <c r="DK145" s="300" t="str">
        <f ca="true">+IF(OFFSET('Sanitation Data'!$I$29,0,10*ROW('Sanitation Data'!I139))="","",OFFSET('Sanitation Data'!$I$29,0,10*ROW('Sanitation Data'!I139)))</f>
        <v/>
      </c>
      <c r="DL145" s="300" t="str">
        <f ca="true">+IF(OFFSET('Sanitation Data'!$I$30,0,10*ROW('Sanitation Data'!I139))="","",OFFSET('Sanitation Data'!$I$30,0,10*ROW('Sanitation Data'!I139)))</f>
        <v/>
      </c>
      <c r="DM145" s="300" t="str">
        <f ca="true">+IF(OFFSET('Sanitation Data'!$I$31,0,10*ROW('Sanitation Data'!I139))="","",OFFSET('Sanitation Data'!$I$31,0,10*ROW('Sanitation Data'!I139)))</f>
        <v/>
      </c>
      <c r="DN145" s="300" t="str">
        <f ca="true">+IF(OFFSET('Sanitation Data'!$I$32,0,10*ROW('Sanitation Data'!I139))="","",OFFSET('Sanitation Data'!$I$32,0,10*ROW('Sanitation Data'!I139)))</f>
        <v/>
      </c>
      <c r="DO145" s="300" t="str">
        <f ca="true">+IF(OFFSET('Hygiene Data'!$D$11,0,10*ROW('Hygiene Data'!D139))="","",OFFSET('Hygiene Data'!$D$11,0,10*ROW('Hygiene Data'!D139)))</f>
        <v/>
      </c>
      <c r="DP145" s="300" t="str">
        <f ca="true">+IF(OFFSET('Hygiene Data'!$D$12,0,10*ROW('Hygiene Data'!D139))="","",OFFSET('Hygiene Data'!$D$12,0,10*ROW('Hygiene Data'!D139)))</f>
        <v/>
      </c>
      <c r="DQ145" s="300" t="str">
        <f ca="true">+IF(OFFSET('Hygiene Data'!$D$13,0,10*ROW('Hygiene Data'!D139))="","",OFFSET('Hygiene Data'!$D$13,0,10*ROW('Hygiene Data'!D139)))</f>
        <v/>
      </c>
      <c r="DR145" s="300" t="str">
        <f ca="true">+IF(OFFSET('Hygiene Data'!$E$11,0,10*ROW('Hygiene Data'!E139))="","",OFFSET('Hygiene Data'!$E$11,0,10*ROW('Hygiene Data'!E139)))</f>
        <v/>
      </c>
      <c r="DS145" s="300" t="str">
        <f ca="true">+IF(OFFSET('Hygiene Data'!$E$12,0,10*ROW('Hygiene Data'!E139))="","",OFFSET('Hygiene Data'!$E$12,0,10*ROW('Hygiene Data'!E139)))</f>
        <v/>
      </c>
      <c r="DT145" s="300" t="str">
        <f ca="true">+IF(OFFSET('Hygiene Data'!$E$13,0,10*ROW('Hygiene Data'!E139))="","",OFFSET('Hygiene Data'!$E$13,0,10*ROW('Hygiene Data'!E139)))</f>
        <v/>
      </c>
      <c r="DU145" s="300" t="str">
        <f ca="true">+IF(OFFSET('Hygiene Data'!$F$11,0,10*ROW('Hygiene Data'!F139))="","",OFFSET('Hygiene Data'!$F$11,0,10*ROW('Hygiene Data'!F139)))</f>
        <v/>
      </c>
      <c r="DV145" s="300" t="str">
        <f ca="true">+IF(OFFSET('Hygiene Data'!$F$12,0,10*ROW('Hygiene Data'!F139))="","",OFFSET('Hygiene Data'!$F$12,0,10*ROW('Hygiene Data'!F139)))</f>
        <v/>
      </c>
      <c r="DW145" s="300" t="str">
        <f ca="true">+IF(OFFSET('Hygiene Data'!$F$13,0,10*ROW('Hygiene Data'!F139))="","",OFFSET('Hygiene Data'!$F$13,0,10*ROW('Hygiene Data'!F139)))</f>
        <v/>
      </c>
      <c r="DX145" s="300" t="str">
        <f ca="true">+IF(OFFSET('Hygiene Data'!$G$11,0,10*ROW('Hygiene Data'!G139))="","",OFFSET('Hygiene Data'!$G$11,0,10*ROW('Hygiene Data'!G139)))</f>
        <v/>
      </c>
      <c r="DY145" s="300" t="str">
        <f ca="true">+IF(OFFSET('Hygiene Data'!$G$12,0,10*ROW('Hygiene Data'!G139))="","",OFFSET('Hygiene Data'!$G$12,0,10*ROW('Hygiene Data'!G139)))</f>
        <v/>
      </c>
      <c r="DZ145" s="300" t="str">
        <f ca="true">+IF(OFFSET('Hygiene Data'!$G$13,0,10*ROW('Hygiene Data'!G139))="","",OFFSET('Hygiene Data'!$G$13,0,10*ROW('Hygiene Data'!G139)))</f>
        <v/>
      </c>
      <c r="EA145" s="300" t="str">
        <f ca="true">+IF(OFFSET('Hygiene Data'!$H$11,0,10*ROW('Hygiene Data'!H139))="","",OFFSET('Hygiene Data'!$H$11,0,10*ROW('Hygiene Data'!H139)))</f>
        <v/>
      </c>
      <c r="EB145" s="300" t="str">
        <f ca="true">+IF(OFFSET('Hygiene Data'!$H$12,0,10*ROW('Hygiene Data'!H139))="","",OFFSET('Hygiene Data'!$H$12,0,10*ROW('Hygiene Data'!H139)))</f>
        <v/>
      </c>
      <c r="EC145" s="300" t="str">
        <f ca="true">+IF(OFFSET('Hygiene Data'!$H$13,0,10*ROW('Hygiene Data'!H139))="","",OFFSET('Hygiene Data'!$H$13,0,10*ROW('Hygiene Data'!H139)))</f>
        <v/>
      </c>
      <c r="ED145" s="300" t="str">
        <f ca="true">+IF(OFFSET('Hygiene Data'!$I$11,0,10*ROW('Hygiene Data'!I139))="","",OFFSET('Hygiene Data'!$I$11,0,10*ROW('Hygiene Data'!I139)))</f>
        <v/>
      </c>
      <c r="EE145" s="300" t="str">
        <f ca="true">+IF(OFFSET('Hygiene Data'!$I$12,0,10*ROW('Hygiene Data'!I139))="","",OFFSET('Hygiene Data'!$I$12,0,10*ROW('Hygiene Data'!I139)))</f>
        <v/>
      </c>
      <c r="EF145" s="300" t="str">
        <f ca="true">+IF(OFFSET('Hygiene Data'!$I$13,0,10*ROW('Hygiene Data'!I139))="","",OFFSET('Hygiene Data'!$I$13,0,10*ROW('Hygiene Data'!I139)))</f>
        <v/>
      </c>
    </row>
    <row xmlns:x14ac="http://schemas.microsoft.com/office/spreadsheetml/2009/9/ac" r="146" x14ac:dyDescent="0.2">
      <c r="A146" s="35" t="str">
        <f ca="true">+IF(OFFSET('Water Data'!$B$2,0,10*ROW('Water Data'!E140))="","",OFFSET('Water Data'!$B$2,0,10*ROW('Water Data'!E140)))</f>
        <v/>
      </c>
      <c r="B146" s="35" t="str">
        <f ca="true">+IF(OFFSET('Water Data'!$C$2,0,10*ROW('Water Data'!F140))="","",OFFSET('Water Data'!$C$2,0,10*ROW('Water Data'!F140)))</f>
        <v/>
      </c>
      <c r="C146" s="356" t="str">
        <f t="shared" ca="true" si="2"/>
        <v/>
      </c>
      <c r="D146" s="91"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1"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1"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1"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1"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1"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1"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1"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1"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1"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1"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1"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1"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1"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1"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1"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1"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1"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2"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2"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2"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2"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2"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2"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2"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2"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2"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2"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2"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2"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2"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2"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2"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2"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2"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2"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2"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2"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2"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2"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2"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2"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2"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2"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2"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2"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2"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2"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3"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3"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3"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3"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3"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3"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3"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3"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3"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3"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3"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3"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3"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3"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3"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3"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3"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3"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300"/>
      <c r="BS146" s="300" t="str">
        <f ca="true">+IF(OFFSET('Water Data'!$D$27,0,10*ROW('Water Data'!D140))="","",OFFSET('Water Data'!$D$27,0,10*ROW('Water Data'!D140)))</f>
        <v/>
      </c>
      <c r="BT146" s="300" t="str">
        <f ca="true">+IF(OFFSET('Water Data'!$D$28,0,10*ROW('Water Data'!D140))="","",OFFSET('Water Data'!$D$28,0,10*ROW('Water Data'!D140)))</f>
        <v/>
      </c>
      <c r="BU146" s="300" t="str">
        <f ca="true">+IF(OFFSET('Water Data'!$D$29,0,10*ROW('Water Data'!D140))="","",OFFSET('Water Data'!$D$29,0,10*ROW('Water Data'!D140)))</f>
        <v/>
      </c>
      <c r="BV146" s="300" t="str">
        <f ca="true">+IF(OFFSET('Water Data'!$E$27,0,10*ROW('Water Data'!E140))="","",OFFSET('Water Data'!$E$27,0,10*ROW('Water Data'!E140)))</f>
        <v/>
      </c>
      <c r="BW146" s="300" t="str">
        <f ca="true">+IF(OFFSET('Water Data'!$E$28,0,10*ROW('Water Data'!E140))="","",OFFSET('Water Data'!$E$28,0,10*ROW('Water Data'!E140)))</f>
        <v/>
      </c>
      <c r="BX146" s="300" t="str">
        <f ca="true">+IF(OFFSET('Water Data'!$E$29,0,10*ROW('Water Data'!E140))="","",OFFSET('Water Data'!$E$29,0,10*ROW('Water Data'!E140)))</f>
        <v/>
      </c>
      <c r="BY146" s="300" t="str">
        <f ca="true">+IF(OFFSET('Water Data'!$F$27,0,10*ROW('Water Data'!F140))="","",OFFSET('Water Data'!$F$27,0,10*ROW('Water Data'!F140)))</f>
        <v/>
      </c>
      <c r="BZ146" s="300" t="str">
        <f ca="true">+IF(OFFSET('Water Data'!$F$28,0,10*ROW('Water Data'!F140))="","",OFFSET('Water Data'!$F$28,0,10*ROW('Water Data'!F140)))</f>
        <v/>
      </c>
      <c r="CA146" s="300" t="str">
        <f ca="true">+IF(OFFSET('Water Data'!$F$29,0,10*ROW('Water Data'!F140))="","",OFFSET('Water Data'!$F$29,0,10*ROW('Water Data'!F140)))</f>
        <v/>
      </c>
      <c r="CB146" s="300" t="str">
        <f ca="true">+IF(OFFSET('Water Data'!$G$27,0,10*ROW('Water Data'!G140))="","",OFFSET('Water Data'!$G$27,0,10*ROW('Water Data'!G140)))</f>
        <v/>
      </c>
      <c r="CC146" s="300" t="str">
        <f ca="true">+IF(OFFSET('Water Data'!$G$28,0,10*ROW('Water Data'!G140))="","",OFFSET('Water Data'!$G$28,0,10*ROW('Water Data'!G140)))</f>
        <v/>
      </c>
      <c r="CD146" s="300" t="str">
        <f ca="true">+IF(OFFSET('Water Data'!$G$29,0,10*ROW('Water Data'!G140))="","",OFFSET('Water Data'!$G$29,0,10*ROW('Water Data'!G140)))</f>
        <v/>
      </c>
      <c r="CE146" s="300" t="str">
        <f ca="true">+IF(OFFSET('Water Data'!$H$27,0,10*ROW('Water Data'!H140))="","",OFFSET('Water Data'!$H$27,0,10*ROW('Water Data'!H140)))</f>
        <v/>
      </c>
      <c r="CF146" s="300" t="str">
        <f ca="true">+IF(OFFSET('Water Data'!$H$28,0,10*ROW('Water Data'!H140))="","",OFFSET('Water Data'!$H$28,0,10*ROW('Water Data'!H140)))</f>
        <v/>
      </c>
      <c r="CG146" s="300" t="str">
        <f ca="true">+IF(OFFSET('Water Data'!$H$29,0,10*ROW('Water Data'!H140))="","",OFFSET('Water Data'!$H$29,0,10*ROW('Water Data'!H140)))</f>
        <v/>
      </c>
      <c r="CH146" s="300" t="str">
        <f ca="true">+IF(OFFSET('Water Data'!$I$27,0,10*ROW('Water Data'!I140))="","",OFFSET('Water Data'!$I$27,0,10*ROW('Water Data'!I140)))</f>
        <v/>
      </c>
      <c r="CI146" s="300" t="str">
        <f ca="true">+IF(OFFSET('Water Data'!$I$28,0,10*ROW('Water Data'!I140))="","",OFFSET('Water Data'!$I$28,0,10*ROW('Water Data'!I140)))</f>
        <v/>
      </c>
      <c r="CJ146" s="300" t="str">
        <f ca="true">+IF(OFFSET('Water Data'!$I$29,0,10*ROW('Water Data'!I140))="","",OFFSET('Water Data'!$I$29,0,10*ROW('Water Data'!I140)))</f>
        <v/>
      </c>
      <c r="CK146" s="300" t="str">
        <f ca="true">+IF(OFFSET('Sanitation Data'!$D$28,0,10*ROW('Sanitation Data'!D140))="","",OFFSET('Sanitation Data'!$D$28,0,10*ROW('Sanitation Data'!D140)))</f>
        <v/>
      </c>
      <c r="CL146" s="300" t="str">
        <f ca="true">+IF(OFFSET('Sanitation Data'!$D$29,0,10*ROW('Sanitation Data'!D140))="","",OFFSET('Sanitation Data'!$D$29,0,10*ROW('Sanitation Data'!D140)))</f>
        <v/>
      </c>
      <c r="CM146" s="300" t="str">
        <f ca="true">+IF(OFFSET('Sanitation Data'!$D$30,0,10*ROW('Sanitation Data'!D140))="","",OFFSET('Sanitation Data'!$D$30,0,10*ROW('Sanitation Data'!D140)))</f>
        <v/>
      </c>
      <c r="CN146" s="300" t="str">
        <f ca="true">+IF(OFFSET('Sanitation Data'!$D$31,0,10*ROW('Sanitation Data'!D140))="","",OFFSET('Sanitation Data'!$D$31,0,10*ROW('Sanitation Data'!D140)))</f>
        <v/>
      </c>
      <c r="CO146" s="300" t="str">
        <f ca="true">+IF(OFFSET('Sanitation Data'!$D$32,0,10*ROW('Sanitation Data'!D140))="","",OFFSET('Sanitation Data'!$D$32,0,10*ROW('Sanitation Data'!D140)))</f>
        <v/>
      </c>
      <c r="CP146" s="300" t="str">
        <f ca="true">+IF(OFFSET('Sanitation Data'!$E$28,0,10*ROW('Sanitation Data'!E140))="","",OFFSET('Sanitation Data'!$E$28,0,10*ROW('Sanitation Data'!E140)))</f>
        <v/>
      </c>
      <c r="CQ146" s="300" t="str">
        <f ca="true">+IF(OFFSET('Sanitation Data'!$E$29,0,10*ROW('Sanitation Data'!E140))="","",OFFSET('Sanitation Data'!$E$29,0,10*ROW('Sanitation Data'!E140)))</f>
        <v/>
      </c>
      <c r="CR146" s="300" t="str">
        <f ca="true">+IF(OFFSET('Sanitation Data'!$E$30,0,10*ROW('Sanitation Data'!E140))="","",OFFSET('Sanitation Data'!$E$30,0,10*ROW('Sanitation Data'!E140)))</f>
        <v/>
      </c>
      <c r="CS146" s="300" t="str">
        <f ca="true">+IF(OFFSET('Sanitation Data'!$E$31,0,10*ROW('Sanitation Data'!E140))="","",OFFSET('Sanitation Data'!$E$31,0,10*ROW('Sanitation Data'!E140)))</f>
        <v/>
      </c>
      <c r="CT146" s="300" t="str">
        <f ca="true">+IF(OFFSET('Sanitation Data'!$E$32,0,10*ROW('Sanitation Data'!E140))="","",OFFSET('Sanitation Data'!$E$32,0,10*ROW('Sanitation Data'!E140)))</f>
        <v/>
      </c>
      <c r="CU146" s="300" t="str">
        <f ca="true">+IF(OFFSET('Sanitation Data'!$F$28,0,10*ROW('Sanitation Data'!F140))="","",OFFSET('Sanitation Data'!$F$28,0,10*ROW('Sanitation Data'!F140)))</f>
        <v/>
      </c>
      <c r="CV146" s="300" t="str">
        <f ca="true">+IF(OFFSET('Sanitation Data'!$F$29,0,10*ROW('Sanitation Data'!F140))="","",OFFSET('Sanitation Data'!$F$29,0,10*ROW('Sanitation Data'!F140)))</f>
        <v/>
      </c>
      <c r="CW146" s="300" t="str">
        <f ca="true">+IF(OFFSET('Sanitation Data'!$F$30,0,10*ROW('Sanitation Data'!F140))="","",OFFSET('Sanitation Data'!$F$30,0,10*ROW('Sanitation Data'!F140)))</f>
        <v/>
      </c>
      <c r="CX146" s="300" t="str">
        <f ca="true">+IF(OFFSET('Sanitation Data'!$F$31,0,10*ROW('Sanitation Data'!F140))="","",OFFSET('Sanitation Data'!$F$31,0,10*ROW('Sanitation Data'!F140)))</f>
        <v/>
      </c>
      <c r="CY146" s="300" t="str">
        <f ca="true">+IF(OFFSET('Sanitation Data'!$F$32,0,10*ROW('Sanitation Data'!F140))="","",OFFSET('Sanitation Data'!$F$32,0,10*ROW('Sanitation Data'!F140)))</f>
        <v/>
      </c>
      <c r="CZ146" s="300" t="str">
        <f ca="true">+IF(OFFSET('Sanitation Data'!$G$28,0,10*ROW('Sanitation Data'!G140))="","",OFFSET('Sanitation Data'!$G$28,0,10*ROW('Sanitation Data'!G140)))</f>
        <v/>
      </c>
      <c r="DA146" s="300" t="str">
        <f ca="true">+IF(OFFSET('Sanitation Data'!$G$29,0,10*ROW('Sanitation Data'!G140))="","",OFFSET('Sanitation Data'!$G$29,0,10*ROW('Sanitation Data'!G140)))</f>
        <v/>
      </c>
      <c r="DB146" s="300" t="str">
        <f ca="true">+IF(OFFSET('Sanitation Data'!$G$30,0,10*ROW('Sanitation Data'!G140))="","",OFFSET('Sanitation Data'!$G$30,0,10*ROW('Sanitation Data'!G140)))</f>
        <v/>
      </c>
      <c r="DC146" s="300" t="str">
        <f ca="true">+IF(OFFSET('Sanitation Data'!$G$31,0,10*ROW('Sanitation Data'!G140))="","",OFFSET('Sanitation Data'!$G$31,0,10*ROW('Sanitation Data'!G140)))</f>
        <v/>
      </c>
      <c r="DD146" s="300" t="str">
        <f ca="true">+IF(OFFSET('Sanitation Data'!$G$32,0,10*ROW('Sanitation Data'!G140))="","",OFFSET('Sanitation Data'!$G$32,0,10*ROW('Sanitation Data'!G140)))</f>
        <v/>
      </c>
      <c r="DE146" s="300" t="str">
        <f ca="true">+IF(OFFSET('Sanitation Data'!$H$28,0,10*ROW('Sanitation Data'!H140))="","",OFFSET('Sanitation Data'!$H$28,0,10*ROW('Sanitation Data'!H140)))</f>
        <v/>
      </c>
      <c r="DF146" s="300" t="str">
        <f ca="true">+IF(OFFSET('Sanitation Data'!$H$29,0,10*ROW('Sanitation Data'!H140))="","",OFFSET('Sanitation Data'!$H$29,0,10*ROW('Sanitation Data'!H140)))</f>
        <v/>
      </c>
      <c r="DG146" s="300" t="str">
        <f ca="true">+IF(OFFSET('Sanitation Data'!$H$30,0,10*ROW('Sanitation Data'!H140))="","",OFFSET('Sanitation Data'!$H$30,0,10*ROW('Sanitation Data'!H140)))</f>
        <v/>
      </c>
      <c r="DH146" s="300" t="str">
        <f ca="true">+IF(OFFSET('Sanitation Data'!$H$31,0,10*ROW('Sanitation Data'!H140))="","",OFFSET('Sanitation Data'!$H$31,0,10*ROW('Sanitation Data'!H140)))</f>
        <v/>
      </c>
      <c r="DI146" s="300" t="str">
        <f ca="true">+IF(OFFSET('Sanitation Data'!$H$32,0,10*ROW('Sanitation Data'!H140))="","",OFFSET('Sanitation Data'!$H$32,0,10*ROW('Sanitation Data'!H140)))</f>
        <v/>
      </c>
      <c r="DJ146" s="300" t="str">
        <f ca="true">+IF(OFFSET('Sanitation Data'!$I$28,0,10*ROW('Sanitation Data'!I140))="","",OFFSET('Sanitation Data'!$I$28,0,10*ROW('Sanitation Data'!I140)))</f>
        <v/>
      </c>
      <c r="DK146" s="300" t="str">
        <f ca="true">+IF(OFFSET('Sanitation Data'!$I$29,0,10*ROW('Sanitation Data'!I140))="","",OFFSET('Sanitation Data'!$I$29,0,10*ROW('Sanitation Data'!I140)))</f>
        <v/>
      </c>
      <c r="DL146" s="300" t="str">
        <f ca="true">+IF(OFFSET('Sanitation Data'!$I$30,0,10*ROW('Sanitation Data'!I140))="","",OFFSET('Sanitation Data'!$I$30,0,10*ROW('Sanitation Data'!I140)))</f>
        <v/>
      </c>
      <c r="DM146" s="300" t="str">
        <f ca="true">+IF(OFFSET('Sanitation Data'!$I$31,0,10*ROW('Sanitation Data'!I140))="","",OFFSET('Sanitation Data'!$I$31,0,10*ROW('Sanitation Data'!I140)))</f>
        <v/>
      </c>
      <c r="DN146" s="300" t="str">
        <f ca="true">+IF(OFFSET('Sanitation Data'!$I$32,0,10*ROW('Sanitation Data'!I140))="","",OFFSET('Sanitation Data'!$I$32,0,10*ROW('Sanitation Data'!I140)))</f>
        <v/>
      </c>
      <c r="DO146" s="300" t="str">
        <f ca="true">+IF(OFFSET('Hygiene Data'!$D$11,0,10*ROW('Hygiene Data'!D140))="","",OFFSET('Hygiene Data'!$D$11,0,10*ROW('Hygiene Data'!D140)))</f>
        <v/>
      </c>
      <c r="DP146" s="300" t="str">
        <f ca="true">+IF(OFFSET('Hygiene Data'!$D$12,0,10*ROW('Hygiene Data'!D140))="","",OFFSET('Hygiene Data'!$D$12,0,10*ROW('Hygiene Data'!D140)))</f>
        <v/>
      </c>
      <c r="DQ146" s="300" t="str">
        <f ca="true">+IF(OFFSET('Hygiene Data'!$D$13,0,10*ROW('Hygiene Data'!D140))="","",OFFSET('Hygiene Data'!$D$13,0,10*ROW('Hygiene Data'!D140)))</f>
        <v/>
      </c>
      <c r="DR146" s="300" t="str">
        <f ca="true">+IF(OFFSET('Hygiene Data'!$E$11,0,10*ROW('Hygiene Data'!E140))="","",OFFSET('Hygiene Data'!$E$11,0,10*ROW('Hygiene Data'!E140)))</f>
        <v/>
      </c>
      <c r="DS146" s="300" t="str">
        <f ca="true">+IF(OFFSET('Hygiene Data'!$E$12,0,10*ROW('Hygiene Data'!E140))="","",OFFSET('Hygiene Data'!$E$12,0,10*ROW('Hygiene Data'!E140)))</f>
        <v/>
      </c>
      <c r="DT146" s="300" t="str">
        <f ca="true">+IF(OFFSET('Hygiene Data'!$E$13,0,10*ROW('Hygiene Data'!E140))="","",OFFSET('Hygiene Data'!$E$13,0,10*ROW('Hygiene Data'!E140)))</f>
        <v/>
      </c>
      <c r="DU146" s="300" t="str">
        <f ca="true">+IF(OFFSET('Hygiene Data'!$F$11,0,10*ROW('Hygiene Data'!F140))="","",OFFSET('Hygiene Data'!$F$11,0,10*ROW('Hygiene Data'!F140)))</f>
        <v/>
      </c>
      <c r="DV146" s="300" t="str">
        <f ca="true">+IF(OFFSET('Hygiene Data'!$F$12,0,10*ROW('Hygiene Data'!F140))="","",OFFSET('Hygiene Data'!$F$12,0,10*ROW('Hygiene Data'!F140)))</f>
        <v/>
      </c>
      <c r="DW146" s="300" t="str">
        <f ca="true">+IF(OFFSET('Hygiene Data'!$F$13,0,10*ROW('Hygiene Data'!F140))="","",OFFSET('Hygiene Data'!$F$13,0,10*ROW('Hygiene Data'!F140)))</f>
        <v/>
      </c>
      <c r="DX146" s="300" t="str">
        <f ca="true">+IF(OFFSET('Hygiene Data'!$G$11,0,10*ROW('Hygiene Data'!G140))="","",OFFSET('Hygiene Data'!$G$11,0,10*ROW('Hygiene Data'!G140)))</f>
        <v/>
      </c>
      <c r="DY146" s="300" t="str">
        <f ca="true">+IF(OFFSET('Hygiene Data'!$G$12,0,10*ROW('Hygiene Data'!G140))="","",OFFSET('Hygiene Data'!$G$12,0,10*ROW('Hygiene Data'!G140)))</f>
        <v/>
      </c>
      <c r="DZ146" s="300" t="str">
        <f ca="true">+IF(OFFSET('Hygiene Data'!$G$13,0,10*ROW('Hygiene Data'!G140))="","",OFFSET('Hygiene Data'!$G$13,0,10*ROW('Hygiene Data'!G140)))</f>
        <v/>
      </c>
      <c r="EA146" s="300" t="str">
        <f ca="true">+IF(OFFSET('Hygiene Data'!$H$11,0,10*ROW('Hygiene Data'!H140))="","",OFFSET('Hygiene Data'!$H$11,0,10*ROW('Hygiene Data'!H140)))</f>
        <v/>
      </c>
      <c r="EB146" s="300" t="str">
        <f ca="true">+IF(OFFSET('Hygiene Data'!$H$12,0,10*ROW('Hygiene Data'!H140))="","",OFFSET('Hygiene Data'!$H$12,0,10*ROW('Hygiene Data'!H140)))</f>
        <v/>
      </c>
      <c r="EC146" s="300" t="str">
        <f ca="true">+IF(OFFSET('Hygiene Data'!$H$13,0,10*ROW('Hygiene Data'!H140))="","",OFFSET('Hygiene Data'!$H$13,0,10*ROW('Hygiene Data'!H140)))</f>
        <v/>
      </c>
      <c r="ED146" s="300" t="str">
        <f ca="true">+IF(OFFSET('Hygiene Data'!$I$11,0,10*ROW('Hygiene Data'!I140))="","",OFFSET('Hygiene Data'!$I$11,0,10*ROW('Hygiene Data'!I140)))</f>
        <v/>
      </c>
      <c r="EE146" s="300" t="str">
        <f ca="true">+IF(OFFSET('Hygiene Data'!$I$12,0,10*ROW('Hygiene Data'!I140))="","",OFFSET('Hygiene Data'!$I$12,0,10*ROW('Hygiene Data'!I140)))</f>
        <v/>
      </c>
      <c r="EF146" s="300" t="str">
        <f ca="true">+IF(OFFSET('Hygiene Data'!$I$13,0,10*ROW('Hygiene Data'!I140))="","",OFFSET('Hygiene Data'!$I$13,0,10*ROW('Hygiene Data'!I140)))</f>
        <v/>
      </c>
    </row>
    <row xmlns:x14ac="http://schemas.microsoft.com/office/spreadsheetml/2009/9/ac" r="147" x14ac:dyDescent="0.2">
      <c r="A147" s="35" t="str">
        <f ca="true">+IF(OFFSET('Water Data'!$B$2,0,10*ROW('Water Data'!E141))="","",OFFSET('Water Data'!$B$2,0,10*ROW('Water Data'!E141)))</f>
        <v/>
      </c>
      <c r="B147" s="35" t="str">
        <f ca="true">+IF(OFFSET('Water Data'!$C$2,0,10*ROW('Water Data'!F141))="","",OFFSET('Water Data'!$C$2,0,10*ROW('Water Data'!F141)))</f>
        <v/>
      </c>
      <c r="C147" s="356" t="str">
        <f t="shared" ca="true" si="2"/>
        <v/>
      </c>
      <c r="D147" s="91"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1"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1"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1"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1"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1"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1"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1"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1"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1"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1"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1"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1"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1"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1"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1"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1"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1"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2"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2"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2"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2"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2"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2"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2"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2"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2"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2"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2"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2"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2"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2"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2"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2"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2"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2"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2"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2"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2"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2"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2"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2"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2"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2"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2"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2"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2"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2"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3"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3"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3"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3"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3"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3"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3"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3"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3"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3"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3"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3"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3"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3"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3"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3"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3"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3"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300"/>
      <c r="BS147" s="300" t="str">
        <f ca="true">+IF(OFFSET('Water Data'!$D$27,0,10*ROW('Water Data'!D141))="","",OFFSET('Water Data'!$D$27,0,10*ROW('Water Data'!D141)))</f>
        <v/>
      </c>
      <c r="BT147" s="300" t="str">
        <f ca="true">+IF(OFFSET('Water Data'!$D$28,0,10*ROW('Water Data'!D141))="","",OFFSET('Water Data'!$D$28,0,10*ROW('Water Data'!D141)))</f>
        <v/>
      </c>
      <c r="BU147" s="300" t="str">
        <f ca="true">+IF(OFFSET('Water Data'!$D$29,0,10*ROW('Water Data'!D141))="","",OFFSET('Water Data'!$D$29,0,10*ROW('Water Data'!D141)))</f>
        <v/>
      </c>
      <c r="BV147" s="300" t="str">
        <f ca="true">+IF(OFFSET('Water Data'!$E$27,0,10*ROW('Water Data'!E141))="","",OFFSET('Water Data'!$E$27,0,10*ROW('Water Data'!E141)))</f>
        <v/>
      </c>
      <c r="BW147" s="300" t="str">
        <f ca="true">+IF(OFFSET('Water Data'!$E$28,0,10*ROW('Water Data'!E141))="","",OFFSET('Water Data'!$E$28,0,10*ROW('Water Data'!E141)))</f>
        <v/>
      </c>
      <c r="BX147" s="300" t="str">
        <f ca="true">+IF(OFFSET('Water Data'!$E$29,0,10*ROW('Water Data'!E141))="","",OFFSET('Water Data'!$E$29,0,10*ROW('Water Data'!E141)))</f>
        <v/>
      </c>
      <c r="BY147" s="300" t="str">
        <f ca="true">+IF(OFFSET('Water Data'!$F$27,0,10*ROW('Water Data'!F141))="","",OFFSET('Water Data'!$F$27,0,10*ROW('Water Data'!F141)))</f>
        <v/>
      </c>
      <c r="BZ147" s="300" t="str">
        <f ca="true">+IF(OFFSET('Water Data'!$F$28,0,10*ROW('Water Data'!F141))="","",OFFSET('Water Data'!$F$28,0,10*ROW('Water Data'!F141)))</f>
        <v/>
      </c>
      <c r="CA147" s="300" t="str">
        <f ca="true">+IF(OFFSET('Water Data'!$F$29,0,10*ROW('Water Data'!F141))="","",OFFSET('Water Data'!$F$29,0,10*ROW('Water Data'!F141)))</f>
        <v/>
      </c>
      <c r="CB147" s="300" t="str">
        <f ca="true">+IF(OFFSET('Water Data'!$G$27,0,10*ROW('Water Data'!G141))="","",OFFSET('Water Data'!$G$27,0,10*ROW('Water Data'!G141)))</f>
        <v/>
      </c>
      <c r="CC147" s="300" t="str">
        <f ca="true">+IF(OFFSET('Water Data'!$G$28,0,10*ROW('Water Data'!G141))="","",OFFSET('Water Data'!$G$28,0,10*ROW('Water Data'!G141)))</f>
        <v/>
      </c>
      <c r="CD147" s="300" t="str">
        <f ca="true">+IF(OFFSET('Water Data'!$G$29,0,10*ROW('Water Data'!G141))="","",OFFSET('Water Data'!$G$29,0,10*ROW('Water Data'!G141)))</f>
        <v/>
      </c>
      <c r="CE147" s="300" t="str">
        <f ca="true">+IF(OFFSET('Water Data'!$H$27,0,10*ROW('Water Data'!H141))="","",OFFSET('Water Data'!$H$27,0,10*ROW('Water Data'!H141)))</f>
        <v/>
      </c>
      <c r="CF147" s="300" t="str">
        <f ca="true">+IF(OFFSET('Water Data'!$H$28,0,10*ROW('Water Data'!H141))="","",OFFSET('Water Data'!$H$28,0,10*ROW('Water Data'!H141)))</f>
        <v/>
      </c>
      <c r="CG147" s="300" t="str">
        <f ca="true">+IF(OFFSET('Water Data'!$H$29,0,10*ROW('Water Data'!H141))="","",OFFSET('Water Data'!$H$29,0,10*ROW('Water Data'!H141)))</f>
        <v/>
      </c>
      <c r="CH147" s="300" t="str">
        <f ca="true">+IF(OFFSET('Water Data'!$I$27,0,10*ROW('Water Data'!I141))="","",OFFSET('Water Data'!$I$27,0,10*ROW('Water Data'!I141)))</f>
        <v/>
      </c>
      <c r="CI147" s="300" t="str">
        <f ca="true">+IF(OFFSET('Water Data'!$I$28,0,10*ROW('Water Data'!I141))="","",OFFSET('Water Data'!$I$28,0,10*ROW('Water Data'!I141)))</f>
        <v/>
      </c>
      <c r="CJ147" s="300" t="str">
        <f ca="true">+IF(OFFSET('Water Data'!$I$29,0,10*ROW('Water Data'!I141))="","",OFFSET('Water Data'!$I$29,0,10*ROW('Water Data'!I141)))</f>
        <v/>
      </c>
      <c r="CK147" s="300" t="str">
        <f ca="true">+IF(OFFSET('Sanitation Data'!$D$28,0,10*ROW('Sanitation Data'!D141))="","",OFFSET('Sanitation Data'!$D$28,0,10*ROW('Sanitation Data'!D141)))</f>
        <v/>
      </c>
      <c r="CL147" s="300" t="str">
        <f ca="true">+IF(OFFSET('Sanitation Data'!$D$29,0,10*ROW('Sanitation Data'!D141))="","",OFFSET('Sanitation Data'!$D$29,0,10*ROW('Sanitation Data'!D141)))</f>
        <v/>
      </c>
      <c r="CM147" s="300" t="str">
        <f ca="true">+IF(OFFSET('Sanitation Data'!$D$30,0,10*ROW('Sanitation Data'!D141))="","",OFFSET('Sanitation Data'!$D$30,0,10*ROW('Sanitation Data'!D141)))</f>
        <v/>
      </c>
      <c r="CN147" s="300" t="str">
        <f ca="true">+IF(OFFSET('Sanitation Data'!$D$31,0,10*ROW('Sanitation Data'!D141))="","",OFFSET('Sanitation Data'!$D$31,0,10*ROW('Sanitation Data'!D141)))</f>
        <v/>
      </c>
      <c r="CO147" s="300" t="str">
        <f ca="true">+IF(OFFSET('Sanitation Data'!$D$32,0,10*ROW('Sanitation Data'!D141))="","",OFFSET('Sanitation Data'!$D$32,0,10*ROW('Sanitation Data'!D141)))</f>
        <v/>
      </c>
      <c r="CP147" s="300" t="str">
        <f ca="true">+IF(OFFSET('Sanitation Data'!$E$28,0,10*ROW('Sanitation Data'!E141))="","",OFFSET('Sanitation Data'!$E$28,0,10*ROW('Sanitation Data'!E141)))</f>
        <v/>
      </c>
      <c r="CQ147" s="300" t="str">
        <f ca="true">+IF(OFFSET('Sanitation Data'!$E$29,0,10*ROW('Sanitation Data'!E141))="","",OFFSET('Sanitation Data'!$E$29,0,10*ROW('Sanitation Data'!E141)))</f>
        <v/>
      </c>
      <c r="CR147" s="300" t="str">
        <f ca="true">+IF(OFFSET('Sanitation Data'!$E$30,0,10*ROW('Sanitation Data'!E141))="","",OFFSET('Sanitation Data'!$E$30,0,10*ROW('Sanitation Data'!E141)))</f>
        <v/>
      </c>
      <c r="CS147" s="300" t="str">
        <f ca="true">+IF(OFFSET('Sanitation Data'!$E$31,0,10*ROW('Sanitation Data'!E141))="","",OFFSET('Sanitation Data'!$E$31,0,10*ROW('Sanitation Data'!E141)))</f>
        <v/>
      </c>
      <c r="CT147" s="300" t="str">
        <f ca="true">+IF(OFFSET('Sanitation Data'!$E$32,0,10*ROW('Sanitation Data'!E141))="","",OFFSET('Sanitation Data'!$E$32,0,10*ROW('Sanitation Data'!E141)))</f>
        <v/>
      </c>
      <c r="CU147" s="300" t="str">
        <f ca="true">+IF(OFFSET('Sanitation Data'!$F$28,0,10*ROW('Sanitation Data'!F141))="","",OFFSET('Sanitation Data'!$F$28,0,10*ROW('Sanitation Data'!F141)))</f>
        <v/>
      </c>
      <c r="CV147" s="300" t="str">
        <f ca="true">+IF(OFFSET('Sanitation Data'!$F$29,0,10*ROW('Sanitation Data'!F141))="","",OFFSET('Sanitation Data'!$F$29,0,10*ROW('Sanitation Data'!F141)))</f>
        <v/>
      </c>
      <c r="CW147" s="300" t="str">
        <f ca="true">+IF(OFFSET('Sanitation Data'!$F$30,0,10*ROW('Sanitation Data'!F141))="","",OFFSET('Sanitation Data'!$F$30,0,10*ROW('Sanitation Data'!F141)))</f>
        <v/>
      </c>
      <c r="CX147" s="300" t="str">
        <f ca="true">+IF(OFFSET('Sanitation Data'!$F$31,0,10*ROW('Sanitation Data'!F141))="","",OFFSET('Sanitation Data'!$F$31,0,10*ROW('Sanitation Data'!F141)))</f>
        <v/>
      </c>
      <c r="CY147" s="300" t="str">
        <f ca="true">+IF(OFFSET('Sanitation Data'!$F$32,0,10*ROW('Sanitation Data'!F141))="","",OFFSET('Sanitation Data'!$F$32,0,10*ROW('Sanitation Data'!F141)))</f>
        <v/>
      </c>
      <c r="CZ147" s="300" t="str">
        <f ca="true">+IF(OFFSET('Sanitation Data'!$G$28,0,10*ROW('Sanitation Data'!G141))="","",OFFSET('Sanitation Data'!$G$28,0,10*ROW('Sanitation Data'!G141)))</f>
        <v/>
      </c>
      <c r="DA147" s="300" t="str">
        <f ca="true">+IF(OFFSET('Sanitation Data'!$G$29,0,10*ROW('Sanitation Data'!G141))="","",OFFSET('Sanitation Data'!$G$29,0,10*ROW('Sanitation Data'!G141)))</f>
        <v/>
      </c>
      <c r="DB147" s="300" t="str">
        <f ca="true">+IF(OFFSET('Sanitation Data'!$G$30,0,10*ROW('Sanitation Data'!G141))="","",OFFSET('Sanitation Data'!$G$30,0,10*ROW('Sanitation Data'!G141)))</f>
        <v/>
      </c>
      <c r="DC147" s="300" t="str">
        <f ca="true">+IF(OFFSET('Sanitation Data'!$G$31,0,10*ROW('Sanitation Data'!G141))="","",OFFSET('Sanitation Data'!$G$31,0,10*ROW('Sanitation Data'!G141)))</f>
        <v/>
      </c>
      <c r="DD147" s="300" t="str">
        <f ca="true">+IF(OFFSET('Sanitation Data'!$G$32,0,10*ROW('Sanitation Data'!G141))="","",OFFSET('Sanitation Data'!$G$32,0,10*ROW('Sanitation Data'!G141)))</f>
        <v/>
      </c>
      <c r="DE147" s="300" t="str">
        <f ca="true">+IF(OFFSET('Sanitation Data'!$H$28,0,10*ROW('Sanitation Data'!H141))="","",OFFSET('Sanitation Data'!$H$28,0,10*ROW('Sanitation Data'!H141)))</f>
        <v/>
      </c>
      <c r="DF147" s="300" t="str">
        <f ca="true">+IF(OFFSET('Sanitation Data'!$H$29,0,10*ROW('Sanitation Data'!H141))="","",OFFSET('Sanitation Data'!$H$29,0,10*ROW('Sanitation Data'!H141)))</f>
        <v/>
      </c>
      <c r="DG147" s="300" t="str">
        <f ca="true">+IF(OFFSET('Sanitation Data'!$H$30,0,10*ROW('Sanitation Data'!H141))="","",OFFSET('Sanitation Data'!$H$30,0,10*ROW('Sanitation Data'!H141)))</f>
        <v/>
      </c>
      <c r="DH147" s="300" t="str">
        <f ca="true">+IF(OFFSET('Sanitation Data'!$H$31,0,10*ROW('Sanitation Data'!H141))="","",OFFSET('Sanitation Data'!$H$31,0,10*ROW('Sanitation Data'!H141)))</f>
        <v/>
      </c>
      <c r="DI147" s="300" t="str">
        <f ca="true">+IF(OFFSET('Sanitation Data'!$H$32,0,10*ROW('Sanitation Data'!H141))="","",OFFSET('Sanitation Data'!$H$32,0,10*ROW('Sanitation Data'!H141)))</f>
        <v/>
      </c>
      <c r="DJ147" s="300" t="str">
        <f ca="true">+IF(OFFSET('Sanitation Data'!$I$28,0,10*ROW('Sanitation Data'!I141))="","",OFFSET('Sanitation Data'!$I$28,0,10*ROW('Sanitation Data'!I141)))</f>
        <v/>
      </c>
      <c r="DK147" s="300" t="str">
        <f ca="true">+IF(OFFSET('Sanitation Data'!$I$29,0,10*ROW('Sanitation Data'!I141))="","",OFFSET('Sanitation Data'!$I$29,0,10*ROW('Sanitation Data'!I141)))</f>
        <v/>
      </c>
      <c r="DL147" s="300" t="str">
        <f ca="true">+IF(OFFSET('Sanitation Data'!$I$30,0,10*ROW('Sanitation Data'!I141))="","",OFFSET('Sanitation Data'!$I$30,0,10*ROW('Sanitation Data'!I141)))</f>
        <v/>
      </c>
      <c r="DM147" s="300" t="str">
        <f ca="true">+IF(OFFSET('Sanitation Data'!$I$31,0,10*ROW('Sanitation Data'!I141))="","",OFFSET('Sanitation Data'!$I$31,0,10*ROW('Sanitation Data'!I141)))</f>
        <v/>
      </c>
      <c r="DN147" s="300" t="str">
        <f ca="true">+IF(OFFSET('Sanitation Data'!$I$32,0,10*ROW('Sanitation Data'!I141))="","",OFFSET('Sanitation Data'!$I$32,0,10*ROW('Sanitation Data'!I141)))</f>
        <v/>
      </c>
      <c r="DO147" s="300" t="str">
        <f ca="true">+IF(OFFSET('Hygiene Data'!$D$11,0,10*ROW('Hygiene Data'!D141))="","",OFFSET('Hygiene Data'!$D$11,0,10*ROW('Hygiene Data'!D141)))</f>
        <v/>
      </c>
      <c r="DP147" s="300" t="str">
        <f ca="true">+IF(OFFSET('Hygiene Data'!$D$12,0,10*ROW('Hygiene Data'!D141))="","",OFFSET('Hygiene Data'!$D$12,0,10*ROW('Hygiene Data'!D141)))</f>
        <v/>
      </c>
      <c r="DQ147" s="300" t="str">
        <f ca="true">+IF(OFFSET('Hygiene Data'!$D$13,0,10*ROW('Hygiene Data'!D141))="","",OFFSET('Hygiene Data'!$D$13,0,10*ROW('Hygiene Data'!D141)))</f>
        <v/>
      </c>
      <c r="DR147" s="300" t="str">
        <f ca="true">+IF(OFFSET('Hygiene Data'!$E$11,0,10*ROW('Hygiene Data'!E141))="","",OFFSET('Hygiene Data'!$E$11,0,10*ROW('Hygiene Data'!E141)))</f>
        <v/>
      </c>
      <c r="DS147" s="300" t="str">
        <f ca="true">+IF(OFFSET('Hygiene Data'!$E$12,0,10*ROW('Hygiene Data'!E141))="","",OFFSET('Hygiene Data'!$E$12,0,10*ROW('Hygiene Data'!E141)))</f>
        <v/>
      </c>
      <c r="DT147" s="300" t="str">
        <f ca="true">+IF(OFFSET('Hygiene Data'!$E$13,0,10*ROW('Hygiene Data'!E141))="","",OFFSET('Hygiene Data'!$E$13,0,10*ROW('Hygiene Data'!E141)))</f>
        <v/>
      </c>
      <c r="DU147" s="300" t="str">
        <f ca="true">+IF(OFFSET('Hygiene Data'!$F$11,0,10*ROW('Hygiene Data'!F141))="","",OFFSET('Hygiene Data'!$F$11,0,10*ROW('Hygiene Data'!F141)))</f>
        <v/>
      </c>
      <c r="DV147" s="300" t="str">
        <f ca="true">+IF(OFFSET('Hygiene Data'!$F$12,0,10*ROW('Hygiene Data'!F141))="","",OFFSET('Hygiene Data'!$F$12,0,10*ROW('Hygiene Data'!F141)))</f>
        <v/>
      </c>
      <c r="DW147" s="300" t="str">
        <f ca="true">+IF(OFFSET('Hygiene Data'!$F$13,0,10*ROW('Hygiene Data'!F141))="","",OFFSET('Hygiene Data'!$F$13,0,10*ROW('Hygiene Data'!F141)))</f>
        <v/>
      </c>
      <c r="DX147" s="300" t="str">
        <f ca="true">+IF(OFFSET('Hygiene Data'!$G$11,0,10*ROW('Hygiene Data'!G141))="","",OFFSET('Hygiene Data'!$G$11,0,10*ROW('Hygiene Data'!G141)))</f>
        <v/>
      </c>
      <c r="DY147" s="300" t="str">
        <f ca="true">+IF(OFFSET('Hygiene Data'!$G$12,0,10*ROW('Hygiene Data'!G141))="","",OFFSET('Hygiene Data'!$G$12,0,10*ROW('Hygiene Data'!G141)))</f>
        <v/>
      </c>
      <c r="DZ147" s="300" t="str">
        <f ca="true">+IF(OFFSET('Hygiene Data'!$G$13,0,10*ROW('Hygiene Data'!G141))="","",OFFSET('Hygiene Data'!$G$13,0,10*ROW('Hygiene Data'!G141)))</f>
        <v/>
      </c>
      <c r="EA147" s="300" t="str">
        <f ca="true">+IF(OFFSET('Hygiene Data'!$H$11,0,10*ROW('Hygiene Data'!H141))="","",OFFSET('Hygiene Data'!$H$11,0,10*ROW('Hygiene Data'!H141)))</f>
        <v/>
      </c>
      <c r="EB147" s="300" t="str">
        <f ca="true">+IF(OFFSET('Hygiene Data'!$H$12,0,10*ROW('Hygiene Data'!H141))="","",OFFSET('Hygiene Data'!$H$12,0,10*ROW('Hygiene Data'!H141)))</f>
        <v/>
      </c>
      <c r="EC147" s="300" t="str">
        <f ca="true">+IF(OFFSET('Hygiene Data'!$H$13,0,10*ROW('Hygiene Data'!H141))="","",OFFSET('Hygiene Data'!$H$13,0,10*ROW('Hygiene Data'!H141)))</f>
        <v/>
      </c>
      <c r="ED147" s="300" t="str">
        <f ca="true">+IF(OFFSET('Hygiene Data'!$I$11,0,10*ROW('Hygiene Data'!I141))="","",OFFSET('Hygiene Data'!$I$11,0,10*ROW('Hygiene Data'!I141)))</f>
        <v/>
      </c>
      <c r="EE147" s="300" t="str">
        <f ca="true">+IF(OFFSET('Hygiene Data'!$I$12,0,10*ROW('Hygiene Data'!I141))="","",OFFSET('Hygiene Data'!$I$12,0,10*ROW('Hygiene Data'!I141)))</f>
        <v/>
      </c>
      <c r="EF147" s="300" t="str">
        <f ca="true">+IF(OFFSET('Hygiene Data'!$I$13,0,10*ROW('Hygiene Data'!I141))="","",OFFSET('Hygiene Data'!$I$13,0,10*ROW('Hygiene Data'!I141)))</f>
        <v/>
      </c>
    </row>
    <row xmlns:x14ac="http://schemas.microsoft.com/office/spreadsheetml/2009/9/ac" r="148" x14ac:dyDescent="0.2">
      <c r="A148" s="35" t="str">
        <f ca="true">+IF(OFFSET('Water Data'!$B$2,0,10*ROW('Water Data'!E142))="","",OFFSET('Water Data'!$B$2,0,10*ROW('Water Data'!E142)))</f>
        <v/>
      </c>
      <c r="B148" s="35" t="str">
        <f ca="true">+IF(OFFSET('Water Data'!$C$2,0,10*ROW('Water Data'!F142))="","",OFFSET('Water Data'!$C$2,0,10*ROW('Water Data'!F142)))</f>
        <v/>
      </c>
      <c r="C148" s="356" t="str">
        <f t="shared" ca="true" si="2"/>
        <v/>
      </c>
      <c r="D148" s="91"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1"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1"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1"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1"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1"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1"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1"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1"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1"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1"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1"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1"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1"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1"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1"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1"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1"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2"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2"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2"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2"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2"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2"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2"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2"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2"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2"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2"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2"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2"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2"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2"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2"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2"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2"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2"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2"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2"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2"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2"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2"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2"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2"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2"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2"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2"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2"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3"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3"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3"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3"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3"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3"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3"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3"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3"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3"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3"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3"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3"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3"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3"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3"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3"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3"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300"/>
      <c r="BS148" s="300" t="str">
        <f ca="true">+IF(OFFSET('Water Data'!$D$27,0,10*ROW('Water Data'!D142))="","",OFFSET('Water Data'!$D$27,0,10*ROW('Water Data'!D142)))</f>
        <v/>
      </c>
      <c r="BT148" s="300" t="str">
        <f ca="true">+IF(OFFSET('Water Data'!$D$28,0,10*ROW('Water Data'!D142))="","",OFFSET('Water Data'!$D$28,0,10*ROW('Water Data'!D142)))</f>
        <v/>
      </c>
      <c r="BU148" s="300" t="str">
        <f ca="true">+IF(OFFSET('Water Data'!$D$29,0,10*ROW('Water Data'!D142))="","",OFFSET('Water Data'!$D$29,0,10*ROW('Water Data'!D142)))</f>
        <v/>
      </c>
      <c r="BV148" s="300" t="str">
        <f ca="true">+IF(OFFSET('Water Data'!$E$27,0,10*ROW('Water Data'!E142))="","",OFFSET('Water Data'!$E$27,0,10*ROW('Water Data'!E142)))</f>
        <v/>
      </c>
      <c r="BW148" s="300" t="str">
        <f ca="true">+IF(OFFSET('Water Data'!$E$28,0,10*ROW('Water Data'!E142))="","",OFFSET('Water Data'!$E$28,0,10*ROW('Water Data'!E142)))</f>
        <v/>
      </c>
      <c r="BX148" s="300" t="str">
        <f ca="true">+IF(OFFSET('Water Data'!$E$29,0,10*ROW('Water Data'!E142))="","",OFFSET('Water Data'!$E$29,0,10*ROW('Water Data'!E142)))</f>
        <v/>
      </c>
      <c r="BY148" s="300" t="str">
        <f ca="true">+IF(OFFSET('Water Data'!$F$27,0,10*ROW('Water Data'!F142))="","",OFFSET('Water Data'!$F$27,0,10*ROW('Water Data'!F142)))</f>
        <v/>
      </c>
      <c r="BZ148" s="300" t="str">
        <f ca="true">+IF(OFFSET('Water Data'!$F$28,0,10*ROW('Water Data'!F142))="","",OFFSET('Water Data'!$F$28,0,10*ROW('Water Data'!F142)))</f>
        <v/>
      </c>
      <c r="CA148" s="300" t="str">
        <f ca="true">+IF(OFFSET('Water Data'!$F$29,0,10*ROW('Water Data'!F142))="","",OFFSET('Water Data'!$F$29,0,10*ROW('Water Data'!F142)))</f>
        <v/>
      </c>
      <c r="CB148" s="300" t="str">
        <f ca="true">+IF(OFFSET('Water Data'!$G$27,0,10*ROW('Water Data'!G142))="","",OFFSET('Water Data'!$G$27,0,10*ROW('Water Data'!G142)))</f>
        <v/>
      </c>
      <c r="CC148" s="300" t="str">
        <f ca="true">+IF(OFFSET('Water Data'!$G$28,0,10*ROW('Water Data'!G142))="","",OFFSET('Water Data'!$G$28,0,10*ROW('Water Data'!G142)))</f>
        <v/>
      </c>
      <c r="CD148" s="300" t="str">
        <f ca="true">+IF(OFFSET('Water Data'!$G$29,0,10*ROW('Water Data'!G142))="","",OFFSET('Water Data'!$G$29,0,10*ROW('Water Data'!G142)))</f>
        <v/>
      </c>
      <c r="CE148" s="300" t="str">
        <f ca="true">+IF(OFFSET('Water Data'!$H$27,0,10*ROW('Water Data'!H142))="","",OFFSET('Water Data'!$H$27,0,10*ROW('Water Data'!H142)))</f>
        <v/>
      </c>
      <c r="CF148" s="300" t="str">
        <f ca="true">+IF(OFFSET('Water Data'!$H$28,0,10*ROW('Water Data'!H142))="","",OFFSET('Water Data'!$H$28,0,10*ROW('Water Data'!H142)))</f>
        <v/>
      </c>
      <c r="CG148" s="300" t="str">
        <f ca="true">+IF(OFFSET('Water Data'!$H$29,0,10*ROW('Water Data'!H142))="","",OFFSET('Water Data'!$H$29,0,10*ROW('Water Data'!H142)))</f>
        <v/>
      </c>
      <c r="CH148" s="300" t="str">
        <f ca="true">+IF(OFFSET('Water Data'!$I$27,0,10*ROW('Water Data'!I142))="","",OFFSET('Water Data'!$I$27,0,10*ROW('Water Data'!I142)))</f>
        <v/>
      </c>
      <c r="CI148" s="300" t="str">
        <f ca="true">+IF(OFFSET('Water Data'!$I$28,0,10*ROW('Water Data'!I142))="","",OFFSET('Water Data'!$I$28,0,10*ROW('Water Data'!I142)))</f>
        <v/>
      </c>
      <c r="CJ148" s="300" t="str">
        <f ca="true">+IF(OFFSET('Water Data'!$I$29,0,10*ROW('Water Data'!I142))="","",OFFSET('Water Data'!$I$29,0,10*ROW('Water Data'!I142)))</f>
        <v/>
      </c>
      <c r="CK148" s="300" t="str">
        <f ca="true">+IF(OFFSET('Sanitation Data'!$D$28,0,10*ROW('Sanitation Data'!D142))="","",OFFSET('Sanitation Data'!$D$28,0,10*ROW('Sanitation Data'!D142)))</f>
        <v/>
      </c>
      <c r="CL148" s="300" t="str">
        <f ca="true">+IF(OFFSET('Sanitation Data'!$D$29,0,10*ROW('Sanitation Data'!D142))="","",OFFSET('Sanitation Data'!$D$29,0,10*ROW('Sanitation Data'!D142)))</f>
        <v/>
      </c>
      <c r="CM148" s="300" t="str">
        <f ca="true">+IF(OFFSET('Sanitation Data'!$D$30,0,10*ROW('Sanitation Data'!D142))="","",OFFSET('Sanitation Data'!$D$30,0,10*ROW('Sanitation Data'!D142)))</f>
        <v/>
      </c>
      <c r="CN148" s="300" t="str">
        <f ca="true">+IF(OFFSET('Sanitation Data'!$D$31,0,10*ROW('Sanitation Data'!D142))="","",OFFSET('Sanitation Data'!$D$31,0,10*ROW('Sanitation Data'!D142)))</f>
        <v/>
      </c>
      <c r="CO148" s="300" t="str">
        <f ca="true">+IF(OFFSET('Sanitation Data'!$D$32,0,10*ROW('Sanitation Data'!D142))="","",OFFSET('Sanitation Data'!$D$32,0,10*ROW('Sanitation Data'!D142)))</f>
        <v/>
      </c>
      <c r="CP148" s="300" t="str">
        <f ca="true">+IF(OFFSET('Sanitation Data'!$E$28,0,10*ROW('Sanitation Data'!E142))="","",OFFSET('Sanitation Data'!$E$28,0,10*ROW('Sanitation Data'!E142)))</f>
        <v/>
      </c>
      <c r="CQ148" s="300" t="str">
        <f ca="true">+IF(OFFSET('Sanitation Data'!$E$29,0,10*ROW('Sanitation Data'!E142))="","",OFFSET('Sanitation Data'!$E$29,0,10*ROW('Sanitation Data'!E142)))</f>
        <v/>
      </c>
      <c r="CR148" s="300" t="str">
        <f ca="true">+IF(OFFSET('Sanitation Data'!$E$30,0,10*ROW('Sanitation Data'!E142))="","",OFFSET('Sanitation Data'!$E$30,0,10*ROW('Sanitation Data'!E142)))</f>
        <v/>
      </c>
      <c r="CS148" s="300" t="str">
        <f ca="true">+IF(OFFSET('Sanitation Data'!$E$31,0,10*ROW('Sanitation Data'!E142))="","",OFFSET('Sanitation Data'!$E$31,0,10*ROW('Sanitation Data'!E142)))</f>
        <v/>
      </c>
      <c r="CT148" s="300" t="str">
        <f ca="true">+IF(OFFSET('Sanitation Data'!$E$32,0,10*ROW('Sanitation Data'!E142))="","",OFFSET('Sanitation Data'!$E$32,0,10*ROW('Sanitation Data'!E142)))</f>
        <v/>
      </c>
      <c r="CU148" s="300" t="str">
        <f ca="true">+IF(OFFSET('Sanitation Data'!$F$28,0,10*ROW('Sanitation Data'!F142))="","",OFFSET('Sanitation Data'!$F$28,0,10*ROW('Sanitation Data'!F142)))</f>
        <v/>
      </c>
      <c r="CV148" s="300" t="str">
        <f ca="true">+IF(OFFSET('Sanitation Data'!$F$29,0,10*ROW('Sanitation Data'!F142))="","",OFFSET('Sanitation Data'!$F$29,0,10*ROW('Sanitation Data'!F142)))</f>
        <v/>
      </c>
      <c r="CW148" s="300" t="str">
        <f ca="true">+IF(OFFSET('Sanitation Data'!$F$30,0,10*ROW('Sanitation Data'!F142))="","",OFFSET('Sanitation Data'!$F$30,0,10*ROW('Sanitation Data'!F142)))</f>
        <v/>
      </c>
      <c r="CX148" s="300" t="str">
        <f ca="true">+IF(OFFSET('Sanitation Data'!$F$31,0,10*ROW('Sanitation Data'!F142))="","",OFFSET('Sanitation Data'!$F$31,0,10*ROW('Sanitation Data'!F142)))</f>
        <v/>
      </c>
      <c r="CY148" s="300" t="str">
        <f ca="true">+IF(OFFSET('Sanitation Data'!$F$32,0,10*ROW('Sanitation Data'!F142))="","",OFFSET('Sanitation Data'!$F$32,0,10*ROW('Sanitation Data'!F142)))</f>
        <v/>
      </c>
      <c r="CZ148" s="300" t="str">
        <f ca="true">+IF(OFFSET('Sanitation Data'!$G$28,0,10*ROW('Sanitation Data'!G142))="","",OFFSET('Sanitation Data'!$G$28,0,10*ROW('Sanitation Data'!G142)))</f>
        <v/>
      </c>
      <c r="DA148" s="300" t="str">
        <f ca="true">+IF(OFFSET('Sanitation Data'!$G$29,0,10*ROW('Sanitation Data'!G142))="","",OFFSET('Sanitation Data'!$G$29,0,10*ROW('Sanitation Data'!G142)))</f>
        <v/>
      </c>
      <c r="DB148" s="300" t="str">
        <f ca="true">+IF(OFFSET('Sanitation Data'!$G$30,0,10*ROW('Sanitation Data'!G142))="","",OFFSET('Sanitation Data'!$G$30,0,10*ROW('Sanitation Data'!G142)))</f>
        <v/>
      </c>
      <c r="DC148" s="300" t="str">
        <f ca="true">+IF(OFFSET('Sanitation Data'!$G$31,0,10*ROW('Sanitation Data'!G142))="","",OFFSET('Sanitation Data'!$G$31,0,10*ROW('Sanitation Data'!G142)))</f>
        <v/>
      </c>
      <c r="DD148" s="300" t="str">
        <f ca="true">+IF(OFFSET('Sanitation Data'!$G$32,0,10*ROW('Sanitation Data'!G142))="","",OFFSET('Sanitation Data'!$G$32,0,10*ROW('Sanitation Data'!G142)))</f>
        <v/>
      </c>
      <c r="DE148" s="300" t="str">
        <f ca="true">+IF(OFFSET('Sanitation Data'!$H$28,0,10*ROW('Sanitation Data'!H142))="","",OFFSET('Sanitation Data'!$H$28,0,10*ROW('Sanitation Data'!H142)))</f>
        <v/>
      </c>
      <c r="DF148" s="300" t="str">
        <f ca="true">+IF(OFFSET('Sanitation Data'!$H$29,0,10*ROW('Sanitation Data'!H142))="","",OFFSET('Sanitation Data'!$H$29,0,10*ROW('Sanitation Data'!H142)))</f>
        <v/>
      </c>
      <c r="DG148" s="300" t="str">
        <f ca="true">+IF(OFFSET('Sanitation Data'!$H$30,0,10*ROW('Sanitation Data'!H142))="","",OFFSET('Sanitation Data'!$H$30,0,10*ROW('Sanitation Data'!H142)))</f>
        <v/>
      </c>
      <c r="DH148" s="300" t="str">
        <f ca="true">+IF(OFFSET('Sanitation Data'!$H$31,0,10*ROW('Sanitation Data'!H142))="","",OFFSET('Sanitation Data'!$H$31,0,10*ROW('Sanitation Data'!H142)))</f>
        <v/>
      </c>
      <c r="DI148" s="300" t="str">
        <f ca="true">+IF(OFFSET('Sanitation Data'!$H$32,0,10*ROW('Sanitation Data'!H142))="","",OFFSET('Sanitation Data'!$H$32,0,10*ROW('Sanitation Data'!H142)))</f>
        <v/>
      </c>
      <c r="DJ148" s="300" t="str">
        <f ca="true">+IF(OFFSET('Sanitation Data'!$I$28,0,10*ROW('Sanitation Data'!I142))="","",OFFSET('Sanitation Data'!$I$28,0,10*ROW('Sanitation Data'!I142)))</f>
        <v/>
      </c>
      <c r="DK148" s="300" t="str">
        <f ca="true">+IF(OFFSET('Sanitation Data'!$I$29,0,10*ROW('Sanitation Data'!I142))="","",OFFSET('Sanitation Data'!$I$29,0,10*ROW('Sanitation Data'!I142)))</f>
        <v/>
      </c>
      <c r="DL148" s="300" t="str">
        <f ca="true">+IF(OFFSET('Sanitation Data'!$I$30,0,10*ROW('Sanitation Data'!I142))="","",OFFSET('Sanitation Data'!$I$30,0,10*ROW('Sanitation Data'!I142)))</f>
        <v/>
      </c>
      <c r="DM148" s="300" t="str">
        <f ca="true">+IF(OFFSET('Sanitation Data'!$I$31,0,10*ROW('Sanitation Data'!I142))="","",OFFSET('Sanitation Data'!$I$31,0,10*ROW('Sanitation Data'!I142)))</f>
        <v/>
      </c>
      <c r="DN148" s="300" t="str">
        <f ca="true">+IF(OFFSET('Sanitation Data'!$I$32,0,10*ROW('Sanitation Data'!I142))="","",OFFSET('Sanitation Data'!$I$32,0,10*ROW('Sanitation Data'!I142)))</f>
        <v/>
      </c>
      <c r="DO148" s="300" t="str">
        <f ca="true">+IF(OFFSET('Hygiene Data'!$D$11,0,10*ROW('Hygiene Data'!D142))="","",OFFSET('Hygiene Data'!$D$11,0,10*ROW('Hygiene Data'!D142)))</f>
        <v/>
      </c>
      <c r="DP148" s="300" t="str">
        <f ca="true">+IF(OFFSET('Hygiene Data'!$D$12,0,10*ROW('Hygiene Data'!D142))="","",OFFSET('Hygiene Data'!$D$12,0,10*ROW('Hygiene Data'!D142)))</f>
        <v/>
      </c>
      <c r="DQ148" s="300" t="str">
        <f ca="true">+IF(OFFSET('Hygiene Data'!$D$13,0,10*ROW('Hygiene Data'!D142))="","",OFFSET('Hygiene Data'!$D$13,0,10*ROW('Hygiene Data'!D142)))</f>
        <v/>
      </c>
      <c r="DR148" s="300" t="str">
        <f ca="true">+IF(OFFSET('Hygiene Data'!$E$11,0,10*ROW('Hygiene Data'!E142))="","",OFFSET('Hygiene Data'!$E$11,0,10*ROW('Hygiene Data'!E142)))</f>
        <v/>
      </c>
      <c r="DS148" s="300" t="str">
        <f ca="true">+IF(OFFSET('Hygiene Data'!$E$12,0,10*ROW('Hygiene Data'!E142))="","",OFFSET('Hygiene Data'!$E$12,0,10*ROW('Hygiene Data'!E142)))</f>
        <v/>
      </c>
      <c r="DT148" s="300" t="str">
        <f ca="true">+IF(OFFSET('Hygiene Data'!$E$13,0,10*ROW('Hygiene Data'!E142))="","",OFFSET('Hygiene Data'!$E$13,0,10*ROW('Hygiene Data'!E142)))</f>
        <v/>
      </c>
      <c r="DU148" s="300" t="str">
        <f ca="true">+IF(OFFSET('Hygiene Data'!$F$11,0,10*ROW('Hygiene Data'!F142))="","",OFFSET('Hygiene Data'!$F$11,0,10*ROW('Hygiene Data'!F142)))</f>
        <v/>
      </c>
      <c r="DV148" s="300" t="str">
        <f ca="true">+IF(OFFSET('Hygiene Data'!$F$12,0,10*ROW('Hygiene Data'!F142))="","",OFFSET('Hygiene Data'!$F$12,0,10*ROW('Hygiene Data'!F142)))</f>
        <v/>
      </c>
      <c r="DW148" s="300" t="str">
        <f ca="true">+IF(OFFSET('Hygiene Data'!$F$13,0,10*ROW('Hygiene Data'!F142))="","",OFFSET('Hygiene Data'!$F$13,0,10*ROW('Hygiene Data'!F142)))</f>
        <v/>
      </c>
      <c r="DX148" s="300" t="str">
        <f ca="true">+IF(OFFSET('Hygiene Data'!$G$11,0,10*ROW('Hygiene Data'!G142))="","",OFFSET('Hygiene Data'!$G$11,0,10*ROW('Hygiene Data'!G142)))</f>
        <v/>
      </c>
      <c r="DY148" s="300" t="str">
        <f ca="true">+IF(OFFSET('Hygiene Data'!$G$12,0,10*ROW('Hygiene Data'!G142))="","",OFFSET('Hygiene Data'!$G$12,0,10*ROW('Hygiene Data'!G142)))</f>
        <v/>
      </c>
      <c r="DZ148" s="300" t="str">
        <f ca="true">+IF(OFFSET('Hygiene Data'!$G$13,0,10*ROW('Hygiene Data'!G142))="","",OFFSET('Hygiene Data'!$G$13,0,10*ROW('Hygiene Data'!G142)))</f>
        <v/>
      </c>
      <c r="EA148" s="300" t="str">
        <f ca="true">+IF(OFFSET('Hygiene Data'!$H$11,0,10*ROW('Hygiene Data'!H142))="","",OFFSET('Hygiene Data'!$H$11,0,10*ROW('Hygiene Data'!H142)))</f>
        <v/>
      </c>
      <c r="EB148" s="300" t="str">
        <f ca="true">+IF(OFFSET('Hygiene Data'!$H$12,0,10*ROW('Hygiene Data'!H142))="","",OFFSET('Hygiene Data'!$H$12,0,10*ROW('Hygiene Data'!H142)))</f>
        <v/>
      </c>
      <c r="EC148" s="300" t="str">
        <f ca="true">+IF(OFFSET('Hygiene Data'!$H$13,0,10*ROW('Hygiene Data'!H142))="","",OFFSET('Hygiene Data'!$H$13,0,10*ROW('Hygiene Data'!H142)))</f>
        <v/>
      </c>
      <c r="ED148" s="300" t="str">
        <f ca="true">+IF(OFFSET('Hygiene Data'!$I$11,0,10*ROW('Hygiene Data'!I142))="","",OFFSET('Hygiene Data'!$I$11,0,10*ROW('Hygiene Data'!I142)))</f>
        <v/>
      </c>
      <c r="EE148" s="300" t="str">
        <f ca="true">+IF(OFFSET('Hygiene Data'!$I$12,0,10*ROW('Hygiene Data'!I142))="","",OFFSET('Hygiene Data'!$I$12,0,10*ROW('Hygiene Data'!I142)))</f>
        <v/>
      </c>
      <c r="EF148" s="300" t="str">
        <f ca="true">+IF(OFFSET('Hygiene Data'!$I$13,0,10*ROW('Hygiene Data'!I142))="","",OFFSET('Hygiene Data'!$I$13,0,10*ROW('Hygiene Data'!I142)))</f>
        <v/>
      </c>
    </row>
    <row xmlns:x14ac="http://schemas.microsoft.com/office/spreadsheetml/2009/9/ac" r="149" x14ac:dyDescent="0.2">
      <c r="A149" s="35" t="str">
        <f ca="true">+IF(OFFSET('Water Data'!$B$2,0,10*ROW('Water Data'!E143))="","",OFFSET('Water Data'!$B$2,0,10*ROW('Water Data'!E143)))</f>
        <v/>
      </c>
      <c r="B149" s="35" t="str">
        <f ca="true">+IF(OFFSET('Water Data'!$C$2,0,10*ROW('Water Data'!F143))="","",OFFSET('Water Data'!$C$2,0,10*ROW('Water Data'!F143)))</f>
        <v/>
      </c>
      <c r="C149" s="356" t="str">
        <f t="shared" ca="true" si="2"/>
        <v/>
      </c>
      <c r="D149" s="91"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1"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1"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1"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1"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1"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1"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1"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1"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1"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1"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1"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1"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1"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1"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1"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1"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1"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2"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2"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2"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2"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2"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2"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2"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2"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2"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2"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2"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2"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2"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2"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2"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2"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2"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2"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2"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2"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2"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2"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2"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2"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2"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2"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2"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2"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2"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2"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3"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3"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3"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3"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3"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3"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3"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3"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3"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3"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3"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3"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3"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3"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3"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3"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3"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3"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300"/>
      <c r="BS149" s="300" t="str">
        <f ca="true">+IF(OFFSET('Water Data'!$D$27,0,10*ROW('Water Data'!D143))="","",OFFSET('Water Data'!$D$27,0,10*ROW('Water Data'!D143)))</f>
        <v/>
      </c>
      <c r="BT149" s="300" t="str">
        <f ca="true">+IF(OFFSET('Water Data'!$D$28,0,10*ROW('Water Data'!D143))="","",OFFSET('Water Data'!$D$28,0,10*ROW('Water Data'!D143)))</f>
        <v/>
      </c>
      <c r="BU149" s="300" t="str">
        <f ca="true">+IF(OFFSET('Water Data'!$D$29,0,10*ROW('Water Data'!D143))="","",OFFSET('Water Data'!$D$29,0,10*ROW('Water Data'!D143)))</f>
        <v/>
      </c>
      <c r="BV149" s="300" t="str">
        <f ca="true">+IF(OFFSET('Water Data'!$E$27,0,10*ROW('Water Data'!E143))="","",OFFSET('Water Data'!$E$27,0,10*ROW('Water Data'!E143)))</f>
        <v/>
      </c>
      <c r="BW149" s="300" t="str">
        <f ca="true">+IF(OFFSET('Water Data'!$E$28,0,10*ROW('Water Data'!E143))="","",OFFSET('Water Data'!$E$28,0,10*ROW('Water Data'!E143)))</f>
        <v/>
      </c>
      <c r="BX149" s="300" t="str">
        <f ca="true">+IF(OFFSET('Water Data'!$E$29,0,10*ROW('Water Data'!E143))="","",OFFSET('Water Data'!$E$29,0,10*ROW('Water Data'!E143)))</f>
        <v/>
      </c>
      <c r="BY149" s="300" t="str">
        <f ca="true">+IF(OFFSET('Water Data'!$F$27,0,10*ROW('Water Data'!F143))="","",OFFSET('Water Data'!$F$27,0,10*ROW('Water Data'!F143)))</f>
        <v/>
      </c>
      <c r="BZ149" s="300" t="str">
        <f ca="true">+IF(OFFSET('Water Data'!$F$28,0,10*ROW('Water Data'!F143))="","",OFFSET('Water Data'!$F$28,0,10*ROW('Water Data'!F143)))</f>
        <v/>
      </c>
      <c r="CA149" s="300" t="str">
        <f ca="true">+IF(OFFSET('Water Data'!$F$29,0,10*ROW('Water Data'!F143))="","",OFFSET('Water Data'!$F$29,0,10*ROW('Water Data'!F143)))</f>
        <v/>
      </c>
      <c r="CB149" s="300" t="str">
        <f ca="true">+IF(OFFSET('Water Data'!$G$27,0,10*ROW('Water Data'!G143))="","",OFFSET('Water Data'!$G$27,0,10*ROW('Water Data'!G143)))</f>
        <v/>
      </c>
      <c r="CC149" s="300" t="str">
        <f ca="true">+IF(OFFSET('Water Data'!$G$28,0,10*ROW('Water Data'!G143))="","",OFFSET('Water Data'!$G$28,0,10*ROW('Water Data'!G143)))</f>
        <v/>
      </c>
      <c r="CD149" s="300" t="str">
        <f ca="true">+IF(OFFSET('Water Data'!$G$29,0,10*ROW('Water Data'!G143))="","",OFFSET('Water Data'!$G$29,0,10*ROW('Water Data'!G143)))</f>
        <v/>
      </c>
      <c r="CE149" s="300" t="str">
        <f ca="true">+IF(OFFSET('Water Data'!$H$27,0,10*ROW('Water Data'!H143))="","",OFFSET('Water Data'!$H$27,0,10*ROW('Water Data'!H143)))</f>
        <v/>
      </c>
      <c r="CF149" s="300" t="str">
        <f ca="true">+IF(OFFSET('Water Data'!$H$28,0,10*ROW('Water Data'!H143))="","",OFFSET('Water Data'!$H$28,0,10*ROW('Water Data'!H143)))</f>
        <v/>
      </c>
      <c r="CG149" s="300" t="str">
        <f ca="true">+IF(OFFSET('Water Data'!$H$29,0,10*ROW('Water Data'!H143))="","",OFFSET('Water Data'!$H$29,0,10*ROW('Water Data'!H143)))</f>
        <v/>
      </c>
      <c r="CH149" s="300" t="str">
        <f ca="true">+IF(OFFSET('Water Data'!$I$27,0,10*ROW('Water Data'!I143))="","",OFFSET('Water Data'!$I$27,0,10*ROW('Water Data'!I143)))</f>
        <v/>
      </c>
      <c r="CI149" s="300" t="str">
        <f ca="true">+IF(OFFSET('Water Data'!$I$28,0,10*ROW('Water Data'!I143))="","",OFFSET('Water Data'!$I$28,0,10*ROW('Water Data'!I143)))</f>
        <v/>
      </c>
      <c r="CJ149" s="300" t="str">
        <f ca="true">+IF(OFFSET('Water Data'!$I$29,0,10*ROW('Water Data'!I143))="","",OFFSET('Water Data'!$I$29,0,10*ROW('Water Data'!I143)))</f>
        <v/>
      </c>
      <c r="CK149" s="300" t="str">
        <f ca="true">+IF(OFFSET('Sanitation Data'!$D$28,0,10*ROW('Sanitation Data'!D143))="","",OFFSET('Sanitation Data'!$D$28,0,10*ROW('Sanitation Data'!D143)))</f>
        <v/>
      </c>
      <c r="CL149" s="300" t="str">
        <f ca="true">+IF(OFFSET('Sanitation Data'!$D$29,0,10*ROW('Sanitation Data'!D143))="","",OFFSET('Sanitation Data'!$D$29,0,10*ROW('Sanitation Data'!D143)))</f>
        <v/>
      </c>
      <c r="CM149" s="300" t="str">
        <f ca="true">+IF(OFFSET('Sanitation Data'!$D$30,0,10*ROW('Sanitation Data'!D143))="","",OFFSET('Sanitation Data'!$D$30,0,10*ROW('Sanitation Data'!D143)))</f>
        <v/>
      </c>
      <c r="CN149" s="300" t="str">
        <f ca="true">+IF(OFFSET('Sanitation Data'!$D$31,0,10*ROW('Sanitation Data'!D143))="","",OFFSET('Sanitation Data'!$D$31,0,10*ROW('Sanitation Data'!D143)))</f>
        <v/>
      </c>
      <c r="CO149" s="300" t="str">
        <f ca="true">+IF(OFFSET('Sanitation Data'!$D$32,0,10*ROW('Sanitation Data'!D143))="","",OFFSET('Sanitation Data'!$D$32,0,10*ROW('Sanitation Data'!D143)))</f>
        <v/>
      </c>
      <c r="CP149" s="300" t="str">
        <f ca="true">+IF(OFFSET('Sanitation Data'!$E$28,0,10*ROW('Sanitation Data'!E143))="","",OFFSET('Sanitation Data'!$E$28,0,10*ROW('Sanitation Data'!E143)))</f>
        <v/>
      </c>
      <c r="CQ149" s="300" t="str">
        <f ca="true">+IF(OFFSET('Sanitation Data'!$E$29,0,10*ROW('Sanitation Data'!E143))="","",OFFSET('Sanitation Data'!$E$29,0,10*ROW('Sanitation Data'!E143)))</f>
        <v/>
      </c>
      <c r="CR149" s="300" t="str">
        <f ca="true">+IF(OFFSET('Sanitation Data'!$E$30,0,10*ROW('Sanitation Data'!E143))="","",OFFSET('Sanitation Data'!$E$30,0,10*ROW('Sanitation Data'!E143)))</f>
        <v/>
      </c>
      <c r="CS149" s="300" t="str">
        <f ca="true">+IF(OFFSET('Sanitation Data'!$E$31,0,10*ROW('Sanitation Data'!E143))="","",OFFSET('Sanitation Data'!$E$31,0,10*ROW('Sanitation Data'!E143)))</f>
        <v/>
      </c>
      <c r="CT149" s="300" t="str">
        <f ca="true">+IF(OFFSET('Sanitation Data'!$E$32,0,10*ROW('Sanitation Data'!E143))="","",OFFSET('Sanitation Data'!$E$32,0,10*ROW('Sanitation Data'!E143)))</f>
        <v/>
      </c>
      <c r="CU149" s="300" t="str">
        <f ca="true">+IF(OFFSET('Sanitation Data'!$F$28,0,10*ROW('Sanitation Data'!F143))="","",OFFSET('Sanitation Data'!$F$28,0,10*ROW('Sanitation Data'!F143)))</f>
        <v/>
      </c>
      <c r="CV149" s="300" t="str">
        <f ca="true">+IF(OFFSET('Sanitation Data'!$F$29,0,10*ROW('Sanitation Data'!F143))="","",OFFSET('Sanitation Data'!$F$29,0,10*ROW('Sanitation Data'!F143)))</f>
        <v/>
      </c>
      <c r="CW149" s="300" t="str">
        <f ca="true">+IF(OFFSET('Sanitation Data'!$F$30,0,10*ROW('Sanitation Data'!F143))="","",OFFSET('Sanitation Data'!$F$30,0,10*ROW('Sanitation Data'!F143)))</f>
        <v/>
      </c>
      <c r="CX149" s="300" t="str">
        <f ca="true">+IF(OFFSET('Sanitation Data'!$F$31,0,10*ROW('Sanitation Data'!F143))="","",OFFSET('Sanitation Data'!$F$31,0,10*ROW('Sanitation Data'!F143)))</f>
        <v/>
      </c>
      <c r="CY149" s="300" t="str">
        <f ca="true">+IF(OFFSET('Sanitation Data'!$F$32,0,10*ROW('Sanitation Data'!F143))="","",OFFSET('Sanitation Data'!$F$32,0,10*ROW('Sanitation Data'!F143)))</f>
        <v/>
      </c>
      <c r="CZ149" s="300" t="str">
        <f ca="true">+IF(OFFSET('Sanitation Data'!$G$28,0,10*ROW('Sanitation Data'!G143))="","",OFFSET('Sanitation Data'!$G$28,0,10*ROW('Sanitation Data'!G143)))</f>
        <v/>
      </c>
      <c r="DA149" s="300" t="str">
        <f ca="true">+IF(OFFSET('Sanitation Data'!$G$29,0,10*ROW('Sanitation Data'!G143))="","",OFFSET('Sanitation Data'!$G$29,0,10*ROW('Sanitation Data'!G143)))</f>
        <v/>
      </c>
      <c r="DB149" s="300" t="str">
        <f ca="true">+IF(OFFSET('Sanitation Data'!$G$30,0,10*ROW('Sanitation Data'!G143))="","",OFFSET('Sanitation Data'!$G$30,0,10*ROW('Sanitation Data'!G143)))</f>
        <v/>
      </c>
      <c r="DC149" s="300" t="str">
        <f ca="true">+IF(OFFSET('Sanitation Data'!$G$31,0,10*ROW('Sanitation Data'!G143))="","",OFFSET('Sanitation Data'!$G$31,0,10*ROW('Sanitation Data'!G143)))</f>
        <v/>
      </c>
      <c r="DD149" s="300" t="str">
        <f ca="true">+IF(OFFSET('Sanitation Data'!$G$32,0,10*ROW('Sanitation Data'!G143))="","",OFFSET('Sanitation Data'!$G$32,0,10*ROW('Sanitation Data'!G143)))</f>
        <v/>
      </c>
      <c r="DE149" s="300" t="str">
        <f ca="true">+IF(OFFSET('Sanitation Data'!$H$28,0,10*ROW('Sanitation Data'!H143))="","",OFFSET('Sanitation Data'!$H$28,0,10*ROW('Sanitation Data'!H143)))</f>
        <v/>
      </c>
      <c r="DF149" s="300" t="str">
        <f ca="true">+IF(OFFSET('Sanitation Data'!$H$29,0,10*ROW('Sanitation Data'!H143))="","",OFFSET('Sanitation Data'!$H$29,0,10*ROW('Sanitation Data'!H143)))</f>
        <v/>
      </c>
      <c r="DG149" s="300" t="str">
        <f ca="true">+IF(OFFSET('Sanitation Data'!$H$30,0,10*ROW('Sanitation Data'!H143))="","",OFFSET('Sanitation Data'!$H$30,0,10*ROW('Sanitation Data'!H143)))</f>
        <v/>
      </c>
      <c r="DH149" s="300" t="str">
        <f ca="true">+IF(OFFSET('Sanitation Data'!$H$31,0,10*ROW('Sanitation Data'!H143))="","",OFFSET('Sanitation Data'!$H$31,0,10*ROW('Sanitation Data'!H143)))</f>
        <v/>
      </c>
      <c r="DI149" s="300" t="str">
        <f ca="true">+IF(OFFSET('Sanitation Data'!$H$32,0,10*ROW('Sanitation Data'!H143))="","",OFFSET('Sanitation Data'!$H$32,0,10*ROW('Sanitation Data'!H143)))</f>
        <v/>
      </c>
      <c r="DJ149" s="300" t="str">
        <f ca="true">+IF(OFFSET('Sanitation Data'!$I$28,0,10*ROW('Sanitation Data'!I143))="","",OFFSET('Sanitation Data'!$I$28,0,10*ROW('Sanitation Data'!I143)))</f>
        <v/>
      </c>
      <c r="DK149" s="300" t="str">
        <f ca="true">+IF(OFFSET('Sanitation Data'!$I$29,0,10*ROW('Sanitation Data'!I143))="","",OFFSET('Sanitation Data'!$I$29,0,10*ROW('Sanitation Data'!I143)))</f>
        <v/>
      </c>
      <c r="DL149" s="300" t="str">
        <f ca="true">+IF(OFFSET('Sanitation Data'!$I$30,0,10*ROW('Sanitation Data'!I143))="","",OFFSET('Sanitation Data'!$I$30,0,10*ROW('Sanitation Data'!I143)))</f>
        <v/>
      </c>
      <c r="DM149" s="300" t="str">
        <f ca="true">+IF(OFFSET('Sanitation Data'!$I$31,0,10*ROW('Sanitation Data'!I143))="","",OFFSET('Sanitation Data'!$I$31,0,10*ROW('Sanitation Data'!I143)))</f>
        <v/>
      </c>
      <c r="DN149" s="300" t="str">
        <f ca="true">+IF(OFFSET('Sanitation Data'!$I$32,0,10*ROW('Sanitation Data'!I143))="","",OFFSET('Sanitation Data'!$I$32,0,10*ROW('Sanitation Data'!I143)))</f>
        <v/>
      </c>
      <c r="DO149" s="300" t="str">
        <f ca="true">+IF(OFFSET('Hygiene Data'!$D$11,0,10*ROW('Hygiene Data'!D143))="","",OFFSET('Hygiene Data'!$D$11,0,10*ROW('Hygiene Data'!D143)))</f>
        <v/>
      </c>
      <c r="DP149" s="300" t="str">
        <f ca="true">+IF(OFFSET('Hygiene Data'!$D$12,0,10*ROW('Hygiene Data'!D143))="","",OFFSET('Hygiene Data'!$D$12,0,10*ROW('Hygiene Data'!D143)))</f>
        <v/>
      </c>
      <c r="DQ149" s="300" t="str">
        <f ca="true">+IF(OFFSET('Hygiene Data'!$D$13,0,10*ROW('Hygiene Data'!D143))="","",OFFSET('Hygiene Data'!$D$13,0,10*ROW('Hygiene Data'!D143)))</f>
        <v/>
      </c>
      <c r="DR149" s="300" t="str">
        <f ca="true">+IF(OFFSET('Hygiene Data'!$E$11,0,10*ROW('Hygiene Data'!E143))="","",OFFSET('Hygiene Data'!$E$11,0,10*ROW('Hygiene Data'!E143)))</f>
        <v/>
      </c>
      <c r="DS149" s="300" t="str">
        <f ca="true">+IF(OFFSET('Hygiene Data'!$E$12,0,10*ROW('Hygiene Data'!E143))="","",OFFSET('Hygiene Data'!$E$12,0,10*ROW('Hygiene Data'!E143)))</f>
        <v/>
      </c>
      <c r="DT149" s="300" t="str">
        <f ca="true">+IF(OFFSET('Hygiene Data'!$E$13,0,10*ROW('Hygiene Data'!E143))="","",OFFSET('Hygiene Data'!$E$13,0,10*ROW('Hygiene Data'!E143)))</f>
        <v/>
      </c>
      <c r="DU149" s="300" t="str">
        <f ca="true">+IF(OFFSET('Hygiene Data'!$F$11,0,10*ROW('Hygiene Data'!F143))="","",OFFSET('Hygiene Data'!$F$11,0,10*ROW('Hygiene Data'!F143)))</f>
        <v/>
      </c>
      <c r="DV149" s="300" t="str">
        <f ca="true">+IF(OFFSET('Hygiene Data'!$F$12,0,10*ROW('Hygiene Data'!F143))="","",OFFSET('Hygiene Data'!$F$12,0,10*ROW('Hygiene Data'!F143)))</f>
        <v/>
      </c>
      <c r="DW149" s="300" t="str">
        <f ca="true">+IF(OFFSET('Hygiene Data'!$F$13,0,10*ROW('Hygiene Data'!F143))="","",OFFSET('Hygiene Data'!$F$13,0,10*ROW('Hygiene Data'!F143)))</f>
        <v/>
      </c>
      <c r="DX149" s="300" t="str">
        <f ca="true">+IF(OFFSET('Hygiene Data'!$G$11,0,10*ROW('Hygiene Data'!G143))="","",OFFSET('Hygiene Data'!$G$11,0,10*ROW('Hygiene Data'!G143)))</f>
        <v/>
      </c>
      <c r="DY149" s="300" t="str">
        <f ca="true">+IF(OFFSET('Hygiene Data'!$G$12,0,10*ROW('Hygiene Data'!G143))="","",OFFSET('Hygiene Data'!$G$12,0,10*ROW('Hygiene Data'!G143)))</f>
        <v/>
      </c>
      <c r="DZ149" s="300" t="str">
        <f ca="true">+IF(OFFSET('Hygiene Data'!$G$13,0,10*ROW('Hygiene Data'!G143))="","",OFFSET('Hygiene Data'!$G$13,0,10*ROW('Hygiene Data'!G143)))</f>
        <v/>
      </c>
      <c r="EA149" s="300" t="str">
        <f ca="true">+IF(OFFSET('Hygiene Data'!$H$11,0,10*ROW('Hygiene Data'!H143))="","",OFFSET('Hygiene Data'!$H$11,0,10*ROW('Hygiene Data'!H143)))</f>
        <v/>
      </c>
      <c r="EB149" s="300" t="str">
        <f ca="true">+IF(OFFSET('Hygiene Data'!$H$12,0,10*ROW('Hygiene Data'!H143))="","",OFFSET('Hygiene Data'!$H$12,0,10*ROW('Hygiene Data'!H143)))</f>
        <v/>
      </c>
      <c r="EC149" s="300" t="str">
        <f ca="true">+IF(OFFSET('Hygiene Data'!$H$13,0,10*ROW('Hygiene Data'!H143))="","",OFFSET('Hygiene Data'!$H$13,0,10*ROW('Hygiene Data'!H143)))</f>
        <v/>
      </c>
      <c r="ED149" s="300" t="str">
        <f ca="true">+IF(OFFSET('Hygiene Data'!$I$11,0,10*ROW('Hygiene Data'!I143))="","",OFFSET('Hygiene Data'!$I$11,0,10*ROW('Hygiene Data'!I143)))</f>
        <v/>
      </c>
      <c r="EE149" s="300" t="str">
        <f ca="true">+IF(OFFSET('Hygiene Data'!$I$12,0,10*ROW('Hygiene Data'!I143))="","",OFFSET('Hygiene Data'!$I$12,0,10*ROW('Hygiene Data'!I143)))</f>
        <v/>
      </c>
      <c r="EF149" s="300" t="str">
        <f ca="true">+IF(OFFSET('Hygiene Data'!$I$13,0,10*ROW('Hygiene Data'!I143))="","",OFFSET('Hygiene Data'!$I$13,0,10*ROW('Hygiene Data'!I143)))</f>
        <v/>
      </c>
    </row>
    <row xmlns:x14ac="http://schemas.microsoft.com/office/spreadsheetml/2009/9/ac" r="150" x14ac:dyDescent="0.2">
      <c r="A150" s="35" t="str">
        <f ca="true">+IF(OFFSET('Water Data'!$B$2,0,10*ROW('Water Data'!E144))="","",OFFSET('Water Data'!$B$2,0,10*ROW('Water Data'!E144)))</f>
        <v/>
      </c>
      <c r="B150" s="35" t="str">
        <f ca="true">+IF(OFFSET('Water Data'!$C$2,0,10*ROW('Water Data'!F144))="","",OFFSET('Water Data'!$C$2,0,10*ROW('Water Data'!F144)))</f>
        <v/>
      </c>
      <c r="C150" s="356" t="str">
        <f t="shared" ca="true" si="2"/>
        <v/>
      </c>
      <c r="D150" s="91"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1"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1"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1"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1"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1"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1"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1"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1"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1"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1"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1"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1"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1"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1"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1"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1"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1"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2"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2"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2"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2"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2"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2"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2"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2"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2"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2"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2"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2"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2"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2"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2"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2"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2"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2"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2"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2"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2"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2"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2"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2"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2"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2"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2"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2"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2"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2"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3"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3"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3"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3"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3"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3"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3"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3"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3"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3"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3"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3"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3"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3"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3"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3"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3"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3"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300"/>
      <c r="BS150" s="300" t="str">
        <f ca="true">+IF(OFFSET('Water Data'!$D$27,0,10*ROW('Water Data'!D144))="","",OFFSET('Water Data'!$D$27,0,10*ROW('Water Data'!D144)))</f>
        <v/>
      </c>
      <c r="BT150" s="300" t="str">
        <f ca="true">+IF(OFFSET('Water Data'!$D$28,0,10*ROW('Water Data'!D144))="","",OFFSET('Water Data'!$D$28,0,10*ROW('Water Data'!D144)))</f>
        <v/>
      </c>
      <c r="BU150" s="300" t="str">
        <f ca="true">+IF(OFFSET('Water Data'!$D$29,0,10*ROW('Water Data'!D144))="","",OFFSET('Water Data'!$D$29,0,10*ROW('Water Data'!D144)))</f>
        <v/>
      </c>
      <c r="BV150" s="300" t="str">
        <f ca="true">+IF(OFFSET('Water Data'!$E$27,0,10*ROW('Water Data'!E144))="","",OFFSET('Water Data'!$E$27,0,10*ROW('Water Data'!E144)))</f>
        <v/>
      </c>
      <c r="BW150" s="300" t="str">
        <f ca="true">+IF(OFFSET('Water Data'!$E$28,0,10*ROW('Water Data'!E144))="","",OFFSET('Water Data'!$E$28,0,10*ROW('Water Data'!E144)))</f>
        <v/>
      </c>
      <c r="BX150" s="300" t="str">
        <f ca="true">+IF(OFFSET('Water Data'!$E$29,0,10*ROW('Water Data'!E144))="","",OFFSET('Water Data'!$E$29,0,10*ROW('Water Data'!E144)))</f>
        <v/>
      </c>
      <c r="BY150" s="300" t="str">
        <f ca="true">+IF(OFFSET('Water Data'!$F$27,0,10*ROW('Water Data'!F144))="","",OFFSET('Water Data'!$F$27,0,10*ROW('Water Data'!F144)))</f>
        <v/>
      </c>
      <c r="BZ150" s="300" t="str">
        <f ca="true">+IF(OFFSET('Water Data'!$F$28,0,10*ROW('Water Data'!F144))="","",OFFSET('Water Data'!$F$28,0,10*ROW('Water Data'!F144)))</f>
        <v/>
      </c>
      <c r="CA150" s="300" t="str">
        <f ca="true">+IF(OFFSET('Water Data'!$F$29,0,10*ROW('Water Data'!F144))="","",OFFSET('Water Data'!$F$29,0,10*ROW('Water Data'!F144)))</f>
        <v/>
      </c>
      <c r="CB150" s="300" t="str">
        <f ca="true">+IF(OFFSET('Water Data'!$G$27,0,10*ROW('Water Data'!G144))="","",OFFSET('Water Data'!$G$27,0,10*ROW('Water Data'!G144)))</f>
        <v/>
      </c>
      <c r="CC150" s="300" t="str">
        <f ca="true">+IF(OFFSET('Water Data'!$G$28,0,10*ROW('Water Data'!G144))="","",OFFSET('Water Data'!$G$28,0,10*ROW('Water Data'!G144)))</f>
        <v/>
      </c>
      <c r="CD150" s="300" t="str">
        <f ca="true">+IF(OFFSET('Water Data'!$G$29,0,10*ROW('Water Data'!G144))="","",OFFSET('Water Data'!$G$29,0,10*ROW('Water Data'!G144)))</f>
        <v/>
      </c>
      <c r="CE150" s="300" t="str">
        <f ca="true">+IF(OFFSET('Water Data'!$H$27,0,10*ROW('Water Data'!H144))="","",OFFSET('Water Data'!$H$27,0,10*ROW('Water Data'!H144)))</f>
        <v/>
      </c>
      <c r="CF150" s="300" t="str">
        <f ca="true">+IF(OFFSET('Water Data'!$H$28,0,10*ROW('Water Data'!H144))="","",OFFSET('Water Data'!$H$28,0,10*ROW('Water Data'!H144)))</f>
        <v/>
      </c>
      <c r="CG150" s="300" t="str">
        <f ca="true">+IF(OFFSET('Water Data'!$H$29,0,10*ROW('Water Data'!H144))="","",OFFSET('Water Data'!$H$29,0,10*ROW('Water Data'!H144)))</f>
        <v/>
      </c>
      <c r="CH150" s="300" t="str">
        <f ca="true">+IF(OFFSET('Water Data'!$I$27,0,10*ROW('Water Data'!I144))="","",OFFSET('Water Data'!$I$27,0,10*ROW('Water Data'!I144)))</f>
        <v/>
      </c>
      <c r="CI150" s="300" t="str">
        <f ca="true">+IF(OFFSET('Water Data'!$I$28,0,10*ROW('Water Data'!I144))="","",OFFSET('Water Data'!$I$28,0,10*ROW('Water Data'!I144)))</f>
        <v/>
      </c>
      <c r="CJ150" s="300" t="str">
        <f ca="true">+IF(OFFSET('Water Data'!$I$29,0,10*ROW('Water Data'!I144))="","",OFFSET('Water Data'!$I$29,0,10*ROW('Water Data'!I144)))</f>
        <v/>
      </c>
      <c r="CK150" s="300" t="str">
        <f ca="true">+IF(OFFSET('Sanitation Data'!$D$28,0,10*ROW('Sanitation Data'!D144))="","",OFFSET('Sanitation Data'!$D$28,0,10*ROW('Sanitation Data'!D144)))</f>
        <v/>
      </c>
      <c r="CL150" s="300" t="str">
        <f ca="true">+IF(OFFSET('Sanitation Data'!$D$29,0,10*ROW('Sanitation Data'!D144))="","",OFFSET('Sanitation Data'!$D$29,0,10*ROW('Sanitation Data'!D144)))</f>
        <v/>
      </c>
      <c r="CM150" s="300" t="str">
        <f ca="true">+IF(OFFSET('Sanitation Data'!$D$30,0,10*ROW('Sanitation Data'!D144))="","",OFFSET('Sanitation Data'!$D$30,0,10*ROW('Sanitation Data'!D144)))</f>
        <v/>
      </c>
      <c r="CN150" s="300" t="str">
        <f ca="true">+IF(OFFSET('Sanitation Data'!$D$31,0,10*ROW('Sanitation Data'!D144))="","",OFFSET('Sanitation Data'!$D$31,0,10*ROW('Sanitation Data'!D144)))</f>
        <v/>
      </c>
      <c r="CO150" s="300" t="str">
        <f ca="true">+IF(OFFSET('Sanitation Data'!$D$32,0,10*ROW('Sanitation Data'!D144))="","",OFFSET('Sanitation Data'!$D$32,0,10*ROW('Sanitation Data'!D144)))</f>
        <v/>
      </c>
      <c r="CP150" s="300" t="str">
        <f ca="true">+IF(OFFSET('Sanitation Data'!$E$28,0,10*ROW('Sanitation Data'!E144))="","",OFFSET('Sanitation Data'!$E$28,0,10*ROW('Sanitation Data'!E144)))</f>
        <v/>
      </c>
      <c r="CQ150" s="300" t="str">
        <f ca="true">+IF(OFFSET('Sanitation Data'!$E$29,0,10*ROW('Sanitation Data'!E144))="","",OFFSET('Sanitation Data'!$E$29,0,10*ROW('Sanitation Data'!E144)))</f>
        <v/>
      </c>
      <c r="CR150" s="300" t="str">
        <f ca="true">+IF(OFFSET('Sanitation Data'!$E$30,0,10*ROW('Sanitation Data'!E144))="","",OFFSET('Sanitation Data'!$E$30,0,10*ROW('Sanitation Data'!E144)))</f>
        <v/>
      </c>
      <c r="CS150" s="300" t="str">
        <f ca="true">+IF(OFFSET('Sanitation Data'!$E$31,0,10*ROW('Sanitation Data'!E144))="","",OFFSET('Sanitation Data'!$E$31,0,10*ROW('Sanitation Data'!E144)))</f>
        <v/>
      </c>
      <c r="CT150" s="300" t="str">
        <f ca="true">+IF(OFFSET('Sanitation Data'!$E$32,0,10*ROW('Sanitation Data'!E144))="","",OFFSET('Sanitation Data'!$E$32,0,10*ROW('Sanitation Data'!E144)))</f>
        <v/>
      </c>
      <c r="CU150" s="300" t="str">
        <f ca="true">+IF(OFFSET('Sanitation Data'!$F$28,0,10*ROW('Sanitation Data'!F144))="","",OFFSET('Sanitation Data'!$F$28,0,10*ROW('Sanitation Data'!F144)))</f>
        <v/>
      </c>
      <c r="CV150" s="300" t="str">
        <f ca="true">+IF(OFFSET('Sanitation Data'!$F$29,0,10*ROW('Sanitation Data'!F144))="","",OFFSET('Sanitation Data'!$F$29,0,10*ROW('Sanitation Data'!F144)))</f>
        <v/>
      </c>
      <c r="CW150" s="300" t="str">
        <f ca="true">+IF(OFFSET('Sanitation Data'!$F$30,0,10*ROW('Sanitation Data'!F144))="","",OFFSET('Sanitation Data'!$F$30,0,10*ROW('Sanitation Data'!F144)))</f>
        <v/>
      </c>
      <c r="CX150" s="300" t="str">
        <f ca="true">+IF(OFFSET('Sanitation Data'!$F$31,0,10*ROW('Sanitation Data'!F144))="","",OFFSET('Sanitation Data'!$F$31,0,10*ROW('Sanitation Data'!F144)))</f>
        <v/>
      </c>
      <c r="CY150" s="300" t="str">
        <f ca="true">+IF(OFFSET('Sanitation Data'!$F$32,0,10*ROW('Sanitation Data'!F144))="","",OFFSET('Sanitation Data'!$F$32,0,10*ROW('Sanitation Data'!F144)))</f>
        <v/>
      </c>
      <c r="CZ150" s="300" t="str">
        <f ca="true">+IF(OFFSET('Sanitation Data'!$G$28,0,10*ROW('Sanitation Data'!G144))="","",OFFSET('Sanitation Data'!$G$28,0,10*ROW('Sanitation Data'!G144)))</f>
        <v/>
      </c>
      <c r="DA150" s="300" t="str">
        <f ca="true">+IF(OFFSET('Sanitation Data'!$G$29,0,10*ROW('Sanitation Data'!G144))="","",OFFSET('Sanitation Data'!$G$29,0,10*ROW('Sanitation Data'!G144)))</f>
        <v/>
      </c>
      <c r="DB150" s="300" t="str">
        <f ca="true">+IF(OFFSET('Sanitation Data'!$G$30,0,10*ROW('Sanitation Data'!G144))="","",OFFSET('Sanitation Data'!$G$30,0,10*ROW('Sanitation Data'!G144)))</f>
        <v/>
      </c>
      <c r="DC150" s="300" t="str">
        <f ca="true">+IF(OFFSET('Sanitation Data'!$G$31,0,10*ROW('Sanitation Data'!G144))="","",OFFSET('Sanitation Data'!$G$31,0,10*ROW('Sanitation Data'!G144)))</f>
        <v/>
      </c>
      <c r="DD150" s="300" t="str">
        <f ca="true">+IF(OFFSET('Sanitation Data'!$G$32,0,10*ROW('Sanitation Data'!G144))="","",OFFSET('Sanitation Data'!$G$32,0,10*ROW('Sanitation Data'!G144)))</f>
        <v/>
      </c>
      <c r="DE150" s="300" t="str">
        <f ca="true">+IF(OFFSET('Sanitation Data'!$H$28,0,10*ROW('Sanitation Data'!H144))="","",OFFSET('Sanitation Data'!$H$28,0,10*ROW('Sanitation Data'!H144)))</f>
        <v/>
      </c>
      <c r="DF150" s="300" t="str">
        <f ca="true">+IF(OFFSET('Sanitation Data'!$H$29,0,10*ROW('Sanitation Data'!H144))="","",OFFSET('Sanitation Data'!$H$29,0,10*ROW('Sanitation Data'!H144)))</f>
        <v/>
      </c>
      <c r="DG150" s="300" t="str">
        <f ca="true">+IF(OFFSET('Sanitation Data'!$H$30,0,10*ROW('Sanitation Data'!H144))="","",OFFSET('Sanitation Data'!$H$30,0,10*ROW('Sanitation Data'!H144)))</f>
        <v/>
      </c>
      <c r="DH150" s="300" t="str">
        <f ca="true">+IF(OFFSET('Sanitation Data'!$H$31,0,10*ROW('Sanitation Data'!H144))="","",OFFSET('Sanitation Data'!$H$31,0,10*ROW('Sanitation Data'!H144)))</f>
        <v/>
      </c>
      <c r="DI150" s="300" t="str">
        <f ca="true">+IF(OFFSET('Sanitation Data'!$H$32,0,10*ROW('Sanitation Data'!H144))="","",OFFSET('Sanitation Data'!$H$32,0,10*ROW('Sanitation Data'!H144)))</f>
        <v/>
      </c>
      <c r="DJ150" s="300" t="str">
        <f ca="true">+IF(OFFSET('Sanitation Data'!$I$28,0,10*ROW('Sanitation Data'!I144))="","",OFFSET('Sanitation Data'!$I$28,0,10*ROW('Sanitation Data'!I144)))</f>
        <v/>
      </c>
      <c r="DK150" s="300" t="str">
        <f ca="true">+IF(OFFSET('Sanitation Data'!$I$29,0,10*ROW('Sanitation Data'!I144))="","",OFFSET('Sanitation Data'!$I$29,0,10*ROW('Sanitation Data'!I144)))</f>
        <v/>
      </c>
      <c r="DL150" s="300" t="str">
        <f ca="true">+IF(OFFSET('Sanitation Data'!$I$30,0,10*ROW('Sanitation Data'!I144))="","",OFFSET('Sanitation Data'!$I$30,0,10*ROW('Sanitation Data'!I144)))</f>
        <v/>
      </c>
      <c r="DM150" s="300" t="str">
        <f ca="true">+IF(OFFSET('Sanitation Data'!$I$31,0,10*ROW('Sanitation Data'!I144))="","",OFFSET('Sanitation Data'!$I$31,0,10*ROW('Sanitation Data'!I144)))</f>
        <v/>
      </c>
      <c r="DN150" s="300" t="str">
        <f ca="true">+IF(OFFSET('Sanitation Data'!$I$32,0,10*ROW('Sanitation Data'!I144))="","",OFFSET('Sanitation Data'!$I$32,0,10*ROW('Sanitation Data'!I144)))</f>
        <v/>
      </c>
      <c r="DO150" s="300" t="str">
        <f ca="true">+IF(OFFSET('Hygiene Data'!$D$11,0,10*ROW('Hygiene Data'!D144))="","",OFFSET('Hygiene Data'!$D$11,0,10*ROW('Hygiene Data'!D144)))</f>
        <v/>
      </c>
      <c r="DP150" s="300" t="str">
        <f ca="true">+IF(OFFSET('Hygiene Data'!$D$12,0,10*ROW('Hygiene Data'!D144))="","",OFFSET('Hygiene Data'!$D$12,0,10*ROW('Hygiene Data'!D144)))</f>
        <v/>
      </c>
      <c r="DQ150" s="300" t="str">
        <f ca="true">+IF(OFFSET('Hygiene Data'!$D$13,0,10*ROW('Hygiene Data'!D144))="","",OFFSET('Hygiene Data'!$D$13,0,10*ROW('Hygiene Data'!D144)))</f>
        <v/>
      </c>
      <c r="DR150" s="300" t="str">
        <f ca="true">+IF(OFFSET('Hygiene Data'!$E$11,0,10*ROW('Hygiene Data'!E144))="","",OFFSET('Hygiene Data'!$E$11,0,10*ROW('Hygiene Data'!E144)))</f>
        <v/>
      </c>
      <c r="DS150" s="300" t="str">
        <f ca="true">+IF(OFFSET('Hygiene Data'!$E$12,0,10*ROW('Hygiene Data'!E144))="","",OFFSET('Hygiene Data'!$E$12,0,10*ROW('Hygiene Data'!E144)))</f>
        <v/>
      </c>
      <c r="DT150" s="300" t="str">
        <f ca="true">+IF(OFFSET('Hygiene Data'!$E$13,0,10*ROW('Hygiene Data'!E144))="","",OFFSET('Hygiene Data'!$E$13,0,10*ROW('Hygiene Data'!E144)))</f>
        <v/>
      </c>
      <c r="DU150" s="300" t="str">
        <f ca="true">+IF(OFFSET('Hygiene Data'!$F$11,0,10*ROW('Hygiene Data'!F144))="","",OFFSET('Hygiene Data'!$F$11,0,10*ROW('Hygiene Data'!F144)))</f>
        <v/>
      </c>
      <c r="DV150" s="300" t="str">
        <f ca="true">+IF(OFFSET('Hygiene Data'!$F$12,0,10*ROW('Hygiene Data'!F144))="","",OFFSET('Hygiene Data'!$F$12,0,10*ROW('Hygiene Data'!F144)))</f>
        <v/>
      </c>
      <c r="DW150" s="300" t="str">
        <f ca="true">+IF(OFFSET('Hygiene Data'!$F$13,0,10*ROW('Hygiene Data'!F144))="","",OFFSET('Hygiene Data'!$F$13,0,10*ROW('Hygiene Data'!F144)))</f>
        <v/>
      </c>
      <c r="DX150" s="300" t="str">
        <f ca="true">+IF(OFFSET('Hygiene Data'!$G$11,0,10*ROW('Hygiene Data'!G144))="","",OFFSET('Hygiene Data'!$G$11,0,10*ROW('Hygiene Data'!G144)))</f>
        <v/>
      </c>
      <c r="DY150" s="300" t="str">
        <f ca="true">+IF(OFFSET('Hygiene Data'!$G$12,0,10*ROW('Hygiene Data'!G144))="","",OFFSET('Hygiene Data'!$G$12,0,10*ROW('Hygiene Data'!G144)))</f>
        <v/>
      </c>
      <c r="DZ150" s="300" t="str">
        <f ca="true">+IF(OFFSET('Hygiene Data'!$G$13,0,10*ROW('Hygiene Data'!G144))="","",OFFSET('Hygiene Data'!$G$13,0,10*ROW('Hygiene Data'!G144)))</f>
        <v/>
      </c>
      <c r="EA150" s="300" t="str">
        <f ca="true">+IF(OFFSET('Hygiene Data'!$H$11,0,10*ROW('Hygiene Data'!H144))="","",OFFSET('Hygiene Data'!$H$11,0,10*ROW('Hygiene Data'!H144)))</f>
        <v/>
      </c>
      <c r="EB150" s="300" t="str">
        <f ca="true">+IF(OFFSET('Hygiene Data'!$H$12,0,10*ROW('Hygiene Data'!H144))="","",OFFSET('Hygiene Data'!$H$12,0,10*ROW('Hygiene Data'!H144)))</f>
        <v/>
      </c>
      <c r="EC150" s="300" t="str">
        <f ca="true">+IF(OFFSET('Hygiene Data'!$H$13,0,10*ROW('Hygiene Data'!H144))="","",OFFSET('Hygiene Data'!$H$13,0,10*ROW('Hygiene Data'!H144)))</f>
        <v/>
      </c>
      <c r="ED150" s="300" t="str">
        <f ca="true">+IF(OFFSET('Hygiene Data'!$I$11,0,10*ROW('Hygiene Data'!I144))="","",OFFSET('Hygiene Data'!$I$11,0,10*ROW('Hygiene Data'!I144)))</f>
        <v/>
      </c>
      <c r="EE150" s="300" t="str">
        <f ca="true">+IF(OFFSET('Hygiene Data'!$I$12,0,10*ROW('Hygiene Data'!I144))="","",OFFSET('Hygiene Data'!$I$12,0,10*ROW('Hygiene Data'!I144)))</f>
        <v/>
      </c>
      <c r="EF150" s="300" t="str">
        <f ca="true">+IF(OFFSET('Hygiene Data'!$I$13,0,10*ROW('Hygiene Data'!I144))="","",OFFSET('Hygiene Data'!$I$13,0,10*ROW('Hygiene Data'!I144)))</f>
        <v/>
      </c>
    </row>
    <row xmlns:x14ac="http://schemas.microsoft.com/office/spreadsheetml/2009/9/ac" r="151" x14ac:dyDescent="0.2">
      <c r="A151" s="35" t="str">
        <f ca="true">+IF(OFFSET('Water Data'!$B$2,0,10*ROW('Water Data'!E145))="","",OFFSET('Water Data'!$B$2,0,10*ROW('Water Data'!E145)))</f>
        <v/>
      </c>
      <c r="B151" s="35" t="str">
        <f ca="true">+IF(OFFSET('Water Data'!$C$2,0,10*ROW('Water Data'!F145))="","",OFFSET('Water Data'!$C$2,0,10*ROW('Water Data'!F145)))</f>
        <v/>
      </c>
      <c r="C151" s="356" t="str">
        <f t="shared" ca="true" si="2"/>
        <v/>
      </c>
      <c r="D151" s="91"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1"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1"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1"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1"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1"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1"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1"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1"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1"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1"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1"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1"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1"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1"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1"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1"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1"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2"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2"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2"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2"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2"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2"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2"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2"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2"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2"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2"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2"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2"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2"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2"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2"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2"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2"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2"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2"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2"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2"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2"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2"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2"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2"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2"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2"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2"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2"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3"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3"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3"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3"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3"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3"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3"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3"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3"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3"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3"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3"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3"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3"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3"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3"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3"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3"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300"/>
      <c r="BS151" s="300" t="str">
        <f ca="true">+IF(OFFSET('Water Data'!$D$27,0,10*ROW('Water Data'!D145))="","",OFFSET('Water Data'!$D$27,0,10*ROW('Water Data'!D145)))</f>
        <v/>
      </c>
      <c r="BT151" s="300" t="str">
        <f ca="true">+IF(OFFSET('Water Data'!$D$28,0,10*ROW('Water Data'!D145))="","",OFFSET('Water Data'!$D$28,0,10*ROW('Water Data'!D145)))</f>
        <v/>
      </c>
      <c r="BU151" s="300" t="str">
        <f ca="true">+IF(OFFSET('Water Data'!$D$29,0,10*ROW('Water Data'!D145))="","",OFFSET('Water Data'!$D$29,0,10*ROW('Water Data'!D145)))</f>
        <v/>
      </c>
      <c r="BV151" s="300" t="str">
        <f ca="true">+IF(OFFSET('Water Data'!$E$27,0,10*ROW('Water Data'!E145))="","",OFFSET('Water Data'!$E$27,0,10*ROW('Water Data'!E145)))</f>
        <v/>
      </c>
      <c r="BW151" s="300" t="str">
        <f ca="true">+IF(OFFSET('Water Data'!$E$28,0,10*ROW('Water Data'!E145))="","",OFFSET('Water Data'!$E$28,0,10*ROW('Water Data'!E145)))</f>
        <v/>
      </c>
      <c r="BX151" s="300" t="str">
        <f ca="true">+IF(OFFSET('Water Data'!$E$29,0,10*ROW('Water Data'!E145))="","",OFFSET('Water Data'!$E$29,0,10*ROW('Water Data'!E145)))</f>
        <v/>
      </c>
      <c r="BY151" s="300" t="str">
        <f ca="true">+IF(OFFSET('Water Data'!$F$27,0,10*ROW('Water Data'!F145))="","",OFFSET('Water Data'!$F$27,0,10*ROW('Water Data'!F145)))</f>
        <v/>
      </c>
      <c r="BZ151" s="300" t="str">
        <f ca="true">+IF(OFFSET('Water Data'!$F$28,0,10*ROW('Water Data'!F145))="","",OFFSET('Water Data'!$F$28,0,10*ROW('Water Data'!F145)))</f>
        <v/>
      </c>
      <c r="CA151" s="300" t="str">
        <f ca="true">+IF(OFFSET('Water Data'!$F$29,0,10*ROW('Water Data'!F145))="","",OFFSET('Water Data'!$F$29,0,10*ROW('Water Data'!F145)))</f>
        <v/>
      </c>
      <c r="CB151" s="300" t="str">
        <f ca="true">+IF(OFFSET('Water Data'!$G$27,0,10*ROW('Water Data'!G145))="","",OFFSET('Water Data'!$G$27,0,10*ROW('Water Data'!G145)))</f>
        <v/>
      </c>
      <c r="CC151" s="300" t="str">
        <f ca="true">+IF(OFFSET('Water Data'!$G$28,0,10*ROW('Water Data'!G145))="","",OFFSET('Water Data'!$G$28,0,10*ROW('Water Data'!G145)))</f>
        <v/>
      </c>
      <c r="CD151" s="300" t="str">
        <f ca="true">+IF(OFFSET('Water Data'!$G$29,0,10*ROW('Water Data'!G145))="","",OFFSET('Water Data'!$G$29,0,10*ROW('Water Data'!G145)))</f>
        <v/>
      </c>
      <c r="CE151" s="300" t="str">
        <f ca="true">+IF(OFFSET('Water Data'!$H$27,0,10*ROW('Water Data'!H145))="","",OFFSET('Water Data'!$H$27,0,10*ROW('Water Data'!H145)))</f>
        <v/>
      </c>
      <c r="CF151" s="300" t="str">
        <f ca="true">+IF(OFFSET('Water Data'!$H$28,0,10*ROW('Water Data'!H145))="","",OFFSET('Water Data'!$H$28,0,10*ROW('Water Data'!H145)))</f>
        <v/>
      </c>
      <c r="CG151" s="300" t="str">
        <f ca="true">+IF(OFFSET('Water Data'!$H$29,0,10*ROW('Water Data'!H145))="","",OFFSET('Water Data'!$H$29,0,10*ROW('Water Data'!H145)))</f>
        <v/>
      </c>
      <c r="CH151" s="300" t="str">
        <f ca="true">+IF(OFFSET('Water Data'!$I$27,0,10*ROW('Water Data'!I145))="","",OFFSET('Water Data'!$I$27,0,10*ROW('Water Data'!I145)))</f>
        <v/>
      </c>
      <c r="CI151" s="300" t="str">
        <f ca="true">+IF(OFFSET('Water Data'!$I$28,0,10*ROW('Water Data'!I145))="","",OFFSET('Water Data'!$I$28,0,10*ROW('Water Data'!I145)))</f>
        <v/>
      </c>
      <c r="CJ151" s="300" t="str">
        <f ca="true">+IF(OFFSET('Water Data'!$I$29,0,10*ROW('Water Data'!I145))="","",OFFSET('Water Data'!$I$29,0,10*ROW('Water Data'!I145)))</f>
        <v/>
      </c>
      <c r="CK151" s="300" t="str">
        <f ca="true">+IF(OFFSET('Sanitation Data'!$D$28,0,10*ROW('Sanitation Data'!D145))="","",OFFSET('Sanitation Data'!$D$28,0,10*ROW('Sanitation Data'!D145)))</f>
        <v/>
      </c>
      <c r="CL151" s="300" t="str">
        <f ca="true">+IF(OFFSET('Sanitation Data'!$D$29,0,10*ROW('Sanitation Data'!D145))="","",OFFSET('Sanitation Data'!$D$29,0,10*ROW('Sanitation Data'!D145)))</f>
        <v/>
      </c>
      <c r="CM151" s="300" t="str">
        <f ca="true">+IF(OFFSET('Sanitation Data'!$D$30,0,10*ROW('Sanitation Data'!D145))="","",OFFSET('Sanitation Data'!$D$30,0,10*ROW('Sanitation Data'!D145)))</f>
        <v/>
      </c>
      <c r="CN151" s="300" t="str">
        <f ca="true">+IF(OFFSET('Sanitation Data'!$D$31,0,10*ROW('Sanitation Data'!D145))="","",OFFSET('Sanitation Data'!$D$31,0,10*ROW('Sanitation Data'!D145)))</f>
        <v/>
      </c>
      <c r="CO151" s="300" t="str">
        <f ca="true">+IF(OFFSET('Sanitation Data'!$D$32,0,10*ROW('Sanitation Data'!D145))="","",OFFSET('Sanitation Data'!$D$32,0,10*ROW('Sanitation Data'!D145)))</f>
        <v/>
      </c>
      <c r="CP151" s="300" t="str">
        <f ca="true">+IF(OFFSET('Sanitation Data'!$E$28,0,10*ROW('Sanitation Data'!E145))="","",OFFSET('Sanitation Data'!$E$28,0,10*ROW('Sanitation Data'!E145)))</f>
        <v/>
      </c>
      <c r="CQ151" s="300" t="str">
        <f ca="true">+IF(OFFSET('Sanitation Data'!$E$29,0,10*ROW('Sanitation Data'!E145))="","",OFFSET('Sanitation Data'!$E$29,0,10*ROW('Sanitation Data'!E145)))</f>
        <v/>
      </c>
      <c r="CR151" s="300" t="str">
        <f ca="true">+IF(OFFSET('Sanitation Data'!$E$30,0,10*ROW('Sanitation Data'!E145))="","",OFFSET('Sanitation Data'!$E$30,0,10*ROW('Sanitation Data'!E145)))</f>
        <v/>
      </c>
      <c r="CS151" s="300" t="str">
        <f ca="true">+IF(OFFSET('Sanitation Data'!$E$31,0,10*ROW('Sanitation Data'!E145))="","",OFFSET('Sanitation Data'!$E$31,0,10*ROW('Sanitation Data'!E145)))</f>
        <v/>
      </c>
      <c r="CT151" s="300" t="str">
        <f ca="true">+IF(OFFSET('Sanitation Data'!$E$32,0,10*ROW('Sanitation Data'!E145))="","",OFFSET('Sanitation Data'!$E$32,0,10*ROW('Sanitation Data'!E145)))</f>
        <v/>
      </c>
      <c r="CU151" s="300" t="str">
        <f ca="true">+IF(OFFSET('Sanitation Data'!$F$28,0,10*ROW('Sanitation Data'!F145))="","",OFFSET('Sanitation Data'!$F$28,0,10*ROW('Sanitation Data'!F145)))</f>
        <v/>
      </c>
      <c r="CV151" s="300" t="str">
        <f ca="true">+IF(OFFSET('Sanitation Data'!$F$29,0,10*ROW('Sanitation Data'!F145))="","",OFFSET('Sanitation Data'!$F$29,0,10*ROW('Sanitation Data'!F145)))</f>
        <v/>
      </c>
      <c r="CW151" s="300" t="str">
        <f ca="true">+IF(OFFSET('Sanitation Data'!$F$30,0,10*ROW('Sanitation Data'!F145))="","",OFFSET('Sanitation Data'!$F$30,0,10*ROW('Sanitation Data'!F145)))</f>
        <v/>
      </c>
      <c r="CX151" s="300" t="str">
        <f ca="true">+IF(OFFSET('Sanitation Data'!$F$31,0,10*ROW('Sanitation Data'!F145))="","",OFFSET('Sanitation Data'!$F$31,0,10*ROW('Sanitation Data'!F145)))</f>
        <v/>
      </c>
      <c r="CY151" s="300" t="str">
        <f ca="true">+IF(OFFSET('Sanitation Data'!$F$32,0,10*ROW('Sanitation Data'!F145))="","",OFFSET('Sanitation Data'!$F$32,0,10*ROW('Sanitation Data'!F145)))</f>
        <v/>
      </c>
      <c r="CZ151" s="300" t="str">
        <f ca="true">+IF(OFFSET('Sanitation Data'!$G$28,0,10*ROW('Sanitation Data'!G145))="","",OFFSET('Sanitation Data'!$G$28,0,10*ROW('Sanitation Data'!G145)))</f>
        <v/>
      </c>
      <c r="DA151" s="300" t="str">
        <f ca="true">+IF(OFFSET('Sanitation Data'!$G$29,0,10*ROW('Sanitation Data'!G145))="","",OFFSET('Sanitation Data'!$G$29,0,10*ROW('Sanitation Data'!G145)))</f>
        <v/>
      </c>
      <c r="DB151" s="300" t="str">
        <f ca="true">+IF(OFFSET('Sanitation Data'!$G$30,0,10*ROW('Sanitation Data'!G145))="","",OFFSET('Sanitation Data'!$G$30,0,10*ROW('Sanitation Data'!G145)))</f>
        <v/>
      </c>
      <c r="DC151" s="300" t="str">
        <f ca="true">+IF(OFFSET('Sanitation Data'!$G$31,0,10*ROW('Sanitation Data'!G145))="","",OFFSET('Sanitation Data'!$G$31,0,10*ROW('Sanitation Data'!G145)))</f>
        <v/>
      </c>
      <c r="DD151" s="300" t="str">
        <f ca="true">+IF(OFFSET('Sanitation Data'!$G$32,0,10*ROW('Sanitation Data'!G145))="","",OFFSET('Sanitation Data'!$G$32,0,10*ROW('Sanitation Data'!G145)))</f>
        <v/>
      </c>
      <c r="DE151" s="300" t="str">
        <f ca="true">+IF(OFFSET('Sanitation Data'!$H$28,0,10*ROW('Sanitation Data'!H145))="","",OFFSET('Sanitation Data'!$H$28,0,10*ROW('Sanitation Data'!H145)))</f>
        <v/>
      </c>
      <c r="DF151" s="300" t="str">
        <f ca="true">+IF(OFFSET('Sanitation Data'!$H$29,0,10*ROW('Sanitation Data'!H145))="","",OFFSET('Sanitation Data'!$H$29,0,10*ROW('Sanitation Data'!H145)))</f>
        <v/>
      </c>
      <c r="DG151" s="300" t="str">
        <f ca="true">+IF(OFFSET('Sanitation Data'!$H$30,0,10*ROW('Sanitation Data'!H145))="","",OFFSET('Sanitation Data'!$H$30,0,10*ROW('Sanitation Data'!H145)))</f>
        <v/>
      </c>
      <c r="DH151" s="300" t="str">
        <f ca="true">+IF(OFFSET('Sanitation Data'!$H$31,0,10*ROW('Sanitation Data'!H145))="","",OFFSET('Sanitation Data'!$H$31,0,10*ROW('Sanitation Data'!H145)))</f>
        <v/>
      </c>
      <c r="DI151" s="300" t="str">
        <f ca="true">+IF(OFFSET('Sanitation Data'!$H$32,0,10*ROW('Sanitation Data'!H145))="","",OFFSET('Sanitation Data'!$H$32,0,10*ROW('Sanitation Data'!H145)))</f>
        <v/>
      </c>
      <c r="DJ151" s="300" t="str">
        <f ca="true">+IF(OFFSET('Sanitation Data'!$I$28,0,10*ROW('Sanitation Data'!I145))="","",OFFSET('Sanitation Data'!$I$28,0,10*ROW('Sanitation Data'!I145)))</f>
        <v/>
      </c>
      <c r="DK151" s="300" t="str">
        <f ca="true">+IF(OFFSET('Sanitation Data'!$I$29,0,10*ROW('Sanitation Data'!I145))="","",OFFSET('Sanitation Data'!$I$29,0,10*ROW('Sanitation Data'!I145)))</f>
        <v/>
      </c>
      <c r="DL151" s="300" t="str">
        <f ca="true">+IF(OFFSET('Sanitation Data'!$I$30,0,10*ROW('Sanitation Data'!I145))="","",OFFSET('Sanitation Data'!$I$30,0,10*ROW('Sanitation Data'!I145)))</f>
        <v/>
      </c>
      <c r="DM151" s="300" t="str">
        <f ca="true">+IF(OFFSET('Sanitation Data'!$I$31,0,10*ROW('Sanitation Data'!I145))="","",OFFSET('Sanitation Data'!$I$31,0,10*ROW('Sanitation Data'!I145)))</f>
        <v/>
      </c>
      <c r="DN151" s="300" t="str">
        <f ca="true">+IF(OFFSET('Sanitation Data'!$I$32,0,10*ROW('Sanitation Data'!I145))="","",OFFSET('Sanitation Data'!$I$32,0,10*ROW('Sanitation Data'!I145)))</f>
        <v/>
      </c>
      <c r="DO151" s="300" t="str">
        <f ca="true">+IF(OFFSET('Hygiene Data'!$D$11,0,10*ROW('Hygiene Data'!D145))="","",OFFSET('Hygiene Data'!$D$11,0,10*ROW('Hygiene Data'!D145)))</f>
        <v/>
      </c>
      <c r="DP151" s="300" t="str">
        <f ca="true">+IF(OFFSET('Hygiene Data'!$D$12,0,10*ROW('Hygiene Data'!D145))="","",OFFSET('Hygiene Data'!$D$12,0,10*ROW('Hygiene Data'!D145)))</f>
        <v/>
      </c>
      <c r="DQ151" s="300" t="str">
        <f ca="true">+IF(OFFSET('Hygiene Data'!$D$13,0,10*ROW('Hygiene Data'!D145))="","",OFFSET('Hygiene Data'!$D$13,0,10*ROW('Hygiene Data'!D145)))</f>
        <v/>
      </c>
      <c r="DR151" s="300" t="str">
        <f ca="true">+IF(OFFSET('Hygiene Data'!$E$11,0,10*ROW('Hygiene Data'!E145))="","",OFFSET('Hygiene Data'!$E$11,0,10*ROW('Hygiene Data'!E145)))</f>
        <v/>
      </c>
      <c r="DS151" s="300" t="str">
        <f ca="true">+IF(OFFSET('Hygiene Data'!$E$12,0,10*ROW('Hygiene Data'!E145))="","",OFFSET('Hygiene Data'!$E$12,0,10*ROW('Hygiene Data'!E145)))</f>
        <v/>
      </c>
      <c r="DT151" s="300" t="str">
        <f ca="true">+IF(OFFSET('Hygiene Data'!$E$13,0,10*ROW('Hygiene Data'!E145))="","",OFFSET('Hygiene Data'!$E$13,0,10*ROW('Hygiene Data'!E145)))</f>
        <v/>
      </c>
      <c r="DU151" s="300" t="str">
        <f ca="true">+IF(OFFSET('Hygiene Data'!$F$11,0,10*ROW('Hygiene Data'!F145))="","",OFFSET('Hygiene Data'!$F$11,0,10*ROW('Hygiene Data'!F145)))</f>
        <v/>
      </c>
      <c r="DV151" s="300" t="str">
        <f ca="true">+IF(OFFSET('Hygiene Data'!$F$12,0,10*ROW('Hygiene Data'!F145))="","",OFFSET('Hygiene Data'!$F$12,0,10*ROW('Hygiene Data'!F145)))</f>
        <v/>
      </c>
      <c r="DW151" s="300" t="str">
        <f ca="true">+IF(OFFSET('Hygiene Data'!$F$13,0,10*ROW('Hygiene Data'!F145))="","",OFFSET('Hygiene Data'!$F$13,0,10*ROW('Hygiene Data'!F145)))</f>
        <v/>
      </c>
      <c r="DX151" s="300" t="str">
        <f ca="true">+IF(OFFSET('Hygiene Data'!$G$11,0,10*ROW('Hygiene Data'!G145))="","",OFFSET('Hygiene Data'!$G$11,0,10*ROW('Hygiene Data'!G145)))</f>
        <v/>
      </c>
      <c r="DY151" s="300" t="str">
        <f ca="true">+IF(OFFSET('Hygiene Data'!$G$12,0,10*ROW('Hygiene Data'!G145))="","",OFFSET('Hygiene Data'!$G$12,0,10*ROW('Hygiene Data'!G145)))</f>
        <v/>
      </c>
      <c r="DZ151" s="300" t="str">
        <f ca="true">+IF(OFFSET('Hygiene Data'!$G$13,0,10*ROW('Hygiene Data'!G145))="","",OFFSET('Hygiene Data'!$G$13,0,10*ROW('Hygiene Data'!G145)))</f>
        <v/>
      </c>
      <c r="EA151" s="300" t="str">
        <f ca="true">+IF(OFFSET('Hygiene Data'!$H$11,0,10*ROW('Hygiene Data'!H145))="","",OFFSET('Hygiene Data'!$H$11,0,10*ROW('Hygiene Data'!H145)))</f>
        <v/>
      </c>
      <c r="EB151" s="300" t="str">
        <f ca="true">+IF(OFFSET('Hygiene Data'!$H$12,0,10*ROW('Hygiene Data'!H145))="","",OFFSET('Hygiene Data'!$H$12,0,10*ROW('Hygiene Data'!H145)))</f>
        <v/>
      </c>
      <c r="EC151" s="300" t="str">
        <f ca="true">+IF(OFFSET('Hygiene Data'!$H$13,0,10*ROW('Hygiene Data'!H145))="","",OFFSET('Hygiene Data'!$H$13,0,10*ROW('Hygiene Data'!H145)))</f>
        <v/>
      </c>
      <c r="ED151" s="300" t="str">
        <f ca="true">+IF(OFFSET('Hygiene Data'!$I$11,0,10*ROW('Hygiene Data'!I145))="","",OFFSET('Hygiene Data'!$I$11,0,10*ROW('Hygiene Data'!I145)))</f>
        <v/>
      </c>
      <c r="EE151" s="300" t="str">
        <f ca="true">+IF(OFFSET('Hygiene Data'!$I$12,0,10*ROW('Hygiene Data'!I145))="","",OFFSET('Hygiene Data'!$I$12,0,10*ROW('Hygiene Data'!I145)))</f>
        <v/>
      </c>
      <c r="EF151" s="300" t="str">
        <f ca="true">+IF(OFFSET('Hygiene Data'!$I$13,0,10*ROW('Hygiene Data'!I145))="","",OFFSET('Hygiene Data'!$I$13,0,10*ROW('Hygiene Data'!I145)))</f>
        <v/>
      </c>
    </row>
    <row xmlns:x14ac="http://schemas.microsoft.com/office/spreadsheetml/2009/9/ac" r="152" x14ac:dyDescent="0.2">
      <c r="A152" s="35" t="str">
        <f ca="true">+IF(OFFSET('Water Data'!$B$2,0,10*ROW('Water Data'!E146))="","",OFFSET('Water Data'!$B$2,0,10*ROW('Water Data'!E146)))</f>
        <v/>
      </c>
      <c r="B152" s="35" t="str">
        <f ca="true">+IF(OFFSET('Water Data'!$C$2,0,10*ROW('Water Data'!F146))="","",OFFSET('Water Data'!$C$2,0,10*ROW('Water Data'!F146)))</f>
        <v/>
      </c>
      <c r="C152" s="356" t="str">
        <f t="shared" ca="true" si="2"/>
        <v/>
      </c>
      <c r="D152" s="91"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1"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1"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1"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1"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1"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1"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1"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1"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1"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1"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1"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1"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1"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1"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1"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1"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1"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2"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2"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2"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2"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2"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2"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2"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2"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2"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2"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2"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2"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2"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2"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2"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2"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2"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2"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2"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2"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2"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2"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2"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2"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2"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2"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2"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2"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2"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2"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3"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3"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3"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3"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3"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3"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3"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3"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3"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3"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3"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3"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3"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3"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3"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3"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3"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3"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300"/>
      <c r="BS152" s="300" t="str">
        <f ca="true">+IF(OFFSET('Water Data'!$D$27,0,10*ROW('Water Data'!D146))="","",OFFSET('Water Data'!$D$27,0,10*ROW('Water Data'!D146)))</f>
        <v/>
      </c>
      <c r="BT152" s="300" t="str">
        <f ca="true">+IF(OFFSET('Water Data'!$D$28,0,10*ROW('Water Data'!D146))="","",OFFSET('Water Data'!$D$28,0,10*ROW('Water Data'!D146)))</f>
        <v/>
      </c>
      <c r="BU152" s="300" t="str">
        <f ca="true">+IF(OFFSET('Water Data'!$D$29,0,10*ROW('Water Data'!D146))="","",OFFSET('Water Data'!$D$29,0,10*ROW('Water Data'!D146)))</f>
        <v/>
      </c>
      <c r="BV152" s="300" t="str">
        <f ca="true">+IF(OFFSET('Water Data'!$E$27,0,10*ROW('Water Data'!E146))="","",OFFSET('Water Data'!$E$27,0,10*ROW('Water Data'!E146)))</f>
        <v/>
      </c>
      <c r="BW152" s="300" t="str">
        <f ca="true">+IF(OFFSET('Water Data'!$E$28,0,10*ROW('Water Data'!E146))="","",OFFSET('Water Data'!$E$28,0,10*ROW('Water Data'!E146)))</f>
        <v/>
      </c>
      <c r="BX152" s="300" t="str">
        <f ca="true">+IF(OFFSET('Water Data'!$E$29,0,10*ROW('Water Data'!E146))="","",OFFSET('Water Data'!$E$29,0,10*ROW('Water Data'!E146)))</f>
        <v/>
      </c>
      <c r="BY152" s="300" t="str">
        <f ca="true">+IF(OFFSET('Water Data'!$F$27,0,10*ROW('Water Data'!F146))="","",OFFSET('Water Data'!$F$27,0,10*ROW('Water Data'!F146)))</f>
        <v/>
      </c>
      <c r="BZ152" s="300" t="str">
        <f ca="true">+IF(OFFSET('Water Data'!$F$28,0,10*ROW('Water Data'!F146))="","",OFFSET('Water Data'!$F$28,0,10*ROW('Water Data'!F146)))</f>
        <v/>
      </c>
      <c r="CA152" s="300" t="str">
        <f ca="true">+IF(OFFSET('Water Data'!$F$29,0,10*ROW('Water Data'!F146))="","",OFFSET('Water Data'!$F$29,0,10*ROW('Water Data'!F146)))</f>
        <v/>
      </c>
      <c r="CB152" s="300" t="str">
        <f ca="true">+IF(OFFSET('Water Data'!$G$27,0,10*ROW('Water Data'!G146))="","",OFFSET('Water Data'!$G$27,0,10*ROW('Water Data'!G146)))</f>
        <v/>
      </c>
      <c r="CC152" s="300" t="str">
        <f ca="true">+IF(OFFSET('Water Data'!$G$28,0,10*ROW('Water Data'!G146))="","",OFFSET('Water Data'!$G$28,0,10*ROW('Water Data'!G146)))</f>
        <v/>
      </c>
      <c r="CD152" s="300" t="str">
        <f ca="true">+IF(OFFSET('Water Data'!$G$29,0,10*ROW('Water Data'!G146))="","",OFFSET('Water Data'!$G$29,0,10*ROW('Water Data'!G146)))</f>
        <v/>
      </c>
      <c r="CE152" s="300" t="str">
        <f ca="true">+IF(OFFSET('Water Data'!$H$27,0,10*ROW('Water Data'!H146))="","",OFFSET('Water Data'!$H$27,0,10*ROW('Water Data'!H146)))</f>
        <v/>
      </c>
      <c r="CF152" s="300" t="str">
        <f ca="true">+IF(OFFSET('Water Data'!$H$28,0,10*ROW('Water Data'!H146))="","",OFFSET('Water Data'!$H$28,0,10*ROW('Water Data'!H146)))</f>
        <v/>
      </c>
      <c r="CG152" s="300" t="str">
        <f ca="true">+IF(OFFSET('Water Data'!$H$29,0,10*ROW('Water Data'!H146))="","",OFFSET('Water Data'!$H$29,0,10*ROW('Water Data'!H146)))</f>
        <v/>
      </c>
      <c r="CH152" s="300" t="str">
        <f ca="true">+IF(OFFSET('Water Data'!$I$27,0,10*ROW('Water Data'!I146))="","",OFFSET('Water Data'!$I$27,0,10*ROW('Water Data'!I146)))</f>
        <v/>
      </c>
      <c r="CI152" s="300" t="str">
        <f ca="true">+IF(OFFSET('Water Data'!$I$28,0,10*ROW('Water Data'!I146))="","",OFFSET('Water Data'!$I$28,0,10*ROW('Water Data'!I146)))</f>
        <v/>
      </c>
      <c r="CJ152" s="300" t="str">
        <f ca="true">+IF(OFFSET('Water Data'!$I$29,0,10*ROW('Water Data'!I146))="","",OFFSET('Water Data'!$I$29,0,10*ROW('Water Data'!I146)))</f>
        <v/>
      </c>
      <c r="CK152" s="300" t="str">
        <f ca="true">+IF(OFFSET('Sanitation Data'!$D$28,0,10*ROW('Sanitation Data'!D146))="","",OFFSET('Sanitation Data'!$D$28,0,10*ROW('Sanitation Data'!D146)))</f>
        <v/>
      </c>
      <c r="CL152" s="300" t="str">
        <f ca="true">+IF(OFFSET('Sanitation Data'!$D$29,0,10*ROW('Sanitation Data'!D146))="","",OFFSET('Sanitation Data'!$D$29,0,10*ROW('Sanitation Data'!D146)))</f>
        <v/>
      </c>
      <c r="CM152" s="300" t="str">
        <f ca="true">+IF(OFFSET('Sanitation Data'!$D$30,0,10*ROW('Sanitation Data'!D146))="","",OFFSET('Sanitation Data'!$D$30,0,10*ROW('Sanitation Data'!D146)))</f>
        <v/>
      </c>
      <c r="CN152" s="300" t="str">
        <f ca="true">+IF(OFFSET('Sanitation Data'!$D$31,0,10*ROW('Sanitation Data'!D146))="","",OFFSET('Sanitation Data'!$D$31,0,10*ROW('Sanitation Data'!D146)))</f>
        <v/>
      </c>
      <c r="CO152" s="300" t="str">
        <f ca="true">+IF(OFFSET('Sanitation Data'!$D$32,0,10*ROW('Sanitation Data'!D146))="","",OFFSET('Sanitation Data'!$D$32,0,10*ROW('Sanitation Data'!D146)))</f>
        <v/>
      </c>
      <c r="CP152" s="300" t="str">
        <f ca="true">+IF(OFFSET('Sanitation Data'!$E$28,0,10*ROW('Sanitation Data'!E146))="","",OFFSET('Sanitation Data'!$E$28,0,10*ROW('Sanitation Data'!E146)))</f>
        <v/>
      </c>
      <c r="CQ152" s="300" t="str">
        <f ca="true">+IF(OFFSET('Sanitation Data'!$E$29,0,10*ROW('Sanitation Data'!E146))="","",OFFSET('Sanitation Data'!$E$29,0,10*ROW('Sanitation Data'!E146)))</f>
        <v/>
      </c>
      <c r="CR152" s="300" t="str">
        <f ca="true">+IF(OFFSET('Sanitation Data'!$E$30,0,10*ROW('Sanitation Data'!E146))="","",OFFSET('Sanitation Data'!$E$30,0,10*ROW('Sanitation Data'!E146)))</f>
        <v/>
      </c>
      <c r="CS152" s="300" t="str">
        <f ca="true">+IF(OFFSET('Sanitation Data'!$E$31,0,10*ROW('Sanitation Data'!E146))="","",OFFSET('Sanitation Data'!$E$31,0,10*ROW('Sanitation Data'!E146)))</f>
        <v/>
      </c>
      <c r="CT152" s="300" t="str">
        <f ca="true">+IF(OFFSET('Sanitation Data'!$E$32,0,10*ROW('Sanitation Data'!E146))="","",OFFSET('Sanitation Data'!$E$32,0,10*ROW('Sanitation Data'!E146)))</f>
        <v/>
      </c>
      <c r="CU152" s="300" t="str">
        <f ca="true">+IF(OFFSET('Sanitation Data'!$F$28,0,10*ROW('Sanitation Data'!F146))="","",OFFSET('Sanitation Data'!$F$28,0,10*ROW('Sanitation Data'!F146)))</f>
        <v/>
      </c>
      <c r="CV152" s="300" t="str">
        <f ca="true">+IF(OFFSET('Sanitation Data'!$F$29,0,10*ROW('Sanitation Data'!F146))="","",OFFSET('Sanitation Data'!$F$29,0,10*ROW('Sanitation Data'!F146)))</f>
        <v/>
      </c>
      <c r="CW152" s="300" t="str">
        <f ca="true">+IF(OFFSET('Sanitation Data'!$F$30,0,10*ROW('Sanitation Data'!F146))="","",OFFSET('Sanitation Data'!$F$30,0,10*ROW('Sanitation Data'!F146)))</f>
        <v/>
      </c>
      <c r="CX152" s="300" t="str">
        <f ca="true">+IF(OFFSET('Sanitation Data'!$F$31,0,10*ROW('Sanitation Data'!F146))="","",OFFSET('Sanitation Data'!$F$31,0,10*ROW('Sanitation Data'!F146)))</f>
        <v/>
      </c>
      <c r="CY152" s="300" t="str">
        <f ca="true">+IF(OFFSET('Sanitation Data'!$F$32,0,10*ROW('Sanitation Data'!F146))="","",OFFSET('Sanitation Data'!$F$32,0,10*ROW('Sanitation Data'!F146)))</f>
        <v/>
      </c>
      <c r="CZ152" s="300" t="str">
        <f ca="true">+IF(OFFSET('Sanitation Data'!$G$28,0,10*ROW('Sanitation Data'!G146))="","",OFFSET('Sanitation Data'!$G$28,0,10*ROW('Sanitation Data'!G146)))</f>
        <v/>
      </c>
      <c r="DA152" s="300" t="str">
        <f ca="true">+IF(OFFSET('Sanitation Data'!$G$29,0,10*ROW('Sanitation Data'!G146))="","",OFFSET('Sanitation Data'!$G$29,0,10*ROW('Sanitation Data'!G146)))</f>
        <v/>
      </c>
      <c r="DB152" s="300" t="str">
        <f ca="true">+IF(OFFSET('Sanitation Data'!$G$30,0,10*ROW('Sanitation Data'!G146))="","",OFFSET('Sanitation Data'!$G$30,0,10*ROW('Sanitation Data'!G146)))</f>
        <v/>
      </c>
      <c r="DC152" s="300" t="str">
        <f ca="true">+IF(OFFSET('Sanitation Data'!$G$31,0,10*ROW('Sanitation Data'!G146))="","",OFFSET('Sanitation Data'!$G$31,0,10*ROW('Sanitation Data'!G146)))</f>
        <v/>
      </c>
      <c r="DD152" s="300" t="str">
        <f ca="true">+IF(OFFSET('Sanitation Data'!$G$32,0,10*ROW('Sanitation Data'!G146))="","",OFFSET('Sanitation Data'!$G$32,0,10*ROW('Sanitation Data'!G146)))</f>
        <v/>
      </c>
      <c r="DE152" s="300" t="str">
        <f ca="true">+IF(OFFSET('Sanitation Data'!$H$28,0,10*ROW('Sanitation Data'!H146))="","",OFFSET('Sanitation Data'!$H$28,0,10*ROW('Sanitation Data'!H146)))</f>
        <v/>
      </c>
      <c r="DF152" s="300" t="str">
        <f ca="true">+IF(OFFSET('Sanitation Data'!$H$29,0,10*ROW('Sanitation Data'!H146))="","",OFFSET('Sanitation Data'!$H$29,0,10*ROW('Sanitation Data'!H146)))</f>
        <v/>
      </c>
      <c r="DG152" s="300" t="str">
        <f ca="true">+IF(OFFSET('Sanitation Data'!$H$30,0,10*ROW('Sanitation Data'!H146))="","",OFFSET('Sanitation Data'!$H$30,0,10*ROW('Sanitation Data'!H146)))</f>
        <v/>
      </c>
      <c r="DH152" s="300" t="str">
        <f ca="true">+IF(OFFSET('Sanitation Data'!$H$31,0,10*ROW('Sanitation Data'!H146))="","",OFFSET('Sanitation Data'!$H$31,0,10*ROW('Sanitation Data'!H146)))</f>
        <v/>
      </c>
      <c r="DI152" s="300" t="str">
        <f ca="true">+IF(OFFSET('Sanitation Data'!$H$32,0,10*ROW('Sanitation Data'!H146))="","",OFFSET('Sanitation Data'!$H$32,0,10*ROW('Sanitation Data'!H146)))</f>
        <v/>
      </c>
      <c r="DJ152" s="300" t="str">
        <f ca="true">+IF(OFFSET('Sanitation Data'!$I$28,0,10*ROW('Sanitation Data'!I146))="","",OFFSET('Sanitation Data'!$I$28,0,10*ROW('Sanitation Data'!I146)))</f>
        <v/>
      </c>
      <c r="DK152" s="300" t="str">
        <f ca="true">+IF(OFFSET('Sanitation Data'!$I$29,0,10*ROW('Sanitation Data'!I146))="","",OFFSET('Sanitation Data'!$I$29,0,10*ROW('Sanitation Data'!I146)))</f>
        <v/>
      </c>
      <c r="DL152" s="300" t="str">
        <f ca="true">+IF(OFFSET('Sanitation Data'!$I$30,0,10*ROW('Sanitation Data'!I146))="","",OFFSET('Sanitation Data'!$I$30,0,10*ROW('Sanitation Data'!I146)))</f>
        <v/>
      </c>
      <c r="DM152" s="300" t="str">
        <f ca="true">+IF(OFFSET('Sanitation Data'!$I$31,0,10*ROW('Sanitation Data'!I146))="","",OFFSET('Sanitation Data'!$I$31,0,10*ROW('Sanitation Data'!I146)))</f>
        <v/>
      </c>
      <c r="DN152" s="300" t="str">
        <f ca="true">+IF(OFFSET('Sanitation Data'!$I$32,0,10*ROW('Sanitation Data'!I146))="","",OFFSET('Sanitation Data'!$I$32,0,10*ROW('Sanitation Data'!I146)))</f>
        <v/>
      </c>
      <c r="DO152" s="300" t="str">
        <f ca="true">+IF(OFFSET('Hygiene Data'!$D$11,0,10*ROW('Hygiene Data'!D146))="","",OFFSET('Hygiene Data'!$D$11,0,10*ROW('Hygiene Data'!D146)))</f>
        <v/>
      </c>
      <c r="DP152" s="300" t="str">
        <f ca="true">+IF(OFFSET('Hygiene Data'!$D$12,0,10*ROW('Hygiene Data'!D146))="","",OFFSET('Hygiene Data'!$D$12,0,10*ROW('Hygiene Data'!D146)))</f>
        <v/>
      </c>
      <c r="DQ152" s="300" t="str">
        <f ca="true">+IF(OFFSET('Hygiene Data'!$D$13,0,10*ROW('Hygiene Data'!D146))="","",OFFSET('Hygiene Data'!$D$13,0,10*ROW('Hygiene Data'!D146)))</f>
        <v/>
      </c>
      <c r="DR152" s="300" t="str">
        <f ca="true">+IF(OFFSET('Hygiene Data'!$E$11,0,10*ROW('Hygiene Data'!E146))="","",OFFSET('Hygiene Data'!$E$11,0,10*ROW('Hygiene Data'!E146)))</f>
        <v/>
      </c>
      <c r="DS152" s="300" t="str">
        <f ca="true">+IF(OFFSET('Hygiene Data'!$E$12,0,10*ROW('Hygiene Data'!E146))="","",OFFSET('Hygiene Data'!$E$12,0,10*ROW('Hygiene Data'!E146)))</f>
        <v/>
      </c>
      <c r="DT152" s="300" t="str">
        <f ca="true">+IF(OFFSET('Hygiene Data'!$E$13,0,10*ROW('Hygiene Data'!E146))="","",OFFSET('Hygiene Data'!$E$13,0,10*ROW('Hygiene Data'!E146)))</f>
        <v/>
      </c>
      <c r="DU152" s="300" t="str">
        <f ca="true">+IF(OFFSET('Hygiene Data'!$F$11,0,10*ROW('Hygiene Data'!F146))="","",OFFSET('Hygiene Data'!$F$11,0,10*ROW('Hygiene Data'!F146)))</f>
        <v/>
      </c>
      <c r="DV152" s="300" t="str">
        <f ca="true">+IF(OFFSET('Hygiene Data'!$F$12,0,10*ROW('Hygiene Data'!F146))="","",OFFSET('Hygiene Data'!$F$12,0,10*ROW('Hygiene Data'!F146)))</f>
        <v/>
      </c>
      <c r="DW152" s="300" t="str">
        <f ca="true">+IF(OFFSET('Hygiene Data'!$F$13,0,10*ROW('Hygiene Data'!F146))="","",OFFSET('Hygiene Data'!$F$13,0,10*ROW('Hygiene Data'!F146)))</f>
        <v/>
      </c>
      <c r="DX152" s="300" t="str">
        <f ca="true">+IF(OFFSET('Hygiene Data'!$G$11,0,10*ROW('Hygiene Data'!G146))="","",OFFSET('Hygiene Data'!$G$11,0,10*ROW('Hygiene Data'!G146)))</f>
        <v/>
      </c>
      <c r="DY152" s="300" t="str">
        <f ca="true">+IF(OFFSET('Hygiene Data'!$G$12,0,10*ROW('Hygiene Data'!G146))="","",OFFSET('Hygiene Data'!$G$12,0,10*ROW('Hygiene Data'!G146)))</f>
        <v/>
      </c>
      <c r="DZ152" s="300" t="str">
        <f ca="true">+IF(OFFSET('Hygiene Data'!$G$13,0,10*ROW('Hygiene Data'!G146))="","",OFFSET('Hygiene Data'!$G$13,0,10*ROW('Hygiene Data'!G146)))</f>
        <v/>
      </c>
      <c r="EA152" s="300" t="str">
        <f ca="true">+IF(OFFSET('Hygiene Data'!$H$11,0,10*ROW('Hygiene Data'!H146))="","",OFFSET('Hygiene Data'!$H$11,0,10*ROW('Hygiene Data'!H146)))</f>
        <v/>
      </c>
      <c r="EB152" s="300" t="str">
        <f ca="true">+IF(OFFSET('Hygiene Data'!$H$12,0,10*ROW('Hygiene Data'!H146))="","",OFFSET('Hygiene Data'!$H$12,0,10*ROW('Hygiene Data'!H146)))</f>
        <v/>
      </c>
      <c r="EC152" s="300" t="str">
        <f ca="true">+IF(OFFSET('Hygiene Data'!$H$13,0,10*ROW('Hygiene Data'!H146))="","",OFFSET('Hygiene Data'!$H$13,0,10*ROW('Hygiene Data'!H146)))</f>
        <v/>
      </c>
      <c r="ED152" s="300" t="str">
        <f ca="true">+IF(OFFSET('Hygiene Data'!$I$11,0,10*ROW('Hygiene Data'!I146))="","",OFFSET('Hygiene Data'!$I$11,0,10*ROW('Hygiene Data'!I146)))</f>
        <v/>
      </c>
      <c r="EE152" s="300" t="str">
        <f ca="true">+IF(OFFSET('Hygiene Data'!$I$12,0,10*ROW('Hygiene Data'!I146))="","",OFFSET('Hygiene Data'!$I$12,0,10*ROW('Hygiene Data'!I146)))</f>
        <v/>
      </c>
      <c r="EF152" s="300" t="str">
        <f ca="true">+IF(OFFSET('Hygiene Data'!$I$13,0,10*ROW('Hygiene Data'!I146))="","",OFFSET('Hygiene Data'!$I$13,0,10*ROW('Hygiene Data'!I146)))</f>
        <v/>
      </c>
    </row>
    <row xmlns:x14ac="http://schemas.microsoft.com/office/spreadsheetml/2009/9/ac" r="153" x14ac:dyDescent="0.2">
      <c r="A153" s="35" t="str">
        <f ca="true">+IF(OFFSET('Water Data'!$B$2,0,10*ROW('Water Data'!E147))="","",OFFSET('Water Data'!$B$2,0,10*ROW('Water Data'!E147)))</f>
        <v/>
      </c>
      <c r="B153" s="35" t="str">
        <f ca="true">+IF(OFFSET('Water Data'!$C$2,0,10*ROW('Water Data'!F147))="","",OFFSET('Water Data'!$C$2,0,10*ROW('Water Data'!F147)))</f>
        <v/>
      </c>
      <c r="C153" s="356" t="str">
        <f t="shared" ca="true" si="2"/>
        <v/>
      </c>
      <c r="D153" s="91"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1"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1"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1"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1"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1"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1"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1"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1"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1"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1"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1"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1"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1"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1"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1"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1"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1"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2"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2"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2"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2"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2"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2"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2"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2"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2"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2"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2"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2"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2"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2"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2"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2"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2"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2"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2"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2"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2"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2"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2"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2"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2"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2"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2"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2"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2"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2"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3"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3"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3"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3"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3"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3"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3"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3"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3"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3"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3"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3"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3"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3"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3"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3"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3"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3"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300"/>
      <c r="BS153" s="300" t="str">
        <f ca="true">+IF(OFFSET('Water Data'!$D$27,0,10*ROW('Water Data'!D147))="","",OFFSET('Water Data'!$D$27,0,10*ROW('Water Data'!D147)))</f>
        <v/>
      </c>
      <c r="BT153" s="300" t="str">
        <f ca="true">+IF(OFFSET('Water Data'!$D$28,0,10*ROW('Water Data'!D147))="","",OFFSET('Water Data'!$D$28,0,10*ROW('Water Data'!D147)))</f>
        <v/>
      </c>
      <c r="BU153" s="300" t="str">
        <f ca="true">+IF(OFFSET('Water Data'!$D$29,0,10*ROW('Water Data'!D147))="","",OFFSET('Water Data'!$D$29,0,10*ROW('Water Data'!D147)))</f>
        <v/>
      </c>
      <c r="BV153" s="300" t="str">
        <f ca="true">+IF(OFFSET('Water Data'!$E$27,0,10*ROW('Water Data'!E147))="","",OFFSET('Water Data'!$E$27,0,10*ROW('Water Data'!E147)))</f>
        <v/>
      </c>
      <c r="BW153" s="300" t="str">
        <f ca="true">+IF(OFFSET('Water Data'!$E$28,0,10*ROW('Water Data'!E147))="","",OFFSET('Water Data'!$E$28,0,10*ROW('Water Data'!E147)))</f>
        <v/>
      </c>
      <c r="BX153" s="300" t="str">
        <f ca="true">+IF(OFFSET('Water Data'!$E$29,0,10*ROW('Water Data'!E147))="","",OFFSET('Water Data'!$E$29,0,10*ROW('Water Data'!E147)))</f>
        <v/>
      </c>
      <c r="BY153" s="300" t="str">
        <f ca="true">+IF(OFFSET('Water Data'!$F$27,0,10*ROW('Water Data'!F147))="","",OFFSET('Water Data'!$F$27,0,10*ROW('Water Data'!F147)))</f>
        <v/>
      </c>
      <c r="BZ153" s="300" t="str">
        <f ca="true">+IF(OFFSET('Water Data'!$F$28,0,10*ROW('Water Data'!F147))="","",OFFSET('Water Data'!$F$28,0,10*ROW('Water Data'!F147)))</f>
        <v/>
      </c>
      <c r="CA153" s="300" t="str">
        <f ca="true">+IF(OFFSET('Water Data'!$F$29,0,10*ROW('Water Data'!F147))="","",OFFSET('Water Data'!$F$29,0,10*ROW('Water Data'!F147)))</f>
        <v/>
      </c>
      <c r="CB153" s="300" t="str">
        <f ca="true">+IF(OFFSET('Water Data'!$G$27,0,10*ROW('Water Data'!G147))="","",OFFSET('Water Data'!$G$27,0,10*ROW('Water Data'!G147)))</f>
        <v/>
      </c>
      <c r="CC153" s="300" t="str">
        <f ca="true">+IF(OFFSET('Water Data'!$G$28,0,10*ROW('Water Data'!G147))="","",OFFSET('Water Data'!$G$28,0,10*ROW('Water Data'!G147)))</f>
        <v/>
      </c>
      <c r="CD153" s="300" t="str">
        <f ca="true">+IF(OFFSET('Water Data'!$G$29,0,10*ROW('Water Data'!G147))="","",OFFSET('Water Data'!$G$29,0,10*ROW('Water Data'!G147)))</f>
        <v/>
      </c>
      <c r="CE153" s="300" t="str">
        <f ca="true">+IF(OFFSET('Water Data'!$H$27,0,10*ROW('Water Data'!H147))="","",OFFSET('Water Data'!$H$27,0,10*ROW('Water Data'!H147)))</f>
        <v/>
      </c>
      <c r="CF153" s="300" t="str">
        <f ca="true">+IF(OFFSET('Water Data'!$H$28,0,10*ROW('Water Data'!H147))="","",OFFSET('Water Data'!$H$28,0,10*ROW('Water Data'!H147)))</f>
        <v/>
      </c>
      <c r="CG153" s="300" t="str">
        <f ca="true">+IF(OFFSET('Water Data'!$H$29,0,10*ROW('Water Data'!H147))="","",OFFSET('Water Data'!$H$29,0,10*ROW('Water Data'!H147)))</f>
        <v/>
      </c>
      <c r="CH153" s="300" t="str">
        <f ca="true">+IF(OFFSET('Water Data'!$I$27,0,10*ROW('Water Data'!I147))="","",OFFSET('Water Data'!$I$27,0,10*ROW('Water Data'!I147)))</f>
        <v/>
      </c>
      <c r="CI153" s="300" t="str">
        <f ca="true">+IF(OFFSET('Water Data'!$I$28,0,10*ROW('Water Data'!I147))="","",OFFSET('Water Data'!$I$28,0,10*ROW('Water Data'!I147)))</f>
        <v/>
      </c>
      <c r="CJ153" s="300" t="str">
        <f ca="true">+IF(OFFSET('Water Data'!$I$29,0,10*ROW('Water Data'!I147))="","",OFFSET('Water Data'!$I$29,0,10*ROW('Water Data'!I147)))</f>
        <v/>
      </c>
      <c r="CK153" s="300" t="str">
        <f ca="true">+IF(OFFSET('Sanitation Data'!$D$28,0,10*ROW('Sanitation Data'!D147))="","",OFFSET('Sanitation Data'!$D$28,0,10*ROW('Sanitation Data'!D147)))</f>
        <v/>
      </c>
      <c r="CL153" s="300" t="str">
        <f ca="true">+IF(OFFSET('Sanitation Data'!$D$29,0,10*ROW('Sanitation Data'!D147))="","",OFFSET('Sanitation Data'!$D$29,0,10*ROW('Sanitation Data'!D147)))</f>
        <v/>
      </c>
      <c r="CM153" s="300" t="str">
        <f ca="true">+IF(OFFSET('Sanitation Data'!$D$30,0,10*ROW('Sanitation Data'!D147))="","",OFFSET('Sanitation Data'!$D$30,0,10*ROW('Sanitation Data'!D147)))</f>
        <v/>
      </c>
      <c r="CN153" s="300" t="str">
        <f ca="true">+IF(OFFSET('Sanitation Data'!$D$31,0,10*ROW('Sanitation Data'!D147))="","",OFFSET('Sanitation Data'!$D$31,0,10*ROW('Sanitation Data'!D147)))</f>
        <v/>
      </c>
      <c r="CO153" s="300" t="str">
        <f ca="true">+IF(OFFSET('Sanitation Data'!$D$32,0,10*ROW('Sanitation Data'!D147))="","",OFFSET('Sanitation Data'!$D$32,0,10*ROW('Sanitation Data'!D147)))</f>
        <v/>
      </c>
      <c r="CP153" s="300" t="str">
        <f ca="true">+IF(OFFSET('Sanitation Data'!$E$28,0,10*ROW('Sanitation Data'!E147))="","",OFFSET('Sanitation Data'!$E$28,0,10*ROW('Sanitation Data'!E147)))</f>
        <v/>
      </c>
      <c r="CQ153" s="300" t="str">
        <f ca="true">+IF(OFFSET('Sanitation Data'!$E$29,0,10*ROW('Sanitation Data'!E147))="","",OFFSET('Sanitation Data'!$E$29,0,10*ROW('Sanitation Data'!E147)))</f>
        <v/>
      </c>
      <c r="CR153" s="300" t="str">
        <f ca="true">+IF(OFFSET('Sanitation Data'!$E$30,0,10*ROW('Sanitation Data'!E147))="","",OFFSET('Sanitation Data'!$E$30,0,10*ROW('Sanitation Data'!E147)))</f>
        <v/>
      </c>
      <c r="CS153" s="300" t="str">
        <f ca="true">+IF(OFFSET('Sanitation Data'!$E$31,0,10*ROW('Sanitation Data'!E147))="","",OFFSET('Sanitation Data'!$E$31,0,10*ROW('Sanitation Data'!E147)))</f>
        <v/>
      </c>
      <c r="CT153" s="300" t="str">
        <f ca="true">+IF(OFFSET('Sanitation Data'!$E$32,0,10*ROW('Sanitation Data'!E147))="","",OFFSET('Sanitation Data'!$E$32,0,10*ROW('Sanitation Data'!E147)))</f>
        <v/>
      </c>
      <c r="CU153" s="300" t="str">
        <f ca="true">+IF(OFFSET('Sanitation Data'!$F$28,0,10*ROW('Sanitation Data'!F147))="","",OFFSET('Sanitation Data'!$F$28,0,10*ROW('Sanitation Data'!F147)))</f>
        <v/>
      </c>
      <c r="CV153" s="300" t="str">
        <f ca="true">+IF(OFFSET('Sanitation Data'!$F$29,0,10*ROW('Sanitation Data'!F147))="","",OFFSET('Sanitation Data'!$F$29,0,10*ROW('Sanitation Data'!F147)))</f>
        <v/>
      </c>
      <c r="CW153" s="300" t="str">
        <f ca="true">+IF(OFFSET('Sanitation Data'!$F$30,0,10*ROW('Sanitation Data'!F147))="","",OFFSET('Sanitation Data'!$F$30,0,10*ROW('Sanitation Data'!F147)))</f>
        <v/>
      </c>
      <c r="CX153" s="300" t="str">
        <f ca="true">+IF(OFFSET('Sanitation Data'!$F$31,0,10*ROW('Sanitation Data'!F147))="","",OFFSET('Sanitation Data'!$F$31,0,10*ROW('Sanitation Data'!F147)))</f>
        <v/>
      </c>
      <c r="CY153" s="300" t="str">
        <f ca="true">+IF(OFFSET('Sanitation Data'!$F$32,0,10*ROW('Sanitation Data'!F147))="","",OFFSET('Sanitation Data'!$F$32,0,10*ROW('Sanitation Data'!F147)))</f>
        <v/>
      </c>
      <c r="CZ153" s="300" t="str">
        <f ca="true">+IF(OFFSET('Sanitation Data'!$G$28,0,10*ROW('Sanitation Data'!G147))="","",OFFSET('Sanitation Data'!$G$28,0,10*ROW('Sanitation Data'!G147)))</f>
        <v/>
      </c>
      <c r="DA153" s="300" t="str">
        <f ca="true">+IF(OFFSET('Sanitation Data'!$G$29,0,10*ROW('Sanitation Data'!G147))="","",OFFSET('Sanitation Data'!$G$29,0,10*ROW('Sanitation Data'!G147)))</f>
        <v/>
      </c>
      <c r="DB153" s="300" t="str">
        <f ca="true">+IF(OFFSET('Sanitation Data'!$G$30,0,10*ROW('Sanitation Data'!G147))="","",OFFSET('Sanitation Data'!$G$30,0,10*ROW('Sanitation Data'!G147)))</f>
        <v/>
      </c>
      <c r="DC153" s="300" t="str">
        <f ca="true">+IF(OFFSET('Sanitation Data'!$G$31,0,10*ROW('Sanitation Data'!G147))="","",OFFSET('Sanitation Data'!$G$31,0,10*ROW('Sanitation Data'!G147)))</f>
        <v/>
      </c>
      <c r="DD153" s="300" t="str">
        <f ca="true">+IF(OFFSET('Sanitation Data'!$G$32,0,10*ROW('Sanitation Data'!G147))="","",OFFSET('Sanitation Data'!$G$32,0,10*ROW('Sanitation Data'!G147)))</f>
        <v/>
      </c>
      <c r="DE153" s="300" t="str">
        <f ca="true">+IF(OFFSET('Sanitation Data'!$H$28,0,10*ROW('Sanitation Data'!H147))="","",OFFSET('Sanitation Data'!$H$28,0,10*ROW('Sanitation Data'!H147)))</f>
        <v/>
      </c>
      <c r="DF153" s="300" t="str">
        <f ca="true">+IF(OFFSET('Sanitation Data'!$H$29,0,10*ROW('Sanitation Data'!H147))="","",OFFSET('Sanitation Data'!$H$29,0,10*ROW('Sanitation Data'!H147)))</f>
        <v/>
      </c>
      <c r="DG153" s="300" t="str">
        <f ca="true">+IF(OFFSET('Sanitation Data'!$H$30,0,10*ROW('Sanitation Data'!H147))="","",OFFSET('Sanitation Data'!$H$30,0,10*ROW('Sanitation Data'!H147)))</f>
        <v/>
      </c>
      <c r="DH153" s="300" t="str">
        <f ca="true">+IF(OFFSET('Sanitation Data'!$H$31,0,10*ROW('Sanitation Data'!H147))="","",OFFSET('Sanitation Data'!$H$31,0,10*ROW('Sanitation Data'!H147)))</f>
        <v/>
      </c>
      <c r="DI153" s="300" t="str">
        <f ca="true">+IF(OFFSET('Sanitation Data'!$H$32,0,10*ROW('Sanitation Data'!H147))="","",OFFSET('Sanitation Data'!$H$32,0,10*ROW('Sanitation Data'!H147)))</f>
        <v/>
      </c>
      <c r="DJ153" s="300" t="str">
        <f ca="true">+IF(OFFSET('Sanitation Data'!$I$28,0,10*ROW('Sanitation Data'!I147))="","",OFFSET('Sanitation Data'!$I$28,0,10*ROW('Sanitation Data'!I147)))</f>
        <v/>
      </c>
      <c r="DK153" s="300" t="str">
        <f ca="true">+IF(OFFSET('Sanitation Data'!$I$29,0,10*ROW('Sanitation Data'!I147))="","",OFFSET('Sanitation Data'!$I$29,0,10*ROW('Sanitation Data'!I147)))</f>
        <v/>
      </c>
      <c r="DL153" s="300" t="str">
        <f ca="true">+IF(OFFSET('Sanitation Data'!$I$30,0,10*ROW('Sanitation Data'!I147))="","",OFFSET('Sanitation Data'!$I$30,0,10*ROW('Sanitation Data'!I147)))</f>
        <v/>
      </c>
      <c r="DM153" s="300" t="str">
        <f ca="true">+IF(OFFSET('Sanitation Data'!$I$31,0,10*ROW('Sanitation Data'!I147))="","",OFFSET('Sanitation Data'!$I$31,0,10*ROW('Sanitation Data'!I147)))</f>
        <v/>
      </c>
      <c r="DN153" s="300" t="str">
        <f ca="true">+IF(OFFSET('Sanitation Data'!$I$32,0,10*ROW('Sanitation Data'!I147))="","",OFFSET('Sanitation Data'!$I$32,0,10*ROW('Sanitation Data'!I147)))</f>
        <v/>
      </c>
      <c r="DO153" s="300" t="str">
        <f ca="true">+IF(OFFSET('Hygiene Data'!$D$11,0,10*ROW('Hygiene Data'!D147))="","",OFFSET('Hygiene Data'!$D$11,0,10*ROW('Hygiene Data'!D147)))</f>
        <v/>
      </c>
      <c r="DP153" s="300" t="str">
        <f ca="true">+IF(OFFSET('Hygiene Data'!$D$12,0,10*ROW('Hygiene Data'!D147))="","",OFFSET('Hygiene Data'!$D$12,0,10*ROW('Hygiene Data'!D147)))</f>
        <v/>
      </c>
      <c r="DQ153" s="300" t="str">
        <f ca="true">+IF(OFFSET('Hygiene Data'!$D$13,0,10*ROW('Hygiene Data'!D147))="","",OFFSET('Hygiene Data'!$D$13,0,10*ROW('Hygiene Data'!D147)))</f>
        <v/>
      </c>
      <c r="DR153" s="300" t="str">
        <f ca="true">+IF(OFFSET('Hygiene Data'!$E$11,0,10*ROW('Hygiene Data'!E147))="","",OFFSET('Hygiene Data'!$E$11,0,10*ROW('Hygiene Data'!E147)))</f>
        <v/>
      </c>
      <c r="DS153" s="300" t="str">
        <f ca="true">+IF(OFFSET('Hygiene Data'!$E$12,0,10*ROW('Hygiene Data'!E147))="","",OFFSET('Hygiene Data'!$E$12,0,10*ROW('Hygiene Data'!E147)))</f>
        <v/>
      </c>
      <c r="DT153" s="300" t="str">
        <f ca="true">+IF(OFFSET('Hygiene Data'!$E$13,0,10*ROW('Hygiene Data'!E147))="","",OFFSET('Hygiene Data'!$E$13,0,10*ROW('Hygiene Data'!E147)))</f>
        <v/>
      </c>
      <c r="DU153" s="300" t="str">
        <f ca="true">+IF(OFFSET('Hygiene Data'!$F$11,0,10*ROW('Hygiene Data'!F147))="","",OFFSET('Hygiene Data'!$F$11,0,10*ROW('Hygiene Data'!F147)))</f>
        <v/>
      </c>
      <c r="DV153" s="300" t="str">
        <f ca="true">+IF(OFFSET('Hygiene Data'!$F$12,0,10*ROW('Hygiene Data'!F147))="","",OFFSET('Hygiene Data'!$F$12,0,10*ROW('Hygiene Data'!F147)))</f>
        <v/>
      </c>
      <c r="DW153" s="300" t="str">
        <f ca="true">+IF(OFFSET('Hygiene Data'!$F$13,0,10*ROW('Hygiene Data'!F147))="","",OFFSET('Hygiene Data'!$F$13,0,10*ROW('Hygiene Data'!F147)))</f>
        <v/>
      </c>
      <c r="DX153" s="300" t="str">
        <f ca="true">+IF(OFFSET('Hygiene Data'!$G$11,0,10*ROW('Hygiene Data'!G147))="","",OFFSET('Hygiene Data'!$G$11,0,10*ROW('Hygiene Data'!G147)))</f>
        <v/>
      </c>
      <c r="DY153" s="300" t="str">
        <f ca="true">+IF(OFFSET('Hygiene Data'!$G$12,0,10*ROW('Hygiene Data'!G147))="","",OFFSET('Hygiene Data'!$G$12,0,10*ROW('Hygiene Data'!G147)))</f>
        <v/>
      </c>
      <c r="DZ153" s="300" t="str">
        <f ca="true">+IF(OFFSET('Hygiene Data'!$G$13,0,10*ROW('Hygiene Data'!G147))="","",OFFSET('Hygiene Data'!$G$13,0,10*ROW('Hygiene Data'!G147)))</f>
        <v/>
      </c>
      <c r="EA153" s="300" t="str">
        <f ca="true">+IF(OFFSET('Hygiene Data'!$H$11,0,10*ROW('Hygiene Data'!H147))="","",OFFSET('Hygiene Data'!$H$11,0,10*ROW('Hygiene Data'!H147)))</f>
        <v/>
      </c>
      <c r="EB153" s="300" t="str">
        <f ca="true">+IF(OFFSET('Hygiene Data'!$H$12,0,10*ROW('Hygiene Data'!H147))="","",OFFSET('Hygiene Data'!$H$12,0,10*ROW('Hygiene Data'!H147)))</f>
        <v/>
      </c>
      <c r="EC153" s="300" t="str">
        <f ca="true">+IF(OFFSET('Hygiene Data'!$H$13,0,10*ROW('Hygiene Data'!H147))="","",OFFSET('Hygiene Data'!$H$13,0,10*ROW('Hygiene Data'!H147)))</f>
        <v/>
      </c>
      <c r="ED153" s="300" t="str">
        <f ca="true">+IF(OFFSET('Hygiene Data'!$I$11,0,10*ROW('Hygiene Data'!I147))="","",OFFSET('Hygiene Data'!$I$11,0,10*ROW('Hygiene Data'!I147)))</f>
        <v/>
      </c>
      <c r="EE153" s="300" t="str">
        <f ca="true">+IF(OFFSET('Hygiene Data'!$I$12,0,10*ROW('Hygiene Data'!I147))="","",OFFSET('Hygiene Data'!$I$12,0,10*ROW('Hygiene Data'!I147)))</f>
        <v/>
      </c>
      <c r="EF153" s="300" t="str">
        <f ca="true">+IF(OFFSET('Hygiene Data'!$I$13,0,10*ROW('Hygiene Data'!I147))="","",OFFSET('Hygiene Data'!$I$13,0,10*ROW('Hygiene Data'!I147)))</f>
        <v/>
      </c>
    </row>
    <row xmlns:x14ac="http://schemas.microsoft.com/office/spreadsheetml/2009/9/ac" r="154" x14ac:dyDescent="0.2">
      <c r="A154" s="35" t="str">
        <f ca="true">+IF(OFFSET('Water Data'!$B$2,0,10*ROW('Water Data'!E148))="","",OFFSET('Water Data'!$B$2,0,10*ROW('Water Data'!E148)))</f>
        <v/>
      </c>
      <c r="B154" s="35" t="str">
        <f ca="true">+IF(OFFSET('Water Data'!$C$2,0,10*ROW('Water Data'!F148))="","",OFFSET('Water Data'!$C$2,0,10*ROW('Water Data'!F148)))</f>
        <v/>
      </c>
      <c r="C154" s="356" t="str">
        <f t="shared" ca="true" si="2"/>
        <v/>
      </c>
      <c r="D154" s="91"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1"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1"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1"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1"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1"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1"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1"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1"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1"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1"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1"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1"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1"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1"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1"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1"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1"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2"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2"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2"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2"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2"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2"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2"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2"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2"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2"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2"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2"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2"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2"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2"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2"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2"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2"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2"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2"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2"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2"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2"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2"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2"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2"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2"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2"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2"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2"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3"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3"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3"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3"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3"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3"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3"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3"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3"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3"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3"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3"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3"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3"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3"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3"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3"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3"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300"/>
      <c r="BS154" s="300" t="str">
        <f ca="true">+IF(OFFSET('Water Data'!$D$27,0,10*ROW('Water Data'!D148))="","",OFFSET('Water Data'!$D$27,0,10*ROW('Water Data'!D148)))</f>
        <v/>
      </c>
      <c r="BT154" s="300" t="str">
        <f ca="true">+IF(OFFSET('Water Data'!$D$28,0,10*ROW('Water Data'!D148))="","",OFFSET('Water Data'!$D$28,0,10*ROW('Water Data'!D148)))</f>
        <v/>
      </c>
      <c r="BU154" s="300" t="str">
        <f ca="true">+IF(OFFSET('Water Data'!$D$29,0,10*ROW('Water Data'!D148))="","",OFFSET('Water Data'!$D$29,0,10*ROW('Water Data'!D148)))</f>
        <v/>
      </c>
      <c r="BV154" s="300" t="str">
        <f ca="true">+IF(OFFSET('Water Data'!$E$27,0,10*ROW('Water Data'!E148))="","",OFFSET('Water Data'!$E$27,0,10*ROW('Water Data'!E148)))</f>
        <v/>
      </c>
      <c r="BW154" s="300" t="str">
        <f ca="true">+IF(OFFSET('Water Data'!$E$28,0,10*ROW('Water Data'!E148))="","",OFFSET('Water Data'!$E$28,0,10*ROW('Water Data'!E148)))</f>
        <v/>
      </c>
      <c r="BX154" s="300" t="str">
        <f ca="true">+IF(OFFSET('Water Data'!$E$29,0,10*ROW('Water Data'!E148))="","",OFFSET('Water Data'!$E$29,0,10*ROW('Water Data'!E148)))</f>
        <v/>
      </c>
      <c r="BY154" s="300" t="str">
        <f ca="true">+IF(OFFSET('Water Data'!$F$27,0,10*ROW('Water Data'!F148))="","",OFFSET('Water Data'!$F$27,0,10*ROW('Water Data'!F148)))</f>
        <v/>
      </c>
      <c r="BZ154" s="300" t="str">
        <f ca="true">+IF(OFFSET('Water Data'!$F$28,0,10*ROW('Water Data'!F148))="","",OFFSET('Water Data'!$F$28,0,10*ROW('Water Data'!F148)))</f>
        <v/>
      </c>
      <c r="CA154" s="300" t="str">
        <f ca="true">+IF(OFFSET('Water Data'!$F$29,0,10*ROW('Water Data'!F148))="","",OFFSET('Water Data'!$F$29,0,10*ROW('Water Data'!F148)))</f>
        <v/>
      </c>
      <c r="CB154" s="300" t="str">
        <f ca="true">+IF(OFFSET('Water Data'!$G$27,0,10*ROW('Water Data'!G148))="","",OFFSET('Water Data'!$G$27,0,10*ROW('Water Data'!G148)))</f>
        <v/>
      </c>
      <c r="CC154" s="300" t="str">
        <f ca="true">+IF(OFFSET('Water Data'!$G$28,0,10*ROW('Water Data'!G148))="","",OFFSET('Water Data'!$G$28,0,10*ROW('Water Data'!G148)))</f>
        <v/>
      </c>
      <c r="CD154" s="300" t="str">
        <f ca="true">+IF(OFFSET('Water Data'!$G$29,0,10*ROW('Water Data'!G148))="","",OFFSET('Water Data'!$G$29,0,10*ROW('Water Data'!G148)))</f>
        <v/>
      </c>
      <c r="CE154" s="300" t="str">
        <f ca="true">+IF(OFFSET('Water Data'!$H$27,0,10*ROW('Water Data'!H148))="","",OFFSET('Water Data'!$H$27,0,10*ROW('Water Data'!H148)))</f>
        <v/>
      </c>
      <c r="CF154" s="300" t="str">
        <f ca="true">+IF(OFFSET('Water Data'!$H$28,0,10*ROW('Water Data'!H148))="","",OFFSET('Water Data'!$H$28,0,10*ROW('Water Data'!H148)))</f>
        <v/>
      </c>
      <c r="CG154" s="300" t="str">
        <f ca="true">+IF(OFFSET('Water Data'!$H$29,0,10*ROW('Water Data'!H148))="","",OFFSET('Water Data'!$H$29,0,10*ROW('Water Data'!H148)))</f>
        <v/>
      </c>
      <c r="CH154" s="300" t="str">
        <f ca="true">+IF(OFFSET('Water Data'!$I$27,0,10*ROW('Water Data'!I148))="","",OFFSET('Water Data'!$I$27,0,10*ROW('Water Data'!I148)))</f>
        <v/>
      </c>
      <c r="CI154" s="300" t="str">
        <f ca="true">+IF(OFFSET('Water Data'!$I$28,0,10*ROW('Water Data'!I148))="","",OFFSET('Water Data'!$I$28,0,10*ROW('Water Data'!I148)))</f>
        <v/>
      </c>
      <c r="CJ154" s="300" t="str">
        <f ca="true">+IF(OFFSET('Water Data'!$I$29,0,10*ROW('Water Data'!I148))="","",OFFSET('Water Data'!$I$29,0,10*ROW('Water Data'!I148)))</f>
        <v/>
      </c>
      <c r="CK154" s="300" t="str">
        <f ca="true">+IF(OFFSET('Sanitation Data'!$D$28,0,10*ROW('Sanitation Data'!D148))="","",OFFSET('Sanitation Data'!$D$28,0,10*ROW('Sanitation Data'!D148)))</f>
        <v/>
      </c>
      <c r="CL154" s="300" t="str">
        <f ca="true">+IF(OFFSET('Sanitation Data'!$D$29,0,10*ROW('Sanitation Data'!D148))="","",OFFSET('Sanitation Data'!$D$29,0,10*ROW('Sanitation Data'!D148)))</f>
        <v/>
      </c>
      <c r="CM154" s="300" t="str">
        <f ca="true">+IF(OFFSET('Sanitation Data'!$D$30,0,10*ROW('Sanitation Data'!D148))="","",OFFSET('Sanitation Data'!$D$30,0,10*ROW('Sanitation Data'!D148)))</f>
        <v/>
      </c>
      <c r="CN154" s="300" t="str">
        <f ca="true">+IF(OFFSET('Sanitation Data'!$D$31,0,10*ROW('Sanitation Data'!D148))="","",OFFSET('Sanitation Data'!$D$31,0,10*ROW('Sanitation Data'!D148)))</f>
        <v/>
      </c>
      <c r="CO154" s="300" t="str">
        <f ca="true">+IF(OFFSET('Sanitation Data'!$D$32,0,10*ROW('Sanitation Data'!D148))="","",OFFSET('Sanitation Data'!$D$32,0,10*ROW('Sanitation Data'!D148)))</f>
        <v/>
      </c>
      <c r="CP154" s="300" t="str">
        <f ca="true">+IF(OFFSET('Sanitation Data'!$E$28,0,10*ROW('Sanitation Data'!E148))="","",OFFSET('Sanitation Data'!$E$28,0,10*ROW('Sanitation Data'!E148)))</f>
        <v/>
      </c>
      <c r="CQ154" s="300" t="str">
        <f ca="true">+IF(OFFSET('Sanitation Data'!$E$29,0,10*ROW('Sanitation Data'!E148))="","",OFFSET('Sanitation Data'!$E$29,0,10*ROW('Sanitation Data'!E148)))</f>
        <v/>
      </c>
      <c r="CR154" s="300" t="str">
        <f ca="true">+IF(OFFSET('Sanitation Data'!$E$30,0,10*ROW('Sanitation Data'!E148))="","",OFFSET('Sanitation Data'!$E$30,0,10*ROW('Sanitation Data'!E148)))</f>
        <v/>
      </c>
      <c r="CS154" s="300" t="str">
        <f ca="true">+IF(OFFSET('Sanitation Data'!$E$31,0,10*ROW('Sanitation Data'!E148))="","",OFFSET('Sanitation Data'!$E$31,0,10*ROW('Sanitation Data'!E148)))</f>
        <v/>
      </c>
      <c r="CT154" s="300" t="str">
        <f ca="true">+IF(OFFSET('Sanitation Data'!$E$32,0,10*ROW('Sanitation Data'!E148))="","",OFFSET('Sanitation Data'!$E$32,0,10*ROW('Sanitation Data'!E148)))</f>
        <v/>
      </c>
      <c r="CU154" s="300" t="str">
        <f ca="true">+IF(OFFSET('Sanitation Data'!$F$28,0,10*ROW('Sanitation Data'!F148))="","",OFFSET('Sanitation Data'!$F$28,0,10*ROW('Sanitation Data'!F148)))</f>
        <v/>
      </c>
      <c r="CV154" s="300" t="str">
        <f ca="true">+IF(OFFSET('Sanitation Data'!$F$29,0,10*ROW('Sanitation Data'!F148))="","",OFFSET('Sanitation Data'!$F$29,0,10*ROW('Sanitation Data'!F148)))</f>
        <v/>
      </c>
      <c r="CW154" s="300" t="str">
        <f ca="true">+IF(OFFSET('Sanitation Data'!$F$30,0,10*ROW('Sanitation Data'!F148))="","",OFFSET('Sanitation Data'!$F$30,0,10*ROW('Sanitation Data'!F148)))</f>
        <v/>
      </c>
      <c r="CX154" s="300" t="str">
        <f ca="true">+IF(OFFSET('Sanitation Data'!$F$31,0,10*ROW('Sanitation Data'!F148))="","",OFFSET('Sanitation Data'!$F$31,0,10*ROW('Sanitation Data'!F148)))</f>
        <v/>
      </c>
      <c r="CY154" s="300" t="str">
        <f ca="true">+IF(OFFSET('Sanitation Data'!$F$32,0,10*ROW('Sanitation Data'!F148))="","",OFFSET('Sanitation Data'!$F$32,0,10*ROW('Sanitation Data'!F148)))</f>
        <v/>
      </c>
      <c r="CZ154" s="300" t="str">
        <f ca="true">+IF(OFFSET('Sanitation Data'!$G$28,0,10*ROW('Sanitation Data'!G148))="","",OFFSET('Sanitation Data'!$G$28,0,10*ROW('Sanitation Data'!G148)))</f>
        <v/>
      </c>
      <c r="DA154" s="300" t="str">
        <f ca="true">+IF(OFFSET('Sanitation Data'!$G$29,0,10*ROW('Sanitation Data'!G148))="","",OFFSET('Sanitation Data'!$G$29,0,10*ROW('Sanitation Data'!G148)))</f>
        <v/>
      </c>
      <c r="DB154" s="300" t="str">
        <f ca="true">+IF(OFFSET('Sanitation Data'!$G$30,0,10*ROW('Sanitation Data'!G148))="","",OFFSET('Sanitation Data'!$G$30,0,10*ROW('Sanitation Data'!G148)))</f>
        <v/>
      </c>
      <c r="DC154" s="300" t="str">
        <f ca="true">+IF(OFFSET('Sanitation Data'!$G$31,0,10*ROW('Sanitation Data'!G148))="","",OFFSET('Sanitation Data'!$G$31,0,10*ROW('Sanitation Data'!G148)))</f>
        <v/>
      </c>
      <c r="DD154" s="300" t="str">
        <f ca="true">+IF(OFFSET('Sanitation Data'!$G$32,0,10*ROW('Sanitation Data'!G148))="","",OFFSET('Sanitation Data'!$G$32,0,10*ROW('Sanitation Data'!G148)))</f>
        <v/>
      </c>
      <c r="DE154" s="300" t="str">
        <f ca="true">+IF(OFFSET('Sanitation Data'!$H$28,0,10*ROW('Sanitation Data'!H148))="","",OFFSET('Sanitation Data'!$H$28,0,10*ROW('Sanitation Data'!H148)))</f>
        <v/>
      </c>
      <c r="DF154" s="300" t="str">
        <f ca="true">+IF(OFFSET('Sanitation Data'!$H$29,0,10*ROW('Sanitation Data'!H148))="","",OFFSET('Sanitation Data'!$H$29,0,10*ROW('Sanitation Data'!H148)))</f>
        <v/>
      </c>
      <c r="DG154" s="300" t="str">
        <f ca="true">+IF(OFFSET('Sanitation Data'!$H$30,0,10*ROW('Sanitation Data'!H148))="","",OFFSET('Sanitation Data'!$H$30,0,10*ROW('Sanitation Data'!H148)))</f>
        <v/>
      </c>
      <c r="DH154" s="300" t="str">
        <f ca="true">+IF(OFFSET('Sanitation Data'!$H$31,0,10*ROW('Sanitation Data'!H148))="","",OFFSET('Sanitation Data'!$H$31,0,10*ROW('Sanitation Data'!H148)))</f>
        <v/>
      </c>
      <c r="DI154" s="300" t="str">
        <f ca="true">+IF(OFFSET('Sanitation Data'!$H$32,0,10*ROW('Sanitation Data'!H148))="","",OFFSET('Sanitation Data'!$H$32,0,10*ROW('Sanitation Data'!H148)))</f>
        <v/>
      </c>
      <c r="DJ154" s="300" t="str">
        <f ca="true">+IF(OFFSET('Sanitation Data'!$I$28,0,10*ROW('Sanitation Data'!I148))="","",OFFSET('Sanitation Data'!$I$28,0,10*ROW('Sanitation Data'!I148)))</f>
        <v/>
      </c>
      <c r="DK154" s="300" t="str">
        <f ca="true">+IF(OFFSET('Sanitation Data'!$I$29,0,10*ROW('Sanitation Data'!I148))="","",OFFSET('Sanitation Data'!$I$29,0,10*ROW('Sanitation Data'!I148)))</f>
        <v/>
      </c>
      <c r="DL154" s="300" t="str">
        <f ca="true">+IF(OFFSET('Sanitation Data'!$I$30,0,10*ROW('Sanitation Data'!I148))="","",OFFSET('Sanitation Data'!$I$30,0,10*ROW('Sanitation Data'!I148)))</f>
        <v/>
      </c>
      <c r="DM154" s="300" t="str">
        <f ca="true">+IF(OFFSET('Sanitation Data'!$I$31,0,10*ROW('Sanitation Data'!I148))="","",OFFSET('Sanitation Data'!$I$31,0,10*ROW('Sanitation Data'!I148)))</f>
        <v/>
      </c>
      <c r="DN154" s="300" t="str">
        <f ca="true">+IF(OFFSET('Sanitation Data'!$I$32,0,10*ROW('Sanitation Data'!I148))="","",OFFSET('Sanitation Data'!$I$32,0,10*ROW('Sanitation Data'!I148)))</f>
        <v/>
      </c>
      <c r="DO154" s="300" t="str">
        <f ca="true">+IF(OFFSET('Hygiene Data'!$D$11,0,10*ROW('Hygiene Data'!D148))="","",OFFSET('Hygiene Data'!$D$11,0,10*ROW('Hygiene Data'!D148)))</f>
        <v/>
      </c>
      <c r="DP154" s="300" t="str">
        <f ca="true">+IF(OFFSET('Hygiene Data'!$D$12,0,10*ROW('Hygiene Data'!D148))="","",OFFSET('Hygiene Data'!$D$12,0,10*ROW('Hygiene Data'!D148)))</f>
        <v/>
      </c>
      <c r="DQ154" s="300" t="str">
        <f ca="true">+IF(OFFSET('Hygiene Data'!$D$13,0,10*ROW('Hygiene Data'!D148))="","",OFFSET('Hygiene Data'!$D$13,0,10*ROW('Hygiene Data'!D148)))</f>
        <v/>
      </c>
      <c r="DR154" s="300" t="str">
        <f ca="true">+IF(OFFSET('Hygiene Data'!$E$11,0,10*ROW('Hygiene Data'!E148))="","",OFFSET('Hygiene Data'!$E$11,0,10*ROW('Hygiene Data'!E148)))</f>
        <v/>
      </c>
      <c r="DS154" s="300" t="str">
        <f ca="true">+IF(OFFSET('Hygiene Data'!$E$12,0,10*ROW('Hygiene Data'!E148))="","",OFFSET('Hygiene Data'!$E$12,0,10*ROW('Hygiene Data'!E148)))</f>
        <v/>
      </c>
      <c r="DT154" s="300" t="str">
        <f ca="true">+IF(OFFSET('Hygiene Data'!$E$13,0,10*ROW('Hygiene Data'!E148))="","",OFFSET('Hygiene Data'!$E$13,0,10*ROW('Hygiene Data'!E148)))</f>
        <v/>
      </c>
      <c r="DU154" s="300" t="str">
        <f ca="true">+IF(OFFSET('Hygiene Data'!$F$11,0,10*ROW('Hygiene Data'!F148))="","",OFFSET('Hygiene Data'!$F$11,0,10*ROW('Hygiene Data'!F148)))</f>
        <v/>
      </c>
      <c r="DV154" s="300" t="str">
        <f ca="true">+IF(OFFSET('Hygiene Data'!$F$12,0,10*ROW('Hygiene Data'!F148))="","",OFFSET('Hygiene Data'!$F$12,0,10*ROW('Hygiene Data'!F148)))</f>
        <v/>
      </c>
      <c r="DW154" s="300" t="str">
        <f ca="true">+IF(OFFSET('Hygiene Data'!$F$13,0,10*ROW('Hygiene Data'!F148))="","",OFFSET('Hygiene Data'!$F$13,0,10*ROW('Hygiene Data'!F148)))</f>
        <v/>
      </c>
      <c r="DX154" s="300" t="str">
        <f ca="true">+IF(OFFSET('Hygiene Data'!$G$11,0,10*ROW('Hygiene Data'!G148))="","",OFFSET('Hygiene Data'!$G$11,0,10*ROW('Hygiene Data'!G148)))</f>
        <v/>
      </c>
      <c r="DY154" s="300" t="str">
        <f ca="true">+IF(OFFSET('Hygiene Data'!$G$12,0,10*ROW('Hygiene Data'!G148))="","",OFFSET('Hygiene Data'!$G$12,0,10*ROW('Hygiene Data'!G148)))</f>
        <v/>
      </c>
      <c r="DZ154" s="300" t="str">
        <f ca="true">+IF(OFFSET('Hygiene Data'!$G$13,0,10*ROW('Hygiene Data'!G148))="","",OFFSET('Hygiene Data'!$G$13,0,10*ROW('Hygiene Data'!G148)))</f>
        <v/>
      </c>
      <c r="EA154" s="300" t="str">
        <f ca="true">+IF(OFFSET('Hygiene Data'!$H$11,0,10*ROW('Hygiene Data'!H148))="","",OFFSET('Hygiene Data'!$H$11,0,10*ROW('Hygiene Data'!H148)))</f>
        <v/>
      </c>
      <c r="EB154" s="300" t="str">
        <f ca="true">+IF(OFFSET('Hygiene Data'!$H$12,0,10*ROW('Hygiene Data'!H148))="","",OFFSET('Hygiene Data'!$H$12,0,10*ROW('Hygiene Data'!H148)))</f>
        <v/>
      </c>
      <c r="EC154" s="300" t="str">
        <f ca="true">+IF(OFFSET('Hygiene Data'!$H$13,0,10*ROW('Hygiene Data'!H148))="","",OFFSET('Hygiene Data'!$H$13,0,10*ROW('Hygiene Data'!H148)))</f>
        <v/>
      </c>
      <c r="ED154" s="300" t="str">
        <f ca="true">+IF(OFFSET('Hygiene Data'!$I$11,0,10*ROW('Hygiene Data'!I148))="","",OFFSET('Hygiene Data'!$I$11,0,10*ROW('Hygiene Data'!I148)))</f>
        <v/>
      </c>
      <c r="EE154" s="300" t="str">
        <f ca="true">+IF(OFFSET('Hygiene Data'!$I$12,0,10*ROW('Hygiene Data'!I148))="","",OFFSET('Hygiene Data'!$I$12,0,10*ROW('Hygiene Data'!I148)))</f>
        <v/>
      </c>
      <c r="EF154" s="300" t="str">
        <f ca="true">+IF(OFFSET('Hygiene Data'!$I$13,0,10*ROW('Hygiene Data'!I148))="","",OFFSET('Hygiene Data'!$I$13,0,10*ROW('Hygiene Data'!I148)))</f>
        <v/>
      </c>
    </row>
    <row xmlns:x14ac="http://schemas.microsoft.com/office/spreadsheetml/2009/9/ac" r="155" x14ac:dyDescent="0.2">
      <c r="A155" s="35" t="str">
        <f ca="true">+IF(OFFSET('Water Data'!$B$2,0,10*ROW('Water Data'!E149))="","",OFFSET('Water Data'!$B$2,0,10*ROW('Water Data'!E149)))</f>
        <v/>
      </c>
      <c r="B155" s="35" t="str">
        <f ca="true">+IF(OFFSET('Water Data'!$C$2,0,10*ROW('Water Data'!F149))="","",OFFSET('Water Data'!$C$2,0,10*ROW('Water Data'!F149)))</f>
        <v/>
      </c>
      <c r="C155" s="356" t="str">
        <f t="shared" ca="true" si="2"/>
        <v/>
      </c>
      <c r="D155" s="91"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1"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1"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1"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1"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1"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1"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1"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1"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1"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1"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1"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1"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1"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1"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1"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1"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1"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2"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2"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2"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2"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2"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2"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2"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2"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2"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2"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2"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2"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2"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2"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2"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2"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2"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2"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2"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2"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2"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2"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2"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2"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2"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2"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2"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2"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2"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2"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3"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3"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3"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3"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3"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3"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3"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3"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3"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3"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3"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3"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3"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3"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3"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3"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3"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3"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300"/>
      <c r="BS155" s="300" t="str">
        <f ca="true">+IF(OFFSET('Water Data'!$D$27,0,10*ROW('Water Data'!D149))="","",OFFSET('Water Data'!$D$27,0,10*ROW('Water Data'!D149)))</f>
        <v/>
      </c>
      <c r="BT155" s="300" t="str">
        <f ca="true">+IF(OFFSET('Water Data'!$D$28,0,10*ROW('Water Data'!D149))="","",OFFSET('Water Data'!$D$28,0,10*ROW('Water Data'!D149)))</f>
        <v/>
      </c>
      <c r="BU155" s="300" t="str">
        <f ca="true">+IF(OFFSET('Water Data'!$D$29,0,10*ROW('Water Data'!D149))="","",OFFSET('Water Data'!$D$29,0,10*ROW('Water Data'!D149)))</f>
        <v/>
      </c>
      <c r="BV155" s="300" t="str">
        <f ca="true">+IF(OFFSET('Water Data'!$E$27,0,10*ROW('Water Data'!E149))="","",OFFSET('Water Data'!$E$27,0,10*ROW('Water Data'!E149)))</f>
        <v/>
      </c>
      <c r="BW155" s="300" t="str">
        <f ca="true">+IF(OFFSET('Water Data'!$E$28,0,10*ROW('Water Data'!E149))="","",OFFSET('Water Data'!$E$28,0,10*ROW('Water Data'!E149)))</f>
        <v/>
      </c>
      <c r="BX155" s="300" t="str">
        <f ca="true">+IF(OFFSET('Water Data'!$E$29,0,10*ROW('Water Data'!E149))="","",OFFSET('Water Data'!$E$29,0,10*ROW('Water Data'!E149)))</f>
        <v/>
      </c>
      <c r="BY155" s="300" t="str">
        <f ca="true">+IF(OFFSET('Water Data'!$F$27,0,10*ROW('Water Data'!F149))="","",OFFSET('Water Data'!$F$27,0,10*ROW('Water Data'!F149)))</f>
        <v/>
      </c>
      <c r="BZ155" s="300" t="str">
        <f ca="true">+IF(OFFSET('Water Data'!$F$28,0,10*ROW('Water Data'!F149))="","",OFFSET('Water Data'!$F$28,0,10*ROW('Water Data'!F149)))</f>
        <v/>
      </c>
      <c r="CA155" s="300" t="str">
        <f ca="true">+IF(OFFSET('Water Data'!$F$29,0,10*ROW('Water Data'!F149))="","",OFFSET('Water Data'!$F$29,0,10*ROW('Water Data'!F149)))</f>
        <v/>
      </c>
      <c r="CB155" s="300" t="str">
        <f ca="true">+IF(OFFSET('Water Data'!$G$27,0,10*ROW('Water Data'!G149))="","",OFFSET('Water Data'!$G$27,0,10*ROW('Water Data'!G149)))</f>
        <v/>
      </c>
      <c r="CC155" s="300" t="str">
        <f ca="true">+IF(OFFSET('Water Data'!$G$28,0,10*ROW('Water Data'!G149))="","",OFFSET('Water Data'!$G$28,0,10*ROW('Water Data'!G149)))</f>
        <v/>
      </c>
      <c r="CD155" s="300" t="str">
        <f ca="true">+IF(OFFSET('Water Data'!$G$29,0,10*ROW('Water Data'!G149))="","",OFFSET('Water Data'!$G$29,0,10*ROW('Water Data'!G149)))</f>
        <v/>
      </c>
      <c r="CE155" s="300" t="str">
        <f ca="true">+IF(OFFSET('Water Data'!$H$27,0,10*ROW('Water Data'!H149))="","",OFFSET('Water Data'!$H$27,0,10*ROW('Water Data'!H149)))</f>
        <v/>
      </c>
      <c r="CF155" s="300" t="str">
        <f ca="true">+IF(OFFSET('Water Data'!$H$28,0,10*ROW('Water Data'!H149))="","",OFFSET('Water Data'!$H$28,0,10*ROW('Water Data'!H149)))</f>
        <v/>
      </c>
      <c r="CG155" s="300" t="str">
        <f ca="true">+IF(OFFSET('Water Data'!$H$29,0,10*ROW('Water Data'!H149))="","",OFFSET('Water Data'!$H$29,0,10*ROW('Water Data'!H149)))</f>
        <v/>
      </c>
      <c r="CH155" s="300" t="str">
        <f ca="true">+IF(OFFSET('Water Data'!$I$27,0,10*ROW('Water Data'!I149))="","",OFFSET('Water Data'!$I$27,0,10*ROW('Water Data'!I149)))</f>
        <v/>
      </c>
      <c r="CI155" s="300" t="str">
        <f ca="true">+IF(OFFSET('Water Data'!$I$28,0,10*ROW('Water Data'!I149))="","",OFFSET('Water Data'!$I$28,0,10*ROW('Water Data'!I149)))</f>
        <v/>
      </c>
      <c r="CJ155" s="300" t="str">
        <f ca="true">+IF(OFFSET('Water Data'!$I$29,0,10*ROW('Water Data'!I149))="","",OFFSET('Water Data'!$I$29,0,10*ROW('Water Data'!I149)))</f>
        <v/>
      </c>
      <c r="CK155" s="300" t="str">
        <f ca="true">+IF(OFFSET('Sanitation Data'!$D$28,0,10*ROW('Sanitation Data'!D149))="","",OFFSET('Sanitation Data'!$D$28,0,10*ROW('Sanitation Data'!D149)))</f>
        <v/>
      </c>
      <c r="CL155" s="300" t="str">
        <f ca="true">+IF(OFFSET('Sanitation Data'!$D$29,0,10*ROW('Sanitation Data'!D149))="","",OFFSET('Sanitation Data'!$D$29,0,10*ROW('Sanitation Data'!D149)))</f>
        <v/>
      </c>
      <c r="CM155" s="300" t="str">
        <f ca="true">+IF(OFFSET('Sanitation Data'!$D$30,0,10*ROW('Sanitation Data'!D149))="","",OFFSET('Sanitation Data'!$D$30,0,10*ROW('Sanitation Data'!D149)))</f>
        <v/>
      </c>
      <c r="CN155" s="300" t="str">
        <f ca="true">+IF(OFFSET('Sanitation Data'!$D$31,0,10*ROW('Sanitation Data'!D149))="","",OFFSET('Sanitation Data'!$D$31,0,10*ROW('Sanitation Data'!D149)))</f>
        <v/>
      </c>
      <c r="CO155" s="300" t="str">
        <f ca="true">+IF(OFFSET('Sanitation Data'!$D$32,0,10*ROW('Sanitation Data'!D149))="","",OFFSET('Sanitation Data'!$D$32,0,10*ROW('Sanitation Data'!D149)))</f>
        <v/>
      </c>
      <c r="CP155" s="300" t="str">
        <f ca="true">+IF(OFFSET('Sanitation Data'!$E$28,0,10*ROW('Sanitation Data'!E149))="","",OFFSET('Sanitation Data'!$E$28,0,10*ROW('Sanitation Data'!E149)))</f>
        <v/>
      </c>
      <c r="CQ155" s="300" t="str">
        <f ca="true">+IF(OFFSET('Sanitation Data'!$E$29,0,10*ROW('Sanitation Data'!E149))="","",OFFSET('Sanitation Data'!$E$29,0,10*ROW('Sanitation Data'!E149)))</f>
        <v/>
      </c>
      <c r="CR155" s="300" t="str">
        <f ca="true">+IF(OFFSET('Sanitation Data'!$E$30,0,10*ROW('Sanitation Data'!E149))="","",OFFSET('Sanitation Data'!$E$30,0,10*ROW('Sanitation Data'!E149)))</f>
        <v/>
      </c>
      <c r="CS155" s="300" t="str">
        <f ca="true">+IF(OFFSET('Sanitation Data'!$E$31,0,10*ROW('Sanitation Data'!E149))="","",OFFSET('Sanitation Data'!$E$31,0,10*ROW('Sanitation Data'!E149)))</f>
        <v/>
      </c>
      <c r="CT155" s="300" t="str">
        <f ca="true">+IF(OFFSET('Sanitation Data'!$E$32,0,10*ROW('Sanitation Data'!E149))="","",OFFSET('Sanitation Data'!$E$32,0,10*ROW('Sanitation Data'!E149)))</f>
        <v/>
      </c>
      <c r="CU155" s="300" t="str">
        <f ca="true">+IF(OFFSET('Sanitation Data'!$F$28,0,10*ROW('Sanitation Data'!F149))="","",OFFSET('Sanitation Data'!$F$28,0,10*ROW('Sanitation Data'!F149)))</f>
        <v/>
      </c>
      <c r="CV155" s="300" t="str">
        <f ca="true">+IF(OFFSET('Sanitation Data'!$F$29,0,10*ROW('Sanitation Data'!F149))="","",OFFSET('Sanitation Data'!$F$29,0,10*ROW('Sanitation Data'!F149)))</f>
        <v/>
      </c>
      <c r="CW155" s="300" t="str">
        <f ca="true">+IF(OFFSET('Sanitation Data'!$F$30,0,10*ROW('Sanitation Data'!F149))="","",OFFSET('Sanitation Data'!$F$30,0,10*ROW('Sanitation Data'!F149)))</f>
        <v/>
      </c>
      <c r="CX155" s="300" t="str">
        <f ca="true">+IF(OFFSET('Sanitation Data'!$F$31,0,10*ROW('Sanitation Data'!F149))="","",OFFSET('Sanitation Data'!$F$31,0,10*ROW('Sanitation Data'!F149)))</f>
        <v/>
      </c>
      <c r="CY155" s="300" t="str">
        <f ca="true">+IF(OFFSET('Sanitation Data'!$F$32,0,10*ROW('Sanitation Data'!F149))="","",OFFSET('Sanitation Data'!$F$32,0,10*ROW('Sanitation Data'!F149)))</f>
        <v/>
      </c>
      <c r="CZ155" s="300" t="str">
        <f ca="true">+IF(OFFSET('Sanitation Data'!$G$28,0,10*ROW('Sanitation Data'!G149))="","",OFFSET('Sanitation Data'!$G$28,0,10*ROW('Sanitation Data'!G149)))</f>
        <v/>
      </c>
      <c r="DA155" s="300" t="str">
        <f ca="true">+IF(OFFSET('Sanitation Data'!$G$29,0,10*ROW('Sanitation Data'!G149))="","",OFFSET('Sanitation Data'!$G$29,0,10*ROW('Sanitation Data'!G149)))</f>
        <v/>
      </c>
      <c r="DB155" s="300" t="str">
        <f ca="true">+IF(OFFSET('Sanitation Data'!$G$30,0,10*ROW('Sanitation Data'!G149))="","",OFFSET('Sanitation Data'!$G$30,0,10*ROW('Sanitation Data'!G149)))</f>
        <v/>
      </c>
      <c r="DC155" s="300" t="str">
        <f ca="true">+IF(OFFSET('Sanitation Data'!$G$31,0,10*ROW('Sanitation Data'!G149))="","",OFFSET('Sanitation Data'!$G$31,0,10*ROW('Sanitation Data'!G149)))</f>
        <v/>
      </c>
      <c r="DD155" s="300" t="str">
        <f ca="true">+IF(OFFSET('Sanitation Data'!$G$32,0,10*ROW('Sanitation Data'!G149))="","",OFFSET('Sanitation Data'!$G$32,0,10*ROW('Sanitation Data'!G149)))</f>
        <v/>
      </c>
      <c r="DE155" s="300" t="str">
        <f ca="true">+IF(OFFSET('Sanitation Data'!$H$28,0,10*ROW('Sanitation Data'!H149))="","",OFFSET('Sanitation Data'!$H$28,0,10*ROW('Sanitation Data'!H149)))</f>
        <v/>
      </c>
      <c r="DF155" s="300" t="str">
        <f ca="true">+IF(OFFSET('Sanitation Data'!$H$29,0,10*ROW('Sanitation Data'!H149))="","",OFFSET('Sanitation Data'!$H$29,0,10*ROW('Sanitation Data'!H149)))</f>
        <v/>
      </c>
      <c r="DG155" s="300" t="str">
        <f ca="true">+IF(OFFSET('Sanitation Data'!$H$30,0,10*ROW('Sanitation Data'!H149))="","",OFFSET('Sanitation Data'!$H$30,0,10*ROW('Sanitation Data'!H149)))</f>
        <v/>
      </c>
      <c r="DH155" s="300" t="str">
        <f ca="true">+IF(OFFSET('Sanitation Data'!$H$31,0,10*ROW('Sanitation Data'!H149))="","",OFFSET('Sanitation Data'!$H$31,0,10*ROW('Sanitation Data'!H149)))</f>
        <v/>
      </c>
      <c r="DI155" s="300" t="str">
        <f ca="true">+IF(OFFSET('Sanitation Data'!$H$32,0,10*ROW('Sanitation Data'!H149))="","",OFFSET('Sanitation Data'!$H$32,0,10*ROW('Sanitation Data'!H149)))</f>
        <v/>
      </c>
      <c r="DJ155" s="300" t="str">
        <f ca="true">+IF(OFFSET('Sanitation Data'!$I$28,0,10*ROW('Sanitation Data'!I149))="","",OFFSET('Sanitation Data'!$I$28,0,10*ROW('Sanitation Data'!I149)))</f>
        <v/>
      </c>
      <c r="DK155" s="300" t="str">
        <f ca="true">+IF(OFFSET('Sanitation Data'!$I$29,0,10*ROW('Sanitation Data'!I149))="","",OFFSET('Sanitation Data'!$I$29,0,10*ROW('Sanitation Data'!I149)))</f>
        <v/>
      </c>
      <c r="DL155" s="300" t="str">
        <f ca="true">+IF(OFFSET('Sanitation Data'!$I$30,0,10*ROW('Sanitation Data'!I149))="","",OFFSET('Sanitation Data'!$I$30,0,10*ROW('Sanitation Data'!I149)))</f>
        <v/>
      </c>
      <c r="DM155" s="300" t="str">
        <f ca="true">+IF(OFFSET('Sanitation Data'!$I$31,0,10*ROW('Sanitation Data'!I149))="","",OFFSET('Sanitation Data'!$I$31,0,10*ROW('Sanitation Data'!I149)))</f>
        <v/>
      </c>
      <c r="DN155" s="300" t="str">
        <f ca="true">+IF(OFFSET('Sanitation Data'!$I$32,0,10*ROW('Sanitation Data'!I149))="","",OFFSET('Sanitation Data'!$I$32,0,10*ROW('Sanitation Data'!I149)))</f>
        <v/>
      </c>
      <c r="DO155" s="300" t="str">
        <f ca="true">+IF(OFFSET('Hygiene Data'!$D$11,0,10*ROW('Hygiene Data'!D149))="","",OFFSET('Hygiene Data'!$D$11,0,10*ROW('Hygiene Data'!D149)))</f>
        <v/>
      </c>
      <c r="DP155" s="300" t="str">
        <f ca="true">+IF(OFFSET('Hygiene Data'!$D$12,0,10*ROW('Hygiene Data'!D149))="","",OFFSET('Hygiene Data'!$D$12,0,10*ROW('Hygiene Data'!D149)))</f>
        <v/>
      </c>
      <c r="DQ155" s="300" t="str">
        <f ca="true">+IF(OFFSET('Hygiene Data'!$D$13,0,10*ROW('Hygiene Data'!D149))="","",OFFSET('Hygiene Data'!$D$13,0,10*ROW('Hygiene Data'!D149)))</f>
        <v/>
      </c>
      <c r="DR155" s="300" t="str">
        <f ca="true">+IF(OFFSET('Hygiene Data'!$E$11,0,10*ROW('Hygiene Data'!E149))="","",OFFSET('Hygiene Data'!$E$11,0,10*ROW('Hygiene Data'!E149)))</f>
        <v/>
      </c>
      <c r="DS155" s="300" t="str">
        <f ca="true">+IF(OFFSET('Hygiene Data'!$E$12,0,10*ROW('Hygiene Data'!E149))="","",OFFSET('Hygiene Data'!$E$12,0,10*ROW('Hygiene Data'!E149)))</f>
        <v/>
      </c>
      <c r="DT155" s="300" t="str">
        <f ca="true">+IF(OFFSET('Hygiene Data'!$E$13,0,10*ROW('Hygiene Data'!E149))="","",OFFSET('Hygiene Data'!$E$13,0,10*ROW('Hygiene Data'!E149)))</f>
        <v/>
      </c>
      <c r="DU155" s="300" t="str">
        <f ca="true">+IF(OFFSET('Hygiene Data'!$F$11,0,10*ROW('Hygiene Data'!F149))="","",OFFSET('Hygiene Data'!$F$11,0,10*ROW('Hygiene Data'!F149)))</f>
        <v/>
      </c>
      <c r="DV155" s="300" t="str">
        <f ca="true">+IF(OFFSET('Hygiene Data'!$F$12,0,10*ROW('Hygiene Data'!F149))="","",OFFSET('Hygiene Data'!$F$12,0,10*ROW('Hygiene Data'!F149)))</f>
        <v/>
      </c>
      <c r="DW155" s="300" t="str">
        <f ca="true">+IF(OFFSET('Hygiene Data'!$F$13,0,10*ROW('Hygiene Data'!F149))="","",OFFSET('Hygiene Data'!$F$13,0,10*ROW('Hygiene Data'!F149)))</f>
        <v/>
      </c>
      <c r="DX155" s="300" t="str">
        <f ca="true">+IF(OFFSET('Hygiene Data'!$G$11,0,10*ROW('Hygiene Data'!G149))="","",OFFSET('Hygiene Data'!$G$11,0,10*ROW('Hygiene Data'!G149)))</f>
        <v/>
      </c>
      <c r="DY155" s="300" t="str">
        <f ca="true">+IF(OFFSET('Hygiene Data'!$G$12,0,10*ROW('Hygiene Data'!G149))="","",OFFSET('Hygiene Data'!$G$12,0,10*ROW('Hygiene Data'!G149)))</f>
        <v/>
      </c>
      <c r="DZ155" s="300" t="str">
        <f ca="true">+IF(OFFSET('Hygiene Data'!$G$13,0,10*ROW('Hygiene Data'!G149))="","",OFFSET('Hygiene Data'!$G$13,0,10*ROW('Hygiene Data'!G149)))</f>
        <v/>
      </c>
      <c r="EA155" s="300" t="str">
        <f ca="true">+IF(OFFSET('Hygiene Data'!$H$11,0,10*ROW('Hygiene Data'!H149))="","",OFFSET('Hygiene Data'!$H$11,0,10*ROW('Hygiene Data'!H149)))</f>
        <v/>
      </c>
      <c r="EB155" s="300" t="str">
        <f ca="true">+IF(OFFSET('Hygiene Data'!$H$12,0,10*ROW('Hygiene Data'!H149))="","",OFFSET('Hygiene Data'!$H$12,0,10*ROW('Hygiene Data'!H149)))</f>
        <v/>
      </c>
      <c r="EC155" s="300" t="str">
        <f ca="true">+IF(OFFSET('Hygiene Data'!$H$13,0,10*ROW('Hygiene Data'!H149))="","",OFFSET('Hygiene Data'!$H$13,0,10*ROW('Hygiene Data'!H149)))</f>
        <v/>
      </c>
      <c r="ED155" s="300" t="str">
        <f ca="true">+IF(OFFSET('Hygiene Data'!$I$11,0,10*ROW('Hygiene Data'!I149))="","",OFFSET('Hygiene Data'!$I$11,0,10*ROW('Hygiene Data'!I149)))</f>
        <v/>
      </c>
      <c r="EE155" s="300" t="str">
        <f ca="true">+IF(OFFSET('Hygiene Data'!$I$12,0,10*ROW('Hygiene Data'!I149))="","",OFFSET('Hygiene Data'!$I$12,0,10*ROW('Hygiene Data'!I149)))</f>
        <v/>
      </c>
      <c r="EF155" s="300" t="str">
        <f ca="true">+IF(OFFSET('Hygiene Data'!$I$13,0,10*ROW('Hygiene Data'!I149))="","",OFFSET('Hygiene Data'!$I$13,0,10*ROW('Hygiene Data'!I149)))</f>
        <v/>
      </c>
    </row>
    <row xmlns:x14ac="http://schemas.microsoft.com/office/spreadsheetml/2009/9/ac" r="156" x14ac:dyDescent="0.2">
      <c r="A156" s="35" t="str">
        <f ca="true">+IF(OFFSET('Water Data'!$B$2,0,10*ROW('Water Data'!E150))="","",OFFSET('Water Data'!$B$2,0,10*ROW('Water Data'!E150)))</f>
        <v/>
      </c>
      <c r="B156" s="35" t="str">
        <f ca="true">+IF(OFFSET('Water Data'!$C$2,0,10*ROW('Water Data'!F150))="","",OFFSET('Water Data'!$C$2,0,10*ROW('Water Data'!F150)))</f>
        <v/>
      </c>
      <c r="C156" s="356" t="str">
        <f t="shared" ca="true" si="2"/>
        <v/>
      </c>
      <c r="D156" s="91"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1"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1"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1"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1"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1"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1"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1"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1"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1"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1"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1"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1"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1"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1"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1"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1"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1"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2"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2"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2"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2"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2"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2"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2"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2"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2"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2"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2"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2"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2"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2"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2"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2"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2"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2"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2"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2"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2"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2"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2"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2"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2"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2"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2"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2"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2"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2"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3"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3"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3"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3"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3"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3"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3"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3"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3"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3"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3"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3"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3"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3"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3"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3"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3"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3"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300"/>
      <c r="BS156" s="300" t="str">
        <f ca="true">+IF(OFFSET('Water Data'!$D$27,0,10*ROW('Water Data'!D150))="","",OFFSET('Water Data'!$D$27,0,10*ROW('Water Data'!D150)))</f>
        <v/>
      </c>
      <c r="BT156" s="300" t="str">
        <f ca="true">+IF(OFFSET('Water Data'!$D$28,0,10*ROW('Water Data'!D150))="","",OFFSET('Water Data'!$D$28,0,10*ROW('Water Data'!D150)))</f>
        <v/>
      </c>
      <c r="BU156" s="300" t="str">
        <f ca="true">+IF(OFFSET('Water Data'!$D$29,0,10*ROW('Water Data'!D150))="","",OFFSET('Water Data'!$D$29,0,10*ROW('Water Data'!D150)))</f>
        <v/>
      </c>
      <c r="BV156" s="300" t="str">
        <f ca="true">+IF(OFFSET('Water Data'!$E$27,0,10*ROW('Water Data'!E150))="","",OFFSET('Water Data'!$E$27,0,10*ROW('Water Data'!E150)))</f>
        <v/>
      </c>
      <c r="BW156" s="300" t="str">
        <f ca="true">+IF(OFFSET('Water Data'!$E$28,0,10*ROW('Water Data'!E150))="","",OFFSET('Water Data'!$E$28,0,10*ROW('Water Data'!E150)))</f>
        <v/>
      </c>
      <c r="BX156" s="300" t="str">
        <f ca="true">+IF(OFFSET('Water Data'!$E$29,0,10*ROW('Water Data'!E150))="","",OFFSET('Water Data'!$E$29,0,10*ROW('Water Data'!E150)))</f>
        <v/>
      </c>
      <c r="BY156" s="300" t="str">
        <f ca="true">+IF(OFFSET('Water Data'!$F$27,0,10*ROW('Water Data'!F150))="","",OFFSET('Water Data'!$F$27,0,10*ROW('Water Data'!F150)))</f>
        <v/>
      </c>
      <c r="BZ156" s="300" t="str">
        <f ca="true">+IF(OFFSET('Water Data'!$F$28,0,10*ROW('Water Data'!F150))="","",OFFSET('Water Data'!$F$28,0,10*ROW('Water Data'!F150)))</f>
        <v/>
      </c>
      <c r="CA156" s="300" t="str">
        <f ca="true">+IF(OFFSET('Water Data'!$F$29,0,10*ROW('Water Data'!F150))="","",OFFSET('Water Data'!$F$29,0,10*ROW('Water Data'!F150)))</f>
        <v/>
      </c>
      <c r="CB156" s="300" t="str">
        <f ca="true">+IF(OFFSET('Water Data'!$G$27,0,10*ROW('Water Data'!G150))="","",OFFSET('Water Data'!$G$27,0,10*ROW('Water Data'!G150)))</f>
        <v/>
      </c>
      <c r="CC156" s="300" t="str">
        <f ca="true">+IF(OFFSET('Water Data'!$G$28,0,10*ROW('Water Data'!G150))="","",OFFSET('Water Data'!$G$28,0,10*ROW('Water Data'!G150)))</f>
        <v/>
      </c>
      <c r="CD156" s="300" t="str">
        <f ca="true">+IF(OFFSET('Water Data'!$G$29,0,10*ROW('Water Data'!G150))="","",OFFSET('Water Data'!$G$29,0,10*ROW('Water Data'!G150)))</f>
        <v/>
      </c>
      <c r="CE156" s="300" t="str">
        <f ca="true">+IF(OFFSET('Water Data'!$H$27,0,10*ROW('Water Data'!H150))="","",OFFSET('Water Data'!$H$27,0,10*ROW('Water Data'!H150)))</f>
        <v/>
      </c>
      <c r="CF156" s="300" t="str">
        <f ca="true">+IF(OFFSET('Water Data'!$H$28,0,10*ROW('Water Data'!H150))="","",OFFSET('Water Data'!$H$28,0,10*ROW('Water Data'!H150)))</f>
        <v/>
      </c>
      <c r="CG156" s="300" t="str">
        <f ca="true">+IF(OFFSET('Water Data'!$H$29,0,10*ROW('Water Data'!H150))="","",OFFSET('Water Data'!$H$29,0,10*ROW('Water Data'!H150)))</f>
        <v/>
      </c>
      <c r="CH156" s="300" t="str">
        <f ca="true">+IF(OFFSET('Water Data'!$I$27,0,10*ROW('Water Data'!I150))="","",OFFSET('Water Data'!$I$27,0,10*ROW('Water Data'!I150)))</f>
        <v/>
      </c>
      <c r="CI156" s="300" t="str">
        <f ca="true">+IF(OFFSET('Water Data'!$I$28,0,10*ROW('Water Data'!I150))="","",OFFSET('Water Data'!$I$28,0,10*ROW('Water Data'!I150)))</f>
        <v/>
      </c>
      <c r="CJ156" s="300" t="str">
        <f ca="true">+IF(OFFSET('Water Data'!$I$29,0,10*ROW('Water Data'!I150))="","",OFFSET('Water Data'!$I$29,0,10*ROW('Water Data'!I150)))</f>
        <v/>
      </c>
      <c r="CK156" s="300" t="str">
        <f ca="true">+IF(OFFSET('Sanitation Data'!$D$28,0,10*ROW('Sanitation Data'!D150))="","",OFFSET('Sanitation Data'!$D$28,0,10*ROW('Sanitation Data'!D150)))</f>
        <v/>
      </c>
      <c r="CL156" s="300" t="str">
        <f ca="true">+IF(OFFSET('Sanitation Data'!$D$29,0,10*ROW('Sanitation Data'!D150))="","",OFFSET('Sanitation Data'!$D$29,0,10*ROW('Sanitation Data'!D150)))</f>
        <v/>
      </c>
      <c r="CM156" s="300" t="str">
        <f ca="true">+IF(OFFSET('Sanitation Data'!$D$30,0,10*ROW('Sanitation Data'!D150))="","",OFFSET('Sanitation Data'!$D$30,0,10*ROW('Sanitation Data'!D150)))</f>
        <v/>
      </c>
      <c r="CN156" s="300" t="str">
        <f ca="true">+IF(OFFSET('Sanitation Data'!$D$31,0,10*ROW('Sanitation Data'!D150))="","",OFFSET('Sanitation Data'!$D$31,0,10*ROW('Sanitation Data'!D150)))</f>
        <v/>
      </c>
      <c r="CO156" s="300" t="str">
        <f ca="true">+IF(OFFSET('Sanitation Data'!$D$32,0,10*ROW('Sanitation Data'!D150))="","",OFFSET('Sanitation Data'!$D$32,0,10*ROW('Sanitation Data'!D150)))</f>
        <v/>
      </c>
      <c r="CP156" s="300" t="str">
        <f ca="true">+IF(OFFSET('Sanitation Data'!$E$28,0,10*ROW('Sanitation Data'!E150))="","",OFFSET('Sanitation Data'!$E$28,0,10*ROW('Sanitation Data'!E150)))</f>
        <v/>
      </c>
      <c r="CQ156" s="300" t="str">
        <f ca="true">+IF(OFFSET('Sanitation Data'!$E$29,0,10*ROW('Sanitation Data'!E150))="","",OFFSET('Sanitation Data'!$E$29,0,10*ROW('Sanitation Data'!E150)))</f>
        <v/>
      </c>
      <c r="CR156" s="300" t="str">
        <f ca="true">+IF(OFFSET('Sanitation Data'!$E$30,0,10*ROW('Sanitation Data'!E150))="","",OFFSET('Sanitation Data'!$E$30,0,10*ROW('Sanitation Data'!E150)))</f>
        <v/>
      </c>
      <c r="CS156" s="300" t="str">
        <f ca="true">+IF(OFFSET('Sanitation Data'!$E$31,0,10*ROW('Sanitation Data'!E150))="","",OFFSET('Sanitation Data'!$E$31,0,10*ROW('Sanitation Data'!E150)))</f>
        <v/>
      </c>
      <c r="CT156" s="300" t="str">
        <f ca="true">+IF(OFFSET('Sanitation Data'!$E$32,0,10*ROW('Sanitation Data'!E150))="","",OFFSET('Sanitation Data'!$E$32,0,10*ROW('Sanitation Data'!E150)))</f>
        <v/>
      </c>
      <c r="CU156" s="300" t="str">
        <f ca="true">+IF(OFFSET('Sanitation Data'!$F$28,0,10*ROW('Sanitation Data'!F150))="","",OFFSET('Sanitation Data'!$F$28,0,10*ROW('Sanitation Data'!F150)))</f>
        <v/>
      </c>
      <c r="CV156" s="300" t="str">
        <f ca="true">+IF(OFFSET('Sanitation Data'!$F$29,0,10*ROW('Sanitation Data'!F150))="","",OFFSET('Sanitation Data'!$F$29,0,10*ROW('Sanitation Data'!F150)))</f>
        <v/>
      </c>
      <c r="CW156" s="300" t="str">
        <f ca="true">+IF(OFFSET('Sanitation Data'!$F$30,0,10*ROW('Sanitation Data'!F150))="","",OFFSET('Sanitation Data'!$F$30,0,10*ROW('Sanitation Data'!F150)))</f>
        <v/>
      </c>
      <c r="CX156" s="300" t="str">
        <f ca="true">+IF(OFFSET('Sanitation Data'!$F$31,0,10*ROW('Sanitation Data'!F150))="","",OFFSET('Sanitation Data'!$F$31,0,10*ROW('Sanitation Data'!F150)))</f>
        <v/>
      </c>
      <c r="CY156" s="300" t="str">
        <f ca="true">+IF(OFFSET('Sanitation Data'!$F$32,0,10*ROW('Sanitation Data'!F150))="","",OFFSET('Sanitation Data'!$F$32,0,10*ROW('Sanitation Data'!F150)))</f>
        <v/>
      </c>
      <c r="CZ156" s="300" t="str">
        <f ca="true">+IF(OFFSET('Sanitation Data'!$G$28,0,10*ROW('Sanitation Data'!G150))="","",OFFSET('Sanitation Data'!$G$28,0,10*ROW('Sanitation Data'!G150)))</f>
        <v/>
      </c>
      <c r="DA156" s="300" t="str">
        <f ca="true">+IF(OFFSET('Sanitation Data'!$G$29,0,10*ROW('Sanitation Data'!G150))="","",OFFSET('Sanitation Data'!$G$29,0,10*ROW('Sanitation Data'!G150)))</f>
        <v/>
      </c>
      <c r="DB156" s="300" t="str">
        <f ca="true">+IF(OFFSET('Sanitation Data'!$G$30,0,10*ROW('Sanitation Data'!G150))="","",OFFSET('Sanitation Data'!$G$30,0,10*ROW('Sanitation Data'!G150)))</f>
        <v/>
      </c>
      <c r="DC156" s="300" t="str">
        <f ca="true">+IF(OFFSET('Sanitation Data'!$G$31,0,10*ROW('Sanitation Data'!G150))="","",OFFSET('Sanitation Data'!$G$31,0,10*ROW('Sanitation Data'!G150)))</f>
        <v/>
      </c>
      <c r="DD156" s="300" t="str">
        <f ca="true">+IF(OFFSET('Sanitation Data'!$G$32,0,10*ROW('Sanitation Data'!G150))="","",OFFSET('Sanitation Data'!$G$32,0,10*ROW('Sanitation Data'!G150)))</f>
        <v/>
      </c>
      <c r="DE156" s="300" t="str">
        <f ca="true">+IF(OFFSET('Sanitation Data'!$H$28,0,10*ROW('Sanitation Data'!H150))="","",OFFSET('Sanitation Data'!$H$28,0,10*ROW('Sanitation Data'!H150)))</f>
        <v/>
      </c>
      <c r="DF156" s="300" t="str">
        <f ca="true">+IF(OFFSET('Sanitation Data'!$H$29,0,10*ROW('Sanitation Data'!H150))="","",OFFSET('Sanitation Data'!$H$29,0,10*ROW('Sanitation Data'!H150)))</f>
        <v/>
      </c>
      <c r="DG156" s="300" t="str">
        <f ca="true">+IF(OFFSET('Sanitation Data'!$H$30,0,10*ROW('Sanitation Data'!H150))="","",OFFSET('Sanitation Data'!$H$30,0,10*ROW('Sanitation Data'!H150)))</f>
        <v/>
      </c>
      <c r="DH156" s="300" t="str">
        <f ca="true">+IF(OFFSET('Sanitation Data'!$H$31,0,10*ROW('Sanitation Data'!H150))="","",OFFSET('Sanitation Data'!$H$31,0,10*ROW('Sanitation Data'!H150)))</f>
        <v/>
      </c>
      <c r="DI156" s="300" t="str">
        <f ca="true">+IF(OFFSET('Sanitation Data'!$H$32,0,10*ROW('Sanitation Data'!H150))="","",OFFSET('Sanitation Data'!$H$32,0,10*ROW('Sanitation Data'!H150)))</f>
        <v/>
      </c>
      <c r="DJ156" s="300" t="str">
        <f ca="true">+IF(OFFSET('Sanitation Data'!$I$28,0,10*ROW('Sanitation Data'!I150))="","",OFFSET('Sanitation Data'!$I$28,0,10*ROW('Sanitation Data'!I150)))</f>
        <v/>
      </c>
      <c r="DK156" s="300" t="str">
        <f ca="true">+IF(OFFSET('Sanitation Data'!$I$29,0,10*ROW('Sanitation Data'!I150))="","",OFFSET('Sanitation Data'!$I$29,0,10*ROW('Sanitation Data'!I150)))</f>
        <v/>
      </c>
      <c r="DL156" s="300" t="str">
        <f ca="true">+IF(OFFSET('Sanitation Data'!$I$30,0,10*ROW('Sanitation Data'!I150))="","",OFFSET('Sanitation Data'!$I$30,0,10*ROW('Sanitation Data'!I150)))</f>
        <v/>
      </c>
      <c r="DM156" s="300" t="str">
        <f ca="true">+IF(OFFSET('Sanitation Data'!$I$31,0,10*ROW('Sanitation Data'!I150))="","",OFFSET('Sanitation Data'!$I$31,0,10*ROW('Sanitation Data'!I150)))</f>
        <v/>
      </c>
      <c r="DN156" s="300" t="str">
        <f ca="true">+IF(OFFSET('Sanitation Data'!$I$32,0,10*ROW('Sanitation Data'!I150))="","",OFFSET('Sanitation Data'!$I$32,0,10*ROW('Sanitation Data'!I150)))</f>
        <v/>
      </c>
      <c r="DO156" s="300" t="str">
        <f ca="true">+IF(OFFSET('Hygiene Data'!$D$11,0,10*ROW('Hygiene Data'!D150))="","",OFFSET('Hygiene Data'!$D$11,0,10*ROW('Hygiene Data'!D150)))</f>
        <v/>
      </c>
      <c r="DP156" s="300" t="str">
        <f ca="true">+IF(OFFSET('Hygiene Data'!$D$12,0,10*ROW('Hygiene Data'!D150))="","",OFFSET('Hygiene Data'!$D$12,0,10*ROW('Hygiene Data'!D150)))</f>
        <v/>
      </c>
      <c r="DQ156" s="300" t="str">
        <f ca="true">+IF(OFFSET('Hygiene Data'!$D$13,0,10*ROW('Hygiene Data'!D150))="","",OFFSET('Hygiene Data'!$D$13,0,10*ROW('Hygiene Data'!D150)))</f>
        <v/>
      </c>
      <c r="DR156" s="300" t="str">
        <f ca="true">+IF(OFFSET('Hygiene Data'!$E$11,0,10*ROW('Hygiene Data'!E150))="","",OFFSET('Hygiene Data'!$E$11,0,10*ROW('Hygiene Data'!E150)))</f>
        <v/>
      </c>
      <c r="DS156" s="300" t="str">
        <f ca="true">+IF(OFFSET('Hygiene Data'!$E$12,0,10*ROW('Hygiene Data'!E150))="","",OFFSET('Hygiene Data'!$E$12,0,10*ROW('Hygiene Data'!E150)))</f>
        <v/>
      </c>
      <c r="DT156" s="300" t="str">
        <f ca="true">+IF(OFFSET('Hygiene Data'!$E$13,0,10*ROW('Hygiene Data'!E150))="","",OFFSET('Hygiene Data'!$E$13,0,10*ROW('Hygiene Data'!E150)))</f>
        <v/>
      </c>
      <c r="DU156" s="300" t="str">
        <f ca="true">+IF(OFFSET('Hygiene Data'!$F$11,0,10*ROW('Hygiene Data'!F150))="","",OFFSET('Hygiene Data'!$F$11,0,10*ROW('Hygiene Data'!F150)))</f>
        <v/>
      </c>
      <c r="DV156" s="300" t="str">
        <f ca="true">+IF(OFFSET('Hygiene Data'!$F$12,0,10*ROW('Hygiene Data'!F150))="","",OFFSET('Hygiene Data'!$F$12,0,10*ROW('Hygiene Data'!F150)))</f>
        <v/>
      </c>
      <c r="DW156" s="300" t="str">
        <f ca="true">+IF(OFFSET('Hygiene Data'!$F$13,0,10*ROW('Hygiene Data'!F150))="","",OFFSET('Hygiene Data'!$F$13,0,10*ROW('Hygiene Data'!F150)))</f>
        <v/>
      </c>
      <c r="DX156" s="300" t="str">
        <f ca="true">+IF(OFFSET('Hygiene Data'!$G$11,0,10*ROW('Hygiene Data'!G150))="","",OFFSET('Hygiene Data'!$G$11,0,10*ROW('Hygiene Data'!G150)))</f>
        <v/>
      </c>
      <c r="DY156" s="300" t="str">
        <f ca="true">+IF(OFFSET('Hygiene Data'!$G$12,0,10*ROW('Hygiene Data'!G150))="","",OFFSET('Hygiene Data'!$G$12,0,10*ROW('Hygiene Data'!G150)))</f>
        <v/>
      </c>
      <c r="DZ156" s="300" t="str">
        <f ca="true">+IF(OFFSET('Hygiene Data'!$G$13,0,10*ROW('Hygiene Data'!G150))="","",OFFSET('Hygiene Data'!$G$13,0,10*ROW('Hygiene Data'!G150)))</f>
        <v/>
      </c>
      <c r="EA156" s="300" t="str">
        <f ca="true">+IF(OFFSET('Hygiene Data'!$H$11,0,10*ROW('Hygiene Data'!H150))="","",OFFSET('Hygiene Data'!$H$11,0,10*ROW('Hygiene Data'!H150)))</f>
        <v/>
      </c>
      <c r="EB156" s="300" t="str">
        <f ca="true">+IF(OFFSET('Hygiene Data'!$H$12,0,10*ROW('Hygiene Data'!H150))="","",OFFSET('Hygiene Data'!$H$12,0,10*ROW('Hygiene Data'!H150)))</f>
        <v/>
      </c>
      <c r="EC156" s="300" t="str">
        <f ca="true">+IF(OFFSET('Hygiene Data'!$H$13,0,10*ROW('Hygiene Data'!H150))="","",OFFSET('Hygiene Data'!$H$13,0,10*ROW('Hygiene Data'!H150)))</f>
        <v/>
      </c>
      <c r="ED156" s="300" t="str">
        <f ca="true">+IF(OFFSET('Hygiene Data'!$I$11,0,10*ROW('Hygiene Data'!I150))="","",OFFSET('Hygiene Data'!$I$11,0,10*ROW('Hygiene Data'!I150)))</f>
        <v/>
      </c>
      <c r="EE156" s="300" t="str">
        <f ca="true">+IF(OFFSET('Hygiene Data'!$I$12,0,10*ROW('Hygiene Data'!I150))="","",OFFSET('Hygiene Data'!$I$12,0,10*ROW('Hygiene Data'!I150)))</f>
        <v/>
      </c>
      <c r="EF156" s="300" t="str">
        <f ca="true">+IF(OFFSET('Hygiene Data'!$I$13,0,10*ROW('Hygiene Data'!I150))="","",OFFSET('Hygiene Data'!$I$13,0,10*ROW('Hygiene Data'!I150)))</f>
        <v/>
      </c>
    </row>
    <row xmlns:x14ac="http://schemas.microsoft.com/office/spreadsheetml/2009/9/ac" r="157" x14ac:dyDescent="0.2">
      <c r="A157" s="35" t="str">
        <f ca="true">+IF(OFFSET('Water Data'!$B$2,0,10*ROW('Water Data'!E151))="","",OFFSET('Water Data'!$B$2,0,10*ROW('Water Data'!E151)))</f>
        <v/>
      </c>
      <c r="B157" s="35" t="str">
        <f ca="true">+IF(OFFSET('Water Data'!$C$2,0,10*ROW('Water Data'!F151))="","",OFFSET('Water Data'!$C$2,0,10*ROW('Water Data'!F151)))</f>
        <v/>
      </c>
      <c r="C157" s="356" t="str">
        <f t="shared" ca="true" si="2"/>
        <v/>
      </c>
      <c r="D157" s="91"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1"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1"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1"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1"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1"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1"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1"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1"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1"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1"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1"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1"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1"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1"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1"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1"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1"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2"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2"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2"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2"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2"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2"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2"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2"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2"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2"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2"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2"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2"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2"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2"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2"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2"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2"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2"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2"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2"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2"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2"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2"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2"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2"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2"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2"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2"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2"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3"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3"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3"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3"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3"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3"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3"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3"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3"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3"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3"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3"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3"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3"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3"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3"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3"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3"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300"/>
      <c r="BS157" s="300" t="str">
        <f ca="true">+IF(OFFSET('Water Data'!$D$27,0,10*ROW('Water Data'!D151))="","",OFFSET('Water Data'!$D$27,0,10*ROW('Water Data'!D151)))</f>
        <v/>
      </c>
      <c r="BT157" s="300" t="str">
        <f ca="true">+IF(OFFSET('Water Data'!$D$28,0,10*ROW('Water Data'!D151))="","",OFFSET('Water Data'!$D$28,0,10*ROW('Water Data'!D151)))</f>
        <v/>
      </c>
      <c r="BU157" s="300" t="str">
        <f ca="true">+IF(OFFSET('Water Data'!$D$29,0,10*ROW('Water Data'!D151))="","",OFFSET('Water Data'!$D$29,0,10*ROW('Water Data'!D151)))</f>
        <v/>
      </c>
      <c r="BV157" s="300" t="str">
        <f ca="true">+IF(OFFSET('Water Data'!$E$27,0,10*ROW('Water Data'!E151))="","",OFFSET('Water Data'!$E$27,0,10*ROW('Water Data'!E151)))</f>
        <v/>
      </c>
      <c r="BW157" s="300" t="str">
        <f ca="true">+IF(OFFSET('Water Data'!$E$28,0,10*ROW('Water Data'!E151))="","",OFFSET('Water Data'!$E$28,0,10*ROW('Water Data'!E151)))</f>
        <v/>
      </c>
      <c r="BX157" s="300" t="str">
        <f ca="true">+IF(OFFSET('Water Data'!$E$29,0,10*ROW('Water Data'!E151))="","",OFFSET('Water Data'!$E$29,0,10*ROW('Water Data'!E151)))</f>
        <v/>
      </c>
      <c r="BY157" s="300" t="str">
        <f ca="true">+IF(OFFSET('Water Data'!$F$27,0,10*ROW('Water Data'!F151))="","",OFFSET('Water Data'!$F$27,0,10*ROW('Water Data'!F151)))</f>
        <v/>
      </c>
      <c r="BZ157" s="300" t="str">
        <f ca="true">+IF(OFFSET('Water Data'!$F$28,0,10*ROW('Water Data'!F151))="","",OFFSET('Water Data'!$F$28,0,10*ROW('Water Data'!F151)))</f>
        <v/>
      </c>
      <c r="CA157" s="300" t="str">
        <f ca="true">+IF(OFFSET('Water Data'!$F$29,0,10*ROW('Water Data'!F151))="","",OFFSET('Water Data'!$F$29,0,10*ROW('Water Data'!F151)))</f>
        <v/>
      </c>
      <c r="CB157" s="300" t="str">
        <f ca="true">+IF(OFFSET('Water Data'!$G$27,0,10*ROW('Water Data'!G151))="","",OFFSET('Water Data'!$G$27,0,10*ROW('Water Data'!G151)))</f>
        <v/>
      </c>
      <c r="CC157" s="300" t="str">
        <f ca="true">+IF(OFFSET('Water Data'!$G$28,0,10*ROW('Water Data'!G151))="","",OFFSET('Water Data'!$G$28,0,10*ROW('Water Data'!G151)))</f>
        <v/>
      </c>
      <c r="CD157" s="300" t="str">
        <f ca="true">+IF(OFFSET('Water Data'!$G$29,0,10*ROW('Water Data'!G151))="","",OFFSET('Water Data'!$G$29,0,10*ROW('Water Data'!G151)))</f>
        <v/>
      </c>
      <c r="CE157" s="300" t="str">
        <f ca="true">+IF(OFFSET('Water Data'!$H$27,0,10*ROW('Water Data'!H151))="","",OFFSET('Water Data'!$H$27,0,10*ROW('Water Data'!H151)))</f>
        <v/>
      </c>
      <c r="CF157" s="300" t="str">
        <f ca="true">+IF(OFFSET('Water Data'!$H$28,0,10*ROW('Water Data'!H151))="","",OFFSET('Water Data'!$H$28,0,10*ROW('Water Data'!H151)))</f>
        <v/>
      </c>
      <c r="CG157" s="300" t="str">
        <f ca="true">+IF(OFFSET('Water Data'!$H$29,0,10*ROW('Water Data'!H151))="","",OFFSET('Water Data'!$H$29,0,10*ROW('Water Data'!H151)))</f>
        <v/>
      </c>
      <c r="CH157" s="300" t="str">
        <f ca="true">+IF(OFFSET('Water Data'!$I$27,0,10*ROW('Water Data'!I151))="","",OFFSET('Water Data'!$I$27,0,10*ROW('Water Data'!I151)))</f>
        <v/>
      </c>
      <c r="CI157" s="300" t="str">
        <f ca="true">+IF(OFFSET('Water Data'!$I$28,0,10*ROW('Water Data'!I151))="","",OFFSET('Water Data'!$I$28,0,10*ROW('Water Data'!I151)))</f>
        <v/>
      </c>
      <c r="CJ157" s="300" t="str">
        <f ca="true">+IF(OFFSET('Water Data'!$I$29,0,10*ROW('Water Data'!I151))="","",OFFSET('Water Data'!$I$29,0,10*ROW('Water Data'!I151)))</f>
        <v/>
      </c>
      <c r="CK157" s="300" t="str">
        <f ca="true">+IF(OFFSET('Sanitation Data'!$D$28,0,10*ROW('Sanitation Data'!D151))="","",OFFSET('Sanitation Data'!$D$28,0,10*ROW('Sanitation Data'!D151)))</f>
        <v/>
      </c>
      <c r="CL157" s="300" t="str">
        <f ca="true">+IF(OFFSET('Sanitation Data'!$D$29,0,10*ROW('Sanitation Data'!D151))="","",OFFSET('Sanitation Data'!$D$29,0,10*ROW('Sanitation Data'!D151)))</f>
        <v/>
      </c>
      <c r="CM157" s="300" t="str">
        <f ca="true">+IF(OFFSET('Sanitation Data'!$D$30,0,10*ROW('Sanitation Data'!D151))="","",OFFSET('Sanitation Data'!$D$30,0,10*ROW('Sanitation Data'!D151)))</f>
        <v/>
      </c>
      <c r="CN157" s="300" t="str">
        <f ca="true">+IF(OFFSET('Sanitation Data'!$D$31,0,10*ROW('Sanitation Data'!D151))="","",OFFSET('Sanitation Data'!$D$31,0,10*ROW('Sanitation Data'!D151)))</f>
        <v/>
      </c>
      <c r="CO157" s="300" t="str">
        <f ca="true">+IF(OFFSET('Sanitation Data'!$D$32,0,10*ROW('Sanitation Data'!D151))="","",OFFSET('Sanitation Data'!$D$32,0,10*ROW('Sanitation Data'!D151)))</f>
        <v/>
      </c>
      <c r="CP157" s="300" t="str">
        <f ca="true">+IF(OFFSET('Sanitation Data'!$E$28,0,10*ROW('Sanitation Data'!E151))="","",OFFSET('Sanitation Data'!$E$28,0,10*ROW('Sanitation Data'!E151)))</f>
        <v/>
      </c>
      <c r="CQ157" s="300" t="str">
        <f ca="true">+IF(OFFSET('Sanitation Data'!$E$29,0,10*ROW('Sanitation Data'!E151))="","",OFFSET('Sanitation Data'!$E$29,0,10*ROW('Sanitation Data'!E151)))</f>
        <v/>
      </c>
      <c r="CR157" s="300" t="str">
        <f ca="true">+IF(OFFSET('Sanitation Data'!$E$30,0,10*ROW('Sanitation Data'!E151))="","",OFFSET('Sanitation Data'!$E$30,0,10*ROW('Sanitation Data'!E151)))</f>
        <v/>
      </c>
      <c r="CS157" s="300" t="str">
        <f ca="true">+IF(OFFSET('Sanitation Data'!$E$31,0,10*ROW('Sanitation Data'!E151))="","",OFFSET('Sanitation Data'!$E$31,0,10*ROW('Sanitation Data'!E151)))</f>
        <v/>
      </c>
      <c r="CT157" s="300" t="str">
        <f ca="true">+IF(OFFSET('Sanitation Data'!$E$32,0,10*ROW('Sanitation Data'!E151))="","",OFFSET('Sanitation Data'!$E$32,0,10*ROW('Sanitation Data'!E151)))</f>
        <v/>
      </c>
      <c r="CU157" s="300" t="str">
        <f ca="true">+IF(OFFSET('Sanitation Data'!$F$28,0,10*ROW('Sanitation Data'!F151))="","",OFFSET('Sanitation Data'!$F$28,0,10*ROW('Sanitation Data'!F151)))</f>
        <v/>
      </c>
      <c r="CV157" s="300" t="str">
        <f ca="true">+IF(OFFSET('Sanitation Data'!$F$29,0,10*ROW('Sanitation Data'!F151))="","",OFFSET('Sanitation Data'!$F$29,0,10*ROW('Sanitation Data'!F151)))</f>
        <v/>
      </c>
      <c r="CW157" s="300" t="str">
        <f ca="true">+IF(OFFSET('Sanitation Data'!$F$30,0,10*ROW('Sanitation Data'!F151))="","",OFFSET('Sanitation Data'!$F$30,0,10*ROW('Sanitation Data'!F151)))</f>
        <v/>
      </c>
      <c r="CX157" s="300" t="str">
        <f ca="true">+IF(OFFSET('Sanitation Data'!$F$31,0,10*ROW('Sanitation Data'!F151))="","",OFFSET('Sanitation Data'!$F$31,0,10*ROW('Sanitation Data'!F151)))</f>
        <v/>
      </c>
      <c r="CY157" s="300" t="str">
        <f ca="true">+IF(OFFSET('Sanitation Data'!$F$32,0,10*ROW('Sanitation Data'!F151))="","",OFFSET('Sanitation Data'!$F$32,0,10*ROW('Sanitation Data'!F151)))</f>
        <v/>
      </c>
      <c r="CZ157" s="300" t="str">
        <f ca="true">+IF(OFFSET('Sanitation Data'!$G$28,0,10*ROW('Sanitation Data'!G151))="","",OFFSET('Sanitation Data'!$G$28,0,10*ROW('Sanitation Data'!G151)))</f>
        <v/>
      </c>
      <c r="DA157" s="300" t="str">
        <f ca="true">+IF(OFFSET('Sanitation Data'!$G$29,0,10*ROW('Sanitation Data'!G151))="","",OFFSET('Sanitation Data'!$G$29,0,10*ROW('Sanitation Data'!G151)))</f>
        <v/>
      </c>
      <c r="DB157" s="300" t="str">
        <f ca="true">+IF(OFFSET('Sanitation Data'!$G$30,0,10*ROW('Sanitation Data'!G151))="","",OFFSET('Sanitation Data'!$G$30,0,10*ROW('Sanitation Data'!G151)))</f>
        <v/>
      </c>
      <c r="DC157" s="300" t="str">
        <f ca="true">+IF(OFFSET('Sanitation Data'!$G$31,0,10*ROW('Sanitation Data'!G151))="","",OFFSET('Sanitation Data'!$G$31,0,10*ROW('Sanitation Data'!G151)))</f>
        <v/>
      </c>
      <c r="DD157" s="300" t="str">
        <f ca="true">+IF(OFFSET('Sanitation Data'!$G$32,0,10*ROW('Sanitation Data'!G151))="","",OFFSET('Sanitation Data'!$G$32,0,10*ROW('Sanitation Data'!G151)))</f>
        <v/>
      </c>
      <c r="DE157" s="300" t="str">
        <f ca="true">+IF(OFFSET('Sanitation Data'!$H$28,0,10*ROW('Sanitation Data'!H151))="","",OFFSET('Sanitation Data'!$H$28,0,10*ROW('Sanitation Data'!H151)))</f>
        <v/>
      </c>
      <c r="DF157" s="300" t="str">
        <f ca="true">+IF(OFFSET('Sanitation Data'!$H$29,0,10*ROW('Sanitation Data'!H151))="","",OFFSET('Sanitation Data'!$H$29,0,10*ROW('Sanitation Data'!H151)))</f>
        <v/>
      </c>
      <c r="DG157" s="300" t="str">
        <f ca="true">+IF(OFFSET('Sanitation Data'!$H$30,0,10*ROW('Sanitation Data'!H151))="","",OFFSET('Sanitation Data'!$H$30,0,10*ROW('Sanitation Data'!H151)))</f>
        <v/>
      </c>
      <c r="DH157" s="300" t="str">
        <f ca="true">+IF(OFFSET('Sanitation Data'!$H$31,0,10*ROW('Sanitation Data'!H151))="","",OFFSET('Sanitation Data'!$H$31,0,10*ROW('Sanitation Data'!H151)))</f>
        <v/>
      </c>
      <c r="DI157" s="300" t="str">
        <f ca="true">+IF(OFFSET('Sanitation Data'!$H$32,0,10*ROW('Sanitation Data'!H151))="","",OFFSET('Sanitation Data'!$H$32,0,10*ROW('Sanitation Data'!H151)))</f>
        <v/>
      </c>
      <c r="DJ157" s="300" t="str">
        <f ca="true">+IF(OFFSET('Sanitation Data'!$I$28,0,10*ROW('Sanitation Data'!I151))="","",OFFSET('Sanitation Data'!$I$28,0,10*ROW('Sanitation Data'!I151)))</f>
        <v/>
      </c>
      <c r="DK157" s="300" t="str">
        <f ca="true">+IF(OFFSET('Sanitation Data'!$I$29,0,10*ROW('Sanitation Data'!I151))="","",OFFSET('Sanitation Data'!$I$29,0,10*ROW('Sanitation Data'!I151)))</f>
        <v/>
      </c>
      <c r="DL157" s="300" t="str">
        <f ca="true">+IF(OFFSET('Sanitation Data'!$I$30,0,10*ROW('Sanitation Data'!I151))="","",OFFSET('Sanitation Data'!$I$30,0,10*ROW('Sanitation Data'!I151)))</f>
        <v/>
      </c>
      <c r="DM157" s="300" t="str">
        <f ca="true">+IF(OFFSET('Sanitation Data'!$I$31,0,10*ROW('Sanitation Data'!I151))="","",OFFSET('Sanitation Data'!$I$31,0,10*ROW('Sanitation Data'!I151)))</f>
        <v/>
      </c>
      <c r="DN157" s="300" t="str">
        <f ca="true">+IF(OFFSET('Sanitation Data'!$I$32,0,10*ROW('Sanitation Data'!I151))="","",OFFSET('Sanitation Data'!$I$32,0,10*ROW('Sanitation Data'!I151)))</f>
        <v/>
      </c>
      <c r="DO157" s="300" t="str">
        <f ca="true">+IF(OFFSET('Hygiene Data'!$D$11,0,10*ROW('Hygiene Data'!D151))="","",OFFSET('Hygiene Data'!$D$11,0,10*ROW('Hygiene Data'!D151)))</f>
        <v/>
      </c>
      <c r="DP157" s="300" t="str">
        <f ca="true">+IF(OFFSET('Hygiene Data'!$D$12,0,10*ROW('Hygiene Data'!D151))="","",OFFSET('Hygiene Data'!$D$12,0,10*ROW('Hygiene Data'!D151)))</f>
        <v/>
      </c>
      <c r="DQ157" s="300" t="str">
        <f ca="true">+IF(OFFSET('Hygiene Data'!$D$13,0,10*ROW('Hygiene Data'!D151))="","",OFFSET('Hygiene Data'!$D$13,0,10*ROW('Hygiene Data'!D151)))</f>
        <v/>
      </c>
      <c r="DR157" s="300" t="str">
        <f ca="true">+IF(OFFSET('Hygiene Data'!$E$11,0,10*ROW('Hygiene Data'!E151))="","",OFFSET('Hygiene Data'!$E$11,0,10*ROW('Hygiene Data'!E151)))</f>
        <v/>
      </c>
      <c r="DS157" s="300" t="str">
        <f ca="true">+IF(OFFSET('Hygiene Data'!$E$12,0,10*ROW('Hygiene Data'!E151))="","",OFFSET('Hygiene Data'!$E$12,0,10*ROW('Hygiene Data'!E151)))</f>
        <v/>
      </c>
      <c r="DT157" s="300" t="str">
        <f ca="true">+IF(OFFSET('Hygiene Data'!$E$13,0,10*ROW('Hygiene Data'!E151))="","",OFFSET('Hygiene Data'!$E$13,0,10*ROW('Hygiene Data'!E151)))</f>
        <v/>
      </c>
      <c r="DU157" s="300" t="str">
        <f ca="true">+IF(OFFSET('Hygiene Data'!$F$11,0,10*ROW('Hygiene Data'!F151))="","",OFFSET('Hygiene Data'!$F$11,0,10*ROW('Hygiene Data'!F151)))</f>
        <v/>
      </c>
      <c r="DV157" s="300" t="str">
        <f ca="true">+IF(OFFSET('Hygiene Data'!$F$12,0,10*ROW('Hygiene Data'!F151))="","",OFFSET('Hygiene Data'!$F$12,0,10*ROW('Hygiene Data'!F151)))</f>
        <v/>
      </c>
      <c r="DW157" s="300" t="str">
        <f ca="true">+IF(OFFSET('Hygiene Data'!$F$13,0,10*ROW('Hygiene Data'!F151))="","",OFFSET('Hygiene Data'!$F$13,0,10*ROW('Hygiene Data'!F151)))</f>
        <v/>
      </c>
      <c r="DX157" s="300" t="str">
        <f ca="true">+IF(OFFSET('Hygiene Data'!$G$11,0,10*ROW('Hygiene Data'!G151))="","",OFFSET('Hygiene Data'!$G$11,0,10*ROW('Hygiene Data'!G151)))</f>
        <v/>
      </c>
      <c r="DY157" s="300" t="str">
        <f ca="true">+IF(OFFSET('Hygiene Data'!$G$12,0,10*ROW('Hygiene Data'!G151))="","",OFFSET('Hygiene Data'!$G$12,0,10*ROW('Hygiene Data'!G151)))</f>
        <v/>
      </c>
      <c r="DZ157" s="300" t="str">
        <f ca="true">+IF(OFFSET('Hygiene Data'!$G$13,0,10*ROW('Hygiene Data'!G151))="","",OFFSET('Hygiene Data'!$G$13,0,10*ROW('Hygiene Data'!G151)))</f>
        <v/>
      </c>
      <c r="EA157" s="300" t="str">
        <f ca="true">+IF(OFFSET('Hygiene Data'!$H$11,0,10*ROW('Hygiene Data'!H151))="","",OFFSET('Hygiene Data'!$H$11,0,10*ROW('Hygiene Data'!H151)))</f>
        <v/>
      </c>
      <c r="EB157" s="300" t="str">
        <f ca="true">+IF(OFFSET('Hygiene Data'!$H$12,0,10*ROW('Hygiene Data'!H151))="","",OFFSET('Hygiene Data'!$H$12,0,10*ROW('Hygiene Data'!H151)))</f>
        <v/>
      </c>
      <c r="EC157" s="300" t="str">
        <f ca="true">+IF(OFFSET('Hygiene Data'!$H$13,0,10*ROW('Hygiene Data'!H151))="","",OFFSET('Hygiene Data'!$H$13,0,10*ROW('Hygiene Data'!H151)))</f>
        <v/>
      </c>
      <c r="ED157" s="300" t="str">
        <f ca="true">+IF(OFFSET('Hygiene Data'!$I$11,0,10*ROW('Hygiene Data'!I151))="","",OFFSET('Hygiene Data'!$I$11,0,10*ROW('Hygiene Data'!I151)))</f>
        <v/>
      </c>
      <c r="EE157" s="300" t="str">
        <f ca="true">+IF(OFFSET('Hygiene Data'!$I$12,0,10*ROW('Hygiene Data'!I151))="","",OFFSET('Hygiene Data'!$I$12,0,10*ROW('Hygiene Data'!I151)))</f>
        <v/>
      </c>
      <c r="EF157" s="300" t="str">
        <f ca="true">+IF(OFFSET('Hygiene Data'!$I$13,0,10*ROW('Hygiene Data'!I151))="","",OFFSET('Hygiene Data'!$I$13,0,10*ROW('Hygiene Data'!I151)))</f>
        <v/>
      </c>
    </row>
    <row xmlns:x14ac="http://schemas.microsoft.com/office/spreadsheetml/2009/9/ac" r="158" x14ac:dyDescent="0.2">
      <c r="A158" s="35" t="str">
        <f ca="true">+IF(OFFSET('Water Data'!$B$2,0,10*ROW('Water Data'!E152))="","",OFFSET('Water Data'!$B$2,0,10*ROW('Water Data'!E152)))</f>
        <v/>
      </c>
      <c r="B158" s="35" t="str">
        <f ca="true">+IF(OFFSET('Water Data'!$C$2,0,10*ROW('Water Data'!F152))="","",OFFSET('Water Data'!$C$2,0,10*ROW('Water Data'!F152)))</f>
        <v/>
      </c>
      <c r="C158" s="356" t="str">
        <f t="shared" ca="true" si="2"/>
        <v/>
      </c>
      <c r="D158" s="91"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1"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1"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1"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1"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1"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1"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1"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1"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1"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1"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1"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1"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1"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1"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1"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1"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1"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2"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2"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2"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2"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2"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2"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2"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2"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2"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2"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2"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2"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2"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2"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2"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2"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2"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2"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2"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2"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2"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2"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2"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2"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2"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2"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2"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2"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2"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2"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3"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3"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3"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3"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3"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3"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3"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3"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3"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3"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3"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3"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3"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3"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3"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3"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3"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3"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300"/>
      <c r="BS158" s="300" t="str">
        <f ca="true">+IF(OFFSET('Water Data'!$D$27,0,10*ROW('Water Data'!D152))="","",OFFSET('Water Data'!$D$27,0,10*ROW('Water Data'!D152)))</f>
        <v/>
      </c>
      <c r="BT158" s="300" t="str">
        <f ca="true">+IF(OFFSET('Water Data'!$D$28,0,10*ROW('Water Data'!D152))="","",OFFSET('Water Data'!$D$28,0,10*ROW('Water Data'!D152)))</f>
        <v/>
      </c>
      <c r="BU158" s="300" t="str">
        <f ca="true">+IF(OFFSET('Water Data'!$D$29,0,10*ROW('Water Data'!D152))="","",OFFSET('Water Data'!$D$29,0,10*ROW('Water Data'!D152)))</f>
        <v/>
      </c>
      <c r="BV158" s="300" t="str">
        <f ca="true">+IF(OFFSET('Water Data'!$E$27,0,10*ROW('Water Data'!E152))="","",OFFSET('Water Data'!$E$27,0,10*ROW('Water Data'!E152)))</f>
        <v/>
      </c>
      <c r="BW158" s="300" t="str">
        <f ca="true">+IF(OFFSET('Water Data'!$E$28,0,10*ROW('Water Data'!E152))="","",OFFSET('Water Data'!$E$28,0,10*ROW('Water Data'!E152)))</f>
        <v/>
      </c>
      <c r="BX158" s="300" t="str">
        <f ca="true">+IF(OFFSET('Water Data'!$E$29,0,10*ROW('Water Data'!E152))="","",OFFSET('Water Data'!$E$29,0,10*ROW('Water Data'!E152)))</f>
        <v/>
      </c>
      <c r="BY158" s="300" t="str">
        <f ca="true">+IF(OFFSET('Water Data'!$F$27,0,10*ROW('Water Data'!F152))="","",OFFSET('Water Data'!$F$27,0,10*ROW('Water Data'!F152)))</f>
        <v/>
      </c>
      <c r="BZ158" s="300" t="str">
        <f ca="true">+IF(OFFSET('Water Data'!$F$28,0,10*ROW('Water Data'!F152))="","",OFFSET('Water Data'!$F$28,0,10*ROW('Water Data'!F152)))</f>
        <v/>
      </c>
      <c r="CA158" s="300" t="str">
        <f ca="true">+IF(OFFSET('Water Data'!$F$29,0,10*ROW('Water Data'!F152))="","",OFFSET('Water Data'!$F$29,0,10*ROW('Water Data'!F152)))</f>
        <v/>
      </c>
      <c r="CB158" s="300" t="str">
        <f ca="true">+IF(OFFSET('Water Data'!$G$27,0,10*ROW('Water Data'!G152))="","",OFFSET('Water Data'!$G$27,0,10*ROW('Water Data'!G152)))</f>
        <v/>
      </c>
      <c r="CC158" s="300" t="str">
        <f ca="true">+IF(OFFSET('Water Data'!$G$28,0,10*ROW('Water Data'!G152))="","",OFFSET('Water Data'!$G$28,0,10*ROW('Water Data'!G152)))</f>
        <v/>
      </c>
      <c r="CD158" s="300" t="str">
        <f ca="true">+IF(OFFSET('Water Data'!$G$29,0,10*ROW('Water Data'!G152))="","",OFFSET('Water Data'!$G$29,0,10*ROW('Water Data'!G152)))</f>
        <v/>
      </c>
      <c r="CE158" s="300" t="str">
        <f ca="true">+IF(OFFSET('Water Data'!$H$27,0,10*ROW('Water Data'!H152))="","",OFFSET('Water Data'!$H$27,0,10*ROW('Water Data'!H152)))</f>
        <v/>
      </c>
      <c r="CF158" s="300" t="str">
        <f ca="true">+IF(OFFSET('Water Data'!$H$28,0,10*ROW('Water Data'!H152))="","",OFFSET('Water Data'!$H$28,0,10*ROW('Water Data'!H152)))</f>
        <v/>
      </c>
      <c r="CG158" s="300" t="str">
        <f ca="true">+IF(OFFSET('Water Data'!$H$29,0,10*ROW('Water Data'!H152))="","",OFFSET('Water Data'!$H$29,0,10*ROW('Water Data'!H152)))</f>
        <v/>
      </c>
      <c r="CH158" s="300" t="str">
        <f ca="true">+IF(OFFSET('Water Data'!$I$27,0,10*ROW('Water Data'!I152))="","",OFFSET('Water Data'!$I$27,0,10*ROW('Water Data'!I152)))</f>
        <v/>
      </c>
      <c r="CI158" s="300" t="str">
        <f ca="true">+IF(OFFSET('Water Data'!$I$28,0,10*ROW('Water Data'!I152))="","",OFFSET('Water Data'!$I$28,0,10*ROW('Water Data'!I152)))</f>
        <v/>
      </c>
      <c r="CJ158" s="300" t="str">
        <f ca="true">+IF(OFFSET('Water Data'!$I$29,0,10*ROW('Water Data'!I152))="","",OFFSET('Water Data'!$I$29,0,10*ROW('Water Data'!I152)))</f>
        <v/>
      </c>
      <c r="CK158" s="300" t="str">
        <f ca="true">+IF(OFFSET('Sanitation Data'!$D$28,0,10*ROW('Sanitation Data'!D152))="","",OFFSET('Sanitation Data'!$D$28,0,10*ROW('Sanitation Data'!D152)))</f>
        <v/>
      </c>
      <c r="CL158" s="300" t="str">
        <f ca="true">+IF(OFFSET('Sanitation Data'!$D$29,0,10*ROW('Sanitation Data'!D152))="","",OFFSET('Sanitation Data'!$D$29,0,10*ROW('Sanitation Data'!D152)))</f>
        <v/>
      </c>
      <c r="CM158" s="300" t="str">
        <f ca="true">+IF(OFFSET('Sanitation Data'!$D$30,0,10*ROW('Sanitation Data'!D152))="","",OFFSET('Sanitation Data'!$D$30,0,10*ROW('Sanitation Data'!D152)))</f>
        <v/>
      </c>
      <c r="CN158" s="300" t="str">
        <f ca="true">+IF(OFFSET('Sanitation Data'!$D$31,0,10*ROW('Sanitation Data'!D152))="","",OFFSET('Sanitation Data'!$D$31,0,10*ROW('Sanitation Data'!D152)))</f>
        <v/>
      </c>
      <c r="CO158" s="300" t="str">
        <f ca="true">+IF(OFFSET('Sanitation Data'!$D$32,0,10*ROW('Sanitation Data'!D152))="","",OFFSET('Sanitation Data'!$D$32,0,10*ROW('Sanitation Data'!D152)))</f>
        <v/>
      </c>
      <c r="CP158" s="300" t="str">
        <f ca="true">+IF(OFFSET('Sanitation Data'!$E$28,0,10*ROW('Sanitation Data'!E152))="","",OFFSET('Sanitation Data'!$E$28,0,10*ROW('Sanitation Data'!E152)))</f>
        <v/>
      </c>
      <c r="CQ158" s="300" t="str">
        <f ca="true">+IF(OFFSET('Sanitation Data'!$E$29,0,10*ROW('Sanitation Data'!E152))="","",OFFSET('Sanitation Data'!$E$29,0,10*ROW('Sanitation Data'!E152)))</f>
        <v/>
      </c>
      <c r="CR158" s="300" t="str">
        <f ca="true">+IF(OFFSET('Sanitation Data'!$E$30,0,10*ROW('Sanitation Data'!E152))="","",OFFSET('Sanitation Data'!$E$30,0,10*ROW('Sanitation Data'!E152)))</f>
        <v/>
      </c>
      <c r="CS158" s="300" t="str">
        <f ca="true">+IF(OFFSET('Sanitation Data'!$E$31,0,10*ROW('Sanitation Data'!E152))="","",OFFSET('Sanitation Data'!$E$31,0,10*ROW('Sanitation Data'!E152)))</f>
        <v/>
      </c>
      <c r="CT158" s="300" t="str">
        <f ca="true">+IF(OFFSET('Sanitation Data'!$E$32,0,10*ROW('Sanitation Data'!E152))="","",OFFSET('Sanitation Data'!$E$32,0,10*ROW('Sanitation Data'!E152)))</f>
        <v/>
      </c>
      <c r="CU158" s="300" t="str">
        <f ca="true">+IF(OFFSET('Sanitation Data'!$F$28,0,10*ROW('Sanitation Data'!F152))="","",OFFSET('Sanitation Data'!$F$28,0,10*ROW('Sanitation Data'!F152)))</f>
        <v/>
      </c>
      <c r="CV158" s="300" t="str">
        <f ca="true">+IF(OFFSET('Sanitation Data'!$F$29,0,10*ROW('Sanitation Data'!F152))="","",OFFSET('Sanitation Data'!$F$29,0,10*ROW('Sanitation Data'!F152)))</f>
        <v/>
      </c>
      <c r="CW158" s="300" t="str">
        <f ca="true">+IF(OFFSET('Sanitation Data'!$F$30,0,10*ROW('Sanitation Data'!F152))="","",OFFSET('Sanitation Data'!$F$30,0,10*ROW('Sanitation Data'!F152)))</f>
        <v/>
      </c>
      <c r="CX158" s="300" t="str">
        <f ca="true">+IF(OFFSET('Sanitation Data'!$F$31,0,10*ROW('Sanitation Data'!F152))="","",OFFSET('Sanitation Data'!$F$31,0,10*ROW('Sanitation Data'!F152)))</f>
        <v/>
      </c>
      <c r="CY158" s="300" t="str">
        <f ca="true">+IF(OFFSET('Sanitation Data'!$F$32,0,10*ROW('Sanitation Data'!F152))="","",OFFSET('Sanitation Data'!$F$32,0,10*ROW('Sanitation Data'!F152)))</f>
        <v/>
      </c>
      <c r="CZ158" s="300" t="str">
        <f ca="true">+IF(OFFSET('Sanitation Data'!$G$28,0,10*ROW('Sanitation Data'!G152))="","",OFFSET('Sanitation Data'!$G$28,0,10*ROW('Sanitation Data'!G152)))</f>
        <v/>
      </c>
      <c r="DA158" s="300" t="str">
        <f ca="true">+IF(OFFSET('Sanitation Data'!$G$29,0,10*ROW('Sanitation Data'!G152))="","",OFFSET('Sanitation Data'!$G$29,0,10*ROW('Sanitation Data'!G152)))</f>
        <v/>
      </c>
      <c r="DB158" s="300" t="str">
        <f ca="true">+IF(OFFSET('Sanitation Data'!$G$30,0,10*ROW('Sanitation Data'!G152))="","",OFFSET('Sanitation Data'!$G$30,0,10*ROW('Sanitation Data'!G152)))</f>
        <v/>
      </c>
      <c r="DC158" s="300" t="str">
        <f ca="true">+IF(OFFSET('Sanitation Data'!$G$31,0,10*ROW('Sanitation Data'!G152))="","",OFFSET('Sanitation Data'!$G$31,0,10*ROW('Sanitation Data'!G152)))</f>
        <v/>
      </c>
      <c r="DD158" s="300" t="str">
        <f ca="true">+IF(OFFSET('Sanitation Data'!$G$32,0,10*ROW('Sanitation Data'!G152))="","",OFFSET('Sanitation Data'!$G$32,0,10*ROW('Sanitation Data'!G152)))</f>
        <v/>
      </c>
      <c r="DE158" s="300" t="str">
        <f ca="true">+IF(OFFSET('Sanitation Data'!$H$28,0,10*ROW('Sanitation Data'!H152))="","",OFFSET('Sanitation Data'!$H$28,0,10*ROW('Sanitation Data'!H152)))</f>
        <v/>
      </c>
      <c r="DF158" s="300" t="str">
        <f ca="true">+IF(OFFSET('Sanitation Data'!$H$29,0,10*ROW('Sanitation Data'!H152))="","",OFFSET('Sanitation Data'!$H$29,0,10*ROW('Sanitation Data'!H152)))</f>
        <v/>
      </c>
      <c r="DG158" s="300" t="str">
        <f ca="true">+IF(OFFSET('Sanitation Data'!$H$30,0,10*ROW('Sanitation Data'!H152))="","",OFFSET('Sanitation Data'!$H$30,0,10*ROW('Sanitation Data'!H152)))</f>
        <v/>
      </c>
      <c r="DH158" s="300" t="str">
        <f ca="true">+IF(OFFSET('Sanitation Data'!$H$31,0,10*ROW('Sanitation Data'!H152))="","",OFFSET('Sanitation Data'!$H$31,0,10*ROW('Sanitation Data'!H152)))</f>
        <v/>
      </c>
      <c r="DI158" s="300" t="str">
        <f ca="true">+IF(OFFSET('Sanitation Data'!$H$32,0,10*ROW('Sanitation Data'!H152))="","",OFFSET('Sanitation Data'!$H$32,0,10*ROW('Sanitation Data'!H152)))</f>
        <v/>
      </c>
      <c r="DJ158" s="300" t="str">
        <f ca="true">+IF(OFFSET('Sanitation Data'!$I$28,0,10*ROW('Sanitation Data'!I152))="","",OFFSET('Sanitation Data'!$I$28,0,10*ROW('Sanitation Data'!I152)))</f>
        <v/>
      </c>
      <c r="DK158" s="300" t="str">
        <f ca="true">+IF(OFFSET('Sanitation Data'!$I$29,0,10*ROW('Sanitation Data'!I152))="","",OFFSET('Sanitation Data'!$I$29,0,10*ROW('Sanitation Data'!I152)))</f>
        <v/>
      </c>
      <c r="DL158" s="300" t="str">
        <f ca="true">+IF(OFFSET('Sanitation Data'!$I$30,0,10*ROW('Sanitation Data'!I152))="","",OFFSET('Sanitation Data'!$I$30,0,10*ROW('Sanitation Data'!I152)))</f>
        <v/>
      </c>
      <c r="DM158" s="300" t="str">
        <f ca="true">+IF(OFFSET('Sanitation Data'!$I$31,0,10*ROW('Sanitation Data'!I152))="","",OFFSET('Sanitation Data'!$I$31,0,10*ROW('Sanitation Data'!I152)))</f>
        <v/>
      </c>
      <c r="DN158" s="300" t="str">
        <f ca="true">+IF(OFFSET('Sanitation Data'!$I$32,0,10*ROW('Sanitation Data'!I152))="","",OFFSET('Sanitation Data'!$I$32,0,10*ROW('Sanitation Data'!I152)))</f>
        <v/>
      </c>
      <c r="DO158" s="300" t="str">
        <f ca="true">+IF(OFFSET('Hygiene Data'!$D$11,0,10*ROW('Hygiene Data'!D152))="","",OFFSET('Hygiene Data'!$D$11,0,10*ROW('Hygiene Data'!D152)))</f>
        <v/>
      </c>
      <c r="DP158" s="300" t="str">
        <f ca="true">+IF(OFFSET('Hygiene Data'!$D$12,0,10*ROW('Hygiene Data'!D152))="","",OFFSET('Hygiene Data'!$D$12,0,10*ROW('Hygiene Data'!D152)))</f>
        <v/>
      </c>
      <c r="DQ158" s="300" t="str">
        <f ca="true">+IF(OFFSET('Hygiene Data'!$D$13,0,10*ROW('Hygiene Data'!D152))="","",OFFSET('Hygiene Data'!$D$13,0,10*ROW('Hygiene Data'!D152)))</f>
        <v/>
      </c>
      <c r="DR158" s="300" t="str">
        <f ca="true">+IF(OFFSET('Hygiene Data'!$E$11,0,10*ROW('Hygiene Data'!E152))="","",OFFSET('Hygiene Data'!$E$11,0,10*ROW('Hygiene Data'!E152)))</f>
        <v/>
      </c>
      <c r="DS158" s="300" t="str">
        <f ca="true">+IF(OFFSET('Hygiene Data'!$E$12,0,10*ROW('Hygiene Data'!E152))="","",OFFSET('Hygiene Data'!$E$12,0,10*ROW('Hygiene Data'!E152)))</f>
        <v/>
      </c>
      <c r="DT158" s="300" t="str">
        <f ca="true">+IF(OFFSET('Hygiene Data'!$E$13,0,10*ROW('Hygiene Data'!E152))="","",OFFSET('Hygiene Data'!$E$13,0,10*ROW('Hygiene Data'!E152)))</f>
        <v/>
      </c>
      <c r="DU158" s="300" t="str">
        <f ca="true">+IF(OFFSET('Hygiene Data'!$F$11,0,10*ROW('Hygiene Data'!F152))="","",OFFSET('Hygiene Data'!$F$11,0,10*ROW('Hygiene Data'!F152)))</f>
        <v/>
      </c>
      <c r="DV158" s="300" t="str">
        <f ca="true">+IF(OFFSET('Hygiene Data'!$F$12,0,10*ROW('Hygiene Data'!F152))="","",OFFSET('Hygiene Data'!$F$12,0,10*ROW('Hygiene Data'!F152)))</f>
        <v/>
      </c>
      <c r="DW158" s="300" t="str">
        <f ca="true">+IF(OFFSET('Hygiene Data'!$F$13,0,10*ROW('Hygiene Data'!F152))="","",OFFSET('Hygiene Data'!$F$13,0,10*ROW('Hygiene Data'!F152)))</f>
        <v/>
      </c>
      <c r="DX158" s="300" t="str">
        <f ca="true">+IF(OFFSET('Hygiene Data'!$G$11,0,10*ROW('Hygiene Data'!G152))="","",OFFSET('Hygiene Data'!$G$11,0,10*ROW('Hygiene Data'!G152)))</f>
        <v/>
      </c>
      <c r="DY158" s="300" t="str">
        <f ca="true">+IF(OFFSET('Hygiene Data'!$G$12,0,10*ROW('Hygiene Data'!G152))="","",OFFSET('Hygiene Data'!$G$12,0,10*ROW('Hygiene Data'!G152)))</f>
        <v/>
      </c>
      <c r="DZ158" s="300" t="str">
        <f ca="true">+IF(OFFSET('Hygiene Data'!$G$13,0,10*ROW('Hygiene Data'!G152))="","",OFFSET('Hygiene Data'!$G$13,0,10*ROW('Hygiene Data'!G152)))</f>
        <v/>
      </c>
      <c r="EA158" s="300" t="str">
        <f ca="true">+IF(OFFSET('Hygiene Data'!$H$11,0,10*ROW('Hygiene Data'!H152))="","",OFFSET('Hygiene Data'!$H$11,0,10*ROW('Hygiene Data'!H152)))</f>
        <v/>
      </c>
      <c r="EB158" s="300" t="str">
        <f ca="true">+IF(OFFSET('Hygiene Data'!$H$12,0,10*ROW('Hygiene Data'!H152))="","",OFFSET('Hygiene Data'!$H$12,0,10*ROW('Hygiene Data'!H152)))</f>
        <v/>
      </c>
      <c r="EC158" s="300" t="str">
        <f ca="true">+IF(OFFSET('Hygiene Data'!$H$13,0,10*ROW('Hygiene Data'!H152))="","",OFFSET('Hygiene Data'!$H$13,0,10*ROW('Hygiene Data'!H152)))</f>
        <v/>
      </c>
      <c r="ED158" s="300" t="str">
        <f ca="true">+IF(OFFSET('Hygiene Data'!$I$11,0,10*ROW('Hygiene Data'!I152))="","",OFFSET('Hygiene Data'!$I$11,0,10*ROW('Hygiene Data'!I152)))</f>
        <v/>
      </c>
      <c r="EE158" s="300" t="str">
        <f ca="true">+IF(OFFSET('Hygiene Data'!$I$12,0,10*ROW('Hygiene Data'!I152))="","",OFFSET('Hygiene Data'!$I$12,0,10*ROW('Hygiene Data'!I152)))</f>
        <v/>
      </c>
      <c r="EF158" s="300" t="str">
        <f ca="true">+IF(OFFSET('Hygiene Data'!$I$13,0,10*ROW('Hygiene Data'!I152))="","",OFFSET('Hygiene Data'!$I$13,0,10*ROW('Hygiene Data'!I152)))</f>
        <v/>
      </c>
    </row>
    <row xmlns:x14ac="http://schemas.microsoft.com/office/spreadsheetml/2009/9/ac" r="159" x14ac:dyDescent="0.2">
      <c r="A159" s="35" t="str">
        <f ca="true">+IF(OFFSET('Water Data'!$B$2,0,10*ROW('Water Data'!E153))="","",OFFSET('Water Data'!$B$2,0,10*ROW('Water Data'!E153)))</f>
        <v/>
      </c>
      <c r="B159" s="35" t="str">
        <f ca="true">+IF(OFFSET('Water Data'!$C$2,0,10*ROW('Water Data'!F153))="","",OFFSET('Water Data'!$C$2,0,10*ROW('Water Data'!F153)))</f>
        <v/>
      </c>
      <c r="C159" s="356" t="str">
        <f t="shared" ca="true" si="2"/>
        <v/>
      </c>
      <c r="D159" s="91"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1"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1"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1"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1"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1"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1"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1"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1"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1"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1"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1"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1"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1"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1"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1"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1"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1"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2"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2"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2"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2"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2"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2"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2"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2"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2"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2"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2"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2"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2"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2"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2"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2"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2"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2"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2"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2"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2"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2"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2"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2"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2"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2"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2"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2"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2"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2"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3"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3"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3"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3"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3"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3"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3"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3"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3"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3"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3"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3"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3"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3"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3"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3"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3"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3"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300"/>
      <c r="BS159" s="300" t="str">
        <f ca="true">+IF(OFFSET('Water Data'!$D$27,0,10*ROW('Water Data'!D153))="","",OFFSET('Water Data'!$D$27,0,10*ROW('Water Data'!D153)))</f>
        <v/>
      </c>
      <c r="BT159" s="300" t="str">
        <f ca="true">+IF(OFFSET('Water Data'!$D$28,0,10*ROW('Water Data'!D153))="","",OFFSET('Water Data'!$D$28,0,10*ROW('Water Data'!D153)))</f>
        <v/>
      </c>
      <c r="BU159" s="300" t="str">
        <f ca="true">+IF(OFFSET('Water Data'!$D$29,0,10*ROW('Water Data'!D153))="","",OFFSET('Water Data'!$D$29,0,10*ROW('Water Data'!D153)))</f>
        <v/>
      </c>
      <c r="BV159" s="300" t="str">
        <f ca="true">+IF(OFFSET('Water Data'!$E$27,0,10*ROW('Water Data'!E153))="","",OFFSET('Water Data'!$E$27,0,10*ROW('Water Data'!E153)))</f>
        <v/>
      </c>
      <c r="BW159" s="300" t="str">
        <f ca="true">+IF(OFFSET('Water Data'!$E$28,0,10*ROW('Water Data'!E153))="","",OFFSET('Water Data'!$E$28,0,10*ROW('Water Data'!E153)))</f>
        <v/>
      </c>
      <c r="BX159" s="300" t="str">
        <f ca="true">+IF(OFFSET('Water Data'!$E$29,0,10*ROW('Water Data'!E153))="","",OFFSET('Water Data'!$E$29,0,10*ROW('Water Data'!E153)))</f>
        <v/>
      </c>
      <c r="BY159" s="300" t="str">
        <f ca="true">+IF(OFFSET('Water Data'!$F$27,0,10*ROW('Water Data'!F153))="","",OFFSET('Water Data'!$F$27,0,10*ROW('Water Data'!F153)))</f>
        <v/>
      </c>
      <c r="BZ159" s="300" t="str">
        <f ca="true">+IF(OFFSET('Water Data'!$F$28,0,10*ROW('Water Data'!F153))="","",OFFSET('Water Data'!$F$28,0,10*ROW('Water Data'!F153)))</f>
        <v/>
      </c>
      <c r="CA159" s="300" t="str">
        <f ca="true">+IF(OFFSET('Water Data'!$F$29,0,10*ROW('Water Data'!F153))="","",OFFSET('Water Data'!$F$29,0,10*ROW('Water Data'!F153)))</f>
        <v/>
      </c>
      <c r="CB159" s="300" t="str">
        <f ca="true">+IF(OFFSET('Water Data'!$G$27,0,10*ROW('Water Data'!G153))="","",OFFSET('Water Data'!$G$27,0,10*ROW('Water Data'!G153)))</f>
        <v/>
      </c>
      <c r="CC159" s="300" t="str">
        <f ca="true">+IF(OFFSET('Water Data'!$G$28,0,10*ROW('Water Data'!G153))="","",OFFSET('Water Data'!$G$28,0,10*ROW('Water Data'!G153)))</f>
        <v/>
      </c>
      <c r="CD159" s="300" t="str">
        <f ca="true">+IF(OFFSET('Water Data'!$G$29,0,10*ROW('Water Data'!G153))="","",OFFSET('Water Data'!$G$29,0,10*ROW('Water Data'!G153)))</f>
        <v/>
      </c>
      <c r="CE159" s="300" t="str">
        <f ca="true">+IF(OFFSET('Water Data'!$H$27,0,10*ROW('Water Data'!H153))="","",OFFSET('Water Data'!$H$27,0,10*ROW('Water Data'!H153)))</f>
        <v/>
      </c>
      <c r="CF159" s="300" t="str">
        <f ca="true">+IF(OFFSET('Water Data'!$H$28,0,10*ROW('Water Data'!H153))="","",OFFSET('Water Data'!$H$28,0,10*ROW('Water Data'!H153)))</f>
        <v/>
      </c>
      <c r="CG159" s="300" t="str">
        <f ca="true">+IF(OFFSET('Water Data'!$H$29,0,10*ROW('Water Data'!H153))="","",OFFSET('Water Data'!$H$29,0,10*ROW('Water Data'!H153)))</f>
        <v/>
      </c>
      <c r="CH159" s="300" t="str">
        <f ca="true">+IF(OFFSET('Water Data'!$I$27,0,10*ROW('Water Data'!I153))="","",OFFSET('Water Data'!$I$27,0,10*ROW('Water Data'!I153)))</f>
        <v/>
      </c>
      <c r="CI159" s="300" t="str">
        <f ca="true">+IF(OFFSET('Water Data'!$I$28,0,10*ROW('Water Data'!I153))="","",OFFSET('Water Data'!$I$28,0,10*ROW('Water Data'!I153)))</f>
        <v/>
      </c>
      <c r="CJ159" s="300" t="str">
        <f ca="true">+IF(OFFSET('Water Data'!$I$29,0,10*ROW('Water Data'!I153))="","",OFFSET('Water Data'!$I$29,0,10*ROW('Water Data'!I153)))</f>
        <v/>
      </c>
      <c r="CK159" s="300" t="str">
        <f ca="true">+IF(OFFSET('Sanitation Data'!$D$28,0,10*ROW('Sanitation Data'!D153))="","",OFFSET('Sanitation Data'!$D$28,0,10*ROW('Sanitation Data'!D153)))</f>
        <v/>
      </c>
      <c r="CL159" s="300" t="str">
        <f ca="true">+IF(OFFSET('Sanitation Data'!$D$29,0,10*ROW('Sanitation Data'!D153))="","",OFFSET('Sanitation Data'!$D$29,0,10*ROW('Sanitation Data'!D153)))</f>
        <v/>
      </c>
      <c r="CM159" s="300" t="str">
        <f ca="true">+IF(OFFSET('Sanitation Data'!$D$30,0,10*ROW('Sanitation Data'!D153))="","",OFFSET('Sanitation Data'!$D$30,0,10*ROW('Sanitation Data'!D153)))</f>
        <v/>
      </c>
      <c r="CN159" s="300" t="str">
        <f ca="true">+IF(OFFSET('Sanitation Data'!$D$31,0,10*ROW('Sanitation Data'!D153))="","",OFFSET('Sanitation Data'!$D$31,0,10*ROW('Sanitation Data'!D153)))</f>
        <v/>
      </c>
      <c r="CO159" s="300" t="str">
        <f ca="true">+IF(OFFSET('Sanitation Data'!$D$32,0,10*ROW('Sanitation Data'!D153))="","",OFFSET('Sanitation Data'!$D$32,0,10*ROW('Sanitation Data'!D153)))</f>
        <v/>
      </c>
      <c r="CP159" s="300" t="str">
        <f ca="true">+IF(OFFSET('Sanitation Data'!$E$28,0,10*ROW('Sanitation Data'!E153))="","",OFFSET('Sanitation Data'!$E$28,0,10*ROW('Sanitation Data'!E153)))</f>
        <v/>
      </c>
      <c r="CQ159" s="300" t="str">
        <f ca="true">+IF(OFFSET('Sanitation Data'!$E$29,0,10*ROW('Sanitation Data'!E153))="","",OFFSET('Sanitation Data'!$E$29,0,10*ROW('Sanitation Data'!E153)))</f>
        <v/>
      </c>
      <c r="CR159" s="300" t="str">
        <f ca="true">+IF(OFFSET('Sanitation Data'!$E$30,0,10*ROW('Sanitation Data'!E153))="","",OFFSET('Sanitation Data'!$E$30,0,10*ROW('Sanitation Data'!E153)))</f>
        <v/>
      </c>
      <c r="CS159" s="300" t="str">
        <f ca="true">+IF(OFFSET('Sanitation Data'!$E$31,0,10*ROW('Sanitation Data'!E153))="","",OFFSET('Sanitation Data'!$E$31,0,10*ROW('Sanitation Data'!E153)))</f>
        <v/>
      </c>
      <c r="CT159" s="300" t="str">
        <f ca="true">+IF(OFFSET('Sanitation Data'!$E$32,0,10*ROW('Sanitation Data'!E153))="","",OFFSET('Sanitation Data'!$E$32,0,10*ROW('Sanitation Data'!E153)))</f>
        <v/>
      </c>
      <c r="CU159" s="300" t="str">
        <f ca="true">+IF(OFFSET('Sanitation Data'!$F$28,0,10*ROW('Sanitation Data'!F153))="","",OFFSET('Sanitation Data'!$F$28,0,10*ROW('Sanitation Data'!F153)))</f>
        <v/>
      </c>
      <c r="CV159" s="300" t="str">
        <f ca="true">+IF(OFFSET('Sanitation Data'!$F$29,0,10*ROW('Sanitation Data'!F153))="","",OFFSET('Sanitation Data'!$F$29,0,10*ROW('Sanitation Data'!F153)))</f>
        <v/>
      </c>
      <c r="CW159" s="300" t="str">
        <f ca="true">+IF(OFFSET('Sanitation Data'!$F$30,0,10*ROW('Sanitation Data'!F153))="","",OFFSET('Sanitation Data'!$F$30,0,10*ROW('Sanitation Data'!F153)))</f>
        <v/>
      </c>
      <c r="CX159" s="300" t="str">
        <f ca="true">+IF(OFFSET('Sanitation Data'!$F$31,0,10*ROW('Sanitation Data'!F153))="","",OFFSET('Sanitation Data'!$F$31,0,10*ROW('Sanitation Data'!F153)))</f>
        <v/>
      </c>
      <c r="CY159" s="300" t="str">
        <f ca="true">+IF(OFFSET('Sanitation Data'!$F$32,0,10*ROW('Sanitation Data'!F153))="","",OFFSET('Sanitation Data'!$F$32,0,10*ROW('Sanitation Data'!F153)))</f>
        <v/>
      </c>
      <c r="CZ159" s="300" t="str">
        <f ca="true">+IF(OFFSET('Sanitation Data'!$G$28,0,10*ROW('Sanitation Data'!G153))="","",OFFSET('Sanitation Data'!$G$28,0,10*ROW('Sanitation Data'!G153)))</f>
        <v/>
      </c>
      <c r="DA159" s="300" t="str">
        <f ca="true">+IF(OFFSET('Sanitation Data'!$G$29,0,10*ROW('Sanitation Data'!G153))="","",OFFSET('Sanitation Data'!$G$29,0,10*ROW('Sanitation Data'!G153)))</f>
        <v/>
      </c>
      <c r="DB159" s="300" t="str">
        <f ca="true">+IF(OFFSET('Sanitation Data'!$G$30,0,10*ROW('Sanitation Data'!G153))="","",OFFSET('Sanitation Data'!$G$30,0,10*ROW('Sanitation Data'!G153)))</f>
        <v/>
      </c>
      <c r="DC159" s="300" t="str">
        <f ca="true">+IF(OFFSET('Sanitation Data'!$G$31,0,10*ROW('Sanitation Data'!G153))="","",OFFSET('Sanitation Data'!$G$31,0,10*ROW('Sanitation Data'!G153)))</f>
        <v/>
      </c>
      <c r="DD159" s="300" t="str">
        <f ca="true">+IF(OFFSET('Sanitation Data'!$G$32,0,10*ROW('Sanitation Data'!G153))="","",OFFSET('Sanitation Data'!$G$32,0,10*ROW('Sanitation Data'!G153)))</f>
        <v/>
      </c>
      <c r="DE159" s="300" t="str">
        <f ca="true">+IF(OFFSET('Sanitation Data'!$H$28,0,10*ROW('Sanitation Data'!H153))="","",OFFSET('Sanitation Data'!$H$28,0,10*ROW('Sanitation Data'!H153)))</f>
        <v/>
      </c>
      <c r="DF159" s="300" t="str">
        <f ca="true">+IF(OFFSET('Sanitation Data'!$H$29,0,10*ROW('Sanitation Data'!H153))="","",OFFSET('Sanitation Data'!$H$29,0,10*ROW('Sanitation Data'!H153)))</f>
        <v/>
      </c>
      <c r="DG159" s="300" t="str">
        <f ca="true">+IF(OFFSET('Sanitation Data'!$H$30,0,10*ROW('Sanitation Data'!H153))="","",OFFSET('Sanitation Data'!$H$30,0,10*ROW('Sanitation Data'!H153)))</f>
        <v/>
      </c>
      <c r="DH159" s="300" t="str">
        <f ca="true">+IF(OFFSET('Sanitation Data'!$H$31,0,10*ROW('Sanitation Data'!H153))="","",OFFSET('Sanitation Data'!$H$31,0,10*ROW('Sanitation Data'!H153)))</f>
        <v/>
      </c>
      <c r="DI159" s="300" t="str">
        <f ca="true">+IF(OFFSET('Sanitation Data'!$H$32,0,10*ROW('Sanitation Data'!H153))="","",OFFSET('Sanitation Data'!$H$32,0,10*ROW('Sanitation Data'!H153)))</f>
        <v/>
      </c>
      <c r="DJ159" s="300" t="str">
        <f ca="true">+IF(OFFSET('Sanitation Data'!$I$28,0,10*ROW('Sanitation Data'!I153))="","",OFFSET('Sanitation Data'!$I$28,0,10*ROW('Sanitation Data'!I153)))</f>
        <v/>
      </c>
      <c r="DK159" s="300" t="str">
        <f ca="true">+IF(OFFSET('Sanitation Data'!$I$29,0,10*ROW('Sanitation Data'!I153))="","",OFFSET('Sanitation Data'!$I$29,0,10*ROW('Sanitation Data'!I153)))</f>
        <v/>
      </c>
      <c r="DL159" s="300" t="str">
        <f ca="true">+IF(OFFSET('Sanitation Data'!$I$30,0,10*ROW('Sanitation Data'!I153))="","",OFFSET('Sanitation Data'!$I$30,0,10*ROW('Sanitation Data'!I153)))</f>
        <v/>
      </c>
      <c r="DM159" s="300" t="str">
        <f ca="true">+IF(OFFSET('Sanitation Data'!$I$31,0,10*ROW('Sanitation Data'!I153))="","",OFFSET('Sanitation Data'!$I$31,0,10*ROW('Sanitation Data'!I153)))</f>
        <v/>
      </c>
      <c r="DN159" s="300" t="str">
        <f ca="true">+IF(OFFSET('Sanitation Data'!$I$32,0,10*ROW('Sanitation Data'!I153))="","",OFFSET('Sanitation Data'!$I$32,0,10*ROW('Sanitation Data'!I153)))</f>
        <v/>
      </c>
      <c r="DO159" s="300" t="str">
        <f ca="true">+IF(OFFSET('Hygiene Data'!$D$11,0,10*ROW('Hygiene Data'!D153))="","",OFFSET('Hygiene Data'!$D$11,0,10*ROW('Hygiene Data'!D153)))</f>
        <v/>
      </c>
      <c r="DP159" s="300" t="str">
        <f ca="true">+IF(OFFSET('Hygiene Data'!$D$12,0,10*ROW('Hygiene Data'!D153))="","",OFFSET('Hygiene Data'!$D$12,0,10*ROW('Hygiene Data'!D153)))</f>
        <v/>
      </c>
      <c r="DQ159" s="300" t="str">
        <f ca="true">+IF(OFFSET('Hygiene Data'!$D$13,0,10*ROW('Hygiene Data'!D153))="","",OFFSET('Hygiene Data'!$D$13,0,10*ROW('Hygiene Data'!D153)))</f>
        <v/>
      </c>
      <c r="DR159" s="300" t="str">
        <f ca="true">+IF(OFFSET('Hygiene Data'!$E$11,0,10*ROW('Hygiene Data'!E153))="","",OFFSET('Hygiene Data'!$E$11,0,10*ROW('Hygiene Data'!E153)))</f>
        <v/>
      </c>
      <c r="DS159" s="300" t="str">
        <f ca="true">+IF(OFFSET('Hygiene Data'!$E$12,0,10*ROW('Hygiene Data'!E153))="","",OFFSET('Hygiene Data'!$E$12,0,10*ROW('Hygiene Data'!E153)))</f>
        <v/>
      </c>
      <c r="DT159" s="300" t="str">
        <f ca="true">+IF(OFFSET('Hygiene Data'!$E$13,0,10*ROW('Hygiene Data'!E153))="","",OFFSET('Hygiene Data'!$E$13,0,10*ROW('Hygiene Data'!E153)))</f>
        <v/>
      </c>
      <c r="DU159" s="300" t="str">
        <f ca="true">+IF(OFFSET('Hygiene Data'!$F$11,0,10*ROW('Hygiene Data'!F153))="","",OFFSET('Hygiene Data'!$F$11,0,10*ROW('Hygiene Data'!F153)))</f>
        <v/>
      </c>
      <c r="DV159" s="300" t="str">
        <f ca="true">+IF(OFFSET('Hygiene Data'!$F$12,0,10*ROW('Hygiene Data'!F153))="","",OFFSET('Hygiene Data'!$F$12,0,10*ROW('Hygiene Data'!F153)))</f>
        <v/>
      </c>
      <c r="DW159" s="300" t="str">
        <f ca="true">+IF(OFFSET('Hygiene Data'!$F$13,0,10*ROW('Hygiene Data'!F153))="","",OFFSET('Hygiene Data'!$F$13,0,10*ROW('Hygiene Data'!F153)))</f>
        <v/>
      </c>
      <c r="DX159" s="300" t="str">
        <f ca="true">+IF(OFFSET('Hygiene Data'!$G$11,0,10*ROW('Hygiene Data'!G153))="","",OFFSET('Hygiene Data'!$G$11,0,10*ROW('Hygiene Data'!G153)))</f>
        <v/>
      </c>
      <c r="DY159" s="300" t="str">
        <f ca="true">+IF(OFFSET('Hygiene Data'!$G$12,0,10*ROW('Hygiene Data'!G153))="","",OFFSET('Hygiene Data'!$G$12,0,10*ROW('Hygiene Data'!G153)))</f>
        <v/>
      </c>
      <c r="DZ159" s="300" t="str">
        <f ca="true">+IF(OFFSET('Hygiene Data'!$G$13,0,10*ROW('Hygiene Data'!G153))="","",OFFSET('Hygiene Data'!$G$13,0,10*ROW('Hygiene Data'!G153)))</f>
        <v/>
      </c>
      <c r="EA159" s="300" t="str">
        <f ca="true">+IF(OFFSET('Hygiene Data'!$H$11,0,10*ROW('Hygiene Data'!H153))="","",OFFSET('Hygiene Data'!$H$11,0,10*ROW('Hygiene Data'!H153)))</f>
        <v/>
      </c>
      <c r="EB159" s="300" t="str">
        <f ca="true">+IF(OFFSET('Hygiene Data'!$H$12,0,10*ROW('Hygiene Data'!H153))="","",OFFSET('Hygiene Data'!$H$12,0,10*ROW('Hygiene Data'!H153)))</f>
        <v/>
      </c>
      <c r="EC159" s="300" t="str">
        <f ca="true">+IF(OFFSET('Hygiene Data'!$H$13,0,10*ROW('Hygiene Data'!H153))="","",OFFSET('Hygiene Data'!$H$13,0,10*ROW('Hygiene Data'!H153)))</f>
        <v/>
      </c>
      <c r="ED159" s="300" t="str">
        <f ca="true">+IF(OFFSET('Hygiene Data'!$I$11,0,10*ROW('Hygiene Data'!I153))="","",OFFSET('Hygiene Data'!$I$11,0,10*ROW('Hygiene Data'!I153)))</f>
        <v/>
      </c>
      <c r="EE159" s="300" t="str">
        <f ca="true">+IF(OFFSET('Hygiene Data'!$I$12,0,10*ROW('Hygiene Data'!I153))="","",OFFSET('Hygiene Data'!$I$12,0,10*ROW('Hygiene Data'!I153)))</f>
        <v/>
      </c>
      <c r="EF159" s="300" t="str">
        <f ca="true">+IF(OFFSET('Hygiene Data'!$I$13,0,10*ROW('Hygiene Data'!I153))="","",OFFSET('Hygiene Data'!$I$13,0,10*ROW('Hygiene Data'!I153)))</f>
        <v/>
      </c>
    </row>
    <row xmlns:x14ac="http://schemas.microsoft.com/office/spreadsheetml/2009/9/ac" r="160" x14ac:dyDescent="0.2">
      <c r="A160" s="35" t="str">
        <f ca="true">+IF(OFFSET('Water Data'!$B$2,0,10*ROW('Water Data'!E154))="","",OFFSET('Water Data'!$B$2,0,10*ROW('Water Data'!E154)))</f>
        <v/>
      </c>
      <c r="B160" s="35" t="str">
        <f ca="true">+IF(OFFSET('Water Data'!$C$2,0,10*ROW('Water Data'!F154))="","",OFFSET('Water Data'!$C$2,0,10*ROW('Water Data'!F154)))</f>
        <v/>
      </c>
      <c r="C160" s="356" t="str">
        <f t="shared" ca="true" si="2"/>
        <v/>
      </c>
      <c r="D160" s="91"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1"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1"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1"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1"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1"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1"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1"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1"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1"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1"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1"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1"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1"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1"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1"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1"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1"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2"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2"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2"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2"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2"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2"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2"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2"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2"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2"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2"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2"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2"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2"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2"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2"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2"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2"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2"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2"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2"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2"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2"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2"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2"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2"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2"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2"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2"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2"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3"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3"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3"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3"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3"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3"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3"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3"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3"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3"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3"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3"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3"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3"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3"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3"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3"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3"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300"/>
      <c r="BS160" s="300" t="str">
        <f ca="true">+IF(OFFSET('Water Data'!$D$27,0,10*ROW('Water Data'!D154))="","",OFFSET('Water Data'!$D$27,0,10*ROW('Water Data'!D154)))</f>
        <v/>
      </c>
      <c r="BT160" s="300" t="str">
        <f ca="true">+IF(OFFSET('Water Data'!$D$28,0,10*ROW('Water Data'!D154))="","",OFFSET('Water Data'!$D$28,0,10*ROW('Water Data'!D154)))</f>
        <v/>
      </c>
      <c r="BU160" s="300" t="str">
        <f ca="true">+IF(OFFSET('Water Data'!$D$29,0,10*ROW('Water Data'!D154))="","",OFFSET('Water Data'!$D$29,0,10*ROW('Water Data'!D154)))</f>
        <v/>
      </c>
      <c r="BV160" s="300" t="str">
        <f ca="true">+IF(OFFSET('Water Data'!$E$27,0,10*ROW('Water Data'!E154))="","",OFFSET('Water Data'!$E$27,0,10*ROW('Water Data'!E154)))</f>
        <v/>
      </c>
      <c r="BW160" s="300" t="str">
        <f ca="true">+IF(OFFSET('Water Data'!$E$28,0,10*ROW('Water Data'!E154))="","",OFFSET('Water Data'!$E$28,0,10*ROW('Water Data'!E154)))</f>
        <v/>
      </c>
      <c r="BX160" s="300" t="str">
        <f ca="true">+IF(OFFSET('Water Data'!$E$29,0,10*ROW('Water Data'!E154))="","",OFFSET('Water Data'!$E$29,0,10*ROW('Water Data'!E154)))</f>
        <v/>
      </c>
      <c r="BY160" s="300" t="str">
        <f ca="true">+IF(OFFSET('Water Data'!$F$27,0,10*ROW('Water Data'!F154))="","",OFFSET('Water Data'!$F$27,0,10*ROW('Water Data'!F154)))</f>
        <v/>
      </c>
      <c r="BZ160" s="300" t="str">
        <f ca="true">+IF(OFFSET('Water Data'!$F$28,0,10*ROW('Water Data'!F154))="","",OFFSET('Water Data'!$F$28,0,10*ROW('Water Data'!F154)))</f>
        <v/>
      </c>
      <c r="CA160" s="300" t="str">
        <f ca="true">+IF(OFFSET('Water Data'!$F$29,0,10*ROW('Water Data'!F154))="","",OFFSET('Water Data'!$F$29,0,10*ROW('Water Data'!F154)))</f>
        <v/>
      </c>
      <c r="CB160" s="300" t="str">
        <f ca="true">+IF(OFFSET('Water Data'!$G$27,0,10*ROW('Water Data'!G154))="","",OFFSET('Water Data'!$G$27,0,10*ROW('Water Data'!G154)))</f>
        <v/>
      </c>
      <c r="CC160" s="300" t="str">
        <f ca="true">+IF(OFFSET('Water Data'!$G$28,0,10*ROW('Water Data'!G154))="","",OFFSET('Water Data'!$G$28,0,10*ROW('Water Data'!G154)))</f>
        <v/>
      </c>
      <c r="CD160" s="300" t="str">
        <f ca="true">+IF(OFFSET('Water Data'!$G$29,0,10*ROW('Water Data'!G154))="","",OFFSET('Water Data'!$G$29,0,10*ROW('Water Data'!G154)))</f>
        <v/>
      </c>
      <c r="CE160" s="300" t="str">
        <f ca="true">+IF(OFFSET('Water Data'!$H$27,0,10*ROW('Water Data'!H154))="","",OFFSET('Water Data'!$H$27,0,10*ROW('Water Data'!H154)))</f>
        <v/>
      </c>
      <c r="CF160" s="300" t="str">
        <f ca="true">+IF(OFFSET('Water Data'!$H$28,0,10*ROW('Water Data'!H154))="","",OFFSET('Water Data'!$H$28,0,10*ROW('Water Data'!H154)))</f>
        <v/>
      </c>
      <c r="CG160" s="300" t="str">
        <f ca="true">+IF(OFFSET('Water Data'!$H$29,0,10*ROW('Water Data'!H154))="","",OFFSET('Water Data'!$H$29,0,10*ROW('Water Data'!H154)))</f>
        <v/>
      </c>
      <c r="CH160" s="300" t="str">
        <f ca="true">+IF(OFFSET('Water Data'!$I$27,0,10*ROW('Water Data'!I154))="","",OFFSET('Water Data'!$I$27,0,10*ROW('Water Data'!I154)))</f>
        <v/>
      </c>
      <c r="CI160" s="300" t="str">
        <f ca="true">+IF(OFFSET('Water Data'!$I$28,0,10*ROW('Water Data'!I154))="","",OFFSET('Water Data'!$I$28,0,10*ROW('Water Data'!I154)))</f>
        <v/>
      </c>
      <c r="CJ160" s="300" t="str">
        <f ca="true">+IF(OFFSET('Water Data'!$I$29,0,10*ROW('Water Data'!I154))="","",OFFSET('Water Data'!$I$29,0,10*ROW('Water Data'!I154)))</f>
        <v/>
      </c>
      <c r="CK160" s="300" t="str">
        <f ca="true">+IF(OFFSET('Sanitation Data'!$D$28,0,10*ROW('Sanitation Data'!D154))="","",OFFSET('Sanitation Data'!$D$28,0,10*ROW('Sanitation Data'!D154)))</f>
        <v/>
      </c>
      <c r="CL160" s="300" t="str">
        <f ca="true">+IF(OFFSET('Sanitation Data'!$D$29,0,10*ROW('Sanitation Data'!D154))="","",OFFSET('Sanitation Data'!$D$29,0,10*ROW('Sanitation Data'!D154)))</f>
        <v/>
      </c>
      <c r="CM160" s="300" t="str">
        <f ca="true">+IF(OFFSET('Sanitation Data'!$D$30,0,10*ROW('Sanitation Data'!D154))="","",OFFSET('Sanitation Data'!$D$30,0,10*ROW('Sanitation Data'!D154)))</f>
        <v/>
      </c>
      <c r="CN160" s="300" t="str">
        <f ca="true">+IF(OFFSET('Sanitation Data'!$D$31,0,10*ROW('Sanitation Data'!D154))="","",OFFSET('Sanitation Data'!$D$31,0,10*ROW('Sanitation Data'!D154)))</f>
        <v/>
      </c>
      <c r="CO160" s="300" t="str">
        <f ca="true">+IF(OFFSET('Sanitation Data'!$D$32,0,10*ROW('Sanitation Data'!D154))="","",OFFSET('Sanitation Data'!$D$32,0,10*ROW('Sanitation Data'!D154)))</f>
        <v/>
      </c>
      <c r="CP160" s="300" t="str">
        <f ca="true">+IF(OFFSET('Sanitation Data'!$E$28,0,10*ROW('Sanitation Data'!E154))="","",OFFSET('Sanitation Data'!$E$28,0,10*ROW('Sanitation Data'!E154)))</f>
        <v/>
      </c>
      <c r="CQ160" s="300" t="str">
        <f ca="true">+IF(OFFSET('Sanitation Data'!$E$29,0,10*ROW('Sanitation Data'!E154))="","",OFFSET('Sanitation Data'!$E$29,0,10*ROW('Sanitation Data'!E154)))</f>
        <v/>
      </c>
      <c r="CR160" s="300" t="str">
        <f ca="true">+IF(OFFSET('Sanitation Data'!$E$30,0,10*ROW('Sanitation Data'!E154))="","",OFFSET('Sanitation Data'!$E$30,0,10*ROW('Sanitation Data'!E154)))</f>
        <v/>
      </c>
      <c r="CS160" s="300" t="str">
        <f ca="true">+IF(OFFSET('Sanitation Data'!$E$31,0,10*ROW('Sanitation Data'!E154))="","",OFFSET('Sanitation Data'!$E$31,0,10*ROW('Sanitation Data'!E154)))</f>
        <v/>
      </c>
      <c r="CT160" s="300" t="str">
        <f ca="true">+IF(OFFSET('Sanitation Data'!$E$32,0,10*ROW('Sanitation Data'!E154))="","",OFFSET('Sanitation Data'!$E$32,0,10*ROW('Sanitation Data'!E154)))</f>
        <v/>
      </c>
      <c r="CU160" s="300" t="str">
        <f ca="true">+IF(OFFSET('Sanitation Data'!$F$28,0,10*ROW('Sanitation Data'!F154))="","",OFFSET('Sanitation Data'!$F$28,0,10*ROW('Sanitation Data'!F154)))</f>
        <v/>
      </c>
      <c r="CV160" s="300" t="str">
        <f ca="true">+IF(OFFSET('Sanitation Data'!$F$29,0,10*ROW('Sanitation Data'!F154))="","",OFFSET('Sanitation Data'!$F$29,0,10*ROW('Sanitation Data'!F154)))</f>
        <v/>
      </c>
      <c r="CW160" s="300" t="str">
        <f ca="true">+IF(OFFSET('Sanitation Data'!$F$30,0,10*ROW('Sanitation Data'!F154))="","",OFFSET('Sanitation Data'!$F$30,0,10*ROW('Sanitation Data'!F154)))</f>
        <v/>
      </c>
      <c r="CX160" s="300" t="str">
        <f ca="true">+IF(OFFSET('Sanitation Data'!$F$31,0,10*ROW('Sanitation Data'!F154))="","",OFFSET('Sanitation Data'!$F$31,0,10*ROW('Sanitation Data'!F154)))</f>
        <v/>
      </c>
      <c r="CY160" s="300" t="str">
        <f ca="true">+IF(OFFSET('Sanitation Data'!$F$32,0,10*ROW('Sanitation Data'!F154))="","",OFFSET('Sanitation Data'!$F$32,0,10*ROW('Sanitation Data'!F154)))</f>
        <v/>
      </c>
      <c r="CZ160" s="300" t="str">
        <f ca="true">+IF(OFFSET('Sanitation Data'!$G$28,0,10*ROW('Sanitation Data'!G154))="","",OFFSET('Sanitation Data'!$G$28,0,10*ROW('Sanitation Data'!G154)))</f>
        <v/>
      </c>
      <c r="DA160" s="300" t="str">
        <f ca="true">+IF(OFFSET('Sanitation Data'!$G$29,0,10*ROW('Sanitation Data'!G154))="","",OFFSET('Sanitation Data'!$G$29,0,10*ROW('Sanitation Data'!G154)))</f>
        <v/>
      </c>
      <c r="DB160" s="300" t="str">
        <f ca="true">+IF(OFFSET('Sanitation Data'!$G$30,0,10*ROW('Sanitation Data'!G154))="","",OFFSET('Sanitation Data'!$G$30,0,10*ROW('Sanitation Data'!G154)))</f>
        <v/>
      </c>
      <c r="DC160" s="300" t="str">
        <f ca="true">+IF(OFFSET('Sanitation Data'!$G$31,0,10*ROW('Sanitation Data'!G154))="","",OFFSET('Sanitation Data'!$G$31,0,10*ROW('Sanitation Data'!G154)))</f>
        <v/>
      </c>
      <c r="DD160" s="300" t="str">
        <f ca="true">+IF(OFFSET('Sanitation Data'!$G$32,0,10*ROW('Sanitation Data'!G154))="","",OFFSET('Sanitation Data'!$G$32,0,10*ROW('Sanitation Data'!G154)))</f>
        <v/>
      </c>
      <c r="DE160" s="300" t="str">
        <f ca="true">+IF(OFFSET('Sanitation Data'!$H$28,0,10*ROW('Sanitation Data'!H154))="","",OFFSET('Sanitation Data'!$H$28,0,10*ROW('Sanitation Data'!H154)))</f>
        <v/>
      </c>
      <c r="DF160" s="300" t="str">
        <f ca="true">+IF(OFFSET('Sanitation Data'!$H$29,0,10*ROW('Sanitation Data'!H154))="","",OFFSET('Sanitation Data'!$H$29,0,10*ROW('Sanitation Data'!H154)))</f>
        <v/>
      </c>
      <c r="DG160" s="300" t="str">
        <f ca="true">+IF(OFFSET('Sanitation Data'!$H$30,0,10*ROW('Sanitation Data'!H154))="","",OFFSET('Sanitation Data'!$H$30,0,10*ROW('Sanitation Data'!H154)))</f>
        <v/>
      </c>
      <c r="DH160" s="300" t="str">
        <f ca="true">+IF(OFFSET('Sanitation Data'!$H$31,0,10*ROW('Sanitation Data'!H154))="","",OFFSET('Sanitation Data'!$H$31,0,10*ROW('Sanitation Data'!H154)))</f>
        <v/>
      </c>
      <c r="DI160" s="300" t="str">
        <f ca="true">+IF(OFFSET('Sanitation Data'!$H$32,0,10*ROW('Sanitation Data'!H154))="","",OFFSET('Sanitation Data'!$H$32,0,10*ROW('Sanitation Data'!H154)))</f>
        <v/>
      </c>
      <c r="DJ160" s="300" t="str">
        <f ca="true">+IF(OFFSET('Sanitation Data'!$I$28,0,10*ROW('Sanitation Data'!I154))="","",OFFSET('Sanitation Data'!$I$28,0,10*ROW('Sanitation Data'!I154)))</f>
        <v/>
      </c>
      <c r="DK160" s="300" t="str">
        <f ca="true">+IF(OFFSET('Sanitation Data'!$I$29,0,10*ROW('Sanitation Data'!I154))="","",OFFSET('Sanitation Data'!$I$29,0,10*ROW('Sanitation Data'!I154)))</f>
        <v/>
      </c>
      <c r="DL160" s="300" t="str">
        <f ca="true">+IF(OFFSET('Sanitation Data'!$I$30,0,10*ROW('Sanitation Data'!I154))="","",OFFSET('Sanitation Data'!$I$30,0,10*ROW('Sanitation Data'!I154)))</f>
        <v/>
      </c>
      <c r="DM160" s="300" t="str">
        <f ca="true">+IF(OFFSET('Sanitation Data'!$I$31,0,10*ROW('Sanitation Data'!I154))="","",OFFSET('Sanitation Data'!$I$31,0,10*ROW('Sanitation Data'!I154)))</f>
        <v/>
      </c>
      <c r="DN160" s="300" t="str">
        <f ca="true">+IF(OFFSET('Sanitation Data'!$I$32,0,10*ROW('Sanitation Data'!I154))="","",OFFSET('Sanitation Data'!$I$32,0,10*ROW('Sanitation Data'!I154)))</f>
        <v/>
      </c>
      <c r="DO160" s="300" t="str">
        <f ca="true">+IF(OFFSET('Hygiene Data'!$D$11,0,10*ROW('Hygiene Data'!D154))="","",OFFSET('Hygiene Data'!$D$11,0,10*ROW('Hygiene Data'!D154)))</f>
        <v/>
      </c>
      <c r="DP160" s="300" t="str">
        <f ca="true">+IF(OFFSET('Hygiene Data'!$D$12,0,10*ROW('Hygiene Data'!D154))="","",OFFSET('Hygiene Data'!$D$12,0,10*ROW('Hygiene Data'!D154)))</f>
        <v/>
      </c>
      <c r="DQ160" s="300" t="str">
        <f ca="true">+IF(OFFSET('Hygiene Data'!$D$13,0,10*ROW('Hygiene Data'!D154))="","",OFFSET('Hygiene Data'!$D$13,0,10*ROW('Hygiene Data'!D154)))</f>
        <v/>
      </c>
      <c r="DR160" s="300" t="str">
        <f ca="true">+IF(OFFSET('Hygiene Data'!$E$11,0,10*ROW('Hygiene Data'!E154))="","",OFFSET('Hygiene Data'!$E$11,0,10*ROW('Hygiene Data'!E154)))</f>
        <v/>
      </c>
      <c r="DS160" s="300" t="str">
        <f ca="true">+IF(OFFSET('Hygiene Data'!$E$12,0,10*ROW('Hygiene Data'!E154))="","",OFFSET('Hygiene Data'!$E$12,0,10*ROW('Hygiene Data'!E154)))</f>
        <v/>
      </c>
      <c r="DT160" s="300" t="str">
        <f ca="true">+IF(OFFSET('Hygiene Data'!$E$13,0,10*ROW('Hygiene Data'!E154))="","",OFFSET('Hygiene Data'!$E$13,0,10*ROW('Hygiene Data'!E154)))</f>
        <v/>
      </c>
      <c r="DU160" s="300" t="str">
        <f ca="true">+IF(OFFSET('Hygiene Data'!$F$11,0,10*ROW('Hygiene Data'!F154))="","",OFFSET('Hygiene Data'!$F$11,0,10*ROW('Hygiene Data'!F154)))</f>
        <v/>
      </c>
      <c r="DV160" s="300" t="str">
        <f ca="true">+IF(OFFSET('Hygiene Data'!$F$12,0,10*ROW('Hygiene Data'!F154))="","",OFFSET('Hygiene Data'!$F$12,0,10*ROW('Hygiene Data'!F154)))</f>
        <v/>
      </c>
      <c r="DW160" s="300" t="str">
        <f ca="true">+IF(OFFSET('Hygiene Data'!$F$13,0,10*ROW('Hygiene Data'!F154))="","",OFFSET('Hygiene Data'!$F$13,0,10*ROW('Hygiene Data'!F154)))</f>
        <v/>
      </c>
      <c r="DX160" s="300" t="str">
        <f ca="true">+IF(OFFSET('Hygiene Data'!$G$11,0,10*ROW('Hygiene Data'!G154))="","",OFFSET('Hygiene Data'!$G$11,0,10*ROW('Hygiene Data'!G154)))</f>
        <v/>
      </c>
      <c r="DY160" s="300" t="str">
        <f ca="true">+IF(OFFSET('Hygiene Data'!$G$12,0,10*ROW('Hygiene Data'!G154))="","",OFFSET('Hygiene Data'!$G$12,0,10*ROW('Hygiene Data'!G154)))</f>
        <v/>
      </c>
      <c r="DZ160" s="300" t="str">
        <f ca="true">+IF(OFFSET('Hygiene Data'!$G$13,0,10*ROW('Hygiene Data'!G154))="","",OFFSET('Hygiene Data'!$G$13,0,10*ROW('Hygiene Data'!G154)))</f>
        <v/>
      </c>
      <c r="EA160" s="300" t="str">
        <f ca="true">+IF(OFFSET('Hygiene Data'!$H$11,0,10*ROW('Hygiene Data'!H154))="","",OFFSET('Hygiene Data'!$H$11,0,10*ROW('Hygiene Data'!H154)))</f>
        <v/>
      </c>
      <c r="EB160" s="300" t="str">
        <f ca="true">+IF(OFFSET('Hygiene Data'!$H$12,0,10*ROW('Hygiene Data'!H154))="","",OFFSET('Hygiene Data'!$H$12,0,10*ROW('Hygiene Data'!H154)))</f>
        <v/>
      </c>
      <c r="EC160" s="300" t="str">
        <f ca="true">+IF(OFFSET('Hygiene Data'!$H$13,0,10*ROW('Hygiene Data'!H154))="","",OFFSET('Hygiene Data'!$H$13,0,10*ROW('Hygiene Data'!H154)))</f>
        <v/>
      </c>
      <c r="ED160" s="300" t="str">
        <f ca="true">+IF(OFFSET('Hygiene Data'!$I$11,0,10*ROW('Hygiene Data'!I154))="","",OFFSET('Hygiene Data'!$I$11,0,10*ROW('Hygiene Data'!I154)))</f>
        <v/>
      </c>
      <c r="EE160" s="300" t="str">
        <f ca="true">+IF(OFFSET('Hygiene Data'!$I$12,0,10*ROW('Hygiene Data'!I154))="","",OFFSET('Hygiene Data'!$I$12,0,10*ROW('Hygiene Data'!I154)))</f>
        <v/>
      </c>
      <c r="EF160" s="300" t="str">
        <f ca="true">+IF(OFFSET('Hygiene Data'!$I$13,0,10*ROW('Hygiene Data'!I154))="","",OFFSET('Hygiene Data'!$I$13,0,10*ROW('Hygiene Data'!I154)))</f>
        <v/>
      </c>
    </row>
    <row xmlns:x14ac="http://schemas.microsoft.com/office/spreadsheetml/2009/9/ac" r="161" x14ac:dyDescent="0.2">
      <c r="A161" s="35" t="str">
        <f ca="true">+IF(OFFSET('Water Data'!$B$2,0,10*ROW('Water Data'!E155))="","",OFFSET('Water Data'!$B$2,0,10*ROW('Water Data'!E155)))</f>
        <v/>
      </c>
      <c r="B161" s="35" t="str">
        <f ca="true">+IF(OFFSET('Water Data'!$C$2,0,10*ROW('Water Data'!F155))="","",OFFSET('Water Data'!$C$2,0,10*ROW('Water Data'!F155)))</f>
        <v/>
      </c>
      <c r="C161" s="356" t="str">
        <f t="shared" ca="true" si="2"/>
        <v/>
      </c>
      <c r="D161" s="91"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1"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1"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1"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1"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1"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1"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1"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1"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1"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1"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1"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1"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1"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1"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1"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1"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1"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2"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2"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2"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2"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2"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2"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2"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2"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2"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2"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2"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2"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2"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2"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2"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2"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2"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2"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2"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2"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2"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2"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2"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2"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2"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2"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2"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2"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2"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2"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3"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3"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3"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3"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3"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3"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3"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3"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3"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3"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3"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3"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3"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3"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3"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3"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3"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3"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300"/>
      <c r="BS161" s="300" t="str">
        <f ca="true">+IF(OFFSET('Water Data'!$D$27,0,10*ROW('Water Data'!D155))="","",OFFSET('Water Data'!$D$27,0,10*ROW('Water Data'!D155)))</f>
        <v/>
      </c>
      <c r="BT161" s="300" t="str">
        <f ca="true">+IF(OFFSET('Water Data'!$D$28,0,10*ROW('Water Data'!D155))="","",OFFSET('Water Data'!$D$28,0,10*ROW('Water Data'!D155)))</f>
        <v/>
      </c>
      <c r="BU161" s="300" t="str">
        <f ca="true">+IF(OFFSET('Water Data'!$D$29,0,10*ROW('Water Data'!D155))="","",OFFSET('Water Data'!$D$29,0,10*ROW('Water Data'!D155)))</f>
        <v/>
      </c>
      <c r="BV161" s="300" t="str">
        <f ca="true">+IF(OFFSET('Water Data'!$E$27,0,10*ROW('Water Data'!E155))="","",OFFSET('Water Data'!$E$27,0,10*ROW('Water Data'!E155)))</f>
        <v/>
      </c>
      <c r="BW161" s="300" t="str">
        <f ca="true">+IF(OFFSET('Water Data'!$E$28,0,10*ROW('Water Data'!E155))="","",OFFSET('Water Data'!$E$28,0,10*ROW('Water Data'!E155)))</f>
        <v/>
      </c>
      <c r="BX161" s="300" t="str">
        <f ca="true">+IF(OFFSET('Water Data'!$E$29,0,10*ROW('Water Data'!E155))="","",OFFSET('Water Data'!$E$29,0,10*ROW('Water Data'!E155)))</f>
        <v/>
      </c>
      <c r="BY161" s="300" t="str">
        <f ca="true">+IF(OFFSET('Water Data'!$F$27,0,10*ROW('Water Data'!F155))="","",OFFSET('Water Data'!$F$27,0,10*ROW('Water Data'!F155)))</f>
        <v/>
      </c>
      <c r="BZ161" s="300" t="str">
        <f ca="true">+IF(OFFSET('Water Data'!$F$28,0,10*ROW('Water Data'!F155))="","",OFFSET('Water Data'!$F$28,0,10*ROW('Water Data'!F155)))</f>
        <v/>
      </c>
      <c r="CA161" s="300" t="str">
        <f ca="true">+IF(OFFSET('Water Data'!$F$29,0,10*ROW('Water Data'!F155))="","",OFFSET('Water Data'!$F$29,0,10*ROW('Water Data'!F155)))</f>
        <v/>
      </c>
      <c r="CB161" s="300" t="str">
        <f ca="true">+IF(OFFSET('Water Data'!$G$27,0,10*ROW('Water Data'!G155))="","",OFFSET('Water Data'!$G$27,0,10*ROW('Water Data'!G155)))</f>
        <v/>
      </c>
      <c r="CC161" s="300" t="str">
        <f ca="true">+IF(OFFSET('Water Data'!$G$28,0,10*ROW('Water Data'!G155))="","",OFFSET('Water Data'!$G$28,0,10*ROW('Water Data'!G155)))</f>
        <v/>
      </c>
      <c r="CD161" s="300" t="str">
        <f ca="true">+IF(OFFSET('Water Data'!$G$29,0,10*ROW('Water Data'!G155))="","",OFFSET('Water Data'!$G$29,0,10*ROW('Water Data'!G155)))</f>
        <v/>
      </c>
      <c r="CE161" s="300" t="str">
        <f ca="true">+IF(OFFSET('Water Data'!$H$27,0,10*ROW('Water Data'!H155))="","",OFFSET('Water Data'!$H$27,0,10*ROW('Water Data'!H155)))</f>
        <v/>
      </c>
      <c r="CF161" s="300" t="str">
        <f ca="true">+IF(OFFSET('Water Data'!$H$28,0,10*ROW('Water Data'!H155))="","",OFFSET('Water Data'!$H$28,0,10*ROW('Water Data'!H155)))</f>
        <v/>
      </c>
      <c r="CG161" s="300" t="str">
        <f ca="true">+IF(OFFSET('Water Data'!$H$29,0,10*ROW('Water Data'!H155))="","",OFFSET('Water Data'!$H$29,0,10*ROW('Water Data'!H155)))</f>
        <v/>
      </c>
      <c r="CH161" s="300" t="str">
        <f ca="true">+IF(OFFSET('Water Data'!$I$27,0,10*ROW('Water Data'!I155))="","",OFFSET('Water Data'!$I$27,0,10*ROW('Water Data'!I155)))</f>
        <v/>
      </c>
      <c r="CI161" s="300" t="str">
        <f ca="true">+IF(OFFSET('Water Data'!$I$28,0,10*ROW('Water Data'!I155))="","",OFFSET('Water Data'!$I$28,0,10*ROW('Water Data'!I155)))</f>
        <v/>
      </c>
      <c r="CJ161" s="300" t="str">
        <f ca="true">+IF(OFFSET('Water Data'!$I$29,0,10*ROW('Water Data'!I155))="","",OFFSET('Water Data'!$I$29,0,10*ROW('Water Data'!I155)))</f>
        <v/>
      </c>
      <c r="CK161" s="300" t="str">
        <f ca="true">+IF(OFFSET('Sanitation Data'!$D$28,0,10*ROW('Sanitation Data'!D155))="","",OFFSET('Sanitation Data'!$D$28,0,10*ROW('Sanitation Data'!D155)))</f>
        <v/>
      </c>
      <c r="CL161" s="300" t="str">
        <f ca="true">+IF(OFFSET('Sanitation Data'!$D$29,0,10*ROW('Sanitation Data'!D155))="","",OFFSET('Sanitation Data'!$D$29,0,10*ROW('Sanitation Data'!D155)))</f>
        <v/>
      </c>
      <c r="CM161" s="300" t="str">
        <f ca="true">+IF(OFFSET('Sanitation Data'!$D$30,0,10*ROW('Sanitation Data'!D155))="","",OFFSET('Sanitation Data'!$D$30,0,10*ROW('Sanitation Data'!D155)))</f>
        <v/>
      </c>
      <c r="CN161" s="300" t="str">
        <f ca="true">+IF(OFFSET('Sanitation Data'!$D$31,0,10*ROW('Sanitation Data'!D155))="","",OFFSET('Sanitation Data'!$D$31,0,10*ROW('Sanitation Data'!D155)))</f>
        <v/>
      </c>
      <c r="CO161" s="300" t="str">
        <f ca="true">+IF(OFFSET('Sanitation Data'!$D$32,0,10*ROW('Sanitation Data'!D155))="","",OFFSET('Sanitation Data'!$D$32,0,10*ROW('Sanitation Data'!D155)))</f>
        <v/>
      </c>
      <c r="CP161" s="300" t="str">
        <f ca="true">+IF(OFFSET('Sanitation Data'!$E$28,0,10*ROW('Sanitation Data'!E155))="","",OFFSET('Sanitation Data'!$E$28,0,10*ROW('Sanitation Data'!E155)))</f>
        <v/>
      </c>
      <c r="CQ161" s="300" t="str">
        <f ca="true">+IF(OFFSET('Sanitation Data'!$E$29,0,10*ROW('Sanitation Data'!E155))="","",OFFSET('Sanitation Data'!$E$29,0,10*ROW('Sanitation Data'!E155)))</f>
        <v/>
      </c>
      <c r="CR161" s="300" t="str">
        <f ca="true">+IF(OFFSET('Sanitation Data'!$E$30,0,10*ROW('Sanitation Data'!E155))="","",OFFSET('Sanitation Data'!$E$30,0,10*ROW('Sanitation Data'!E155)))</f>
        <v/>
      </c>
      <c r="CS161" s="300" t="str">
        <f ca="true">+IF(OFFSET('Sanitation Data'!$E$31,0,10*ROW('Sanitation Data'!E155))="","",OFFSET('Sanitation Data'!$E$31,0,10*ROW('Sanitation Data'!E155)))</f>
        <v/>
      </c>
      <c r="CT161" s="300" t="str">
        <f ca="true">+IF(OFFSET('Sanitation Data'!$E$32,0,10*ROW('Sanitation Data'!E155))="","",OFFSET('Sanitation Data'!$E$32,0,10*ROW('Sanitation Data'!E155)))</f>
        <v/>
      </c>
      <c r="CU161" s="300" t="str">
        <f ca="true">+IF(OFFSET('Sanitation Data'!$F$28,0,10*ROW('Sanitation Data'!F155))="","",OFFSET('Sanitation Data'!$F$28,0,10*ROW('Sanitation Data'!F155)))</f>
        <v/>
      </c>
      <c r="CV161" s="300" t="str">
        <f ca="true">+IF(OFFSET('Sanitation Data'!$F$29,0,10*ROW('Sanitation Data'!F155))="","",OFFSET('Sanitation Data'!$F$29,0,10*ROW('Sanitation Data'!F155)))</f>
        <v/>
      </c>
      <c r="CW161" s="300" t="str">
        <f ca="true">+IF(OFFSET('Sanitation Data'!$F$30,0,10*ROW('Sanitation Data'!F155))="","",OFFSET('Sanitation Data'!$F$30,0,10*ROW('Sanitation Data'!F155)))</f>
        <v/>
      </c>
      <c r="CX161" s="300" t="str">
        <f ca="true">+IF(OFFSET('Sanitation Data'!$F$31,0,10*ROW('Sanitation Data'!F155))="","",OFFSET('Sanitation Data'!$F$31,0,10*ROW('Sanitation Data'!F155)))</f>
        <v/>
      </c>
      <c r="CY161" s="300" t="str">
        <f ca="true">+IF(OFFSET('Sanitation Data'!$F$32,0,10*ROW('Sanitation Data'!F155))="","",OFFSET('Sanitation Data'!$F$32,0,10*ROW('Sanitation Data'!F155)))</f>
        <v/>
      </c>
      <c r="CZ161" s="300" t="str">
        <f ca="true">+IF(OFFSET('Sanitation Data'!$G$28,0,10*ROW('Sanitation Data'!G155))="","",OFFSET('Sanitation Data'!$G$28,0,10*ROW('Sanitation Data'!G155)))</f>
        <v/>
      </c>
      <c r="DA161" s="300" t="str">
        <f ca="true">+IF(OFFSET('Sanitation Data'!$G$29,0,10*ROW('Sanitation Data'!G155))="","",OFFSET('Sanitation Data'!$G$29,0,10*ROW('Sanitation Data'!G155)))</f>
        <v/>
      </c>
      <c r="DB161" s="300" t="str">
        <f ca="true">+IF(OFFSET('Sanitation Data'!$G$30,0,10*ROW('Sanitation Data'!G155))="","",OFFSET('Sanitation Data'!$G$30,0,10*ROW('Sanitation Data'!G155)))</f>
        <v/>
      </c>
      <c r="DC161" s="300" t="str">
        <f ca="true">+IF(OFFSET('Sanitation Data'!$G$31,0,10*ROW('Sanitation Data'!G155))="","",OFFSET('Sanitation Data'!$G$31,0,10*ROW('Sanitation Data'!G155)))</f>
        <v/>
      </c>
      <c r="DD161" s="300" t="str">
        <f ca="true">+IF(OFFSET('Sanitation Data'!$G$32,0,10*ROW('Sanitation Data'!G155))="","",OFFSET('Sanitation Data'!$G$32,0,10*ROW('Sanitation Data'!G155)))</f>
        <v/>
      </c>
      <c r="DE161" s="300" t="str">
        <f ca="true">+IF(OFFSET('Sanitation Data'!$H$28,0,10*ROW('Sanitation Data'!H155))="","",OFFSET('Sanitation Data'!$H$28,0,10*ROW('Sanitation Data'!H155)))</f>
        <v/>
      </c>
      <c r="DF161" s="300" t="str">
        <f ca="true">+IF(OFFSET('Sanitation Data'!$H$29,0,10*ROW('Sanitation Data'!H155))="","",OFFSET('Sanitation Data'!$H$29,0,10*ROW('Sanitation Data'!H155)))</f>
        <v/>
      </c>
      <c r="DG161" s="300" t="str">
        <f ca="true">+IF(OFFSET('Sanitation Data'!$H$30,0,10*ROW('Sanitation Data'!H155))="","",OFFSET('Sanitation Data'!$H$30,0,10*ROW('Sanitation Data'!H155)))</f>
        <v/>
      </c>
      <c r="DH161" s="300" t="str">
        <f ca="true">+IF(OFFSET('Sanitation Data'!$H$31,0,10*ROW('Sanitation Data'!H155))="","",OFFSET('Sanitation Data'!$H$31,0,10*ROW('Sanitation Data'!H155)))</f>
        <v/>
      </c>
      <c r="DI161" s="300" t="str">
        <f ca="true">+IF(OFFSET('Sanitation Data'!$H$32,0,10*ROW('Sanitation Data'!H155))="","",OFFSET('Sanitation Data'!$H$32,0,10*ROW('Sanitation Data'!H155)))</f>
        <v/>
      </c>
      <c r="DJ161" s="300" t="str">
        <f ca="true">+IF(OFFSET('Sanitation Data'!$I$28,0,10*ROW('Sanitation Data'!I155))="","",OFFSET('Sanitation Data'!$I$28,0,10*ROW('Sanitation Data'!I155)))</f>
        <v/>
      </c>
      <c r="DK161" s="300" t="str">
        <f ca="true">+IF(OFFSET('Sanitation Data'!$I$29,0,10*ROW('Sanitation Data'!I155))="","",OFFSET('Sanitation Data'!$I$29,0,10*ROW('Sanitation Data'!I155)))</f>
        <v/>
      </c>
      <c r="DL161" s="300" t="str">
        <f ca="true">+IF(OFFSET('Sanitation Data'!$I$30,0,10*ROW('Sanitation Data'!I155))="","",OFFSET('Sanitation Data'!$I$30,0,10*ROW('Sanitation Data'!I155)))</f>
        <v/>
      </c>
      <c r="DM161" s="300" t="str">
        <f ca="true">+IF(OFFSET('Sanitation Data'!$I$31,0,10*ROW('Sanitation Data'!I155))="","",OFFSET('Sanitation Data'!$I$31,0,10*ROW('Sanitation Data'!I155)))</f>
        <v/>
      </c>
      <c r="DN161" s="300" t="str">
        <f ca="true">+IF(OFFSET('Sanitation Data'!$I$32,0,10*ROW('Sanitation Data'!I155))="","",OFFSET('Sanitation Data'!$I$32,0,10*ROW('Sanitation Data'!I155)))</f>
        <v/>
      </c>
      <c r="DO161" s="300" t="str">
        <f ca="true">+IF(OFFSET('Hygiene Data'!$D$11,0,10*ROW('Hygiene Data'!D155))="","",OFFSET('Hygiene Data'!$D$11,0,10*ROW('Hygiene Data'!D155)))</f>
        <v/>
      </c>
      <c r="DP161" s="300" t="str">
        <f ca="true">+IF(OFFSET('Hygiene Data'!$D$12,0,10*ROW('Hygiene Data'!D155))="","",OFFSET('Hygiene Data'!$D$12,0,10*ROW('Hygiene Data'!D155)))</f>
        <v/>
      </c>
      <c r="DQ161" s="300" t="str">
        <f ca="true">+IF(OFFSET('Hygiene Data'!$D$13,0,10*ROW('Hygiene Data'!D155))="","",OFFSET('Hygiene Data'!$D$13,0,10*ROW('Hygiene Data'!D155)))</f>
        <v/>
      </c>
      <c r="DR161" s="300" t="str">
        <f ca="true">+IF(OFFSET('Hygiene Data'!$E$11,0,10*ROW('Hygiene Data'!E155))="","",OFFSET('Hygiene Data'!$E$11,0,10*ROW('Hygiene Data'!E155)))</f>
        <v/>
      </c>
      <c r="DS161" s="300" t="str">
        <f ca="true">+IF(OFFSET('Hygiene Data'!$E$12,0,10*ROW('Hygiene Data'!E155))="","",OFFSET('Hygiene Data'!$E$12,0,10*ROW('Hygiene Data'!E155)))</f>
        <v/>
      </c>
      <c r="DT161" s="300" t="str">
        <f ca="true">+IF(OFFSET('Hygiene Data'!$E$13,0,10*ROW('Hygiene Data'!E155))="","",OFFSET('Hygiene Data'!$E$13,0,10*ROW('Hygiene Data'!E155)))</f>
        <v/>
      </c>
      <c r="DU161" s="300" t="str">
        <f ca="true">+IF(OFFSET('Hygiene Data'!$F$11,0,10*ROW('Hygiene Data'!F155))="","",OFFSET('Hygiene Data'!$F$11,0,10*ROW('Hygiene Data'!F155)))</f>
        <v/>
      </c>
      <c r="DV161" s="300" t="str">
        <f ca="true">+IF(OFFSET('Hygiene Data'!$F$12,0,10*ROW('Hygiene Data'!F155))="","",OFFSET('Hygiene Data'!$F$12,0,10*ROW('Hygiene Data'!F155)))</f>
        <v/>
      </c>
      <c r="DW161" s="300" t="str">
        <f ca="true">+IF(OFFSET('Hygiene Data'!$F$13,0,10*ROW('Hygiene Data'!F155))="","",OFFSET('Hygiene Data'!$F$13,0,10*ROW('Hygiene Data'!F155)))</f>
        <v/>
      </c>
      <c r="DX161" s="300" t="str">
        <f ca="true">+IF(OFFSET('Hygiene Data'!$G$11,0,10*ROW('Hygiene Data'!G155))="","",OFFSET('Hygiene Data'!$G$11,0,10*ROW('Hygiene Data'!G155)))</f>
        <v/>
      </c>
      <c r="DY161" s="300" t="str">
        <f ca="true">+IF(OFFSET('Hygiene Data'!$G$12,0,10*ROW('Hygiene Data'!G155))="","",OFFSET('Hygiene Data'!$G$12,0,10*ROW('Hygiene Data'!G155)))</f>
        <v/>
      </c>
      <c r="DZ161" s="300" t="str">
        <f ca="true">+IF(OFFSET('Hygiene Data'!$G$13,0,10*ROW('Hygiene Data'!G155))="","",OFFSET('Hygiene Data'!$G$13,0,10*ROW('Hygiene Data'!G155)))</f>
        <v/>
      </c>
      <c r="EA161" s="300" t="str">
        <f ca="true">+IF(OFFSET('Hygiene Data'!$H$11,0,10*ROW('Hygiene Data'!H155))="","",OFFSET('Hygiene Data'!$H$11,0,10*ROW('Hygiene Data'!H155)))</f>
        <v/>
      </c>
      <c r="EB161" s="300" t="str">
        <f ca="true">+IF(OFFSET('Hygiene Data'!$H$12,0,10*ROW('Hygiene Data'!H155))="","",OFFSET('Hygiene Data'!$H$12,0,10*ROW('Hygiene Data'!H155)))</f>
        <v/>
      </c>
      <c r="EC161" s="300" t="str">
        <f ca="true">+IF(OFFSET('Hygiene Data'!$H$13,0,10*ROW('Hygiene Data'!H155))="","",OFFSET('Hygiene Data'!$H$13,0,10*ROW('Hygiene Data'!H155)))</f>
        <v/>
      </c>
      <c r="ED161" s="300" t="str">
        <f ca="true">+IF(OFFSET('Hygiene Data'!$I$11,0,10*ROW('Hygiene Data'!I155))="","",OFFSET('Hygiene Data'!$I$11,0,10*ROW('Hygiene Data'!I155)))</f>
        <v/>
      </c>
      <c r="EE161" s="300" t="str">
        <f ca="true">+IF(OFFSET('Hygiene Data'!$I$12,0,10*ROW('Hygiene Data'!I155))="","",OFFSET('Hygiene Data'!$I$12,0,10*ROW('Hygiene Data'!I155)))</f>
        <v/>
      </c>
      <c r="EF161" s="300" t="str">
        <f ca="true">+IF(OFFSET('Hygiene Data'!$I$13,0,10*ROW('Hygiene Data'!I155))="","",OFFSET('Hygiene Data'!$I$13,0,10*ROW('Hygiene Data'!I155)))</f>
        <v/>
      </c>
    </row>
    <row xmlns:x14ac="http://schemas.microsoft.com/office/spreadsheetml/2009/9/ac" r="162" x14ac:dyDescent="0.2">
      <c r="A162" s="35" t="str">
        <f ca="true">+IF(OFFSET('Water Data'!$B$2,0,10*ROW('Water Data'!E156))="","",OFFSET('Water Data'!$B$2,0,10*ROW('Water Data'!E156)))</f>
        <v/>
      </c>
      <c r="B162" s="35" t="str">
        <f ca="true">+IF(OFFSET('Water Data'!$C$2,0,10*ROW('Water Data'!F156))="","",OFFSET('Water Data'!$C$2,0,10*ROW('Water Data'!F156)))</f>
        <v/>
      </c>
      <c r="C162" s="356" t="str">
        <f t="shared" ca="true" si="2"/>
        <v/>
      </c>
      <c r="D162" s="91"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1"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1"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1"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1"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1"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1"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1"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1"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1"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1"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1"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1"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1"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1"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1"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1"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1"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2"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2"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2"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2"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2"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2"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2"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2"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2"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2"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2"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2"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2"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2"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2"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2"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2"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2"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2"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2"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2"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2"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2"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2"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2"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2"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2"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2"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2"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2"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3"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3"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3"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3"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3"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3"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3"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3"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3"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3"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3"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3"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3"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3"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3"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3"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3"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3"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300"/>
      <c r="BS162" s="300" t="str">
        <f ca="true">+IF(OFFSET('Water Data'!$D$27,0,10*ROW('Water Data'!D156))="","",OFFSET('Water Data'!$D$27,0,10*ROW('Water Data'!D156)))</f>
        <v/>
      </c>
      <c r="BT162" s="300" t="str">
        <f ca="true">+IF(OFFSET('Water Data'!$D$28,0,10*ROW('Water Data'!D156))="","",OFFSET('Water Data'!$D$28,0,10*ROW('Water Data'!D156)))</f>
        <v/>
      </c>
      <c r="BU162" s="300" t="str">
        <f ca="true">+IF(OFFSET('Water Data'!$D$29,0,10*ROW('Water Data'!D156))="","",OFFSET('Water Data'!$D$29,0,10*ROW('Water Data'!D156)))</f>
        <v/>
      </c>
      <c r="BV162" s="300" t="str">
        <f ca="true">+IF(OFFSET('Water Data'!$E$27,0,10*ROW('Water Data'!E156))="","",OFFSET('Water Data'!$E$27,0,10*ROW('Water Data'!E156)))</f>
        <v/>
      </c>
      <c r="BW162" s="300" t="str">
        <f ca="true">+IF(OFFSET('Water Data'!$E$28,0,10*ROW('Water Data'!E156))="","",OFFSET('Water Data'!$E$28,0,10*ROW('Water Data'!E156)))</f>
        <v/>
      </c>
      <c r="BX162" s="300" t="str">
        <f ca="true">+IF(OFFSET('Water Data'!$E$29,0,10*ROW('Water Data'!E156))="","",OFFSET('Water Data'!$E$29,0,10*ROW('Water Data'!E156)))</f>
        <v/>
      </c>
      <c r="BY162" s="300" t="str">
        <f ca="true">+IF(OFFSET('Water Data'!$F$27,0,10*ROW('Water Data'!F156))="","",OFFSET('Water Data'!$F$27,0,10*ROW('Water Data'!F156)))</f>
        <v/>
      </c>
      <c r="BZ162" s="300" t="str">
        <f ca="true">+IF(OFFSET('Water Data'!$F$28,0,10*ROW('Water Data'!F156))="","",OFFSET('Water Data'!$F$28,0,10*ROW('Water Data'!F156)))</f>
        <v/>
      </c>
      <c r="CA162" s="300" t="str">
        <f ca="true">+IF(OFFSET('Water Data'!$F$29,0,10*ROW('Water Data'!F156))="","",OFFSET('Water Data'!$F$29,0,10*ROW('Water Data'!F156)))</f>
        <v/>
      </c>
      <c r="CB162" s="300" t="str">
        <f ca="true">+IF(OFFSET('Water Data'!$G$27,0,10*ROW('Water Data'!G156))="","",OFFSET('Water Data'!$G$27,0,10*ROW('Water Data'!G156)))</f>
        <v/>
      </c>
      <c r="CC162" s="300" t="str">
        <f ca="true">+IF(OFFSET('Water Data'!$G$28,0,10*ROW('Water Data'!G156))="","",OFFSET('Water Data'!$G$28,0,10*ROW('Water Data'!G156)))</f>
        <v/>
      </c>
      <c r="CD162" s="300" t="str">
        <f ca="true">+IF(OFFSET('Water Data'!$G$29,0,10*ROW('Water Data'!G156))="","",OFFSET('Water Data'!$G$29,0,10*ROW('Water Data'!G156)))</f>
        <v/>
      </c>
      <c r="CE162" s="300" t="str">
        <f ca="true">+IF(OFFSET('Water Data'!$H$27,0,10*ROW('Water Data'!H156))="","",OFFSET('Water Data'!$H$27,0,10*ROW('Water Data'!H156)))</f>
        <v/>
      </c>
      <c r="CF162" s="300" t="str">
        <f ca="true">+IF(OFFSET('Water Data'!$H$28,0,10*ROW('Water Data'!H156))="","",OFFSET('Water Data'!$H$28,0,10*ROW('Water Data'!H156)))</f>
        <v/>
      </c>
      <c r="CG162" s="300" t="str">
        <f ca="true">+IF(OFFSET('Water Data'!$H$29,0,10*ROW('Water Data'!H156))="","",OFFSET('Water Data'!$H$29,0,10*ROW('Water Data'!H156)))</f>
        <v/>
      </c>
      <c r="CH162" s="300" t="str">
        <f ca="true">+IF(OFFSET('Water Data'!$I$27,0,10*ROW('Water Data'!I156))="","",OFFSET('Water Data'!$I$27,0,10*ROW('Water Data'!I156)))</f>
        <v/>
      </c>
      <c r="CI162" s="300" t="str">
        <f ca="true">+IF(OFFSET('Water Data'!$I$28,0,10*ROW('Water Data'!I156))="","",OFFSET('Water Data'!$I$28,0,10*ROW('Water Data'!I156)))</f>
        <v/>
      </c>
      <c r="CJ162" s="300" t="str">
        <f ca="true">+IF(OFFSET('Water Data'!$I$29,0,10*ROW('Water Data'!I156))="","",OFFSET('Water Data'!$I$29,0,10*ROW('Water Data'!I156)))</f>
        <v/>
      </c>
      <c r="CK162" s="300" t="str">
        <f ca="true">+IF(OFFSET('Sanitation Data'!$D$28,0,10*ROW('Sanitation Data'!D156))="","",OFFSET('Sanitation Data'!$D$28,0,10*ROW('Sanitation Data'!D156)))</f>
        <v/>
      </c>
      <c r="CL162" s="300" t="str">
        <f ca="true">+IF(OFFSET('Sanitation Data'!$D$29,0,10*ROW('Sanitation Data'!D156))="","",OFFSET('Sanitation Data'!$D$29,0,10*ROW('Sanitation Data'!D156)))</f>
        <v/>
      </c>
      <c r="CM162" s="300" t="str">
        <f ca="true">+IF(OFFSET('Sanitation Data'!$D$30,0,10*ROW('Sanitation Data'!D156))="","",OFFSET('Sanitation Data'!$D$30,0,10*ROW('Sanitation Data'!D156)))</f>
        <v/>
      </c>
      <c r="CN162" s="300" t="str">
        <f ca="true">+IF(OFFSET('Sanitation Data'!$D$31,0,10*ROW('Sanitation Data'!D156))="","",OFFSET('Sanitation Data'!$D$31,0,10*ROW('Sanitation Data'!D156)))</f>
        <v/>
      </c>
      <c r="CO162" s="300" t="str">
        <f ca="true">+IF(OFFSET('Sanitation Data'!$D$32,0,10*ROW('Sanitation Data'!D156))="","",OFFSET('Sanitation Data'!$D$32,0,10*ROW('Sanitation Data'!D156)))</f>
        <v/>
      </c>
      <c r="CP162" s="300" t="str">
        <f ca="true">+IF(OFFSET('Sanitation Data'!$E$28,0,10*ROW('Sanitation Data'!E156))="","",OFFSET('Sanitation Data'!$E$28,0,10*ROW('Sanitation Data'!E156)))</f>
        <v/>
      </c>
      <c r="CQ162" s="300" t="str">
        <f ca="true">+IF(OFFSET('Sanitation Data'!$E$29,0,10*ROW('Sanitation Data'!E156))="","",OFFSET('Sanitation Data'!$E$29,0,10*ROW('Sanitation Data'!E156)))</f>
        <v/>
      </c>
      <c r="CR162" s="300" t="str">
        <f ca="true">+IF(OFFSET('Sanitation Data'!$E$30,0,10*ROW('Sanitation Data'!E156))="","",OFFSET('Sanitation Data'!$E$30,0,10*ROW('Sanitation Data'!E156)))</f>
        <v/>
      </c>
      <c r="CS162" s="300" t="str">
        <f ca="true">+IF(OFFSET('Sanitation Data'!$E$31,0,10*ROW('Sanitation Data'!E156))="","",OFFSET('Sanitation Data'!$E$31,0,10*ROW('Sanitation Data'!E156)))</f>
        <v/>
      </c>
      <c r="CT162" s="300" t="str">
        <f ca="true">+IF(OFFSET('Sanitation Data'!$E$32,0,10*ROW('Sanitation Data'!E156))="","",OFFSET('Sanitation Data'!$E$32,0,10*ROW('Sanitation Data'!E156)))</f>
        <v/>
      </c>
      <c r="CU162" s="300" t="str">
        <f ca="true">+IF(OFFSET('Sanitation Data'!$F$28,0,10*ROW('Sanitation Data'!F156))="","",OFFSET('Sanitation Data'!$F$28,0,10*ROW('Sanitation Data'!F156)))</f>
        <v/>
      </c>
      <c r="CV162" s="300" t="str">
        <f ca="true">+IF(OFFSET('Sanitation Data'!$F$29,0,10*ROW('Sanitation Data'!F156))="","",OFFSET('Sanitation Data'!$F$29,0,10*ROW('Sanitation Data'!F156)))</f>
        <v/>
      </c>
      <c r="CW162" s="300" t="str">
        <f ca="true">+IF(OFFSET('Sanitation Data'!$F$30,0,10*ROW('Sanitation Data'!F156))="","",OFFSET('Sanitation Data'!$F$30,0,10*ROW('Sanitation Data'!F156)))</f>
        <v/>
      </c>
      <c r="CX162" s="300" t="str">
        <f ca="true">+IF(OFFSET('Sanitation Data'!$F$31,0,10*ROW('Sanitation Data'!F156))="","",OFFSET('Sanitation Data'!$F$31,0,10*ROW('Sanitation Data'!F156)))</f>
        <v/>
      </c>
      <c r="CY162" s="300" t="str">
        <f ca="true">+IF(OFFSET('Sanitation Data'!$F$32,0,10*ROW('Sanitation Data'!F156))="","",OFFSET('Sanitation Data'!$F$32,0,10*ROW('Sanitation Data'!F156)))</f>
        <v/>
      </c>
      <c r="CZ162" s="300" t="str">
        <f ca="true">+IF(OFFSET('Sanitation Data'!$G$28,0,10*ROW('Sanitation Data'!G156))="","",OFFSET('Sanitation Data'!$G$28,0,10*ROW('Sanitation Data'!G156)))</f>
        <v/>
      </c>
      <c r="DA162" s="300" t="str">
        <f ca="true">+IF(OFFSET('Sanitation Data'!$G$29,0,10*ROW('Sanitation Data'!G156))="","",OFFSET('Sanitation Data'!$G$29,0,10*ROW('Sanitation Data'!G156)))</f>
        <v/>
      </c>
      <c r="DB162" s="300" t="str">
        <f ca="true">+IF(OFFSET('Sanitation Data'!$G$30,0,10*ROW('Sanitation Data'!G156))="","",OFFSET('Sanitation Data'!$G$30,0,10*ROW('Sanitation Data'!G156)))</f>
        <v/>
      </c>
      <c r="DC162" s="300" t="str">
        <f ca="true">+IF(OFFSET('Sanitation Data'!$G$31,0,10*ROW('Sanitation Data'!G156))="","",OFFSET('Sanitation Data'!$G$31,0,10*ROW('Sanitation Data'!G156)))</f>
        <v/>
      </c>
      <c r="DD162" s="300" t="str">
        <f ca="true">+IF(OFFSET('Sanitation Data'!$G$32,0,10*ROW('Sanitation Data'!G156))="","",OFFSET('Sanitation Data'!$G$32,0,10*ROW('Sanitation Data'!G156)))</f>
        <v/>
      </c>
      <c r="DE162" s="300" t="str">
        <f ca="true">+IF(OFFSET('Sanitation Data'!$H$28,0,10*ROW('Sanitation Data'!H156))="","",OFFSET('Sanitation Data'!$H$28,0,10*ROW('Sanitation Data'!H156)))</f>
        <v/>
      </c>
      <c r="DF162" s="300" t="str">
        <f ca="true">+IF(OFFSET('Sanitation Data'!$H$29,0,10*ROW('Sanitation Data'!H156))="","",OFFSET('Sanitation Data'!$H$29,0,10*ROW('Sanitation Data'!H156)))</f>
        <v/>
      </c>
      <c r="DG162" s="300" t="str">
        <f ca="true">+IF(OFFSET('Sanitation Data'!$H$30,0,10*ROW('Sanitation Data'!H156))="","",OFFSET('Sanitation Data'!$H$30,0,10*ROW('Sanitation Data'!H156)))</f>
        <v/>
      </c>
      <c r="DH162" s="300" t="str">
        <f ca="true">+IF(OFFSET('Sanitation Data'!$H$31,0,10*ROW('Sanitation Data'!H156))="","",OFFSET('Sanitation Data'!$H$31,0,10*ROW('Sanitation Data'!H156)))</f>
        <v/>
      </c>
      <c r="DI162" s="300" t="str">
        <f ca="true">+IF(OFFSET('Sanitation Data'!$H$32,0,10*ROW('Sanitation Data'!H156))="","",OFFSET('Sanitation Data'!$H$32,0,10*ROW('Sanitation Data'!H156)))</f>
        <v/>
      </c>
      <c r="DJ162" s="300" t="str">
        <f ca="true">+IF(OFFSET('Sanitation Data'!$I$28,0,10*ROW('Sanitation Data'!I156))="","",OFFSET('Sanitation Data'!$I$28,0,10*ROW('Sanitation Data'!I156)))</f>
        <v/>
      </c>
      <c r="DK162" s="300" t="str">
        <f ca="true">+IF(OFFSET('Sanitation Data'!$I$29,0,10*ROW('Sanitation Data'!I156))="","",OFFSET('Sanitation Data'!$I$29,0,10*ROW('Sanitation Data'!I156)))</f>
        <v/>
      </c>
      <c r="DL162" s="300" t="str">
        <f ca="true">+IF(OFFSET('Sanitation Data'!$I$30,0,10*ROW('Sanitation Data'!I156))="","",OFFSET('Sanitation Data'!$I$30,0,10*ROW('Sanitation Data'!I156)))</f>
        <v/>
      </c>
      <c r="DM162" s="300" t="str">
        <f ca="true">+IF(OFFSET('Sanitation Data'!$I$31,0,10*ROW('Sanitation Data'!I156))="","",OFFSET('Sanitation Data'!$I$31,0,10*ROW('Sanitation Data'!I156)))</f>
        <v/>
      </c>
      <c r="DN162" s="300" t="str">
        <f ca="true">+IF(OFFSET('Sanitation Data'!$I$32,0,10*ROW('Sanitation Data'!I156))="","",OFFSET('Sanitation Data'!$I$32,0,10*ROW('Sanitation Data'!I156)))</f>
        <v/>
      </c>
      <c r="DO162" s="300" t="str">
        <f ca="true">+IF(OFFSET('Hygiene Data'!$D$11,0,10*ROW('Hygiene Data'!D156))="","",OFFSET('Hygiene Data'!$D$11,0,10*ROW('Hygiene Data'!D156)))</f>
        <v/>
      </c>
      <c r="DP162" s="300" t="str">
        <f ca="true">+IF(OFFSET('Hygiene Data'!$D$12,0,10*ROW('Hygiene Data'!D156))="","",OFFSET('Hygiene Data'!$D$12,0,10*ROW('Hygiene Data'!D156)))</f>
        <v/>
      </c>
      <c r="DQ162" s="300" t="str">
        <f ca="true">+IF(OFFSET('Hygiene Data'!$D$13,0,10*ROW('Hygiene Data'!D156))="","",OFFSET('Hygiene Data'!$D$13,0,10*ROW('Hygiene Data'!D156)))</f>
        <v/>
      </c>
      <c r="DR162" s="300" t="str">
        <f ca="true">+IF(OFFSET('Hygiene Data'!$E$11,0,10*ROW('Hygiene Data'!E156))="","",OFFSET('Hygiene Data'!$E$11,0,10*ROW('Hygiene Data'!E156)))</f>
        <v/>
      </c>
      <c r="DS162" s="300" t="str">
        <f ca="true">+IF(OFFSET('Hygiene Data'!$E$12,0,10*ROW('Hygiene Data'!E156))="","",OFFSET('Hygiene Data'!$E$12,0,10*ROW('Hygiene Data'!E156)))</f>
        <v/>
      </c>
      <c r="DT162" s="300" t="str">
        <f ca="true">+IF(OFFSET('Hygiene Data'!$E$13,0,10*ROW('Hygiene Data'!E156))="","",OFFSET('Hygiene Data'!$E$13,0,10*ROW('Hygiene Data'!E156)))</f>
        <v/>
      </c>
      <c r="DU162" s="300" t="str">
        <f ca="true">+IF(OFFSET('Hygiene Data'!$F$11,0,10*ROW('Hygiene Data'!F156))="","",OFFSET('Hygiene Data'!$F$11,0,10*ROW('Hygiene Data'!F156)))</f>
        <v/>
      </c>
      <c r="DV162" s="300" t="str">
        <f ca="true">+IF(OFFSET('Hygiene Data'!$F$12,0,10*ROW('Hygiene Data'!F156))="","",OFFSET('Hygiene Data'!$F$12,0,10*ROW('Hygiene Data'!F156)))</f>
        <v/>
      </c>
      <c r="DW162" s="300" t="str">
        <f ca="true">+IF(OFFSET('Hygiene Data'!$F$13,0,10*ROW('Hygiene Data'!F156))="","",OFFSET('Hygiene Data'!$F$13,0,10*ROW('Hygiene Data'!F156)))</f>
        <v/>
      </c>
      <c r="DX162" s="300" t="str">
        <f ca="true">+IF(OFFSET('Hygiene Data'!$G$11,0,10*ROW('Hygiene Data'!G156))="","",OFFSET('Hygiene Data'!$G$11,0,10*ROW('Hygiene Data'!G156)))</f>
        <v/>
      </c>
      <c r="DY162" s="300" t="str">
        <f ca="true">+IF(OFFSET('Hygiene Data'!$G$12,0,10*ROW('Hygiene Data'!G156))="","",OFFSET('Hygiene Data'!$G$12,0,10*ROW('Hygiene Data'!G156)))</f>
        <v/>
      </c>
      <c r="DZ162" s="300" t="str">
        <f ca="true">+IF(OFFSET('Hygiene Data'!$G$13,0,10*ROW('Hygiene Data'!G156))="","",OFFSET('Hygiene Data'!$G$13,0,10*ROW('Hygiene Data'!G156)))</f>
        <v/>
      </c>
      <c r="EA162" s="300" t="str">
        <f ca="true">+IF(OFFSET('Hygiene Data'!$H$11,0,10*ROW('Hygiene Data'!H156))="","",OFFSET('Hygiene Data'!$H$11,0,10*ROW('Hygiene Data'!H156)))</f>
        <v/>
      </c>
      <c r="EB162" s="300" t="str">
        <f ca="true">+IF(OFFSET('Hygiene Data'!$H$12,0,10*ROW('Hygiene Data'!H156))="","",OFFSET('Hygiene Data'!$H$12,0,10*ROW('Hygiene Data'!H156)))</f>
        <v/>
      </c>
      <c r="EC162" s="300" t="str">
        <f ca="true">+IF(OFFSET('Hygiene Data'!$H$13,0,10*ROW('Hygiene Data'!H156))="","",OFFSET('Hygiene Data'!$H$13,0,10*ROW('Hygiene Data'!H156)))</f>
        <v/>
      </c>
      <c r="ED162" s="300" t="str">
        <f ca="true">+IF(OFFSET('Hygiene Data'!$I$11,0,10*ROW('Hygiene Data'!I156))="","",OFFSET('Hygiene Data'!$I$11,0,10*ROW('Hygiene Data'!I156)))</f>
        <v/>
      </c>
      <c r="EE162" s="300" t="str">
        <f ca="true">+IF(OFFSET('Hygiene Data'!$I$12,0,10*ROW('Hygiene Data'!I156))="","",OFFSET('Hygiene Data'!$I$12,0,10*ROW('Hygiene Data'!I156)))</f>
        <v/>
      </c>
      <c r="EF162" s="300" t="str">
        <f ca="true">+IF(OFFSET('Hygiene Data'!$I$13,0,10*ROW('Hygiene Data'!I156))="","",OFFSET('Hygiene Data'!$I$13,0,10*ROW('Hygiene Data'!I156)))</f>
        <v/>
      </c>
    </row>
    <row xmlns:x14ac="http://schemas.microsoft.com/office/spreadsheetml/2009/9/ac" r="163" x14ac:dyDescent="0.2">
      <c r="A163" s="35" t="str">
        <f ca="true">+IF(OFFSET('Water Data'!$B$2,0,10*ROW('Water Data'!E157))="","",OFFSET('Water Data'!$B$2,0,10*ROW('Water Data'!E157)))</f>
        <v/>
      </c>
      <c r="B163" s="35" t="str">
        <f ca="true">+IF(OFFSET('Water Data'!$C$2,0,10*ROW('Water Data'!F157))="","",OFFSET('Water Data'!$C$2,0,10*ROW('Water Data'!F157)))</f>
        <v/>
      </c>
      <c r="C163" s="356" t="str">
        <f t="shared" ca="true" si="2"/>
        <v/>
      </c>
      <c r="D163" s="91"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1"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1"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1"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1"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1"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1"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1"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1"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1"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1"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1"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1"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1"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1"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1"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1"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1"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2"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2"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2"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2"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2"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2"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2"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2"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2"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2"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2"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2"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2"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2"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2"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2"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2"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2"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2"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2"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2"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2"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2"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2"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2"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2"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2"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2"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2"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2"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3"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3"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3"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3"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3"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3"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3"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3"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3"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3"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3"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3"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3"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3"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3"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3"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3"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3"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300"/>
      <c r="BS163" s="300" t="str">
        <f ca="true">+IF(OFFSET('Water Data'!$D$27,0,10*ROW('Water Data'!D157))="","",OFFSET('Water Data'!$D$27,0,10*ROW('Water Data'!D157)))</f>
        <v/>
      </c>
      <c r="BT163" s="300" t="str">
        <f ca="true">+IF(OFFSET('Water Data'!$D$28,0,10*ROW('Water Data'!D157))="","",OFFSET('Water Data'!$D$28,0,10*ROW('Water Data'!D157)))</f>
        <v/>
      </c>
      <c r="BU163" s="300" t="str">
        <f ca="true">+IF(OFFSET('Water Data'!$D$29,0,10*ROW('Water Data'!D157))="","",OFFSET('Water Data'!$D$29,0,10*ROW('Water Data'!D157)))</f>
        <v/>
      </c>
      <c r="BV163" s="300" t="str">
        <f ca="true">+IF(OFFSET('Water Data'!$E$27,0,10*ROW('Water Data'!E157))="","",OFFSET('Water Data'!$E$27,0,10*ROW('Water Data'!E157)))</f>
        <v/>
      </c>
      <c r="BW163" s="300" t="str">
        <f ca="true">+IF(OFFSET('Water Data'!$E$28,0,10*ROW('Water Data'!E157))="","",OFFSET('Water Data'!$E$28,0,10*ROW('Water Data'!E157)))</f>
        <v/>
      </c>
      <c r="BX163" s="300" t="str">
        <f ca="true">+IF(OFFSET('Water Data'!$E$29,0,10*ROW('Water Data'!E157))="","",OFFSET('Water Data'!$E$29,0,10*ROW('Water Data'!E157)))</f>
        <v/>
      </c>
      <c r="BY163" s="300" t="str">
        <f ca="true">+IF(OFFSET('Water Data'!$F$27,0,10*ROW('Water Data'!F157))="","",OFFSET('Water Data'!$F$27,0,10*ROW('Water Data'!F157)))</f>
        <v/>
      </c>
      <c r="BZ163" s="300" t="str">
        <f ca="true">+IF(OFFSET('Water Data'!$F$28,0,10*ROW('Water Data'!F157))="","",OFFSET('Water Data'!$F$28,0,10*ROW('Water Data'!F157)))</f>
        <v/>
      </c>
      <c r="CA163" s="300" t="str">
        <f ca="true">+IF(OFFSET('Water Data'!$F$29,0,10*ROW('Water Data'!F157))="","",OFFSET('Water Data'!$F$29,0,10*ROW('Water Data'!F157)))</f>
        <v/>
      </c>
      <c r="CB163" s="300" t="str">
        <f ca="true">+IF(OFFSET('Water Data'!$G$27,0,10*ROW('Water Data'!G157))="","",OFFSET('Water Data'!$G$27,0,10*ROW('Water Data'!G157)))</f>
        <v/>
      </c>
      <c r="CC163" s="300" t="str">
        <f ca="true">+IF(OFFSET('Water Data'!$G$28,0,10*ROW('Water Data'!G157))="","",OFFSET('Water Data'!$G$28,0,10*ROW('Water Data'!G157)))</f>
        <v/>
      </c>
      <c r="CD163" s="300" t="str">
        <f ca="true">+IF(OFFSET('Water Data'!$G$29,0,10*ROW('Water Data'!G157))="","",OFFSET('Water Data'!$G$29,0,10*ROW('Water Data'!G157)))</f>
        <v/>
      </c>
      <c r="CE163" s="300" t="str">
        <f ca="true">+IF(OFFSET('Water Data'!$H$27,0,10*ROW('Water Data'!H157))="","",OFFSET('Water Data'!$H$27,0,10*ROW('Water Data'!H157)))</f>
        <v/>
      </c>
      <c r="CF163" s="300" t="str">
        <f ca="true">+IF(OFFSET('Water Data'!$H$28,0,10*ROW('Water Data'!H157))="","",OFFSET('Water Data'!$H$28,0,10*ROW('Water Data'!H157)))</f>
        <v/>
      </c>
      <c r="CG163" s="300" t="str">
        <f ca="true">+IF(OFFSET('Water Data'!$H$29,0,10*ROW('Water Data'!H157))="","",OFFSET('Water Data'!$H$29,0,10*ROW('Water Data'!H157)))</f>
        <v/>
      </c>
      <c r="CH163" s="300" t="str">
        <f ca="true">+IF(OFFSET('Water Data'!$I$27,0,10*ROW('Water Data'!I157))="","",OFFSET('Water Data'!$I$27,0,10*ROW('Water Data'!I157)))</f>
        <v/>
      </c>
      <c r="CI163" s="300" t="str">
        <f ca="true">+IF(OFFSET('Water Data'!$I$28,0,10*ROW('Water Data'!I157))="","",OFFSET('Water Data'!$I$28,0,10*ROW('Water Data'!I157)))</f>
        <v/>
      </c>
      <c r="CJ163" s="300" t="str">
        <f ca="true">+IF(OFFSET('Water Data'!$I$29,0,10*ROW('Water Data'!I157))="","",OFFSET('Water Data'!$I$29,0,10*ROW('Water Data'!I157)))</f>
        <v/>
      </c>
      <c r="CK163" s="300" t="str">
        <f ca="true">+IF(OFFSET('Sanitation Data'!$D$28,0,10*ROW('Sanitation Data'!D157))="","",OFFSET('Sanitation Data'!$D$28,0,10*ROW('Sanitation Data'!D157)))</f>
        <v/>
      </c>
      <c r="CL163" s="300" t="str">
        <f ca="true">+IF(OFFSET('Sanitation Data'!$D$29,0,10*ROW('Sanitation Data'!D157))="","",OFFSET('Sanitation Data'!$D$29,0,10*ROW('Sanitation Data'!D157)))</f>
        <v/>
      </c>
      <c r="CM163" s="300" t="str">
        <f ca="true">+IF(OFFSET('Sanitation Data'!$D$30,0,10*ROW('Sanitation Data'!D157))="","",OFFSET('Sanitation Data'!$D$30,0,10*ROW('Sanitation Data'!D157)))</f>
        <v/>
      </c>
      <c r="CN163" s="300" t="str">
        <f ca="true">+IF(OFFSET('Sanitation Data'!$D$31,0,10*ROW('Sanitation Data'!D157))="","",OFFSET('Sanitation Data'!$D$31,0,10*ROW('Sanitation Data'!D157)))</f>
        <v/>
      </c>
      <c r="CO163" s="300" t="str">
        <f ca="true">+IF(OFFSET('Sanitation Data'!$D$32,0,10*ROW('Sanitation Data'!D157))="","",OFFSET('Sanitation Data'!$D$32,0,10*ROW('Sanitation Data'!D157)))</f>
        <v/>
      </c>
      <c r="CP163" s="300" t="str">
        <f ca="true">+IF(OFFSET('Sanitation Data'!$E$28,0,10*ROW('Sanitation Data'!E157))="","",OFFSET('Sanitation Data'!$E$28,0,10*ROW('Sanitation Data'!E157)))</f>
        <v/>
      </c>
      <c r="CQ163" s="300" t="str">
        <f ca="true">+IF(OFFSET('Sanitation Data'!$E$29,0,10*ROW('Sanitation Data'!E157))="","",OFFSET('Sanitation Data'!$E$29,0,10*ROW('Sanitation Data'!E157)))</f>
        <v/>
      </c>
      <c r="CR163" s="300" t="str">
        <f ca="true">+IF(OFFSET('Sanitation Data'!$E$30,0,10*ROW('Sanitation Data'!E157))="","",OFFSET('Sanitation Data'!$E$30,0,10*ROW('Sanitation Data'!E157)))</f>
        <v/>
      </c>
      <c r="CS163" s="300" t="str">
        <f ca="true">+IF(OFFSET('Sanitation Data'!$E$31,0,10*ROW('Sanitation Data'!E157))="","",OFFSET('Sanitation Data'!$E$31,0,10*ROW('Sanitation Data'!E157)))</f>
        <v/>
      </c>
      <c r="CT163" s="300" t="str">
        <f ca="true">+IF(OFFSET('Sanitation Data'!$E$32,0,10*ROW('Sanitation Data'!E157))="","",OFFSET('Sanitation Data'!$E$32,0,10*ROW('Sanitation Data'!E157)))</f>
        <v/>
      </c>
      <c r="CU163" s="300" t="str">
        <f ca="true">+IF(OFFSET('Sanitation Data'!$F$28,0,10*ROW('Sanitation Data'!F157))="","",OFFSET('Sanitation Data'!$F$28,0,10*ROW('Sanitation Data'!F157)))</f>
        <v/>
      </c>
      <c r="CV163" s="300" t="str">
        <f ca="true">+IF(OFFSET('Sanitation Data'!$F$29,0,10*ROW('Sanitation Data'!F157))="","",OFFSET('Sanitation Data'!$F$29,0,10*ROW('Sanitation Data'!F157)))</f>
        <v/>
      </c>
      <c r="CW163" s="300" t="str">
        <f ca="true">+IF(OFFSET('Sanitation Data'!$F$30,0,10*ROW('Sanitation Data'!F157))="","",OFFSET('Sanitation Data'!$F$30,0,10*ROW('Sanitation Data'!F157)))</f>
        <v/>
      </c>
      <c r="CX163" s="300" t="str">
        <f ca="true">+IF(OFFSET('Sanitation Data'!$F$31,0,10*ROW('Sanitation Data'!F157))="","",OFFSET('Sanitation Data'!$F$31,0,10*ROW('Sanitation Data'!F157)))</f>
        <v/>
      </c>
      <c r="CY163" s="300" t="str">
        <f ca="true">+IF(OFFSET('Sanitation Data'!$F$32,0,10*ROW('Sanitation Data'!F157))="","",OFFSET('Sanitation Data'!$F$32,0,10*ROW('Sanitation Data'!F157)))</f>
        <v/>
      </c>
      <c r="CZ163" s="300" t="str">
        <f ca="true">+IF(OFFSET('Sanitation Data'!$G$28,0,10*ROW('Sanitation Data'!G157))="","",OFFSET('Sanitation Data'!$G$28,0,10*ROW('Sanitation Data'!G157)))</f>
        <v/>
      </c>
      <c r="DA163" s="300" t="str">
        <f ca="true">+IF(OFFSET('Sanitation Data'!$G$29,0,10*ROW('Sanitation Data'!G157))="","",OFFSET('Sanitation Data'!$G$29,0,10*ROW('Sanitation Data'!G157)))</f>
        <v/>
      </c>
      <c r="DB163" s="300" t="str">
        <f ca="true">+IF(OFFSET('Sanitation Data'!$G$30,0,10*ROW('Sanitation Data'!G157))="","",OFFSET('Sanitation Data'!$G$30,0,10*ROW('Sanitation Data'!G157)))</f>
        <v/>
      </c>
      <c r="DC163" s="300" t="str">
        <f ca="true">+IF(OFFSET('Sanitation Data'!$G$31,0,10*ROW('Sanitation Data'!G157))="","",OFFSET('Sanitation Data'!$G$31,0,10*ROW('Sanitation Data'!G157)))</f>
        <v/>
      </c>
      <c r="DD163" s="300" t="str">
        <f ca="true">+IF(OFFSET('Sanitation Data'!$G$32,0,10*ROW('Sanitation Data'!G157))="","",OFFSET('Sanitation Data'!$G$32,0,10*ROW('Sanitation Data'!G157)))</f>
        <v/>
      </c>
      <c r="DE163" s="300" t="str">
        <f ca="true">+IF(OFFSET('Sanitation Data'!$H$28,0,10*ROW('Sanitation Data'!H157))="","",OFFSET('Sanitation Data'!$H$28,0,10*ROW('Sanitation Data'!H157)))</f>
        <v/>
      </c>
      <c r="DF163" s="300" t="str">
        <f ca="true">+IF(OFFSET('Sanitation Data'!$H$29,0,10*ROW('Sanitation Data'!H157))="","",OFFSET('Sanitation Data'!$H$29,0,10*ROW('Sanitation Data'!H157)))</f>
        <v/>
      </c>
      <c r="DG163" s="300" t="str">
        <f ca="true">+IF(OFFSET('Sanitation Data'!$H$30,0,10*ROW('Sanitation Data'!H157))="","",OFFSET('Sanitation Data'!$H$30,0,10*ROW('Sanitation Data'!H157)))</f>
        <v/>
      </c>
      <c r="DH163" s="300" t="str">
        <f ca="true">+IF(OFFSET('Sanitation Data'!$H$31,0,10*ROW('Sanitation Data'!H157))="","",OFFSET('Sanitation Data'!$H$31,0,10*ROW('Sanitation Data'!H157)))</f>
        <v/>
      </c>
      <c r="DI163" s="300" t="str">
        <f ca="true">+IF(OFFSET('Sanitation Data'!$H$32,0,10*ROW('Sanitation Data'!H157))="","",OFFSET('Sanitation Data'!$H$32,0,10*ROW('Sanitation Data'!H157)))</f>
        <v/>
      </c>
      <c r="DJ163" s="300" t="str">
        <f ca="true">+IF(OFFSET('Sanitation Data'!$I$28,0,10*ROW('Sanitation Data'!I157))="","",OFFSET('Sanitation Data'!$I$28,0,10*ROW('Sanitation Data'!I157)))</f>
        <v/>
      </c>
      <c r="DK163" s="300" t="str">
        <f ca="true">+IF(OFFSET('Sanitation Data'!$I$29,0,10*ROW('Sanitation Data'!I157))="","",OFFSET('Sanitation Data'!$I$29,0,10*ROW('Sanitation Data'!I157)))</f>
        <v/>
      </c>
      <c r="DL163" s="300" t="str">
        <f ca="true">+IF(OFFSET('Sanitation Data'!$I$30,0,10*ROW('Sanitation Data'!I157))="","",OFFSET('Sanitation Data'!$I$30,0,10*ROW('Sanitation Data'!I157)))</f>
        <v/>
      </c>
      <c r="DM163" s="300" t="str">
        <f ca="true">+IF(OFFSET('Sanitation Data'!$I$31,0,10*ROW('Sanitation Data'!I157))="","",OFFSET('Sanitation Data'!$I$31,0,10*ROW('Sanitation Data'!I157)))</f>
        <v/>
      </c>
      <c r="DN163" s="300" t="str">
        <f ca="true">+IF(OFFSET('Sanitation Data'!$I$32,0,10*ROW('Sanitation Data'!I157))="","",OFFSET('Sanitation Data'!$I$32,0,10*ROW('Sanitation Data'!I157)))</f>
        <v/>
      </c>
      <c r="DO163" s="300" t="str">
        <f ca="true">+IF(OFFSET('Hygiene Data'!$D$11,0,10*ROW('Hygiene Data'!D157))="","",OFFSET('Hygiene Data'!$D$11,0,10*ROW('Hygiene Data'!D157)))</f>
        <v/>
      </c>
      <c r="DP163" s="300" t="str">
        <f ca="true">+IF(OFFSET('Hygiene Data'!$D$12,0,10*ROW('Hygiene Data'!D157))="","",OFFSET('Hygiene Data'!$D$12,0,10*ROW('Hygiene Data'!D157)))</f>
        <v/>
      </c>
      <c r="DQ163" s="300" t="str">
        <f ca="true">+IF(OFFSET('Hygiene Data'!$D$13,0,10*ROW('Hygiene Data'!D157))="","",OFFSET('Hygiene Data'!$D$13,0,10*ROW('Hygiene Data'!D157)))</f>
        <v/>
      </c>
      <c r="DR163" s="300" t="str">
        <f ca="true">+IF(OFFSET('Hygiene Data'!$E$11,0,10*ROW('Hygiene Data'!E157))="","",OFFSET('Hygiene Data'!$E$11,0,10*ROW('Hygiene Data'!E157)))</f>
        <v/>
      </c>
      <c r="DS163" s="300" t="str">
        <f ca="true">+IF(OFFSET('Hygiene Data'!$E$12,0,10*ROW('Hygiene Data'!E157))="","",OFFSET('Hygiene Data'!$E$12,0,10*ROW('Hygiene Data'!E157)))</f>
        <v/>
      </c>
      <c r="DT163" s="300" t="str">
        <f ca="true">+IF(OFFSET('Hygiene Data'!$E$13,0,10*ROW('Hygiene Data'!E157))="","",OFFSET('Hygiene Data'!$E$13,0,10*ROW('Hygiene Data'!E157)))</f>
        <v/>
      </c>
      <c r="DU163" s="300" t="str">
        <f ca="true">+IF(OFFSET('Hygiene Data'!$F$11,0,10*ROW('Hygiene Data'!F157))="","",OFFSET('Hygiene Data'!$F$11,0,10*ROW('Hygiene Data'!F157)))</f>
        <v/>
      </c>
      <c r="DV163" s="300" t="str">
        <f ca="true">+IF(OFFSET('Hygiene Data'!$F$12,0,10*ROW('Hygiene Data'!F157))="","",OFFSET('Hygiene Data'!$F$12,0,10*ROW('Hygiene Data'!F157)))</f>
        <v/>
      </c>
      <c r="DW163" s="300" t="str">
        <f ca="true">+IF(OFFSET('Hygiene Data'!$F$13,0,10*ROW('Hygiene Data'!F157))="","",OFFSET('Hygiene Data'!$F$13,0,10*ROW('Hygiene Data'!F157)))</f>
        <v/>
      </c>
      <c r="DX163" s="300" t="str">
        <f ca="true">+IF(OFFSET('Hygiene Data'!$G$11,0,10*ROW('Hygiene Data'!G157))="","",OFFSET('Hygiene Data'!$G$11,0,10*ROW('Hygiene Data'!G157)))</f>
        <v/>
      </c>
      <c r="DY163" s="300" t="str">
        <f ca="true">+IF(OFFSET('Hygiene Data'!$G$12,0,10*ROW('Hygiene Data'!G157))="","",OFFSET('Hygiene Data'!$G$12,0,10*ROW('Hygiene Data'!G157)))</f>
        <v/>
      </c>
      <c r="DZ163" s="300" t="str">
        <f ca="true">+IF(OFFSET('Hygiene Data'!$G$13,0,10*ROW('Hygiene Data'!G157))="","",OFFSET('Hygiene Data'!$G$13,0,10*ROW('Hygiene Data'!G157)))</f>
        <v/>
      </c>
      <c r="EA163" s="300" t="str">
        <f ca="true">+IF(OFFSET('Hygiene Data'!$H$11,0,10*ROW('Hygiene Data'!H157))="","",OFFSET('Hygiene Data'!$H$11,0,10*ROW('Hygiene Data'!H157)))</f>
        <v/>
      </c>
      <c r="EB163" s="300" t="str">
        <f ca="true">+IF(OFFSET('Hygiene Data'!$H$12,0,10*ROW('Hygiene Data'!H157))="","",OFFSET('Hygiene Data'!$H$12,0,10*ROW('Hygiene Data'!H157)))</f>
        <v/>
      </c>
      <c r="EC163" s="300" t="str">
        <f ca="true">+IF(OFFSET('Hygiene Data'!$H$13,0,10*ROW('Hygiene Data'!H157))="","",OFFSET('Hygiene Data'!$H$13,0,10*ROW('Hygiene Data'!H157)))</f>
        <v/>
      </c>
      <c r="ED163" s="300" t="str">
        <f ca="true">+IF(OFFSET('Hygiene Data'!$I$11,0,10*ROW('Hygiene Data'!I157))="","",OFFSET('Hygiene Data'!$I$11,0,10*ROW('Hygiene Data'!I157)))</f>
        <v/>
      </c>
      <c r="EE163" s="300" t="str">
        <f ca="true">+IF(OFFSET('Hygiene Data'!$I$12,0,10*ROW('Hygiene Data'!I157))="","",OFFSET('Hygiene Data'!$I$12,0,10*ROW('Hygiene Data'!I157)))</f>
        <v/>
      </c>
      <c r="EF163" s="300" t="str">
        <f ca="true">+IF(OFFSET('Hygiene Data'!$I$13,0,10*ROW('Hygiene Data'!I157))="","",OFFSET('Hygiene Data'!$I$13,0,10*ROW('Hygiene Data'!I157)))</f>
        <v/>
      </c>
    </row>
    <row xmlns:x14ac="http://schemas.microsoft.com/office/spreadsheetml/2009/9/ac" r="164" x14ac:dyDescent="0.2">
      <c r="A164" s="35" t="str">
        <f ca="true">+IF(OFFSET('Water Data'!$B$2,0,10*ROW('Water Data'!E158))="","",OFFSET('Water Data'!$B$2,0,10*ROW('Water Data'!E158)))</f>
        <v/>
      </c>
      <c r="B164" s="35" t="str">
        <f ca="true">+IF(OFFSET('Water Data'!$C$2,0,10*ROW('Water Data'!F158))="","",OFFSET('Water Data'!$C$2,0,10*ROW('Water Data'!F158)))</f>
        <v/>
      </c>
      <c r="C164" s="356" t="str">
        <f t="shared" ca="true" si="2"/>
        <v/>
      </c>
      <c r="D164" s="91"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1"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1"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1"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1"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1"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1"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1"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1"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1"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1"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1"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1"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1"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1"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1"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1"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1"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2"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2"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2"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2"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2"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2"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2"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2"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2"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2"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2"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2"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2"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2"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2"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2"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2"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2"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2"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2"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2"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2"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2"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2"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2"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2"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2"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2"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2"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2"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3"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3"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3"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3"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3"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3"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3"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3"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3"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3"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3"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3"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3"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3"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3"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3"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3"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3"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300"/>
      <c r="BS164" s="300" t="str">
        <f ca="true">+IF(OFFSET('Water Data'!$D$27,0,10*ROW('Water Data'!D158))="","",OFFSET('Water Data'!$D$27,0,10*ROW('Water Data'!D158)))</f>
        <v/>
      </c>
      <c r="BT164" s="300" t="str">
        <f ca="true">+IF(OFFSET('Water Data'!$D$28,0,10*ROW('Water Data'!D158))="","",OFFSET('Water Data'!$D$28,0,10*ROW('Water Data'!D158)))</f>
        <v/>
      </c>
      <c r="BU164" s="300" t="str">
        <f ca="true">+IF(OFFSET('Water Data'!$D$29,0,10*ROW('Water Data'!D158))="","",OFFSET('Water Data'!$D$29,0,10*ROW('Water Data'!D158)))</f>
        <v/>
      </c>
      <c r="BV164" s="300" t="str">
        <f ca="true">+IF(OFFSET('Water Data'!$E$27,0,10*ROW('Water Data'!E158))="","",OFFSET('Water Data'!$E$27,0,10*ROW('Water Data'!E158)))</f>
        <v/>
      </c>
      <c r="BW164" s="300" t="str">
        <f ca="true">+IF(OFFSET('Water Data'!$E$28,0,10*ROW('Water Data'!E158))="","",OFFSET('Water Data'!$E$28,0,10*ROW('Water Data'!E158)))</f>
        <v/>
      </c>
      <c r="BX164" s="300" t="str">
        <f ca="true">+IF(OFFSET('Water Data'!$E$29,0,10*ROW('Water Data'!E158))="","",OFFSET('Water Data'!$E$29,0,10*ROW('Water Data'!E158)))</f>
        <v/>
      </c>
      <c r="BY164" s="300" t="str">
        <f ca="true">+IF(OFFSET('Water Data'!$F$27,0,10*ROW('Water Data'!F158))="","",OFFSET('Water Data'!$F$27,0,10*ROW('Water Data'!F158)))</f>
        <v/>
      </c>
      <c r="BZ164" s="300" t="str">
        <f ca="true">+IF(OFFSET('Water Data'!$F$28,0,10*ROW('Water Data'!F158))="","",OFFSET('Water Data'!$F$28,0,10*ROW('Water Data'!F158)))</f>
        <v/>
      </c>
      <c r="CA164" s="300" t="str">
        <f ca="true">+IF(OFFSET('Water Data'!$F$29,0,10*ROW('Water Data'!F158))="","",OFFSET('Water Data'!$F$29,0,10*ROW('Water Data'!F158)))</f>
        <v/>
      </c>
      <c r="CB164" s="300" t="str">
        <f ca="true">+IF(OFFSET('Water Data'!$G$27,0,10*ROW('Water Data'!G158))="","",OFFSET('Water Data'!$G$27,0,10*ROW('Water Data'!G158)))</f>
        <v/>
      </c>
      <c r="CC164" s="300" t="str">
        <f ca="true">+IF(OFFSET('Water Data'!$G$28,0,10*ROW('Water Data'!G158))="","",OFFSET('Water Data'!$G$28,0,10*ROW('Water Data'!G158)))</f>
        <v/>
      </c>
      <c r="CD164" s="300" t="str">
        <f ca="true">+IF(OFFSET('Water Data'!$G$29,0,10*ROW('Water Data'!G158))="","",OFFSET('Water Data'!$G$29,0,10*ROW('Water Data'!G158)))</f>
        <v/>
      </c>
      <c r="CE164" s="300" t="str">
        <f ca="true">+IF(OFFSET('Water Data'!$H$27,0,10*ROW('Water Data'!H158))="","",OFFSET('Water Data'!$H$27,0,10*ROW('Water Data'!H158)))</f>
        <v/>
      </c>
      <c r="CF164" s="300" t="str">
        <f ca="true">+IF(OFFSET('Water Data'!$H$28,0,10*ROW('Water Data'!H158))="","",OFFSET('Water Data'!$H$28,0,10*ROW('Water Data'!H158)))</f>
        <v/>
      </c>
      <c r="CG164" s="300" t="str">
        <f ca="true">+IF(OFFSET('Water Data'!$H$29,0,10*ROW('Water Data'!H158))="","",OFFSET('Water Data'!$H$29,0,10*ROW('Water Data'!H158)))</f>
        <v/>
      </c>
      <c r="CH164" s="300" t="str">
        <f ca="true">+IF(OFFSET('Water Data'!$I$27,0,10*ROW('Water Data'!I158))="","",OFFSET('Water Data'!$I$27,0,10*ROW('Water Data'!I158)))</f>
        <v/>
      </c>
      <c r="CI164" s="300" t="str">
        <f ca="true">+IF(OFFSET('Water Data'!$I$28,0,10*ROW('Water Data'!I158))="","",OFFSET('Water Data'!$I$28,0,10*ROW('Water Data'!I158)))</f>
        <v/>
      </c>
      <c r="CJ164" s="300" t="str">
        <f ca="true">+IF(OFFSET('Water Data'!$I$29,0,10*ROW('Water Data'!I158))="","",OFFSET('Water Data'!$I$29,0,10*ROW('Water Data'!I158)))</f>
        <v/>
      </c>
      <c r="CK164" s="300" t="str">
        <f ca="true">+IF(OFFSET('Sanitation Data'!$D$28,0,10*ROW('Sanitation Data'!D158))="","",OFFSET('Sanitation Data'!$D$28,0,10*ROW('Sanitation Data'!D158)))</f>
        <v/>
      </c>
      <c r="CL164" s="300" t="str">
        <f ca="true">+IF(OFFSET('Sanitation Data'!$D$29,0,10*ROW('Sanitation Data'!D158))="","",OFFSET('Sanitation Data'!$D$29,0,10*ROW('Sanitation Data'!D158)))</f>
        <v/>
      </c>
      <c r="CM164" s="300" t="str">
        <f ca="true">+IF(OFFSET('Sanitation Data'!$D$30,0,10*ROW('Sanitation Data'!D158))="","",OFFSET('Sanitation Data'!$D$30,0,10*ROW('Sanitation Data'!D158)))</f>
        <v/>
      </c>
      <c r="CN164" s="300" t="str">
        <f ca="true">+IF(OFFSET('Sanitation Data'!$D$31,0,10*ROW('Sanitation Data'!D158))="","",OFFSET('Sanitation Data'!$D$31,0,10*ROW('Sanitation Data'!D158)))</f>
        <v/>
      </c>
      <c r="CO164" s="300" t="str">
        <f ca="true">+IF(OFFSET('Sanitation Data'!$D$32,0,10*ROW('Sanitation Data'!D158))="","",OFFSET('Sanitation Data'!$D$32,0,10*ROW('Sanitation Data'!D158)))</f>
        <v/>
      </c>
      <c r="CP164" s="300" t="str">
        <f ca="true">+IF(OFFSET('Sanitation Data'!$E$28,0,10*ROW('Sanitation Data'!E158))="","",OFFSET('Sanitation Data'!$E$28,0,10*ROW('Sanitation Data'!E158)))</f>
        <v/>
      </c>
      <c r="CQ164" s="300" t="str">
        <f ca="true">+IF(OFFSET('Sanitation Data'!$E$29,0,10*ROW('Sanitation Data'!E158))="","",OFFSET('Sanitation Data'!$E$29,0,10*ROW('Sanitation Data'!E158)))</f>
        <v/>
      </c>
      <c r="CR164" s="300" t="str">
        <f ca="true">+IF(OFFSET('Sanitation Data'!$E$30,0,10*ROW('Sanitation Data'!E158))="","",OFFSET('Sanitation Data'!$E$30,0,10*ROW('Sanitation Data'!E158)))</f>
        <v/>
      </c>
      <c r="CS164" s="300" t="str">
        <f ca="true">+IF(OFFSET('Sanitation Data'!$E$31,0,10*ROW('Sanitation Data'!E158))="","",OFFSET('Sanitation Data'!$E$31,0,10*ROW('Sanitation Data'!E158)))</f>
        <v/>
      </c>
      <c r="CT164" s="300" t="str">
        <f ca="true">+IF(OFFSET('Sanitation Data'!$E$32,0,10*ROW('Sanitation Data'!E158))="","",OFFSET('Sanitation Data'!$E$32,0,10*ROW('Sanitation Data'!E158)))</f>
        <v/>
      </c>
      <c r="CU164" s="300" t="str">
        <f ca="true">+IF(OFFSET('Sanitation Data'!$F$28,0,10*ROW('Sanitation Data'!F158))="","",OFFSET('Sanitation Data'!$F$28,0,10*ROW('Sanitation Data'!F158)))</f>
        <v/>
      </c>
      <c r="CV164" s="300" t="str">
        <f ca="true">+IF(OFFSET('Sanitation Data'!$F$29,0,10*ROW('Sanitation Data'!F158))="","",OFFSET('Sanitation Data'!$F$29,0,10*ROW('Sanitation Data'!F158)))</f>
        <v/>
      </c>
      <c r="CW164" s="300" t="str">
        <f ca="true">+IF(OFFSET('Sanitation Data'!$F$30,0,10*ROW('Sanitation Data'!F158))="","",OFFSET('Sanitation Data'!$F$30,0,10*ROW('Sanitation Data'!F158)))</f>
        <v/>
      </c>
      <c r="CX164" s="300" t="str">
        <f ca="true">+IF(OFFSET('Sanitation Data'!$F$31,0,10*ROW('Sanitation Data'!F158))="","",OFFSET('Sanitation Data'!$F$31,0,10*ROW('Sanitation Data'!F158)))</f>
        <v/>
      </c>
      <c r="CY164" s="300" t="str">
        <f ca="true">+IF(OFFSET('Sanitation Data'!$F$32,0,10*ROW('Sanitation Data'!F158))="","",OFFSET('Sanitation Data'!$F$32,0,10*ROW('Sanitation Data'!F158)))</f>
        <v/>
      </c>
      <c r="CZ164" s="300" t="str">
        <f ca="true">+IF(OFFSET('Sanitation Data'!$G$28,0,10*ROW('Sanitation Data'!G158))="","",OFFSET('Sanitation Data'!$G$28,0,10*ROW('Sanitation Data'!G158)))</f>
        <v/>
      </c>
      <c r="DA164" s="300" t="str">
        <f ca="true">+IF(OFFSET('Sanitation Data'!$G$29,0,10*ROW('Sanitation Data'!G158))="","",OFFSET('Sanitation Data'!$G$29,0,10*ROW('Sanitation Data'!G158)))</f>
        <v/>
      </c>
      <c r="DB164" s="300" t="str">
        <f ca="true">+IF(OFFSET('Sanitation Data'!$G$30,0,10*ROW('Sanitation Data'!G158))="","",OFFSET('Sanitation Data'!$G$30,0,10*ROW('Sanitation Data'!G158)))</f>
        <v/>
      </c>
      <c r="DC164" s="300" t="str">
        <f ca="true">+IF(OFFSET('Sanitation Data'!$G$31,0,10*ROW('Sanitation Data'!G158))="","",OFFSET('Sanitation Data'!$G$31,0,10*ROW('Sanitation Data'!G158)))</f>
        <v/>
      </c>
      <c r="DD164" s="300" t="str">
        <f ca="true">+IF(OFFSET('Sanitation Data'!$G$32,0,10*ROW('Sanitation Data'!G158))="","",OFFSET('Sanitation Data'!$G$32,0,10*ROW('Sanitation Data'!G158)))</f>
        <v/>
      </c>
      <c r="DE164" s="300" t="str">
        <f ca="true">+IF(OFFSET('Sanitation Data'!$H$28,0,10*ROW('Sanitation Data'!H158))="","",OFFSET('Sanitation Data'!$H$28,0,10*ROW('Sanitation Data'!H158)))</f>
        <v/>
      </c>
      <c r="DF164" s="300" t="str">
        <f ca="true">+IF(OFFSET('Sanitation Data'!$H$29,0,10*ROW('Sanitation Data'!H158))="","",OFFSET('Sanitation Data'!$H$29,0,10*ROW('Sanitation Data'!H158)))</f>
        <v/>
      </c>
      <c r="DG164" s="300" t="str">
        <f ca="true">+IF(OFFSET('Sanitation Data'!$H$30,0,10*ROW('Sanitation Data'!H158))="","",OFFSET('Sanitation Data'!$H$30,0,10*ROW('Sanitation Data'!H158)))</f>
        <v/>
      </c>
      <c r="DH164" s="300" t="str">
        <f ca="true">+IF(OFFSET('Sanitation Data'!$H$31,0,10*ROW('Sanitation Data'!H158))="","",OFFSET('Sanitation Data'!$H$31,0,10*ROW('Sanitation Data'!H158)))</f>
        <v/>
      </c>
      <c r="DI164" s="300" t="str">
        <f ca="true">+IF(OFFSET('Sanitation Data'!$H$32,0,10*ROW('Sanitation Data'!H158))="","",OFFSET('Sanitation Data'!$H$32,0,10*ROW('Sanitation Data'!H158)))</f>
        <v/>
      </c>
      <c r="DJ164" s="300" t="str">
        <f ca="true">+IF(OFFSET('Sanitation Data'!$I$28,0,10*ROW('Sanitation Data'!I158))="","",OFFSET('Sanitation Data'!$I$28,0,10*ROW('Sanitation Data'!I158)))</f>
        <v/>
      </c>
      <c r="DK164" s="300" t="str">
        <f ca="true">+IF(OFFSET('Sanitation Data'!$I$29,0,10*ROW('Sanitation Data'!I158))="","",OFFSET('Sanitation Data'!$I$29,0,10*ROW('Sanitation Data'!I158)))</f>
        <v/>
      </c>
      <c r="DL164" s="300" t="str">
        <f ca="true">+IF(OFFSET('Sanitation Data'!$I$30,0,10*ROW('Sanitation Data'!I158))="","",OFFSET('Sanitation Data'!$I$30,0,10*ROW('Sanitation Data'!I158)))</f>
        <v/>
      </c>
      <c r="DM164" s="300" t="str">
        <f ca="true">+IF(OFFSET('Sanitation Data'!$I$31,0,10*ROW('Sanitation Data'!I158))="","",OFFSET('Sanitation Data'!$I$31,0,10*ROW('Sanitation Data'!I158)))</f>
        <v/>
      </c>
      <c r="DN164" s="300" t="str">
        <f ca="true">+IF(OFFSET('Sanitation Data'!$I$32,0,10*ROW('Sanitation Data'!I158))="","",OFFSET('Sanitation Data'!$I$32,0,10*ROW('Sanitation Data'!I158)))</f>
        <v/>
      </c>
      <c r="DO164" s="300" t="str">
        <f ca="true">+IF(OFFSET('Hygiene Data'!$D$11,0,10*ROW('Hygiene Data'!D158))="","",OFFSET('Hygiene Data'!$D$11,0,10*ROW('Hygiene Data'!D158)))</f>
        <v/>
      </c>
      <c r="DP164" s="300" t="str">
        <f ca="true">+IF(OFFSET('Hygiene Data'!$D$12,0,10*ROW('Hygiene Data'!D158))="","",OFFSET('Hygiene Data'!$D$12,0,10*ROW('Hygiene Data'!D158)))</f>
        <v/>
      </c>
      <c r="DQ164" s="300" t="str">
        <f ca="true">+IF(OFFSET('Hygiene Data'!$D$13,0,10*ROW('Hygiene Data'!D158))="","",OFFSET('Hygiene Data'!$D$13,0,10*ROW('Hygiene Data'!D158)))</f>
        <v/>
      </c>
      <c r="DR164" s="300" t="str">
        <f ca="true">+IF(OFFSET('Hygiene Data'!$E$11,0,10*ROW('Hygiene Data'!E158))="","",OFFSET('Hygiene Data'!$E$11,0,10*ROW('Hygiene Data'!E158)))</f>
        <v/>
      </c>
      <c r="DS164" s="300" t="str">
        <f ca="true">+IF(OFFSET('Hygiene Data'!$E$12,0,10*ROW('Hygiene Data'!E158))="","",OFFSET('Hygiene Data'!$E$12,0,10*ROW('Hygiene Data'!E158)))</f>
        <v/>
      </c>
      <c r="DT164" s="300" t="str">
        <f ca="true">+IF(OFFSET('Hygiene Data'!$E$13,0,10*ROW('Hygiene Data'!E158))="","",OFFSET('Hygiene Data'!$E$13,0,10*ROW('Hygiene Data'!E158)))</f>
        <v/>
      </c>
      <c r="DU164" s="300" t="str">
        <f ca="true">+IF(OFFSET('Hygiene Data'!$F$11,0,10*ROW('Hygiene Data'!F158))="","",OFFSET('Hygiene Data'!$F$11,0,10*ROW('Hygiene Data'!F158)))</f>
        <v/>
      </c>
      <c r="DV164" s="300" t="str">
        <f ca="true">+IF(OFFSET('Hygiene Data'!$F$12,0,10*ROW('Hygiene Data'!F158))="","",OFFSET('Hygiene Data'!$F$12,0,10*ROW('Hygiene Data'!F158)))</f>
        <v/>
      </c>
      <c r="DW164" s="300" t="str">
        <f ca="true">+IF(OFFSET('Hygiene Data'!$F$13,0,10*ROW('Hygiene Data'!F158))="","",OFFSET('Hygiene Data'!$F$13,0,10*ROW('Hygiene Data'!F158)))</f>
        <v/>
      </c>
      <c r="DX164" s="300" t="str">
        <f ca="true">+IF(OFFSET('Hygiene Data'!$G$11,0,10*ROW('Hygiene Data'!G158))="","",OFFSET('Hygiene Data'!$G$11,0,10*ROW('Hygiene Data'!G158)))</f>
        <v/>
      </c>
      <c r="DY164" s="300" t="str">
        <f ca="true">+IF(OFFSET('Hygiene Data'!$G$12,0,10*ROW('Hygiene Data'!G158))="","",OFFSET('Hygiene Data'!$G$12,0,10*ROW('Hygiene Data'!G158)))</f>
        <v/>
      </c>
      <c r="DZ164" s="300" t="str">
        <f ca="true">+IF(OFFSET('Hygiene Data'!$G$13,0,10*ROW('Hygiene Data'!G158))="","",OFFSET('Hygiene Data'!$G$13,0,10*ROW('Hygiene Data'!G158)))</f>
        <v/>
      </c>
      <c r="EA164" s="300" t="str">
        <f ca="true">+IF(OFFSET('Hygiene Data'!$H$11,0,10*ROW('Hygiene Data'!H158))="","",OFFSET('Hygiene Data'!$H$11,0,10*ROW('Hygiene Data'!H158)))</f>
        <v/>
      </c>
      <c r="EB164" s="300" t="str">
        <f ca="true">+IF(OFFSET('Hygiene Data'!$H$12,0,10*ROW('Hygiene Data'!H158))="","",OFFSET('Hygiene Data'!$H$12,0,10*ROW('Hygiene Data'!H158)))</f>
        <v/>
      </c>
      <c r="EC164" s="300" t="str">
        <f ca="true">+IF(OFFSET('Hygiene Data'!$H$13,0,10*ROW('Hygiene Data'!H158))="","",OFFSET('Hygiene Data'!$H$13,0,10*ROW('Hygiene Data'!H158)))</f>
        <v/>
      </c>
      <c r="ED164" s="300" t="str">
        <f ca="true">+IF(OFFSET('Hygiene Data'!$I$11,0,10*ROW('Hygiene Data'!I158))="","",OFFSET('Hygiene Data'!$I$11,0,10*ROW('Hygiene Data'!I158)))</f>
        <v/>
      </c>
      <c r="EE164" s="300" t="str">
        <f ca="true">+IF(OFFSET('Hygiene Data'!$I$12,0,10*ROW('Hygiene Data'!I158))="","",OFFSET('Hygiene Data'!$I$12,0,10*ROW('Hygiene Data'!I158)))</f>
        <v/>
      </c>
      <c r="EF164" s="300" t="str">
        <f ca="true">+IF(OFFSET('Hygiene Data'!$I$13,0,10*ROW('Hygiene Data'!I158))="","",OFFSET('Hygiene Data'!$I$13,0,10*ROW('Hygiene Data'!I158)))</f>
        <v/>
      </c>
    </row>
    <row xmlns:x14ac="http://schemas.microsoft.com/office/spreadsheetml/2009/9/ac" r="165" x14ac:dyDescent="0.2">
      <c r="A165" s="35" t="str">
        <f ca="true">+IF(OFFSET('Water Data'!$B$2,0,10*ROW('Water Data'!E159))="","",OFFSET('Water Data'!$B$2,0,10*ROW('Water Data'!E159)))</f>
        <v/>
      </c>
      <c r="B165" s="35" t="str">
        <f ca="true">+IF(OFFSET('Water Data'!$C$2,0,10*ROW('Water Data'!F159))="","",OFFSET('Water Data'!$C$2,0,10*ROW('Water Data'!F159)))</f>
        <v/>
      </c>
      <c r="C165" s="356" t="str">
        <f t="shared" ca="true" si="2"/>
        <v/>
      </c>
      <c r="D165" s="91"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1"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1"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1"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1"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1"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1"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1"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1"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1"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1"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1"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1"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1"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1"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1"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1"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1"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2"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2"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2"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2"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2"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2"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2"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2"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2"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2"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2"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2"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2"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2"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2"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2"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2"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2"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2"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2"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2"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2"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2"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2"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2"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2"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2"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2"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2"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2"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3"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3"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3"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3"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3"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3"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3"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3"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3"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3"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3"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3"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3"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3"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3"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3"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3"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3"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300"/>
      <c r="BS165" s="300" t="str">
        <f ca="true">+IF(OFFSET('Water Data'!$D$27,0,10*ROW('Water Data'!D159))="","",OFFSET('Water Data'!$D$27,0,10*ROW('Water Data'!D159)))</f>
        <v/>
      </c>
      <c r="BT165" s="300" t="str">
        <f ca="true">+IF(OFFSET('Water Data'!$D$28,0,10*ROW('Water Data'!D159))="","",OFFSET('Water Data'!$D$28,0,10*ROW('Water Data'!D159)))</f>
        <v/>
      </c>
      <c r="BU165" s="300" t="str">
        <f ca="true">+IF(OFFSET('Water Data'!$D$29,0,10*ROW('Water Data'!D159))="","",OFFSET('Water Data'!$D$29,0,10*ROW('Water Data'!D159)))</f>
        <v/>
      </c>
      <c r="BV165" s="300" t="str">
        <f ca="true">+IF(OFFSET('Water Data'!$E$27,0,10*ROW('Water Data'!E159))="","",OFFSET('Water Data'!$E$27,0,10*ROW('Water Data'!E159)))</f>
        <v/>
      </c>
      <c r="BW165" s="300" t="str">
        <f ca="true">+IF(OFFSET('Water Data'!$E$28,0,10*ROW('Water Data'!E159))="","",OFFSET('Water Data'!$E$28,0,10*ROW('Water Data'!E159)))</f>
        <v/>
      </c>
      <c r="BX165" s="300" t="str">
        <f ca="true">+IF(OFFSET('Water Data'!$E$29,0,10*ROW('Water Data'!E159))="","",OFFSET('Water Data'!$E$29,0,10*ROW('Water Data'!E159)))</f>
        <v/>
      </c>
      <c r="BY165" s="300" t="str">
        <f ca="true">+IF(OFFSET('Water Data'!$F$27,0,10*ROW('Water Data'!F159))="","",OFFSET('Water Data'!$F$27,0,10*ROW('Water Data'!F159)))</f>
        <v/>
      </c>
      <c r="BZ165" s="300" t="str">
        <f ca="true">+IF(OFFSET('Water Data'!$F$28,0,10*ROW('Water Data'!F159))="","",OFFSET('Water Data'!$F$28,0,10*ROW('Water Data'!F159)))</f>
        <v/>
      </c>
      <c r="CA165" s="300" t="str">
        <f ca="true">+IF(OFFSET('Water Data'!$F$29,0,10*ROW('Water Data'!F159))="","",OFFSET('Water Data'!$F$29,0,10*ROW('Water Data'!F159)))</f>
        <v/>
      </c>
      <c r="CB165" s="300" t="str">
        <f ca="true">+IF(OFFSET('Water Data'!$G$27,0,10*ROW('Water Data'!G159))="","",OFFSET('Water Data'!$G$27,0,10*ROW('Water Data'!G159)))</f>
        <v/>
      </c>
      <c r="CC165" s="300" t="str">
        <f ca="true">+IF(OFFSET('Water Data'!$G$28,0,10*ROW('Water Data'!G159))="","",OFFSET('Water Data'!$G$28,0,10*ROW('Water Data'!G159)))</f>
        <v/>
      </c>
      <c r="CD165" s="300" t="str">
        <f ca="true">+IF(OFFSET('Water Data'!$G$29,0,10*ROW('Water Data'!G159))="","",OFFSET('Water Data'!$G$29,0,10*ROW('Water Data'!G159)))</f>
        <v/>
      </c>
      <c r="CE165" s="300" t="str">
        <f ca="true">+IF(OFFSET('Water Data'!$H$27,0,10*ROW('Water Data'!H159))="","",OFFSET('Water Data'!$H$27,0,10*ROW('Water Data'!H159)))</f>
        <v/>
      </c>
      <c r="CF165" s="300" t="str">
        <f ca="true">+IF(OFFSET('Water Data'!$H$28,0,10*ROW('Water Data'!H159))="","",OFFSET('Water Data'!$H$28,0,10*ROW('Water Data'!H159)))</f>
        <v/>
      </c>
      <c r="CG165" s="300" t="str">
        <f ca="true">+IF(OFFSET('Water Data'!$H$29,0,10*ROW('Water Data'!H159))="","",OFFSET('Water Data'!$H$29,0,10*ROW('Water Data'!H159)))</f>
        <v/>
      </c>
      <c r="CH165" s="300" t="str">
        <f ca="true">+IF(OFFSET('Water Data'!$I$27,0,10*ROW('Water Data'!I159))="","",OFFSET('Water Data'!$I$27,0,10*ROW('Water Data'!I159)))</f>
        <v/>
      </c>
      <c r="CI165" s="300" t="str">
        <f ca="true">+IF(OFFSET('Water Data'!$I$28,0,10*ROW('Water Data'!I159))="","",OFFSET('Water Data'!$I$28,0,10*ROW('Water Data'!I159)))</f>
        <v/>
      </c>
      <c r="CJ165" s="300" t="str">
        <f ca="true">+IF(OFFSET('Water Data'!$I$29,0,10*ROW('Water Data'!I159))="","",OFFSET('Water Data'!$I$29,0,10*ROW('Water Data'!I159)))</f>
        <v/>
      </c>
      <c r="CK165" s="300" t="str">
        <f ca="true">+IF(OFFSET('Sanitation Data'!$D$28,0,10*ROW('Sanitation Data'!D159))="","",OFFSET('Sanitation Data'!$D$28,0,10*ROW('Sanitation Data'!D159)))</f>
        <v/>
      </c>
      <c r="CL165" s="300" t="str">
        <f ca="true">+IF(OFFSET('Sanitation Data'!$D$29,0,10*ROW('Sanitation Data'!D159))="","",OFFSET('Sanitation Data'!$D$29,0,10*ROW('Sanitation Data'!D159)))</f>
        <v/>
      </c>
      <c r="CM165" s="300" t="str">
        <f ca="true">+IF(OFFSET('Sanitation Data'!$D$30,0,10*ROW('Sanitation Data'!D159))="","",OFFSET('Sanitation Data'!$D$30,0,10*ROW('Sanitation Data'!D159)))</f>
        <v/>
      </c>
      <c r="CN165" s="300" t="str">
        <f ca="true">+IF(OFFSET('Sanitation Data'!$D$31,0,10*ROW('Sanitation Data'!D159))="","",OFFSET('Sanitation Data'!$D$31,0,10*ROW('Sanitation Data'!D159)))</f>
        <v/>
      </c>
      <c r="CO165" s="300" t="str">
        <f ca="true">+IF(OFFSET('Sanitation Data'!$D$32,0,10*ROW('Sanitation Data'!D159))="","",OFFSET('Sanitation Data'!$D$32,0,10*ROW('Sanitation Data'!D159)))</f>
        <v/>
      </c>
      <c r="CP165" s="300" t="str">
        <f ca="true">+IF(OFFSET('Sanitation Data'!$E$28,0,10*ROW('Sanitation Data'!E159))="","",OFFSET('Sanitation Data'!$E$28,0,10*ROW('Sanitation Data'!E159)))</f>
        <v/>
      </c>
      <c r="CQ165" s="300" t="str">
        <f ca="true">+IF(OFFSET('Sanitation Data'!$E$29,0,10*ROW('Sanitation Data'!E159))="","",OFFSET('Sanitation Data'!$E$29,0,10*ROW('Sanitation Data'!E159)))</f>
        <v/>
      </c>
      <c r="CR165" s="300" t="str">
        <f ca="true">+IF(OFFSET('Sanitation Data'!$E$30,0,10*ROW('Sanitation Data'!E159))="","",OFFSET('Sanitation Data'!$E$30,0,10*ROW('Sanitation Data'!E159)))</f>
        <v/>
      </c>
      <c r="CS165" s="300" t="str">
        <f ca="true">+IF(OFFSET('Sanitation Data'!$E$31,0,10*ROW('Sanitation Data'!E159))="","",OFFSET('Sanitation Data'!$E$31,0,10*ROW('Sanitation Data'!E159)))</f>
        <v/>
      </c>
      <c r="CT165" s="300" t="str">
        <f ca="true">+IF(OFFSET('Sanitation Data'!$E$32,0,10*ROW('Sanitation Data'!E159))="","",OFFSET('Sanitation Data'!$E$32,0,10*ROW('Sanitation Data'!E159)))</f>
        <v/>
      </c>
      <c r="CU165" s="300" t="str">
        <f ca="true">+IF(OFFSET('Sanitation Data'!$F$28,0,10*ROW('Sanitation Data'!F159))="","",OFFSET('Sanitation Data'!$F$28,0,10*ROW('Sanitation Data'!F159)))</f>
        <v/>
      </c>
      <c r="CV165" s="300" t="str">
        <f ca="true">+IF(OFFSET('Sanitation Data'!$F$29,0,10*ROW('Sanitation Data'!F159))="","",OFFSET('Sanitation Data'!$F$29,0,10*ROW('Sanitation Data'!F159)))</f>
        <v/>
      </c>
      <c r="CW165" s="300" t="str">
        <f ca="true">+IF(OFFSET('Sanitation Data'!$F$30,0,10*ROW('Sanitation Data'!F159))="","",OFFSET('Sanitation Data'!$F$30,0,10*ROW('Sanitation Data'!F159)))</f>
        <v/>
      </c>
      <c r="CX165" s="300" t="str">
        <f ca="true">+IF(OFFSET('Sanitation Data'!$F$31,0,10*ROW('Sanitation Data'!F159))="","",OFFSET('Sanitation Data'!$F$31,0,10*ROW('Sanitation Data'!F159)))</f>
        <v/>
      </c>
      <c r="CY165" s="300" t="str">
        <f ca="true">+IF(OFFSET('Sanitation Data'!$F$32,0,10*ROW('Sanitation Data'!F159))="","",OFFSET('Sanitation Data'!$F$32,0,10*ROW('Sanitation Data'!F159)))</f>
        <v/>
      </c>
      <c r="CZ165" s="300" t="str">
        <f ca="true">+IF(OFFSET('Sanitation Data'!$G$28,0,10*ROW('Sanitation Data'!G159))="","",OFFSET('Sanitation Data'!$G$28,0,10*ROW('Sanitation Data'!G159)))</f>
        <v/>
      </c>
      <c r="DA165" s="300" t="str">
        <f ca="true">+IF(OFFSET('Sanitation Data'!$G$29,0,10*ROW('Sanitation Data'!G159))="","",OFFSET('Sanitation Data'!$G$29,0,10*ROW('Sanitation Data'!G159)))</f>
        <v/>
      </c>
      <c r="DB165" s="300" t="str">
        <f ca="true">+IF(OFFSET('Sanitation Data'!$G$30,0,10*ROW('Sanitation Data'!G159))="","",OFFSET('Sanitation Data'!$G$30,0,10*ROW('Sanitation Data'!G159)))</f>
        <v/>
      </c>
      <c r="DC165" s="300" t="str">
        <f ca="true">+IF(OFFSET('Sanitation Data'!$G$31,0,10*ROW('Sanitation Data'!G159))="","",OFFSET('Sanitation Data'!$G$31,0,10*ROW('Sanitation Data'!G159)))</f>
        <v/>
      </c>
      <c r="DD165" s="300" t="str">
        <f ca="true">+IF(OFFSET('Sanitation Data'!$G$32,0,10*ROW('Sanitation Data'!G159))="","",OFFSET('Sanitation Data'!$G$32,0,10*ROW('Sanitation Data'!G159)))</f>
        <v/>
      </c>
      <c r="DE165" s="300" t="str">
        <f ca="true">+IF(OFFSET('Sanitation Data'!$H$28,0,10*ROW('Sanitation Data'!H159))="","",OFFSET('Sanitation Data'!$H$28,0,10*ROW('Sanitation Data'!H159)))</f>
        <v/>
      </c>
      <c r="DF165" s="300" t="str">
        <f ca="true">+IF(OFFSET('Sanitation Data'!$H$29,0,10*ROW('Sanitation Data'!H159))="","",OFFSET('Sanitation Data'!$H$29,0,10*ROW('Sanitation Data'!H159)))</f>
        <v/>
      </c>
      <c r="DG165" s="300" t="str">
        <f ca="true">+IF(OFFSET('Sanitation Data'!$H$30,0,10*ROW('Sanitation Data'!H159))="","",OFFSET('Sanitation Data'!$H$30,0,10*ROW('Sanitation Data'!H159)))</f>
        <v/>
      </c>
      <c r="DH165" s="300" t="str">
        <f ca="true">+IF(OFFSET('Sanitation Data'!$H$31,0,10*ROW('Sanitation Data'!H159))="","",OFFSET('Sanitation Data'!$H$31,0,10*ROW('Sanitation Data'!H159)))</f>
        <v/>
      </c>
      <c r="DI165" s="300" t="str">
        <f ca="true">+IF(OFFSET('Sanitation Data'!$H$32,0,10*ROW('Sanitation Data'!H159))="","",OFFSET('Sanitation Data'!$H$32,0,10*ROW('Sanitation Data'!H159)))</f>
        <v/>
      </c>
      <c r="DJ165" s="300" t="str">
        <f ca="true">+IF(OFFSET('Sanitation Data'!$I$28,0,10*ROW('Sanitation Data'!I159))="","",OFFSET('Sanitation Data'!$I$28,0,10*ROW('Sanitation Data'!I159)))</f>
        <v/>
      </c>
      <c r="DK165" s="300" t="str">
        <f ca="true">+IF(OFFSET('Sanitation Data'!$I$29,0,10*ROW('Sanitation Data'!I159))="","",OFFSET('Sanitation Data'!$I$29,0,10*ROW('Sanitation Data'!I159)))</f>
        <v/>
      </c>
      <c r="DL165" s="300" t="str">
        <f ca="true">+IF(OFFSET('Sanitation Data'!$I$30,0,10*ROW('Sanitation Data'!I159))="","",OFFSET('Sanitation Data'!$I$30,0,10*ROW('Sanitation Data'!I159)))</f>
        <v/>
      </c>
      <c r="DM165" s="300" t="str">
        <f ca="true">+IF(OFFSET('Sanitation Data'!$I$31,0,10*ROW('Sanitation Data'!I159))="","",OFFSET('Sanitation Data'!$I$31,0,10*ROW('Sanitation Data'!I159)))</f>
        <v/>
      </c>
      <c r="DN165" s="300" t="str">
        <f ca="true">+IF(OFFSET('Sanitation Data'!$I$32,0,10*ROW('Sanitation Data'!I159))="","",OFFSET('Sanitation Data'!$I$32,0,10*ROW('Sanitation Data'!I159)))</f>
        <v/>
      </c>
      <c r="DO165" s="300" t="str">
        <f ca="true">+IF(OFFSET('Hygiene Data'!$D$11,0,10*ROW('Hygiene Data'!D159))="","",OFFSET('Hygiene Data'!$D$11,0,10*ROW('Hygiene Data'!D159)))</f>
        <v/>
      </c>
      <c r="DP165" s="300" t="str">
        <f ca="true">+IF(OFFSET('Hygiene Data'!$D$12,0,10*ROW('Hygiene Data'!D159))="","",OFFSET('Hygiene Data'!$D$12,0,10*ROW('Hygiene Data'!D159)))</f>
        <v/>
      </c>
      <c r="DQ165" s="300" t="str">
        <f ca="true">+IF(OFFSET('Hygiene Data'!$D$13,0,10*ROW('Hygiene Data'!D159))="","",OFFSET('Hygiene Data'!$D$13,0,10*ROW('Hygiene Data'!D159)))</f>
        <v/>
      </c>
      <c r="DR165" s="300" t="str">
        <f ca="true">+IF(OFFSET('Hygiene Data'!$E$11,0,10*ROW('Hygiene Data'!E159))="","",OFFSET('Hygiene Data'!$E$11,0,10*ROW('Hygiene Data'!E159)))</f>
        <v/>
      </c>
      <c r="DS165" s="300" t="str">
        <f ca="true">+IF(OFFSET('Hygiene Data'!$E$12,0,10*ROW('Hygiene Data'!E159))="","",OFFSET('Hygiene Data'!$E$12,0,10*ROW('Hygiene Data'!E159)))</f>
        <v/>
      </c>
      <c r="DT165" s="300" t="str">
        <f ca="true">+IF(OFFSET('Hygiene Data'!$E$13,0,10*ROW('Hygiene Data'!E159))="","",OFFSET('Hygiene Data'!$E$13,0,10*ROW('Hygiene Data'!E159)))</f>
        <v/>
      </c>
      <c r="DU165" s="300" t="str">
        <f ca="true">+IF(OFFSET('Hygiene Data'!$F$11,0,10*ROW('Hygiene Data'!F159))="","",OFFSET('Hygiene Data'!$F$11,0,10*ROW('Hygiene Data'!F159)))</f>
        <v/>
      </c>
      <c r="DV165" s="300" t="str">
        <f ca="true">+IF(OFFSET('Hygiene Data'!$F$12,0,10*ROW('Hygiene Data'!F159))="","",OFFSET('Hygiene Data'!$F$12,0,10*ROW('Hygiene Data'!F159)))</f>
        <v/>
      </c>
      <c r="DW165" s="300" t="str">
        <f ca="true">+IF(OFFSET('Hygiene Data'!$F$13,0,10*ROW('Hygiene Data'!F159))="","",OFFSET('Hygiene Data'!$F$13,0,10*ROW('Hygiene Data'!F159)))</f>
        <v/>
      </c>
      <c r="DX165" s="300" t="str">
        <f ca="true">+IF(OFFSET('Hygiene Data'!$G$11,0,10*ROW('Hygiene Data'!G159))="","",OFFSET('Hygiene Data'!$G$11,0,10*ROW('Hygiene Data'!G159)))</f>
        <v/>
      </c>
      <c r="DY165" s="300" t="str">
        <f ca="true">+IF(OFFSET('Hygiene Data'!$G$12,0,10*ROW('Hygiene Data'!G159))="","",OFFSET('Hygiene Data'!$G$12,0,10*ROW('Hygiene Data'!G159)))</f>
        <v/>
      </c>
      <c r="DZ165" s="300" t="str">
        <f ca="true">+IF(OFFSET('Hygiene Data'!$G$13,0,10*ROW('Hygiene Data'!G159))="","",OFFSET('Hygiene Data'!$G$13,0,10*ROW('Hygiene Data'!G159)))</f>
        <v/>
      </c>
      <c r="EA165" s="300" t="str">
        <f ca="true">+IF(OFFSET('Hygiene Data'!$H$11,0,10*ROW('Hygiene Data'!H159))="","",OFFSET('Hygiene Data'!$H$11,0,10*ROW('Hygiene Data'!H159)))</f>
        <v/>
      </c>
      <c r="EB165" s="300" t="str">
        <f ca="true">+IF(OFFSET('Hygiene Data'!$H$12,0,10*ROW('Hygiene Data'!H159))="","",OFFSET('Hygiene Data'!$H$12,0,10*ROW('Hygiene Data'!H159)))</f>
        <v/>
      </c>
      <c r="EC165" s="300" t="str">
        <f ca="true">+IF(OFFSET('Hygiene Data'!$H$13,0,10*ROW('Hygiene Data'!H159))="","",OFFSET('Hygiene Data'!$H$13,0,10*ROW('Hygiene Data'!H159)))</f>
        <v/>
      </c>
      <c r="ED165" s="300" t="str">
        <f ca="true">+IF(OFFSET('Hygiene Data'!$I$11,0,10*ROW('Hygiene Data'!I159))="","",OFFSET('Hygiene Data'!$I$11,0,10*ROW('Hygiene Data'!I159)))</f>
        <v/>
      </c>
      <c r="EE165" s="300" t="str">
        <f ca="true">+IF(OFFSET('Hygiene Data'!$I$12,0,10*ROW('Hygiene Data'!I159))="","",OFFSET('Hygiene Data'!$I$12,0,10*ROW('Hygiene Data'!I159)))</f>
        <v/>
      </c>
      <c r="EF165" s="300" t="str">
        <f ca="true">+IF(OFFSET('Hygiene Data'!$I$13,0,10*ROW('Hygiene Data'!I159))="","",OFFSET('Hygiene Data'!$I$13,0,10*ROW('Hygiene Data'!I159)))</f>
        <v/>
      </c>
    </row>
    <row xmlns:x14ac="http://schemas.microsoft.com/office/spreadsheetml/2009/9/ac" r="166" x14ac:dyDescent="0.2">
      <c r="A166" s="35" t="str">
        <f ca="true">+IF(OFFSET('Water Data'!$B$2,0,10*ROW('Water Data'!E160))="","",OFFSET('Water Data'!$B$2,0,10*ROW('Water Data'!E160)))</f>
        <v/>
      </c>
      <c r="B166" s="35" t="str">
        <f ca="true">+IF(OFFSET('Water Data'!$C$2,0,10*ROW('Water Data'!F160))="","",OFFSET('Water Data'!$C$2,0,10*ROW('Water Data'!F160)))</f>
        <v/>
      </c>
      <c r="C166" s="356" t="str">
        <f t="shared" ca="true" si="2"/>
        <v/>
      </c>
      <c r="D166" s="91"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1"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1"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1"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1"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1"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1"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1"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1"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1"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1"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1"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1"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1"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1"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1"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1"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1"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2"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2"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2"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2"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2"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2"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2"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2"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2"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2"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2"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2"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2"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2"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2"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2"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2"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2"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2"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2"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2"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2"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2"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2"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2"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2"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2"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2"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2"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2"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3"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3"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3"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3"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3"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3"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3"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3"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3"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3"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3"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3"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3"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3"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3"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3"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3"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3"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300"/>
      <c r="BS166" s="300" t="str">
        <f ca="true">+IF(OFFSET('Water Data'!$D$27,0,10*ROW('Water Data'!D160))="","",OFFSET('Water Data'!$D$27,0,10*ROW('Water Data'!D160)))</f>
        <v/>
      </c>
      <c r="BT166" s="300" t="str">
        <f ca="true">+IF(OFFSET('Water Data'!$D$28,0,10*ROW('Water Data'!D160))="","",OFFSET('Water Data'!$D$28,0,10*ROW('Water Data'!D160)))</f>
        <v/>
      </c>
      <c r="BU166" s="300" t="str">
        <f ca="true">+IF(OFFSET('Water Data'!$D$29,0,10*ROW('Water Data'!D160))="","",OFFSET('Water Data'!$D$29,0,10*ROW('Water Data'!D160)))</f>
        <v/>
      </c>
      <c r="BV166" s="300" t="str">
        <f ca="true">+IF(OFFSET('Water Data'!$E$27,0,10*ROW('Water Data'!E160))="","",OFFSET('Water Data'!$E$27,0,10*ROW('Water Data'!E160)))</f>
        <v/>
      </c>
      <c r="BW166" s="300" t="str">
        <f ca="true">+IF(OFFSET('Water Data'!$E$28,0,10*ROW('Water Data'!E160))="","",OFFSET('Water Data'!$E$28,0,10*ROW('Water Data'!E160)))</f>
        <v/>
      </c>
      <c r="BX166" s="300" t="str">
        <f ca="true">+IF(OFFSET('Water Data'!$E$29,0,10*ROW('Water Data'!E160))="","",OFFSET('Water Data'!$E$29,0,10*ROW('Water Data'!E160)))</f>
        <v/>
      </c>
      <c r="BY166" s="300" t="str">
        <f ca="true">+IF(OFFSET('Water Data'!$F$27,0,10*ROW('Water Data'!F160))="","",OFFSET('Water Data'!$F$27,0,10*ROW('Water Data'!F160)))</f>
        <v/>
      </c>
      <c r="BZ166" s="300" t="str">
        <f ca="true">+IF(OFFSET('Water Data'!$F$28,0,10*ROW('Water Data'!F160))="","",OFFSET('Water Data'!$F$28,0,10*ROW('Water Data'!F160)))</f>
        <v/>
      </c>
      <c r="CA166" s="300" t="str">
        <f ca="true">+IF(OFFSET('Water Data'!$F$29,0,10*ROW('Water Data'!F160))="","",OFFSET('Water Data'!$F$29,0,10*ROW('Water Data'!F160)))</f>
        <v/>
      </c>
      <c r="CB166" s="300" t="str">
        <f ca="true">+IF(OFFSET('Water Data'!$G$27,0,10*ROW('Water Data'!G160))="","",OFFSET('Water Data'!$G$27,0,10*ROW('Water Data'!G160)))</f>
        <v/>
      </c>
      <c r="CC166" s="300" t="str">
        <f ca="true">+IF(OFFSET('Water Data'!$G$28,0,10*ROW('Water Data'!G160))="","",OFFSET('Water Data'!$G$28,0,10*ROW('Water Data'!G160)))</f>
        <v/>
      </c>
      <c r="CD166" s="300" t="str">
        <f ca="true">+IF(OFFSET('Water Data'!$G$29,0,10*ROW('Water Data'!G160))="","",OFFSET('Water Data'!$G$29,0,10*ROW('Water Data'!G160)))</f>
        <v/>
      </c>
      <c r="CE166" s="300" t="str">
        <f ca="true">+IF(OFFSET('Water Data'!$H$27,0,10*ROW('Water Data'!H160))="","",OFFSET('Water Data'!$H$27,0,10*ROW('Water Data'!H160)))</f>
        <v/>
      </c>
      <c r="CF166" s="300" t="str">
        <f ca="true">+IF(OFFSET('Water Data'!$H$28,0,10*ROW('Water Data'!H160))="","",OFFSET('Water Data'!$H$28,0,10*ROW('Water Data'!H160)))</f>
        <v/>
      </c>
      <c r="CG166" s="300" t="str">
        <f ca="true">+IF(OFFSET('Water Data'!$H$29,0,10*ROW('Water Data'!H160))="","",OFFSET('Water Data'!$H$29,0,10*ROW('Water Data'!H160)))</f>
        <v/>
      </c>
      <c r="CH166" s="300" t="str">
        <f ca="true">+IF(OFFSET('Water Data'!$I$27,0,10*ROW('Water Data'!I160))="","",OFFSET('Water Data'!$I$27,0,10*ROW('Water Data'!I160)))</f>
        <v/>
      </c>
      <c r="CI166" s="300" t="str">
        <f ca="true">+IF(OFFSET('Water Data'!$I$28,0,10*ROW('Water Data'!I160))="","",OFFSET('Water Data'!$I$28,0,10*ROW('Water Data'!I160)))</f>
        <v/>
      </c>
      <c r="CJ166" s="300" t="str">
        <f ca="true">+IF(OFFSET('Water Data'!$I$29,0,10*ROW('Water Data'!I160))="","",OFFSET('Water Data'!$I$29,0,10*ROW('Water Data'!I160)))</f>
        <v/>
      </c>
      <c r="CK166" s="300" t="str">
        <f ca="true">+IF(OFFSET('Sanitation Data'!$D$28,0,10*ROW('Sanitation Data'!D160))="","",OFFSET('Sanitation Data'!$D$28,0,10*ROW('Sanitation Data'!D160)))</f>
        <v/>
      </c>
      <c r="CL166" s="300" t="str">
        <f ca="true">+IF(OFFSET('Sanitation Data'!$D$29,0,10*ROW('Sanitation Data'!D160))="","",OFFSET('Sanitation Data'!$D$29,0,10*ROW('Sanitation Data'!D160)))</f>
        <v/>
      </c>
      <c r="CM166" s="300" t="str">
        <f ca="true">+IF(OFFSET('Sanitation Data'!$D$30,0,10*ROW('Sanitation Data'!D160))="","",OFFSET('Sanitation Data'!$D$30,0,10*ROW('Sanitation Data'!D160)))</f>
        <v/>
      </c>
      <c r="CN166" s="300" t="str">
        <f ca="true">+IF(OFFSET('Sanitation Data'!$D$31,0,10*ROW('Sanitation Data'!D160))="","",OFFSET('Sanitation Data'!$D$31,0,10*ROW('Sanitation Data'!D160)))</f>
        <v/>
      </c>
      <c r="CO166" s="300" t="str">
        <f ca="true">+IF(OFFSET('Sanitation Data'!$D$32,0,10*ROW('Sanitation Data'!D160))="","",OFFSET('Sanitation Data'!$D$32,0,10*ROW('Sanitation Data'!D160)))</f>
        <v/>
      </c>
      <c r="CP166" s="300" t="str">
        <f ca="true">+IF(OFFSET('Sanitation Data'!$E$28,0,10*ROW('Sanitation Data'!E160))="","",OFFSET('Sanitation Data'!$E$28,0,10*ROW('Sanitation Data'!E160)))</f>
        <v/>
      </c>
      <c r="CQ166" s="300" t="str">
        <f ca="true">+IF(OFFSET('Sanitation Data'!$E$29,0,10*ROW('Sanitation Data'!E160))="","",OFFSET('Sanitation Data'!$E$29,0,10*ROW('Sanitation Data'!E160)))</f>
        <v/>
      </c>
      <c r="CR166" s="300" t="str">
        <f ca="true">+IF(OFFSET('Sanitation Data'!$E$30,0,10*ROW('Sanitation Data'!E160))="","",OFFSET('Sanitation Data'!$E$30,0,10*ROW('Sanitation Data'!E160)))</f>
        <v/>
      </c>
      <c r="CS166" s="300" t="str">
        <f ca="true">+IF(OFFSET('Sanitation Data'!$E$31,0,10*ROW('Sanitation Data'!E160))="","",OFFSET('Sanitation Data'!$E$31,0,10*ROW('Sanitation Data'!E160)))</f>
        <v/>
      </c>
      <c r="CT166" s="300" t="str">
        <f ca="true">+IF(OFFSET('Sanitation Data'!$E$32,0,10*ROW('Sanitation Data'!E160))="","",OFFSET('Sanitation Data'!$E$32,0,10*ROW('Sanitation Data'!E160)))</f>
        <v/>
      </c>
      <c r="CU166" s="300" t="str">
        <f ca="true">+IF(OFFSET('Sanitation Data'!$F$28,0,10*ROW('Sanitation Data'!F160))="","",OFFSET('Sanitation Data'!$F$28,0,10*ROW('Sanitation Data'!F160)))</f>
        <v/>
      </c>
      <c r="CV166" s="300" t="str">
        <f ca="true">+IF(OFFSET('Sanitation Data'!$F$29,0,10*ROW('Sanitation Data'!F160))="","",OFFSET('Sanitation Data'!$F$29,0,10*ROW('Sanitation Data'!F160)))</f>
        <v/>
      </c>
      <c r="CW166" s="300" t="str">
        <f ca="true">+IF(OFFSET('Sanitation Data'!$F$30,0,10*ROW('Sanitation Data'!F160))="","",OFFSET('Sanitation Data'!$F$30,0,10*ROW('Sanitation Data'!F160)))</f>
        <v/>
      </c>
      <c r="CX166" s="300" t="str">
        <f ca="true">+IF(OFFSET('Sanitation Data'!$F$31,0,10*ROW('Sanitation Data'!F160))="","",OFFSET('Sanitation Data'!$F$31,0,10*ROW('Sanitation Data'!F160)))</f>
        <v/>
      </c>
      <c r="CY166" s="300" t="str">
        <f ca="true">+IF(OFFSET('Sanitation Data'!$F$32,0,10*ROW('Sanitation Data'!F160))="","",OFFSET('Sanitation Data'!$F$32,0,10*ROW('Sanitation Data'!F160)))</f>
        <v/>
      </c>
      <c r="CZ166" s="300" t="str">
        <f ca="true">+IF(OFFSET('Sanitation Data'!$G$28,0,10*ROW('Sanitation Data'!G160))="","",OFFSET('Sanitation Data'!$G$28,0,10*ROW('Sanitation Data'!G160)))</f>
        <v/>
      </c>
      <c r="DA166" s="300" t="str">
        <f ca="true">+IF(OFFSET('Sanitation Data'!$G$29,0,10*ROW('Sanitation Data'!G160))="","",OFFSET('Sanitation Data'!$G$29,0,10*ROW('Sanitation Data'!G160)))</f>
        <v/>
      </c>
      <c r="DB166" s="300" t="str">
        <f ca="true">+IF(OFFSET('Sanitation Data'!$G$30,0,10*ROW('Sanitation Data'!G160))="","",OFFSET('Sanitation Data'!$G$30,0,10*ROW('Sanitation Data'!G160)))</f>
        <v/>
      </c>
      <c r="DC166" s="300" t="str">
        <f ca="true">+IF(OFFSET('Sanitation Data'!$G$31,0,10*ROW('Sanitation Data'!G160))="","",OFFSET('Sanitation Data'!$G$31,0,10*ROW('Sanitation Data'!G160)))</f>
        <v/>
      </c>
      <c r="DD166" s="300" t="str">
        <f ca="true">+IF(OFFSET('Sanitation Data'!$G$32,0,10*ROW('Sanitation Data'!G160))="","",OFFSET('Sanitation Data'!$G$32,0,10*ROW('Sanitation Data'!G160)))</f>
        <v/>
      </c>
      <c r="DE166" s="300" t="str">
        <f ca="true">+IF(OFFSET('Sanitation Data'!$H$28,0,10*ROW('Sanitation Data'!H160))="","",OFFSET('Sanitation Data'!$H$28,0,10*ROW('Sanitation Data'!H160)))</f>
        <v/>
      </c>
      <c r="DF166" s="300" t="str">
        <f ca="true">+IF(OFFSET('Sanitation Data'!$H$29,0,10*ROW('Sanitation Data'!H160))="","",OFFSET('Sanitation Data'!$H$29,0,10*ROW('Sanitation Data'!H160)))</f>
        <v/>
      </c>
      <c r="DG166" s="300" t="str">
        <f ca="true">+IF(OFFSET('Sanitation Data'!$H$30,0,10*ROW('Sanitation Data'!H160))="","",OFFSET('Sanitation Data'!$H$30,0,10*ROW('Sanitation Data'!H160)))</f>
        <v/>
      </c>
      <c r="DH166" s="300" t="str">
        <f ca="true">+IF(OFFSET('Sanitation Data'!$H$31,0,10*ROW('Sanitation Data'!H160))="","",OFFSET('Sanitation Data'!$H$31,0,10*ROW('Sanitation Data'!H160)))</f>
        <v/>
      </c>
      <c r="DI166" s="300" t="str">
        <f ca="true">+IF(OFFSET('Sanitation Data'!$H$32,0,10*ROW('Sanitation Data'!H160))="","",OFFSET('Sanitation Data'!$H$32,0,10*ROW('Sanitation Data'!H160)))</f>
        <v/>
      </c>
      <c r="DJ166" s="300" t="str">
        <f ca="true">+IF(OFFSET('Sanitation Data'!$I$28,0,10*ROW('Sanitation Data'!I160))="","",OFFSET('Sanitation Data'!$I$28,0,10*ROW('Sanitation Data'!I160)))</f>
        <v/>
      </c>
      <c r="DK166" s="300" t="str">
        <f ca="true">+IF(OFFSET('Sanitation Data'!$I$29,0,10*ROW('Sanitation Data'!I160))="","",OFFSET('Sanitation Data'!$I$29,0,10*ROW('Sanitation Data'!I160)))</f>
        <v/>
      </c>
      <c r="DL166" s="300" t="str">
        <f ca="true">+IF(OFFSET('Sanitation Data'!$I$30,0,10*ROW('Sanitation Data'!I160))="","",OFFSET('Sanitation Data'!$I$30,0,10*ROW('Sanitation Data'!I160)))</f>
        <v/>
      </c>
      <c r="DM166" s="300" t="str">
        <f ca="true">+IF(OFFSET('Sanitation Data'!$I$31,0,10*ROW('Sanitation Data'!I160))="","",OFFSET('Sanitation Data'!$I$31,0,10*ROW('Sanitation Data'!I160)))</f>
        <v/>
      </c>
      <c r="DN166" s="300" t="str">
        <f ca="true">+IF(OFFSET('Sanitation Data'!$I$32,0,10*ROW('Sanitation Data'!I160))="","",OFFSET('Sanitation Data'!$I$32,0,10*ROW('Sanitation Data'!I160)))</f>
        <v/>
      </c>
      <c r="DO166" s="300" t="str">
        <f ca="true">+IF(OFFSET('Hygiene Data'!$D$11,0,10*ROW('Hygiene Data'!D160))="","",OFFSET('Hygiene Data'!$D$11,0,10*ROW('Hygiene Data'!D160)))</f>
        <v/>
      </c>
      <c r="DP166" s="300" t="str">
        <f ca="true">+IF(OFFSET('Hygiene Data'!$D$12,0,10*ROW('Hygiene Data'!D160))="","",OFFSET('Hygiene Data'!$D$12,0,10*ROW('Hygiene Data'!D160)))</f>
        <v/>
      </c>
      <c r="DQ166" s="300" t="str">
        <f ca="true">+IF(OFFSET('Hygiene Data'!$D$13,0,10*ROW('Hygiene Data'!D160))="","",OFFSET('Hygiene Data'!$D$13,0,10*ROW('Hygiene Data'!D160)))</f>
        <v/>
      </c>
      <c r="DR166" s="300" t="str">
        <f ca="true">+IF(OFFSET('Hygiene Data'!$E$11,0,10*ROW('Hygiene Data'!E160))="","",OFFSET('Hygiene Data'!$E$11,0,10*ROW('Hygiene Data'!E160)))</f>
        <v/>
      </c>
      <c r="DS166" s="300" t="str">
        <f ca="true">+IF(OFFSET('Hygiene Data'!$E$12,0,10*ROW('Hygiene Data'!E160))="","",OFFSET('Hygiene Data'!$E$12,0,10*ROW('Hygiene Data'!E160)))</f>
        <v/>
      </c>
      <c r="DT166" s="300" t="str">
        <f ca="true">+IF(OFFSET('Hygiene Data'!$E$13,0,10*ROW('Hygiene Data'!E160))="","",OFFSET('Hygiene Data'!$E$13,0,10*ROW('Hygiene Data'!E160)))</f>
        <v/>
      </c>
      <c r="DU166" s="300" t="str">
        <f ca="true">+IF(OFFSET('Hygiene Data'!$F$11,0,10*ROW('Hygiene Data'!F160))="","",OFFSET('Hygiene Data'!$F$11,0,10*ROW('Hygiene Data'!F160)))</f>
        <v/>
      </c>
      <c r="DV166" s="300" t="str">
        <f ca="true">+IF(OFFSET('Hygiene Data'!$F$12,0,10*ROW('Hygiene Data'!F160))="","",OFFSET('Hygiene Data'!$F$12,0,10*ROW('Hygiene Data'!F160)))</f>
        <v/>
      </c>
      <c r="DW166" s="300" t="str">
        <f ca="true">+IF(OFFSET('Hygiene Data'!$F$13,0,10*ROW('Hygiene Data'!F160))="","",OFFSET('Hygiene Data'!$F$13,0,10*ROW('Hygiene Data'!F160)))</f>
        <v/>
      </c>
      <c r="DX166" s="300" t="str">
        <f ca="true">+IF(OFFSET('Hygiene Data'!$G$11,0,10*ROW('Hygiene Data'!G160))="","",OFFSET('Hygiene Data'!$G$11,0,10*ROW('Hygiene Data'!G160)))</f>
        <v/>
      </c>
      <c r="DY166" s="300" t="str">
        <f ca="true">+IF(OFFSET('Hygiene Data'!$G$12,0,10*ROW('Hygiene Data'!G160))="","",OFFSET('Hygiene Data'!$G$12,0,10*ROW('Hygiene Data'!G160)))</f>
        <v/>
      </c>
      <c r="DZ166" s="300" t="str">
        <f ca="true">+IF(OFFSET('Hygiene Data'!$G$13,0,10*ROW('Hygiene Data'!G160))="","",OFFSET('Hygiene Data'!$G$13,0,10*ROW('Hygiene Data'!G160)))</f>
        <v/>
      </c>
      <c r="EA166" s="300" t="str">
        <f ca="true">+IF(OFFSET('Hygiene Data'!$H$11,0,10*ROW('Hygiene Data'!H160))="","",OFFSET('Hygiene Data'!$H$11,0,10*ROW('Hygiene Data'!H160)))</f>
        <v/>
      </c>
      <c r="EB166" s="300" t="str">
        <f ca="true">+IF(OFFSET('Hygiene Data'!$H$12,0,10*ROW('Hygiene Data'!H160))="","",OFFSET('Hygiene Data'!$H$12,0,10*ROW('Hygiene Data'!H160)))</f>
        <v/>
      </c>
      <c r="EC166" s="300" t="str">
        <f ca="true">+IF(OFFSET('Hygiene Data'!$H$13,0,10*ROW('Hygiene Data'!H160))="","",OFFSET('Hygiene Data'!$H$13,0,10*ROW('Hygiene Data'!H160)))</f>
        <v/>
      </c>
      <c r="ED166" s="300" t="str">
        <f ca="true">+IF(OFFSET('Hygiene Data'!$I$11,0,10*ROW('Hygiene Data'!I160))="","",OFFSET('Hygiene Data'!$I$11,0,10*ROW('Hygiene Data'!I160)))</f>
        <v/>
      </c>
      <c r="EE166" s="300" t="str">
        <f ca="true">+IF(OFFSET('Hygiene Data'!$I$12,0,10*ROW('Hygiene Data'!I160))="","",OFFSET('Hygiene Data'!$I$12,0,10*ROW('Hygiene Data'!I160)))</f>
        <v/>
      </c>
      <c r="EF166" s="300" t="str">
        <f ca="true">+IF(OFFSET('Hygiene Data'!$I$13,0,10*ROW('Hygiene Data'!I160))="","",OFFSET('Hygiene Data'!$I$13,0,10*ROW('Hygiene Data'!I160)))</f>
        <v/>
      </c>
    </row>
    <row xmlns:x14ac="http://schemas.microsoft.com/office/spreadsheetml/2009/9/ac" r="167" x14ac:dyDescent="0.2">
      <c r="A167" s="35" t="str">
        <f ca="true">+IF(OFFSET('Water Data'!$B$2,0,10*ROW('Water Data'!E161))="","",OFFSET('Water Data'!$B$2,0,10*ROW('Water Data'!E161)))</f>
        <v/>
      </c>
      <c r="B167" s="35" t="str">
        <f ca="true">+IF(OFFSET('Water Data'!$C$2,0,10*ROW('Water Data'!F161))="","",OFFSET('Water Data'!$C$2,0,10*ROW('Water Data'!F161)))</f>
        <v/>
      </c>
      <c r="C167" s="356" t="str">
        <f t="shared" ca="true" si="2"/>
        <v/>
      </c>
      <c r="D167" s="91"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1"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1"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1"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1"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1"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1"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1"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1"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1"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1"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1"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1"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1"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1"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1"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1"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1"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2"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2"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2"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2"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2"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2"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2"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2"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2"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2"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2"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2"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2"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2"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2"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2"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2"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2"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2"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2"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2"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2"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2"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2"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2"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2"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2"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2"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2"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2"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3"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3"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3"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3"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3"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3"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3"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3"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3"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3"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3"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3"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3"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3"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3"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3"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3"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3"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300"/>
      <c r="BS167" s="300" t="str">
        <f ca="true">+IF(OFFSET('Water Data'!$D$27,0,10*ROW('Water Data'!D161))="","",OFFSET('Water Data'!$D$27,0,10*ROW('Water Data'!D161)))</f>
        <v/>
      </c>
      <c r="BT167" s="300" t="str">
        <f ca="true">+IF(OFFSET('Water Data'!$D$28,0,10*ROW('Water Data'!D161))="","",OFFSET('Water Data'!$D$28,0,10*ROW('Water Data'!D161)))</f>
        <v/>
      </c>
      <c r="BU167" s="300" t="str">
        <f ca="true">+IF(OFFSET('Water Data'!$D$29,0,10*ROW('Water Data'!D161))="","",OFFSET('Water Data'!$D$29,0,10*ROW('Water Data'!D161)))</f>
        <v/>
      </c>
      <c r="BV167" s="300" t="str">
        <f ca="true">+IF(OFFSET('Water Data'!$E$27,0,10*ROW('Water Data'!E161))="","",OFFSET('Water Data'!$E$27,0,10*ROW('Water Data'!E161)))</f>
        <v/>
      </c>
      <c r="BW167" s="300" t="str">
        <f ca="true">+IF(OFFSET('Water Data'!$E$28,0,10*ROW('Water Data'!E161))="","",OFFSET('Water Data'!$E$28,0,10*ROW('Water Data'!E161)))</f>
        <v/>
      </c>
      <c r="BX167" s="300" t="str">
        <f ca="true">+IF(OFFSET('Water Data'!$E$29,0,10*ROW('Water Data'!E161))="","",OFFSET('Water Data'!$E$29,0,10*ROW('Water Data'!E161)))</f>
        <v/>
      </c>
      <c r="BY167" s="300" t="str">
        <f ca="true">+IF(OFFSET('Water Data'!$F$27,0,10*ROW('Water Data'!F161))="","",OFFSET('Water Data'!$F$27,0,10*ROW('Water Data'!F161)))</f>
        <v/>
      </c>
      <c r="BZ167" s="300" t="str">
        <f ca="true">+IF(OFFSET('Water Data'!$F$28,0,10*ROW('Water Data'!F161))="","",OFFSET('Water Data'!$F$28,0,10*ROW('Water Data'!F161)))</f>
        <v/>
      </c>
      <c r="CA167" s="300" t="str">
        <f ca="true">+IF(OFFSET('Water Data'!$F$29,0,10*ROW('Water Data'!F161))="","",OFFSET('Water Data'!$F$29,0,10*ROW('Water Data'!F161)))</f>
        <v/>
      </c>
      <c r="CB167" s="300" t="str">
        <f ca="true">+IF(OFFSET('Water Data'!$G$27,0,10*ROW('Water Data'!G161))="","",OFFSET('Water Data'!$G$27,0,10*ROW('Water Data'!G161)))</f>
        <v/>
      </c>
      <c r="CC167" s="300" t="str">
        <f ca="true">+IF(OFFSET('Water Data'!$G$28,0,10*ROW('Water Data'!G161))="","",OFFSET('Water Data'!$G$28,0,10*ROW('Water Data'!G161)))</f>
        <v/>
      </c>
      <c r="CD167" s="300" t="str">
        <f ca="true">+IF(OFFSET('Water Data'!$G$29,0,10*ROW('Water Data'!G161))="","",OFFSET('Water Data'!$G$29,0,10*ROW('Water Data'!G161)))</f>
        <v/>
      </c>
      <c r="CE167" s="300" t="str">
        <f ca="true">+IF(OFFSET('Water Data'!$H$27,0,10*ROW('Water Data'!H161))="","",OFFSET('Water Data'!$H$27,0,10*ROW('Water Data'!H161)))</f>
        <v/>
      </c>
      <c r="CF167" s="300" t="str">
        <f ca="true">+IF(OFFSET('Water Data'!$H$28,0,10*ROW('Water Data'!H161))="","",OFFSET('Water Data'!$H$28,0,10*ROW('Water Data'!H161)))</f>
        <v/>
      </c>
      <c r="CG167" s="300" t="str">
        <f ca="true">+IF(OFFSET('Water Data'!$H$29,0,10*ROW('Water Data'!H161))="","",OFFSET('Water Data'!$H$29,0,10*ROW('Water Data'!H161)))</f>
        <v/>
      </c>
      <c r="CH167" s="300" t="str">
        <f ca="true">+IF(OFFSET('Water Data'!$I$27,0,10*ROW('Water Data'!I161))="","",OFFSET('Water Data'!$I$27,0,10*ROW('Water Data'!I161)))</f>
        <v/>
      </c>
      <c r="CI167" s="300" t="str">
        <f ca="true">+IF(OFFSET('Water Data'!$I$28,0,10*ROW('Water Data'!I161))="","",OFFSET('Water Data'!$I$28,0,10*ROW('Water Data'!I161)))</f>
        <v/>
      </c>
      <c r="CJ167" s="300" t="str">
        <f ca="true">+IF(OFFSET('Water Data'!$I$29,0,10*ROW('Water Data'!I161))="","",OFFSET('Water Data'!$I$29,0,10*ROW('Water Data'!I161)))</f>
        <v/>
      </c>
      <c r="CK167" s="300" t="str">
        <f ca="true">+IF(OFFSET('Sanitation Data'!$D$28,0,10*ROW('Sanitation Data'!D161))="","",OFFSET('Sanitation Data'!$D$28,0,10*ROW('Sanitation Data'!D161)))</f>
        <v/>
      </c>
      <c r="CL167" s="300" t="str">
        <f ca="true">+IF(OFFSET('Sanitation Data'!$D$29,0,10*ROW('Sanitation Data'!D161))="","",OFFSET('Sanitation Data'!$D$29,0,10*ROW('Sanitation Data'!D161)))</f>
        <v/>
      </c>
      <c r="CM167" s="300" t="str">
        <f ca="true">+IF(OFFSET('Sanitation Data'!$D$30,0,10*ROW('Sanitation Data'!D161))="","",OFFSET('Sanitation Data'!$D$30,0,10*ROW('Sanitation Data'!D161)))</f>
        <v/>
      </c>
      <c r="CN167" s="300" t="str">
        <f ca="true">+IF(OFFSET('Sanitation Data'!$D$31,0,10*ROW('Sanitation Data'!D161))="","",OFFSET('Sanitation Data'!$D$31,0,10*ROW('Sanitation Data'!D161)))</f>
        <v/>
      </c>
      <c r="CO167" s="300" t="str">
        <f ca="true">+IF(OFFSET('Sanitation Data'!$D$32,0,10*ROW('Sanitation Data'!D161))="","",OFFSET('Sanitation Data'!$D$32,0,10*ROW('Sanitation Data'!D161)))</f>
        <v/>
      </c>
      <c r="CP167" s="300" t="str">
        <f ca="true">+IF(OFFSET('Sanitation Data'!$E$28,0,10*ROW('Sanitation Data'!E161))="","",OFFSET('Sanitation Data'!$E$28,0,10*ROW('Sanitation Data'!E161)))</f>
        <v/>
      </c>
      <c r="CQ167" s="300" t="str">
        <f ca="true">+IF(OFFSET('Sanitation Data'!$E$29,0,10*ROW('Sanitation Data'!E161))="","",OFFSET('Sanitation Data'!$E$29,0,10*ROW('Sanitation Data'!E161)))</f>
        <v/>
      </c>
      <c r="CR167" s="300" t="str">
        <f ca="true">+IF(OFFSET('Sanitation Data'!$E$30,0,10*ROW('Sanitation Data'!E161))="","",OFFSET('Sanitation Data'!$E$30,0,10*ROW('Sanitation Data'!E161)))</f>
        <v/>
      </c>
      <c r="CS167" s="300" t="str">
        <f ca="true">+IF(OFFSET('Sanitation Data'!$E$31,0,10*ROW('Sanitation Data'!E161))="","",OFFSET('Sanitation Data'!$E$31,0,10*ROW('Sanitation Data'!E161)))</f>
        <v/>
      </c>
      <c r="CT167" s="300" t="str">
        <f ca="true">+IF(OFFSET('Sanitation Data'!$E$32,0,10*ROW('Sanitation Data'!E161))="","",OFFSET('Sanitation Data'!$E$32,0,10*ROW('Sanitation Data'!E161)))</f>
        <v/>
      </c>
      <c r="CU167" s="300" t="str">
        <f ca="true">+IF(OFFSET('Sanitation Data'!$F$28,0,10*ROW('Sanitation Data'!F161))="","",OFFSET('Sanitation Data'!$F$28,0,10*ROW('Sanitation Data'!F161)))</f>
        <v/>
      </c>
      <c r="CV167" s="300" t="str">
        <f ca="true">+IF(OFFSET('Sanitation Data'!$F$29,0,10*ROW('Sanitation Data'!F161))="","",OFFSET('Sanitation Data'!$F$29,0,10*ROW('Sanitation Data'!F161)))</f>
        <v/>
      </c>
      <c r="CW167" s="300" t="str">
        <f ca="true">+IF(OFFSET('Sanitation Data'!$F$30,0,10*ROW('Sanitation Data'!F161))="","",OFFSET('Sanitation Data'!$F$30,0,10*ROW('Sanitation Data'!F161)))</f>
        <v/>
      </c>
      <c r="CX167" s="300" t="str">
        <f ca="true">+IF(OFFSET('Sanitation Data'!$F$31,0,10*ROW('Sanitation Data'!F161))="","",OFFSET('Sanitation Data'!$F$31,0,10*ROW('Sanitation Data'!F161)))</f>
        <v/>
      </c>
      <c r="CY167" s="300" t="str">
        <f ca="true">+IF(OFFSET('Sanitation Data'!$F$32,0,10*ROW('Sanitation Data'!F161))="","",OFFSET('Sanitation Data'!$F$32,0,10*ROW('Sanitation Data'!F161)))</f>
        <v/>
      </c>
      <c r="CZ167" s="300" t="str">
        <f ca="true">+IF(OFFSET('Sanitation Data'!$G$28,0,10*ROW('Sanitation Data'!G161))="","",OFFSET('Sanitation Data'!$G$28,0,10*ROW('Sanitation Data'!G161)))</f>
        <v/>
      </c>
      <c r="DA167" s="300" t="str">
        <f ca="true">+IF(OFFSET('Sanitation Data'!$G$29,0,10*ROW('Sanitation Data'!G161))="","",OFFSET('Sanitation Data'!$G$29,0,10*ROW('Sanitation Data'!G161)))</f>
        <v/>
      </c>
      <c r="DB167" s="300" t="str">
        <f ca="true">+IF(OFFSET('Sanitation Data'!$G$30,0,10*ROW('Sanitation Data'!G161))="","",OFFSET('Sanitation Data'!$G$30,0,10*ROW('Sanitation Data'!G161)))</f>
        <v/>
      </c>
      <c r="DC167" s="300" t="str">
        <f ca="true">+IF(OFFSET('Sanitation Data'!$G$31,0,10*ROW('Sanitation Data'!G161))="","",OFFSET('Sanitation Data'!$G$31,0,10*ROW('Sanitation Data'!G161)))</f>
        <v/>
      </c>
      <c r="DD167" s="300" t="str">
        <f ca="true">+IF(OFFSET('Sanitation Data'!$G$32,0,10*ROW('Sanitation Data'!G161))="","",OFFSET('Sanitation Data'!$G$32,0,10*ROW('Sanitation Data'!G161)))</f>
        <v/>
      </c>
      <c r="DE167" s="300" t="str">
        <f ca="true">+IF(OFFSET('Sanitation Data'!$H$28,0,10*ROW('Sanitation Data'!H161))="","",OFFSET('Sanitation Data'!$H$28,0,10*ROW('Sanitation Data'!H161)))</f>
        <v/>
      </c>
      <c r="DF167" s="300" t="str">
        <f ca="true">+IF(OFFSET('Sanitation Data'!$H$29,0,10*ROW('Sanitation Data'!H161))="","",OFFSET('Sanitation Data'!$H$29,0,10*ROW('Sanitation Data'!H161)))</f>
        <v/>
      </c>
      <c r="DG167" s="300" t="str">
        <f ca="true">+IF(OFFSET('Sanitation Data'!$H$30,0,10*ROW('Sanitation Data'!H161))="","",OFFSET('Sanitation Data'!$H$30,0,10*ROW('Sanitation Data'!H161)))</f>
        <v/>
      </c>
      <c r="DH167" s="300" t="str">
        <f ca="true">+IF(OFFSET('Sanitation Data'!$H$31,0,10*ROW('Sanitation Data'!H161))="","",OFFSET('Sanitation Data'!$H$31,0,10*ROW('Sanitation Data'!H161)))</f>
        <v/>
      </c>
      <c r="DI167" s="300" t="str">
        <f ca="true">+IF(OFFSET('Sanitation Data'!$H$32,0,10*ROW('Sanitation Data'!H161))="","",OFFSET('Sanitation Data'!$H$32,0,10*ROW('Sanitation Data'!H161)))</f>
        <v/>
      </c>
      <c r="DJ167" s="300" t="str">
        <f ca="true">+IF(OFFSET('Sanitation Data'!$I$28,0,10*ROW('Sanitation Data'!I161))="","",OFFSET('Sanitation Data'!$I$28,0,10*ROW('Sanitation Data'!I161)))</f>
        <v/>
      </c>
      <c r="DK167" s="300" t="str">
        <f ca="true">+IF(OFFSET('Sanitation Data'!$I$29,0,10*ROW('Sanitation Data'!I161))="","",OFFSET('Sanitation Data'!$I$29,0,10*ROW('Sanitation Data'!I161)))</f>
        <v/>
      </c>
      <c r="DL167" s="300" t="str">
        <f ca="true">+IF(OFFSET('Sanitation Data'!$I$30,0,10*ROW('Sanitation Data'!I161))="","",OFFSET('Sanitation Data'!$I$30,0,10*ROW('Sanitation Data'!I161)))</f>
        <v/>
      </c>
      <c r="DM167" s="300" t="str">
        <f ca="true">+IF(OFFSET('Sanitation Data'!$I$31,0,10*ROW('Sanitation Data'!I161))="","",OFFSET('Sanitation Data'!$I$31,0,10*ROW('Sanitation Data'!I161)))</f>
        <v/>
      </c>
      <c r="DN167" s="300" t="str">
        <f ca="true">+IF(OFFSET('Sanitation Data'!$I$32,0,10*ROW('Sanitation Data'!I161))="","",OFFSET('Sanitation Data'!$I$32,0,10*ROW('Sanitation Data'!I161)))</f>
        <v/>
      </c>
      <c r="DO167" s="300" t="str">
        <f ca="true">+IF(OFFSET('Hygiene Data'!$D$11,0,10*ROW('Hygiene Data'!D161))="","",OFFSET('Hygiene Data'!$D$11,0,10*ROW('Hygiene Data'!D161)))</f>
        <v/>
      </c>
      <c r="DP167" s="300" t="str">
        <f ca="true">+IF(OFFSET('Hygiene Data'!$D$12,0,10*ROW('Hygiene Data'!D161))="","",OFFSET('Hygiene Data'!$D$12,0,10*ROW('Hygiene Data'!D161)))</f>
        <v/>
      </c>
      <c r="DQ167" s="300" t="str">
        <f ca="true">+IF(OFFSET('Hygiene Data'!$D$13,0,10*ROW('Hygiene Data'!D161))="","",OFFSET('Hygiene Data'!$D$13,0,10*ROW('Hygiene Data'!D161)))</f>
        <v/>
      </c>
      <c r="DR167" s="300" t="str">
        <f ca="true">+IF(OFFSET('Hygiene Data'!$E$11,0,10*ROW('Hygiene Data'!E161))="","",OFFSET('Hygiene Data'!$E$11,0,10*ROW('Hygiene Data'!E161)))</f>
        <v/>
      </c>
      <c r="DS167" s="300" t="str">
        <f ca="true">+IF(OFFSET('Hygiene Data'!$E$12,0,10*ROW('Hygiene Data'!E161))="","",OFFSET('Hygiene Data'!$E$12,0,10*ROW('Hygiene Data'!E161)))</f>
        <v/>
      </c>
      <c r="DT167" s="300" t="str">
        <f ca="true">+IF(OFFSET('Hygiene Data'!$E$13,0,10*ROW('Hygiene Data'!E161))="","",OFFSET('Hygiene Data'!$E$13,0,10*ROW('Hygiene Data'!E161)))</f>
        <v/>
      </c>
      <c r="DU167" s="300" t="str">
        <f ca="true">+IF(OFFSET('Hygiene Data'!$F$11,0,10*ROW('Hygiene Data'!F161))="","",OFFSET('Hygiene Data'!$F$11,0,10*ROW('Hygiene Data'!F161)))</f>
        <v/>
      </c>
      <c r="DV167" s="300" t="str">
        <f ca="true">+IF(OFFSET('Hygiene Data'!$F$12,0,10*ROW('Hygiene Data'!F161))="","",OFFSET('Hygiene Data'!$F$12,0,10*ROW('Hygiene Data'!F161)))</f>
        <v/>
      </c>
      <c r="DW167" s="300" t="str">
        <f ca="true">+IF(OFFSET('Hygiene Data'!$F$13,0,10*ROW('Hygiene Data'!F161))="","",OFFSET('Hygiene Data'!$F$13,0,10*ROW('Hygiene Data'!F161)))</f>
        <v/>
      </c>
      <c r="DX167" s="300" t="str">
        <f ca="true">+IF(OFFSET('Hygiene Data'!$G$11,0,10*ROW('Hygiene Data'!G161))="","",OFFSET('Hygiene Data'!$G$11,0,10*ROW('Hygiene Data'!G161)))</f>
        <v/>
      </c>
      <c r="DY167" s="300" t="str">
        <f ca="true">+IF(OFFSET('Hygiene Data'!$G$12,0,10*ROW('Hygiene Data'!G161))="","",OFFSET('Hygiene Data'!$G$12,0,10*ROW('Hygiene Data'!G161)))</f>
        <v/>
      </c>
      <c r="DZ167" s="300" t="str">
        <f ca="true">+IF(OFFSET('Hygiene Data'!$G$13,0,10*ROW('Hygiene Data'!G161))="","",OFFSET('Hygiene Data'!$G$13,0,10*ROW('Hygiene Data'!G161)))</f>
        <v/>
      </c>
      <c r="EA167" s="300" t="str">
        <f ca="true">+IF(OFFSET('Hygiene Data'!$H$11,0,10*ROW('Hygiene Data'!H161))="","",OFFSET('Hygiene Data'!$H$11,0,10*ROW('Hygiene Data'!H161)))</f>
        <v/>
      </c>
      <c r="EB167" s="300" t="str">
        <f ca="true">+IF(OFFSET('Hygiene Data'!$H$12,0,10*ROW('Hygiene Data'!H161))="","",OFFSET('Hygiene Data'!$H$12,0,10*ROW('Hygiene Data'!H161)))</f>
        <v/>
      </c>
      <c r="EC167" s="300" t="str">
        <f ca="true">+IF(OFFSET('Hygiene Data'!$H$13,0,10*ROW('Hygiene Data'!H161))="","",OFFSET('Hygiene Data'!$H$13,0,10*ROW('Hygiene Data'!H161)))</f>
        <v/>
      </c>
      <c r="ED167" s="300" t="str">
        <f ca="true">+IF(OFFSET('Hygiene Data'!$I$11,0,10*ROW('Hygiene Data'!I161))="","",OFFSET('Hygiene Data'!$I$11,0,10*ROW('Hygiene Data'!I161)))</f>
        <v/>
      </c>
      <c r="EE167" s="300" t="str">
        <f ca="true">+IF(OFFSET('Hygiene Data'!$I$12,0,10*ROW('Hygiene Data'!I161))="","",OFFSET('Hygiene Data'!$I$12,0,10*ROW('Hygiene Data'!I161)))</f>
        <v/>
      </c>
      <c r="EF167" s="300" t="str">
        <f ca="true">+IF(OFFSET('Hygiene Data'!$I$13,0,10*ROW('Hygiene Data'!I161))="","",OFFSET('Hygiene Data'!$I$13,0,10*ROW('Hygiene Data'!I161)))</f>
        <v/>
      </c>
    </row>
    <row xmlns:x14ac="http://schemas.microsoft.com/office/spreadsheetml/2009/9/ac" r="168" x14ac:dyDescent="0.2">
      <c r="A168" s="35" t="str">
        <f ca="true">+IF(OFFSET('Water Data'!$B$2,0,10*ROW('Water Data'!E162))="","",OFFSET('Water Data'!$B$2,0,10*ROW('Water Data'!E162)))</f>
        <v/>
      </c>
      <c r="B168" s="35" t="str">
        <f ca="true">+IF(OFFSET('Water Data'!$C$2,0,10*ROW('Water Data'!F162))="","",OFFSET('Water Data'!$C$2,0,10*ROW('Water Data'!F162)))</f>
        <v/>
      </c>
      <c r="C168" s="356" t="str">
        <f t="shared" ca="true" si="2"/>
        <v/>
      </c>
      <c r="D168" s="91"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1"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1"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1"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1"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1"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1"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1"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1"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1"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1"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1"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1"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1"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1"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1"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1"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1"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2"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2"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2"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2"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2"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2"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2"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2"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2"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2"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2"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2"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2"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2"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2"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2"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2"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2"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2"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2"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2"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2"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2"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2"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2"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2"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2"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2"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2"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2"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3"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3"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3"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3"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3"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3"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3"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3"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3"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3"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3"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3"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3"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3"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3"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3"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3"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3"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300"/>
      <c r="BS168" s="300" t="str">
        <f ca="true">+IF(OFFSET('Water Data'!$D$27,0,10*ROW('Water Data'!D162))="","",OFFSET('Water Data'!$D$27,0,10*ROW('Water Data'!D162)))</f>
        <v/>
      </c>
      <c r="BT168" s="300" t="str">
        <f ca="true">+IF(OFFSET('Water Data'!$D$28,0,10*ROW('Water Data'!D162))="","",OFFSET('Water Data'!$D$28,0,10*ROW('Water Data'!D162)))</f>
        <v/>
      </c>
      <c r="BU168" s="300" t="str">
        <f ca="true">+IF(OFFSET('Water Data'!$D$29,0,10*ROW('Water Data'!D162))="","",OFFSET('Water Data'!$D$29,0,10*ROW('Water Data'!D162)))</f>
        <v/>
      </c>
      <c r="BV168" s="300" t="str">
        <f ca="true">+IF(OFFSET('Water Data'!$E$27,0,10*ROW('Water Data'!E162))="","",OFFSET('Water Data'!$E$27,0,10*ROW('Water Data'!E162)))</f>
        <v/>
      </c>
      <c r="BW168" s="300" t="str">
        <f ca="true">+IF(OFFSET('Water Data'!$E$28,0,10*ROW('Water Data'!E162))="","",OFFSET('Water Data'!$E$28,0,10*ROW('Water Data'!E162)))</f>
        <v/>
      </c>
      <c r="BX168" s="300" t="str">
        <f ca="true">+IF(OFFSET('Water Data'!$E$29,0,10*ROW('Water Data'!E162))="","",OFFSET('Water Data'!$E$29,0,10*ROW('Water Data'!E162)))</f>
        <v/>
      </c>
      <c r="BY168" s="300" t="str">
        <f ca="true">+IF(OFFSET('Water Data'!$F$27,0,10*ROW('Water Data'!F162))="","",OFFSET('Water Data'!$F$27,0,10*ROW('Water Data'!F162)))</f>
        <v/>
      </c>
      <c r="BZ168" s="300" t="str">
        <f ca="true">+IF(OFFSET('Water Data'!$F$28,0,10*ROW('Water Data'!F162))="","",OFFSET('Water Data'!$F$28,0,10*ROW('Water Data'!F162)))</f>
        <v/>
      </c>
      <c r="CA168" s="300" t="str">
        <f ca="true">+IF(OFFSET('Water Data'!$F$29,0,10*ROW('Water Data'!F162))="","",OFFSET('Water Data'!$F$29,0,10*ROW('Water Data'!F162)))</f>
        <v/>
      </c>
      <c r="CB168" s="300" t="str">
        <f ca="true">+IF(OFFSET('Water Data'!$G$27,0,10*ROW('Water Data'!G162))="","",OFFSET('Water Data'!$G$27,0,10*ROW('Water Data'!G162)))</f>
        <v/>
      </c>
      <c r="CC168" s="300" t="str">
        <f ca="true">+IF(OFFSET('Water Data'!$G$28,0,10*ROW('Water Data'!G162))="","",OFFSET('Water Data'!$G$28,0,10*ROW('Water Data'!G162)))</f>
        <v/>
      </c>
      <c r="CD168" s="300" t="str">
        <f ca="true">+IF(OFFSET('Water Data'!$G$29,0,10*ROW('Water Data'!G162))="","",OFFSET('Water Data'!$G$29,0,10*ROW('Water Data'!G162)))</f>
        <v/>
      </c>
      <c r="CE168" s="300" t="str">
        <f ca="true">+IF(OFFSET('Water Data'!$H$27,0,10*ROW('Water Data'!H162))="","",OFFSET('Water Data'!$H$27,0,10*ROW('Water Data'!H162)))</f>
        <v/>
      </c>
      <c r="CF168" s="300" t="str">
        <f ca="true">+IF(OFFSET('Water Data'!$H$28,0,10*ROW('Water Data'!H162))="","",OFFSET('Water Data'!$H$28,0,10*ROW('Water Data'!H162)))</f>
        <v/>
      </c>
      <c r="CG168" s="300" t="str">
        <f ca="true">+IF(OFFSET('Water Data'!$H$29,0,10*ROW('Water Data'!H162))="","",OFFSET('Water Data'!$H$29,0,10*ROW('Water Data'!H162)))</f>
        <v/>
      </c>
      <c r="CH168" s="300" t="str">
        <f ca="true">+IF(OFFSET('Water Data'!$I$27,0,10*ROW('Water Data'!I162))="","",OFFSET('Water Data'!$I$27,0,10*ROW('Water Data'!I162)))</f>
        <v/>
      </c>
      <c r="CI168" s="300" t="str">
        <f ca="true">+IF(OFFSET('Water Data'!$I$28,0,10*ROW('Water Data'!I162))="","",OFFSET('Water Data'!$I$28,0,10*ROW('Water Data'!I162)))</f>
        <v/>
      </c>
      <c r="CJ168" s="300" t="str">
        <f ca="true">+IF(OFFSET('Water Data'!$I$29,0,10*ROW('Water Data'!I162))="","",OFFSET('Water Data'!$I$29,0,10*ROW('Water Data'!I162)))</f>
        <v/>
      </c>
      <c r="CK168" s="300" t="str">
        <f ca="true">+IF(OFFSET('Sanitation Data'!$D$28,0,10*ROW('Sanitation Data'!D162))="","",OFFSET('Sanitation Data'!$D$28,0,10*ROW('Sanitation Data'!D162)))</f>
        <v/>
      </c>
      <c r="CL168" s="300" t="str">
        <f ca="true">+IF(OFFSET('Sanitation Data'!$D$29,0,10*ROW('Sanitation Data'!D162))="","",OFFSET('Sanitation Data'!$D$29,0,10*ROW('Sanitation Data'!D162)))</f>
        <v/>
      </c>
      <c r="CM168" s="300" t="str">
        <f ca="true">+IF(OFFSET('Sanitation Data'!$D$30,0,10*ROW('Sanitation Data'!D162))="","",OFFSET('Sanitation Data'!$D$30,0,10*ROW('Sanitation Data'!D162)))</f>
        <v/>
      </c>
      <c r="CN168" s="300" t="str">
        <f ca="true">+IF(OFFSET('Sanitation Data'!$D$31,0,10*ROW('Sanitation Data'!D162))="","",OFFSET('Sanitation Data'!$D$31,0,10*ROW('Sanitation Data'!D162)))</f>
        <v/>
      </c>
      <c r="CO168" s="300" t="str">
        <f ca="true">+IF(OFFSET('Sanitation Data'!$D$32,0,10*ROW('Sanitation Data'!D162))="","",OFFSET('Sanitation Data'!$D$32,0,10*ROW('Sanitation Data'!D162)))</f>
        <v/>
      </c>
      <c r="CP168" s="300" t="str">
        <f ca="true">+IF(OFFSET('Sanitation Data'!$E$28,0,10*ROW('Sanitation Data'!E162))="","",OFFSET('Sanitation Data'!$E$28,0,10*ROW('Sanitation Data'!E162)))</f>
        <v/>
      </c>
      <c r="CQ168" s="300" t="str">
        <f ca="true">+IF(OFFSET('Sanitation Data'!$E$29,0,10*ROW('Sanitation Data'!E162))="","",OFFSET('Sanitation Data'!$E$29,0,10*ROW('Sanitation Data'!E162)))</f>
        <v/>
      </c>
      <c r="CR168" s="300" t="str">
        <f ca="true">+IF(OFFSET('Sanitation Data'!$E$30,0,10*ROW('Sanitation Data'!E162))="","",OFFSET('Sanitation Data'!$E$30,0,10*ROW('Sanitation Data'!E162)))</f>
        <v/>
      </c>
      <c r="CS168" s="300" t="str">
        <f ca="true">+IF(OFFSET('Sanitation Data'!$E$31,0,10*ROW('Sanitation Data'!E162))="","",OFFSET('Sanitation Data'!$E$31,0,10*ROW('Sanitation Data'!E162)))</f>
        <v/>
      </c>
      <c r="CT168" s="300" t="str">
        <f ca="true">+IF(OFFSET('Sanitation Data'!$E$32,0,10*ROW('Sanitation Data'!E162))="","",OFFSET('Sanitation Data'!$E$32,0,10*ROW('Sanitation Data'!E162)))</f>
        <v/>
      </c>
      <c r="CU168" s="300" t="str">
        <f ca="true">+IF(OFFSET('Sanitation Data'!$F$28,0,10*ROW('Sanitation Data'!F162))="","",OFFSET('Sanitation Data'!$F$28,0,10*ROW('Sanitation Data'!F162)))</f>
        <v/>
      </c>
      <c r="CV168" s="300" t="str">
        <f ca="true">+IF(OFFSET('Sanitation Data'!$F$29,0,10*ROW('Sanitation Data'!F162))="","",OFFSET('Sanitation Data'!$F$29,0,10*ROW('Sanitation Data'!F162)))</f>
        <v/>
      </c>
      <c r="CW168" s="300" t="str">
        <f ca="true">+IF(OFFSET('Sanitation Data'!$F$30,0,10*ROW('Sanitation Data'!F162))="","",OFFSET('Sanitation Data'!$F$30,0,10*ROW('Sanitation Data'!F162)))</f>
        <v/>
      </c>
      <c r="CX168" s="300" t="str">
        <f ca="true">+IF(OFFSET('Sanitation Data'!$F$31,0,10*ROW('Sanitation Data'!F162))="","",OFFSET('Sanitation Data'!$F$31,0,10*ROW('Sanitation Data'!F162)))</f>
        <v/>
      </c>
      <c r="CY168" s="300" t="str">
        <f ca="true">+IF(OFFSET('Sanitation Data'!$F$32,0,10*ROW('Sanitation Data'!F162))="","",OFFSET('Sanitation Data'!$F$32,0,10*ROW('Sanitation Data'!F162)))</f>
        <v/>
      </c>
      <c r="CZ168" s="300" t="str">
        <f ca="true">+IF(OFFSET('Sanitation Data'!$G$28,0,10*ROW('Sanitation Data'!G162))="","",OFFSET('Sanitation Data'!$G$28,0,10*ROW('Sanitation Data'!G162)))</f>
        <v/>
      </c>
      <c r="DA168" s="300" t="str">
        <f ca="true">+IF(OFFSET('Sanitation Data'!$G$29,0,10*ROW('Sanitation Data'!G162))="","",OFFSET('Sanitation Data'!$G$29,0,10*ROW('Sanitation Data'!G162)))</f>
        <v/>
      </c>
      <c r="DB168" s="300" t="str">
        <f ca="true">+IF(OFFSET('Sanitation Data'!$G$30,0,10*ROW('Sanitation Data'!G162))="","",OFFSET('Sanitation Data'!$G$30,0,10*ROW('Sanitation Data'!G162)))</f>
        <v/>
      </c>
      <c r="DC168" s="300" t="str">
        <f ca="true">+IF(OFFSET('Sanitation Data'!$G$31,0,10*ROW('Sanitation Data'!G162))="","",OFFSET('Sanitation Data'!$G$31,0,10*ROW('Sanitation Data'!G162)))</f>
        <v/>
      </c>
      <c r="DD168" s="300" t="str">
        <f ca="true">+IF(OFFSET('Sanitation Data'!$G$32,0,10*ROW('Sanitation Data'!G162))="","",OFFSET('Sanitation Data'!$G$32,0,10*ROW('Sanitation Data'!G162)))</f>
        <v/>
      </c>
      <c r="DE168" s="300" t="str">
        <f ca="true">+IF(OFFSET('Sanitation Data'!$H$28,0,10*ROW('Sanitation Data'!H162))="","",OFFSET('Sanitation Data'!$H$28,0,10*ROW('Sanitation Data'!H162)))</f>
        <v/>
      </c>
      <c r="DF168" s="300" t="str">
        <f ca="true">+IF(OFFSET('Sanitation Data'!$H$29,0,10*ROW('Sanitation Data'!H162))="","",OFFSET('Sanitation Data'!$H$29,0,10*ROW('Sanitation Data'!H162)))</f>
        <v/>
      </c>
      <c r="DG168" s="300" t="str">
        <f ca="true">+IF(OFFSET('Sanitation Data'!$H$30,0,10*ROW('Sanitation Data'!H162))="","",OFFSET('Sanitation Data'!$H$30,0,10*ROW('Sanitation Data'!H162)))</f>
        <v/>
      </c>
      <c r="DH168" s="300" t="str">
        <f ca="true">+IF(OFFSET('Sanitation Data'!$H$31,0,10*ROW('Sanitation Data'!H162))="","",OFFSET('Sanitation Data'!$H$31,0,10*ROW('Sanitation Data'!H162)))</f>
        <v/>
      </c>
      <c r="DI168" s="300" t="str">
        <f ca="true">+IF(OFFSET('Sanitation Data'!$H$32,0,10*ROW('Sanitation Data'!H162))="","",OFFSET('Sanitation Data'!$H$32,0,10*ROW('Sanitation Data'!H162)))</f>
        <v/>
      </c>
      <c r="DJ168" s="300" t="str">
        <f ca="true">+IF(OFFSET('Sanitation Data'!$I$28,0,10*ROW('Sanitation Data'!I162))="","",OFFSET('Sanitation Data'!$I$28,0,10*ROW('Sanitation Data'!I162)))</f>
        <v/>
      </c>
      <c r="DK168" s="300" t="str">
        <f ca="true">+IF(OFFSET('Sanitation Data'!$I$29,0,10*ROW('Sanitation Data'!I162))="","",OFFSET('Sanitation Data'!$I$29,0,10*ROW('Sanitation Data'!I162)))</f>
        <v/>
      </c>
      <c r="DL168" s="300" t="str">
        <f ca="true">+IF(OFFSET('Sanitation Data'!$I$30,0,10*ROW('Sanitation Data'!I162))="","",OFFSET('Sanitation Data'!$I$30,0,10*ROW('Sanitation Data'!I162)))</f>
        <v/>
      </c>
      <c r="DM168" s="300" t="str">
        <f ca="true">+IF(OFFSET('Sanitation Data'!$I$31,0,10*ROW('Sanitation Data'!I162))="","",OFFSET('Sanitation Data'!$I$31,0,10*ROW('Sanitation Data'!I162)))</f>
        <v/>
      </c>
      <c r="DN168" s="300" t="str">
        <f ca="true">+IF(OFFSET('Sanitation Data'!$I$32,0,10*ROW('Sanitation Data'!I162))="","",OFFSET('Sanitation Data'!$I$32,0,10*ROW('Sanitation Data'!I162)))</f>
        <v/>
      </c>
      <c r="DO168" s="300" t="str">
        <f ca="true">+IF(OFFSET('Hygiene Data'!$D$11,0,10*ROW('Hygiene Data'!D162))="","",OFFSET('Hygiene Data'!$D$11,0,10*ROW('Hygiene Data'!D162)))</f>
        <v/>
      </c>
      <c r="DP168" s="300" t="str">
        <f ca="true">+IF(OFFSET('Hygiene Data'!$D$12,0,10*ROW('Hygiene Data'!D162))="","",OFFSET('Hygiene Data'!$D$12,0,10*ROW('Hygiene Data'!D162)))</f>
        <v/>
      </c>
      <c r="DQ168" s="300" t="str">
        <f ca="true">+IF(OFFSET('Hygiene Data'!$D$13,0,10*ROW('Hygiene Data'!D162))="","",OFFSET('Hygiene Data'!$D$13,0,10*ROW('Hygiene Data'!D162)))</f>
        <v/>
      </c>
      <c r="DR168" s="300" t="str">
        <f ca="true">+IF(OFFSET('Hygiene Data'!$E$11,0,10*ROW('Hygiene Data'!E162))="","",OFFSET('Hygiene Data'!$E$11,0,10*ROW('Hygiene Data'!E162)))</f>
        <v/>
      </c>
      <c r="DS168" s="300" t="str">
        <f ca="true">+IF(OFFSET('Hygiene Data'!$E$12,0,10*ROW('Hygiene Data'!E162))="","",OFFSET('Hygiene Data'!$E$12,0,10*ROW('Hygiene Data'!E162)))</f>
        <v/>
      </c>
      <c r="DT168" s="300" t="str">
        <f ca="true">+IF(OFFSET('Hygiene Data'!$E$13,0,10*ROW('Hygiene Data'!E162))="","",OFFSET('Hygiene Data'!$E$13,0,10*ROW('Hygiene Data'!E162)))</f>
        <v/>
      </c>
      <c r="DU168" s="300" t="str">
        <f ca="true">+IF(OFFSET('Hygiene Data'!$F$11,0,10*ROW('Hygiene Data'!F162))="","",OFFSET('Hygiene Data'!$F$11,0,10*ROW('Hygiene Data'!F162)))</f>
        <v/>
      </c>
      <c r="DV168" s="300" t="str">
        <f ca="true">+IF(OFFSET('Hygiene Data'!$F$12,0,10*ROW('Hygiene Data'!F162))="","",OFFSET('Hygiene Data'!$F$12,0,10*ROW('Hygiene Data'!F162)))</f>
        <v/>
      </c>
      <c r="DW168" s="300" t="str">
        <f ca="true">+IF(OFFSET('Hygiene Data'!$F$13,0,10*ROW('Hygiene Data'!F162))="","",OFFSET('Hygiene Data'!$F$13,0,10*ROW('Hygiene Data'!F162)))</f>
        <v/>
      </c>
      <c r="DX168" s="300" t="str">
        <f ca="true">+IF(OFFSET('Hygiene Data'!$G$11,0,10*ROW('Hygiene Data'!G162))="","",OFFSET('Hygiene Data'!$G$11,0,10*ROW('Hygiene Data'!G162)))</f>
        <v/>
      </c>
      <c r="DY168" s="300" t="str">
        <f ca="true">+IF(OFFSET('Hygiene Data'!$G$12,0,10*ROW('Hygiene Data'!G162))="","",OFFSET('Hygiene Data'!$G$12,0,10*ROW('Hygiene Data'!G162)))</f>
        <v/>
      </c>
      <c r="DZ168" s="300" t="str">
        <f ca="true">+IF(OFFSET('Hygiene Data'!$G$13,0,10*ROW('Hygiene Data'!G162))="","",OFFSET('Hygiene Data'!$G$13,0,10*ROW('Hygiene Data'!G162)))</f>
        <v/>
      </c>
      <c r="EA168" s="300" t="str">
        <f ca="true">+IF(OFFSET('Hygiene Data'!$H$11,0,10*ROW('Hygiene Data'!H162))="","",OFFSET('Hygiene Data'!$H$11,0,10*ROW('Hygiene Data'!H162)))</f>
        <v/>
      </c>
      <c r="EB168" s="300" t="str">
        <f ca="true">+IF(OFFSET('Hygiene Data'!$H$12,0,10*ROW('Hygiene Data'!H162))="","",OFFSET('Hygiene Data'!$H$12,0,10*ROW('Hygiene Data'!H162)))</f>
        <v/>
      </c>
      <c r="EC168" s="300" t="str">
        <f ca="true">+IF(OFFSET('Hygiene Data'!$H$13,0,10*ROW('Hygiene Data'!H162))="","",OFFSET('Hygiene Data'!$H$13,0,10*ROW('Hygiene Data'!H162)))</f>
        <v/>
      </c>
      <c r="ED168" s="300" t="str">
        <f ca="true">+IF(OFFSET('Hygiene Data'!$I$11,0,10*ROW('Hygiene Data'!I162))="","",OFFSET('Hygiene Data'!$I$11,0,10*ROW('Hygiene Data'!I162)))</f>
        <v/>
      </c>
      <c r="EE168" s="300" t="str">
        <f ca="true">+IF(OFFSET('Hygiene Data'!$I$12,0,10*ROW('Hygiene Data'!I162))="","",OFFSET('Hygiene Data'!$I$12,0,10*ROW('Hygiene Data'!I162)))</f>
        <v/>
      </c>
      <c r="EF168" s="300" t="str">
        <f ca="true">+IF(OFFSET('Hygiene Data'!$I$13,0,10*ROW('Hygiene Data'!I162))="","",OFFSET('Hygiene Data'!$I$13,0,10*ROW('Hygiene Data'!I162)))</f>
        <v/>
      </c>
    </row>
    <row xmlns:x14ac="http://schemas.microsoft.com/office/spreadsheetml/2009/9/ac" r="169" x14ac:dyDescent="0.2">
      <c r="A169" s="35" t="str">
        <f ca="true">+IF(OFFSET('Water Data'!$B$2,0,10*ROW('Water Data'!E163))="","",OFFSET('Water Data'!$B$2,0,10*ROW('Water Data'!E163)))</f>
        <v/>
      </c>
      <c r="B169" s="35" t="str">
        <f ca="true">+IF(OFFSET('Water Data'!$C$2,0,10*ROW('Water Data'!F163))="","",OFFSET('Water Data'!$C$2,0,10*ROW('Water Data'!F163)))</f>
        <v/>
      </c>
      <c r="C169" s="356" t="str">
        <f t="shared" ca="true" si="2"/>
        <v/>
      </c>
      <c r="D169" s="91"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1"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1"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1"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1"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1"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1"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1"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1"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1"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1"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1"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1"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1"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1"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1"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1"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1"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2"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2"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2"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2"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2"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2"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2"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2"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2"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2"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2"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2"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2"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2"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2"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2"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2"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2"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2"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2"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2"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2"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2"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2"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2"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2"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2"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2"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2"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2"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3"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3"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3"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3"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3"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3"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3"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3"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3"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3"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3"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3"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3"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3"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3"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3"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3"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3"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300"/>
      <c r="BS169" s="300" t="str">
        <f ca="true">+IF(OFFSET('Water Data'!$D$27,0,10*ROW('Water Data'!D163))="","",OFFSET('Water Data'!$D$27,0,10*ROW('Water Data'!D163)))</f>
        <v/>
      </c>
      <c r="BT169" s="300" t="str">
        <f ca="true">+IF(OFFSET('Water Data'!$D$28,0,10*ROW('Water Data'!D163))="","",OFFSET('Water Data'!$D$28,0,10*ROW('Water Data'!D163)))</f>
        <v/>
      </c>
      <c r="BU169" s="300" t="str">
        <f ca="true">+IF(OFFSET('Water Data'!$D$29,0,10*ROW('Water Data'!D163))="","",OFFSET('Water Data'!$D$29,0,10*ROW('Water Data'!D163)))</f>
        <v/>
      </c>
      <c r="BV169" s="300" t="str">
        <f ca="true">+IF(OFFSET('Water Data'!$E$27,0,10*ROW('Water Data'!E163))="","",OFFSET('Water Data'!$E$27,0,10*ROW('Water Data'!E163)))</f>
        <v/>
      </c>
      <c r="BW169" s="300" t="str">
        <f ca="true">+IF(OFFSET('Water Data'!$E$28,0,10*ROW('Water Data'!E163))="","",OFFSET('Water Data'!$E$28,0,10*ROW('Water Data'!E163)))</f>
        <v/>
      </c>
      <c r="BX169" s="300" t="str">
        <f ca="true">+IF(OFFSET('Water Data'!$E$29,0,10*ROW('Water Data'!E163))="","",OFFSET('Water Data'!$E$29,0,10*ROW('Water Data'!E163)))</f>
        <v/>
      </c>
      <c r="BY169" s="300" t="str">
        <f ca="true">+IF(OFFSET('Water Data'!$F$27,0,10*ROW('Water Data'!F163))="","",OFFSET('Water Data'!$F$27,0,10*ROW('Water Data'!F163)))</f>
        <v/>
      </c>
      <c r="BZ169" s="300" t="str">
        <f ca="true">+IF(OFFSET('Water Data'!$F$28,0,10*ROW('Water Data'!F163))="","",OFFSET('Water Data'!$F$28,0,10*ROW('Water Data'!F163)))</f>
        <v/>
      </c>
      <c r="CA169" s="300" t="str">
        <f ca="true">+IF(OFFSET('Water Data'!$F$29,0,10*ROW('Water Data'!F163))="","",OFFSET('Water Data'!$F$29,0,10*ROW('Water Data'!F163)))</f>
        <v/>
      </c>
      <c r="CB169" s="300" t="str">
        <f ca="true">+IF(OFFSET('Water Data'!$G$27,0,10*ROW('Water Data'!G163))="","",OFFSET('Water Data'!$G$27,0,10*ROW('Water Data'!G163)))</f>
        <v/>
      </c>
      <c r="CC169" s="300" t="str">
        <f ca="true">+IF(OFFSET('Water Data'!$G$28,0,10*ROW('Water Data'!G163))="","",OFFSET('Water Data'!$G$28,0,10*ROW('Water Data'!G163)))</f>
        <v/>
      </c>
      <c r="CD169" s="300" t="str">
        <f ca="true">+IF(OFFSET('Water Data'!$G$29,0,10*ROW('Water Data'!G163))="","",OFFSET('Water Data'!$G$29,0,10*ROW('Water Data'!G163)))</f>
        <v/>
      </c>
      <c r="CE169" s="300" t="str">
        <f ca="true">+IF(OFFSET('Water Data'!$H$27,0,10*ROW('Water Data'!H163))="","",OFFSET('Water Data'!$H$27,0,10*ROW('Water Data'!H163)))</f>
        <v/>
      </c>
      <c r="CF169" s="300" t="str">
        <f ca="true">+IF(OFFSET('Water Data'!$H$28,0,10*ROW('Water Data'!H163))="","",OFFSET('Water Data'!$H$28,0,10*ROW('Water Data'!H163)))</f>
        <v/>
      </c>
      <c r="CG169" s="300" t="str">
        <f ca="true">+IF(OFFSET('Water Data'!$H$29,0,10*ROW('Water Data'!H163))="","",OFFSET('Water Data'!$H$29,0,10*ROW('Water Data'!H163)))</f>
        <v/>
      </c>
      <c r="CH169" s="300" t="str">
        <f ca="true">+IF(OFFSET('Water Data'!$I$27,0,10*ROW('Water Data'!I163))="","",OFFSET('Water Data'!$I$27,0,10*ROW('Water Data'!I163)))</f>
        <v/>
      </c>
      <c r="CI169" s="300" t="str">
        <f ca="true">+IF(OFFSET('Water Data'!$I$28,0,10*ROW('Water Data'!I163))="","",OFFSET('Water Data'!$I$28,0,10*ROW('Water Data'!I163)))</f>
        <v/>
      </c>
      <c r="CJ169" s="300" t="str">
        <f ca="true">+IF(OFFSET('Water Data'!$I$29,0,10*ROW('Water Data'!I163))="","",OFFSET('Water Data'!$I$29,0,10*ROW('Water Data'!I163)))</f>
        <v/>
      </c>
      <c r="CK169" s="300" t="str">
        <f ca="true">+IF(OFFSET('Sanitation Data'!$D$28,0,10*ROW('Sanitation Data'!D163))="","",OFFSET('Sanitation Data'!$D$28,0,10*ROW('Sanitation Data'!D163)))</f>
        <v/>
      </c>
      <c r="CL169" s="300" t="str">
        <f ca="true">+IF(OFFSET('Sanitation Data'!$D$29,0,10*ROW('Sanitation Data'!D163))="","",OFFSET('Sanitation Data'!$D$29,0,10*ROW('Sanitation Data'!D163)))</f>
        <v/>
      </c>
      <c r="CM169" s="300" t="str">
        <f ca="true">+IF(OFFSET('Sanitation Data'!$D$30,0,10*ROW('Sanitation Data'!D163))="","",OFFSET('Sanitation Data'!$D$30,0,10*ROW('Sanitation Data'!D163)))</f>
        <v/>
      </c>
      <c r="CN169" s="300" t="str">
        <f ca="true">+IF(OFFSET('Sanitation Data'!$D$31,0,10*ROW('Sanitation Data'!D163))="","",OFFSET('Sanitation Data'!$D$31,0,10*ROW('Sanitation Data'!D163)))</f>
        <v/>
      </c>
      <c r="CO169" s="300" t="str">
        <f ca="true">+IF(OFFSET('Sanitation Data'!$D$32,0,10*ROW('Sanitation Data'!D163))="","",OFFSET('Sanitation Data'!$D$32,0,10*ROW('Sanitation Data'!D163)))</f>
        <v/>
      </c>
      <c r="CP169" s="300" t="str">
        <f ca="true">+IF(OFFSET('Sanitation Data'!$E$28,0,10*ROW('Sanitation Data'!E163))="","",OFFSET('Sanitation Data'!$E$28,0,10*ROW('Sanitation Data'!E163)))</f>
        <v/>
      </c>
      <c r="CQ169" s="300" t="str">
        <f ca="true">+IF(OFFSET('Sanitation Data'!$E$29,0,10*ROW('Sanitation Data'!E163))="","",OFFSET('Sanitation Data'!$E$29,0,10*ROW('Sanitation Data'!E163)))</f>
        <v/>
      </c>
      <c r="CR169" s="300" t="str">
        <f ca="true">+IF(OFFSET('Sanitation Data'!$E$30,0,10*ROW('Sanitation Data'!E163))="","",OFFSET('Sanitation Data'!$E$30,0,10*ROW('Sanitation Data'!E163)))</f>
        <v/>
      </c>
      <c r="CS169" s="300" t="str">
        <f ca="true">+IF(OFFSET('Sanitation Data'!$E$31,0,10*ROW('Sanitation Data'!E163))="","",OFFSET('Sanitation Data'!$E$31,0,10*ROW('Sanitation Data'!E163)))</f>
        <v/>
      </c>
      <c r="CT169" s="300" t="str">
        <f ca="true">+IF(OFFSET('Sanitation Data'!$E$32,0,10*ROW('Sanitation Data'!E163))="","",OFFSET('Sanitation Data'!$E$32,0,10*ROW('Sanitation Data'!E163)))</f>
        <v/>
      </c>
      <c r="CU169" s="300" t="str">
        <f ca="true">+IF(OFFSET('Sanitation Data'!$F$28,0,10*ROW('Sanitation Data'!F163))="","",OFFSET('Sanitation Data'!$F$28,0,10*ROW('Sanitation Data'!F163)))</f>
        <v/>
      </c>
      <c r="CV169" s="300" t="str">
        <f ca="true">+IF(OFFSET('Sanitation Data'!$F$29,0,10*ROW('Sanitation Data'!F163))="","",OFFSET('Sanitation Data'!$F$29,0,10*ROW('Sanitation Data'!F163)))</f>
        <v/>
      </c>
      <c r="CW169" s="300" t="str">
        <f ca="true">+IF(OFFSET('Sanitation Data'!$F$30,0,10*ROW('Sanitation Data'!F163))="","",OFFSET('Sanitation Data'!$F$30,0,10*ROW('Sanitation Data'!F163)))</f>
        <v/>
      </c>
      <c r="CX169" s="300" t="str">
        <f ca="true">+IF(OFFSET('Sanitation Data'!$F$31,0,10*ROW('Sanitation Data'!F163))="","",OFFSET('Sanitation Data'!$F$31,0,10*ROW('Sanitation Data'!F163)))</f>
        <v/>
      </c>
      <c r="CY169" s="300" t="str">
        <f ca="true">+IF(OFFSET('Sanitation Data'!$F$32,0,10*ROW('Sanitation Data'!F163))="","",OFFSET('Sanitation Data'!$F$32,0,10*ROW('Sanitation Data'!F163)))</f>
        <v/>
      </c>
      <c r="CZ169" s="300" t="str">
        <f ca="true">+IF(OFFSET('Sanitation Data'!$G$28,0,10*ROW('Sanitation Data'!G163))="","",OFFSET('Sanitation Data'!$G$28,0,10*ROW('Sanitation Data'!G163)))</f>
        <v/>
      </c>
      <c r="DA169" s="300" t="str">
        <f ca="true">+IF(OFFSET('Sanitation Data'!$G$29,0,10*ROW('Sanitation Data'!G163))="","",OFFSET('Sanitation Data'!$G$29,0,10*ROW('Sanitation Data'!G163)))</f>
        <v/>
      </c>
      <c r="DB169" s="300" t="str">
        <f ca="true">+IF(OFFSET('Sanitation Data'!$G$30,0,10*ROW('Sanitation Data'!G163))="","",OFFSET('Sanitation Data'!$G$30,0,10*ROW('Sanitation Data'!G163)))</f>
        <v/>
      </c>
      <c r="DC169" s="300" t="str">
        <f ca="true">+IF(OFFSET('Sanitation Data'!$G$31,0,10*ROW('Sanitation Data'!G163))="","",OFFSET('Sanitation Data'!$G$31,0,10*ROW('Sanitation Data'!G163)))</f>
        <v/>
      </c>
      <c r="DD169" s="300" t="str">
        <f ca="true">+IF(OFFSET('Sanitation Data'!$G$32,0,10*ROW('Sanitation Data'!G163))="","",OFFSET('Sanitation Data'!$G$32,0,10*ROW('Sanitation Data'!G163)))</f>
        <v/>
      </c>
      <c r="DE169" s="300" t="str">
        <f ca="true">+IF(OFFSET('Sanitation Data'!$H$28,0,10*ROW('Sanitation Data'!H163))="","",OFFSET('Sanitation Data'!$H$28,0,10*ROW('Sanitation Data'!H163)))</f>
        <v/>
      </c>
      <c r="DF169" s="300" t="str">
        <f ca="true">+IF(OFFSET('Sanitation Data'!$H$29,0,10*ROW('Sanitation Data'!H163))="","",OFFSET('Sanitation Data'!$H$29,0,10*ROW('Sanitation Data'!H163)))</f>
        <v/>
      </c>
      <c r="DG169" s="300" t="str">
        <f ca="true">+IF(OFFSET('Sanitation Data'!$H$30,0,10*ROW('Sanitation Data'!H163))="","",OFFSET('Sanitation Data'!$H$30,0,10*ROW('Sanitation Data'!H163)))</f>
        <v/>
      </c>
      <c r="DH169" s="300" t="str">
        <f ca="true">+IF(OFFSET('Sanitation Data'!$H$31,0,10*ROW('Sanitation Data'!H163))="","",OFFSET('Sanitation Data'!$H$31,0,10*ROW('Sanitation Data'!H163)))</f>
        <v/>
      </c>
      <c r="DI169" s="300" t="str">
        <f ca="true">+IF(OFFSET('Sanitation Data'!$H$32,0,10*ROW('Sanitation Data'!H163))="","",OFFSET('Sanitation Data'!$H$32,0,10*ROW('Sanitation Data'!H163)))</f>
        <v/>
      </c>
      <c r="DJ169" s="300" t="str">
        <f ca="true">+IF(OFFSET('Sanitation Data'!$I$28,0,10*ROW('Sanitation Data'!I163))="","",OFFSET('Sanitation Data'!$I$28,0,10*ROW('Sanitation Data'!I163)))</f>
        <v/>
      </c>
      <c r="DK169" s="300" t="str">
        <f ca="true">+IF(OFFSET('Sanitation Data'!$I$29,0,10*ROW('Sanitation Data'!I163))="","",OFFSET('Sanitation Data'!$I$29,0,10*ROW('Sanitation Data'!I163)))</f>
        <v/>
      </c>
      <c r="DL169" s="300" t="str">
        <f ca="true">+IF(OFFSET('Sanitation Data'!$I$30,0,10*ROW('Sanitation Data'!I163))="","",OFFSET('Sanitation Data'!$I$30,0,10*ROW('Sanitation Data'!I163)))</f>
        <v/>
      </c>
      <c r="DM169" s="300" t="str">
        <f ca="true">+IF(OFFSET('Sanitation Data'!$I$31,0,10*ROW('Sanitation Data'!I163))="","",OFFSET('Sanitation Data'!$I$31,0,10*ROW('Sanitation Data'!I163)))</f>
        <v/>
      </c>
      <c r="DN169" s="300" t="str">
        <f ca="true">+IF(OFFSET('Sanitation Data'!$I$32,0,10*ROW('Sanitation Data'!I163))="","",OFFSET('Sanitation Data'!$I$32,0,10*ROW('Sanitation Data'!I163)))</f>
        <v/>
      </c>
      <c r="DO169" s="300" t="str">
        <f ca="true">+IF(OFFSET('Hygiene Data'!$D$11,0,10*ROW('Hygiene Data'!D163))="","",OFFSET('Hygiene Data'!$D$11,0,10*ROW('Hygiene Data'!D163)))</f>
        <v/>
      </c>
      <c r="DP169" s="300" t="str">
        <f ca="true">+IF(OFFSET('Hygiene Data'!$D$12,0,10*ROW('Hygiene Data'!D163))="","",OFFSET('Hygiene Data'!$D$12,0,10*ROW('Hygiene Data'!D163)))</f>
        <v/>
      </c>
      <c r="DQ169" s="300" t="str">
        <f ca="true">+IF(OFFSET('Hygiene Data'!$D$13,0,10*ROW('Hygiene Data'!D163))="","",OFFSET('Hygiene Data'!$D$13,0,10*ROW('Hygiene Data'!D163)))</f>
        <v/>
      </c>
      <c r="DR169" s="300" t="str">
        <f ca="true">+IF(OFFSET('Hygiene Data'!$E$11,0,10*ROW('Hygiene Data'!E163))="","",OFFSET('Hygiene Data'!$E$11,0,10*ROW('Hygiene Data'!E163)))</f>
        <v/>
      </c>
      <c r="DS169" s="300" t="str">
        <f ca="true">+IF(OFFSET('Hygiene Data'!$E$12,0,10*ROW('Hygiene Data'!E163))="","",OFFSET('Hygiene Data'!$E$12,0,10*ROW('Hygiene Data'!E163)))</f>
        <v/>
      </c>
      <c r="DT169" s="300" t="str">
        <f ca="true">+IF(OFFSET('Hygiene Data'!$E$13,0,10*ROW('Hygiene Data'!E163))="","",OFFSET('Hygiene Data'!$E$13,0,10*ROW('Hygiene Data'!E163)))</f>
        <v/>
      </c>
      <c r="DU169" s="300" t="str">
        <f ca="true">+IF(OFFSET('Hygiene Data'!$F$11,0,10*ROW('Hygiene Data'!F163))="","",OFFSET('Hygiene Data'!$F$11,0,10*ROW('Hygiene Data'!F163)))</f>
        <v/>
      </c>
      <c r="DV169" s="300" t="str">
        <f ca="true">+IF(OFFSET('Hygiene Data'!$F$12,0,10*ROW('Hygiene Data'!F163))="","",OFFSET('Hygiene Data'!$F$12,0,10*ROW('Hygiene Data'!F163)))</f>
        <v/>
      </c>
      <c r="DW169" s="300" t="str">
        <f ca="true">+IF(OFFSET('Hygiene Data'!$F$13,0,10*ROW('Hygiene Data'!F163))="","",OFFSET('Hygiene Data'!$F$13,0,10*ROW('Hygiene Data'!F163)))</f>
        <v/>
      </c>
      <c r="DX169" s="300" t="str">
        <f ca="true">+IF(OFFSET('Hygiene Data'!$G$11,0,10*ROW('Hygiene Data'!G163))="","",OFFSET('Hygiene Data'!$G$11,0,10*ROW('Hygiene Data'!G163)))</f>
        <v/>
      </c>
      <c r="DY169" s="300" t="str">
        <f ca="true">+IF(OFFSET('Hygiene Data'!$G$12,0,10*ROW('Hygiene Data'!G163))="","",OFFSET('Hygiene Data'!$G$12,0,10*ROW('Hygiene Data'!G163)))</f>
        <v/>
      </c>
      <c r="DZ169" s="300" t="str">
        <f ca="true">+IF(OFFSET('Hygiene Data'!$G$13,0,10*ROW('Hygiene Data'!G163))="","",OFFSET('Hygiene Data'!$G$13,0,10*ROW('Hygiene Data'!G163)))</f>
        <v/>
      </c>
      <c r="EA169" s="300" t="str">
        <f ca="true">+IF(OFFSET('Hygiene Data'!$H$11,0,10*ROW('Hygiene Data'!H163))="","",OFFSET('Hygiene Data'!$H$11,0,10*ROW('Hygiene Data'!H163)))</f>
        <v/>
      </c>
      <c r="EB169" s="300" t="str">
        <f ca="true">+IF(OFFSET('Hygiene Data'!$H$12,0,10*ROW('Hygiene Data'!H163))="","",OFFSET('Hygiene Data'!$H$12,0,10*ROW('Hygiene Data'!H163)))</f>
        <v/>
      </c>
      <c r="EC169" s="300" t="str">
        <f ca="true">+IF(OFFSET('Hygiene Data'!$H$13,0,10*ROW('Hygiene Data'!H163))="","",OFFSET('Hygiene Data'!$H$13,0,10*ROW('Hygiene Data'!H163)))</f>
        <v/>
      </c>
      <c r="ED169" s="300" t="str">
        <f ca="true">+IF(OFFSET('Hygiene Data'!$I$11,0,10*ROW('Hygiene Data'!I163))="","",OFFSET('Hygiene Data'!$I$11,0,10*ROW('Hygiene Data'!I163)))</f>
        <v/>
      </c>
      <c r="EE169" s="300" t="str">
        <f ca="true">+IF(OFFSET('Hygiene Data'!$I$12,0,10*ROW('Hygiene Data'!I163))="","",OFFSET('Hygiene Data'!$I$12,0,10*ROW('Hygiene Data'!I163)))</f>
        <v/>
      </c>
      <c r="EF169" s="300" t="str">
        <f ca="true">+IF(OFFSET('Hygiene Data'!$I$13,0,10*ROW('Hygiene Data'!I163))="","",OFFSET('Hygiene Data'!$I$13,0,10*ROW('Hygiene Data'!I163)))</f>
        <v/>
      </c>
    </row>
    <row xmlns:x14ac="http://schemas.microsoft.com/office/spreadsheetml/2009/9/ac" r="170" x14ac:dyDescent="0.2">
      <c r="A170" s="35" t="str">
        <f ca="true">+IF(OFFSET('Water Data'!$B$2,0,10*ROW('Water Data'!E164))="","",OFFSET('Water Data'!$B$2,0,10*ROW('Water Data'!E164)))</f>
        <v/>
      </c>
      <c r="B170" s="35" t="str">
        <f ca="true">+IF(OFFSET('Water Data'!$C$2,0,10*ROW('Water Data'!F164))="","",OFFSET('Water Data'!$C$2,0,10*ROW('Water Data'!F164)))</f>
        <v/>
      </c>
      <c r="C170" s="356" t="str">
        <f t="shared" ca="true" si="2"/>
        <v/>
      </c>
      <c r="D170" s="91"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1"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1"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1"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1"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1"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1"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1"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1"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1"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1"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1"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1"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1"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1"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1"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1"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1"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2"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2"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2"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2"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2"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2"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2"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2"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2"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2"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2"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2"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2"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2"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2"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2"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2"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2"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2"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2"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2"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2"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2"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2"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2"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2"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2"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2"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2"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2"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3"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3"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3"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3"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3"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3"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3"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3"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3"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3"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3"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3"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3"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3"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3"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3"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3"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3"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300"/>
      <c r="BS170" s="300" t="str">
        <f ca="true">+IF(OFFSET('Water Data'!$D$27,0,10*ROW('Water Data'!D164))="","",OFFSET('Water Data'!$D$27,0,10*ROW('Water Data'!D164)))</f>
        <v/>
      </c>
      <c r="BT170" s="300" t="str">
        <f ca="true">+IF(OFFSET('Water Data'!$D$28,0,10*ROW('Water Data'!D164))="","",OFFSET('Water Data'!$D$28,0,10*ROW('Water Data'!D164)))</f>
        <v/>
      </c>
      <c r="BU170" s="300" t="str">
        <f ca="true">+IF(OFFSET('Water Data'!$D$29,0,10*ROW('Water Data'!D164))="","",OFFSET('Water Data'!$D$29,0,10*ROW('Water Data'!D164)))</f>
        <v/>
      </c>
      <c r="BV170" s="300" t="str">
        <f ca="true">+IF(OFFSET('Water Data'!$E$27,0,10*ROW('Water Data'!E164))="","",OFFSET('Water Data'!$E$27,0,10*ROW('Water Data'!E164)))</f>
        <v/>
      </c>
      <c r="BW170" s="300" t="str">
        <f ca="true">+IF(OFFSET('Water Data'!$E$28,0,10*ROW('Water Data'!E164))="","",OFFSET('Water Data'!$E$28,0,10*ROW('Water Data'!E164)))</f>
        <v/>
      </c>
      <c r="BX170" s="300" t="str">
        <f ca="true">+IF(OFFSET('Water Data'!$E$29,0,10*ROW('Water Data'!E164))="","",OFFSET('Water Data'!$E$29,0,10*ROW('Water Data'!E164)))</f>
        <v/>
      </c>
      <c r="BY170" s="300" t="str">
        <f ca="true">+IF(OFFSET('Water Data'!$F$27,0,10*ROW('Water Data'!F164))="","",OFFSET('Water Data'!$F$27,0,10*ROW('Water Data'!F164)))</f>
        <v/>
      </c>
      <c r="BZ170" s="300" t="str">
        <f ca="true">+IF(OFFSET('Water Data'!$F$28,0,10*ROW('Water Data'!F164))="","",OFFSET('Water Data'!$F$28,0,10*ROW('Water Data'!F164)))</f>
        <v/>
      </c>
      <c r="CA170" s="300" t="str">
        <f ca="true">+IF(OFFSET('Water Data'!$F$29,0,10*ROW('Water Data'!F164))="","",OFFSET('Water Data'!$F$29,0,10*ROW('Water Data'!F164)))</f>
        <v/>
      </c>
      <c r="CB170" s="300" t="str">
        <f ca="true">+IF(OFFSET('Water Data'!$G$27,0,10*ROW('Water Data'!G164))="","",OFFSET('Water Data'!$G$27,0,10*ROW('Water Data'!G164)))</f>
        <v/>
      </c>
      <c r="CC170" s="300" t="str">
        <f ca="true">+IF(OFFSET('Water Data'!$G$28,0,10*ROW('Water Data'!G164))="","",OFFSET('Water Data'!$G$28,0,10*ROW('Water Data'!G164)))</f>
        <v/>
      </c>
      <c r="CD170" s="300" t="str">
        <f ca="true">+IF(OFFSET('Water Data'!$G$29,0,10*ROW('Water Data'!G164))="","",OFFSET('Water Data'!$G$29,0,10*ROW('Water Data'!G164)))</f>
        <v/>
      </c>
      <c r="CE170" s="300" t="str">
        <f ca="true">+IF(OFFSET('Water Data'!$H$27,0,10*ROW('Water Data'!H164))="","",OFFSET('Water Data'!$H$27,0,10*ROW('Water Data'!H164)))</f>
        <v/>
      </c>
      <c r="CF170" s="300" t="str">
        <f ca="true">+IF(OFFSET('Water Data'!$H$28,0,10*ROW('Water Data'!H164))="","",OFFSET('Water Data'!$H$28,0,10*ROW('Water Data'!H164)))</f>
        <v/>
      </c>
      <c r="CG170" s="300" t="str">
        <f ca="true">+IF(OFFSET('Water Data'!$H$29,0,10*ROW('Water Data'!H164))="","",OFFSET('Water Data'!$H$29,0,10*ROW('Water Data'!H164)))</f>
        <v/>
      </c>
      <c r="CH170" s="300" t="str">
        <f ca="true">+IF(OFFSET('Water Data'!$I$27,0,10*ROW('Water Data'!I164))="","",OFFSET('Water Data'!$I$27,0,10*ROW('Water Data'!I164)))</f>
        <v/>
      </c>
      <c r="CI170" s="300" t="str">
        <f ca="true">+IF(OFFSET('Water Data'!$I$28,0,10*ROW('Water Data'!I164))="","",OFFSET('Water Data'!$I$28,0,10*ROW('Water Data'!I164)))</f>
        <v/>
      </c>
      <c r="CJ170" s="300" t="str">
        <f ca="true">+IF(OFFSET('Water Data'!$I$29,0,10*ROW('Water Data'!I164))="","",OFFSET('Water Data'!$I$29,0,10*ROW('Water Data'!I164)))</f>
        <v/>
      </c>
      <c r="CK170" s="300" t="str">
        <f ca="true">+IF(OFFSET('Sanitation Data'!$D$28,0,10*ROW('Sanitation Data'!D164))="","",OFFSET('Sanitation Data'!$D$28,0,10*ROW('Sanitation Data'!D164)))</f>
        <v/>
      </c>
      <c r="CL170" s="300" t="str">
        <f ca="true">+IF(OFFSET('Sanitation Data'!$D$29,0,10*ROW('Sanitation Data'!D164))="","",OFFSET('Sanitation Data'!$D$29,0,10*ROW('Sanitation Data'!D164)))</f>
        <v/>
      </c>
      <c r="CM170" s="300" t="str">
        <f ca="true">+IF(OFFSET('Sanitation Data'!$D$30,0,10*ROW('Sanitation Data'!D164))="","",OFFSET('Sanitation Data'!$D$30,0,10*ROW('Sanitation Data'!D164)))</f>
        <v/>
      </c>
      <c r="CN170" s="300" t="str">
        <f ca="true">+IF(OFFSET('Sanitation Data'!$D$31,0,10*ROW('Sanitation Data'!D164))="","",OFFSET('Sanitation Data'!$D$31,0,10*ROW('Sanitation Data'!D164)))</f>
        <v/>
      </c>
      <c r="CO170" s="300" t="str">
        <f ca="true">+IF(OFFSET('Sanitation Data'!$D$32,0,10*ROW('Sanitation Data'!D164))="","",OFFSET('Sanitation Data'!$D$32,0,10*ROW('Sanitation Data'!D164)))</f>
        <v/>
      </c>
      <c r="CP170" s="300" t="str">
        <f ca="true">+IF(OFFSET('Sanitation Data'!$E$28,0,10*ROW('Sanitation Data'!E164))="","",OFFSET('Sanitation Data'!$E$28,0,10*ROW('Sanitation Data'!E164)))</f>
        <v/>
      </c>
      <c r="CQ170" s="300" t="str">
        <f ca="true">+IF(OFFSET('Sanitation Data'!$E$29,0,10*ROW('Sanitation Data'!E164))="","",OFFSET('Sanitation Data'!$E$29,0,10*ROW('Sanitation Data'!E164)))</f>
        <v/>
      </c>
      <c r="CR170" s="300" t="str">
        <f ca="true">+IF(OFFSET('Sanitation Data'!$E$30,0,10*ROW('Sanitation Data'!E164))="","",OFFSET('Sanitation Data'!$E$30,0,10*ROW('Sanitation Data'!E164)))</f>
        <v/>
      </c>
      <c r="CS170" s="300" t="str">
        <f ca="true">+IF(OFFSET('Sanitation Data'!$E$31,0,10*ROW('Sanitation Data'!E164))="","",OFFSET('Sanitation Data'!$E$31,0,10*ROW('Sanitation Data'!E164)))</f>
        <v/>
      </c>
      <c r="CT170" s="300" t="str">
        <f ca="true">+IF(OFFSET('Sanitation Data'!$E$32,0,10*ROW('Sanitation Data'!E164))="","",OFFSET('Sanitation Data'!$E$32,0,10*ROW('Sanitation Data'!E164)))</f>
        <v/>
      </c>
      <c r="CU170" s="300" t="str">
        <f ca="true">+IF(OFFSET('Sanitation Data'!$F$28,0,10*ROW('Sanitation Data'!F164))="","",OFFSET('Sanitation Data'!$F$28,0,10*ROW('Sanitation Data'!F164)))</f>
        <v/>
      </c>
      <c r="CV170" s="300" t="str">
        <f ca="true">+IF(OFFSET('Sanitation Data'!$F$29,0,10*ROW('Sanitation Data'!F164))="","",OFFSET('Sanitation Data'!$F$29,0,10*ROW('Sanitation Data'!F164)))</f>
        <v/>
      </c>
      <c r="CW170" s="300" t="str">
        <f ca="true">+IF(OFFSET('Sanitation Data'!$F$30,0,10*ROW('Sanitation Data'!F164))="","",OFFSET('Sanitation Data'!$F$30,0,10*ROW('Sanitation Data'!F164)))</f>
        <v/>
      </c>
      <c r="CX170" s="300" t="str">
        <f ca="true">+IF(OFFSET('Sanitation Data'!$F$31,0,10*ROW('Sanitation Data'!F164))="","",OFFSET('Sanitation Data'!$F$31,0,10*ROW('Sanitation Data'!F164)))</f>
        <v/>
      </c>
      <c r="CY170" s="300" t="str">
        <f ca="true">+IF(OFFSET('Sanitation Data'!$F$32,0,10*ROW('Sanitation Data'!F164))="","",OFFSET('Sanitation Data'!$F$32,0,10*ROW('Sanitation Data'!F164)))</f>
        <v/>
      </c>
      <c r="CZ170" s="300" t="str">
        <f ca="true">+IF(OFFSET('Sanitation Data'!$G$28,0,10*ROW('Sanitation Data'!G164))="","",OFFSET('Sanitation Data'!$G$28,0,10*ROW('Sanitation Data'!G164)))</f>
        <v/>
      </c>
      <c r="DA170" s="300" t="str">
        <f ca="true">+IF(OFFSET('Sanitation Data'!$G$29,0,10*ROW('Sanitation Data'!G164))="","",OFFSET('Sanitation Data'!$G$29,0,10*ROW('Sanitation Data'!G164)))</f>
        <v/>
      </c>
      <c r="DB170" s="300" t="str">
        <f ca="true">+IF(OFFSET('Sanitation Data'!$G$30,0,10*ROW('Sanitation Data'!G164))="","",OFFSET('Sanitation Data'!$G$30,0,10*ROW('Sanitation Data'!G164)))</f>
        <v/>
      </c>
      <c r="DC170" s="300" t="str">
        <f ca="true">+IF(OFFSET('Sanitation Data'!$G$31,0,10*ROW('Sanitation Data'!G164))="","",OFFSET('Sanitation Data'!$G$31,0,10*ROW('Sanitation Data'!G164)))</f>
        <v/>
      </c>
      <c r="DD170" s="300" t="str">
        <f ca="true">+IF(OFFSET('Sanitation Data'!$G$32,0,10*ROW('Sanitation Data'!G164))="","",OFFSET('Sanitation Data'!$G$32,0,10*ROW('Sanitation Data'!G164)))</f>
        <v/>
      </c>
      <c r="DE170" s="300" t="str">
        <f ca="true">+IF(OFFSET('Sanitation Data'!$H$28,0,10*ROW('Sanitation Data'!H164))="","",OFFSET('Sanitation Data'!$H$28,0,10*ROW('Sanitation Data'!H164)))</f>
        <v/>
      </c>
      <c r="DF170" s="300" t="str">
        <f ca="true">+IF(OFFSET('Sanitation Data'!$H$29,0,10*ROW('Sanitation Data'!H164))="","",OFFSET('Sanitation Data'!$H$29,0,10*ROW('Sanitation Data'!H164)))</f>
        <v/>
      </c>
      <c r="DG170" s="300" t="str">
        <f ca="true">+IF(OFFSET('Sanitation Data'!$H$30,0,10*ROW('Sanitation Data'!H164))="","",OFFSET('Sanitation Data'!$H$30,0,10*ROW('Sanitation Data'!H164)))</f>
        <v/>
      </c>
      <c r="DH170" s="300" t="str">
        <f ca="true">+IF(OFFSET('Sanitation Data'!$H$31,0,10*ROW('Sanitation Data'!H164))="","",OFFSET('Sanitation Data'!$H$31,0,10*ROW('Sanitation Data'!H164)))</f>
        <v/>
      </c>
      <c r="DI170" s="300" t="str">
        <f ca="true">+IF(OFFSET('Sanitation Data'!$H$32,0,10*ROW('Sanitation Data'!H164))="","",OFFSET('Sanitation Data'!$H$32,0,10*ROW('Sanitation Data'!H164)))</f>
        <v/>
      </c>
      <c r="DJ170" s="300" t="str">
        <f ca="true">+IF(OFFSET('Sanitation Data'!$I$28,0,10*ROW('Sanitation Data'!I164))="","",OFFSET('Sanitation Data'!$I$28,0,10*ROW('Sanitation Data'!I164)))</f>
        <v/>
      </c>
      <c r="DK170" s="300" t="str">
        <f ca="true">+IF(OFFSET('Sanitation Data'!$I$29,0,10*ROW('Sanitation Data'!I164))="","",OFFSET('Sanitation Data'!$I$29,0,10*ROW('Sanitation Data'!I164)))</f>
        <v/>
      </c>
      <c r="DL170" s="300" t="str">
        <f ca="true">+IF(OFFSET('Sanitation Data'!$I$30,0,10*ROW('Sanitation Data'!I164))="","",OFFSET('Sanitation Data'!$I$30,0,10*ROW('Sanitation Data'!I164)))</f>
        <v/>
      </c>
      <c r="DM170" s="300" t="str">
        <f ca="true">+IF(OFFSET('Sanitation Data'!$I$31,0,10*ROW('Sanitation Data'!I164))="","",OFFSET('Sanitation Data'!$I$31,0,10*ROW('Sanitation Data'!I164)))</f>
        <v/>
      </c>
      <c r="DN170" s="300" t="str">
        <f ca="true">+IF(OFFSET('Sanitation Data'!$I$32,0,10*ROW('Sanitation Data'!I164))="","",OFFSET('Sanitation Data'!$I$32,0,10*ROW('Sanitation Data'!I164)))</f>
        <v/>
      </c>
      <c r="DO170" s="300" t="str">
        <f ca="true">+IF(OFFSET('Hygiene Data'!$D$11,0,10*ROW('Hygiene Data'!D164))="","",OFFSET('Hygiene Data'!$D$11,0,10*ROW('Hygiene Data'!D164)))</f>
        <v/>
      </c>
      <c r="DP170" s="300" t="str">
        <f ca="true">+IF(OFFSET('Hygiene Data'!$D$12,0,10*ROW('Hygiene Data'!D164))="","",OFFSET('Hygiene Data'!$D$12,0,10*ROW('Hygiene Data'!D164)))</f>
        <v/>
      </c>
      <c r="DQ170" s="300" t="str">
        <f ca="true">+IF(OFFSET('Hygiene Data'!$D$13,0,10*ROW('Hygiene Data'!D164))="","",OFFSET('Hygiene Data'!$D$13,0,10*ROW('Hygiene Data'!D164)))</f>
        <v/>
      </c>
      <c r="DR170" s="300" t="str">
        <f ca="true">+IF(OFFSET('Hygiene Data'!$E$11,0,10*ROW('Hygiene Data'!E164))="","",OFFSET('Hygiene Data'!$E$11,0,10*ROW('Hygiene Data'!E164)))</f>
        <v/>
      </c>
      <c r="DS170" s="300" t="str">
        <f ca="true">+IF(OFFSET('Hygiene Data'!$E$12,0,10*ROW('Hygiene Data'!E164))="","",OFFSET('Hygiene Data'!$E$12,0,10*ROW('Hygiene Data'!E164)))</f>
        <v/>
      </c>
      <c r="DT170" s="300" t="str">
        <f ca="true">+IF(OFFSET('Hygiene Data'!$E$13,0,10*ROW('Hygiene Data'!E164))="","",OFFSET('Hygiene Data'!$E$13,0,10*ROW('Hygiene Data'!E164)))</f>
        <v/>
      </c>
      <c r="DU170" s="300" t="str">
        <f ca="true">+IF(OFFSET('Hygiene Data'!$F$11,0,10*ROW('Hygiene Data'!F164))="","",OFFSET('Hygiene Data'!$F$11,0,10*ROW('Hygiene Data'!F164)))</f>
        <v/>
      </c>
      <c r="DV170" s="300" t="str">
        <f ca="true">+IF(OFFSET('Hygiene Data'!$F$12,0,10*ROW('Hygiene Data'!F164))="","",OFFSET('Hygiene Data'!$F$12,0,10*ROW('Hygiene Data'!F164)))</f>
        <v/>
      </c>
      <c r="DW170" s="300" t="str">
        <f ca="true">+IF(OFFSET('Hygiene Data'!$F$13,0,10*ROW('Hygiene Data'!F164))="","",OFFSET('Hygiene Data'!$F$13,0,10*ROW('Hygiene Data'!F164)))</f>
        <v/>
      </c>
      <c r="DX170" s="300" t="str">
        <f ca="true">+IF(OFFSET('Hygiene Data'!$G$11,0,10*ROW('Hygiene Data'!G164))="","",OFFSET('Hygiene Data'!$G$11,0,10*ROW('Hygiene Data'!G164)))</f>
        <v/>
      </c>
      <c r="DY170" s="300" t="str">
        <f ca="true">+IF(OFFSET('Hygiene Data'!$G$12,0,10*ROW('Hygiene Data'!G164))="","",OFFSET('Hygiene Data'!$G$12,0,10*ROW('Hygiene Data'!G164)))</f>
        <v/>
      </c>
      <c r="DZ170" s="300" t="str">
        <f ca="true">+IF(OFFSET('Hygiene Data'!$G$13,0,10*ROW('Hygiene Data'!G164))="","",OFFSET('Hygiene Data'!$G$13,0,10*ROW('Hygiene Data'!G164)))</f>
        <v/>
      </c>
      <c r="EA170" s="300" t="str">
        <f ca="true">+IF(OFFSET('Hygiene Data'!$H$11,0,10*ROW('Hygiene Data'!H164))="","",OFFSET('Hygiene Data'!$H$11,0,10*ROW('Hygiene Data'!H164)))</f>
        <v/>
      </c>
      <c r="EB170" s="300" t="str">
        <f ca="true">+IF(OFFSET('Hygiene Data'!$H$12,0,10*ROW('Hygiene Data'!H164))="","",OFFSET('Hygiene Data'!$H$12,0,10*ROW('Hygiene Data'!H164)))</f>
        <v/>
      </c>
      <c r="EC170" s="300" t="str">
        <f ca="true">+IF(OFFSET('Hygiene Data'!$H$13,0,10*ROW('Hygiene Data'!H164))="","",OFFSET('Hygiene Data'!$H$13,0,10*ROW('Hygiene Data'!H164)))</f>
        <v/>
      </c>
      <c r="ED170" s="300" t="str">
        <f ca="true">+IF(OFFSET('Hygiene Data'!$I$11,0,10*ROW('Hygiene Data'!I164))="","",OFFSET('Hygiene Data'!$I$11,0,10*ROW('Hygiene Data'!I164)))</f>
        <v/>
      </c>
      <c r="EE170" s="300" t="str">
        <f ca="true">+IF(OFFSET('Hygiene Data'!$I$12,0,10*ROW('Hygiene Data'!I164))="","",OFFSET('Hygiene Data'!$I$12,0,10*ROW('Hygiene Data'!I164)))</f>
        <v/>
      </c>
      <c r="EF170" s="300" t="str">
        <f ca="true">+IF(OFFSET('Hygiene Data'!$I$13,0,10*ROW('Hygiene Data'!I164))="","",OFFSET('Hygiene Data'!$I$13,0,10*ROW('Hygiene Data'!I164)))</f>
        <v/>
      </c>
    </row>
    <row xmlns:x14ac="http://schemas.microsoft.com/office/spreadsheetml/2009/9/ac" r="171" x14ac:dyDescent="0.2">
      <c r="A171" s="35" t="str">
        <f ca="true">+IF(OFFSET('Water Data'!$B$2,0,10*ROW('Water Data'!E165))="","",OFFSET('Water Data'!$B$2,0,10*ROW('Water Data'!E165)))</f>
        <v/>
      </c>
      <c r="B171" s="35" t="str">
        <f ca="true">+IF(OFFSET('Water Data'!$C$2,0,10*ROW('Water Data'!F165))="","",OFFSET('Water Data'!$C$2,0,10*ROW('Water Data'!F165)))</f>
        <v/>
      </c>
      <c r="C171" s="356" t="str">
        <f t="shared" ca="true" si="2"/>
        <v/>
      </c>
      <c r="D171" s="91"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1"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1"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1"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1"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1"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1"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1"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1"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1"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1"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1"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1"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1"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1"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1"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1"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1"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2"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2"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2"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2"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2"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2"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2"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2"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2"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2"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2"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2"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2"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2"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2"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2"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2"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2"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2"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2"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2"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2"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2"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2"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2"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2"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2"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2"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2"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2"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3"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3"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3"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3"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3"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3"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3"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3"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3"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3"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3"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3"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3"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3"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3"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3"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3"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3"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300"/>
      <c r="BS171" s="300" t="str">
        <f ca="true">+IF(OFFSET('Water Data'!$D$27,0,10*ROW('Water Data'!D165))="","",OFFSET('Water Data'!$D$27,0,10*ROW('Water Data'!D165)))</f>
        <v/>
      </c>
      <c r="BT171" s="300" t="str">
        <f ca="true">+IF(OFFSET('Water Data'!$D$28,0,10*ROW('Water Data'!D165))="","",OFFSET('Water Data'!$D$28,0,10*ROW('Water Data'!D165)))</f>
        <v/>
      </c>
      <c r="BU171" s="300" t="str">
        <f ca="true">+IF(OFFSET('Water Data'!$D$29,0,10*ROW('Water Data'!D165))="","",OFFSET('Water Data'!$D$29,0,10*ROW('Water Data'!D165)))</f>
        <v/>
      </c>
      <c r="BV171" s="300" t="str">
        <f ca="true">+IF(OFFSET('Water Data'!$E$27,0,10*ROW('Water Data'!E165))="","",OFFSET('Water Data'!$E$27,0,10*ROW('Water Data'!E165)))</f>
        <v/>
      </c>
      <c r="BW171" s="300" t="str">
        <f ca="true">+IF(OFFSET('Water Data'!$E$28,0,10*ROW('Water Data'!E165))="","",OFFSET('Water Data'!$E$28,0,10*ROW('Water Data'!E165)))</f>
        <v/>
      </c>
      <c r="BX171" s="300" t="str">
        <f ca="true">+IF(OFFSET('Water Data'!$E$29,0,10*ROW('Water Data'!E165))="","",OFFSET('Water Data'!$E$29,0,10*ROW('Water Data'!E165)))</f>
        <v/>
      </c>
      <c r="BY171" s="300" t="str">
        <f ca="true">+IF(OFFSET('Water Data'!$F$27,0,10*ROW('Water Data'!F165))="","",OFFSET('Water Data'!$F$27,0,10*ROW('Water Data'!F165)))</f>
        <v/>
      </c>
      <c r="BZ171" s="300" t="str">
        <f ca="true">+IF(OFFSET('Water Data'!$F$28,0,10*ROW('Water Data'!F165))="","",OFFSET('Water Data'!$F$28,0,10*ROW('Water Data'!F165)))</f>
        <v/>
      </c>
      <c r="CA171" s="300" t="str">
        <f ca="true">+IF(OFFSET('Water Data'!$F$29,0,10*ROW('Water Data'!F165))="","",OFFSET('Water Data'!$F$29,0,10*ROW('Water Data'!F165)))</f>
        <v/>
      </c>
      <c r="CB171" s="300" t="str">
        <f ca="true">+IF(OFFSET('Water Data'!$G$27,0,10*ROW('Water Data'!G165))="","",OFFSET('Water Data'!$G$27,0,10*ROW('Water Data'!G165)))</f>
        <v/>
      </c>
      <c r="CC171" s="300" t="str">
        <f ca="true">+IF(OFFSET('Water Data'!$G$28,0,10*ROW('Water Data'!G165))="","",OFFSET('Water Data'!$G$28,0,10*ROW('Water Data'!G165)))</f>
        <v/>
      </c>
      <c r="CD171" s="300" t="str">
        <f ca="true">+IF(OFFSET('Water Data'!$G$29,0,10*ROW('Water Data'!G165))="","",OFFSET('Water Data'!$G$29,0,10*ROW('Water Data'!G165)))</f>
        <v/>
      </c>
      <c r="CE171" s="300" t="str">
        <f ca="true">+IF(OFFSET('Water Data'!$H$27,0,10*ROW('Water Data'!H165))="","",OFFSET('Water Data'!$H$27,0,10*ROW('Water Data'!H165)))</f>
        <v/>
      </c>
      <c r="CF171" s="300" t="str">
        <f ca="true">+IF(OFFSET('Water Data'!$H$28,0,10*ROW('Water Data'!H165))="","",OFFSET('Water Data'!$H$28,0,10*ROW('Water Data'!H165)))</f>
        <v/>
      </c>
      <c r="CG171" s="300" t="str">
        <f ca="true">+IF(OFFSET('Water Data'!$H$29,0,10*ROW('Water Data'!H165))="","",OFFSET('Water Data'!$H$29,0,10*ROW('Water Data'!H165)))</f>
        <v/>
      </c>
      <c r="CH171" s="300" t="str">
        <f ca="true">+IF(OFFSET('Water Data'!$I$27,0,10*ROW('Water Data'!I165))="","",OFFSET('Water Data'!$I$27,0,10*ROW('Water Data'!I165)))</f>
        <v/>
      </c>
      <c r="CI171" s="300" t="str">
        <f ca="true">+IF(OFFSET('Water Data'!$I$28,0,10*ROW('Water Data'!I165))="","",OFFSET('Water Data'!$I$28,0,10*ROW('Water Data'!I165)))</f>
        <v/>
      </c>
      <c r="CJ171" s="300" t="str">
        <f ca="true">+IF(OFFSET('Water Data'!$I$29,0,10*ROW('Water Data'!I165))="","",OFFSET('Water Data'!$I$29,0,10*ROW('Water Data'!I165)))</f>
        <v/>
      </c>
      <c r="CK171" s="300" t="str">
        <f ca="true">+IF(OFFSET('Sanitation Data'!$D$28,0,10*ROW('Sanitation Data'!D165))="","",OFFSET('Sanitation Data'!$D$28,0,10*ROW('Sanitation Data'!D165)))</f>
        <v/>
      </c>
      <c r="CL171" s="300" t="str">
        <f ca="true">+IF(OFFSET('Sanitation Data'!$D$29,0,10*ROW('Sanitation Data'!D165))="","",OFFSET('Sanitation Data'!$D$29,0,10*ROW('Sanitation Data'!D165)))</f>
        <v/>
      </c>
      <c r="CM171" s="300" t="str">
        <f ca="true">+IF(OFFSET('Sanitation Data'!$D$30,0,10*ROW('Sanitation Data'!D165))="","",OFFSET('Sanitation Data'!$D$30,0,10*ROW('Sanitation Data'!D165)))</f>
        <v/>
      </c>
      <c r="CN171" s="300" t="str">
        <f ca="true">+IF(OFFSET('Sanitation Data'!$D$31,0,10*ROW('Sanitation Data'!D165))="","",OFFSET('Sanitation Data'!$D$31,0,10*ROW('Sanitation Data'!D165)))</f>
        <v/>
      </c>
      <c r="CO171" s="300" t="str">
        <f ca="true">+IF(OFFSET('Sanitation Data'!$D$32,0,10*ROW('Sanitation Data'!D165))="","",OFFSET('Sanitation Data'!$D$32,0,10*ROW('Sanitation Data'!D165)))</f>
        <v/>
      </c>
      <c r="CP171" s="300" t="str">
        <f ca="true">+IF(OFFSET('Sanitation Data'!$E$28,0,10*ROW('Sanitation Data'!E165))="","",OFFSET('Sanitation Data'!$E$28,0,10*ROW('Sanitation Data'!E165)))</f>
        <v/>
      </c>
      <c r="CQ171" s="300" t="str">
        <f ca="true">+IF(OFFSET('Sanitation Data'!$E$29,0,10*ROW('Sanitation Data'!E165))="","",OFFSET('Sanitation Data'!$E$29,0,10*ROW('Sanitation Data'!E165)))</f>
        <v/>
      </c>
      <c r="CR171" s="300" t="str">
        <f ca="true">+IF(OFFSET('Sanitation Data'!$E$30,0,10*ROW('Sanitation Data'!E165))="","",OFFSET('Sanitation Data'!$E$30,0,10*ROW('Sanitation Data'!E165)))</f>
        <v/>
      </c>
      <c r="CS171" s="300" t="str">
        <f ca="true">+IF(OFFSET('Sanitation Data'!$E$31,0,10*ROW('Sanitation Data'!E165))="","",OFFSET('Sanitation Data'!$E$31,0,10*ROW('Sanitation Data'!E165)))</f>
        <v/>
      </c>
      <c r="CT171" s="300" t="str">
        <f ca="true">+IF(OFFSET('Sanitation Data'!$E$32,0,10*ROW('Sanitation Data'!E165))="","",OFFSET('Sanitation Data'!$E$32,0,10*ROW('Sanitation Data'!E165)))</f>
        <v/>
      </c>
      <c r="CU171" s="300" t="str">
        <f ca="true">+IF(OFFSET('Sanitation Data'!$F$28,0,10*ROW('Sanitation Data'!F165))="","",OFFSET('Sanitation Data'!$F$28,0,10*ROW('Sanitation Data'!F165)))</f>
        <v/>
      </c>
      <c r="CV171" s="300" t="str">
        <f ca="true">+IF(OFFSET('Sanitation Data'!$F$29,0,10*ROW('Sanitation Data'!F165))="","",OFFSET('Sanitation Data'!$F$29,0,10*ROW('Sanitation Data'!F165)))</f>
        <v/>
      </c>
      <c r="CW171" s="300" t="str">
        <f ca="true">+IF(OFFSET('Sanitation Data'!$F$30,0,10*ROW('Sanitation Data'!F165))="","",OFFSET('Sanitation Data'!$F$30,0,10*ROW('Sanitation Data'!F165)))</f>
        <v/>
      </c>
      <c r="CX171" s="300" t="str">
        <f ca="true">+IF(OFFSET('Sanitation Data'!$F$31,0,10*ROW('Sanitation Data'!F165))="","",OFFSET('Sanitation Data'!$F$31,0,10*ROW('Sanitation Data'!F165)))</f>
        <v/>
      </c>
      <c r="CY171" s="300" t="str">
        <f ca="true">+IF(OFFSET('Sanitation Data'!$F$32,0,10*ROW('Sanitation Data'!F165))="","",OFFSET('Sanitation Data'!$F$32,0,10*ROW('Sanitation Data'!F165)))</f>
        <v/>
      </c>
      <c r="CZ171" s="300" t="str">
        <f ca="true">+IF(OFFSET('Sanitation Data'!$G$28,0,10*ROW('Sanitation Data'!G165))="","",OFFSET('Sanitation Data'!$G$28,0,10*ROW('Sanitation Data'!G165)))</f>
        <v/>
      </c>
      <c r="DA171" s="300" t="str">
        <f ca="true">+IF(OFFSET('Sanitation Data'!$G$29,0,10*ROW('Sanitation Data'!G165))="","",OFFSET('Sanitation Data'!$G$29,0,10*ROW('Sanitation Data'!G165)))</f>
        <v/>
      </c>
      <c r="DB171" s="300" t="str">
        <f ca="true">+IF(OFFSET('Sanitation Data'!$G$30,0,10*ROW('Sanitation Data'!G165))="","",OFFSET('Sanitation Data'!$G$30,0,10*ROW('Sanitation Data'!G165)))</f>
        <v/>
      </c>
      <c r="DC171" s="300" t="str">
        <f ca="true">+IF(OFFSET('Sanitation Data'!$G$31,0,10*ROW('Sanitation Data'!G165))="","",OFFSET('Sanitation Data'!$G$31,0,10*ROW('Sanitation Data'!G165)))</f>
        <v/>
      </c>
      <c r="DD171" s="300" t="str">
        <f ca="true">+IF(OFFSET('Sanitation Data'!$G$32,0,10*ROW('Sanitation Data'!G165))="","",OFFSET('Sanitation Data'!$G$32,0,10*ROW('Sanitation Data'!G165)))</f>
        <v/>
      </c>
      <c r="DE171" s="300" t="str">
        <f ca="true">+IF(OFFSET('Sanitation Data'!$H$28,0,10*ROW('Sanitation Data'!H165))="","",OFFSET('Sanitation Data'!$H$28,0,10*ROW('Sanitation Data'!H165)))</f>
        <v/>
      </c>
      <c r="DF171" s="300" t="str">
        <f ca="true">+IF(OFFSET('Sanitation Data'!$H$29,0,10*ROW('Sanitation Data'!H165))="","",OFFSET('Sanitation Data'!$H$29,0,10*ROW('Sanitation Data'!H165)))</f>
        <v/>
      </c>
      <c r="DG171" s="300" t="str">
        <f ca="true">+IF(OFFSET('Sanitation Data'!$H$30,0,10*ROW('Sanitation Data'!H165))="","",OFFSET('Sanitation Data'!$H$30,0,10*ROW('Sanitation Data'!H165)))</f>
        <v/>
      </c>
      <c r="DH171" s="300" t="str">
        <f ca="true">+IF(OFFSET('Sanitation Data'!$H$31,0,10*ROW('Sanitation Data'!H165))="","",OFFSET('Sanitation Data'!$H$31,0,10*ROW('Sanitation Data'!H165)))</f>
        <v/>
      </c>
      <c r="DI171" s="300" t="str">
        <f ca="true">+IF(OFFSET('Sanitation Data'!$H$32,0,10*ROW('Sanitation Data'!H165))="","",OFFSET('Sanitation Data'!$H$32,0,10*ROW('Sanitation Data'!H165)))</f>
        <v/>
      </c>
      <c r="DJ171" s="300" t="str">
        <f ca="true">+IF(OFFSET('Sanitation Data'!$I$28,0,10*ROW('Sanitation Data'!I165))="","",OFFSET('Sanitation Data'!$I$28,0,10*ROW('Sanitation Data'!I165)))</f>
        <v/>
      </c>
      <c r="DK171" s="300" t="str">
        <f ca="true">+IF(OFFSET('Sanitation Data'!$I$29,0,10*ROW('Sanitation Data'!I165))="","",OFFSET('Sanitation Data'!$I$29,0,10*ROW('Sanitation Data'!I165)))</f>
        <v/>
      </c>
      <c r="DL171" s="300" t="str">
        <f ca="true">+IF(OFFSET('Sanitation Data'!$I$30,0,10*ROW('Sanitation Data'!I165))="","",OFFSET('Sanitation Data'!$I$30,0,10*ROW('Sanitation Data'!I165)))</f>
        <v/>
      </c>
      <c r="DM171" s="300" t="str">
        <f ca="true">+IF(OFFSET('Sanitation Data'!$I$31,0,10*ROW('Sanitation Data'!I165))="","",OFFSET('Sanitation Data'!$I$31,0,10*ROW('Sanitation Data'!I165)))</f>
        <v/>
      </c>
      <c r="DN171" s="300" t="str">
        <f ca="true">+IF(OFFSET('Sanitation Data'!$I$32,0,10*ROW('Sanitation Data'!I165))="","",OFFSET('Sanitation Data'!$I$32,0,10*ROW('Sanitation Data'!I165)))</f>
        <v/>
      </c>
      <c r="DO171" s="300" t="str">
        <f ca="true">+IF(OFFSET('Hygiene Data'!$D$11,0,10*ROW('Hygiene Data'!D165))="","",OFFSET('Hygiene Data'!$D$11,0,10*ROW('Hygiene Data'!D165)))</f>
        <v/>
      </c>
      <c r="DP171" s="300" t="str">
        <f ca="true">+IF(OFFSET('Hygiene Data'!$D$12,0,10*ROW('Hygiene Data'!D165))="","",OFFSET('Hygiene Data'!$D$12,0,10*ROW('Hygiene Data'!D165)))</f>
        <v/>
      </c>
      <c r="DQ171" s="300" t="str">
        <f ca="true">+IF(OFFSET('Hygiene Data'!$D$13,0,10*ROW('Hygiene Data'!D165))="","",OFFSET('Hygiene Data'!$D$13,0,10*ROW('Hygiene Data'!D165)))</f>
        <v/>
      </c>
      <c r="DR171" s="300" t="str">
        <f ca="true">+IF(OFFSET('Hygiene Data'!$E$11,0,10*ROW('Hygiene Data'!E165))="","",OFFSET('Hygiene Data'!$E$11,0,10*ROW('Hygiene Data'!E165)))</f>
        <v/>
      </c>
      <c r="DS171" s="300" t="str">
        <f ca="true">+IF(OFFSET('Hygiene Data'!$E$12,0,10*ROW('Hygiene Data'!E165))="","",OFFSET('Hygiene Data'!$E$12,0,10*ROW('Hygiene Data'!E165)))</f>
        <v/>
      </c>
      <c r="DT171" s="300" t="str">
        <f ca="true">+IF(OFFSET('Hygiene Data'!$E$13,0,10*ROW('Hygiene Data'!E165))="","",OFFSET('Hygiene Data'!$E$13,0,10*ROW('Hygiene Data'!E165)))</f>
        <v/>
      </c>
      <c r="DU171" s="300" t="str">
        <f ca="true">+IF(OFFSET('Hygiene Data'!$F$11,0,10*ROW('Hygiene Data'!F165))="","",OFFSET('Hygiene Data'!$F$11,0,10*ROW('Hygiene Data'!F165)))</f>
        <v/>
      </c>
      <c r="DV171" s="300" t="str">
        <f ca="true">+IF(OFFSET('Hygiene Data'!$F$12,0,10*ROW('Hygiene Data'!F165))="","",OFFSET('Hygiene Data'!$F$12,0,10*ROW('Hygiene Data'!F165)))</f>
        <v/>
      </c>
      <c r="DW171" s="300" t="str">
        <f ca="true">+IF(OFFSET('Hygiene Data'!$F$13,0,10*ROW('Hygiene Data'!F165))="","",OFFSET('Hygiene Data'!$F$13,0,10*ROW('Hygiene Data'!F165)))</f>
        <v/>
      </c>
      <c r="DX171" s="300" t="str">
        <f ca="true">+IF(OFFSET('Hygiene Data'!$G$11,0,10*ROW('Hygiene Data'!G165))="","",OFFSET('Hygiene Data'!$G$11,0,10*ROW('Hygiene Data'!G165)))</f>
        <v/>
      </c>
      <c r="DY171" s="300" t="str">
        <f ca="true">+IF(OFFSET('Hygiene Data'!$G$12,0,10*ROW('Hygiene Data'!G165))="","",OFFSET('Hygiene Data'!$G$12,0,10*ROW('Hygiene Data'!G165)))</f>
        <v/>
      </c>
      <c r="DZ171" s="300" t="str">
        <f ca="true">+IF(OFFSET('Hygiene Data'!$G$13,0,10*ROW('Hygiene Data'!G165))="","",OFFSET('Hygiene Data'!$G$13,0,10*ROW('Hygiene Data'!G165)))</f>
        <v/>
      </c>
      <c r="EA171" s="300" t="str">
        <f ca="true">+IF(OFFSET('Hygiene Data'!$H$11,0,10*ROW('Hygiene Data'!H165))="","",OFFSET('Hygiene Data'!$H$11,0,10*ROW('Hygiene Data'!H165)))</f>
        <v/>
      </c>
      <c r="EB171" s="300" t="str">
        <f ca="true">+IF(OFFSET('Hygiene Data'!$H$12,0,10*ROW('Hygiene Data'!H165))="","",OFFSET('Hygiene Data'!$H$12,0,10*ROW('Hygiene Data'!H165)))</f>
        <v/>
      </c>
      <c r="EC171" s="300" t="str">
        <f ca="true">+IF(OFFSET('Hygiene Data'!$H$13,0,10*ROW('Hygiene Data'!H165))="","",OFFSET('Hygiene Data'!$H$13,0,10*ROW('Hygiene Data'!H165)))</f>
        <v/>
      </c>
      <c r="ED171" s="300" t="str">
        <f ca="true">+IF(OFFSET('Hygiene Data'!$I$11,0,10*ROW('Hygiene Data'!I165))="","",OFFSET('Hygiene Data'!$I$11,0,10*ROW('Hygiene Data'!I165)))</f>
        <v/>
      </c>
      <c r="EE171" s="300" t="str">
        <f ca="true">+IF(OFFSET('Hygiene Data'!$I$12,0,10*ROW('Hygiene Data'!I165))="","",OFFSET('Hygiene Data'!$I$12,0,10*ROW('Hygiene Data'!I165)))</f>
        <v/>
      </c>
      <c r="EF171" s="300" t="str">
        <f ca="true">+IF(OFFSET('Hygiene Data'!$I$13,0,10*ROW('Hygiene Data'!I165))="","",OFFSET('Hygiene Data'!$I$13,0,10*ROW('Hygiene Data'!I165)))</f>
        <v/>
      </c>
    </row>
    <row xmlns:x14ac="http://schemas.microsoft.com/office/spreadsheetml/2009/9/ac" r="172" x14ac:dyDescent="0.2">
      <c r="A172" s="35" t="str">
        <f ca="true">+IF(OFFSET('Water Data'!$B$2,0,10*ROW('Water Data'!E166))="","",OFFSET('Water Data'!$B$2,0,10*ROW('Water Data'!E166)))</f>
        <v/>
      </c>
      <c r="B172" s="35" t="str">
        <f ca="true">+IF(OFFSET('Water Data'!$C$2,0,10*ROW('Water Data'!F166))="","",OFFSET('Water Data'!$C$2,0,10*ROW('Water Data'!F166)))</f>
        <v/>
      </c>
      <c r="C172" s="356" t="str">
        <f t="shared" ca="true" si="2"/>
        <v/>
      </c>
      <c r="D172" s="91"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1"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1"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1"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1"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1"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1"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1"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1"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1"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1"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1"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1"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1"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1"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1"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1"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1"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2"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2"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2"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2"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2"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2"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2"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2"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2"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2"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2"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2"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2"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2"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2"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2"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2"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2"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2"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2"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2"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2"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2"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2"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2"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2"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2"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2"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2"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2"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3"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3"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3"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3"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3"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3"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3"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3"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3"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3"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3"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3"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3"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3"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3"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3"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3"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3"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300"/>
      <c r="BS172" s="300" t="str">
        <f ca="true">+IF(OFFSET('Water Data'!$D$27,0,10*ROW('Water Data'!D166))="","",OFFSET('Water Data'!$D$27,0,10*ROW('Water Data'!D166)))</f>
        <v/>
      </c>
      <c r="BT172" s="300" t="str">
        <f ca="true">+IF(OFFSET('Water Data'!$D$28,0,10*ROW('Water Data'!D166))="","",OFFSET('Water Data'!$D$28,0,10*ROW('Water Data'!D166)))</f>
        <v/>
      </c>
      <c r="BU172" s="300" t="str">
        <f ca="true">+IF(OFFSET('Water Data'!$D$29,0,10*ROW('Water Data'!D166))="","",OFFSET('Water Data'!$D$29,0,10*ROW('Water Data'!D166)))</f>
        <v/>
      </c>
      <c r="BV172" s="300" t="str">
        <f ca="true">+IF(OFFSET('Water Data'!$E$27,0,10*ROW('Water Data'!E166))="","",OFFSET('Water Data'!$E$27,0,10*ROW('Water Data'!E166)))</f>
        <v/>
      </c>
      <c r="BW172" s="300" t="str">
        <f ca="true">+IF(OFFSET('Water Data'!$E$28,0,10*ROW('Water Data'!E166))="","",OFFSET('Water Data'!$E$28,0,10*ROW('Water Data'!E166)))</f>
        <v/>
      </c>
      <c r="BX172" s="300" t="str">
        <f ca="true">+IF(OFFSET('Water Data'!$E$29,0,10*ROW('Water Data'!E166))="","",OFFSET('Water Data'!$E$29,0,10*ROW('Water Data'!E166)))</f>
        <v/>
      </c>
      <c r="BY172" s="300" t="str">
        <f ca="true">+IF(OFFSET('Water Data'!$F$27,0,10*ROW('Water Data'!F166))="","",OFFSET('Water Data'!$F$27,0,10*ROW('Water Data'!F166)))</f>
        <v/>
      </c>
      <c r="BZ172" s="300" t="str">
        <f ca="true">+IF(OFFSET('Water Data'!$F$28,0,10*ROW('Water Data'!F166))="","",OFFSET('Water Data'!$F$28,0,10*ROW('Water Data'!F166)))</f>
        <v/>
      </c>
      <c r="CA172" s="300" t="str">
        <f ca="true">+IF(OFFSET('Water Data'!$F$29,0,10*ROW('Water Data'!F166))="","",OFFSET('Water Data'!$F$29,0,10*ROW('Water Data'!F166)))</f>
        <v/>
      </c>
      <c r="CB172" s="300" t="str">
        <f ca="true">+IF(OFFSET('Water Data'!$G$27,0,10*ROW('Water Data'!G166))="","",OFFSET('Water Data'!$G$27,0,10*ROW('Water Data'!G166)))</f>
        <v/>
      </c>
      <c r="CC172" s="300" t="str">
        <f ca="true">+IF(OFFSET('Water Data'!$G$28,0,10*ROW('Water Data'!G166))="","",OFFSET('Water Data'!$G$28,0,10*ROW('Water Data'!G166)))</f>
        <v/>
      </c>
      <c r="CD172" s="300" t="str">
        <f ca="true">+IF(OFFSET('Water Data'!$G$29,0,10*ROW('Water Data'!G166))="","",OFFSET('Water Data'!$G$29,0,10*ROW('Water Data'!G166)))</f>
        <v/>
      </c>
      <c r="CE172" s="300" t="str">
        <f ca="true">+IF(OFFSET('Water Data'!$H$27,0,10*ROW('Water Data'!H166))="","",OFFSET('Water Data'!$H$27,0,10*ROW('Water Data'!H166)))</f>
        <v/>
      </c>
      <c r="CF172" s="300" t="str">
        <f ca="true">+IF(OFFSET('Water Data'!$H$28,0,10*ROW('Water Data'!H166))="","",OFFSET('Water Data'!$H$28,0,10*ROW('Water Data'!H166)))</f>
        <v/>
      </c>
      <c r="CG172" s="300" t="str">
        <f ca="true">+IF(OFFSET('Water Data'!$H$29,0,10*ROW('Water Data'!H166))="","",OFFSET('Water Data'!$H$29,0,10*ROW('Water Data'!H166)))</f>
        <v/>
      </c>
      <c r="CH172" s="300" t="str">
        <f ca="true">+IF(OFFSET('Water Data'!$I$27,0,10*ROW('Water Data'!I166))="","",OFFSET('Water Data'!$I$27,0,10*ROW('Water Data'!I166)))</f>
        <v/>
      </c>
      <c r="CI172" s="300" t="str">
        <f ca="true">+IF(OFFSET('Water Data'!$I$28,0,10*ROW('Water Data'!I166))="","",OFFSET('Water Data'!$I$28,0,10*ROW('Water Data'!I166)))</f>
        <v/>
      </c>
      <c r="CJ172" s="300" t="str">
        <f ca="true">+IF(OFFSET('Water Data'!$I$29,0,10*ROW('Water Data'!I166))="","",OFFSET('Water Data'!$I$29,0,10*ROW('Water Data'!I166)))</f>
        <v/>
      </c>
      <c r="CK172" s="300" t="str">
        <f ca="true">+IF(OFFSET('Sanitation Data'!$D$28,0,10*ROW('Sanitation Data'!D166))="","",OFFSET('Sanitation Data'!$D$28,0,10*ROW('Sanitation Data'!D166)))</f>
        <v/>
      </c>
      <c r="CL172" s="300" t="str">
        <f ca="true">+IF(OFFSET('Sanitation Data'!$D$29,0,10*ROW('Sanitation Data'!D166))="","",OFFSET('Sanitation Data'!$D$29,0,10*ROW('Sanitation Data'!D166)))</f>
        <v/>
      </c>
      <c r="CM172" s="300" t="str">
        <f ca="true">+IF(OFFSET('Sanitation Data'!$D$30,0,10*ROW('Sanitation Data'!D166))="","",OFFSET('Sanitation Data'!$D$30,0,10*ROW('Sanitation Data'!D166)))</f>
        <v/>
      </c>
      <c r="CN172" s="300" t="str">
        <f ca="true">+IF(OFFSET('Sanitation Data'!$D$31,0,10*ROW('Sanitation Data'!D166))="","",OFFSET('Sanitation Data'!$D$31,0,10*ROW('Sanitation Data'!D166)))</f>
        <v/>
      </c>
      <c r="CO172" s="300" t="str">
        <f ca="true">+IF(OFFSET('Sanitation Data'!$D$32,0,10*ROW('Sanitation Data'!D166))="","",OFFSET('Sanitation Data'!$D$32,0,10*ROW('Sanitation Data'!D166)))</f>
        <v/>
      </c>
      <c r="CP172" s="300" t="str">
        <f ca="true">+IF(OFFSET('Sanitation Data'!$E$28,0,10*ROW('Sanitation Data'!E166))="","",OFFSET('Sanitation Data'!$E$28,0,10*ROW('Sanitation Data'!E166)))</f>
        <v/>
      </c>
      <c r="CQ172" s="300" t="str">
        <f ca="true">+IF(OFFSET('Sanitation Data'!$E$29,0,10*ROW('Sanitation Data'!E166))="","",OFFSET('Sanitation Data'!$E$29,0,10*ROW('Sanitation Data'!E166)))</f>
        <v/>
      </c>
      <c r="CR172" s="300" t="str">
        <f ca="true">+IF(OFFSET('Sanitation Data'!$E$30,0,10*ROW('Sanitation Data'!E166))="","",OFFSET('Sanitation Data'!$E$30,0,10*ROW('Sanitation Data'!E166)))</f>
        <v/>
      </c>
      <c r="CS172" s="300" t="str">
        <f ca="true">+IF(OFFSET('Sanitation Data'!$E$31,0,10*ROW('Sanitation Data'!E166))="","",OFFSET('Sanitation Data'!$E$31,0,10*ROW('Sanitation Data'!E166)))</f>
        <v/>
      </c>
      <c r="CT172" s="300" t="str">
        <f ca="true">+IF(OFFSET('Sanitation Data'!$E$32,0,10*ROW('Sanitation Data'!E166))="","",OFFSET('Sanitation Data'!$E$32,0,10*ROW('Sanitation Data'!E166)))</f>
        <v/>
      </c>
      <c r="CU172" s="300" t="str">
        <f ca="true">+IF(OFFSET('Sanitation Data'!$F$28,0,10*ROW('Sanitation Data'!F166))="","",OFFSET('Sanitation Data'!$F$28,0,10*ROW('Sanitation Data'!F166)))</f>
        <v/>
      </c>
      <c r="CV172" s="300" t="str">
        <f ca="true">+IF(OFFSET('Sanitation Data'!$F$29,0,10*ROW('Sanitation Data'!F166))="","",OFFSET('Sanitation Data'!$F$29,0,10*ROW('Sanitation Data'!F166)))</f>
        <v/>
      </c>
      <c r="CW172" s="300" t="str">
        <f ca="true">+IF(OFFSET('Sanitation Data'!$F$30,0,10*ROW('Sanitation Data'!F166))="","",OFFSET('Sanitation Data'!$F$30,0,10*ROW('Sanitation Data'!F166)))</f>
        <v/>
      </c>
      <c r="CX172" s="300" t="str">
        <f ca="true">+IF(OFFSET('Sanitation Data'!$F$31,0,10*ROW('Sanitation Data'!F166))="","",OFFSET('Sanitation Data'!$F$31,0,10*ROW('Sanitation Data'!F166)))</f>
        <v/>
      </c>
      <c r="CY172" s="300" t="str">
        <f ca="true">+IF(OFFSET('Sanitation Data'!$F$32,0,10*ROW('Sanitation Data'!F166))="","",OFFSET('Sanitation Data'!$F$32,0,10*ROW('Sanitation Data'!F166)))</f>
        <v/>
      </c>
      <c r="CZ172" s="300" t="str">
        <f ca="true">+IF(OFFSET('Sanitation Data'!$G$28,0,10*ROW('Sanitation Data'!G166))="","",OFFSET('Sanitation Data'!$G$28,0,10*ROW('Sanitation Data'!G166)))</f>
        <v/>
      </c>
      <c r="DA172" s="300" t="str">
        <f ca="true">+IF(OFFSET('Sanitation Data'!$G$29,0,10*ROW('Sanitation Data'!G166))="","",OFFSET('Sanitation Data'!$G$29,0,10*ROW('Sanitation Data'!G166)))</f>
        <v/>
      </c>
      <c r="DB172" s="300" t="str">
        <f ca="true">+IF(OFFSET('Sanitation Data'!$G$30,0,10*ROW('Sanitation Data'!G166))="","",OFFSET('Sanitation Data'!$G$30,0,10*ROW('Sanitation Data'!G166)))</f>
        <v/>
      </c>
      <c r="DC172" s="300" t="str">
        <f ca="true">+IF(OFFSET('Sanitation Data'!$G$31,0,10*ROW('Sanitation Data'!G166))="","",OFFSET('Sanitation Data'!$G$31,0,10*ROW('Sanitation Data'!G166)))</f>
        <v/>
      </c>
      <c r="DD172" s="300" t="str">
        <f ca="true">+IF(OFFSET('Sanitation Data'!$G$32,0,10*ROW('Sanitation Data'!G166))="","",OFFSET('Sanitation Data'!$G$32,0,10*ROW('Sanitation Data'!G166)))</f>
        <v/>
      </c>
      <c r="DE172" s="300" t="str">
        <f ca="true">+IF(OFFSET('Sanitation Data'!$H$28,0,10*ROW('Sanitation Data'!H166))="","",OFFSET('Sanitation Data'!$H$28,0,10*ROW('Sanitation Data'!H166)))</f>
        <v/>
      </c>
      <c r="DF172" s="300" t="str">
        <f ca="true">+IF(OFFSET('Sanitation Data'!$H$29,0,10*ROW('Sanitation Data'!H166))="","",OFFSET('Sanitation Data'!$H$29,0,10*ROW('Sanitation Data'!H166)))</f>
        <v/>
      </c>
      <c r="DG172" s="300" t="str">
        <f ca="true">+IF(OFFSET('Sanitation Data'!$H$30,0,10*ROW('Sanitation Data'!H166))="","",OFFSET('Sanitation Data'!$H$30,0,10*ROW('Sanitation Data'!H166)))</f>
        <v/>
      </c>
      <c r="DH172" s="300" t="str">
        <f ca="true">+IF(OFFSET('Sanitation Data'!$H$31,0,10*ROW('Sanitation Data'!H166))="","",OFFSET('Sanitation Data'!$H$31,0,10*ROW('Sanitation Data'!H166)))</f>
        <v/>
      </c>
      <c r="DI172" s="300" t="str">
        <f ca="true">+IF(OFFSET('Sanitation Data'!$H$32,0,10*ROW('Sanitation Data'!H166))="","",OFFSET('Sanitation Data'!$H$32,0,10*ROW('Sanitation Data'!H166)))</f>
        <v/>
      </c>
      <c r="DJ172" s="300" t="str">
        <f ca="true">+IF(OFFSET('Sanitation Data'!$I$28,0,10*ROW('Sanitation Data'!I166))="","",OFFSET('Sanitation Data'!$I$28,0,10*ROW('Sanitation Data'!I166)))</f>
        <v/>
      </c>
      <c r="DK172" s="300" t="str">
        <f ca="true">+IF(OFFSET('Sanitation Data'!$I$29,0,10*ROW('Sanitation Data'!I166))="","",OFFSET('Sanitation Data'!$I$29,0,10*ROW('Sanitation Data'!I166)))</f>
        <v/>
      </c>
      <c r="DL172" s="300" t="str">
        <f ca="true">+IF(OFFSET('Sanitation Data'!$I$30,0,10*ROW('Sanitation Data'!I166))="","",OFFSET('Sanitation Data'!$I$30,0,10*ROW('Sanitation Data'!I166)))</f>
        <v/>
      </c>
      <c r="DM172" s="300" t="str">
        <f ca="true">+IF(OFFSET('Sanitation Data'!$I$31,0,10*ROW('Sanitation Data'!I166))="","",OFFSET('Sanitation Data'!$I$31,0,10*ROW('Sanitation Data'!I166)))</f>
        <v/>
      </c>
      <c r="DN172" s="300" t="str">
        <f ca="true">+IF(OFFSET('Sanitation Data'!$I$32,0,10*ROW('Sanitation Data'!I166))="","",OFFSET('Sanitation Data'!$I$32,0,10*ROW('Sanitation Data'!I166)))</f>
        <v/>
      </c>
      <c r="DO172" s="300" t="str">
        <f ca="true">+IF(OFFSET('Hygiene Data'!$D$11,0,10*ROW('Hygiene Data'!D166))="","",OFFSET('Hygiene Data'!$D$11,0,10*ROW('Hygiene Data'!D166)))</f>
        <v/>
      </c>
      <c r="DP172" s="300" t="str">
        <f ca="true">+IF(OFFSET('Hygiene Data'!$D$12,0,10*ROW('Hygiene Data'!D166))="","",OFFSET('Hygiene Data'!$D$12,0,10*ROW('Hygiene Data'!D166)))</f>
        <v/>
      </c>
      <c r="DQ172" s="300" t="str">
        <f ca="true">+IF(OFFSET('Hygiene Data'!$D$13,0,10*ROW('Hygiene Data'!D166))="","",OFFSET('Hygiene Data'!$D$13,0,10*ROW('Hygiene Data'!D166)))</f>
        <v/>
      </c>
      <c r="DR172" s="300" t="str">
        <f ca="true">+IF(OFFSET('Hygiene Data'!$E$11,0,10*ROW('Hygiene Data'!E166))="","",OFFSET('Hygiene Data'!$E$11,0,10*ROW('Hygiene Data'!E166)))</f>
        <v/>
      </c>
      <c r="DS172" s="300" t="str">
        <f ca="true">+IF(OFFSET('Hygiene Data'!$E$12,0,10*ROW('Hygiene Data'!E166))="","",OFFSET('Hygiene Data'!$E$12,0,10*ROW('Hygiene Data'!E166)))</f>
        <v/>
      </c>
      <c r="DT172" s="300" t="str">
        <f ca="true">+IF(OFFSET('Hygiene Data'!$E$13,0,10*ROW('Hygiene Data'!E166))="","",OFFSET('Hygiene Data'!$E$13,0,10*ROW('Hygiene Data'!E166)))</f>
        <v/>
      </c>
      <c r="DU172" s="300" t="str">
        <f ca="true">+IF(OFFSET('Hygiene Data'!$F$11,0,10*ROW('Hygiene Data'!F166))="","",OFFSET('Hygiene Data'!$F$11,0,10*ROW('Hygiene Data'!F166)))</f>
        <v/>
      </c>
      <c r="DV172" s="300" t="str">
        <f ca="true">+IF(OFFSET('Hygiene Data'!$F$12,0,10*ROW('Hygiene Data'!F166))="","",OFFSET('Hygiene Data'!$F$12,0,10*ROW('Hygiene Data'!F166)))</f>
        <v/>
      </c>
      <c r="DW172" s="300" t="str">
        <f ca="true">+IF(OFFSET('Hygiene Data'!$F$13,0,10*ROW('Hygiene Data'!F166))="","",OFFSET('Hygiene Data'!$F$13,0,10*ROW('Hygiene Data'!F166)))</f>
        <v/>
      </c>
      <c r="DX172" s="300" t="str">
        <f ca="true">+IF(OFFSET('Hygiene Data'!$G$11,0,10*ROW('Hygiene Data'!G166))="","",OFFSET('Hygiene Data'!$G$11,0,10*ROW('Hygiene Data'!G166)))</f>
        <v/>
      </c>
      <c r="DY172" s="300" t="str">
        <f ca="true">+IF(OFFSET('Hygiene Data'!$G$12,0,10*ROW('Hygiene Data'!G166))="","",OFFSET('Hygiene Data'!$G$12,0,10*ROW('Hygiene Data'!G166)))</f>
        <v/>
      </c>
      <c r="DZ172" s="300" t="str">
        <f ca="true">+IF(OFFSET('Hygiene Data'!$G$13,0,10*ROW('Hygiene Data'!G166))="","",OFFSET('Hygiene Data'!$G$13,0,10*ROW('Hygiene Data'!G166)))</f>
        <v/>
      </c>
      <c r="EA172" s="300" t="str">
        <f ca="true">+IF(OFFSET('Hygiene Data'!$H$11,0,10*ROW('Hygiene Data'!H166))="","",OFFSET('Hygiene Data'!$H$11,0,10*ROW('Hygiene Data'!H166)))</f>
        <v/>
      </c>
      <c r="EB172" s="300" t="str">
        <f ca="true">+IF(OFFSET('Hygiene Data'!$H$12,0,10*ROW('Hygiene Data'!H166))="","",OFFSET('Hygiene Data'!$H$12,0,10*ROW('Hygiene Data'!H166)))</f>
        <v/>
      </c>
      <c r="EC172" s="300" t="str">
        <f ca="true">+IF(OFFSET('Hygiene Data'!$H$13,0,10*ROW('Hygiene Data'!H166))="","",OFFSET('Hygiene Data'!$H$13,0,10*ROW('Hygiene Data'!H166)))</f>
        <v/>
      </c>
      <c r="ED172" s="300" t="str">
        <f ca="true">+IF(OFFSET('Hygiene Data'!$I$11,0,10*ROW('Hygiene Data'!I166))="","",OFFSET('Hygiene Data'!$I$11,0,10*ROW('Hygiene Data'!I166)))</f>
        <v/>
      </c>
      <c r="EE172" s="300" t="str">
        <f ca="true">+IF(OFFSET('Hygiene Data'!$I$12,0,10*ROW('Hygiene Data'!I166))="","",OFFSET('Hygiene Data'!$I$12,0,10*ROW('Hygiene Data'!I166)))</f>
        <v/>
      </c>
      <c r="EF172" s="300" t="str">
        <f ca="true">+IF(OFFSET('Hygiene Data'!$I$13,0,10*ROW('Hygiene Data'!I166))="","",OFFSET('Hygiene Data'!$I$13,0,10*ROW('Hygiene Data'!I166)))</f>
        <v/>
      </c>
    </row>
    <row xmlns:x14ac="http://schemas.microsoft.com/office/spreadsheetml/2009/9/ac" r="173" x14ac:dyDescent="0.2">
      <c r="A173" s="35" t="str">
        <f ca="true">+IF(OFFSET('Water Data'!$B$2,0,10*ROW('Water Data'!E167))="","",OFFSET('Water Data'!$B$2,0,10*ROW('Water Data'!E167)))</f>
        <v/>
      </c>
      <c r="B173" s="35" t="str">
        <f ca="true">+IF(OFFSET('Water Data'!$C$2,0,10*ROW('Water Data'!F167))="","",OFFSET('Water Data'!$C$2,0,10*ROW('Water Data'!F167)))</f>
        <v/>
      </c>
      <c r="C173" s="356" t="str">
        <f t="shared" ca="true" si="2"/>
        <v/>
      </c>
      <c r="D173" s="91"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1"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1"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1"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1"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1"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1"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1"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1"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1"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1"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1"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1"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1"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1"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1"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1"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1"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2"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2"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2"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2"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2"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2"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2"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2"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2"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2"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2"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2"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2"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2"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2"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2"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2"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2"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2"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2"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2"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2"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2"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2"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2"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2"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2"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2"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2"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2"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3"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3"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3"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3"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3"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3"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3"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3"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3"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3"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3"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3"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3"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3"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3"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3"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3"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3"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300"/>
      <c r="BS173" s="300" t="str">
        <f ca="true">+IF(OFFSET('Water Data'!$D$27,0,10*ROW('Water Data'!D167))="","",OFFSET('Water Data'!$D$27,0,10*ROW('Water Data'!D167)))</f>
        <v/>
      </c>
      <c r="BT173" s="300" t="str">
        <f ca="true">+IF(OFFSET('Water Data'!$D$28,0,10*ROW('Water Data'!D167))="","",OFFSET('Water Data'!$D$28,0,10*ROW('Water Data'!D167)))</f>
        <v/>
      </c>
      <c r="BU173" s="300" t="str">
        <f ca="true">+IF(OFFSET('Water Data'!$D$29,0,10*ROW('Water Data'!D167))="","",OFFSET('Water Data'!$D$29,0,10*ROW('Water Data'!D167)))</f>
        <v/>
      </c>
      <c r="BV173" s="300" t="str">
        <f ca="true">+IF(OFFSET('Water Data'!$E$27,0,10*ROW('Water Data'!E167))="","",OFFSET('Water Data'!$E$27,0,10*ROW('Water Data'!E167)))</f>
        <v/>
      </c>
      <c r="BW173" s="300" t="str">
        <f ca="true">+IF(OFFSET('Water Data'!$E$28,0,10*ROW('Water Data'!E167))="","",OFFSET('Water Data'!$E$28,0,10*ROW('Water Data'!E167)))</f>
        <v/>
      </c>
      <c r="BX173" s="300" t="str">
        <f ca="true">+IF(OFFSET('Water Data'!$E$29,0,10*ROW('Water Data'!E167))="","",OFFSET('Water Data'!$E$29,0,10*ROW('Water Data'!E167)))</f>
        <v/>
      </c>
      <c r="BY173" s="300" t="str">
        <f ca="true">+IF(OFFSET('Water Data'!$F$27,0,10*ROW('Water Data'!F167))="","",OFFSET('Water Data'!$F$27,0,10*ROW('Water Data'!F167)))</f>
        <v/>
      </c>
      <c r="BZ173" s="300" t="str">
        <f ca="true">+IF(OFFSET('Water Data'!$F$28,0,10*ROW('Water Data'!F167))="","",OFFSET('Water Data'!$F$28,0,10*ROW('Water Data'!F167)))</f>
        <v/>
      </c>
      <c r="CA173" s="300" t="str">
        <f ca="true">+IF(OFFSET('Water Data'!$F$29,0,10*ROW('Water Data'!F167))="","",OFFSET('Water Data'!$F$29,0,10*ROW('Water Data'!F167)))</f>
        <v/>
      </c>
      <c r="CB173" s="300" t="str">
        <f ca="true">+IF(OFFSET('Water Data'!$G$27,0,10*ROW('Water Data'!G167))="","",OFFSET('Water Data'!$G$27,0,10*ROW('Water Data'!G167)))</f>
        <v/>
      </c>
      <c r="CC173" s="300" t="str">
        <f ca="true">+IF(OFFSET('Water Data'!$G$28,0,10*ROW('Water Data'!G167))="","",OFFSET('Water Data'!$G$28,0,10*ROW('Water Data'!G167)))</f>
        <v/>
      </c>
      <c r="CD173" s="300" t="str">
        <f ca="true">+IF(OFFSET('Water Data'!$G$29,0,10*ROW('Water Data'!G167))="","",OFFSET('Water Data'!$G$29,0,10*ROW('Water Data'!G167)))</f>
        <v/>
      </c>
      <c r="CE173" s="300" t="str">
        <f ca="true">+IF(OFFSET('Water Data'!$H$27,0,10*ROW('Water Data'!H167))="","",OFFSET('Water Data'!$H$27,0,10*ROW('Water Data'!H167)))</f>
        <v/>
      </c>
      <c r="CF173" s="300" t="str">
        <f ca="true">+IF(OFFSET('Water Data'!$H$28,0,10*ROW('Water Data'!H167))="","",OFFSET('Water Data'!$H$28,0,10*ROW('Water Data'!H167)))</f>
        <v/>
      </c>
      <c r="CG173" s="300" t="str">
        <f ca="true">+IF(OFFSET('Water Data'!$H$29,0,10*ROW('Water Data'!H167))="","",OFFSET('Water Data'!$H$29,0,10*ROW('Water Data'!H167)))</f>
        <v/>
      </c>
      <c r="CH173" s="300" t="str">
        <f ca="true">+IF(OFFSET('Water Data'!$I$27,0,10*ROW('Water Data'!I167))="","",OFFSET('Water Data'!$I$27,0,10*ROW('Water Data'!I167)))</f>
        <v/>
      </c>
      <c r="CI173" s="300" t="str">
        <f ca="true">+IF(OFFSET('Water Data'!$I$28,0,10*ROW('Water Data'!I167))="","",OFFSET('Water Data'!$I$28,0,10*ROW('Water Data'!I167)))</f>
        <v/>
      </c>
      <c r="CJ173" s="300" t="str">
        <f ca="true">+IF(OFFSET('Water Data'!$I$29,0,10*ROW('Water Data'!I167))="","",OFFSET('Water Data'!$I$29,0,10*ROW('Water Data'!I167)))</f>
        <v/>
      </c>
      <c r="CK173" s="300" t="str">
        <f ca="true">+IF(OFFSET('Sanitation Data'!$D$28,0,10*ROW('Sanitation Data'!D167))="","",OFFSET('Sanitation Data'!$D$28,0,10*ROW('Sanitation Data'!D167)))</f>
        <v/>
      </c>
      <c r="CL173" s="300" t="str">
        <f ca="true">+IF(OFFSET('Sanitation Data'!$D$29,0,10*ROW('Sanitation Data'!D167))="","",OFFSET('Sanitation Data'!$D$29,0,10*ROW('Sanitation Data'!D167)))</f>
        <v/>
      </c>
      <c r="CM173" s="300" t="str">
        <f ca="true">+IF(OFFSET('Sanitation Data'!$D$30,0,10*ROW('Sanitation Data'!D167))="","",OFFSET('Sanitation Data'!$D$30,0,10*ROW('Sanitation Data'!D167)))</f>
        <v/>
      </c>
      <c r="CN173" s="300" t="str">
        <f ca="true">+IF(OFFSET('Sanitation Data'!$D$31,0,10*ROW('Sanitation Data'!D167))="","",OFFSET('Sanitation Data'!$D$31,0,10*ROW('Sanitation Data'!D167)))</f>
        <v/>
      </c>
      <c r="CO173" s="300" t="str">
        <f ca="true">+IF(OFFSET('Sanitation Data'!$D$32,0,10*ROW('Sanitation Data'!D167))="","",OFFSET('Sanitation Data'!$D$32,0,10*ROW('Sanitation Data'!D167)))</f>
        <v/>
      </c>
      <c r="CP173" s="300" t="str">
        <f ca="true">+IF(OFFSET('Sanitation Data'!$E$28,0,10*ROW('Sanitation Data'!E167))="","",OFFSET('Sanitation Data'!$E$28,0,10*ROW('Sanitation Data'!E167)))</f>
        <v/>
      </c>
      <c r="CQ173" s="300" t="str">
        <f ca="true">+IF(OFFSET('Sanitation Data'!$E$29,0,10*ROW('Sanitation Data'!E167))="","",OFFSET('Sanitation Data'!$E$29,0,10*ROW('Sanitation Data'!E167)))</f>
        <v/>
      </c>
      <c r="CR173" s="300" t="str">
        <f ca="true">+IF(OFFSET('Sanitation Data'!$E$30,0,10*ROW('Sanitation Data'!E167))="","",OFFSET('Sanitation Data'!$E$30,0,10*ROW('Sanitation Data'!E167)))</f>
        <v/>
      </c>
      <c r="CS173" s="300" t="str">
        <f ca="true">+IF(OFFSET('Sanitation Data'!$E$31,0,10*ROW('Sanitation Data'!E167))="","",OFFSET('Sanitation Data'!$E$31,0,10*ROW('Sanitation Data'!E167)))</f>
        <v/>
      </c>
      <c r="CT173" s="300" t="str">
        <f ca="true">+IF(OFFSET('Sanitation Data'!$E$32,0,10*ROW('Sanitation Data'!E167))="","",OFFSET('Sanitation Data'!$E$32,0,10*ROW('Sanitation Data'!E167)))</f>
        <v/>
      </c>
      <c r="CU173" s="300" t="str">
        <f ca="true">+IF(OFFSET('Sanitation Data'!$F$28,0,10*ROW('Sanitation Data'!F167))="","",OFFSET('Sanitation Data'!$F$28,0,10*ROW('Sanitation Data'!F167)))</f>
        <v/>
      </c>
      <c r="CV173" s="300" t="str">
        <f ca="true">+IF(OFFSET('Sanitation Data'!$F$29,0,10*ROW('Sanitation Data'!F167))="","",OFFSET('Sanitation Data'!$F$29,0,10*ROW('Sanitation Data'!F167)))</f>
        <v/>
      </c>
      <c r="CW173" s="300" t="str">
        <f ca="true">+IF(OFFSET('Sanitation Data'!$F$30,0,10*ROW('Sanitation Data'!F167))="","",OFFSET('Sanitation Data'!$F$30,0,10*ROW('Sanitation Data'!F167)))</f>
        <v/>
      </c>
      <c r="CX173" s="300" t="str">
        <f ca="true">+IF(OFFSET('Sanitation Data'!$F$31,0,10*ROW('Sanitation Data'!F167))="","",OFFSET('Sanitation Data'!$F$31,0,10*ROW('Sanitation Data'!F167)))</f>
        <v/>
      </c>
      <c r="CY173" s="300" t="str">
        <f ca="true">+IF(OFFSET('Sanitation Data'!$F$32,0,10*ROW('Sanitation Data'!F167))="","",OFFSET('Sanitation Data'!$F$32,0,10*ROW('Sanitation Data'!F167)))</f>
        <v/>
      </c>
      <c r="CZ173" s="300" t="str">
        <f ca="true">+IF(OFFSET('Sanitation Data'!$G$28,0,10*ROW('Sanitation Data'!G167))="","",OFFSET('Sanitation Data'!$G$28,0,10*ROW('Sanitation Data'!G167)))</f>
        <v/>
      </c>
      <c r="DA173" s="300" t="str">
        <f ca="true">+IF(OFFSET('Sanitation Data'!$G$29,0,10*ROW('Sanitation Data'!G167))="","",OFFSET('Sanitation Data'!$G$29,0,10*ROW('Sanitation Data'!G167)))</f>
        <v/>
      </c>
      <c r="DB173" s="300" t="str">
        <f ca="true">+IF(OFFSET('Sanitation Data'!$G$30,0,10*ROW('Sanitation Data'!G167))="","",OFFSET('Sanitation Data'!$G$30,0,10*ROW('Sanitation Data'!G167)))</f>
        <v/>
      </c>
      <c r="DC173" s="300" t="str">
        <f ca="true">+IF(OFFSET('Sanitation Data'!$G$31,0,10*ROW('Sanitation Data'!G167))="","",OFFSET('Sanitation Data'!$G$31,0,10*ROW('Sanitation Data'!G167)))</f>
        <v/>
      </c>
      <c r="DD173" s="300" t="str">
        <f ca="true">+IF(OFFSET('Sanitation Data'!$G$32,0,10*ROW('Sanitation Data'!G167))="","",OFFSET('Sanitation Data'!$G$32,0,10*ROW('Sanitation Data'!G167)))</f>
        <v/>
      </c>
      <c r="DE173" s="300" t="str">
        <f ca="true">+IF(OFFSET('Sanitation Data'!$H$28,0,10*ROW('Sanitation Data'!H167))="","",OFFSET('Sanitation Data'!$H$28,0,10*ROW('Sanitation Data'!H167)))</f>
        <v/>
      </c>
      <c r="DF173" s="300" t="str">
        <f ca="true">+IF(OFFSET('Sanitation Data'!$H$29,0,10*ROW('Sanitation Data'!H167))="","",OFFSET('Sanitation Data'!$H$29,0,10*ROW('Sanitation Data'!H167)))</f>
        <v/>
      </c>
      <c r="DG173" s="300" t="str">
        <f ca="true">+IF(OFFSET('Sanitation Data'!$H$30,0,10*ROW('Sanitation Data'!H167))="","",OFFSET('Sanitation Data'!$H$30,0,10*ROW('Sanitation Data'!H167)))</f>
        <v/>
      </c>
      <c r="DH173" s="300" t="str">
        <f ca="true">+IF(OFFSET('Sanitation Data'!$H$31,0,10*ROW('Sanitation Data'!H167))="","",OFFSET('Sanitation Data'!$H$31,0,10*ROW('Sanitation Data'!H167)))</f>
        <v/>
      </c>
      <c r="DI173" s="300" t="str">
        <f ca="true">+IF(OFFSET('Sanitation Data'!$H$32,0,10*ROW('Sanitation Data'!H167))="","",OFFSET('Sanitation Data'!$H$32,0,10*ROW('Sanitation Data'!H167)))</f>
        <v/>
      </c>
      <c r="DJ173" s="300" t="str">
        <f ca="true">+IF(OFFSET('Sanitation Data'!$I$28,0,10*ROW('Sanitation Data'!I167))="","",OFFSET('Sanitation Data'!$I$28,0,10*ROW('Sanitation Data'!I167)))</f>
        <v/>
      </c>
      <c r="DK173" s="300" t="str">
        <f ca="true">+IF(OFFSET('Sanitation Data'!$I$29,0,10*ROW('Sanitation Data'!I167))="","",OFFSET('Sanitation Data'!$I$29,0,10*ROW('Sanitation Data'!I167)))</f>
        <v/>
      </c>
      <c r="DL173" s="300" t="str">
        <f ca="true">+IF(OFFSET('Sanitation Data'!$I$30,0,10*ROW('Sanitation Data'!I167))="","",OFFSET('Sanitation Data'!$I$30,0,10*ROW('Sanitation Data'!I167)))</f>
        <v/>
      </c>
      <c r="DM173" s="300" t="str">
        <f ca="true">+IF(OFFSET('Sanitation Data'!$I$31,0,10*ROW('Sanitation Data'!I167))="","",OFFSET('Sanitation Data'!$I$31,0,10*ROW('Sanitation Data'!I167)))</f>
        <v/>
      </c>
      <c r="DN173" s="300" t="str">
        <f ca="true">+IF(OFFSET('Sanitation Data'!$I$32,0,10*ROW('Sanitation Data'!I167))="","",OFFSET('Sanitation Data'!$I$32,0,10*ROW('Sanitation Data'!I167)))</f>
        <v/>
      </c>
      <c r="DO173" s="300" t="str">
        <f ca="true">+IF(OFFSET('Hygiene Data'!$D$11,0,10*ROW('Hygiene Data'!D167))="","",OFFSET('Hygiene Data'!$D$11,0,10*ROW('Hygiene Data'!D167)))</f>
        <v/>
      </c>
      <c r="DP173" s="300" t="str">
        <f ca="true">+IF(OFFSET('Hygiene Data'!$D$12,0,10*ROW('Hygiene Data'!D167))="","",OFFSET('Hygiene Data'!$D$12,0,10*ROW('Hygiene Data'!D167)))</f>
        <v/>
      </c>
      <c r="DQ173" s="300" t="str">
        <f ca="true">+IF(OFFSET('Hygiene Data'!$D$13,0,10*ROW('Hygiene Data'!D167))="","",OFFSET('Hygiene Data'!$D$13,0,10*ROW('Hygiene Data'!D167)))</f>
        <v/>
      </c>
      <c r="DR173" s="300" t="str">
        <f ca="true">+IF(OFFSET('Hygiene Data'!$E$11,0,10*ROW('Hygiene Data'!E167))="","",OFFSET('Hygiene Data'!$E$11,0,10*ROW('Hygiene Data'!E167)))</f>
        <v/>
      </c>
      <c r="DS173" s="300" t="str">
        <f ca="true">+IF(OFFSET('Hygiene Data'!$E$12,0,10*ROW('Hygiene Data'!E167))="","",OFFSET('Hygiene Data'!$E$12,0,10*ROW('Hygiene Data'!E167)))</f>
        <v/>
      </c>
      <c r="DT173" s="300" t="str">
        <f ca="true">+IF(OFFSET('Hygiene Data'!$E$13,0,10*ROW('Hygiene Data'!E167))="","",OFFSET('Hygiene Data'!$E$13,0,10*ROW('Hygiene Data'!E167)))</f>
        <v/>
      </c>
      <c r="DU173" s="300" t="str">
        <f ca="true">+IF(OFFSET('Hygiene Data'!$F$11,0,10*ROW('Hygiene Data'!F167))="","",OFFSET('Hygiene Data'!$F$11,0,10*ROW('Hygiene Data'!F167)))</f>
        <v/>
      </c>
      <c r="DV173" s="300" t="str">
        <f ca="true">+IF(OFFSET('Hygiene Data'!$F$12,0,10*ROW('Hygiene Data'!F167))="","",OFFSET('Hygiene Data'!$F$12,0,10*ROW('Hygiene Data'!F167)))</f>
        <v/>
      </c>
      <c r="DW173" s="300" t="str">
        <f ca="true">+IF(OFFSET('Hygiene Data'!$F$13,0,10*ROW('Hygiene Data'!F167))="","",OFFSET('Hygiene Data'!$F$13,0,10*ROW('Hygiene Data'!F167)))</f>
        <v/>
      </c>
      <c r="DX173" s="300" t="str">
        <f ca="true">+IF(OFFSET('Hygiene Data'!$G$11,0,10*ROW('Hygiene Data'!G167))="","",OFFSET('Hygiene Data'!$G$11,0,10*ROW('Hygiene Data'!G167)))</f>
        <v/>
      </c>
      <c r="DY173" s="300" t="str">
        <f ca="true">+IF(OFFSET('Hygiene Data'!$G$12,0,10*ROW('Hygiene Data'!G167))="","",OFFSET('Hygiene Data'!$G$12,0,10*ROW('Hygiene Data'!G167)))</f>
        <v/>
      </c>
      <c r="DZ173" s="300" t="str">
        <f ca="true">+IF(OFFSET('Hygiene Data'!$G$13,0,10*ROW('Hygiene Data'!G167))="","",OFFSET('Hygiene Data'!$G$13,0,10*ROW('Hygiene Data'!G167)))</f>
        <v/>
      </c>
      <c r="EA173" s="300" t="str">
        <f ca="true">+IF(OFFSET('Hygiene Data'!$H$11,0,10*ROW('Hygiene Data'!H167))="","",OFFSET('Hygiene Data'!$H$11,0,10*ROW('Hygiene Data'!H167)))</f>
        <v/>
      </c>
      <c r="EB173" s="300" t="str">
        <f ca="true">+IF(OFFSET('Hygiene Data'!$H$12,0,10*ROW('Hygiene Data'!H167))="","",OFFSET('Hygiene Data'!$H$12,0,10*ROW('Hygiene Data'!H167)))</f>
        <v/>
      </c>
      <c r="EC173" s="300" t="str">
        <f ca="true">+IF(OFFSET('Hygiene Data'!$H$13,0,10*ROW('Hygiene Data'!H167))="","",OFFSET('Hygiene Data'!$H$13,0,10*ROW('Hygiene Data'!H167)))</f>
        <v/>
      </c>
      <c r="ED173" s="300" t="str">
        <f ca="true">+IF(OFFSET('Hygiene Data'!$I$11,0,10*ROW('Hygiene Data'!I167))="","",OFFSET('Hygiene Data'!$I$11,0,10*ROW('Hygiene Data'!I167)))</f>
        <v/>
      </c>
      <c r="EE173" s="300" t="str">
        <f ca="true">+IF(OFFSET('Hygiene Data'!$I$12,0,10*ROW('Hygiene Data'!I167))="","",OFFSET('Hygiene Data'!$I$12,0,10*ROW('Hygiene Data'!I167)))</f>
        <v/>
      </c>
      <c r="EF173" s="300" t="str">
        <f ca="true">+IF(OFFSET('Hygiene Data'!$I$13,0,10*ROW('Hygiene Data'!I167))="","",OFFSET('Hygiene Data'!$I$13,0,10*ROW('Hygiene Data'!I167)))</f>
        <v/>
      </c>
    </row>
    <row xmlns:x14ac="http://schemas.microsoft.com/office/spreadsheetml/2009/9/ac" r="174" x14ac:dyDescent="0.2">
      <c r="A174" s="35" t="str">
        <f ca="true">+IF(OFFSET('Water Data'!$B$2,0,10*ROW('Water Data'!E168))="","",OFFSET('Water Data'!$B$2,0,10*ROW('Water Data'!E168)))</f>
        <v/>
      </c>
      <c r="B174" s="35" t="str">
        <f ca="true">+IF(OFFSET('Water Data'!$C$2,0,10*ROW('Water Data'!F168))="","",OFFSET('Water Data'!$C$2,0,10*ROW('Water Data'!F168)))</f>
        <v/>
      </c>
      <c r="C174" s="356" t="str">
        <f t="shared" ca="true" si="2"/>
        <v/>
      </c>
      <c r="D174" s="91"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1"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1"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1"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1"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1"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1"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1"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1"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1"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1"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1"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1"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1"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1"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1"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1"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1"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2"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2"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2"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2"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2"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2"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2"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2"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2"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2"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2"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2"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2"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2"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2"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2"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2"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2"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2"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2"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2"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2"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2"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2"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2"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2"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2"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2"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2"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2"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3"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3"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3"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3"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3"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3"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3"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3"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3"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3"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3"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3"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3"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3"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3"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3"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3"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3"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300"/>
      <c r="BS174" s="300" t="str">
        <f ca="true">+IF(OFFSET('Water Data'!$D$27,0,10*ROW('Water Data'!D168))="","",OFFSET('Water Data'!$D$27,0,10*ROW('Water Data'!D168)))</f>
        <v/>
      </c>
      <c r="BT174" s="300" t="str">
        <f ca="true">+IF(OFFSET('Water Data'!$D$28,0,10*ROW('Water Data'!D168))="","",OFFSET('Water Data'!$D$28,0,10*ROW('Water Data'!D168)))</f>
        <v/>
      </c>
      <c r="BU174" s="300" t="str">
        <f ca="true">+IF(OFFSET('Water Data'!$D$29,0,10*ROW('Water Data'!D168))="","",OFFSET('Water Data'!$D$29,0,10*ROW('Water Data'!D168)))</f>
        <v/>
      </c>
      <c r="BV174" s="300" t="str">
        <f ca="true">+IF(OFFSET('Water Data'!$E$27,0,10*ROW('Water Data'!E168))="","",OFFSET('Water Data'!$E$27,0,10*ROW('Water Data'!E168)))</f>
        <v/>
      </c>
      <c r="BW174" s="300" t="str">
        <f ca="true">+IF(OFFSET('Water Data'!$E$28,0,10*ROW('Water Data'!E168))="","",OFFSET('Water Data'!$E$28,0,10*ROW('Water Data'!E168)))</f>
        <v/>
      </c>
      <c r="BX174" s="300" t="str">
        <f ca="true">+IF(OFFSET('Water Data'!$E$29,0,10*ROW('Water Data'!E168))="","",OFFSET('Water Data'!$E$29,0,10*ROW('Water Data'!E168)))</f>
        <v/>
      </c>
      <c r="BY174" s="300" t="str">
        <f ca="true">+IF(OFFSET('Water Data'!$F$27,0,10*ROW('Water Data'!F168))="","",OFFSET('Water Data'!$F$27,0,10*ROW('Water Data'!F168)))</f>
        <v/>
      </c>
      <c r="BZ174" s="300" t="str">
        <f ca="true">+IF(OFFSET('Water Data'!$F$28,0,10*ROW('Water Data'!F168))="","",OFFSET('Water Data'!$F$28,0,10*ROW('Water Data'!F168)))</f>
        <v/>
      </c>
      <c r="CA174" s="300" t="str">
        <f ca="true">+IF(OFFSET('Water Data'!$F$29,0,10*ROW('Water Data'!F168))="","",OFFSET('Water Data'!$F$29,0,10*ROW('Water Data'!F168)))</f>
        <v/>
      </c>
      <c r="CB174" s="300" t="str">
        <f ca="true">+IF(OFFSET('Water Data'!$G$27,0,10*ROW('Water Data'!G168))="","",OFFSET('Water Data'!$G$27,0,10*ROW('Water Data'!G168)))</f>
        <v/>
      </c>
      <c r="CC174" s="300" t="str">
        <f ca="true">+IF(OFFSET('Water Data'!$G$28,0,10*ROW('Water Data'!G168))="","",OFFSET('Water Data'!$G$28,0,10*ROW('Water Data'!G168)))</f>
        <v/>
      </c>
      <c r="CD174" s="300" t="str">
        <f ca="true">+IF(OFFSET('Water Data'!$G$29,0,10*ROW('Water Data'!G168))="","",OFFSET('Water Data'!$G$29,0,10*ROW('Water Data'!G168)))</f>
        <v/>
      </c>
      <c r="CE174" s="300" t="str">
        <f ca="true">+IF(OFFSET('Water Data'!$H$27,0,10*ROW('Water Data'!H168))="","",OFFSET('Water Data'!$H$27,0,10*ROW('Water Data'!H168)))</f>
        <v/>
      </c>
      <c r="CF174" s="300" t="str">
        <f ca="true">+IF(OFFSET('Water Data'!$H$28,0,10*ROW('Water Data'!H168))="","",OFFSET('Water Data'!$H$28,0,10*ROW('Water Data'!H168)))</f>
        <v/>
      </c>
      <c r="CG174" s="300" t="str">
        <f ca="true">+IF(OFFSET('Water Data'!$H$29,0,10*ROW('Water Data'!H168))="","",OFFSET('Water Data'!$H$29,0,10*ROW('Water Data'!H168)))</f>
        <v/>
      </c>
      <c r="CH174" s="300" t="str">
        <f ca="true">+IF(OFFSET('Water Data'!$I$27,0,10*ROW('Water Data'!I168))="","",OFFSET('Water Data'!$I$27,0,10*ROW('Water Data'!I168)))</f>
        <v/>
      </c>
      <c r="CI174" s="300" t="str">
        <f ca="true">+IF(OFFSET('Water Data'!$I$28,0,10*ROW('Water Data'!I168))="","",OFFSET('Water Data'!$I$28,0,10*ROW('Water Data'!I168)))</f>
        <v/>
      </c>
      <c r="CJ174" s="300" t="str">
        <f ca="true">+IF(OFFSET('Water Data'!$I$29,0,10*ROW('Water Data'!I168))="","",OFFSET('Water Data'!$I$29,0,10*ROW('Water Data'!I168)))</f>
        <v/>
      </c>
      <c r="CK174" s="300" t="str">
        <f ca="true">+IF(OFFSET('Sanitation Data'!$D$28,0,10*ROW('Sanitation Data'!D168))="","",OFFSET('Sanitation Data'!$D$28,0,10*ROW('Sanitation Data'!D168)))</f>
        <v/>
      </c>
      <c r="CL174" s="300" t="str">
        <f ca="true">+IF(OFFSET('Sanitation Data'!$D$29,0,10*ROW('Sanitation Data'!D168))="","",OFFSET('Sanitation Data'!$D$29,0,10*ROW('Sanitation Data'!D168)))</f>
        <v/>
      </c>
      <c r="CM174" s="300" t="str">
        <f ca="true">+IF(OFFSET('Sanitation Data'!$D$30,0,10*ROW('Sanitation Data'!D168))="","",OFFSET('Sanitation Data'!$D$30,0,10*ROW('Sanitation Data'!D168)))</f>
        <v/>
      </c>
      <c r="CN174" s="300" t="str">
        <f ca="true">+IF(OFFSET('Sanitation Data'!$D$31,0,10*ROW('Sanitation Data'!D168))="","",OFFSET('Sanitation Data'!$D$31,0,10*ROW('Sanitation Data'!D168)))</f>
        <v/>
      </c>
      <c r="CO174" s="300" t="str">
        <f ca="true">+IF(OFFSET('Sanitation Data'!$D$32,0,10*ROW('Sanitation Data'!D168))="","",OFFSET('Sanitation Data'!$D$32,0,10*ROW('Sanitation Data'!D168)))</f>
        <v/>
      </c>
      <c r="CP174" s="300" t="str">
        <f ca="true">+IF(OFFSET('Sanitation Data'!$E$28,0,10*ROW('Sanitation Data'!E168))="","",OFFSET('Sanitation Data'!$E$28,0,10*ROW('Sanitation Data'!E168)))</f>
        <v/>
      </c>
      <c r="CQ174" s="300" t="str">
        <f ca="true">+IF(OFFSET('Sanitation Data'!$E$29,0,10*ROW('Sanitation Data'!E168))="","",OFFSET('Sanitation Data'!$E$29,0,10*ROW('Sanitation Data'!E168)))</f>
        <v/>
      </c>
      <c r="CR174" s="300" t="str">
        <f ca="true">+IF(OFFSET('Sanitation Data'!$E$30,0,10*ROW('Sanitation Data'!E168))="","",OFFSET('Sanitation Data'!$E$30,0,10*ROW('Sanitation Data'!E168)))</f>
        <v/>
      </c>
      <c r="CS174" s="300" t="str">
        <f ca="true">+IF(OFFSET('Sanitation Data'!$E$31,0,10*ROW('Sanitation Data'!E168))="","",OFFSET('Sanitation Data'!$E$31,0,10*ROW('Sanitation Data'!E168)))</f>
        <v/>
      </c>
      <c r="CT174" s="300" t="str">
        <f ca="true">+IF(OFFSET('Sanitation Data'!$E$32,0,10*ROW('Sanitation Data'!E168))="","",OFFSET('Sanitation Data'!$E$32,0,10*ROW('Sanitation Data'!E168)))</f>
        <v/>
      </c>
      <c r="CU174" s="300" t="str">
        <f ca="true">+IF(OFFSET('Sanitation Data'!$F$28,0,10*ROW('Sanitation Data'!F168))="","",OFFSET('Sanitation Data'!$F$28,0,10*ROW('Sanitation Data'!F168)))</f>
        <v/>
      </c>
      <c r="CV174" s="300" t="str">
        <f ca="true">+IF(OFFSET('Sanitation Data'!$F$29,0,10*ROW('Sanitation Data'!F168))="","",OFFSET('Sanitation Data'!$F$29,0,10*ROW('Sanitation Data'!F168)))</f>
        <v/>
      </c>
      <c r="CW174" s="300" t="str">
        <f ca="true">+IF(OFFSET('Sanitation Data'!$F$30,0,10*ROW('Sanitation Data'!F168))="","",OFFSET('Sanitation Data'!$F$30,0,10*ROW('Sanitation Data'!F168)))</f>
        <v/>
      </c>
      <c r="CX174" s="300" t="str">
        <f ca="true">+IF(OFFSET('Sanitation Data'!$F$31,0,10*ROW('Sanitation Data'!F168))="","",OFFSET('Sanitation Data'!$F$31,0,10*ROW('Sanitation Data'!F168)))</f>
        <v/>
      </c>
      <c r="CY174" s="300" t="str">
        <f ca="true">+IF(OFFSET('Sanitation Data'!$F$32,0,10*ROW('Sanitation Data'!F168))="","",OFFSET('Sanitation Data'!$F$32,0,10*ROW('Sanitation Data'!F168)))</f>
        <v/>
      </c>
      <c r="CZ174" s="300" t="str">
        <f ca="true">+IF(OFFSET('Sanitation Data'!$G$28,0,10*ROW('Sanitation Data'!G168))="","",OFFSET('Sanitation Data'!$G$28,0,10*ROW('Sanitation Data'!G168)))</f>
        <v/>
      </c>
      <c r="DA174" s="300" t="str">
        <f ca="true">+IF(OFFSET('Sanitation Data'!$G$29,0,10*ROW('Sanitation Data'!G168))="","",OFFSET('Sanitation Data'!$G$29,0,10*ROW('Sanitation Data'!G168)))</f>
        <v/>
      </c>
      <c r="DB174" s="300" t="str">
        <f ca="true">+IF(OFFSET('Sanitation Data'!$G$30,0,10*ROW('Sanitation Data'!G168))="","",OFFSET('Sanitation Data'!$G$30,0,10*ROW('Sanitation Data'!G168)))</f>
        <v/>
      </c>
      <c r="DC174" s="300" t="str">
        <f ca="true">+IF(OFFSET('Sanitation Data'!$G$31,0,10*ROW('Sanitation Data'!G168))="","",OFFSET('Sanitation Data'!$G$31,0,10*ROW('Sanitation Data'!G168)))</f>
        <v/>
      </c>
      <c r="DD174" s="300" t="str">
        <f ca="true">+IF(OFFSET('Sanitation Data'!$G$32,0,10*ROW('Sanitation Data'!G168))="","",OFFSET('Sanitation Data'!$G$32,0,10*ROW('Sanitation Data'!G168)))</f>
        <v/>
      </c>
      <c r="DE174" s="300" t="str">
        <f ca="true">+IF(OFFSET('Sanitation Data'!$H$28,0,10*ROW('Sanitation Data'!H168))="","",OFFSET('Sanitation Data'!$H$28,0,10*ROW('Sanitation Data'!H168)))</f>
        <v/>
      </c>
      <c r="DF174" s="300" t="str">
        <f ca="true">+IF(OFFSET('Sanitation Data'!$H$29,0,10*ROW('Sanitation Data'!H168))="","",OFFSET('Sanitation Data'!$H$29,0,10*ROW('Sanitation Data'!H168)))</f>
        <v/>
      </c>
      <c r="DG174" s="300" t="str">
        <f ca="true">+IF(OFFSET('Sanitation Data'!$H$30,0,10*ROW('Sanitation Data'!H168))="","",OFFSET('Sanitation Data'!$H$30,0,10*ROW('Sanitation Data'!H168)))</f>
        <v/>
      </c>
      <c r="DH174" s="300" t="str">
        <f ca="true">+IF(OFFSET('Sanitation Data'!$H$31,0,10*ROW('Sanitation Data'!H168))="","",OFFSET('Sanitation Data'!$H$31,0,10*ROW('Sanitation Data'!H168)))</f>
        <v/>
      </c>
      <c r="DI174" s="300" t="str">
        <f ca="true">+IF(OFFSET('Sanitation Data'!$H$32,0,10*ROW('Sanitation Data'!H168))="","",OFFSET('Sanitation Data'!$H$32,0,10*ROW('Sanitation Data'!H168)))</f>
        <v/>
      </c>
      <c r="DJ174" s="300" t="str">
        <f ca="true">+IF(OFFSET('Sanitation Data'!$I$28,0,10*ROW('Sanitation Data'!I168))="","",OFFSET('Sanitation Data'!$I$28,0,10*ROW('Sanitation Data'!I168)))</f>
        <v/>
      </c>
      <c r="DK174" s="300" t="str">
        <f ca="true">+IF(OFFSET('Sanitation Data'!$I$29,0,10*ROW('Sanitation Data'!I168))="","",OFFSET('Sanitation Data'!$I$29,0,10*ROW('Sanitation Data'!I168)))</f>
        <v/>
      </c>
      <c r="DL174" s="300" t="str">
        <f ca="true">+IF(OFFSET('Sanitation Data'!$I$30,0,10*ROW('Sanitation Data'!I168))="","",OFFSET('Sanitation Data'!$I$30,0,10*ROW('Sanitation Data'!I168)))</f>
        <v/>
      </c>
      <c r="DM174" s="300" t="str">
        <f ca="true">+IF(OFFSET('Sanitation Data'!$I$31,0,10*ROW('Sanitation Data'!I168))="","",OFFSET('Sanitation Data'!$I$31,0,10*ROW('Sanitation Data'!I168)))</f>
        <v/>
      </c>
      <c r="DN174" s="300" t="str">
        <f ca="true">+IF(OFFSET('Sanitation Data'!$I$32,0,10*ROW('Sanitation Data'!I168))="","",OFFSET('Sanitation Data'!$I$32,0,10*ROW('Sanitation Data'!I168)))</f>
        <v/>
      </c>
      <c r="DO174" s="300" t="str">
        <f ca="true">+IF(OFFSET('Hygiene Data'!$D$11,0,10*ROW('Hygiene Data'!D168))="","",OFFSET('Hygiene Data'!$D$11,0,10*ROW('Hygiene Data'!D168)))</f>
        <v/>
      </c>
      <c r="DP174" s="300" t="str">
        <f ca="true">+IF(OFFSET('Hygiene Data'!$D$12,0,10*ROW('Hygiene Data'!D168))="","",OFFSET('Hygiene Data'!$D$12,0,10*ROW('Hygiene Data'!D168)))</f>
        <v/>
      </c>
      <c r="DQ174" s="300" t="str">
        <f ca="true">+IF(OFFSET('Hygiene Data'!$D$13,0,10*ROW('Hygiene Data'!D168))="","",OFFSET('Hygiene Data'!$D$13,0,10*ROW('Hygiene Data'!D168)))</f>
        <v/>
      </c>
      <c r="DR174" s="300" t="str">
        <f ca="true">+IF(OFFSET('Hygiene Data'!$E$11,0,10*ROW('Hygiene Data'!E168))="","",OFFSET('Hygiene Data'!$E$11,0,10*ROW('Hygiene Data'!E168)))</f>
        <v/>
      </c>
      <c r="DS174" s="300" t="str">
        <f ca="true">+IF(OFFSET('Hygiene Data'!$E$12,0,10*ROW('Hygiene Data'!E168))="","",OFFSET('Hygiene Data'!$E$12,0,10*ROW('Hygiene Data'!E168)))</f>
        <v/>
      </c>
      <c r="DT174" s="300" t="str">
        <f ca="true">+IF(OFFSET('Hygiene Data'!$E$13,0,10*ROW('Hygiene Data'!E168))="","",OFFSET('Hygiene Data'!$E$13,0,10*ROW('Hygiene Data'!E168)))</f>
        <v/>
      </c>
      <c r="DU174" s="300" t="str">
        <f ca="true">+IF(OFFSET('Hygiene Data'!$F$11,0,10*ROW('Hygiene Data'!F168))="","",OFFSET('Hygiene Data'!$F$11,0,10*ROW('Hygiene Data'!F168)))</f>
        <v/>
      </c>
      <c r="DV174" s="300" t="str">
        <f ca="true">+IF(OFFSET('Hygiene Data'!$F$12,0,10*ROW('Hygiene Data'!F168))="","",OFFSET('Hygiene Data'!$F$12,0,10*ROW('Hygiene Data'!F168)))</f>
        <v/>
      </c>
      <c r="DW174" s="300" t="str">
        <f ca="true">+IF(OFFSET('Hygiene Data'!$F$13,0,10*ROW('Hygiene Data'!F168))="","",OFFSET('Hygiene Data'!$F$13,0,10*ROW('Hygiene Data'!F168)))</f>
        <v/>
      </c>
      <c r="DX174" s="300" t="str">
        <f ca="true">+IF(OFFSET('Hygiene Data'!$G$11,0,10*ROW('Hygiene Data'!G168))="","",OFFSET('Hygiene Data'!$G$11,0,10*ROW('Hygiene Data'!G168)))</f>
        <v/>
      </c>
      <c r="DY174" s="300" t="str">
        <f ca="true">+IF(OFFSET('Hygiene Data'!$G$12,0,10*ROW('Hygiene Data'!G168))="","",OFFSET('Hygiene Data'!$G$12,0,10*ROW('Hygiene Data'!G168)))</f>
        <v/>
      </c>
      <c r="DZ174" s="300" t="str">
        <f ca="true">+IF(OFFSET('Hygiene Data'!$G$13,0,10*ROW('Hygiene Data'!G168))="","",OFFSET('Hygiene Data'!$G$13,0,10*ROW('Hygiene Data'!G168)))</f>
        <v/>
      </c>
      <c r="EA174" s="300" t="str">
        <f ca="true">+IF(OFFSET('Hygiene Data'!$H$11,0,10*ROW('Hygiene Data'!H168))="","",OFFSET('Hygiene Data'!$H$11,0,10*ROW('Hygiene Data'!H168)))</f>
        <v/>
      </c>
      <c r="EB174" s="300" t="str">
        <f ca="true">+IF(OFFSET('Hygiene Data'!$H$12,0,10*ROW('Hygiene Data'!H168))="","",OFFSET('Hygiene Data'!$H$12,0,10*ROW('Hygiene Data'!H168)))</f>
        <v/>
      </c>
      <c r="EC174" s="300" t="str">
        <f ca="true">+IF(OFFSET('Hygiene Data'!$H$13,0,10*ROW('Hygiene Data'!H168))="","",OFFSET('Hygiene Data'!$H$13,0,10*ROW('Hygiene Data'!H168)))</f>
        <v/>
      </c>
      <c r="ED174" s="300" t="str">
        <f ca="true">+IF(OFFSET('Hygiene Data'!$I$11,0,10*ROW('Hygiene Data'!I168))="","",OFFSET('Hygiene Data'!$I$11,0,10*ROW('Hygiene Data'!I168)))</f>
        <v/>
      </c>
      <c r="EE174" s="300" t="str">
        <f ca="true">+IF(OFFSET('Hygiene Data'!$I$12,0,10*ROW('Hygiene Data'!I168))="","",OFFSET('Hygiene Data'!$I$12,0,10*ROW('Hygiene Data'!I168)))</f>
        <v/>
      </c>
      <c r="EF174" s="300" t="str">
        <f ca="true">+IF(OFFSET('Hygiene Data'!$I$13,0,10*ROW('Hygiene Data'!I168))="","",OFFSET('Hygiene Data'!$I$13,0,10*ROW('Hygiene Data'!I168)))</f>
        <v/>
      </c>
    </row>
    <row xmlns:x14ac="http://schemas.microsoft.com/office/spreadsheetml/2009/9/ac" r="175" x14ac:dyDescent="0.2">
      <c r="A175" s="35" t="str">
        <f ca="true">+IF(OFFSET('Water Data'!$B$2,0,10*ROW('Water Data'!E169))="","",OFFSET('Water Data'!$B$2,0,10*ROW('Water Data'!E169)))</f>
        <v/>
      </c>
      <c r="B175" s="35" t="str">
        <f ca="true">+IF(OFFSET('Water Data'!$C$2,0,10*ROW('Water Data'!F169))="","",OFFSET('Water Data'!$C$2,0,10*ROW('Water Data'!F169)))</f>
        <v/>
      </c>
      <c r="C175" s="356" t="str">
        <f t="shared" ca="true" si="2"/>
        <v/>
      </c>
      <c r="D175" s="91"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1"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1"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1"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1"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1"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1"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1"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1"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1"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1"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1"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1"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1"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1"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1"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1"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1"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2"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2"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2"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2"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2"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2"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2"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2"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2"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2"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2"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2"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2"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2"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2"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2"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2"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2"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2"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2"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2"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2"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2"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2"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2"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2"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2"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2"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2"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2"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3"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3"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3"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3"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3"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3"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3"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3"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3"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3"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3"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3"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3"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3"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3"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3"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3"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3"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300"/>
      <c r="BS175" s="300" t="str">
        <f ca="true">+IF(OFFSET('Water Data'!$D$27,0,10*ROW('Water Data'!D169))="","",OFFSET('Water Data'!$D$27,0,10*ROW('Water Data'!D169)))</f>
        <v/>
      </c>
      <c r="BT175" s="300" t="str">
        <f ca="true">+IF(OFFSET('Water Data'!$D$28,0,10*ROW('Water Data'!D169))="","",OFFSET('Water Data'!$D$28,0,10*ROW('Water Data'!D169)))</f>
        <v/>
      </c>
      <c r="BU175" s="300" t="str">
        <f ca="true">+IF(OFFSET('Water Data'!$D$29,0,10*ROW('Water Data'!D169))="","",OFFSET('Water Data'!$D$29,0,10*ROW('Water Data'!D169)))</f>
        <v/>
      </c>
      <c r="BV175" s="300" t="str">
        <f ca="true">+IF(OFFSET('Water Data'!$E$27,0,10*ROW('Water Data'!E169))="","",OFFSET('Water Data'!$E$27,0,10*ROW('Water Data'!E169)))</f>
        <v/>
      </c>
      <c r="BW175" s="300" t="str">
        <f ca="true">+IF(OFFSET('Water Data'!$E$28,0,10*ROW('Water Data'!E169))="","",OFFSET('Water Data'!$E$28,0,10*ROW('Water Data'!E169)))</f>
        <v/>
      </c>
      <c r="BX175" s="300" t="str">
        <f ca="true">+IF(OFFSET('Water Data'!$E$29,0,10*ROW('Water Data'!E169))="","",OFFSET('Water Data'!$E$29,0,10*ROW('Water Data'!E169)))</f>
        <v/>
      </c>
      <c r="BY175" s="300" t="str">
        <f ca="true">+IF(OFFSET('Water Data'!$F$27,0,10*ROW('Water Data'!F169))="","",OFFSET('Water Data'!$F$27,0,10*ROW('Water Data'!F169)))</f>
        <v/>
      </c>
      <c r="BZ175" s="300" t="str">
        <f ca="true">+IF(OFFSET('Water Data'!$F$28,0,10*ROW('Water Data'!F169))="","",OFFSET('Water Data'!$F$28,0,10*ROW('Water Data'!F169)))</f>
        <v/>
      </c>
      <c r="CA175" s="300" t="str">
        <f ca="true">+IF(OFFSET('Water Data'!$F$29,0,10*ROW('Water Data'!F169))="","",OFFSET('Water Data'!$F$29,0,10*ROW('Water Data'!F169)))</f>
        <v/>
      </c>
      <c r="CB175" s="300" t="str">
        <f ca="true">+IF(OFFSET('Water Data'!$G$27,0,10*ROW('Water Data'!G169))="","",OFFSET('Water Data'!$G$27,0,10*ROW('Water Data'!G169)))</f>
        <v/>
      </c>
      <c r="CC175" s="300" t="str">
        <f ca="true">+IF(OFFSET('Water Data'!$G$28,0,10*ROW('Water Data'!G169))="","",OFFSET('Water Data'!$G$28,0,10*ROW('Water Data'!G169)))</f>
        <v/>
      </c>
      <c r="CD175" s="300" t="str">
        <f ca="true">+IF(OFFSET('Water Data'!$G$29,0,10*ROW('Water Data'!G169))="","",OFFSET('Water Data'!$G$29,0,10*ROW('Water Data'!G169)))</f>
        <v/>
      </c>
      <c r="CE175" s="300" t="str">
        <f ca="true">+IF(OFFSET('Water Data'!$H$27,0,10*ROW('Water Data'!H169))="","",OFFSET('Water Data'!$H$27,0,10*ROW('Water Data'!H169)))</f>
        <v/>
      </c>
      <c r="CF175" s="300" t="str">
        <f ca="true">+IF(OFFSET('Water Data'!$H$28,0,10*ROW('Water Data'!H169))="","",OFFSET('Water Data'!$H$28,0,10*ROW('Water Data'!H169)))</f>
        <v/>
      </c>
      <c r="CG175" s="300" t="str">
        <f ca="true">+IF(OFFSET('Water Data'!$H$29,0,10*ROW('Water Data'!H169))="","",OFFSET('Water Data'!$H$29,0,10*ROW('Water Data'!H169)))</f>
        <v/>
      </c>
      <c r="CH175" s="300" t="str">
        <f ca="true">+IF(OFFSET('Water Data'!$I$27,0,10*ROW('Water Data'!I169))="","",OFFSET('Water Data'!$I$27,0,10*ROW('Water Data'!I169)))</f>
        <v/>
      </c>
      <c r="CI175" s="300" t="str">
        <f ca="true">+IF(OFFSET('Water Data'!$I$28,0,10*ROW('Water Data'!I169))="","",OFFSET('Water Data'!$I$28,0,10*ROW('Water Data'!I169)))</f>
        <v/>
      </c>
      <c r="CJ175" s="300" t="str">
        <f ca="true">+IF(OFFSET('Water Data'!$I$29,0,10*ROW('Water Data'!I169))="","",OFFSET('Water Data'!$I$29,0,10*ROW('Water Data'!I169)))</f>
        <v/>
      </c>
      <c r="CK175" s="300" t="str">
        <f ca="true">+IF(OFFSET('Sanitation Data'!$D$28,0,10*ROW('Sanitation Data'!D169))="","",OFFSET('Sanitation Data'!$D$28,0,10*ROW('Sanitation Data'!D169)))</f>
        <v/>
      </c>
      <c r="CL175" s="300" t="str">
        <f ca="true">+IF(OFFSET('Sanitation Data'!$D$29,0,10*ROW('Sanitation Data'!D169))="","",OFFSET('Sanitation Data'!$D$29,0,10*ROW('Sanitation Data'!D169)))</f>
        <v/>
      </c>
      <c r="CM175" s="300" t="str">
        <f ca="true">+IF(OFFSET('Sanitation Data'!$D$30,0,10*ROW('Sanitation Data'!D169))="","",OFFSET('Sanitation Data'!$D$30,0,10*ROW('Sanitation Data'!D169)))</f>
        <v/>
      </c>
      <c r="CN175" s="300" t="str">
        <f ca="true">+IF(OFFSET('Sanitation Data'!$D$31,0,10*ROW('Sanitation Data'!D169))="","",OFFSET('Sanitation Data'!$D$31,0,10*ROW('Sanitation Data'!D169)))</f>
        <v/>
      </c>
      <c r="CO175" s="300" t="str">
        <f ca="true">+IF(OFFSET('Sanitation Data'!$D$32,0,10*ROW('Sanitation Data'!D169))="","",OFFSET('Sanitation Data'!$D$32,0,10*ROW('Sanitation Data'!D169)))</f>
        <v/>
      </c>
      <c r="CP175" s="300" t="str">
        <f ca="true">+IF(OFFSET('Sanitation Data'!$E$28,0,10*ROW('Sanitation Data'!E169))="","",OFFSET('Sanitation Data'!$E$28,0,10*ROW('Sanitation Data'!E169)))</f>
        <v/>
      </c>
      <c r="CQ175" s="300" t="str">
        <f ca="true">+IF(OFFSET('Sanitation Data'!$E$29,0,10*ROW('Sanitation Data'!E169))="","",OFFSET('Sanitation Data'!$E$29,0,10*ROW('Sanitation Data'!E169)))</f>
        <v/>
      </c>
      <c r="CR175" s="300" t="str">
        <f ca="true">+IF(OFFSET('Sanitation Data'!$E$30,0,10*ROW('Sanitation Data'!E169))="","",OFFSET('Sanitation Data'!$E$30,0,10*ROW('Sanitation Data'!E169)))</f>
        <v/>
      </c>
      <c r="CS175" s="300" t="str">
        <f ca="true">+IF(OFFSET('Sanitation Data'!$E$31,0,10*ROW('Sanitation Data'!E169))="","",OFFSET('Sanitation Data'!$E$31,0,10*ROW('Sanitation Data'!E169)))</f>
        <v/>
      </c>
      <c r="CT175" s="300" t="str">
        <f ca="true">+IF(OFFSET('Sanitation Data'!$E$32,0,10*ROW('Sanitation Data'!E169))="","",OFFSET('Sanitation Data'!$E$32,0,10*ROW('Sanitation Data'!E169)))</f>
        <v/>
      </c>
      <c r="CU175" s="300" t="str">
        <f ca="true">+IF(OFFSET('Sanitation Data'!$F$28,0,10*ROW('Sanitation Data'!F169))="","",OFFSET('Sanitation Data'!$F$28,0,10*ROW('Sanitation Data'!F169)))</f>
        <v/>
      </c>
      <c r="CV175" s="300" t="str">
        <f ca="true">+IF(OFFSET('Sanitation Data'!$F$29,0,10*ROW('Sanitation Data'!F169))="","",OFFSET('Sanitation Data'!$F$29,0,10*ROW('Sanitation Data'!F169)))</f>
        <v/>
      </c>
      <c r="CW175" s="300" t="str">
        <f ca="true">+IF(OFFSET('Sanitation Data'!$F$30,0,10*ROW('Sanitation Data'!F169))="","",OFFSET('Sanitation Data'!$F$30,0,10*ROW('Sanitation Data'!F169)))</f>
        <v/>
      </c>
      <c r="CX175" s="300" t="str">
        <f ca="true">+IF(OFFSET('Sanitation Data'!$F$31,0,10*ROW('Sanitation Data'!F169))="","",OFFSET('Sanitation Data'!$F$31,0,10*ROW('Sanitation Data'!F169)))</f>
        <v/>
      </c>
      <c r="CY175" s="300" t="str">
        <f ca="true">+IF(OFFSET('Sanitation Data'!$F$32,0,10*ROW('Sanitation Data'!F169))="","",OFFSET('Sanitation Data'!$F$32,0,10*ROW('Sanitation Data'!F169)))</f>
        <v/>
      </c>
      <c r="CZ175" s="300" t="str">
        <f ca="true">+IF(OFFSET('Sanitation Data'!$G$28,0,10*ROW('Sanitation Data'!G169))="","",OFFSET('Sanitation Data'!$G$28,0,10*ROW('Sanitation Data'!G169)))</f>
        <v/>
      </c>
      <c r="DA175" s="300" t="str">
        <f ca="true">+IF(OFFSET('Sanitation Data'!$G$29,0,10*ROW('Sanitation Data'!G169))="","",OFFSET('Sanitation Data'!$G$29,0,10*ROW('Sanitation Data'!G169)))</f>
        <v/>
      </c>
      <c r="DB175" s="300" t="str">
        <f ca="true">+IF(OFFSET('Sanitation Data'!$G$30,0,10*ROW('Sanitation Data'!G169))="","",OFFSET('Sanitation Data'!$G$30,0,10*ROW('Sanitation Data'!G169)))</f>
        <v/>
      </c>
      <c r="DC175" s="300" t="str">
        <f ca="true">+IF(OFFSET('Sanitation Data'!$G$31,0,10*ROW('Sanitation Data'!G169))="","",OFFSET('Sanitation Data'!$G$31,0,10*ROW('Sanitation Data'!G169)))</f>
        <v/>
      </c>
      <c r="DD175" s="300" t="str">
        <f ca="true">+IF(OFFSET('Sanitation Data'!$G$32,0,10*ROW('Sanitation Data'!G169))="","",OFFSET('Sanitation Data'!$G$32,0,10*ROW('Sanitation Data'!G169)))</f>
        <v/>
      </c>
      <c r="DE175" s="300" t="str">
        <f ca="true">+IF(OFFSET('Sanitation Data'!$H$28,0,10*ROW('Sanitation Data'!H169))="","",OFFSET('Sanitation Data'!$H$28,0,10*ROW('Sanitation Data'!H169)))</f>
        <v/>
      </c>
      <c r="DF175" s="300" t="str">
        <f ca="true">+IF(OFFSET('Sanitation Data'!$H$29,0,10*ROW('Sanitation Data'!H169))="","",OFFSET('Sanitation Data'!$H$29,0,10*ROW('Sanitation Data'!H169)))</f>
        <v/>
      </c>
      <c r="DG175" s="300" t="str">
        <f ca="true">+IF(OFFSET('Sanitation Data'!$H$30,0,10*ROW('Sanitation Data'!H169))="","",OFFSET('Sanitation Data'!$H$30,0,10*ROW('Sanitation Data'!H169)))</f>
        <v/>
      </c>
      <c r="DH175" s="300" t="str">
        <f ca="true">+IF(OFFSET('Sanitation Data'!$H$31,0,10*ROW('Sanitation Data'!H169))="","",OFFSET('Sanitation Data'!$H$31,0,10*ROW('Sanitation Data'!H169)))</f>
        <v/>
      </c>
      <c r="DI175" s="300" t="str">
        <f ca="true">+IF(OFFSET('Sanitation Data'!$H$32,0,10*ROW('Sanitation Data'!H169))="","",OFFSET('Sanitation Data'!$H$32,0,10*ROW('Sanitation Data'!H169)))</f>
        <v/>
      </c>
      <c r="DJ175" s="300" t="str">
        <f ca="true">+IF(OFFSET('Sanitation Data'!$I$28,0,10*ROW('Sanitation Data'!I169))="","",OFFSET('Sanitation Data'!$I$28,0,10*ROW('Sanitation Data'!I169)))</f>
        <v/>
      </c>
      <c r="DK175" s="300" t="str">
        <f ca="true">+IF(OFFSET('Sanitation Data'!$I$29,0,10*ROW('Sanitation Data'!I169))="","",OFFSET('Sanitation Data'!$I$29,0,10*ROW('Sanitation Data'!I169)))</f>
        <v/>
      </c>
      <c r="DL175" s="300" t="str">
        <f ca="true">+IF(OFFSET('Sanitation Data'!$I$30,0,10*ROW('Sanitation Data'!I169))="","",OFFSET('Sanitation Data'!$I$30,0,10*ROW('Sanitation Data'!I169)))</f>
        <v/>
      </c>
      <c r="DM175" s="300" t="str">
        <f ca="true">+IF(OFFSET('Sanitation Data'!$I$31,0,10*ROW('Sanitation Data'!I169))="","",OFFSET('Sanitation Data'!$I$31,0,10*ROW('Sanitation Data'!I169)))</f>
        <v/>
      </c>
      <c r="DN175" s="300" t="str">
        <f ca="true">+IF(OFFSET('Sanitation Data'!$I$32,0,10*ROW('Sanitation Data'!I169))="","",OFFSET('Sanitation Data'!$I$32,0,10*ROW('Sanitation Data'!I169)))</f>
        <v/>
      </c>
      <c r="DO175" s="300" t="str">
        <f ca="true">+IF(OFFSET('Hygiene Data'!$D$11,0,10*ROW('Hygiene Data'!D169))="","",OFFSET('Hygiene Data'!$D$11,0,10*ROW('Hygiene Data'!D169)))</f>
        <v/>
      </c>
      <c r="DP175" s="300" t="str">
        <f ca="true">+IF(OFFSET('Hygiene Data'!$D$12,0,10*ROW('Hygiene Data'!D169))="","",OFFSET('Hygiene Data'!$D$12,0,10*ROW('Hygiene Data'!D169)))</f>
        <v/>
      </c>
      <c r="DQ175" s="300" t="str">
        <f ca="true">+IF(OFFSET('Hygiene Data'!$D$13,0,10*ROW('Hygiene Data'!D169))="","",OFFSET('Hygiene Data'!$D$13,0,10*ROW('Hygiene Data'!D169)))</f>
        <v/>
      </c>
      <c r="DR175" s="300" t="str">
        <f ca="true">+IF(OFFSET('Hygiene Data'!$E$11,0,10*ROW('Hygiene Data'!E169))="","",OFFSET('Hygiene Data'!$E$11,0,10*ROW('Hygiene Data'!E169)))</f>
        <v/>
      </c>
      <c r="DS175" s="300" t="str">
        <f ca="true">+IF(OFFSET('Hygiene Data'!$E$12,0,10*ROW('Hygiene Data'!E169))="","",OFFSET('Hygiene Data'!$E$12,0,10*ROW('Hygiene Data'!E169)))</f>
        <v/>
      </c>
      <c r="DT175" s="300" t="str">
        <f ca="true">+IF(OFFSET('Hygiene Data'!$E$13,0,10*ROW('Hygiene Data'!E169))="","",OFFSET('Hygiene Data'!$E$13,0,10*ROW('Hygiene Data'!E169)))</f>
        <v/>
      </c>
      <c r="DU175" s="300" t="str">
        <f ca="true">+IF(OFFSET('Hygiene Data'!$F$11,0,10*ROW('Hygiene Data'!F169))="","",OFFSET('Hygiene Data'!$F$11,0,10*ROW('Hygiene Data'!F169)))</f>
        <v/>
      </c>
      <c r="DV175" s="300" t="str">
        <f ca="true">+IF(OFFSET('Hygiene Data'!$F$12,0,10*ROW('Hygiene Data'!F169))="","",OFFSET('Hygiene Data'!$F$12,0,10*ROW('Hygiene Data'!F169)))</f>
        <v/>
      </c>
      <c r="DW175" s="300" t="str">
        <f ca="true">+IF(OFFSET('Hygiene Data'!$F$13,0,10*ROW('Hygiene Data'!F169))="","",OFFSET('Hygiene Data'!$F$13,0,10*ROW('Hygiene Data'!F169)))</f>
        <v/>
      </c>
      <c r="DX175" s="300" t="str">
        <f ca="true">+IF(OFFSET('Hygiene Data'!$G$11,0,10*ROW('Hygiene Data'!G169))="","",OFFSET('Hygiene Data'!$G$11,0,10*ROW('Hygiene Data'!G169)))</f>
        <v/>
      </c>
      <c r="DY175" s="300" t="str">
        <f ca="true">+IF(OFFSET('Hygiene Data'!$G$12,0,10*ROW('Hygiene Data'!G169))="","",OFFSET('Hygiene Data'!$G$12,0,10*ROW('Hygiene Data'!G169)))</f>
        <v/>
      </c>
      <c r="DZ175" s="300" t="str">
        <f ca="true">+IF(OFFSET('Hygiene Data'!$G$13,0,10*ROW('Hygiene Data'!G169))="","",OFFSET('Hygiene Data'!$G$13,0,10*ROW('Hygiene Data'!G169)))</f>
        <v/>
      </c>
      <c r="EA175" s="300" t="str">
        <f ca="true">+IF(OFFSET('Hygiene Data'!$H$11,0,10*ROW('Hygiene Data'!H169))="","",OFFSET('Hygiene Data'!$H$11,0,10*ROW('Hygiene Data'!H169)))</f>
        <v/>
      </c>
      <c r="EB175" s="300" t="str">
        <f ca="true">+IF(OFFSET('Hygiene Data'!$H$12,0,10*ROW('Hygiene Data'!H169))="","",OFFSET('Hygiene Data'!$H$12,0,10*ROW('Hygiene Data'!H169)))</f>
        <v/>
      </c>
      <c r="EC175" s="300" t="str">
        <f ca="true">+IF(OFFSET('Hygiene Data'!$H$13,0,10*ROW('Hygiene Data'!H169))="","",OFFSET('Hygiene Data'!$H$13,0,10*ROW('Hygiene Data'!H169)))</f>
        <v/>
      </c>
      <c r="ED175" s="300" t="str">
        <f ca="true">+IF(OFFSET('Hygiene Data'!$I$11,0,10*ROW('Hygiene Data'!I169))="","",OFFSET('Hygiene Data'!$I$11,0,10*ROW('Hygiene Data'!I169)))</f>
        <v/>
      </c>
      <c r="EE175" s="300" t="str">
        <f ca="true">+IF(OFFSET('Hygiene Data'!$I$12,0,10*ROW('Hygiene Data'!I169))="","",OFFSET('Hygiene Data'!$I$12,0,10*ROW('Hygiene Data'!I169)))</f>
        <v/>
      </c>
      <c r="EF175" s="300" t="str">
        <f ca="true">+IF(OFFSET('Hygiene Data'!$I$13,0,10*ROW('Hygiene Data'!I169))="","",OFFSET('Hygiene Data'!$I$13,0,10*ROW('Hygiene Data'!I169)))</f>
        <v/>
      </c>
    </row>
    <row xmlns:x14ac="http://schemas.microsoft.com/office/spreadsheetml/2009/9/ac" r="176" x14ac:dyDescent="0.2">
      <c r="A176" s="35" t="str">
        <f ca="true">+IF(OFFSET('Water Data'!$B$2,0,10*ROW('Water Data'!E170))="","",OFFSET('Water Data'!$B$2,0,10*ROW('Water Data'!E170)))</f>
        <v/>
      </c>
      <c r="B176" s="35" t="str">
        <f ca="true">+IF(OFFSET('Water Data'!$C$2,0,10*ROW('Water Data'!F170))="","",OFFSET('Water Data'!$C$2,0,10*ROW('Water Data'!F170)))</f>
        <v/>
      </c>
      <c r="C176" s="356" t="str">
        <f t="shared" ca="true" si="2"/>
        <v/>
      </c>
      <c r="D176" s="91"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1"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1"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1"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1"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1"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1"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1"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1"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1"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1"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1"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1"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1"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1"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1"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1"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1"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2"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2"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2"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2"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2"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2"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2"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2"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2"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2"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2"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2"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2"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2"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2"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2"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2"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2"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2"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2"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2"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2"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2"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2"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2"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2"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2"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2"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2"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2"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3"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3"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3"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3"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3"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3"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3"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3"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3"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3"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3"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3"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3"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3"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3"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3"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3"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3"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300"/>
      <c r="BS176" s="300" t="str">
        <f ca="true">+IF(OFFSET('Water Data'!$D$27,0,10*ROW('Water Data'!D170))="","",OFFSET('Water Data'!$D$27,0,10*ROW('Water Data'!D170)))</f>
        <v/>
      </c>
      <c r="BT176" s="300" t="str">
        <f ca="true">+IF(OFFSET('Water Data'!$D$28,0,10*ROW('Water Data'!D170))="","",OFFSET('Water Data'!$D$28,0,10*ROW('Water Data'!D170)))</f>
        <v/>
      </c>
      <c r="BU176" s="300" t="str">
        <f ca="true">+IF(OFFSET('Water Data'!$D$29,0,10*ROW('Water Data'!D170))="","",OFFSET('Water Data'!$D$29,0,10*ROW('Water Data'!D170)))</f>
        <v/>
      </c>
      <c r="BV176" s="300" t="str">
        <f ca="true">+IF(OFFSET('Water Data'!$E$27,0,10*ROW('Water Data'!E170))="","",OFFSET('Water Data'!$E$27,0,10*ROW('Water Data'!E170)))</f>
        <v/>
      </c>
      <c r="BW176" s="300" t="str">
        <f ca="true">+IF(OFFSET('Water Data'!$E$28,0,10*ROW('Water Data'!E170))="","",OFFSET('Water Data'!$E$28,0,10*ROW('Water Data'!E170)))</f>
        <v/>
      </c>
      <c r="BX176" s="300" t="str">
        <f ca="true">+IF(OFFSET('Water Data'!$E$29,0,10*ROW('Water Data'!E170))="","",OFFSET('Water Data'!$E$29,0,10*ROW('Water Data'!E170)))</f>
        <v/>
      </c>
      <c r="BY176" s="300" t="str">
        <f ca="true">+IF(OFFSET('Water Data'!$F$27,0,10*ROW('Water Data'!F170))="","",OFFSET('Water Data'!$F$27,0,10*ROW('Water Data'!F170)))</f>
        <v/>
      </c>
      <c r="BZ176" s="300" t="str">
        <f ca="true">+IF(OFFSET('Water Data'!$F$28,0,10*ROW('Water Data'!F170))="","",OFFSET('Water Data'!$F$28,0,10*ROW('Water Data'!F170)))</f>
        <v/>
      </c>
      <c r="CA176" s="300" t="str">
        <f ca="true">+IF(OFFSET('Water Data'!$F$29,0,10*ROW('Water Data'!F170))="","",OFFSET('Water Data'!$F$29,0,10*ROW('Water Data'!F170)))</f>
        <v/>
      </c>
      <c r="CB176" s="300" t="str">
        <f ca="true">+IF(OFFSET('Water Data'!$G$27,0,10*ROW('Water Data'!G170))="","",OFFSET('Water Data'!$G$27,0,10*ROW('Water Data'!G170)))</f>
        <v/>
      </c>
      <c r="CC176" s="300" t="str">
        <f ca="true">+IF(OFFSET('Water Data'!$G$28,0,10*ROW('Water Data'!G170))="","",OFFSET('Water Data'!$G$28,0,10*ROW('Water Data'!G170)))</f>
        <v/>
      </c>
      <c r="CD176" s="300" t="str">
        <f ca="true">+IF(OFFSET('Water Data'!$G$29,0,10*ROW('Water Data'!G170))="","",OFFSET('Water Data'!$G$29,0,10*ROW('Water Data'!G170)))</f>
        <v/>
      </c>
      <c r="CE176" s="300" t="str">
        <f ca="true">+IF(OFFSET('Water Data'!$H$27,0,10*ROW('Water Data'!H170))="","",OFFSET('Water Data'!$H$27,0,10*ROW('Water Data'!H170)))</f>
        <v/>
      </c>
      <c r="CF176" s="300" t="str">
        <f ca="true">+IF(OFFSET('Water Data'!$H$28,0,10*ROW('Water Data'!H170))="","",OFFSET('Water Data'!$H$28,0,10*ROW('Water Data'!H170)))</f>
        <v/>
      </c>
      <c r="CG176" s="300" t="str">
        <f ca="true">+IF(OFFSET('Water Data'!$H$29,0,10*ROW('Water Data'!H170))="","",OFFSET('Water Data'!$H$29,0,10*ROW('Water Data'!H170)))</f>
        <v/>
      </c>
      <c r="CH176" s="300" t="str">
        <f ca="true">+IF(OFFSET('Water Data'!$I$27,0,10*ROW('Water Data'!I170))="","",OFFSET('Water Data'!$I$27,0,10*ROW('Water Data'!I170)))</f>
        <v/>
      </c>
      <c r="CI176" s="300" t="str">
        <f ca="true">+IF(OFFSET('Water Data'!$I$28,0,10*ROW('Water Data'!I170))="","",OFFSET('Water Data'!$I$28,0,10*ROW('Water Data'!I170)))</f>
        <v/>
      </c>
      <c r="CJ176" s="300" t="str">
        <f ca="true">+IF(OFFSET('Water Data'!$I$29,0,10*ROW('Water Data'!I170))="","",OFFSET('Water Data'!$I$29,0,10*ROW('Water Data'!I170)))</f>
        <v/>
      </c>
      <c r="CK176" s="300" t="str">
        <f ca="true">+IF(OFFSET('Sanitation Data'!$D$28,0,10*ROW('Sanitation Data'!D170))="","",OFFSET('Sanitation Data'!$D$28,0,10*ROW('Sanitation Data'!D170)))</f>
        <v/>
      </c>
      <c r="CL176" s="300" t="str">
        <f ca="true">+IF(OFFSET('Sanitation Data'!$D$29,0,10*ROW('Sanitation Data'!D170))="","",OFFSET('Sanitation Data'!$D$29,0,10*ROW('Sanitation Data'!D170)))</f>
        <v/>
      </c>
      <c r="CM176" s="300" t="str">
        <f ca="true">+IF(OFFSET('Sanitation Data'!$D$30,0,10*ROW('Sanitation Data'!D170))="","",OFFSET('Sanitation Data'!$D$30,0,10*ROW('Sanitation Data'!D170)))</f>
        <v/>
      </c>
      <c r="CN176" s="300" t="str">
        <f ca="true">+IF(OFFSET('Sanitation Data'!$D$31,0,10*ROW('Sanitation Data'!D170))="","",OFFSET('Sanitation Data'!$D$31,0,10*ROW('Sanitation Data'!D170)))</f>
        <v/>
      </c>
      <c r="CO176" s="300" t="str">
        <f ca="true">+IF(OFFSET('Sanitation Data'!$D$32,0,10*ROW('Sanitation Data'!D170))="","",OFFSET('Sanitation Data'!$D$32,0,10*ROW('Sanitation Data'!D170)))</f>
        <v/>
      </c>
      <c r="CP176" s="300" t="str">
        <f ca="true">+IF(OFFSET('Sanitation Data'!$E$28,0,10*ROW('Sanitation Data'!E170))="","",OFFSET('Sanitation Data'!$E$28,0,10*ROW('Sanitation Data'!E170)))</f>
        <v/>
      </c>
      <c r="CQ176" s="300" t="str">
        <f ca="true">+IF(OFFSET('Sanitation Data'!$E$29,0,10*ROW('Sanitation Data'!E170))="","",OFFSET('Sanitation Data'!$E$29,0,10*ROW('Sanitation Data'!E170)))</f>
        <v/>
      </c>
      <c r="CR176" s="300" t="str">
        <f ca="true">+IF(OFFSET('Sanitation Data'!$E$30,0,10*ROW('Sanitation Data'!E170))="","",OFFSET('Sanitation Data'!$E$30,0,10*ROW('Sanitation Data'!E170)))</f>
        <v/>
      </c>
      <c r="CS176" s="300" t="str">
        <f ca="true">+IF(OFFSET('Sanitation Data'!$E$31,0,10*ROW('Sanitation Data'!E170))="","",OFFSET('Sanitation Data'!$E$31,0,10*ROW('Sanitation Data'!E170)))</f>
        <v/>
      </c>
      <c r="CT176" s="300" t="str">
        <f ca="true">+IF(OFFSET('Sanitation Data'!$E$32,0,10*ROW('Sanitation Data'!E170))="","",OFFSET('Sanitation Data'!$E$32,0,10*ROW('Sanitation Data'!E170)))</f>
        <v/>
      </c>
      <c r="CU176" s="300" t="str">
        <f ca="true">+IF(OFFSET('Sanitation Data'!$F$28,0,10*ROW('Sanitation Data'!F170))="","",OFFSET('Sanitation Data'!$F$28,0,10*ROW('Sanitation Data'!F170)))</f>
        <v/>
      </c>
      <c r="CV176" s="300" t="str">
        <f ca="true">+IF(OFFSET('Sanitation Data'!$F$29,0,10*ROW('Sanitation Data'!F170))="","",OFFSET('Sanitation Data'!$F$29,0,10*ROW('Sanitation Data'!F170)))</f>
        <v/>
      </c>
      <c r="CW176" s="300" t="str">
        <f ca="true">+IF(OFFSET('Sanitation Data'!$F$30,0,10*ROW('Sanitation Data'!F170))="","",OFFSET('Sanitation Data'!$F$30,0,10*ROW('Sanitation Data'!F170)))</f>
        <v/>
      </c>
      <c r="CX176" s="300" t="str">
        <f ca="true">+IF(OFFSET('Sanitation Data'!$F$31,0,10*ROW('Sanitation Data'!F170))="","",OFFSET('Sanitation Data'!$F$31,0,10*ROW('Sanitation Data'!F170)))</f>
        <v/>
      </c>
      <c r="CY176" s="300" t="str">
        <f ca="true">+IF(OFFSET('Sanitation Data'!$F$32,0,10*ROW('Sanitation Data'!F170))="","",OFFSET('Sanitation Data'!$F$32,0,10*ROW('Sanitation Data'!F170)))</f>
        <v/>
      </c>
      <c r="CZ176" s="300" t="str">
        <f ca="true">+IF(OFFSET('Sanitation Data'!$G$28,0,10*ROW('Sanitation Data'!G170))="","",OFFSET('Sanitation Data'!$G$28,0,10*ROW('Sanitation Data'!G170)))</f>
        <v/>
      </c>
      <c r="DA176" s="300" t="str">
        <f ca="true">+IF(OFFSET('Sanitation Data'!$G$29,0,10*ROW('Sanitation Data'!G170))="","",OFFSET('Sanitation Data'!$G$29,0,10*ROW('Sanitation Data'!G170)))</f>
        <v/>
      </c>
      <c r="DB176" s="300" t="str">
        <f ca="true">+IF(OFFSET('Sanitation Data'!$G$30,0,10*ROW('Sanitation Data'!G170))="","",OFFSET('Sanitation Data'!$G$30,0,10*ROW('Sanitation Data'!G170)))</f>
        <v/>
      </c>
      <c r="DC176" s="300" t="str">
        <f ca="true">+IF(OFFSET('Sanitation Data'!$G$31,0,10*ROW('Sanitation Data'!G170))="","",OFFSET('Sanitation Data'!$G$31,0,10*ROW('Sanitation Data'!G170)))</f>
        <v/>
      </c>
      <c r="DD176" s="300" t="str">
        <f ca="true">+IF(OFFSET('Sanitation Data'!$G$32,0,10*ROW('Sanitation Data'!G170))="","",OFFSET('Sanitation Data'!$G$32,0,10*ROW('Sanitation Data'!G170)))</f>
        <v/>
      </c>
      <c r="DE176" s="300" t="str">
        <f ca="true">+IF(OFFSET('Sanitation Data'!$H$28,0,10*ROW('Sanitation Data'!H170))="","",OFFSET('Sanitation Data'!$H$28,0,10*ROW('Sanitation Data'!H170)))</f>
        <v/>
      </c>
      <c r="DF176" s="300" t="str">
        <f ca="true">+IF(OFFSET('Sanitation Data'!$H$29,0,10*ROW('Sanitation Data'!H170))="","",OFFSET('Sanitation Data'!$H$29,0,10*ROW('Sanitation Data'!H170)))</f>
        <v/>
      </c>
      <c r="DG176" s="300" t="str">
        <f ca="true">+IF(OFFSET('Sanitation Data'!$H$30,0,10*ROW('Sanitation Data'!H170))="","",OFFSET('Sanitation Data'!$H$30,0,10*ROW('Sanitation Data'!H170)))</f>
        <v/>
      </c>
      <c r="DH176" s="300" t="str">
        <f ca="true">+IF(OFFSET('Sanitation Data'!$H$31,0,10*ROW('Sanitation Data'!H170))="","",OFFSET('Sanitation Data'!$H$31,0,10*ROW('Sanitation Data'!H170)))</f>
        <v/>
      </c>
      <c r="DI176" s="300" t="str">
        <f ca="true">+IF(OFFSET('Sanitation Data'!$H$32,0,10*ROW('Sanitation Data'!H170))="","",OFFSET('Sanitation Data'!$H$32,0,10*ROW('Sanitation Data'!H170)))</f>
        <v/>
      </c>
      <c r="DJ176" s="300" t="str">
        <f ca="true">+IF(OFFSET('Sanitation Data'!$I$28,0,10*ROW('Sanitation Data'!I170))="","",OFFSET('Sanitation Data'!$I$28,0,10*ROW('Sanitation Data'!I170)))</f>
        <v/>
      </c>
      <c r="DK176" s="300" t="str">
        <f ca="true">+IF(OFFSET('Sanitation Data'!$I$29,0,10*ROW('Sanitation Data'!I170))="","",OFFSET('Sanitation Data'!$I$29,0,10*ROW('Sanitation Data'!I170)))</f>
        <v/>
      </c>
      <c r="DL176" s="300" t="str">
        <f ca="true">+IF(OFFSET('Sanitation Data'!$I$30,0,10*ROW('Sanitation Data'!I170))="","",OFFSET('Sanitation Data'!$I$30,0,10*ROW('Sanitation Data'!I170)))</f>
        <v/>
      </c>
      <c r="DM176" s="300" t="str">
        <f ca="true">+IF(OFFSET('Sanitation Data'!$I$31,0,10*ROW('Sanitation Data'!I170))="","",OFFSET('Sanitation Data'!$I$31,0,10*ROW('Sanitation Data'!I170)))</f>
        <v/>
      </c>
      <c r="DN176" s="300" t="str">
        <f ca="true">+IF(OFFSET('Sanitation Data'!$I$32,0,10*ROW('Sanitation Data'!I170))="","",OFFSET('Sanitation Data'!$I$32,0,10*ROW('Sanitation Data'!I170)))</f>
        <v/>
      </c>
      <c r="DO176" s="300" t="str">
        <f ca="true">+IF(OFFSET('Hygiene Data'!$D$11,0,10*ROW('Hygiene Data'!D170))="","",OFFSET('Hygiene Data'!$D$11,0,10*ROW('Hygiene Data'!D170)))</f>
        <v/>
      </c>
      <c r="DP176" s="300" t="str">
        <f ca="true">+IF(OFFSET('Hygiene Data'!$D$12,0,10*ROW('Hygiene Data'!D170))="","",OFFSET('Hygiene Data'!$D$12,0,10*ROW('Hygiene Data'!D170)))</f>
        <v/>
      </c>
      <c r="DQ176" s="300" t="str">
        <f ca="true">+IF(OFFSET('Hygiene Data'!$D$13,0,10*ROW('Hygiene Data'!D170))="","",OFFSET('Hygiene Data'!$D$13,0,10*ROW('Hygiene Data'!D170)))</f>
        <v/>
      </c>
      <c r="DR176" s="300" t="str">
        <f ca="true">+IF(OFFSET('Hygiene Data'!$E$11,0,10*ROW('Hygiene Data'!E170))="","",OFFSET('Hygiene Data'!$E$11,0,10*ROW('Hygiene Data'!E170)))</f>
        <v/>
      </c>
      <c r="DS176" s="300" t="str">
        <f ca="true">+IF(OFFSET('Hygiene Data'!$E$12,0,10*ROW('Hygiene Data'!E170))="","",OFFSET('Hygiene Data'!$E$12,0,10*ROW('Hygiene Data'!E170)))</f>
        <v/>
      </c>
      <c r="DT176" s="300" t="str">
        <f ca="true">+IF(OFFSET('Hygiene Data'!$E$13,0,10*ROW('Hygiene Data'!E170))="","",OFFSET('Hygiene Data'!$E$13,0,10*ROW('Hygiene Data'!E170)))</f>
        <v/>
      </c>
      <c r="DU176" s="300" t="str">
        <f ca="true">+IF(OFFSET('Hygiene Data'!$F$11,0,10*ROW('Hygiene Data'!F170))="","",OFFSET('Hygiene Data'!$F$11,0,10*ROW('Hygiene Data'!F170)))</f>
        <v/>
      </c>
      <c r="DV176" s="300" t="str">
        <f ca="true">+IF(OFFSET('Hygiene Data'!$F$12,0,10*ROW('Hygiene Data'!F170))="","",OFFSET('Hygiene Data'!$F$12,0,10*ROW('Hygiene Data'!F170)))</f>
        <v/>
      </c>
      <c r="DW176" s="300" t="str">
        <f ca="true">+IF(OFFSET('Hygiene Data'!$F$13,0,10*ROW('Hygiene Data'!F170))="","",OFFSET('Hygiene Data'!$F$13,0,10*ROW('Hygiene Data'!F170)))</f>
        <v/>
      </c>
      <c r="DX176" s="300" t="str">
        <f ca="true">+IF(OFFSET('Hygiene Data'!$G$11,0,10*ROW('Hygiene Data'!G170))="","",OFFSET('Hygiene Data'!$G$11,0,10*ROW('Hygiene Data'!G170)))</f>
        <v/>
      </c>
      <c r="DY176" s="300" t="str">
        <f ca="true">+IF(OFFSET('Hygiene Data'!$G$12,0,10*ROW('Hygiene Data'!G170))="","",OFFSET('Hygiene Data'!$G$12,0,10*ROW('Hygiene Data'!G170)))</f>
        <v/>
      </c>
      <c r="DZ176" s="300" t="str">
        <f ca="true">+IF(OFFSET('Hygiene Data'!$G$13,0,10*ROW('Hygiene Data'!G170))="","",OFFSET('Hygiene Data'!$G$13,0,10*ROW('Hygiene Data'!G170)))</f>
        <v/>
      </c>
      <c r="EA176" s="300" t="str">
        <f ca="true">+IF(OFFSET('Hygiene Data'!$H$11,0,10*ROW('Hygiene Data'!H170))="","",OFFSET('Hygiene Data'!$H$11,0,10*ROW('Hygiene Data'!H170)))</f>
        <v/>
      </c>
      <c r="EB176" s="300" t="str">
        <f ca="true">+IF(OFFSET('Hygiene Data'!$H$12,0,10*ROW('Hygiene Data'!H170))="","",OFFSET('Hygiene Data'!$H$12,0,10*ROW('Hygiene Data'!H170)))</f>
        <v/>
      </c>
      <c r="EC176" s="300" t="str">
        <f ca="true">+IF(OFFSET('Hygiene Data'!$H$13,0,10*ROW('Hygiene Data'!H170))="","",OFFSET('Hygiene Data'!$H$13,0,10*ROW('Hygiene Data'!H170)))</f>
        <v/>
      </c>
      <c r="ED176" s="300" t="str">
        <f ca="true">+IF(OFFSET('Hygiene Data'!$I$11,0,10*ROW('Hygiene Data'!I170))="","",OFFSET('Hygiene Data'!$I$11,0,10*ROW('Hygiene Data'!I170)))</f>
        <v/>
      </c>
      <c r="EE176" s="300" t="str">
        <f ca="true">+IF(OFFSET('Hygiene Data'!$I$12,0,10*ROW('Hygiene Data'!I170))="","",OFFSET('Hygiene Data'!$I$12,0,10*ROW('Hygiene Data'!I170)))</f>
        <v/>
      </c>
      <c r="EF176" s="300" t="str">
        <f ca="true">+IF(OFFSET('Hygiene Data'!$I$13,0,10*ROW('Hygiene Data'!I170))="","",OFFSET('Hygiene Data'!$I$13,0,10*ROW('Hygiene Data'!I170)))</f>
        <v/>
      </c>
    </row>
    <row xmlns:x14ac="http://schemas.microsoft.com/office/spreadsheetml/2009/9/ac" r="177" x14ac:dyDescent="0.2">
      <c r="A177" s="35" t="str">
        <f ca="true">+IF(OFFSET('Water Data'!$B$2,0,10*ROW('Water Data'!E171))="","",OFFSET('Water Data'!$B$2,0,10*ROW('Water Data'!E171)))</f>
        <v/>
      </c>
      <c r="B177" s="35" t="str">
        <f ca="true">+IF(OFFSET('Water Data'!$C$2,0,10*ROW('Water Data'!F171))="","",OFFSET('Water Data'!$C$2,0,10*ROW('Water Data'!F171)))</f>
        <v/>
      </c>
      <c r="C177" s="356" t="str">
        <f t="shared" ca="true" si="2"/>
        <v/>
      </c>
      <c r="D177" s="91"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1"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1"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1"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1"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1"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1"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1"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1"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1"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1"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1"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1"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1"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1"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1"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1"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1"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2"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2"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2"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2"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2"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2"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2"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2"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2"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2"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2"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2"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2"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2"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2"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2"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2"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2"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2"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2"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2"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2"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2"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2"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2"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2"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2"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2"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2"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2"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3"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3"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3"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3"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3"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3"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3"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3"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3"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3"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3"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3"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3"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3"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3"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3"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3"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3"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300"/>
      <c r="BS177" s="300" t="str">
        <f ca="true">+IF(OFFSET('Water Data'!$D$27,0,10*ROW('Water Data'!D171))="","",OFFSET('Water Data'!$D$27,0,10*ROW('Water Data'!D171)))</f>
        <v/>
      </c>
      <c r="BT177" s="300" t="str">
        <f ca="true">+IF(OFFSET('Water Data'!$D$28,0,10*ROW('Water Data'!D171))="","",OFFSET('Water Data'!$D$28,0,10*ROW('Water Data'!D171)))</f>
        <v/>
      </c>
      <c r="BU177" s="300" t="str">
        <f ca="true">+IF(OFFSET('Water Data'!$D$29,0,10*ROW('Water Data'!D171))="","",OFFSET('Water Data'!$D$29,0,10*ROW('Water Data'!D171)))</f>
        <v/>
      </c>
      <c r="BV177" s="300" t="str">
        <f ca="true">+IF(OFFSET('Water Data'!$E$27,0,10*ROW('Water Data'!E171))="","",OFFSET('Water Data'!$E$27,0,10*ROW('Water Data'!E171)))</f>
        <v/>
      </c>
      <c r="BW177" s="300" t="str">
        <f ca="true">+IF(OFFSET('Water Data'!$E$28,0,10*ROW('Water Data'!E171))="","",OFFSET('Water Data'!$E$28,0,10*ROW('Water Data'!E171)))</f>
        <v/>
      </c>
      <c r="BX177" s="300" t="str">
        <f ca="true">+IF(OFFSET('Water Data'!$E$29,0,10*ROW('Water Data'!E171))="","",OFFSET('Water Data'!$E$29,0,10*ROW('Water Data'!E171)))</f>
        <v/>
      </c>
      <c r="BY177" s="300" t="str">
        <f ca="true">+IF(OFFSET('Water Data'!$F$27,0,10*ROW('Water Data'!F171))="","",OFFSET('Water Data'!$F$27,0,10*ROW('Water Data'!F171)))</f>
        <v/>
      </c>
      <c r="BZ177" s="300" t="str">
        <f ca="true">+IF(OFFSET('Water Data'!$F$28,0,10*ROW('Water Data'!F171))="","",OFFSET('Water Data'!$F$28,0,10*ROW('Water Data'!F171)))</f>
        <v/>
      </c>
      <c r="CA177" s="300" t="str">
        <f ca="true">+IF(OFFSET('Water Data'!$F$29,0,10*ROW('Water Data'!F171))="","",OFFSET('Water Data'!$F$29,0,10*ROW('Water Data'!F171)))</f>
        <v/>
      </c>
      <c r="CB177" s="300" t="str">
        <f ca="true">+IF(OFFSET('Water Data'!$G$27,0,10*ROW('Water Data'!G171))="","",OFFSET('Water Data'!$G$27,0,10*ROW('Water Data'!G171)))</f>
        <v/>
      </c>
      <c r="CC177" s="300" t="str">
        <f ca="true">+IF(OFFSET('Water Data'!$G$28,0,10*ROW('Water Data'!G171))="","",OFFSET('Water Data'!$G$28,0,10*ROW('Water Data'!G171)))</f>
        <v/>
      </c>
      <c r="CD177" s="300" t="str">
        <f ca="true">+IF(OFFSET('Water Data'!$G$29,0,10*ROW('Water Data'!G171))="","",OFFSET('Water Data'!$G$29,0,10*ROW('Water Data'!G171)))</f>
        <v/>
      </c>
      <c r="CE177" s="300" t="str">
        <f ca="true">+IF(OFFSET('Water Data'!$H$27,0,10*ROW('Water Data'!H171))="","",OFFSET('Water Data'!$H$27,0,10*ROW('Water Data'!H171)))</f>
        <v/>
      </c>
      <c r="CF177" s="300" t="str">
        <f ca="true">+IF(OFFSET('Water Data'!$H$28,0,10*ROW('Water Data'!H171))="","",OFFSET('Water Data'!$H$28,0,10*ROW('Water Data'!H171)))</f>
        <v/>
      </c>
      <c r="CG177" s="300" t="str">
        <f ca="true">+IF(OFFSET('Water Data'!$H$29,0,10*ROW('Water Data'!H171))="","",OFFSET('Water Data'!$H$29,0,10*ROW('Water Data'!H171)))</f>
        <v/>
      </c>
      <c r="CH177" s="300" t="str">
        <f ca="true">+IF(OFFSET('Water Data'!$I$27,0,10*ROW('Water Data'!I171))="","",OFFSET('Water Data'!$I$27,0,10*ROW('Water Data'!I171)))</f>
        <v/>
      </c>
      <c r="CI177" s="300" t="str">
        <f ca="true">+IF(OFFSET('Water Data'!$I$28,0,10*ROW('Water Data'!I171))="","",OFFSET('Water Data'!$I$28,0,10*ROW('Water Data'!I171)))</f>
        <v/>
      </c>
      <c r="CJ177" s="300" t="str">
        <f ca="true">+IF(OFFSET('Water Data'!$I$29,0,10*ROW('Water Data'!I171))="","",OFFSET('Water Data'!$I$29,0,10*ROW('Water Data'!I171)))</f>
        <v/>
      </c>
      <c r="CK177" s="300" t="str">
        <f ca="true">+IF(OFFSET('Sanitation Data'!$D$28,0,10*ROW('Sanitation Data'!D171))="","",OFFSET('Sanitation Data'!$D$28,0,10*ROW('Sanitation Data'!D171)))</f>
        <v/>
      </c>
      <c r="CL177" s="300" t="str">
        <f ca="true">+IF(OFFSET('Sanitation Data'!$D$29,0,10*ROW('Sanitation Data'!D171))="","",OFFSET('Sanitation Data'!$D$29,0,10*ROW('Sanitation Data'!D171)))</f>
        <v/>
      </c>
      <c r="CM177" s="300" t="str">
        <f ca="true">+IF(OFFSET('Sanitation Data'!$D$30,0,10*ROW('Sanitation Data'!D171))="","",OFFSET('Sanitation Data'!$D$30,0,10*ROW('Sanitation Data'!D171)))</f>
        <v/>
      </c>
      <c r="CN177" s="300" t="str">
        <f ca="true">+IF(OFFSET('Sanitation Data'!$D$31,0,10*ROW('Sanitation Data'!D171))="","",OFFSET('Sanitation Data'!$D$31,0,10*ROW('Sanitation Data'!D171)))</f>
        <v/>
      </c>
      <c r="CO177" s="300" t="str">
        <f ca="true">+IF(OFFSET('Sanitation Data'!$D$32,0,10*ROW('Sanitation Data'!D171))="","",OFFSET('Sanitation Data'!$D$32,0,10*ROW('Sanitation Data'!D171)))</f>
        <v/>
      </c>
      <c r="CP177" s="300" t="str">
        <f ca="true">+IF(OFFSET('Sanitation Data'!$E$28,0,10*ROW('Sanitation Data'!E171))="","",OFFSET('Sanitation Data'!$E$28,0,10*ROW('Sanitation Data'!E171)))</f>
        <v/>
      </c>
      <c r="CQ177" s="300" t="str">
        <f ca="true">+IF(OFFSET('Sanitation Data'!$E$29,0,10*ROW('Sanitation Data'!E171))="","",OFFSET('Sanitation Data'!$E$29,0,10*ROW('Sanitation Data'!E171)))</f>
        <v/>
      </c>
      <c r="CR177" s="300" t="str">
        <f ca="true">+IF(OFFSET('Sanitation Data'!$E$30,0,10*ROW('Sanitation Data'!E171))="","",OFFSET('Sanitation Data'!$E$30,0,10*ROW('Sanitation Data'!E171)))</f>
        <v/>
      </c>
      <c r="CS177" s="300" t="str">
        <f ca="true">+IF(OFFSET('Sanitation Data'!$E$31,0,10*ROW('Sanitation Data'!E171))="","",OFFSET('Sanitation Data'!$E$31,0,10*ROW('Sanitation Data'!E171)))</f>
        <v/>
      </c>
      <c r="CT177" s="300" t="str">
        <f ca="true">+IF(OFFSET('Sanitation Data'!$E$32,0,10*ROW('Sanitation Data'!E171))="","",OFFSET('Sanitation Data'!$E$32,0,10*ROW('Sanitation Data'!E171)))</f>
        <v/>
      </c>
      <c r="CU177" s="300" t="str">
        <f ca="true">+IF(OFFSET('Sanitation Data'!$F$28,0,10*ROW('Sanitation Data'!F171))="","",OFFSET('Sanitation Data'!$F$28,0,10*ROW('Sanitation Data'!F171)))</f>
        <v/>
      </c>
      <c r="CV177" s="300" t="str">
        <f ca="true">+IF(OFFSET('Sanitation Data'!$F$29,0,10*ROW('Sanitation Data'!F171))="","",OFFSET('Sanitation Data'!$F$29,0,10*ROW('Sanitation Data'!F171)))</f>
        <v/>
      </c>
      <c r="CW177" s="300" t="str">
        <f ca="true">+IF(OFFSET('Sanitation Data'!$F$30,0,10*ROW('Sanitation Data'!F171))="","",OFFSET('Sanitation Data'!$F$30,0,10*ROW('Sanitation Data'!F171)))</f>
        <v/>
      </c>
      <c r="CX177" s="300" t="str">
        <f ca="true">+IF(OFFSET('Sanitation Data'!$F$31,0,10*ROW('Sanitation Data'!F171))="","",OFFSET('Sanitation Data'!$F$31,0,10*ROW('Sanitation Data'!F171)))</f>
        <v/>
      </c>
      <c r="CY177" s="300" t="str">
        <f ca="true">+IF(OFFSET('Sanitation Data'!$F$32,0,10*ROW('Sanitation Data'!F171))="","",OFFSET('Sanitation Data'!$F$32,0,10*ROW('Sanitation Data'!F171)))</f>
        <v/>
      </c>
      <c r="CZ177" s="300" t="str">
        <f ca="true">+IF(OFFSET('Sanitation Data'!$G$28,0,10*ROW('Sanitation Data'!G171))="","",OFFSET('Sanitation Data'!$G$28,0,10*ROW('Sanitation Data'!G171)))</f>
        <v/>
      </c>
      <c r="DA177" s="300" t="str">
        <f ca="true">+IF(OFFSET('Sanitation Data'!$G$29,0,10*ROW('Sanitation Data'!G171))="","",OFFSET('Sanitation Data'!$G$29,0,10*ROW('Sanitation Data'!G171)))</f>
        <v/>
      </c>
      <c r="DB177" s="300" t="str">
        <f ca="true">+IF(OFFSET('Sanitation Data'!$G$30,0,10*ROW('Sanitation Data'!G171))="","",OFFSET('Sanitation Data'!$G$30,0,10*ROW('Sanitation Data'!G171)))</f>
        <v/>
      </c>
      <c r="DC177" s="300" t="str">
        <f ca="true">+IF(OFFSET('Sanitation Data'!$G$31,0,10*ROW('Sanitation Data'!G171))="","",OFFSET('Sanitation Data'!$G$31,0,10*ROW('Sanitation Data'!G171)))</f>
        <v/>
      </c>
      <c r="DD177" s="300" t="str">
        <f ca="true">+IF(OFFSET('Sanitation Data'!$G$32,0,10*ROW('Sanitation Data'!G171))="","",OFFSET('Sanitation Data'!$G$32,0,10*ROW('Sanitation Data'!G171)))</f>
        <v/>
      </c>
      <c r="DE177" s="300" t="str">
        <f ca="true">+IF(OFFSET('Sanitation Data'!$H$28,0,10*ROW('Sanitation Data'!H171))="","",OFFSET('Sanitation Data'!$H$28,0,10*ROW('Sanitation Data'!H171)))</f>
        <v/>
      </c>
      <c r="DF177" s="300" t="str">
        <f ca="true">+IF(OFFSET('Sanitation Data'!$H$29,0,10*ROW('Sanitation Data'!H171))="","",OFFSET('Sanitation Data'!$H$29,0,10*ROW('Sanitation Data'!H171)))</f>
        <v/>
      </c>
      <c r="DG177" s="300" t="str">
        <f ca="true">+IF(OFFSET('Sanitation Data'!$H$30,0,10*ROW('Sanitation Data'!H171))="","",OFFSET('Sanitation Data'!$H$30,0,10*ROW('Sanitation Data'!H171)))</f>
        <v/>
      </c>
      <c r="DH177" s="300" t="str">
        <f ca="true">+IF(OFFSET('Sanitation Data'!$H$31,0,10*ROW('Sanitation Data'!H171))="","",OFFSET('Sanitation Data'!$H$31,0,10*ROW('Sanitation Data'!H171)))</f>
        <v/>
      </c>
      <c r="DI177" s="300" t="str">
        <f ca="true">+IF(OFFSET('Sanitation Data'!$H$32,0,10*ROW('Sanitation Data'!H171))="","",OFFSET('Sanitation Data'!$H$32,0,10*ROW('Sanitation Data'!H171)))</f>
        <v/>
      </c>
      <c r="DJ177" s="300" t="str">
        <f ca="true">+IF(OFFSET('Sanitation Data'!$I$28,0,10*ROW('Sanitation Data'!I171))="","",OFFSET('Sanitation Data'!$I$28,0,10*ROW('Sanitation Data'!I171)))</f>
        <v/>
      </c>
      <c r="DK177" s="300" t="str">
        <f ca="true">+IF(OFFSET('Sanitation Data'!$I$29,0,10*ROW('Sanitation Data'!I171))="","",OFFSET('Sanitation Data'!$I$29,0,10*ROW('Sanitation Data'!I171)))</f>
        <v/>
      </c>
      <c r="DL177" s="300" t="str">
        <f ca="true">+IF(OFFSET('Sanitation Data'!$I$30,0,10*ROW('Sanitation Data'!I171))="","",OFFSET('Sanitation Data'!$I$30,0,10*ROW('Sanitation Data'!I171)))</f>
        <v/>
      </c>
      <c r="DM177" s="300" t="str">
        <f ca="true">+IF(OFFSET('Sanitation Data'!$I$31,0,10*ROW('Sanitation Data'!I171))="","",OFFSET('Sanitation Data'!$I$31,0,10*ROW('Sanitation Data'!I171)))</f>
        <v/>
      </c>
      <c r="DN177" s="300" t="str">
        <f ca="true">+IF(OFFSET('Sanitation Data'!$I$32,0,10*ROW('Sanitation Data'!I171))="","",OFFSET('Sanitation Data'!$I$32,0,10*ROW('Sanitation Data'!I171)))</f>
        <v/>
      </c>
      <c r="DO177" s="300" t="str">
        <f ca="true">+IF(OFFSET('Hygiene Data'!$D$11,0,10*ROW('Hygiene Data'!D171))="","",OFFSET('Hygiene Data'!$D$11,0,10*ROW('Hygiene Data'!D171)))</f>
        <v/>
      </c>
      <c r="DP177" s="300" t="str">
        <f ca="true">+IF(OFFSET('Hygiene Data'!$D$12,0,10*ROW('Hygiene Data'!D171))="","",OFFSET('Hygiene Data'!$D$12,0,10*ROW('Hygiene Data'!D171)))</f>
        <v/>
      </c>
      <c r="DQ177" s="300" t="str">
        <f ca="true">+IF(OFFSET('Hygiene Data'!$D$13,0,10*ROW('Hygiene Data'!D171))="","",OFFSET('Hygiene Data'!$D$13,0,10*ROW('Hygiene Data'!D171)))</f>
        <v/>
      </c>
      <c r="DR177" s="300" t="str">
        <f ca="true">+IF(OFFSET('Hygiene Data'!$E$11,0,10*ROW('Hygiene Data'!E171))="","",OFFSET('Hygiene Data'!$E$11,0,10*ROW('Hygiene Data'!E171)))</f>
        <v/>
      </c>
      <c r="DS177" s="300" t="str">
        <f ca="true">+IF(OFFSET('Hygiene Data'!$E$12,0,10*ROW('Hygiene Data'!E171))="","",OFFSET('Hygiene Data'!$E$12,0,10*ROW('Hygiene Data'!E171)))</f>
        <v/>
      </c>
      <c r="DT177" s="300" t="str">
        <f ca="true">+IF(OFFSET('Hygiene Data'!$E$13,0,10*ROW('Hygiene Data'!E171))="","",OFFSET('Hygiene Data'!$E$13,0,10*ROW('Hygiene Data'!E171)))</f>
        <v/>
      </c>
      <c r="DU177" s="300" t="str">
        <f ca="true">+IF(OFFSET('Hygiene Data'!$F$11,0,10*ROW('Hygiene Data'!F171))="","",OFFSET('Hygiene Data'!$F$11,0,10*ROW('Hygiene Data'!F171)))</f>
        <v/>
      </c>
      <c r="DV177" s="300" t="str">
        <f ca="true">+IF(OFFSET('Hygiene Data'!$F$12,0,10*ROW('Hygiene Data'!F171))="","",OFFSET('Hygiene Data'!$F$12,0,10*ROW('Hygiene Data'!F171)))</f>
        <v/>
      </c>
      <c r="DW177" s="300" t="str">
        <f ca="true">+IF(OFFSET('Hygiene Data'!$F$13,0,10*ROW('Hygiene Data'!F171))="","",OFFSET('Hygiene Data'!$F$13,0,10*ROW('Hygiene Data'!F171)))</f>
        <v/>
      </c>
      <c r="DX177" s="300" t="str">
        <f ca="true">+IF(OFFSET('Hygiene Data'!$G$11,0,10*ROW('Hygiene Data'!G171))="","",OFFSET('Hygiene Data'!$G$11,0,10*ROW('Hygiene Data'!G171)))</f>
        <v/>
      </c>
      <c r="DY177" s="300" t="str">
        <f ca="true">+IF(OFFSET('Hygiene Data'!$G$12,0,10*ROW('Hygiene Data'!G171))="","",OFFSET('Hygiene Data'!$G$12,0,10*ROW('Hygiene Data'!G171)))</f>
        <v/>
      </c>
      <c r="DZ177" s="300" t="str">
        <f ca="true">+IF(OFFSET('Hygiene Data'!$G$13,0,10*ROW('Hygiene Data'!G171))="","",OFFSET('Hygiene Data'!$G$13,0,10*ROW('Hygiene Data'!G171)))</f>
        <v/>
      </c>
      <c r="EA177" s="300" t="str">
        <f ca="true">+IF(OFFSET('Hygiene Data'!$H$11,0,10*ROW('Hygiene Data'!H171))="","",OFFSET('Hygiene Data'!$H$11,0,10*ROW('Hygiene Data'!H171)))</f>
        <v/>
      </c>
      <c r="EB177" s="300" t="str">
        <f ca="true">+IF(OFFSET('Hygiene Data'!$H$12,0,10*ROW('Hygiene Data'!H171))="","",OFFSET('Hygiene Data'!$H$12,0,10*ROW('Hygiene Data'!H171)))</f>
        <v/>
      </c>
      <c r="EC177" s="300" t="str">
        <f ca="true">+IF(OFFSET('Hygiene Data'!$H$13,0,10*ROW('Hygiene Data'!H171))="","",OFFSET('Hygiene Data'!$H$13,0,10*ROW('Hygiene Data'!H171)))</f>
        <v/>
      </c>
      <c r="ED177" s="300" t="str">
        <f ca="true">+IF(OFFSET('Hygiene Data'!$I$11,0,10*ROW('Hygiene Data'!I171))="","",OFFSET('Hygiene Data'!$I$11,0,10*ROW('Hygiene Data'!I171)))</f>
        <v/>
      </c>
      <c r="EE177" s="300" t="str">
        <f ca="true">+IF(OFFSET('Hygiene Data'!$I$12,0,10*ROW('Hygiene Data'!I171))="","",OFFSET('Hygiene Data'!$I$12,0,10*ROW('Hygiene Data'!I171)))</f>
        <v/>
      </c>
      <c r="EF177" s="300" t="str">
        <f ca="true">+IF(OFFSET('Hygiene Data'!$I$13,0,10*ROW('Hygiene Data'!I171))="","",OFFSET('Hygiene Data'!$I$13,0,10*ROW('Hygiene Data'!I171)))</f>
        <v/>
      </c>
    </row>
    <row xmlns:x14ac="http://schemas.microsoft.com/office/spreadsheetml/2009/9/ac" r="178" x14ac:dyDescent="0.2">
      <c r="A178" s="35" t="str">
        <f ca="true">+IF(OFFSET('Water Data'!$B$2,0,10*ROW('Water Data'!E172))="","",OFFSET('Water Data'!$B$2,0,10*ROW('Water Data'!E172)))</f>
        <v/>
      </c>
      <c r="B178" s="35" t="str">
        <f ca="true">+IF(OFFSET('Water Data'!$C$2,0,10*ROW('Water Data'!F172))="","",OFFSET('Water Data'!$C$2,0,10*ROW('Water Data'!F172)))</f>
        <v/>
      </c>
      <c r="C178" s="356" t="str">
        <f t="shared" ca="true" si="2"/>
        <v/>
      </c>
      <c r="D178" s="91"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1"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1"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1"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1"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1"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1"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1"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1"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1"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1"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1"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1"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1"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1"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1"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1"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1"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2"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2"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2"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2"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2"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2"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2"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2"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2"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2"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2"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2"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2"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2"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2"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2"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2"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2"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2"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2"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2"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2"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2"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2"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2"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2"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2"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2"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2"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2"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3"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3"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3"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3"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3"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3"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3"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3"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3"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3"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3"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3"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3"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3"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3"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3"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3"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3"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300"/>
      <c r="BS178" s="300" t="str">
        <f ca="true">+IF(OFFSET('Water Data'!$D$27,0,10*ROW('Water Data'!D172))="","",OFFSET('Water Data'!$D$27,0,10*ROW('Water Data'!D172)))</f>
        <v/>
      </c>
      <c r="BT178" s="300" t="str">
        <f ca="true">+IF(OFFSET('Water Data'!$D$28,0,10*ROW('Water Data'!D172))="","",OFFSET('Water Data'!$D$28,0,10*ROW('Water Data'!D172)))</f>
        <v/>
      </c>
      <c r="BU178" s="300" t="str">
        <f ca="true">+IF(OFFSET('Water Data'!$D$29,0,10*ROW('Water Data'!D172))="","",OFFSET('Water Data'!$D$29,0,10*ROW('Water Data'!D172)))</f>
        <v/>
      </c>
      <c r="BV178" s="300" t="str">
        <f ca="true">+IF(OFFSET('Water Data'!$E$27,0,10*ROW('Water Data'!E172))="","",OFFSET('Water Data'!$E$27,0,10*ROW('Water Data'!E172)))</f>
        <v/>
      </c>
      <c r="BW178" s="300" t="str">
        <f ca="true">+IF(OFFSET('Water Data'!$E$28,0,10*ROW('Water Data'!E172))="","",OFFSET('Water Data'!$E$28,0,10*ROW('Water Data'!E172)))</f>
        <v/>
      </c>
      <c r="BX178" s="300" t="str">
        <f ca="true">+IF(OFFSET('Water Data'!$E$29,0,10*ROW('Water Data'!E172))="","",OFFSET('Water Data'!$E$29,0,10*ROW('Water Data'!E172)))</f>
        <v/>
      </c>
      <c r="BY178" s="300" t="str">
        <f ca="true">+IF(OFFSET('Water Data'!$F$27,0,10*ROW('Water Data'!F172))="","",OFFSET('Water Data'!$F$27,0,10*ROW('Water Data'!F172)))</f>
        <v/>
      </c>
      <c r="BZ178" s="300" t="str">
        <f ca="true">+IF(OFFSET('Water Data'!$F$28,0,10*ROW('Water Data'!F172))="","",OFFSET('Water Data'!$F$28,0,10*ROW('Water Data'!F172)))</f>
        <v/>
      </c>
      <c r="CA178" s="300" t="str">
        <f ca="true">+IF(OFFSET('Water Data'!$F$29,0,10*ROW('Water Data'!F172))="","",OFFSET('Water Data'!$F$29,0,10*ROW('Water Data'!F172)))</f>
        <v/>
      </c>
      <c r="CB178" s="300" t="str">
        <f ca="true">+IF(OFFSET('Water Data'!$G$27,0,10*ROW('Water Data'!G172))="","",OFFSET('Water Data'!$G$27,0,10*ROW('Water Data'!G172)))</f>
        <v/>
      </c>
      <c r="CC178" s="300" t="str">
        <f ca="true">+IF(OFFSET('Water Data'!$G$28,0,10*ROW('Water Data'!G172))="","",OFFSET('Water Data'!$G$28,0,10*ROW('Water Data'!G172)))</f>
        <v/>
      </c>
      <c r="CD178" s="300" t="str">
        <f ca="true">+IF(OFFSET('Water Data'!$G$29,0,10*ROW('Water Data'!G172))="","",OFFSET('Water Data'!$G$29,0,10*ROW('Water Data'!G172)))</f>
        <v/>
      </c>
      <c r="CE178" s="300" t="str">
        <f ca="true">+IF(OFFSET('Water Data'!$H$27,0,10*ROW('Water Data'!H172))="","",OFFSET('Water Data'!$H$27,0,10*ROW('Water Data'!H172)))</f>
        <v/>
      </c>
      <c r="CF178" s="300" t="str">
        <f ca="true">+IF(OFFSET('Water Data'!$H$28,0,10*ROW('Water Data'!H172))="","",OFFSET('Water Data'!$H$28,0,10*ROW('Water Data'!H172)))</f>
        <v/>
      </c>
      <c r="CG178" s="300" t="str">
        <f ca="true">+IF(OFFSET('Water Data'!$H$29,0,10*ROW('Water Data'!H172))="","",OFFSET('Water Data'!$H$29,0,10*ROW('Water Data'!H172)))</f>
        <v/>
      </c>
      <c r="CH178" s="300" t="str">
        <f ca="true">+IF(OFFSET('Water Data'!$I$27,0,10*ROW('Water Data'!I172))="","",OFFSET('Water Data'!$I$27,0,10*ROW('Water Data'!I172)))</f>
        <v/>
      </c>
      <c r="CI178" s="300" t="str">
        <f ca="true">+IF(OFFSET('Water Data'!$I$28,0,10*ROW('Water Data'!I172))="","",OFFSET('Water Data'!$I$28,0,10*ROW('Water Data'!I172)))</f>
        <v/>
      </c>
      <c r="CJ178" s="300" t="str">
        <f ca="true">+IF(OFFSET('Water Data'!$I$29,0,10*ROW('Water Data'!I172))="","",OFFSET('Water Data'!$I$29,0,10*ROW('Water Data'!I172)))</f>
        <v/>
      </c>
      <c r="CK178" s="300" t="str">
        <f ca="true">+IF(OFFSET('Sanitation Data'!$D$28,0,10*ROW('Sanitation Data'!D172))="","",OFFSET('Sanitation Data'!$D$28,0,10*ROW('Sanitation Data'!D172)))</f>
        <v/>
      </c>
      <c r="CL178" s="300" t="str">
        <f ca="true">+IF(OFFSET('Sanitation Data'!$D$29,0,10*ROW('Sanitation Data'!D172))="","",OFFSET('Sanitation Data'!$D$29,0,10*ROW('Sanitation Data'!D172)))</f>
        <v/>
      </c>
      <c r="CM178" s="300" t="str">
        <f ca="true">+IF(OFFSET('Sanitation Data'!$D$30,0,10*ROW('Sanitation Data'!D172))="","",OFFSET('Sanitation Data'!$D$30,0,10*ROW('Sanitation Data'!D172)))</f>
        <v/>
      </c>
      <c r="CN178" s="300" t="str">
        <f ca="true">+IF(OFFSET('Sanitation Data'!$D$31,0,10*ROW('Sanitation Data'!D172))="","",OFFSET('Sanitation Data'!$D$31,0,10*ROW('Sanitation Data'!D172)))</f>
        <v/>
      </c>
      <c r="CO178" s="300" t="str">
        <f ca="true">+IF(OFFSET('Sanitation Data'!$D$32,0,10*ROW('Sanitation Data'!D172))="","",OFFSET('Sanitation Data'!$D$32,0,10*ROW('Sanitation Data'!D172)))</f>
        <v/>
      </c>
      <c r="CP178" s="300" t="str">
        <f ca="true">+IF(OFFSET('Sanitation Data'!$E$28,0,10*ROW('Sanitation Data'!E172))="","",OFFSET('Sanitation Data'!$E$28,0,10*ROW('Sanitation Data'!E172)))</f>
        <v/>
      </c>
      <c r="CQ178" s="300" t="str">
        <f ca="true">+IF(OFFSET('Sanitation Data'!$E$29,0,10*ROW('Sanitation Data'!E172))="","",OFFSET('Sanitation Data'!$E$29,0,10*ROW('Sanitation Data'!E172)))</f>
        <v/>
      </c>
      <c r="CR178" s="300" t="str">
        <f ca="true">+IF(OFFSET('Sanitation Data'!$E$30,0,10*ROW('Sanitation Data'!E172))="","",OFFSET('Sanitation Data'!$E$30,0,10*ROW('Sanitation Data'!E172)))</f>
        <v/>
      </c>
      <c r="CS178" s="300" t="str">
        <f ca="true">+IF(OFFSET('Sanitation Data'!$E$31,0,10*ROW('Sanitation Data'!E172))="","",OFFSET('Sanitation Data'!$E$31,0,10*ROW('Sanitation Data'!E172)))</f>
        <v/>
      </c>
      <c r="CT178" s="300" t="str">
        <f ca="true">+IF(OFFSET('Sanitation Data'!$E$32,0,10*ROW('Sanitation Data'!E172))="","",OFFSET('Sanitation Data'!$E$32,0,10*ROW('Sanitation Data'!E172)))</f>
        <v/>
      </c>
      <c r="CU178" s="300" t="str">
        <f ca="true">+IF(OFFSET('Sanitation Data'!$F$28,0,10*ROW('Sanitation Data'!F172))="","",OFFSET('Sanitation Data'!$F$28,0,10*ROW('Sanitation Data'!F172)))</f>
        <v/>
      </c>
      <c r="CV178" s="300" t="str">
        <f ca="true">+IF(OFFSET('Sanitation Data'!$F$29,0,10*ROW('Sanitation Data'!F172))="","",OFFSET('Sanitation Data'!$F$29,0,10*ROW('Sanitation Data'!F172)))</f>
        <v/>
      </c>
      <c r="CW178" s="300" t="str">
        <f ca="true">+IF(OFFSET('Sanitation Data'!$F$30,0,10*ROW('Sanitation Data'!F172))="","",OFFSET('Sanitation Data'!$F$30,0,10*ROW('Sanitation Data'!F172)))</f>
        <v/>
      </c>
      <c r="CX178" s="300" t="str">
        <f ca="true">+IF(OFFSET('Sanitation Data'!$F$31,0,10*ROW('Sanitation Data'!F172))="","",OFFSET('Sanitation Data'!$F$31,0,10*ROW('Sanitation Data'!F172)))</f>
        <v/>
      </c>
      <c r="CY178" s="300" t="str">
        <f ca="true">+IF(OFFSET('Sanitation Data'!$F$32,0,10*ROW('Sanitation Data'!F172))="","",OFFSET('Sanitation Data'!$F$32,0,10*ROW('Sanitation Data'!F172)))</f>
        <v/>
      </c>
      <c r="CZ178" s="300" t="str">
        <f ca="true">+IF(OFFSET('Sanitation Data'!$G$28,0,10*ROW('Sanitation Data'!G172))="","",OFFSET('Sanitation Data'!$G$28,0,10*ROW('Sanitation Data'!G172)))</f>
        <v/>
      </c>
      <c r="DA178" s="300" t="str">
        <f ca="true">+IF(OFFSET('Sanitation Data'!$G$29,0,10*ROW('Sanitation Data'!G172))="","",OFFSET('Sanitation Data'!$G$29,0,10*ROW('Sanitation Data'!G172)))</f>
        <v/>
      </c>
      <c r="DB178" s="300" t="str">
        <f ca="true">+IF(OFFSET('Sanitation Data'!$G$30,0,10*ROW('Sanitation Data'!G172))="","",OFFSET('Sanitation Data'!$G$30,0,10*ROW('Sanitation Data'!G172)))</f>
        <v/>
      </c>
      <c r="DC178" s="300" t="str">
        <f ca="true">+IF(OFFSET('Sanitation Data'!$G$31,0,10*ROW('Sanitation Data'!G172))="","",OFFSET('Sanitation Data'!$G$31,0,10*ROW('Sanitation Data'!G172)))</f>
        <v/>
      </c>
      <c r="DD178" s="300" t="str">
        <f ca="true">+IF(OFFSET('Sanitation Data'!$G$32,0,10*ROW('Sanitation Data'!G172))="","",OFFSET('Sanitation Data'!$G$32,0,10*ROW('Sanitation Data'!G172)))</f>
        <v/>
      </c>
      <c r="DE178" s="300" t="str">
        <f ca="true">+IF(OFFSET('Sanitation Data'!$H$28,0,10*ROW('Sanitation Data'!H172))="","",OFFSET('Sanitation Data'!$H$28,0,10*ROW('Sanitation Data'!H172)))</f>
        <v/>
      </c>
      <c r="DF178" s="300" t="str">
        <f ca="true">+IF(OFFSET('Sanitation Data'!$H$29,0,10*ROW('Sanitation Data'!H172))="","",OFFSET('Sanitation Data'!$H$29,0,10*ROW('Sanitation Data'!H172)))</f>
        <v/>
      </c>
      <c r="DG178" s="300" t="str">
        <f ca="true">+IF(OFFSET('Sanitation Data'!$H$30,0,10*ROW('Sanitation Data'!H172))="","",OFFSET('Sanitation Data'!$H$30,0,10*ROW('Sanitation Data'!H172)))</f>
        <v/>
      </c>
      <c r="DH178" s="300" t="str">
        <f ca="true">+IF(OFFSET('Sanitation Data'!$H$31,0,10*ROW('Sanitation Data'!H172))="","",OFFSET('Sanitation Data'!$H$31,0,10*ROW('Sanitation Data'!H172)))</f>
        <v/>
      </c>
      <c r="DI178" s="300" t="str">
        <f ca="true">+IF(OFFSET('Sanitation Data'!$H$32,0,10*ROW('Sanitation Data'!H172))="","",OFFSET('Sanitation Data'!$H$32,0,10*ROW('Sanitation Data'!H172)))</f>
        <v/>
      </c>
      <c r="DJ178" s="300" t="str">
        <f ca="true">+IF(OFFSET('Sanitation Data'!$I$28,0,10*ROW('Sanitation Data'!I172))="","",OFFSET('Sanitation Data'!$I$28,0,10*ROW('Sanitation Data'!I172)))</f>
        <v/>
      </c>
      <c r="DK178" s="300" t="str">
        <f ca="true">+IF(OFFSET('Sanitation Data'!$I$29,0,10*ROW('Sanitation Data'!I172))="","",OFFSET('Sanitation Data'!$I$29,0,10*ROW('Sanitation Data'!I172)))</f>
        <v/>
      </c>
      <c r="DL178" s="300" t="str">
        <f ca="true">+IF(OFFSET('Sanitation Data'!$I$30,0,10*ROW('Sanitation Data'!I172))="","",OFFSET('Sanitation Data'!$I$30,0,10*ROW('Sanitation Data'!I172)))</f>
        <v/>
      </c>
      <c r="DM178" s="300" t="str">
        <f ca="true">+IF(OFFSET('Sanitation Data'!$I$31,0,10*ROW('Sanitation Data'!I172))="","",OFFSET('Sanitation Data'!$I$31,0,10*ROW('Sanitation Data'!I172)))</f>
        <v/>
      </c>
      <c r="DN178" s="300" t="str">
        <f ca="true">+IF(OFFSET('Sanitation Data'!$I$32,0,10*ROW('Sanitation Data'!I172))="","",OFFSET('Sanitation Data'!$I$32,0,10*ROW('Sanitation Data'!I172)))</f>
        <v/>
      </c>
      <c r="DO178" s="300" t="str">
        <f ca="true">+IF(OFFSET('Hygiene Data'!$D$11,0,10*ROW('Hygiene Data'!D172))="","",OFFSET('Hygiene Data'!$D$11,0,10*ROW('Hygiene Data'!D172)))</f>
        <v/>
      </c>
      <c r="DP178" s="300" t="str">
        <f ca="true">+IF(OFFSET('Hygiene Data'!$D$12,0,10*ROW('Hygiene Data'!D172))="","",OFFSET('Hygiene Data'!$D$12,0,10*ROW('Hygiene Data'!D172)))</f>
        <v/>
      </c>
      <c r="DQ178" s="300" t="str">
        <f ca="true">+IF(OFFSET('Hygiene Data'!$D$13,0,10*ROW('Hygiene Data'!D172))="","",OFFSET('Hygiene Data'!$D$13,0,10*ROW('Hygiene Data'!D172)))</f>
        <v/>
      </c>
      <c r="DR178" s="300" t="str">
        <f ca="true">+IF(OFFSET('Hygiene Data'!$E$11,0,10*ROW('Hygiene Data'!E172))="","",OFFSET('Hygiene Data'!$E$11,0,10*ROW('Hygiene Data'!E172)))</f>
        <v/>
      </c>
      <c r="DS178" s="300" t="str">
        <f ca="true">+IF(OFFSET('Hygiene Data'!$E$12,0,10*ROW('Hygiene Data'!E172))="","",OFFSET('Hygiene Data'!$E$12,0,10*ROW('Hygiene Data'!E172)))</f>
        <v/>
      </c>
      <c r="DT178" s="300" t="str">
        <f ca="true">+IF(OFFSET('Hygiene Data'!$E$13,0,10*ROW('Hygiene Data'!E172))="","",OFFSET('Hygiene Data'!$E$13,0,10*ROW('Hygiene Data'!E172)))</f>
        <v/>
      </c>
      <c r="DU178" s="300" t="str">
        <f ca="true">+IF(OFFSET('Hygiene Data'!$F$11,0,10*ROW('Hygiene Data'!F172))="","",OFFSET('Hygiene Data'!$F$11,0,10*ROW('Hygiene Data'!F172)))</f>
        <v/>
      </c>
      <c r="DV178" s="300" t="str">
        <f ca="true">+IF(OFFSET('Hygiene Data'!$F$12,0,10*ROW('Hygiene Data'!F172))="","",OFFSET('Hygiene Data'!$F$12,0,10*ROW('Hygiene Data'!F172)))</f>
        <v/>
      </c>
      <c r="DW178" s="300" t="str">
        <f ca="true">+IF(OFFSET('Hygiene Data'!$F$13,0,10*ROW('Hygiene Data'!F172))="","",OFFSET('Hygiene Data'!$F$13,0,10*ROW('Hygiene Data'!F172)))</f>
        <v/>
      </c>
      <c r="DX178" s="300" t="str">
        <f ca="true">+IF(OFFSET('Hygiene Data'!$G$11,0,10*ROW('Hygiene Data'!G172))="","",OFFSET('Hygiene Data'!$G$11,0,10*ROW('Hygiene Data'!G172)))</f>
        <v/>
      </c>
      <c r="DY178" s="300" t="str">
        <f ca="true">+IF(OFFSET('Hygiene Data'!$G$12,0,10*ROW('Hygiene Data'!G172))="","",OFFSET('Hygiene Data'!$G$12,0,10*ROW('Hygiene Data'!G172)))</f>
        <v/>
      </c>
      <c r="DZ178" s="300" t="str">
        <f ca="true">+IF(OFFSET('Hygiene Data'!$G$13,0,10*ROW('Hygiene Data'!G172))="","",OFFSET('Hygiene Data'!$G$13,0,10*ROW('Hygiene Data'!G172)))</f>
        <v/>
      </c>
      <c r="EA178" s="300" t="str">
        <f ca="true">+IF(OFFSET('Hygiene Data'!$H$11,0,10*ROW('Hygiene Data'!H172))="","",OFFSET('Hygiene Data'!$H$11,0,10*ROW('Hygiene Data'!H172)))</f>
        <v/>
      </c>
      <c r="EB178" s="300" t="str">
        <f ca="true">+IF(OFFSET('Hygiene Data'!$H$12,0,10*ROW('Hygiene Data'!H172))="","",OFFSET('Hygiene Data'!$H$12,0,10*ROW('Hygiene Data'!H172)))</f>
        <v/>
      </c>
      <c r="EC178" s="300" t="str">
        <f ca="true">+IF(OFFSET('Hygiene Data'!$H$13,0,10*ROW('Hygiene Data'!H172))="","",OFFSET('Hygiene Data'!$H$13,0,10*ROW('Hygiene Data'!H172)))</f>
        <v/>
      </c>
      <c r="ED178" s="300" t="str">
        <f ca="true">+IF(OFFSET('Hygiene Data'!$I$11,0,10*ROW('Hygiene Data'!I172))="","",OFFSET('Hygiene Data'!$I$11,0,10*ROW('Hygiene Data'!I172)))</f>
        <v/>
      </c>
      <c r="EE178" s="300" t="str">
        <f ca="true">+IF(OFFSET('Hygiene Data'!$I$12,0,10*ROW('Hygiene Data'!I172))="","",OFFSET('Hygiene Data'!$I$12,0,10*ROW('Hygiene Data'!I172)))</f>
        <v/>
      </c>
      <c r="EF178" s="300" t="str">
        <f ca="true">+IF(OFFSET('Hygiene Data'!$I$13,0,10*ROW('Hygiene Data'!I172))="","",OFFSET('Hygiene Data'!$I$13,0,10*ROW('Hygiene Data'!I172)))</f>
        <v/>
      </c>
    </row>
    <row xmlns:x14ac="http://schemas.microsoft.com/office/spreadsheetml/2009/9/ac" r="179" x14ac:dyDescent="0.2">
      <c r="A179" s="35" t="str">
        <f ca="true">+IF(OFFSET('Water Data'!$B$2,0,10*ROW('Water Data'!E173))="","",OFFSET('Water Data'!$B$2,0,10*ROW('Water Data'!E173)))</f>
        <v/>
      </c>
      <c r="B179" s="35" t="str">
        <f ca="true">+IF(OFFSET('Water Data'!$C$2,0,10*ROW('Water Data'!F173))="","",OFFSET('Water Data'!$C$2,0,10*ROW('Water Data'!F173)))</f>
        <v/>
      </c>
      <c r="C179" s="356" t="str">
        <f t="shared" ca="true" si="2"/>
        <v/>
      </c>
      <c r="D179" s="91"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1"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1"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1"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1"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1"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1"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1"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1"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1"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1"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1"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1"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1"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1"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1"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1"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1"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2"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2"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2"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2"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2"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2"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2"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2"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2"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2"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2"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2"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2"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2"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2"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2"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2"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2"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2"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2"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2"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2"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2"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2"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2"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2"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2"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2"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2"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2"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3"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3"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3"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3"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3"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3"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3"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3"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3"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3"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3"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3"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3"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3"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3"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3"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3"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3"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300"/>
      <c r="BS179" s="300" t="str">
        <f ca="true">+IF(OFFSET('Water Data'!$D$27,0,10*ROW('Water Data'!D173))="","",OFFSET('Water Data'!$D$27,0,10*ROW('Water Data'!D173)))</f>
        <v/>
      </c>
      <c r="BT179" s="300" t="str">
        <f ca="true">+IF(OFFSET('Water Data'!$D$28,0,10*ROW('Water Data'!D173))="","",OFFSET('Water Data'!$D$28,0,10*ROW('Water Data'!D173)))</f>
        <v/>
      </c>
      <c r="BU179" s="300" t="str">
        <f ca="true">+IF(OFFSET('Water Data'!$D$29,0,10*ROW('Water Data'!D173))="","",OFFSET('Water Data'!$D$29,0,10*ROW('Water Data'!D173)))</f>
        <v/>
      </c>
      <c r="BV179" s="300" t="str">
        <f ca="true">+IF(OFFSET('Water Data'!$E$27,0,10*ROW('Water Data'!E173))="","",OFFSET('Water Data'!$E$27,0,10*ROW('Water Data'!E173)))</f>
        <v/>
      </c>
      <c r="BW179" s="300" t="str">
        <f ca="true">+IF(OFFSET('Water Data'!$E$28,0,10*ROW('Water Data'!E173))="","",OFFSET('Water Data'!$E$28,0,10*ROW('Water Data'!E173)))</f>
        <v/>
      </c>
      <c r="BX179" s="300" t="str">
        <f ca="true">+IF(OFFSET('Water Data'!$E$29,0,10*ROW('Water Data'!E173))="","",OFFSET('Water Data'!$E$29,0,10*ROW('Water Data'!E173)))</f>
        <v/>
      </c>
      <c r="BY179" s="300" t="str">
        <f ca="true">+IF(OFFSET('Water Data'!$F$27,0,10*ROW('Water Data'!F173))="","",OFFSET('Water Data'!$F$27,0,10*ROW('Water Data'!F173)))</f>
        <v/>
      </c>
      <c r="BZ179" s="300" t="str">
        <f ca="true">+IF(OFFSET('Water Data'!$F$28,0,10*ROW('Water Data'!F173))="","",OFFSET('Water Data'!$F$28,0,10*ROW('Water Data'!F173)))</f>
        <v/>
      </c>
      <c r="CA179" s="300" t="str">
        <f ca="true">+IF(OFFSET('Water Data'!$F$29,0,10*ROW('Water Data'!F173))="","",OFFSET('Water Data'!$F$29,0,10*ROW('Water Data'!F173)))</f>
        <v/>
      </c>
      <c r="CB179" s="300" t="str">
        <f ca="true">+IF(OFFSET('Water Data'!$G$27,0,10*ROW('Water Data'!G173))="","",OFFSET('Water Data'!$G$27,0,10*ROW('Water Data'!G173)))</f>
        <v/>
      </c>
      <c r="CC179" s="300" t="str">
        <f ca="true">+IF(OFFSET('Water Data'!$G$28,0,10*ROW('Water Data'!G173))="","",OFFSET('Water Data'!$G$28,0,10*ROW('Water Data'!G173)))</f>
        <v/>
      </c>
      <c r="CD179" s="300" t="str">
        <f ca="true">+IF(OFFSET('Water Data'!$G$29,0,10*ROW('Water Data'!G173))="","",OFFSET('Water Data'!$G$29,0,10*ROW('Water Data'!G173)))</f>
        <v/>
      </c>
      <c r="CE179" s="300" t="str">
        <f ca="true">+IF(OFFSET('Water Data'!$H$27,0,10*ROW('Water Data'!H173))="","",OFFSET('Water Data'!$H$27,0,10*ROW('Water Data'!H173)))</f>
        <v/>
      </c>
      <c r="CF179" s="300" t="str">
        <f ca="true">+IF(OFFSET('Water Data'!$H$28,0,10*ROW('Water Data'!H173))="","",OFFSET('Water Data'!$H$28,0,10*ROW('Water Data'!H173)))</f>
        <v/>
      </c>
      <c r="CG179" s="300" t="str">
        <f ca="true">+IF(OFFSET('Water Data'!$H$29,0,10*ROW('Water Data'!H173))="","",OFFSET('Water Data'!$H$29,0,10*ROW('Water Data'!H173)))</f>
        <v/>
      </c>
      <c r="CH179" s="300" t="str">
        <f ca="true">+IF(OFFSET('Water Data'!$I$27,0,10*ROW('Water Data'!I173))="","",OFFSET('Water Data'!$I$27,0,10*ROW('Water Data'!I173)))</f>
        <v/>
      </c>
      <c r="CI179" s="300" t="str">
        <f ca="true">+IF(OFFSET('Water Data'!$I$28,0,10*ROW('Water Data'!I173))="","",OFFSET('Water Data'!$I$28,0,10*ROW('Water Data'!I173)))</f>
        <v/>
      </c>
      <c r="CJ179" s="300" t="str">
        <f ca="true">+IF(OFFSET('Water Data'!$I$29,0,10*ROW('Water Data'!I173))="","",OFFSET('Water Data'!$I$29,0,10*ROW('Water Data'!I173)))</f>
        <v/>
      </c>
      <c r="CK179" s="300" t="str">
        <f ca="true">+IF(OFFSET('Sanitation Data'!$D$28,0,10*ROW('Sanitation Data'!D173))="","",OFFSET('Sanitation Data'!$D$28,0,10*ROW('Sanitation Data'!D173)))</f>
        <v/>
      </c>
      <c r="CL179" s="300" t="str">
        <f ca="true">+IF(OFFSET('Sanitation Data'!$D$29,0,10*ROW('Sanitation Data'!D173))="","",OFFSET('Sanitation Data'!$D$29,0,10*ROW('Sanitation Data'!D173)))</f>
        <v/>
      </c>
      <c r="CM179" s="300" t="str">
        <f ca="true">+IF(OFFSET('Sanitation Data'!$D$30,0,10*ROW('Sanitation Data'!D173))="","",OFFSET('Sanitation Data'!$D$30,0,10*ROW('Sanitation Data'!D173)))</f>
        <v/>
      </c>
      <c r="CN179" s="300" t="str">
        <f ca="true">+IF(OFFSET('Sanitation Data'!$D$31,0,10*ROW('Sanitation Data'!D173))="","",OFFSET('Sanitation Data'!$D$31,0,10*ROW('Sanitation Data'!D173)))</f>
        <v/>
      </c>
      <c r="CO179" s="300" t="str">
        <f ca="true">+IF(OFFSET('Sanitation Data'!$D$32,0,10*ROW('Sanitation Data'!D173))="","",OFFSET('Sanitation Data'!$D$32,0,10*ROW('Sanitation Data'!D173)))</f>
        <v/>
      </c>
      <c r="CP179" s="300" t="str">
        <f ca="true">+IF(OFFSET('Sanitation Data'!$E$28,0,10*ROW('Sanitation Data'!E173))="","",OFFSET('Sanitation Data'!$E$28,0,10*ROW('Sanitation Data'!E173)))</f>
        <v/>
      </c>
      <c r="CQ179" s="300" t="str">
        <f ca="true">+IF(OFFSET('Sanitation Data'!$E$29,0,10*ROW('Sanitation Data'!E173))="","",OFFSET('Sanitation Data'!$E$29,0,10*ROW('Sanitation Data'!E173)))</f>
        <v/>
      </c>
      <c r="CR179" s="300" t="str">
        <f ca="true">+IF(OFFSET('Sanitation Data'!$E$30,0,10*ROW('Sanitation Data'!E173))="","",OFFSET('Sanitation Data'!$E$30,0,10*ROW('Sanitation Data'!E173)))</f>
        <v/>
      </c>
      <c r="CS179" s="300" t="str">
        <f ca="true">+IF(OFFSET('Sanitation Data'!$E$31,0,10*ROW('Sanitation Data'!E173))="","",OFFSET('Sanitation Data'!$E$31,0,10*ROW('Sanitation Data'!E173)))</f>
        <v/>
      </c>
      <c r="CT179" s="300" t="str">
        <f ca="true">+IF(OFFSET('Sanitation Data'!$E$32,0,10*ROW('Sanitation Data'!E173))="","",OFFSET('Sanitation Data'!$E$32,0,10*ROW('Sanitation Data'!E173)))</f>
        <v/>
      </c>
      <c r="CU179" s="300" t="str">
        <f ca="true">+IF(OFFSET('Sanitation Data'!$F$28,0,10*ROW('Sanitation Data'!F173))="","",OFFSET('Sanitation Data'!$F$28,0,10*ROW('Sanitation Data'!F173)))</f>
        <v/>
      </c>
      <c r="CV179" s="300" t="str">
        <f ca="true">+IF(OFFSET('Sanitation Data'!$F$29,0,10*ROW('Sanitation Data'!F173))="","",OFFSET('Sanitation Data'!$F$29,0,10*ROW('Sanitation Data'!F173)))</f>
        <v/>
      </c>
      <c r="CW179" s="300" t="str">
        <f ca="true">+IF(OFFSET('Sanitation Data'!$F$30,0,10*ROW('Sanitation Data'!F173))="","",OFFSET('Sanitation Data'!$F$30,0,10*ROW('Sanitation Data'!F173)))</f>
        <v/>
      </c>
      <c r="CX179" s="300" t="str">
        <f ca="true">+IF(OFFSET('Sanitation Data'!$F$31,0,10*ROW('Sanitation Data'!F173))="","",OFFSET('Sanitation Data'!$F$31,0,10*ROW('Sanitation Data'!F173)))</f>
        <v/>
      </c>
      <c r="CY179" s="300" t="str">
        <f ca="true">+IF(OFFSET('Sanitation Data'!$F$32,0,10*ROW('Sanitation Data'!F173))="","",OFFSET('Sanitation Data'!$F$32,0,10*ROW('Sanitation Data'!F173)))</f>
        <v/>
      </c>
      <c r="CZ179" s="300" t="str">
        <f ca="true">+IF(OFFSET('Sanitation Data'!$G$28,0,10*ROW('Sanitation Data'!G173))="","",OFFSET('Sanitation Data'!$G$28,0,10*ROW('Sanitation Data'!G173)))</f>
        <v/>
      </c>
      <c r="DA179" s="300" t="str">
        <f ca="true">+IF(OFFSET('Sanitation Data'!$G$29,0,10*ROW('Sanitation Data'!G173))="","",OFFSET('Sanitation Data'!$G$29,0,10*ROW('Sanitation Data'!G173)))</f>
        <v/>
      </c>
      <c r="DB179" s="300" t="str">
        <f ca="true">+IF(OFFSET('Sanitation Data'!$G$30,0,10*ROW('Sanitation Data'!G173))="","",OFFSET('Sanitation Data'!$G$30,0,10*ROW('Sanitation Data'!G173)))</f>
        <v/>
      </c>
      <c r="DC179" s="300" t="str">
        <f ca="true">+IF(OFFSET('Sanitation Data'!$G$31,0,10*ROW('Sanitation Data'!G173))="","",OFFSET('Sanitation Data'!$G$31,0,10*ROW('Sanitation Data'!G173)))</f>
        <v/>
      </c>
      <c r="DD179" s="300" t="str">
        <f ca="true">+IF(OFFSET('Sanitation Data'!$G$32,0,10*ROW('Sanitation Data'!G173))="","",OFFSET('Sanitation Data'!$G$32,0,10*ROW('Sanitation Data'!G173)))</f>
        <v/>
      </c>
      <c r="DE179" s="300" t="str">
        <f ca="true">+IF(OFFSET('Sanitation Data'!$H$28,0,10*ROW('Sanitation Data'!H173))="","",OFFSET('Sanitation Data'!$H$28,0,10*ROW('Sanitation Data'!H173)))</f>
        <v/>
      </c>
      <c r="DF179" s="300" t="str">
        <f ca="true">+IF(OFFSET('Sanitation Data'!$H$29,0,10*ROW('Sanitation Data'!H173))="","",OFFSET('Sanitation Data'!$H$29,0,10*ROW('Sanitation Data'!H173)))</f>
        <v/>
      </c>
      <c r="DG179" s="300" t="str">
        <f ca="true">+IF(OFFSET('Sanitation Data'!$H$30,0,10*ROW('Sanitation Data'!H173))="","",OFFSET('Sanitation Data'!$H$30,0,10*ROW('Sanitation Data'!H173)))</f>
        <v/>
      </c>
      <c r="DH179" s="300" t="str">
        <f ca="true">+IF(OFFSET('Sanitation Data'!$H$31,0,10*ROW('Sanitation Data'!H173))="","",OFFSET('Sanitation Data'!$H$31,0,10*ROW('Sanitation Data'!H173)))</f>
        <v/>
      </c>
      <c r="DI179" s="300" t="str">
        <f ca="true">+IF(OFFSET('Sanitation Data'!$H$32,0,10*ROW('Sanitation Data'!H173))="","",OFFSET('Sanitation Data'!$H$32,0,10*ROW('Sanitation Data'!H173)))</f>
        <v/>
      </c>
      <c r="DJ179" s="300" t="str">
        <f ca="true">+IF(OFFSET('Sanitation Data'!$I$28,0,10*ROW('Sanitation Data'!I173))="","",OFFSET('Sanitation Data'!$I$28,0,10*ROW('Sanitation Data'!I173)))</f>
        <v/>
      </c>
      <c r="DK179" s="300" t="str">
        <f ca="true">+IF(OFFSET('Sanitation Data'!$I$29,0,10*ROW('Sanitation Data'!I173))="","",OFFSET('Sanitation Data'!$I$29,0,10*ROW('Sanitation Data'!I173)))</f>
        <v/>
      </c>
      <c r="DL179" s="300" t="str">
        <f ca="true">+IF(OFFSET('Sanitation Data'!$I$30,0,10*ROW('Sanitation Data'!I173))="","",OFFSET('Sanitation Data'!$I$30,0,10*ROW('Sanitation Data'!I173)))</f>
        <v/>
      </c>
      <c r="DM179" s="300" t="str">
        <f ca="true">+IF(OFFSET('Sanitation Data'!$I$31,0,10*ROW('Sanitation Data'!I173))="","",OFFSET('Sanitation Data'!$I$31,0,10*ROW('Sanitation Data'!I173)))</f>
        <v/>
      </c>
      <c r="DN179" s="300" t="str">
        <f ca="true">+IF(OFFSET('Sanitation Data'!$I$32,0,10*ROW('Sanitation Data'!I173))="","",OFFSET('Sanitation Data'!$I$32,0,10*ROW('Sanitation Data'!I173)))</f>
        <v/>
      </c>
      <c r="DO179" s="300" t="str">
        <f ca="true">+IF(OFFSET('Hygiene Data'!$D$11,0,10*ROW('Hygiene Data'!D173))="","",OFFSET('Hygiene Data'!$D$11,0,10*ROW('Hygiene Data'!D173)))</f>
        <v/>
      </c>
      <c r="DP179" s="300" t="str">
        <f ca="true">+IF(OFFSET('Hygiene Data'!$D$12,0,10*ROW('Hygiene Data'!D173))="","",OFFSET('Hygiene Data'!$D$12,0,10*ROW('Hygiene Data'!D173)))</f>
        <v/>
      </c>
      <c r="DQ179" s="300" t="str">
        <f ca="true">+IF(OFFSET('Hygiene Data'!$D$13,0,10*ROW('Hygiene Data'!D173))="","",OFFSET('Hygiene Data'!$D$13,0,10*ROW('Hygiene Data'!D173)))</f>
        <v/>
      </c>
      <c r="DR179" s="300" t="str">
        <f ca="true">+IF(OFFSET('Hygiene Data'!$E$11,0,10*ROW('Hygiene Data'!E173))="","",OFFSET('Hygiene Data'!$E$11,0,10*ROW('Hygiene Data'!E173)))</f>
        <v/>
      </c>
      <c r="DS179" s="300" t="str">
        <f ca="true">+IF(OFFSET('Hygiene Data'!$E$12,0,10*ROW('Hygiene Data'!E173))="","",OFFSET('Hygiene Data'!$E$12,0,10*ROW('Hygiene Data'!E173)))</f>
        <v/>
      </c>
      <c r="DT179" s="300" t="str">
        <f ca="true">+IF(OFFSET('Hygiene Data'!$E$13,0,10*ROW('Hygiene Data'!E173))="","",OFFSET('Hygiene Data'!$E$13,0,10*ROW('Hygiene Data'!E173)))</f>
        <v/>
      </c>
      <c r="DU179" s="300" t="str">
        <f ca="true">+IF(OFFSET('Hygiene Data'!$F$11,0,10*ROW('Hygiene Data'!F173))="","",OFFSET('Hygiene Data'!$F$11,0,10*ROW('Hygiene Data'!F173)))</f>
        <v/>
      </c>
      <c r="DV179" s="300" t="str">
        <f ca="true">+IF(OFFSET('Hygiene Data'!$F$12,0,10*ROW('Hygiene Data'!F173))="","",OFFSET('Hygiene Data'!$F$12,0,10*ROW('Hygiene Data'!F173)))</f>
        <v/>
      </c>
      <c r="DW179" s="300" t="str">
        <f ca="true">+IF(OFFSET('Hygiene Data'!$F$13,0,10*ROW('Hygiene Data'!F173))="","",OFFSET('Hygiene Data'!$F$13,0,10*ROW('Hygiene Data'!F173)))</f>
        <v/>
      </c>
      <c r="DX179" s="300" t="str">
        <f ca="true">+IF(OFFSET('Hygiene Data'!$G$11,0,10*ROW('Hygiene Data'!G173))="","",OFFSET('Hygiene Data'!$G$11,0,10*ROW('Hygiene Data'!G173)))</f>
        <v/>
      </c>
      <c r="DY179" s="300" t="str">
        <f ca="true">+IF(OFFSET('Hygiene Data'!$G$12,0,10*ROW('Hygiene Data'!G173))="","",OFFSET('Hygiene Data'!$G$12,0,10*ROW('Hygiene Data'!G173)))</f>
        <v/>
      </c>
      <c r="DZ179" s="300" t="str">
        <f ca="true">+IF(OFFSET('Hygiene Data'!$G$13,0,10*ROW('Hygiene Data'!G173))="","",OFFSET('Hygiene Data'!$G$13,0,10*ROW('Hygiene Data'!G173)))</f>
        <v/>
      </c>
      <c r="EA179" s="300" t="str">
        <f ca="true">+IF(OFFSET('Hygiene Data'!$H$11,0,10*ROW('Hygiene Data'!H173))="","",OFFSET('Hygiene Data'!$H$11,0,10*ROW('Hygiene Data'!H173)))</f>
        <v/>
      </c>
      <c r="EB179" s="300" t="str">
        <f ca="true">+IF(OFFSET('Hygiene Data'!$H$12,0,10*ROW('Hygiene Data'!H173))="","",OFFSET('Hygiene Data'!$H$12,0,10*ROW('Hygiene Data'!H173)))</f>
        <v/>
      </c>
      <c r="EC179" s="300" t="str">
        <f ca="true">+IF(OFFSET('Hygiene Data'!$H$13,0,10*ROW('Hygiene Data'!H173))="","",OFFSET('Hygiene Data'!$H$13,0,10*ROW('Hygiene Data'!H173)))</f>
        <v/>
      </c>
      <c r="ED179" s="300" t="str">
        <f ca="true">+IF(OFFSET('Hygiene Data'!$I$11,0,10*ROW('Hygiene Data'!I173))="","",OFFSET('Hygiene Data'!$I$11,0,10*ROW('Hygiene Data'!I173)))</f>
        <v/>
      </c>
      <c r="EE179" s="300" t="str">
        <f ca="true">+IF(OFFSET('Hygiene Data'!$I$12,0,10*ROW('Hygiene Data'!I173))="","",OFFSET('Hygiene Data'!$I$12,0,10*ROW('Hygiene Data'!I173)))</f>
        <v/>
      </c>
      <c r="EF179" s="300" t="str">
        <f ca="true">+IF(OFFSET('Hygiene Data'!$I$13,0,10*ROW('Hygiene Data'!I173))="","",OFFSET('Hygiene Data'!$I$13,0,10*ROW('Hygiene Data'!I173)))</f>
        <v/>
      </c>
    </row>
    <row xmlns:x14ac="http://schemas.microsoft.com/office/spreadsheetml/2009/9/ac" r="180" x14ac:dyDescent="0.2">
      <c r="A180" s="35" t="str">
        <f ca="true">+IF(OFFSET('Water Data'!$B$2,0,10*ROW('Water Data'!E174))="","",OFFSET('Water Data'!$B$2,0,10*ROW('Water Data'!E174)))</f>
        <v/>
      </c>
      <c r="B180" s="35" t="str">
        <f ca="true">+IF(OFFSET('Water Data'!$C$2,0,10*ROW('Water Data'!F174))="","",OFFSET('Water Data'!$C$2,0,10*ROW('Water Data'!F174)))</f>
        <v/>
      </c>
      <c r="C180" s="356" t="str">
        <f t="shared" ca="true" si="2"/>
        <v/>
      </c>
      <c r="D180" s="91"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1"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1"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1"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1"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1"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1"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1"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1"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1"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1"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1"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1"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1"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1"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1"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1"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1"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2"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2"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2"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2"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2"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2"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2"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2"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2"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2"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2"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2"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2"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2"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2"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2"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2"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2"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2"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2"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2"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2"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2"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2"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2"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2"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2"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2"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2"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2"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3"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3"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3"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3"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3"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3"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3"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3"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3"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3"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3"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3"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3"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3"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3"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3"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3"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3"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300"/>
      <c r="BS180" s="300" t="str">
        <f ca="true">+IF(OFFSET('Water Data'!$D$27,0,10*ROW('Water Data'!D174))="","",OFFSET('Water Data'!$D$27,0,10*ROW('Water Data'!D174)))</f>
        <v/>
      </c>
      <c r="BT180" s="300" t="str">
        <f ca="true">+IF(OFFSET('Water Data'!$D$28,0,10*ROW('Water Data'!D174))="","",OFFSET('Water Data'!$D$28,0,10*ROW('Water Data'!D174)))</f>
        <v/>
      </c>
      <c r="BU180" s="300" t="str">
        <f ca="true">+IF(OFFSET('Water Data'!$D$29,0,10*ROW('Water Data'!D174))="","",OFFSET('Water Data'!$D$29,0,10*ROW('Water Data'!D174)))</f>
        <v/>
      </c>
      <c r="BV180" s="300" t="str">
        <f ca="true">+IF(OFFSET('Water Data'!$E$27,0,10*ROW('Water Data'!E174))="","",OFFSET('Water Data'!$E$27,0,10*ROW('Water Data'!E174)))</f>
        <v/>
      </c>
      <c r="BW180" s="300" t="str">
        <f ca="true">+IF(OFFSET('Water Data'!$E$28,0,10*ROW('Water Data'!E174))="","",OFFSET('Water Data'!$E$28,0,10*ROW('Water Data'!E174)))</f>
        <v/>
      </c>
      <c r="BX180" s="300" t="str">
        <f ca="true">+IF(OFFSET('Water Data'!$E$29,0,10*ROW('Water Data'!E174))="","",OFFSET('Water Data'!$E$29,0,10*ROW('Water Data'!E174)))</f>
        <v/>
      </c>
      <c r="BY180" s="300" t="str">
        <f ca="true">+IF(OFFSET('Water Data'!$F$27,0,10*ROW('Water Data'!F174))="","",OFFSET('Water Data'!$F$27,0,10*ROW('Water Data'!F174)))</f>
        <v/>
      </c>
      <c r="BZ180" s="300" t="str">
        <f ca="true">+IF(OFFSET('Water Data'!$F$28,0,10*ROW('Water Data'!F174))="","",OFFSET('Water Data'!$F$28,0,10*ROW('Water Data'!F174)))</f>
        <v/>
      </c>
      <c r="CA180" s="300" t="str">
        <f ca="true">+IF(OFFSET('Water Data'!$F$29,0,10*ROW('Water Data'!F174))="","",OFFSET('Water Data'!$F$29,0,10*ROW('Water Data'!F174)))</f>
        <v/>
      </c>
      <c r="CB180" s="300" t="str">
        <f ca="true">+IF(OFFSET('Water Data'!$G$27,0,10*ROW('Water Data'!G174))="","",OFFSET('Water Data'!$G$27,0,10*ROW('Water Data'!G174)))</f>
        <v/>
      </c>
      <c r="CC180" s="300" t="str">
        <f ca="true">+IF(OFFSET('Water Data'!$G$28,0,10*ROW('Water Data'!G174))="","",OFFSET('Water Data'!$G$28,0,10*ROW('Water Data'!G174)))</f>
        <v/>
      </c>
      <c r="CD180" s="300" t="str">
        <f ca="true">+IF(OFFSET('Water Data'!$G$29,0,10*ROW('Water Data'!G174))="","",OFFSET('Water Data'!$G$29,0,10*ROW('Water Data'!G174)))</f>
        <v/>
      </c>
      <c r="CE180" s="300" t="str">
        <f ca="true">+IF(OFFSET('Water Data'!$H$27,0,10*ROW('Water Data'!H174))="","",OFFSET('Water Data'!$H$27,0,10*ROW('Water Data'!H174)))</f>
        <v/>
      </c>
      <c r="CF180" s="300" t="str">
        <f ca="true">+IF(OFFSET('Water Data'!$H$28,0,10*ROW('Water Data'!H174))="","",OFFSET('Water Data'!$H$28,0,10*ROW('Water Data'!H174)))</f>
        <v/>
      </c>
      <c r="CG180" s="300" t="str">
        <f ca="true">+IF(OFFSET('Water Data'!$H$29,0,10*ROW('Water Data'!H174))="","",OFFSET('Water Data'!$H$29,0,10*ROW('Water Data'!H174)))</f>
        <v/>
      </c>
      <c r="CH180" s="300" t="str">
        <f ca="true">+IF(OFFSET('Water Data'!$I$27,0,10*ROW('Water Data'!I174))="","",OFFSET('Water Data'!$I$27,0,10*ROW('Water Data'!I174)))</f>
        <v/>
      </c>
      <c r="CI180" s="300" t="str">
        <f ca="true">+IF(OFFSET('Water Data'!$I$28,0,10*ROW('Water Data'!I174))="","",OFFSET('Water Data'!$I$28,0,10*ROW('Water Data'!I174)))</f>
        <v/>
      </c>
      <c r="CJ180" s="300" t="str">
        <f ca="true">+IF(OFFSET('Water Data'!$I$29,0,10*ROW('Water Data'!I174))="","",OFFSET('Water Data'!$I$29,0,10*ROW('Water Data'!I174)))</f>
        <v/>
      </c>
      <c r="CK180" s="300" t="str">
        <f ca="true">+IF(OFFSET('Sanitation Data'!$D$28,0,10*ROW('Sanitation Data'!D174))="","",OFFSET('Sanitation Data'!$D$28,0,10*ROW('Sanitation Data'!D174)))</f>
        <v/>
      </c>
      <c r="CL180" s="300" t="str">
        <f ca="true">+IF(OFFSET('Sanitation Data'!$D$29,0,10*ROW('Sanitation Data'!D174))="","",OFFSET('Sanitation Data'!$D$29,0,10*ROW('Sanitation Data'!D174)))</f>
        <v/>
      </c>
      <c r="CM180" s="300" t="str">
        <f ca="true">+IF(OFFSET('Sanitation Data'!$D$30,0,10*ROW('Sanitation Data'!D174))="","",OFFSET('Sanitation Data'!$D$30,0,10*ROW('Sanitation Data'!D174)))</f>
        <v/>
      </c>
      <c r="CN180" s="300" t="str">
        <f ca="true">+IF(OFFSET('Sanitation Data'!$D$31,0,10*ROW('Sanitation Data'!D174))="","",OFFSET('Sanitation Data'!$D$31,0,10*ROW('Sanitation Data'!D174)))</f>
        <v/>
      </c>
      <c r="CO180" s="300" t="str">
        <f ca="true">+IF(OFFSET('Sanitation Data'!$D$32,0,10*ROW('Sanitation Data'!D174))="","",OFFSET('Sanitation Data'!$D$32,0,10*ROW('Sanitation Data'!D174)))</f>
        <v/>
      </c>
      <c r="CP180" s="300" t="str">
        <f ca="true">+IF(OFFSET('Sanitation Data'!$E$28,0,10*ROW('Sanitation Data'!E174))="","",OFFSET('Sanitation Data'!$E$28,0,10*ROW('Sanitation Data'!E174)))</f>
        <v/>
      </c>
      <c r="CQ180" s="300" t="str">
        <f ca="true">+IF(OFFSET('Sanitation Data'!$E$29,0,10*ROW('Sanitation Data'!E174))="","",OFFSET('Sanitation Data'!$E$29,0,10*ROW('Sanitation Data'!E174)))</f>
        <v/>
      </c>
      <c r="CR180" s="300" t="str">
        <f ca="true">+IF(OFFSET('Sanitation Data'!$E$30,0,10*ROW('Sanitation Data'!E174))="","",OFFSET('Sanitation Data'!$E$30,0,10*ROW('Sanitation Data'!E174)))</f>
        <v/>
      </c>
      <c r="CS180" s="300" t="str">
        <f ca="true">+IF(OFFSET('Sanitation Data'!$E$31,0,10*ROW('Sanitation Data'!E174))="","",OFFSET('Sanitation Data'!$E$31,0,10*ROW('Sanitation Data'!E174)))</f>
        <v/>
      </c>
      <c r="CT180" s="300" t="str">
        <f ca="true">+IF(OFFSET('Sanitation Data'!$E$32,0,10*ROW('Sanitation Data'!E174))="","",OFFSET('Sanitation Data'!$E$32,0,10*ROW('Sanitation Data'!E174)))</f>
        <v/>
      </c>
      <c r="CU180" s="300" t="str">
        <f ca="true">+IF(OFFSET('Sanitation Data'!$F$28,0,10*ROW('Sanitation Data'!F174))="","",OFFSET('Sanitation Data'!$F$28,0,10*ROW('Sanitation Data'!F174)))</f>
        <v/>
      </c>
      <c r="CV180" s="300" t="str">
        <f ca="true">+IF(OFFSET('Sanitation Data'!$F$29,0,10*ROW('Sanitation Data'!F174))="","",OFFSET('Sanitation Data'!$F$29,0,10*ROW('Sanitation Data'!F174)))</f>
        <v/>
      </c>
      <c r="CW180" s="300" t="str">
        <f ca="true">+IF(OFFSET('Sanitation Data'!$F$30,0,10*ROW('Sanitation Data'!F174))="","",OFFSET('Sanitation Data'!$F$30,0,10*ROW('Sanitation Data'!F174)))</f>
        <v/>
      </c>
      <c r="CX180" s="300" t="str">
        <f ca="true">+IF(OFFSET('Sanitation Data'!$F$31,0,10*ROW('Sanitation Data'!F174))="","",OFFSET('Sanitation Data'!$F$31,0,10*ROW('Sanitation Data'!F174)))</f>
        <v/>
      </c>
      <c r="CY180" s="300" t="str">
        <f ca="true">+IF(OFFSET('Sanitation Data'!$F$32,0,10*ROW('Sanitation Data'!F174))="","",OFFSET('Sanitation Data'!$F$32,0,10*ROW('Sanitation Data'!F174)))</f>
        <v/>
      </c>
      <c r="CZ180" s="300" t="str">
        <f ca="true">+IF(OFFSET('Sanitation Data'!$G$28,0,10*ROW('Sanitation Data'!G174))="","",OFFSET('Sanitation Data'!$G$28,0,10*ROW('Sanitation Data'!G174)))</f>
        <v/>
      </c>
      <c r="DA180" s="300" t="str">
        <f ca="true">+IF(OFFSET('Sanitation Data'!$G$29,0,10*ROW('Sanitation Data'!G174))="","",OFFSET('Sanitation Data'!$G$29,0,10*ROW('Sanitation Data'!G174)))</f>
        <v/>
      </c>
      <c r="DB180" s="300" t="str">
        <f ca="true">+IF(OFFSET('Sanitation Data'!$G$30,0,10*ROW('Sanitation Data'!G174))="","",OFFSET('Sanitation Data'!$G$30,0,10*ROW('Sanitation Data'!G174)))</f>
        <v/>
      </c>
      <c r="DC180" s="300" t="str">
        <f ca="true">+IF(OFFSET('Sanitation Data'!$G$31,0,10*ROW('Sanitation Data'!G174))="","",OFFSET('Sanitation Data'!$G$31,0,10*ROW('Sanitation Data'!G174)))</f>
        <v/>
      </c>
      <c r="DD180" s="300" t="str">
        <f ca="true">+IF(OFFSET('Sanitation Data'!$G$32,0,10*ROW('Sanitation Data'!G174))="","",OFFSET('Sanitation Data'!$G$32,0,10*ROW('Sanitation Data'!G174)))</f>
        <v/>
      </c>
      <c r="DE180" s="300" t="str">
        <f ca="true">+IF(OFFSET('Sanitation Data'!$H$28,0,10*ROW('Sanitation Data'!H174))="","",OFFSET('Sanitation Data'!$H$28,0,10*ROW('Sanitation Data'!H174)))</f>
        <v/>
      </c>
      <c r="DF180" s="300" t="str">
        <f ca="true">+IF(OFFSET('Sanitation Data'!$H$29,0,10*ROW('Sanitation Data'!H174))="","",OFFSET('Sanitation Data'!$H$29,0,10*ROW('Sanitation Data'!H174)))</f>
        <v/>
      </c>
      <c r="DG180" s="300" t="str">
        <f ca="true">+IF(OFFSET('Sanitation Data'!$H$30,0,10*ROW('Sanitation Data'!H174))="","",OFFSET('Sanitation Data'!$H$30,0,10*ROW('Sanitation Data'!H174)))</f>
        <v/>
      </c>
      <c r="DH180" s="300" t="str">
        <f ca="true">+IF(OFFSET('Sanitation Data'!$H$31,0,10*ROW('Sanitation Data'!H174))="","",OFFSET('Sanitation Data'!$H$31,0,10*ROW('Sanitation Data'!H174)))</f>
        <v/>
      </c>
      <c r="DI180" s="300" t="str">
        <f ca="true">+IF(OFFSET('Sanitation Data'!$H$32,0,10*ROW('Sanitation Data'!H174))="","",OFFSET('Sanitation Data'!$H$32,0,10*ROW('Sanitation Data'!H174)))</f>
        <v/>
      </c>
      <c r="DJ180" s="300" t="str">
        <f ca="true">+IF(OFFSET('Sanitation Data'!$I$28,0,10*ROW('Sanitation Data'!I174))="","",OFFSET('Sanitation Data'!$I$28,0,10*ROW('Sanitation Data'!I174)))</f>
        <v/>
      </c>
      <c r="DK180" s="300" t="str">
        <f ca="true">+IF(OFFSET('Sanitation Data'!$I$29,0,10*ROW('Sanitation Data'!I174))="","",OFFSET('Sanitation Data'!$I$29,0,10*ROW('Sanitation Data'!I174)))</f>
        <v/>
      </c>
      <c r="DL180" s="300" t="str">
        <f ca="true">+IF(OFFSET('Sanitation Data'!$I$30,0,10*ROW('Sanitation Data'!I174))="","",OFFSET('Sanitation Data'!$I$30,0,10*ROW('Sanitation Data'!I174)))</f>
        <v/>
      </c>
      <c r="DM180" s="300" t="str">
        <f ca="true">+IF(OFFSET('Sanitation Data'!$I$31,0,10*ROW('Sanitation Data'!I174))="","",OFFSET('Sanitation Data'!$I$31,0,10*ROW('Sanitation Data'!I174)))</f>
        <v/>
      </c>
      <c r="DN180" s="300" t="str">
        <f ca="true">+IF(OFFSET('Sanitation Data'!$I$32,0,10*ROW('Sanitation Data'!I174))="","",OFFSET('Sanitation Data'!$I$32,0,10*ROW('Sanitation Data'!I174)))</f>
        <v/>
      </c>
      <c r="DO180" s="300" t="str">
        <f ca="true">+IF(OFFSET('Hygiene Data'!$D$11,0,10*ROW('Hygiene Data'!D174))="","",OFFSET('Hygiene Data'!$D$11,0,10*ROW('Hygiene Data'!D174)))</f>
        <v/>
      </c>
      <c r="DP180" s="300" t="str">
        <f ca="true">+IF(OFFSET('Hygiene Data'!$D$12,0,10*ROW('Hygiene Data'!D174))="","",OFFSET('Hygiene Data'!$D$12,0,10*ROW('Hygiene Data'!D174)))</f>
        <v/>
      </c>
      <c r="DQ180" s="300" t="str">
        <f ca="true">+IF(OFFSET('Hygiene Data'!$D$13,0,10*ROW('Hygiene Data'!D174))="","",OFFSET('Hygiene Data'!$D$13,0,10*ROW('Hygiene Data'!D174)))</f>
        <v/>
      </c>
      <c r="DR180" s="300" t="str">
        <f ca="true">+IF(OFFSET('Hygiene Data'!$E$11,0,10*ROW('Hygiene Data'!E174))="","",OFFSET('Hygiene Data'!$E$11,0,10*ROW('Hygiene Data'!E174)))</f>
        <v/>
      </c>
      <c r="DS180" s="300" t="str">
        <f ca="true">+IF(OFFSET('Hygiene Data'!$E$12,0,10*ROW('Hygiene Data'!E174))="","",OFFSET('Hygiene Data'!$E$12,0,10*ROW('Hygiene Data'!E174)))</f>
        <v/>
      </c>
      <c r="DT180" s="300" t="str">
        <f ca="true">+IF(OFFSET('Hygiene Data'!$E$13,0,10*ROW('Hygiene Data'!E174))="","",OFFSET('Hygiene Data'!$E$13,0,10*ROW('Hygiene Data'!E174)))</f>
        <v/>
      </c>
      <c r="DU180" s="300" t="str">
        <f ca="true">+IF(OFFSET('Hygiene Data'!$F$11,0,10*ROW('Hygiene Data'!F174))="","",OFFSET('Hygiene Data'!$F$11,0,10*ROW('Hygiene Data'!F174)))</f>
        <v/>
      </c>
      <c r="DV180" s="300" t="str">
        <f ca="true">+IF(OFFSET('Hygiene Data'!$F$12,0,10*ROW('Hygiene Data'!F174))="","",OFFSET('Hygiene Data'!$F$12,0,10*ROW('Hygiene Data'!F174)))</f>
        <v/>
      </c>
      <c r="DW180" s="300" t="str">
        <f ca="true">+IF(OFFSET('Hygiene Data'!$F$13,0,10*ROW('Hygiene Data'!F174))="","",OFFSET('Hygiene Data'!$F$13,0,10*ROW('Hygiene Data'!F174)))</f>
        <v/>
      </c>
      <c r="DX180" s="300" t="str">
        <f ca="true">+IF(OFFSET('Hygiene Data'!$G$11,0,10*ROW('Hygiene Data'!G174))="","",OFFSET('Hygiene Data'!$G$11,0,10*ROW('Hygiene Data'!G174)))</f>
        <v/>
      </c>
      <c r="DY180" s="300" t="str">
        <f ca="true">+IF(OFFSET('Hygiene Data'!$G$12,0,10*ROW('Hygiene Data'!G174))="","",OFFSET('Hygiene Data'!$G$12,0,10*ROW('Hygiene Data'!G174)))</f>
        <v/>
      </c>
      <c r="DZ180" s="300" t="str">
        <f ca="true">+IF(OFFSET('Hygiene Data'!$G$13,0,10*ROW('Hygiene Data'!G174))="","",OFFSET('Hygiene Data'!$G$13,0,10*ROW('Hygiene Data'!G174)))</f>
        <v/>
      </c>
      <c r="EA180" s="300" t="str">
        <f ca="true">+IF(OFFSET('Hygiene Data'!$H$11,0,10*ROW('Hygiene Data'!H174))="","",OFFSET('Hygiene Data'!$H$11,0,10*ROW('Hygiene Data'!H174)))</f>
        <v/>
      </c>
      <c r="EB180" s="300" t="str">
        <f ca="true">+IF(OFFSET('Hygiene Data'!$H$12,0,10*ROW('Hygiene Data'!H174))="","",OFFSET('Hygiene Data'!$H$12,0,10*ROW('Hygiene Data'!H174)))</f>
        <v/>
      </c>
      <c r="EC180" s="300" t="str">
        <f ca="true">+IF(OFFSET('Hygiene Data'!$H$13,0,10*ROW('Hygiene Data'!H174))="","",OFFSET('Hygiene Data'!$H$13,0,10*ROW('Hygiene Data'!H174)))</f>
        <v/>
      </c>
      <c r="ED180" s="300" t="str">
        <f ca="true">+IF(OFFSET('Hygiene Data'!$I$11,0,10*ROW('Hygiene Data'!I174))="","",OFFSET('Hygiene Data'!$I$11,0,10*ROW('Hygiene Data'!I174)))</f>
        <v/>
      </c>
      <c r="EE180" s="300" t="str">
        <f ca="true">+IF(OFFSET('Hygiene Data'!$I$12,0,10*ROW('Hygiene Data'!I174))="","",OFFSET('Hygiene Data'!$I$12,0,10*ROW('Hygiene Data'!I174)))</f>
        <v/>
      </c>
      <c r="EF180" s="300" t="str">
        <f ca="true">+IF(OFFSET('Hygiene Data'!$I$13,0,10*ROW('Hygiene Data'!I174))="","",OFFSET('Hygiene Data'!$I$13,0,10*ROW('Hygiene Data'!I174)))</f>
        <v/>
      </c>
    </row>
    <row xmlns:x14ac="http://schemas.microsoft.com/office/spreadsheetml/2009/9/ac" r="181" x14ac:dyDescent="0.2">
      <c r="A181" s="35" t="str">
        <f ca="true">+IF(OFFSET('Water Data'!$B$2,0,10*ROW('Water Data'!E175))="","",OFFSET('Water Data'!$B$2,0,10*ROW('Water Data'!E175)))</f>
        <v/>
      </c>
      <c r="B181" s="35" t="str">
        <f ca="true">+IF(OFFSET('Water Data'!$C$2,0,10*ROW('Water Data'!F175))="","",OFFSET('Water Data'!$C$2,0,10*ROW('Water Data'!F175)))</f>
        <v/>
      </c>
      <c r="C181" s="356" t="str">
        <f t="shared" ca="true" si="2"/>
        <v/>
      </c>
      <c r="D181" s="91"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1"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1"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1"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1"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1"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1"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1"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1"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1"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1"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1"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1"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1"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1"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1"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1"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1"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2"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2"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2"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2"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2"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2"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2"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2"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2"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2"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2"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2"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2"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2"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2"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2"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2"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2"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2"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2"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2"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2"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2"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2"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2"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2"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2"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2"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2"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2"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3"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3"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3"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3"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3"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3"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3"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3"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3"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3"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3"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3"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3"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3"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3"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3"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3"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3"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300"/>
      <c r="BS181" s="300" t="str">
        <f ca="true">+IF(OFFSET('Water Data'!$D$27,0,10*ROW('Water Data'!D175))="","",OFFSET('Water Data'!$D$27,0,10*ROW('Water Data'!D175)))</f>
        <v/>
      </c>
      <c r="BT181" s="300" t="str">
        <f ca="true">+IF(OFFSET('Water Data'!$D$28,0,10*ROW('Water Data'!D175))="","",OFFSET('Water Data'!$D$28,0,10*ROW('Water Data'!D175)))</f>
        <v/>
      </c>
      <c r="BU181" s="300" t="str">
        <f ca="true">+IF(OFFSET('Water Data'!$D$29,0,10*ROW('Water Data'!D175))="","",OFFSET('Water Data'!$D$29,0,10*ROW('Water Data'!D175)))</f>
        <v/>
      </c>
      <c r="BV181" s="300" t="str">
        <f ca="true">+IF(OFFSET('Water Data'!$E$27,0,10*ROW('Water Data'!E175))="","",OFFSET('Water Data'!$E$27,0,10*ROW('Water Data'!E175)))</f>
        <v/>
      </c>
      <c r="BW181" s="300" t="str">
        <f ca="true">+IF(OFFSET('Water Data'!$E$28,0,10*ROW('Water Data'!E175))="","",OFFSET('Water Data'!$E$28,0,10*ROW('Water Data'!E175)))</f>
        <v/>
      </c>
      <c r="BX181" s="300" t="str">
        <f ca="true">+IF(OFFSET('Water Data'!$E$29,0,10*ROW('Water Data'!E175))="","",OFFSET('Water Data'!$E$29,0,10*ROW('Water Data'!E175)))</f>
        <v/>
      </c>
      <c r="BY181" s="300" t="str">
        <f ca="true">+IF(OFFSET('Water Data'!$F$27,0,10*ROW('Water Data'!F175))="","",OFFSET('Water Data'!$F$27,0,10*ROW('Water Data'!F175)))</f>
        <v/>
      </c>
      <c r="BZ181" s="300" t="str">
        <f ca="true">+IF(OFFSET('Water Data'!$F$28,0,10*ROW('Water Data'!F175))="","",OFFSET('Water Data'!$F$28,0,10*ROW('Water Data'!F175)))</f>
        <v/>
      </c>
      <c r="CA181" s="300" t="str">
        <f ca="true">+IF(OFFSET('Water Data'!$F$29,0,10*ROW('Water Data'!F175))="","",OFFSET('Water Data'!$F$29,0,10*ROW('Water Data'!F175)))</f>
        <v/>
      </c>
      <c r="CB181" s="300" t="str">
        <f ca="true">+IF(OFFSET('Water Data'!$G$27,0,10*ROW('Water Data'!G175))="","",OFFSET('Water Data'!$G$27,0,10*ROW('Water Data'!G175)))</f>
        <v/>
      </c>
      <c r="CC181" s="300" t="str">
        <f ca="true">+IF(OFFSET('Water Data'!$G$28,0,10*ROW('Water Data'!G175))="","",OFFSET('Water Data'!$G$28,0,10*ROW('Water Data'!G175)))</f>
        <v/>
      </c>
      <c r="CD181" s="300" t="str">
        <f ca="true">+IF(OFFSET('Water Data'!$G$29,0,10*ROW('Water Data'!G175))="","",OFFSET('Water Data'!$G$29,0,10*ROW('Water Data'!G175)))</f>
        <v/>
      </c>
      <c r="CE181" s="300" t="str">
        <f ca="true">+IF(OFFSET('Water Data'!$H$27,0,10*ROW('Water Data'!H175))="","",OFFSET('Water Data'!$H$27,0,10*ROW('Water Data'!H175)))</f>
        <v/>
      </c>
      <c r="CF181" s="300" t="str">
        <f ca="true">+IF(OFFSET('Water Data'!$H$28,0,10*ROW('Water Data'!H175))="","",OFFSET('Water Data'!$H$28,0,10*ROW('Water Data'!H175)))</f>
        <v/>
      </c>
      <c r="CG181" s="300" t="str">
        <f ca="true">+IF(OFFSET('Water Data'!$H$29,0,10*ROW('Water Data'!H175))="","",OFFSET('Water Data'!$H$29,0,10*ROW('Water Data'!H175)))</f>
        <v/>
      </c>
      <c r="CH181" s="300" t="str">
        <f ca="true">+IF(OFFSET('Water Data'!$I$27,0,10*ROW('Water Data'!I175))="","",OFFSET('Water Data'!$I$27,0,10*ROW('Water Data'!I175)))</f>
        <v/>
      </c>
      <c r="CI181" s="300" t="str">
        <f ca="true">+IF(OFFSET('Water Data'!$I$28,0,10*ROW('Water Data'!I175))="","",OFFSET('Water Data'!$I$28,0,10*ROW('Water Data'!I175)))</f>
        <v/>
      </c>
      <c r="CJ181" s="300" t="str">
        <f ca="true">+IF(OFFSET('Water Data'!$I$29,0,10*ROW('Water Data'!I175))="","",OFFSET('Water Data'!$I$29,0,10*ROW('Water Data'!I175)))</f>
        <v/>
      </c>
      <c r="CK181" s="300" t="str">
        <f ca="true">+IF(OFFSET('Sanitation Data'!$D$28,0,10*ROW('Sanitation Data'!D175))="","",OFFSET('Sanitation Data'!$D$28,0,10*ROW('Sanitation Data'!D175)))</f>
        <v/>
      </c>
      <c r="CL181" s="300" t="str">
        <f ca="true">+IF(OFFSET('Sanitation Data'!$D$29,0,10*ROW('Sanitation Data'!D175))="","",OFFSET('Sanitation Data'!$D$29,0,10*ROW('Sanitation Data'!D175)))</f>
        <v/>
      </c>
      <c r="CM181" s="300" t="str">
        <f ca="true">+IF(OFFSET('Sanitation Data'!$D$30,0,10*ROW('Sanitation Data'!D175))="","",OFFSET('Sanitation Data'!$D$30,0,10*ROW('Sanitation Data'!D175)))</f>
        <v/>
      </c>
      <c r="CN181" s="300" t="str">
        <f ca="true">+IF(OFFSET('Sanitation Data'!$D$31,0,10*ROW('Sanitation Data'!D175))="","",OFFSET('Sanitation Data'!$D$31,0,10*ROW('Sanitation Data'!D175)))</f>
        <v/>
      </c>
      <c r="CO181" s="300" t="str">
        <f ca="true">+IF(OFFSET('Sanitation Data'!$D$32,0,10*ROW('Sanitation Data'!D175))="","",OFFSET('Sanitation Data'!$D$32,0,10*ROW('Sanitation Data'!D175)))</f>
        <v/>
      </c>
      <c r="CP181" s="300" t="str">
        <f ca="true">+IF(OFFSET('Sanitation Data'!$E$28,0,10*ROW('Sanitation Data'!E175))="","",OFFSET('Sanitation Data'!$E$28,0,10*ROW('Sanitation Data'!E175)))</f>
        <v/>
      </c>
      <c r="CQ181" s="300" t="str">
        <f ca="true">+IF(OFFSET('Sanitation Data'!$E$29,0,10*ROW('Sanitation Data'!E175))="","",OFFSET('Sanitation Data'!$E$29,0,10*ROW('Sanitation Data'!E175)))</f>
        <v/>
      </c>
      <c r="CR181" s="300" t="str">
        <f ca="true">+IF(OFFSET('Sanitation Data'!$E$30,0,10*ROW('Sanitation Data'!E175))="","",OFFSET('Sanitation Data'!$E$30,0,10*ROW('Sanitation Data'!E175)))</f>
        <v/>
      </c>
      <c r="CS181" s="300" t="str">
        <f ca="true">+IF(OFFSET('Sanitation Data'!$E$31,0,10*ROW('Sanitation Data'!E175))="","",OFFSET('Sanitation Data'!$E$31,0,10*ROW('Sanitation Data'!E175)))</f>
        <v/>
      </c>
      <c r="CT181" s="300" t="str">
        <f ca="true">+IF(OFFSET('Sanitation Data'!$E$32,0,10*ROW('Sanitation Data'!E175))="","",OFFSET('Sanitation Data'!$E$32,0,10*ROW('Sanitation Data'!E175)))</f>
        <v/>
      </c>
      <c r="CU181" s="300" t="str">
        <f ca="true">+IF(OFFSET('Sanitation Data'!$F$28,0,10*ROW('Sanitation Data'!F175))="","",OFFSET('Sanitation Data'!$F$28,0,10*ROW('Sanitation Data'!F175)))</f>
        <v/>
      </c>
      <c r="CV181" s="300" t="str">
        <f ca="true">+IF(OFFSET('Sanitation Data'!$F$29,0,10*ROW('Sanitation Data'!F175))="","",OFFSET('Sanitation Data'!$F$29,0,10*ROW('Sanitation Data'!F175)))</f>
        <v/>
      </c>
      <c r="CW181" s="300" t="str">
        <f ca="true">+IF(OFFSET('Sanitation Data'!$F$30,0,10*ROW('Sanitation Data'!F175))="","",OFFSET('Sanitation Data'!$F$30,0,10*ROW('Sanitation Data'!F175)))</f>
        <v/>
      </c>
      <c r="CX181" s="300" t="str">
        <f ca="true">+IF(OFFSET('Sanitation Data'!$F$31,0,10*ROW('Sanitation Data'!F175))="","",OFFSET('Sanitation Data'!$F$31,0,10*ROW('Sanitation Data'!F175)))</f>
        <v/>
      </c>
      <c r="CY181" s="300" t="str">
        <f ca="true">+IF(OFFSET('Sanitation Data'!$F$32,0,10*ROW('Sanitation Data'!F175))="","",OFFSET('Sanitation Data'!$F$32,0,10*ROW('Sanitation Data'!F175)))</f>
        <v/>
      </c>
      <c r="CZ181" s="300" t="str">
        <f ca="true">+IF(OFFSET('Sanitation Data'!$G$28,0,10*ROW('Sanitation Data'!G175))="","",OFFSET('Sanitation Data'!$G$28,0,10*ROW('Sanitation Data'!G175)))</f>
        <v/>
      </c>
      <c r="DA181" s="300" t="str">
        <f ca="true">+IF(OFFSET('Sanitation Data'!$G$29,0,10*ROW('Sanitation Data'!G175))="","",OFFSET('Sanitation Data'!$G$29,0,10*ROW('Sanitation Data'!G175)))</f>
        <v/>
      </c>
      <c r="DB181" s="300" t="str">
        <f ca="true">+IF(OFFSET('Sanitation Data'!$G$30,0,10*ROW('Sanitation Data'!G175))="","",OFFSET('Sanitation Data'!$G$30,0,10*ROW('Sanitation Data'!G175)))</f>
        <v/>
      </c>
      <c r="DC181" s="300" t="str">
        <f ca="true">+IF(OFFSET('Sanitation Data'!$G$31,0,10*ROW('Sanitation Data'!G175))="","",OFFSET('Sanitation Data'!$G$31,0,10*ROW('Sanitation Data'!G175)))</f>
        <v/>
      </c>
      <c r="DD181" s="300" t="str">
        <f ca="true">+IF(OFFSET('Sanitation Data'!$G$32,0,10*ROW('Sanitation Data'!G175))="","",OFFSET('Sanitation Data'!$G$32,0,10*ROW('Sanitation Data'!G175)))</f>
        <v/>
      </c>
      <c r="DE181" s="300" t="str">
        <f ca="true">+IF(OFFSET('Sanitation Data'!$H$28,0,10*ROW('Sanitation Data'!H175))="","",OFFSET('Sanitation Data'!$H$28,0,10*ROW('Sanitation Data'!H175)))</f>
        <v/>
      </c>
      <c r="DF181" s="300" t="str">
        <f ca="true">+IF(OFFSET('Sanitation Data'!$H$29,0,10*ROW('Sanitation Data'!H175))="","",OFFSET('Sanitation Data'!$H$29,0,10*ROW('Sanitation Data'!H175)))</f>
        <v/>
      </c>
      <c r="DG181" s="300" t="str">
        <f ca="true">+IF(OFFSET('Sanitation Data'!$H$30,0,10*ROW('Sanitation Data'!H175))="","",OFFSET('Sanitation Data'!$H$30,0,10*ROW('Sanitation Data'!H175)))</f>
        <v/>
      </c>
      <c r="DH181" s="300" t="str">
        <f ca="true">+IF(OFFSET('Sanitation Data'!$H$31,0,10*ROW('Sanitation Data'!H175))="","",OFFSET('Sanitation Data'!$H$31,0,10*ROW('Sanitation Data'!H175)))</f>
        <v/>
      </c>
      <c r="DI181" s="300" t="str">
        <f ca="true">+IF(OFFSET('Sanitation Data'!$H$32,0,10*ROW('Sanitation Data'!H175))="","",OFFSET('Sanitation Data'!$H$32,0,10*ROW('Sanitation Data'!H175)))</f>
        <v/>
      </c>
      <c r="DJ181" s="300" t="str">
        <f ca="true">+IF(OFFSET('Sanitation Data'!$I$28,0,10*ROW('Sanitation Data'!I175))="","",OFFSET('Sanitation Data'!$I$28,0,10*ROW('Sanitation Data'!I175)))</f>
        <v/>
      </c>
      <c r="DK181" s="300" t="str">
        <f ca="true">+IF(OFFSET('Sanitation Data'!$I$29,0,10*ROW('Sanitation Data'!I175))="","",OFFSET('Sanitation Data'!$I$29,0,10*ROW('Sanitation Data'!I175)))</f>
        <v/>
      </c>
      <c r="DL181" s="300" t="str">
        <f ca="true">+IF(OFFSET('Sanitation Data'!$I$30,0,10*ROW('Sanitation Data'!I175))="","",OFFSET('Sanitation Data'!$I$30,0,10*ROW('Sanitation Data'!I175)))</f>
        <v/>
      </c>
      <c r="DM181" s="300" t="str">
        <f ca="true">+IF(OFFSET('Sanitation Data'!$I$31,0,10*ROW('Sanitation Data'!I175))="","",OFFSET('Sanitation Data'!$I$31,0,10*ROW('Sanitation Data'!I175)))</f>
        <v/>
      </c>
      <c r="DN181" s="300" t="str">
        <f ca="true">+IF(OFFSET('Sanitation Data'!$I$32,0,10*ROW('Sanitation Data'!I175))="","",OFFSET('Sanitation Data'!$I$32,0,10*ROW('Sanitation Data'!I175)))</f>
        <v/>
      </c>
      <c r="DO181" s="300" t="str">
        <f ca="true">+IF(OFFSET('Hygiene Data'!$D$11,0,10*ROW('Hygiene Data'!D175))="","",OFFSET('Hygiene Data'!$D$11,0,10*ROW('Hygiene Data'!D175)))</f>
        <v/>
      </c>
      <c r="DP181" s="300" t="str">
        <f ca="true">+IF(OFFSET('Hygiene Data'!$D$12,0,10*ROW('Hygiene Data'!D175))="","",OFFSET('Hygiene Data'!$D$12,0,10*ROW('Hygiene Data'!D175)))</f>
        <v/>
      </c>
      <c r="DQ181" s="300" t="str">
        <f ca="true">+IF(OFFSET('Hygiene Data'!$D$13,0,10*ROW('Hygiene Data'!D175))="","",OFFSET('Hygiene Data'!$D$13,0,10*ROW('Hygiene Data'!D175)))</f>
        <v/>
      </c>
      <c r="DR181" s="300" t="str">
        <f ca="true">+IF(OFFSET('Hygiene Data'!$E$11,0,10*ROW('Hygiene Data'!E175))="","",OFFSET('Hygiene Data'!$E$11,0,10*ROW('Hygiene Data'!E175)))</f>
        <v/>
      </c>
      <c r="DS181" s="300" t="str">
        <f ca="true">+IF(OFFSET('Hygiene Data'!$E$12,0,10*ROW('Hygiene Data'!E175))="","",OFFSET('Hygiene Data'!$E$12,0,10*ROW('Hygiene Data'!E175)))</f>
        <v/>
      </c>
      <c r="DT181" s="300" t="str">
        <f ca="true">+IF(OFFSET('Hygiene Data'!$E$13,0,10*ROW('Hygiene Data'!E175))="","",OFFSET('Hygiene Data'!$E$13,0,10*ROW('Hygiene Data'!E175)))</f>
        <v/>
      </c>
      <c r="DU181" s="300" t="str">
        <f ca="true">+IF(OFFSET('Hygiene Data'!$F$11,0,10*ROW('Hygiene Data'!F175))="","",OFFSET('Hygiene Data'!$F$11,0,10*ROW('Hygiene Data'!F175)))</f>
        <v/>
      </c>
      <c r="DV181" s="300" t="str">
        <f ca="true">+IF(OFFSET('Hygiene Data'!$F$12,0,10*ROW('Hygiene Data'!F175))="","",OFFSET('Hygiene Data'!$F$12,0,10*ROW('Hygiene Data'!F175)))</f>
        <v/>
      </c>
      <c r="DW181" s="300" t="str">
        <f ca="true">+IF(OFFSET('Hygiene Data'!$F$13,0,10*ROW('Hygiene Data'!F175))="","",OFFSET('Hygiene Data'!$F$13,0,10*ROW('Hygiene Data'!F175)))</f>
        <v/>
      </c>
      <c r="DX181" s="300" t="str">
        <f ca="true">+IF(OFFSET('Hygiene Data'!$G$11,0,10*ROW('Hygiene Data'!G175))="","",OFFSET('Hygiene Data'!$G$11,0,10*ROW('Hygiene Data'!G175)))</f>
        <v/>
      </c>
      <c r="DY181" s="300" t="str">
        <f ca="true">+IF(OFFSET('Hygiene Data'!$G$12,0,10*ROW('Hygiene Data'!G175))="","",OFFSET('Hygiene Data'!$G$12,0,10*ROW('Hygiene Data'!G175)))</f>
        <v/>
      </c>
      <c r="DZ181" s="300" t="str">
        <f ca="true">+IF(OFFSET('Hygiene Data'!$G$13,0,10*ROW('Hygiene Data'!G175))="","",OFFSET('Hygiene Data'!$G$13,0,10*ROW('Hygiene Data'!G175)))</f>
        <v/>
      </c>
      <c r="EA181" s="300" t="str">
        <f ca="true">+IF(OFFSET('Hygiene Data'!$H$11,0,10*ROW('Hygiene Data'!H175))="","",OFFSET('Hygiene Data'!$H$11,0,10*ROW('Hygiene Data'!H175)))</f>
        <v/>
      </c>
      <c r="EB181" s="300" t="str">
        <f ca="true">+IF(OFFSET('Hygiene Data'!$H$12,0,10*ROW('Hygiene Data'!H175))="","",OFFSET('Hygiene Data'!$H$12,0,10*ROW('Hygiene Data'!H175)))</f>
        <v/>
      </c>
      <c r="EC181" s="300" t="str">
        <f ca="true">+IF(OFFSET('Hygiene Data'!$H$13,0,10*ROW('Hygiene Data'!H175))="","",OFFSET('Hygiene Data'!$H$13,0,10*ROW('Hygiene Data'!H175)))</f>
        <v/>
      </c>
      <c r="ED181" s="300" t="str">
        <f ca="true">+IF(OFFSET('Hygiene Data'!$I$11,0,10*ROW('Hygiene Data'!I175))="","",OFFSET('Hygiene Data'!$I$11,0,10*ROW('Hygiene Data'!I175)))</f>
        <v/>
      </c>
      <c r="EE181" s="300" t="str">
        <f ca="true">+IF(OFFSET('Hygiene Data'!$I$12,0,10*ROW('Hygiene Data'!I175))="","",OFFSET('Hygiene Data'!$I$12,0,10*ROW('Hygiene Data'!I175)))</f>
        <v/>
      </c>
      <c r="EF181" s="300" t="str">
        <f ca="true">+IF(OFFSET('Hygiene Data'!$I$13,0,10*ROW('Hygiene Data'!I175))="","",OFFSET('Hygiene Data'!$I$13,0,10*ROW('Hygiene Data'!I175)))</f>
        <v/>
      </c>
    </row>
    <row xmlns:x14ac="http://schemas.microsoft.com/office/spreadsheetml/2009/9/ac" r="182" x14ac:dyDescent="0.2">
      <c r="A182" s="35" t="str">
        <f ca="true">+IF(OFFSET('Water Data'!$B$2,0,10*ROW('Water Data'!E176))="","",OFFSET('Water Data'!$B$2,0,10*ROW('Water Data'!E176)))</f>
        <v/>
      </c>
      <c r="B182" s="35" t="str">
        <f ca="true">+IF(OFFSET('Water Data'!$C$2,0,10*ROW('Water Data'!F176))="","",OFFSET('Water Data'!$C$2,0,10*ROW('Water Data'!F176)))</f>
        <v/>
      </c>
      <c r="C182" s="356" t="str">
        <f t="shared" ca="true" si="2"/>
        <v/>
      </c>
      <c r="D182" s="91"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1"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1"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1"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1"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1"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1"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1"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1"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1"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1"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1"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1"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1"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1"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1"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1"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1"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2"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2"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2"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2"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2"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2"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2"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2"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2"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2"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2"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2"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2"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2"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2"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2"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2"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2"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2"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2"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2"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2"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2"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2"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2"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2"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2"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2"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2"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2"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3"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3"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3"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3"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3"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3"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3"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3"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3"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3"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3"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3"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3"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3"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3"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3"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3"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3"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300"/>
      <c r="BS182" s="300" t="str">
        <f ca="true">+IF(OFFSET('Water Data'!$D$27,0,10*ROW('Water Data'!D176))="","",OFFSET('Water Data'!$D$27,0,10*ROW('Water Data'!D176)))</f>
        <v/>
      </c>
      <c r="BT182" s="300" t="str">
        <f ca="true">+IF(OFFSET('Water Data'!$D$28,0,10*ROW('Water Data'!D176))="","",OFFSET('Water Data'!$D$28,0,10*ROW('Water Data'!D176)))</f>
        <v/>
      </c>
      <c r="BU182" s="300" t="str">
        <f ca="true">+IF(OFFSET('Water Data'!$D$29,0,10*ROW('Water Data'!D176))="","",OFFSET('Water Data'!$D$29,0,10*ROW('Water Data'!D176)))</f>
        <v/>
      </c>
      <c r="BV182" s="300" t="str">
        <f ca="true">+IF(OFFSET('Water Data'!$E$27,0,10*ROW('Water Data'!E176))="","",OFFSET('Water Data'!$E$27,0,10*ROW('Water Data'!E176)))</f>
        <v/>
      </c>
      <c r="BW182" s="300" t="str">
        <f ca="true">+IF(OFFSET('Water Data'!$E$28,0,10*ROW('Water Data'!E176))="","",OFFSET('Water Data'!$E$28,0,10*ROW('Water Data'!E176)))</f>
        <v/>
      </c>
      <c r="BX182" s="300" t="str">
        <f ca="true">+IF(OFFSET('Water Data'!$E$29,0,10*ROW('Water Data'!E176))="","",OFFSET('Water Data'!$E$29,0,10*ROW('Water Data'!E176)))</f>
        <v/>
      </c>
      <c r="BY182" s="300" t="str">
        <f ca="true">+IF(OFFSET('Water Data'!$F$27,0,10*ROW('Water Data'!F176))="","",OFFSET('Water Data'!$F$27,0,10*ROW('Water Data'!F176)))</f>
        <v/>
      </c>
      <c r="BZ182" s="300" t="str">
        <f ca="true">+IF(OFFSET('Water Data'!$F$28,0,10*ROW('Water Data'!F176))="","",OFFSET('Water Data'!$F$28,0,10*ROW('Water Data'!F176)))</f>
        <v/>
      </c>
      <c r="CA182" s="300" t="str">
        <f ca="true">+IF(OFFSET('Water Data'!$F$29,0,10*ROW('Water Data'!F176))="","",OFFSET('Water Data'!$F$29,0,10*ROW('Water Data'!F176)))</f>
        <v/>
      </c>
      <c r="CB182" s="300" t="str">
        <f ca="true">+IF(OFFSET('Water Data'!$G$27,0,10*ROW('Water Data'!G176))="","",OFFSET('Water Data'!$G$27,0,10*ROW('Water Data'!G176)))</f>
        <v/>
      </c>
      <c r="CC182" s="300" t="str">
        <f ca="true">+IF(OFFSET('Water Data'!$G$28,0,10*ROW('Water Data'!G176))="","",OFFSET('Water Data'!$G$28,0,10*ROW('Water Data'!G176)))</f>
        <v/>
      </c>
      <c r="CD182" s="300" t="str">
        <f ca="true">+IF(OFFSET('Water Data'!$G$29,0,10*ROW('Water Data'!G176))="","",OFFSET('Water Data'!$G$29,0,10*ROW('Water Data'!G176)))</f>
        <v/>
      </c>
      <c r="CE182" s="300" t="str">
        <f ca="true">+IF(OFFSET('Water Data'!$H$27,0,10*ROW('Water Data'!H176))="","",OFFSET('Water Data'!$H$27,0,10*ROW('Water Data'!H176)))</f>
        <v/>
      </c>
      <c r="CF182" s="300" t="str">
        <f ca="true">+IF(OFFSET('Water Data'!$H$28,0,10*ROW('Water Data'!H176))="","",OFFSET('Water Data'!$H$28,0,10*ROW('Water Data'!H176)))</f>
        <v/>
      </c>
      <c r="CG182" s="300" t="str">
        <f ca="true">+IF(OFFSET('Water Data'!$H$29,0,10*ROW('Water Data'!H176))="","",OFFSET('Water Data'!$H$29,0,10*ROW('Water Data'!H176)))</f>
        <v/>
      </c>
      <c r="CH182" s="300" t="str">
        <f ca="true">+IF(OFFSET('Water Data'!$I$27,0,10*ROW('Water Data'!I176))="","",OFFSET('Water Data'!$I$27,0,10*ROW('Water Data'!I176)))</f>
        <v/>
      </c>
      <c r="CI182" s="300" t="str">
        <f ca="true">+IF(OFFSET('Water Data'!$I$28,0,10*ROW('Water Data'!I176))="","",OFFSET('Water Data'!$I$28,0,10*ROW('Water Data'!I176)))</f>
        <v/>
      </c>
      <c r="CJ182" s="300" t="str">
        <f ca="true">+IF(OFFSET('Water Data'!$I$29,0,10*ROW('Water Data'!I176))="","",OFFSET('Water Data'!$I$29,0,10*ROW('Water Data'!I176)))</f>
        <v/>
      </c>
      <c r="CK182" s="300" t="str">
        <f ca="true">+IF(OFFSET('Sanitation Data'!$D$28,0,10*ROW('Sanitation Data'!D176))="","",OFFSET('Sanitation Data'!$D$28,0,10*ROW('Sanitation Data'!D176)))</f>
        <v/>
      </c>
      <c r="CL182" s="300" t="str">
        <f ca="true">+IF(OFFSET('Sanitation Data'!$D$29,0,10*ROW('Sanitation Data'!D176))="","",OFFSET('Sanitation Data'!$D$29,0,10*ROW('Sanitation Data'!D176)))</f>
        <v/>
      </c>
      <c r="CM182" s="300" t="str">
        <f ca="true">+IF(OFFSET('Sanitation Data'!$D$30,0,10*ROW('Sanitation Data'!D176))="","",OFFSET('Sanitation Data'!$D$30,0,10*ROW('Sanitation Data'!D176)))</f>
        <v/>
      </c>
      <c r="CN182" s="300" t="str">
        <f ca="true">+IF(OFFSET('Sanitation Data'!$D$31,0,10*ROW('Sanitation Data'!D176))="","",OFFSET('Sanitation Data'!$D$31,0,10*ROW('Sanitation Data'!D176)))</f>
        <v/>
      </c>
      <c r="CO182" s="300" t="str">
        <f ca="true">+IF(OFFSET('Sanitation Data'!$D$32,0,10*ROW('Sanitation Data'!D176))="","",OFFSET('Sanitation Data'!$D$32,0,10*ROW('Sanitation Data'!D176)))</f>
        <v/>
      </c>
      <c r="CP182" s="300" t="str">
        <f ca="true">+IF(OFFSET('Sanitation Data'!$E$28,0,10*ROW('Sanitation Data'!E176))="","",OFFSET('Sanitation Data'!$E$28,0,10*ROW('Sanitation Data'!E176)))</f>
        <v/>
      </c>
      <c r="CQ182" s="300" t="str">
        <f ca="true">+IF(OFFSET('Sanitation Data'!$E$29,0,10*ROW('Sanitation Data'!E176))="","",OFFSET('Sanitation Data'!$E$29,0,10*ROW('Sanitation Data'!E176)))</f>
        <v/>
      </c>
      <c r="CR182" s="300" t="str">
        <f ca="true">+IF(OFFSET('Sanitation Data'!$E$30,0,10*ROW('Sanitation Data'!E176))="","",OFFSET('Sanitation Data'!$E$30,0,10*ROW('Sanitation Data'!E176)))</f>
        <v/>
      </c>
      <c r="CS182" s="300" t="str">
        <f ca="true">+IF(OFFSET('Sanitation Data'!$E$31,0,10*ROW('Sanitation Data'!E176))="","",OFFSET('Sanitation Data'!$E$31,0,10*ROW('Sanitation Data'!E176)))</f>
        <v/>
      </c>
      <c r="CT182" s="300" t="str">
        <f ca="true">+IF(OFFSET('Sanitation Data'!$E$32,0,10*ROW('Sanitation Data'!E176))="","",OFFSET('Sanitation Data'!$E$32,0,10*ROW('Sanitation Data'!E176)))</f>
        <v/>
      </c>
      <c r="CU182" s="300" t="str">
        <f ca="true">+IF(OFFSET('Sanitation Data'!$F$28,0,10*ROW('Sanitation Data'!F176))="","",OFFSET('Sanitation Data'!$F$28,0,10*ROW('Sanitation Data'!F176)))</f>
        <v/>
      </c>
      <c r="CV182" s="300" t="str">
        <f ca="true">+IF(OFFSET('Sanitation Data'!$F$29,0,10*ROW('Sanitation Data'!F176))="","",OFFSET('Sanitation Data'!$F$29,0,10*ROW('Sanitation Data'!F176)))</f>
        <v/>
      </c>
      <c r="CW182" s="300" t="str">
        <f ca="true">+IF(OFFSET('Sanitation Data'!$F$30,0,10*ROW('Sanitation Data'!F176))="","",OFFSET('Sanitation Data'!$F$30,0,10*ROW('Sanitation Data'!F176)))</f>
        <v/>
      </c>
      <c r="CX182" s="300" t="str">
        <f ca="true">+IF(OFFSET('Sanitation Data'!$F$31,0,10*ROW('Sanitation Data'!F176))="","",OFFSET('Sanitation Data'!$F$31,0,10*ROW('Sanitation Data'!F176)))</f>
        <v/>
      </c>
      <c r="CY182" s="300" t="str">
        <f ca="true">+IF(OFFSET('Sanitation Data'!$F$32,0,10*ROW('Sanitation Data'!F176))="","",OFFSET('Sanitation Data'!$F$32,0,10*ROW('Sanitation Data'!F176)))</f>
        <v/>
      </c>
      <c r="CZ182" s="300" t="str">
        <f ca="true">+IF(OFFSET('Sanitation Data'!$G$28,0,10*ROW('Sanitation Data'!G176))="","",OFFSET('Sanitation Data'!$G$28,0,10*ROW('Sanitation Data'!G176)))</f>
        <v/>
      </c>
      <c r="DA182" s="300" t="str">
        <f ca="true">+IF(OFFSET('Sanitation Data'!$G$29,0,10*ROW('Sanitation Data'!G176))="","",OFFSET('Sanitation Data'!$G$29,0,10*ROW('Sanitation Data'!G176)))</f>
        <v/>
      </c>
      <c r="DB182" s="300" t="str">
        <f ca="true">+IF(OFFSET('Sanitation Data'!$G$30,0,10*ROW('Sanitation Data'!G176))="","",OFFSET('Sanitation Data'!$G$30,0,10*ROW('Sanitation Data'!G176)))</f>
        <v/>
      </c>
      <c r="DC182" s="300" t="str">
        <f ca="true">+IF(OFFSET('Sanitation Data'!$G$31,0,10*ROW('Sanitation Data'!G176))="","",OFFSET('Sanitation Data'!$G$31,0,10*ROW('Sanitation Data'!G176)))</f>
        <v/>
      </c>
      <c r="DD182" s="300" t="str">
        <f ca="true">+IF(OFFSET('Sanitation Data'!$G$32,0,10*ROW('Sanitation Data'!G176))="","",OFFSET('Sanitation Data'!$G$32,0,10*ROW('Sanitation Data'!G176)))</f>
        <v/>
      </c>
      <c r="DE182" s="300" t="str">
        <f ca="true">+IF(OFFSET('Sanitation Data'!$H$28,0,10*ROW('Sanitation Data'!H176))="","",OFFSET('Sanitation Data'!$H$28,0,10*ROW('Sanitation Data'!H176)))</f>
        <v/>
      </c>
      <c r="DF182" s="300" t="str">
        <f ca="true">+IF(OFFSET('Sanitation Data'!$H$29,0,10*ROW('Sanitation Data'!H176))="","",OFFSET('Sanitation Data'!$H$29,0,10*ROW('Sanitation Data'!H176)))</f>
        <v/>
      </c>
      <c r="DG182" s="300" t="str">
        <f ca="true">+IF(OFFSET('Sanitation Data'!$H$30,0,10*ROW('Sanitation Data'!H176))="","",OFFSET('Sanitation Data'!$H$30,0,10*ROW('Sanitation Data'!H176)))</f>
        <v/>
      </c>
      <c r="DH182" s="300" t="str">
        <f ca="true">+IF(OFFSET('Sanitation Data'!$H$31,0,10*ROW('Sanitation Data'!H176))="","",OFFSET('Sanitation Data'!$H$31,0,10*ROW('Sanitation Data'!H176)))</f>
        <v/>
      </c>
      <c r="DI182" s="300" t="str">
        <f ca="true">+IF(OFFSET('Sanitation Data'!$H$32,0,10*ROW('Sanitation Data'!H176))="","",OFFSET('Sanitation Data'!$H$32,0,10*ROW('Sanitation Data'!H176)))</f>
        <v/>
      </c>
      <c r="DJ182" s="300" t="str">
        <f ca="true">+IF(OFFSET('Sanitation Data'!$I$28,0,10*ROW('Sanitation Data'!I176))="","",OFFSET('Sanitation Data'!$I$28,0,10*ROW('Sanitation Data'!I176)))</f>
        <v/>
      </c>
      <c r="DK182" s="300" t="str">
        <f ca="true">+IF(OFFSET('Sanitation Data'!$I$29,0,10*ROW('Sanitation Data'!I176))="","",OFFSET('Sanitation Data'!$I$29,0,10*ROW('Sanitation Data'!I176)))</f>
        <v/>
      </c>
      <c r="DL182" s="300" t="str">
        <f ca="true">+IF(OFFSET('Sanitation Data'!$I$30,0,10*ROW('Sanitation Data'!I176))="","",OFFSET('Sanitation Data'!$I$30,0,10*ROW('Sanitation Data'!I176)))</f>
        <v/>
      </c>
      <c r="DM182" s="300" t="str">
        <f ca="true">+IF(OFFSET('Sanitation Data'!$I$31,0,10*ROW('Sanitation Data'!I176))="","",OFFSET('Sanitation Data'!$I$31,0,10*ROW('Sanitation Data'!I176)))</f>
        <v/>
      </c>
      <c r="DN182" s="300" t="str">
        <f ca="true">+IF(OFFSET('Sanitation Data'!$I$32,0,10*ROW('Sanitation Data'!I176))="","",OFFSET('Sanitation Data'!$I$32,0,10*ROW('Sanitation Data'!I176)))</f>
        <v/>
      </c>
      <c r="DO182" s="300" t="str">
        <f ca="true">+IF(OFFSET('Hygiene Data'!$D$11,0,10*ROW('Hygiene Data'!D176))="","",OFFSET('Hygiene Data'!$D$11,0,10*ROW('Hygiene Data'!D176)))</f>
        <v/>
      </c>
      <c r="DP182" s="300" t="str">
        <f ca="true">+IF(OFFSET('Hygiene Data'!$D$12,0,10*ROW('Hygiene Data'!D176))="","",OFFSET('Hygiene Data'!$D$12,0,10*ROW('Hygiene Data'!D176)))</f>
        <v/>
      </c>
      <c r="DQ182" s="300" t="str">
        <f ca="true">+IF(OFFSET('Hygiene Data'!$D$13,0,10*ROW('Hygiene Data'!D176))="","",OFFSET('Hygiene Data'!$D$13,0,10*ROW('Hygiene Data'!D176)))</f>
        <v/>
      </c>
      <c r="DR182" s="300" t="str">
        <f ca="true">+IF(OFFSET('Hygiene Data'!$E$11,0,10*ROW('Hygiene Data'!E176))="","",OFFSET('Hygiene Data'!$E$11,0,10*ROW('Hygiene Data'!E176)))</f>
        <v/>
      </c>
      <c r="DS182" s="300" t="str">
        <f ca="true">+IF(OFFSET('Hygiene Data'!$E$12,0,10*ROW('Hygiene Data'!E176))="","",OFFSET('Hygiene Data'!$E$12,0,10*ROW('Hygiene Data'!E176)))</f>
        <v/>
      </c>
      <c r="DT182" s="300" t="str">
        <f ca="true">+IF(OFFSET('Hygiene Data'!$E$13,0,10*ROW('Hygiene Data'!E176))="","",OFFSET('Hygiene Data'!$E$13,0,10*ROW('Hygiene Data'!E176)))</f>
        <v/>
      </c>
      <c r="DU182" s="300" t="str">
        <f ca="true">+IF(OFFSET('Hygiene Data'!$F$11,0,10*ROW('Hygiene Data'!F176))="","",OFFSET('Hygiene Data'!$F$11,0,10*ROW('Hygiene Data'!F176)))</f>
        <v/>
      </c>
      <c r="DV182" s="300" t="str">
        <f ca="true">+IF(OFFSET('Hygiene Data'!$F$12,0,10*ROW('Hygiene Data'!F176))="","",OFFSET('Hygiene Data'!$F$12,0,10*ROW('Hygiene Data'!F176)))</f>
        <v/>
      </c>
      <c r="DW182" s="300" t="str">
        <f ca="true">+IF(OFFSET('Hygiene Data'!$F$13,0,10*ROW('Hygiene Data'!F176))="","",OFFSET('Hygiene Data'!$F$13,0,10*ROW('Hygiene Data'!F176)))</f>
        <v/>
      </c>
      <c r="DX182" s="300" t="str">
        <f ca="true">+IF(OFFSET('Hygiene Data'!$G$11,0,10*ROW('Hygiene Data'!G176))="","",OFFSET('Hygiene Data'!$G$11,0,10*ROW('Hygiene Data'!G176)))</f>
        <v/>
      </c>
      <c r="DY182" s="300" t="str">
        <f ca="true">+IF(OFFSET('Hygiene Data'!$G$12,0,10*ROW('Hygiene Data'!G176))="","",OFFSET('Hygiene Data'!$G$12,0,10*ROW('Hygiene Data'!G176)))</f>
        <v/>
      </c>
      <c r="DZ182" s="300" t="str">
        <f ca="true">+IF(OFFSET('Hygiene Data'!$G$13,0,10*ROW('Hygiene Data'!G176))="","",OFFSET('Hygiene Data'!$G$13,0,10*ROW('Hygiene Data'!G176)))</f>
        <v/>
      </c>
      <c r="EA182" s="300" t="str">
        <f ca="true">+IF(OFFSET('Hygiene Data'!$H$11,0,10*ROW('Hygiene Data'!H176))="","",OFFSET('Hygiene Data'!$H$11,0,10*ROW('Hygiene Data'!H176)))</f>
        <v/>
      </c>
      <c r="EB182" s="300" t="str">
        <f ca="true">+IF(OFFSET('Hygiene Data'!$H$12,0,10*ROW('Hygiene Data'!H176))="","",OFFSET('Hygiene Data'!$H$12,0,10*ROW('Hygiene Data'!H176)))</f>
        <v/>
      </c>
      <c r="EC182" s="300" t="str">
        <f ca="true">+IF(OFFSET('Hygiene Data'!$H$13,0,10*ROW('Hygiene Data'!H176))="","",OFFSET('Hygiene Data'!$H$13,0,10*ROW('Hygiene Data'!H176)))</f>
        <v/>
      </c>
      <c r="ED182" s="300" t="str">
        <f ca="true">+IF(OFFSET('Hygiene Data'!$I$11,0,10*ROW('Hygiene Data'!I176))="","",OFFSET('Hygiene Data'!$I$11,0,10*ROW('Hygiene Data'!I176)))</f>
        <v/>
      </c>
      <c r="EE182" s="300" t="str">
        <f ca="true">+IF(OFFSET('Hygiene Data'!$I$12,0,10*ROW('Hygiene Data'!I176))="","",OFFSET('Hygiene Data'!$I$12,0,10*ROW('Hygiene Data'!I176)))</f>
        <v/>
      </c>
      <c r="EF182" s="300" t="str">
        <f ca="true">+IF(OFFSET('Hygiene Data'!$I$13,0,10*ROW('Hygiene Data'!I176))="","",OFFSET('Hygiene Data'!$I$13,0,10*ROW('Hygiene Data'!I176)))</f>
        <v/>
      </c>
    </row>
    <row xmlns:x14ac="http://schemas.microsoft.com/office/spreadsheetml/2009/9/ac" r="183" x14ac:dyDescent="0.2">
      <c r="A183" s="35" t="str">
        <f ca="true">+IF(OFFSET('Water Data'!$B$2,0,10*ROW('Water Data'!E177))="","",OFFSET('Water Data'!$B$2,0,10*ROW('Water Data'!E177)))</f>
        <v/>
      </c>
      <c r="B183" s="35" t="str">
        <f ca="true">+IF(OFFSET('Water Data'!$C$2,0,10*ROW('Water Data'!F177))="","",OFFSET('Water Data'!$C$2,0,10*ROW('Water Data'!F177)))</f>
        <v/>
      </c>
      <c r="C183" s="356" t="str">
        <f t="shared" ca="true" si="2"/>
        <v/>
      </c>
      <c r="D183" s="91"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1"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1"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1"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1"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1"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1"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1"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1"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1"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1"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1"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1"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1"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1"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1"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1"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1"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2"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2"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2"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2"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2"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2"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2"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2"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2"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2"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2"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2"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2"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2"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2"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2"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2"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2"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2"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2"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2"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2"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2"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2"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2"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2"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2"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2"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2"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2"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3"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3"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3"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3"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3"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3"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3"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3"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3"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3"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3"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3"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3"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3"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3"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3"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3"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3"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300"/>
      <c r="BS183" s="300" t="str">
        <f ca="true">+IF(OFFSET('Water Data'!$D$27,0,10*ROW('Water Data'!D177))="","",OFFSET('Water Data'!$D$27,0,10*ROW('Water Data'!D177)))</f>
        <v/>
      </c>
      <c r="BT183" s="300" t="str">
        <f ca="true">+IF(OFFSET('Water Data'!$D$28,0,10*ROW('Water Data'!D177))="","",OFFSET('Water Data'!$D$28,0,10*ROW('Water Data'!D177)))</f>
        <v/>
      </c>
      <c r="BU183" s="300" t="str">
        <f ca="true">+IF(OFFSET('Water Data'!$D$29,0,10*ROW('Water Data'!D177))="","",OFFSET('Water Data'!$D$29,0,10*ROW('Water Data'!D177)))</f>
        <v/>
      </c>
      <c r="BV183" s="300" t="str">
        <f ca="true">+IF(OFFSET('Water Data'!$E$27,0,10*ROW('Water Data'!E177))="","",OFFSET('Water Data'!$E$27,0,10*ROW('Water Data'!E177)))</f>
        <v/>
      </c>
      <c r="BW183" s="300" t="str">
        <f ca="true">+IF(OFFSET('Water Data'!$E$28,0,10*ROW('Water Data'!E177))="","",OFFSET('Water Data'!$E$28,0,10*ROW('Water Data'!E177)))</f>
        <v/>
      </c>
      <c r="BX183" s="300" t="str">
        <f ca="true">+IF(OFFSET('Water Data'!$E$29,0,10*ROW('Water Data'!E177))="","",OFFSET('Water Data'!$E$29,0,10*ROW('Water Data'!E177)))</f>
        <v/>
      </c>
      <c r="BY183" s="300" t="str">
        <f ca="true">+IF(OFFSET('Water Data'!$F$27,0,10*ROW('Water Data'!F177))="","",OFFSET('Water Data'!$F$27,0,10*ROW('Water Data'!F177)))</f>
        <v/>
      </c>
      <c r="BZ183" s="300" t="str">
        <f ca="true">+IF(OFFSET('Water Data'!$F$28,0,10*ROW('Water Data'!F177))="","",OFFSET('Water Data'!$F$28,0,10*ROW('Water Data'!F177)))</f>
        <v/>
      </c>
      <c r="CA183" s="300" t="str">
        <f ca="true">+IF(OFFSET('Water Data'!$F$29,0,10*ROW('Water Data'!F177))="","",OFFSET('Water Data'!$F$29,0,10*ROW('Water Data'!F177)))</f>
        <v/>
      </c>
      <c r="CB183" s="300" t="str">
        <f ca="true">+IF(OFFSET('Water Data'!$G$27,0,10*ROW('Water Data'!G177))="","",OFFSET('Water Data'!$G$27,0,10*ROW('Water Data'!G177)))</f>
        <v/>
      </c>
      <c r="CC183" s="300" t="str">
        <f ca="true">+IF(OFFSET('Water Data'!$G$28,0,10*ROW('Water Data'!G177))="","",OFFSET('Water Data'!$G$28,0,10*ROW('Water Data'!G177)))</f>
        <v/>
      </c>
      <c r="CD183" s="300" t="str">
        <f ca="true">+IF(OFFSET('Water Data'!$G$29,0,10*ROW('Water Data'!G177))="","",OFFSET('Water Data'!$G$29,0,10*ROW('Water Data'!G177)))</f>
        <v/>
      </c>
      <c r="CE183" s="300" t="str">
        <f ca="true">+IF(OFFSET('Water Data'!$H$27,0,10*ROW('Water Data'!H177))="","",OFFSET('Water Data'!$H$27,0,10*ROW('Water Data'!H177)))</f>
        <v/>
      </c>
      <c r="CF183" s="300" t="str">
        <f ca="true">+IF(OFFSET('Water Data'!$H$28,0,10*ROW('Water Data'!H177))="","",OFFSET('Water Data'!$H$28,0,10*ROW('Water Data'!H177)))</f>
        <v/>
      </c>
      <c r="CG183" s="300" t="str">
        <f ca="true">+IF(OFFSET('Water Data'!$H$29,0,10*ROW('Water Data'!H177))="","",OFFSET('Water Data'!$H$29,0,10*ROW('Water Data'!H177)))</f>
        <v/>
      </c>
      <c r="CH183" s="300" t="str">
        <f ca="true">+IF(OFFSET('Water Data'!$I$27,0,10*ROW('Water Data'!I177))="","",OFFSET('Water Data'!$I$27,0,10*ROW('Water Data'!I177)))</f>
        <v/>
      </c>
      <c r="CI183" s="300" t="str">
        <f ca="true">+IF(OFFSET('Water Data'!$I$28,0,10*ROW('Water Data'!I177))="","",OFFSET('Water Data'!$I$28,0,10*ROW('Water Data'!I177)))</f>
        <v/>
      </c>
      <c r="CJ183" s="300" t="str">
        <f ca="true">+IF(OFFSET('Water Data'!$I$29,0,10*ROW('Water Data'!I177))="","",OFFSET('Water Data'!$I$29,0,10*ROW('Water Data'!I177)))</f>
        <v/>
      </c>
      <c r="CK183" s="300" t="str">
        <f ca="true">+IF(OFFSET('Sanitation Data'!$D$28,0,10*ROW('Sanitation Data'!D177))="","",OFFSET('Sanitation Data'!$D$28,0,10*ROW('Sanitation Data'!D177)))</f>
        <v/>
      </c>
      <c r="CL183" s="300" t="str">
        <f ca="true">+IF(OFFSET('Sanitation Data'!$D$29,0,10*ROW('Sanitation Data'!D177))="","",OFFSET('Sanitation Data'!$D$29,0,10*ROW('Sanitation Data'!D177)))</f>
        <v/>
      </c>
      <c r="CM183" s="300" t="str">
        <f ca="true">+IF(OFFSET('Sanitation Data'!$D$30,0,10*ROW('Sanitation Data'!D177))="","",OFFSET('Sanitation Data'!$D$30,0,10*ROW('Sanitation Data'!D177)))</f>
        <v/>
      </c>
      <c r="CN183" s="300" t="str">
        <f ca="true">+IF(OFFSET('Sanitation Data'!$D$31,0,10*ROW('Sanitation Data'!D177))="","",OFFSET('Sanitation Data'!$D$31,0,10*ROW('Sanitation Data'!D177)))</f>
        <v/>
      </c>
      <c r="CO183" s="300" t="str">
        <f ca="true">+IF(OFFSET('Sanitation Data'!$D$32,0,10*ROW('Sanitation Data'!D177))="","",OFFSET('Sanitation Data'!$D$32,0,10*ROW('Sanitation Data'!D177)))</f>
        <v/>
      </c>
      <c r="CP183" s="300" t="str">
        <f ca="true">+IF(OFFSET('Sanitation Data'!$E$28,0,10*ROW('Sanitation Data'!E177))="","",OFFSET('Sanitation Data'!$E$28,0,10*ROW('Sanitation Data'!E177)))</f>
        <v/>
      </c>
      <c r="CQ183" s="300" t="str">
        <f ca="true">+IF(OFFSET('Sanitation Data'!$E$29,0,10*ROW('Sanitation Data'!E177))="","",OFFSET('Sanitation Data'!$E$29,0,10*ROW('Sanitation Data'!E177)))</f>
        <v/>
      </c>
      <c r="CR183" s="300" t="str">
        <f ca="true">+IF(OFFSET('Sanitation Data'!$E$30,0,10*ROW('Sanitation Data'!E177))="","",OFFSET('Sanitation Data'!$E$30,0,10*ROW('Sanitation Data'!E177)))</f>
        <v/>
      </c>
      <c r="CS183" s="300" t="str">
        <f ca="true">+IF(OFFSET('Sanitation Data'!$E$31,0,10*ROW('Sanitation Data'!E177))="","",OFFSET('Sanitation Data'!$E$31,0,10*ROW('Sanitation Data'!E177)))</f>
        <v/>
      </c>
      <c r="CT183" s="300" t="str">
        <f ca="true">+IF(OFFSET('Sanitation Data'!$E$32,0,10*ROW('Sanitation Data'!E177))="","",OFFSET('Sanitation Data'!$E$32,0,10*ROW('Sanitation Data'!E177)))</f>
        <v/>
      </c>
      <c r="CU183" s="300" t="str">
        <f ca="true">+IF(OFFSET('Sanitation Data'!$F$28,0,10*ROW('Sanitation Data'!F177))="","",OFFSET('Sanitation Data'!$F$28,0,10*ROW('Sanitation Data'!F177)))</f>
        <v/>
      </c>
      <c r="CV183" s="300" t="str">
        <f ca="true">+IF(OFFSET('Sanitation Data'!$F$29,0,10*ROW('Sanitation Data'!F177))="","",OFFSET('Sanitation Data'!$F$29,0,10*ROW('Sanitation Data'!F177)))</f>
        <v/>
      </c>
      <c r="CW183" s="300" t="str">
        <f ca="true">+IF(OFFSET('Sanitation Data'!$F$30,0,10*ROW('Sanitation Data'!F177))="","",OFFSET('Sanitation Data'!$F$30,0,10*ROW('Sanitation Data'!F177)))</f>
        <v/>
      </c>
      <c r="CX183" s="300" t="str">
        <f ca="true">+IF(OFFSET('Sanitation Data'!$F$31,0,10*ROW('Sanitation Data'!F177))="","",OFFSET('Sanitation Data'!$F$31,0,10*ROW('Sanitation Data'!F177)))</f>
        <v/>
      </c>
      <c r="CY183" s="300" t="str">
        <f ca="true">+IF(OFFSET('Sanitation Data'!$F$32,0,10*ROW('Sanitation Data'!F177))="","",OFFSET('Sanitation Data'!$F$32,0,10*ROW('Sanitation Data'!F177)))</f>
        <v/>
      </c>
      <c r="CZ183" s="300" t="str">
        <f ca="true">+IF(OFFSET('Sanitation Data'!$G$28,0,10*ROW('Sanitation Data'!G177))="","",OFFSET('Sanitation Data'!$G$28,0,10*ROW('Sanitation Data'!G177)))</f>
        <v/>
      </c>
      <c r="DA183" s="300" t="str">
        <f ca="true">+IF(OFFSET('Sanitation Data'!$G$29,0,10*ROW('Sanitation Data'!G177))="","",OFFSET('Sanitation Data'!$G$29,0,10*ROW('Sanitation Data'!G177)))</f>
        <v/>
      </c>
      <c r="DB183" s="300" t="str">
        <f ca="true">+IF(OFFSET('Sanitation Data'!$G$30,0,10*ROW('Sanitation Data'!G177))="","",OFFSET('Sanitation Data'!$G$30,0,10*ROW('Sanitation Data'!G177)))</f>
        <v/>
      </c>
      <c r="DC183" s="300" t="str">
        <f ca="true">+IF(OFFSET('Sanitation Data'!$G$31,0,10*ROW('Sanitation Data'!G177))="","",OFFSET('Sanitation Data'!$G$31,0,10*ROW('Sanitation Data'!G177)))</f>
        <v/>
      </c>
      <c r="DD183" s="300" t="str">
        <f ca="true">+IF(OFFSET('Sanitation Data'!$G$32,0,10*ROW('Sanitation Data'!G177))="","",OFFSET('Sanitation Data'!$G$32,0,10*ROW('Sanitation Data'!G177)))</f>
        <v/>
      </c>
      <c r="DE183" s="300" t="str">
        <f ca="true">+IF(OFFSET('Sanitation Data'!$H$28,0,10*ROW('Sanitation Data'!H177))="","",OFFSET('Sanitation Data'!$H$28,0,10*ROW('Sanitation Data'!H177)))</f>
        <v/>
      </c>
      <c r="DF183" s="300" t="str">
        <f ca="true">+IF(OFFSET('Sanitation Data'!$H$29,0,10*ROW('Sanitation Data'!H177))="","",OFFSET('Sanitation Data'!$H$29,0,10*ROW('Sanitation Data'!H177)))</f>
        <v/>
      </c>
      <c r="DG183" s="300" t="str">
        <f ca="true">+IF(OFFSET('Sanitation Data'!$H$30,0,10*ROW('Sanitation Data'!H177))="","",OFFSET('Sanitation Data'!$H$30,0,10*ROW('Sanitation Data'!H177)))</f>
        <v/>
      </c>
      <c r="DH183" s="300" t="str">
        <f ca="true">+IF(OFFSET('Sanitation Data'!$H$31,0,10*ROW('Sanitation Data'!H177))="","",OFFSET('Sanitation Data'!$H$31,0,10*ROW('Sanitation Data'!H177)))</f>
        <v/>
      </c>
      <c r="DI183" s="300" t="str">
        <f ca="true">+IF(OFFSET('Sanitation Data'!$H$32,0,10*ROW('Sanitation Data'!H177))="","",OFFSET('Sanitation Data'!$H$32,0,10*ROW('Sanitation Data'!H177)))</f>
        <v/>
      </c>
      <c r="DJ183" s="300" t="str">
        <f ca="true">+IF(OFFSET('Sanitation Data'!$I$28,0,10*ROW('Sanitation Data'!I177))="","",OFFSET('Sanitation Data'!$I$28,0,10*ROW('Sanitation Data'!I177)))</f>
        <v/>
      </c>
      <c r="DK183" s="300" t="str">
        <f ca="true">+IF(OFFSET('Sanitation Data'!$I$29,0,10*ROW('Sanitation Data'!I177))="","",OFFSET('Sanitation Data'!$I$29,0,10*ROW('Sanitation Data'!I177)))</f>
        <v/>
      </c>
      <c r="DL183" s="300" t="str">
        <f ca="true">+IF(OFFSET('Sanitation Data'!$I$30,0,10*ROW('Sanitation Data'!I177))="","",OFFSET('Sanitation Data'!$I$30,0,10*ROW('Sanitation Data'!I177)))</f>
        <v/>
      </c>
      <c r="DM183" s="300" t="str">
        <f ca="true">+IF(OFFSET('Sanitation Data'!$I$31,0,10*ROW('Sanitation Data'!I177))="","",OFFSET('Sanitation Data'!$I$31,0,10*ROW('Sanitation Data'!I177)))</f>
        <v/>
      </c>
      <c r="DN183" s="300" t="str">
        <f ca="true">+IF(OFFSET('Sanitation Data'!$I$32,0,10*ROW('Sanitation Data'!I177))="","",OFFSET('Sanitation Data'!$I$32,0,10*ROW('Sanitation Data'!I177)))</f>
        <v/>
      </c>
      <c r="DO183" s="300" t="str">
        <f ca="true">+IF(OFFSET('Hygiene Data'!$D$11,0,10*ROW('Hygiene Data'!D177))="","",OFFSET('Hygiene Data'!$D$11,0,10*ROW('Hygiene Data'!D177)))</f>
        <v/>
      </c>
      <c r="DP183" s="300" t="str">
        <f ca="true">+IF(OFFSET('Hygiene Data'!$D$12,0,10*ROW('Hygiene Data'!D177))="","",OFFSET('Hygiene Data'!$D$12,0,10*ROW('Hygiene Data'!D177)))</f>
        <v/>
      </c>
      <c r="DQ183" s="300" t="str">
        <f ca="true">+IF(OFFSET('Hygiene Data'!$D$13,0,10*ROW('Hygiene Data'!D177))="","",OFFSET('Hygiene Data'!$D$13,0,10*ROW('Hygiene Data'!D177)))</f>
        <v/>
      </c>
      <c r="DR183" s="300" t="str">
        <f ca="true">+IF(OFFSET('Hygiene Data'!$E$11,0,10*ROW('Hygiene Data'!E177))="","",OFFSET('Hygiene Data'!$E$11,0,10*ROW('Hygiene Data'!E177)))</f>
        <v/>
      </c>
      <c r="DS183" s="300" t="str">
        <f ca="true">+IF(OFFSET('Hygiene Data'!$E$12,0,10*ROW('Hygiene Data'!E177))="","",OFFSET('Hygiene Data'!$E$12,0,10*ROW('Hygiene Data'!E177)))</f>
        <v/>
      </c>
      <c r="DT183" s="300" t="str">
        <f ca="true">+IF(OFFSET('Hygiene Data'!$E$13,0,10*ROW('Hygiene Data'!E177))="","",OFFSET('Hygiene Data'!$E$13,0,10*ROW('Hygiene Data'!E177)))</f>
        <v/>
      </c>
      <c r="DU183" s="300" t="str">
        <f ca="true">+IF(OFFSET('Hygiene Data'!$F$11,0,10*ROW('Hygiene Data'!F177))="","",OFFSET('Hygiene Data'!$F$11,0,10*ROW('Hygiene Data'!F177)))</f>
        <v/>
      </c>
      <c r="DV183" s="300" t="str">
        <f ca="true">+IF(OFFSET('Hygiene Data'!$F$12,0,10*ROW('Hygiene Data'!F177))="","",OFFSET('Hygiene Data'!$F$12,0,10*ROW('Hygiene Data'!F177)))</f>
        <v/>
      </c>
      <c r="DW183" s="300" t="str">
        <f ca="true">+IF(OFFSET('Hygiene Data'!$F$13,0,10*ROW('Hygiene Data'!F177))="","",OFFSET('Hygiene Data'!$F$13,0,10*ROW('Hygiene Data'!F177)))</f>
        <v/>
      </c>
      <c r="DX183" s="300" t="str">
        <f ca="true">+IF(OFFSET('Hygiene Data'!$G$11,0,10*ROW('Hygiene Data'!G177))="","",OFFSET('Hygiene Data'!$G$11,0,10*ROW('Hygiene Data'!G177)))</f>
        <v/>
      </c>
      <c r="DY183" s="300" t="str">
        <f ca="true">+IF(OFFSET('Hygiene Data'!$G$12,0,10*ROW('Hygiene Data'!G177))="","",OFFSET('Hygiene Data'!$G$12,0,10*ROW('Hygiene Data'!G177)))</f>
        <v/>
      </c>
      <c r="DZ183" s="300" t="str">
        <f ca="true">+IF(OFFSET('Hygiene Data'!$G$13,0,10*ROW('Hygiene Data'!G177))="","",OFFSET('Hygiene Data'!$G$13,0,10*ROW('Hygiene Data'!G177)))</f>
        <v/>
      </c>
      <c r="EA183" s="300" t="str">
        <f ca="true">+IF(OFFSET('Hygiene Data'!$H$11,0,10*ROW('Hygiene Data'!H177))="","",OFFSET('Hygiene Data'!$H$11,0,10*ROW('Hygiene Data'!H177)))</f>
        <v/>
      </c>
      <c r="EB183" s="300" t="str">
        <f ca="true">+IF(OFFSET('Hygiene Data'!$H$12,0,10*ROW('Hygiene Data'!H177))="","",OFFSET('Hygiene Data'!$H$12,0,10*ROW('Hygiene Data'!H177)))</f>
        <v/>
      </c>
      <c r="EC183" s="300" t="str">
        <f ca="true">+IF(OFFSET('Hygiene Data'!$H$13,0,10*ROW('Hygiene Data'!H177))="","",OFFSET('Hygiene Data'!$H$13,0,10*ROW('Hygiene Data'!H177)))</f>
        <v/>
      </c>
      <c r="ED183" s="300" t="str">
        <f ca="true">+IF(OFFSET('Hygiene Data'!$I$11,0,10*ROW('Hygiene Data'!I177))="","",OFFSET('Hygiene Data'!$I$11,0,10*ROW('Hygiene Data'!I177)))</f>
        <v/>
      </c>
      <c r="EE183" s="300" t="str">
        <f ca="true">+IF(OFFSET('Hygiene Data'!$I$12,0,10*ROW('Hygiene Data'!I177))="","",OFFSET('Hygiene Data'!$I$12,0,10*ROW('Hygiene Data'!I177)))</f>
        <v/>
      </c>
      <c r="EF183" s="300" t="str">
        <f ca="true">+IF(OFFSET('Hygiene Data'!$I$13,0,10*ROW('Hygiene Data'!I177))="","",OFFSET('Hygiene Data'!$I$13,0,10*ROW('Hygiene Data'!I177)))</f>
        <v/>
      </c>
    </row>
    <row xmlns:x14ac="http://schemas.microsoft.com/office/spreadsheetml/2009/9/ac" r="184" x14ac:dyDescent="0.2">
      <c r="A184" s="35" t="str">
        <f ca="true">+IF(OFFSET('Water Data'!$B$2,0,10*ROW('Water Data'!E178))="","",OFFSET('Water Data'!$B$2,0,10*ROW('Water Data'!E178)))</f>
        <v/>
      </c>
      <c r="B184" s="35" t="str">
        <f ca="true">+IF(OFFSET('Water Data'!$C$2,0,10*ROW('Water Data'!F178))="","",OFFSET('Water Data'!$C$2,0,10*ROW('Water Data'!F178)))</f>
        <v/>
      </c>
      <c r="C184" s="356" t="str">
        <f t="shared" ca="true" si="2"/>
        <v/>
      </c>
      <c r="D184" s="91"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1"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1"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1"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1"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1"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1"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1"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1"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1"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1"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1"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1"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1"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1"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1"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1"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1"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2"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2"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2"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2"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2"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2"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2"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2"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2"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2"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2"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2"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2"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2"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2"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2"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2"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2"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2"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2"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2"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2"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2"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2"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2"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2"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2"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2"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2"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2"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3"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3"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3"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3"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3"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3"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3"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3"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3"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3"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3"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3"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3"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3"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3"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3"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3"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3"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300"/>
      <c r="BS184" s="300" t="str">
        <f ca="true">+IF(OFFSET('Water Data'!$D$27,0,10*ROW('Water Data'!D178))="","",OFFSET('Water Data'!$D$27,0,10*ROW('Water Data'!D178)))</f>
        <v/>
      </c>
      <c r="BT184" s="300" t="str">
        <f ca="true">+IF(OFFSET('Water Data'!$D$28,0,10*ROW('Water Data'!D178))="","",OFFSET('Water Data'!$D$28,0,10*ROW('Water Data'!D178)))</f>
        <v/>
      </c>
      <c r="BU184" s="300" t="str">
        <f ca="true">+IF(OFFSET('Water Data'!$D$29,0,10*ROW('Water Data'!D178))="","",OFFSET('Water Data'!$D$29,0,10*ROW('Water Data'!D178)))</f>
        <v/>
      </c>
      <c r="BV184" s="300" t="str">
        <f ca="true">+IF(OFFSET('Water Data'!$E$27,0,10*ROW('Water Data'!E178))="","",OFFSET('Water Data'!$E$27,0,10*ROW('Water Data'!E178)))</f>
        <v/>
      </c>
      <c r="BW184" s="300" t="str">
        <f ca="true">+IF(OFFSET('Water Data'!$E$28,0,10*ROW('Water Data'!E178))="","",OFFSET('Water Data'!$E$28,0,10*ROW('Water Data'!E178)))</f>
        <v/>
      </c>
      <c r="BX184" s="300" t="str">
        <f ca="true">+IF(OFFSET('Water Data'!$E$29,0,10*ROW('Water Data'!E178))="","",OFFSET('Water Data'!$E$29,0,10*ROW('Water Data'!E178)))</f>
        <v/>
      </c>
      <c r="BY184" s="300" t="str">
        <f ca="true">+IF(OFFSET('Water Data'!$F$27,0,10*ROW('Water Data'!F178))="","",OFFSET('Water Data'!$F$27,0,10*ROW('Water Data'!F178)))</f>
        <v/>
      </c>
      <c r="BZ184" s="300" t="str">
        <f ca="true">+IF(OFFSET('Water Data'!$F$28,0,10*ROW('Water Data'!F178))="","",OFFSET('Water Data'!$F$28,0,10*ROW('Water Data'!F178)))</f>
        <v/>
      </c>
      <c r="CA184" s="300" t="str">
        <f ca="true">+IF(OFFSET('Water Data'!$F$29,0,10*ROW('Water Data'!F178))="","",OFFSET('Water Data'!$F$29,0,10*ROW('Water Data'!F178)))</f>
        <v/>
      </c>
      <c r="CB184" s="300" t="str">
        <f ca="true">+IF(OFFSET('Water Data'!$G$27,0,10*ROW('Water Data'!G178))="","",OFFSET('Water Data'!$G$27,0,10*ROW('Water Data'!G178)))</f>
        <v/>
      </c>
      <c r="CC184" s="300" t="str">
        <f ca="true">+IF(OFFSET('Water Data'!$G$28,0,10*ROW('Water Data'!G178))="","",OFFSET('Water Data'!$G$28,0,10*ROW('Water Data'!G178)))</f>
        <v/>
      </c>
      <c r="CD184" s="300" t="str">
        <f ca="true">+IF(OFFSET('Water Data'!$G$29,0,10*ROW('Water Data'!G178))="","",OFFSET('Water Data'!$G$29,0,10*ROW('Water Data'!G178)))</f>
        <v/>
      </c>
      <c r="CE184" s="300" t="str">
        <f ca="true">+IF(OFFSET('Water Data'!$H$27,0,10*ROW('Water Data'!H178))="","",OFFSET('Water Data'!$H$27,0,10*ROW('Water Data'!H178)))</f>
        <v/>
      </c>
      <c r="CF184" s="300" t="str">
        <f ca="true">+IF(OFFSET('Water Data'!$H$28,0,10*ROW('Water Data'!H178))="","",OFFSET('Water Data'!$H$28,0,10*ROW('Water Data'!H178)))</f>
        <v/>
      </c>
      <c r="CG184" s="300" t="str">
        <f ca="true">+IF(OFFSET('Water Data'!$H$29,0,10*ROW('Water Data'!H178))="","",OFFSET('Water Data'!$H$29,0,10*ROW('Water Data'!H178)))</f>
        <v/>
      </c>
      <c r="CH184" s="300" t="str">
        <f ca="true">+IF(OFFSET('Water Data'!$I$27,0,10*ROW('Water Data'!I178))="","",OFFSET('Water Data'!$I$27,0,10*ROW('Water Data'!I178)))</f>
        <v/>
      </c>
      <c r="CI184" s="300" t="str">
        <f ca="true">+IF(OFFSET('Water Data'!$I$28,0,10*ROW('Water Data'!I178))="","",OFFSET('Water Data'!$I$28,0,10*ROW('Water Data'!I178)))</f>
        <v/>
      </c>
      <c r="CJ184" s="300" t="str">
        <f ca="true">+IF(OFFSET('Water Data'!$I$29,0,10*ROW('Water Data'!I178))="","",OFFSET('Water Data'!$I$29,0,10*ROW('Water Data'!I178)))</f>
        <v/>
      </c>
      <c r="CK184" s="300" t="str">
        <f ca="true">+IF(OFFSET('Sanitation Data'!$D$28,0,10*ROW('Sanitation Data'!D178))="","",OFFSET('Sanitation Data'!$D$28,0,10*ROW('Sanitation Data'!D178)))</f>
        <v/>
      </c>
      <c r="CL184" s="300" t="str">
        <f ca="true">+IF(OFFSET('Sanitation Data'!$D$29,0,10*ROW('Sanitation Data'!D178))="","",OFFSET('Sanitation Data'!$D$29,0,10*ROW('Sanitation Data'!D178)))</f>
        <v/>
      </c>
      <c r="CM184" s="300" t="str">
        <f ca="true">+IF(OFFSET('Sanitation Data'!$D$30,0,10*ROW('Sanitation Data'!D178))="","",OFFSET('Sanitation Data'!$D$30,0,10*ROW('Sanitation Data'!D178)))</f>
        <v/>
      </c>
      <c r="CN184" s="300" t="str">
        <f ca="true">+IF(OFFSET('Sanitation Data'!$D$31,0,10*ROW('Sanitation Data'!D178))="","",OFFSET('Sanitation Data'!$D$31,0,10*ROW('Sanitation Data'!D178)))</f>
        <v/>
      </c>
      <c r="CO184" s="300" t="str">
        <f ca="true">+IF(OFFSET('Sanitation Data'!$D$32,0,10*ROW('Sanitation Data'!D178))="","",OFFSET('Sanitation Data'!$D$32,0,10*ROW('Sanitation Data'!D178)))</f>
        <v/>
      </c>
      <c r="CP184" s="300" t="str">
        <f ca="true">+IF(OFFSET('Sanitation Data'!$E$28,0,10*ROW('Sanitation Data'!E178))="","",OFFSET('Sanitation Data'!$E$28,0,10*ROW('Sanitation Data'!E178)))</f>
        <v/>
      </c>
      <c r="CQ184" s="300" t="str">
        <f ca="true">+IF(OFFSET('Sanitation Data'!$E$29,0,10*ROW('Sanitation Data'!E178))="","",OFFSET('Sanitation Data'!$E$29,0,10*ROW('Sanitation Data'!E178)))</f>
        <v/>
      </c>
      <c r="CR184" s="300" t="str">
        <f ca="true">+IF(OFFSET('Sanitation Data'!$E$30,0,10*ROW('Sanitation Data'!E178))="","",OFFSET('Sanitation Data'!$E$30,0,10*ROW('Sanitation Data'!E178)))</f>
        <v/>
      </c>
      <c r="CS184" s="300" t="str">
        <f ca="true">+IF(OFFSET('Sanitation Data'!$E$31,0,10*ROW('Sanitation Data'!E178))="","",OFFSET('Sanitation Data'!$E$31,0,10*ROW('Sanitation Data'!E178)))</f>
        <v/>
      </c>
      <c r="CT184" s="300" t="str">
        <f ca="true">+IF(OFFSET('Sanitation Data'!$E$32,0,10*ROW('Sanitation Data'!E178))="","",OFFSET('Sanitation Data'!$E$32,0,10*ROW('Sanitation Data'!E178)))</f>
        <v/>
      </c>
      <c r="CU184" s="300" t="str">
        <f ca="true">+IF(OFFSET('Sanitation Data'!$F$28,0,10*ROW('Sanitation Data'!F178))="","",OFFSET('Sanitation Data'!$F$28,0,10*ROW('Sanitation Data'!F178)))</f>
        <v/>
      </c>
      <c r="CV184" s="300" t="str">
        <f ca="true">+IF(OFFSET('Sanitation Data'!$F$29,0,10*ROW('Sanitation Data'!F178))="","",OFFSET('Sanitation Data'!$F$29,0,10*ROW('Sanitation Data'!F178)))</f>
        <v/>
      </c>
      <c r="CW184" s="300" t="str">
        <f ca="true">+IF(OFFSET('Sanitation Data'!$F$30,0,10*ROW('Sanitation Data'!F178))="","",OFFSET('Sanitation Data'!$F$30,0,10*ROW('Sanitation Data'!F178)))</f>
        <v/>
      </c>
      <c r="CX184" s="300" t="str">
        <f ca="true">+IF(OFFSET('Sanitation Data'!$F$31,0,10*ROW('Sanitation Data'!F178))="","",OFFSET('Sanitation Data'!$F$31,0,10*ROW('Sanitation Data'!F178)))</f>
        <v/>
      </c>
      <c r="CY184" s="300" t="str">
        <f ca="true">+IF(OFFSET('Sanitation Data'!$F$32,0,10*ROW('Sanitation Data'!F178))="","",OFFSET('Sanitation Data'!$F$32,0,10*ROW('Sanitation Data'!F178)))</f>
        <v/>
      </c>
      <c r="CZ184" s="300" t="str">
        <f ca="true">+IF(OFFSET('Sanitation Data'!$G$28,0,10*ROW('Sanitation Data'!G178))="","",OFFSET('Sanitation Data'!$G$28,0,10*ROW('Sanitation Data'!G178)))</f>
        <v/>
      </c>
      <c r="DA184" s="300" t="str">
        <f ca="true">+IF(OFFSET('Sanitation Data'!$G$29,0,10*ROW('Sanitation Data'!G178))="","",OFFSET('Sanitation Data'!$G$29,0,10*ROW('Sanitation Data'!G178)))</f>
        <v/>
      </c>
      <c r="DB184" s="300" t="str">
        <f ca="true">+IF(OFFSET('Sanitation Data'!$G$30,0,10*ROW('Sanitation Data'!G178))="","",OFFSET('Sanitation Data'!$G$30,0,10*ROW('Sanitation Data'!G178)))</f>
        <v/>
      </c>
      <c r="DC184" s="300" t="str">
        <f ca="true">+IF(OFFSET('Sanitation Data'!$G$31,0,10*ROW('Sanitation Data'!G178))="","",OFFSET('Sanitation Data'!$G$31,0,10*ROW('Sanitation Data'!G178)))</f>
        <v/>
      </c>
      <c r="DD184" s="300" t="str">
        <f ca="true">+IF(OFFSET('Sanitation Data'!$G$32,0,10*ROW('Sanitation Data'!G178))="","",OFFSET('Sanitation Data'!$G$32,0,10*ROW('Sanitation Data'!G178)))</f>
        <v/>
      </c>
      <c r="DE184" s="300" t="str">
        <f ca="true">+IF(OFFSET('Sanitation Data'!$H$28,0,10*ROW('Sanitation Data'!H178))="","",OFFSET('Sanitation Data'!$H$28,0,10*ROW('Sanitation Data'!H178)))</f>
        <v/>
      </c>
      <c r="DF184" s="300" t="str">
        <f ca="true">+IF(OFFSET('Sanitation Data'!$H$29,0,10*ROW('Sanitation Data'!H178))="","",OFFSET('Sanitation Data'!$H$29,0,10*ROW('Sanitation Data'!H178)))</f>
        <v/>
      </c>
      <c r="DG184" s="300" t="str">
        <f ca="true">+IF(OFFSET('Sanitation Data'!$H$30,0,10*ROW('Sanitation Data'!H178))="","",OFFSET('Sanitation Data'!$H$30,0,10*ROW('Sanitation Data'!H178)))</f>
        <v/>
      </c>
      <c r="DH184" s="300" t="str">
        <f ca="true">+IF(OFFSET('Sanitation Data'!$H$31,0,10*ROW('Sanitation Data'!H178))="","",OFFSET('Sanitation Data'!$H$31,0,10*ROW('Sanitation Data'!H178)))</f>
        <v/>
      </c>
      <c r="DI184" s="300" t="str">
        <f ca="true">+IF(OFFSET('Sanitation Data'!$H$32,0,10*ROW('Sanitation Data'!H178))="","",OFFSET('Sanitation Data'!$H$32,0,10*ROW('Sanitation Data'!H178)))</f>
        <v/>
      </c>
      <c r="DJ184" s="300" t="str">
        <f ca="true">+IF(OFFSET('Sanitation Data'!$I$28,0,10*ROW('Sanitation Data'!I178))="","",OFFSET('Sanitation Data'!$I$28,0,10*ROW('Sanitation Data'!I178)))</f>
        <v/>
      </c>
      <c r="DK184" s="300" t="str">
        <f ca="true">+IF(OFFSET('Sanitation Data'!$I$29,0,10*ROW('Sanitation Data'!I178))="","",OFFSET('Sanitation Data'!$I$29,0,10*ROW('Sanitation Data'!I178)))</f>
        <v/>
      </c>
      <c r="DL184" s="300" t="str">
        <f ca="true">+IF(OFFSET('Sanitation Data'!$I$30,0,10*ROW('Sanitation Data'!I178))="","",OFFSET('Sanitation Data'!$I$30,0,10*ROW('Sanitation Data'!I178)))</f>
        <v/>
      </c>
      <c r="DM184" s="300" t="str">
        <f ca="true">+IF(OFFSET('Sanitation Data'!$I$31,0,10*ROW('Sanitation Data'!I178))="","",OFFSET('Sanitation Data'!$I$31,0,10*ROW('Sanitation Data'!I178)))</f>
        <v/>
      </c>
      <c r="DN184" s="300" t="str">
        <f ca="true">+IF(OFFSET('Sanitation Data'!$I$32,0,10*ROW('Sanitation Data'!I178))="","",OFFSET('Sanitation Data'!$I$32,0,10*ROW('Sanitation Data'!I178)))</f>
        <v/>
      </c>
      <c r="DO184" s="300" t="str">
        <f ca="true">+IF(OFFSET('Hygiene Data'!$D$11,0,10*ROW('Hygiene Data'!D178))="","",OFFSET('Hygiene Data'!$D$11,0,10*ROW('Hygiene Data'!D178)))</f>
        <v/>
      </c>
      <c r="DP184" s="300" t="str">
        <f ca="true">+IF(OFFSET('Hygiene Data'!$D$12,0,10*ROW('Hygiene Data'!D178))="","",OFFSET('Hygiene Data'!$D$12,0,10*ROW('Hygiene Data'!D178)))</f>
        <v/>
      </c>
      <c r="DQ184" s="300" t="str">
        <f ca="true">+IF(OFFSET('Hygiene Data'!$D$13,0,10*ROW('Hygiene Data'!D178))="","",OFFSET('Hygiene Data'!$D$13,0,10*ROW('Hygiene Data'!D178)))</f>
        <v/>
      </c>
      <c r="DR184" s="300" t="str">
        <f ca="true">+IF(OFFSET('Hygiene Data'!$E$11,0,10*ROW('Hygiene Data'!E178))="","",OFFSET('Hygiene Data'!$E$11,0,10*ROW('Hygiene Data'!E178)))</f>
        <v/>
      </c>
      <c r="DS184" s="300" t="str">
        <f ca="true">+IF(OFFSET('Hygiene Data'!$E$12,0,10*ROW('Hygiene Data'!E178))="","",OFFSET('Hygiene Data'!$E$12,0,10*ROW('Hygiene Data'!E178)))</f>
        <v/>
      </c>
      <c r="DT184" s="300" t="str">
        <f ca="true">+IF(OFFSET('Hygiene Data'!$E$13,0,10*ROW('Hygiene Data'!E178))="","",OFFSET('Hygiene Data'!$E$13,0,10*ROW('Hygiene Data'!E178)))</f>
        <v/>
      </c>
      <c r="DU184" s="300" t="str">
        <f ca="true">+IF(OFFSET('Hygiene Data'!$F$11,0,10*ROW('Hygiene Data'!F178))="","",OFFSET('Hygiene Data'!$F$11,0,10*ROW('Hygiene Data'!F178)))</f>
        <v/>
      </c>
      <c r="DV184" s="300" t="str">
        <f ca="true">+IF(OFFSET('Hygiene Data'!$F$12,0,10*ROW('Hygiene Data'!F178))="","",OFFSET('Hygiene Data'!$F$12,0,10*ROW('Hygiene Data'!F178)))</f>
        <v/>
      </c>
      <c r="DW184" s="300" t="str">
        <f ca="true">+IF(OFFSET('Hygiene Data'!$F$13,0,10*ROW('Hygiene Data'!F178))="","",OFFSET('Hygiene Data'!$F$13,0,10*ROW('Hygiene Data'!F178)))</f>
        <v/>
      </c>
      <c r="DX184" s="300" t="str">
        <f ca="true">+IF(OFFSET('Hygiene Data'!$G$11,0,10*ROW('Hygiene Data'!G178))="","",OFFSET('Hygiene Data'!$G$11,0,10*ROW('Hygiene Data'!G178)))</f>
        <v/>
      </c>
      <c r="DY184" s="300" t="str">
        <f ca="true">+IF(OFFSET('Hygiene Data'!$G$12,0,10*ROW('Hygiene Data'!G178))="","",OFFSET('Hygiene Data'!$G$12,0,10*ROW('Hygiene Data'!G178)))</f>
        <v/>
      </c>
      <c r="DZ184" s="300" t="str">
        <f ca="true">+IF(OFFSET('Hygiene Data'!$G$13,0,10*ROW('Hygiene Data'!G178))="","",OFFSET('Hygiene Data'!$G$13,0,10*ROW('Hygiene Data'!G178)))</f>
        <v/>
      </c>
      <c r="EA184" s="300" t="str">
        <f ca="true">+IF(OFFSET('Hygiene Data'!$H$11,0,10*ROW('Hygiene Data'!H178))="","",OFFSET('Hygiene Data'!$H$11,0,10*ROW('Hygiene Data'!H178)))</f>
        <v/>
      </c>
      <c r="EB184" s="300" t="str">
        <f ca="true">+IF(OFFSET('Hygiene Data'!$H$12,0,10*ROW('Hygiene Data'!H178))="","",OFFSET('Hygiene Data'!$H$12,0,10*ROW('Hygiene Data'!H178)))</f>
        <v/>
      </c>
      <c r="EC184" s="300" t="str">
        <f ca="true">+IF(OFFSET('Hygiene Data'!$H$13,0,10*ROW('Hygiene Data'!H178))="","",OFFSET('Hygiene Data'!$H$13,0,10*ROW('Hygiene Data'!H178)))</f>
        <v/>
      </c>
      <c r="ED184" s="300" t="str">
        <f ca="true">+IF(OFFSET('Hygiene Data'!$I$11,0,10*ROW('Hygiene Data'!I178))="","",OFFSET('Hygiene Data'!$I$11,0,10*ROW('Hygiene Data'!I178)))</f>
        <v/>
      </c>
      <c r="EE184" s="300" t="str">
        <f ca="true">+IF(OFFSET('Hygiene Data'!$I$12,0,10*ROW('Hygiene Data'!I178))="","",OFFSET('Hygiene Data'!$I$12,0,10*ROW('Hygiene Data'!I178)))</f>
        <v/>
      </c>
      <c r="EF184" s="300" t="str">
        <f ca="true">+IF(OFFSET('Hygiene Data'!$I$13,0,10*ROW('Hygiene Data'!I178))="","",OFFSET('Hygiene Data'!$I$13,0,10*ROW('Hygiene Data'!I178)))</f>
        <v/>
      </c>
    </row>
    <row xmlns:x14ac="http://schemas.microsoft.com/office/spreadsheetml/2009/9/ac" r="185" x14ac:dyDescent="0.2">
      <c r="A185" s="35" t="str">
        <f ca="true">+IF(OFFSET('Water Data'!$B$2,0,10*ROW('Water Data'!E179))="","",OFFSET('Water Data'!$B$2,0,10*ROW('Water Data'!E179)))</f>
        <v/>
      </c>
      <c r="B185" s="35" t="str">
        <f ca="true">+IF(OFFSET('Water Data'!$C$2,0,10*ROW('Water Data'!F179))="","",OFFSET('Water Data'!$C$2,0,10*ROW('Water Data'!F179)))</f>
        <v/>
      </c>
      <c r="C185" s="356" t="str">
        <f t="shared" ca="true" si="2"/>
        <v/>
      </c>
      <c r="D185" s="91"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1"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1"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1"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1"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1"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1"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1"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1"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1"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1"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1"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1"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1"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1"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1"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1"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1"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2"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2"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2"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2"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2"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2"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2"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2"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2"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2"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2"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2"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2"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2"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2"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2"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2"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2"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2"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2"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2"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2"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2"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2"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2"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2"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2"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2"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2"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2"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3"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3"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3"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3"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3"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3"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3"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3"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3"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3"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3"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3"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3"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3"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3"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3"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3"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3"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300"/>
      <c r="BS185" s="300" t="str">
        <f ca="true">+IF(OFFSET('Water Data'!$D$27,0,10*ROW('Water Data'!D179))="","",OFFSET('Water Data'!$D$27,0,10*ROW('Water Data'!D179)))</f>
        <v/>
      </c>
      <c r="BT185" s="300" t="str">
        <f ca="true">+IF(OFFSET('Water Data'!$D$28,0,10*ROW('Water Data'!D179))="","",OFFSET('Water Data'!$D$28,0,10*ROW('Water Data'!D179)))</f>
        <v/>
      </c>
      <c r="BU185" s="300" t="str">
        <f ca="true">+IF(OFFSET('Water Data'!$D$29,0,10*ROW('Water Data'!D179))="","",OFFSET('Water Data'!$D$29,0,10*ROW('Water Data'!D179)))</f>
        <v/>
      </c>
      <c r="BV185" s="300" t="str">
        <f ca="true">+IF(OFFSET('Water Data'!$E$27,0,10*ROW('Water Data'!E179))="","",OFFSET('Water Data'!$E$27,0,10*ROW('Water Data'!E179)))</f>
        <v/>
      </c>
      <c r="BW185" s="300" t="str">
        <f ca="true">+IF(OFFSET('Water Data'!$E$28,0,10*ROW('Water Data'!E179))="","",OFFSET('Water Data'!$E$28,0,10*ROW('Water Data'!E179)))</f>
        <v/>
      </c>
      <c r="BX185" s="300" t="str">
        <f ca="true">+IF(OFFSET('Water Data'!$E$29,0,10*ROW('Water Data'!E179))="","",OFFSET('Water Data'!$E$29,0,10*ROW('Water Data'!E179)))</f>
        <v/>
      </c>
      <c r="BY185" s="300" t="str">
        <f ca="true">+IF(OFFSET('Water Data'!$F$27,0,10*ROW('Water Data'!F179))="","",OFFSET('Water Data'!$F$27,0,10*ROW('Water Data'!F179)))</f>
        <v/>
      </c>
      <c r="BZ185" s="300" t="str">
        <f ca="true">+IF(OFFSET('Water Data'!$F$28,0,10*ROW('Water Data'!F179))="","",OFFSET('Water Data'!$F$28,0,10*ROW('Water Data'!F179)))</f>
        <v/>
      </c>
      <c r="CA185" s="300" t="str">
        <f ca="true">+IF(OFFSET('Water Data'!$F$29,0,10*ROW('Water Data'!F179))="","",OFFSET('Water Data'!$F$29,0,10*ROW('Water Data'!F179)))</f>
        <v/>
      </c>
      <c r="CB185" s="300" t="str">
        <f ca="true">+IF(OFFSET('Water Data'!$G$27,0,10*ROW('Water Data'!G179))="","",OFFSET('Water Data'!$G$27,0,10*ROW('Water Data'!G179)))</f>
        <v/>
      </c>
      <c r="CC185" s="300" t="str">
        <f ca="true">+IF(OFFSET('Water Data'!$G$28,0,10*ROW('Water Data'!G179))="","",OFFSET('Water Data'!$G$28,0,10*ROW('Water Data'!G179)))</f>
        <v/>
      </c>
      <c r="CD185" s="300" t="str">
        <f ca="true">+IF(OFFSET('Water Data'!$G$29,0,10*ROW('Water Data'!G179))="","",OFFSET('Water Data'!$G$29,0,10*ROW('Water Data'!G179)))</f>
        <v/>
      </c>
      <c r="CE185" s="300" t="str">
        <f ca="true">+IF(OFFSET('Water Data'!$H$27,0,10*ROW('Water Data'!H179))="","",OFFSET('Water Data'!$H$27,0,10*ROW('Water Data'!H179)))</f>
        <v/>
      </c>
      <c r="CF185" s="300" t="str">
        <f ca="true">+IF(OFFSET('Water Data'!$H$28,0,10*ROW('Water Data'!H179))="","",OFFSET('Water Data'!$H$28,0,10*ROW('Water Data'!H179)))</f>
        <v/>
      </c>
      <c r="CG185" s="300" t="str">
        <f ca="true">+IF(OFFSET('Water Data'!$H$29,0,10*ROW('Water Data'!H179))="","",OFFSET('Water Data'!$H$29,0,10*ROW('Water Data'!H179)))</f>
        <v/>
      </c>
      <c r="CH185" s="300" t="str">
        <f ca="true">+IF(OFFSET('Water Data'!$I$27,0,10*ROW('Water Data'!I179))="","",OFFSET('Water Data'!$I$27,0,10*ROW('Water Data'!I179)))</f>
        <v/>
      </c>
      <c r="CI185" s="300" t="str">
        <f ca="true">+IF(OFFSET('Water Data'!$I$28,0,10*ROW('Water Data'!I179))="","",OFFSET('Water Data'!$I$28,0,10*ROW('Water Data'!I179)))</f>
        <v/>
      </c>
      <c r="CJ185" s="300" t="str">
        <f ca="true">+IF(OFFSET('Water Data'!$I$29,0,10*ROW('Water Data'!I179))="","",OFFSET('Water Data'!$I$29,0,10*ROW('Water Data'!I179)))</f>
        <v/>
      </c>
      <c r="CK185" s="300" t="str">
        <f ca="true">+IF(OFFSET('Sanitation Data'!$D$28,0,10*ROW('Sanitation Data'!D179))="","",OFFSET('Sanitation Data'!$D$28,0,10*ROW('Sanitation Data'!D179)))</f>
        <v/>
      </c>
      <c r="CL185" s="300" t="str">
        <f ca="true">+IF(OFFSET('Sanitation Data'!$D$29,0,10*ROW('Sanitation Data'!D179))="","",OFFSET('Sanitation Data'!$D$29,0,10*ROW('Sanitation Data'!D179)))</f>
        <v/>
      </c>
      <c r="CM185" s="300" t="str">
        <f ca="true">+IF(OFFSET('Sanitation Data'!$D$30,0,10*ROW('Sanitation Data'!D179))="","",OFFSET('Sanitation Data'!$D$30,0,10*ROW('Sanitation Data'!D179)))</f>
        <v/>
      </c>
      <c r="CN185" s="300" t="str">
        <f ca="true">+IF(OFFSET('Sanitation Data'!$D$31,0,10*ROW('Sanitation Data'!D179))="","",OFFSET('Sanitation Data'!$D$31,0,10*ROW('Sanitation Data'!D179)))</f>
        <v/>
      </c>
      <c r="CO185" s="300" t="str">
        <f ca="true">+IF(OFFSET('Sanitation Data'!$D$32,0,10*ROW('Sanitation Data'!D179))="","",OFFSET('Sanitation Data'!$D$32,0,10*ROW('Sanitation Data'!D179)))</f>
        <v/>
      </c>
      <c r="CP185" s="300" t="str">
        <f ca="true">+IF(OFFSET('Sanitation Data'!$E$28,0,10*ROW('Sanitation Data'!E179))="","",OFFSET('Sanitation Data'!$E$28,0,10*ROW('Sanitation Data'!E179)))</f>
        <v/>
      </c>
      <c r="CQ185" s="300" t="str">
        <f ca="true">+IF(OFFSET('Sanitation Data'!$E$29,0,10*ROW('Sanitation Data'!E179))="","",OFFSET('Sanitation Data'!$E$29,0,10*ROW('Sanitation Data'!E179)))</f>
        <v/>
      </c>
      <c r="CR185" s="300" t="str">
        <f ca="true">+IF(OFFSET('Sanitation Data'!$E$30,0,10*ROW('Sanitation Data'!E179))="","",OFFSET('Sanitation Data'!$E$30,0,10*ROW('Sanitation Data'!E179)))</f>
        <v/>
      </c>
      <c r="CS185" s="300" t="str">
        <f ca="true">+IF(OFFSET('Sanitation Data'!$E$31,0,10*ROW('Sanitation Data'!E179))="","",OFFSET('Sanitation Data'!$E$31,0,10*ROW('Sanitation Data'!E179)))</f>
        <v/>
      </c>
      <c r="CT185" s="300" t="str">
        <f ca="true">+IF(OFFSET('Sanitation Data'!$E$32,0,10*ROW('Sanitation Data'!E179))="","",OFFSET('Sanitation Data'!$E$32,0,10*ROW('Sanitation Data'!E179)))</f>
        <v/>
      </c>
      <c r="CU185" s="300" t="str">
        <f ca="true">+IF(OFFSET('Sanitation Data'!$F$28,0,10*ROW('Sanitation Data'!F179))="","",OFFSET('Sanitation Data'!$F$28,0,10*ROW('Sanitation Data'!F179)))</f>
        <v/>
      </c>
      <c r="CV185" s="300" t="str">
        <f ca="true">+IF(OFFSET('Sanitation Data'!$F$29,0,10*ROW('Sanitation Data'!F179))="","",OFFSET('Sanitation Data'!$F$29,0,10*ROW('Sanitation Data'!F179)))</f>
        <v/>
      </c>
      <c r="CW185" s="300" t="str">
        <f ca="true">+IF(OFFSET('Sanitation Data'!$F$30,0,10*ROW('Sanitation Data'!F179))="","",OFFSET('Sanitation Data'!$F$30,0,10*ROW('Sanitation Data'!F179)))</f>
        <v/>
      </c>
      <c r="CX185" s="300" t="str">
        <f ca="true">+IF(OFFSET('Sanitation Data'!$F$31,0,10*ROW('Sanitation Data'!F179))="","",OFFSET('Sanitation Data'!$F$31,0,10*ROW('Sanitation Data'!F179)))</f>
        <v/>
      </c>
      <c r="CY185" s="300" t="str">
        <f ca="true">+IF(OFFSET('Sanitation Data'!$F$32,0,10*ROW('Sanitation Data'!F179))="","",OFFSET('Sanitation Data'!$F$32,0,10*ROW('Sanitation Data'!F179)))</f>
        <v/>
      </c>
      <c r="CZ185" s="300" t="str">
        <f ca="true">+IF(OFFSET('Sanitation Data'!$G$28,0,10*ROW('Sanitation Data'!G179))="","",OFFSET('Sanitation Data'!$G$28,0,10*ROW('Sanitation Data'!G179)))</f>
        <v/>
      </c>
      <c r="DA185" s="300" t="str">
        <f ca="true">+IF(OFFSET('Sanitation Data'!$G$29,0,10*ROW('Sanitation Data'!G179))="","",OFFSET('Sanitation Data'!$G$29,0,10*ROW('Sanitation Data'!G179)))</f>
        <v/>
      </c>
      <c r="DB185" s="300" t="str">
        <f ca="true">+IF(OFFSET('Sanitation Data'!$G$30,0,10*ROW('Sanitation Data'!G179))="","",OFFSET('Sanitation Data'!$G$30,0,10*ROW('Sanitation Data'!G179)))</f>
        <v/>
      </c>
      <c r="DC185" s="300" t="str">
        <f ca="true">+IF(OFFSET('Sanitation Data'!$G$31,0,10*ROW('Sanitation Data'!G179))="","",OFFSET('Sanitation Data'!$G$31,0,10*ROW('Sanitation Data'!G179)))</f>
        <v/>
      </c>
      <c r="DD185" s="300" t="str">
        <f ca="true">+IF(OFFSET('Sanitation Data'!$G$32,0,10*ROW('Sanitation Data'!G179))="","",OFFSET('Sanitation Data'!$G$32,0,10*ROW('Sanitation Data'!G179)))</f>
        <v/>
      </c>
      <c r="DE185" s="300" t="str">
        <f ca="true">+IF(OFFSET('Sanitation Data'!$H$28,0,10*ROW('Sanitation Data'!H179))="","",OFFSET('Sanitation Data'!$H$28,0,10*ROW('Sanitation Data'!H179)))</f>
        <v/>
      </c>
      <c r="DF185" s="300" t="str">
        <f ca="true">+IF(OFFSET('Sanitation Data'!$H$29,0,10*ROW('Sanitation Data'!H179))="","",OFFSET('Sanitation Data'!$H$29,0,10*ROW('Sanitation Data'!H179)))</f>
        <v/>
      </c>
      <c r="DG185" s="300" t="str">
        <f ca="true">+IF(OFFSET('Sanitation Data'!$H$30,0,10*ROW('Sanitation Data'!H179))="","",OFFSET('Sanitation Data'!$H$30,0,10*ROW('Sanitation Data'!H179)))</f>
        <v/>
      </c>
      <c r="DH185" s="300" t="str">
        <f ca="true">+IF(OFFSET('Sanitation Data'!$H$31,0,10*ROW('Sanitation Data'!H179))="","",OFFSET('Sanitation Data'!$H$31,0,10*ROW('Sanitation Data'!H179)))</f>
        <v/>
      </c>
      <c r="DI185" s="300" t="str">
        <f ca="true">+IF(OFFSET('Sanitation Data'!$H$32,0,10*ROW('Sanitation Data'!H179))="","",OFFSET('Sanitation Data'!$H$32,0,10*ROW('Sanitation Data'!H179)))</f>
        <v/>
      </c>
      <c r="DJ185" s="300" t="str">
        <f ca="true">+IF(OFFSET('Sanitation Data'!$I$28,0,10*ROW('Sanitation Data'!I179))="","",OFFSET('Sanitation Data'!$I$28,0,10*ROW('Sanitation Data'!I179)))</f>
        <v/>
      </c>
      <c r="DK185" s="300" t="str">
        <f ca="true">+IF(OFFSET('Sanitation Data'!$I$29,0,10*ROW('Sanitation Data'!I179))="","",OFFSET('Sanitation Data'!$I$29,0,10*ROW('Sanitation Data'!I179)))</f>
        <v/>
      </c>
      <c r="DL185" s="300" t="str">
        <f ca="true">+IF(OFFSET('Sanitation Data'!$I$30,0,10*ROW('Sanitation Data'!I179))="","",OFFSET('Sanitation Data'!$I$30,0,10*ROW('Sanitation Data'!I179)))</f>
        <v/>
      </c>
      <c r="DM185" s="300" t="str">
        <f ca="true">+IF(OFFSET('Sanitation Data'!$I$31,0,10*ROW('Sanitation Data'!I179))="","",OFFSET('Sanitation Data'!$I$31,0,10*ROW('Sanitation Data'!I179)))</f>
        <v/>
      </c>
      <c r="DN185" s="300" t="str">
        <f ca="true">+IF(OFFSET('Sanitation Data'!$I$32,0,10*ROW('Sanitation Data'!I179))="","",OFFSET('Sanitation Data'!$I$32,0,10*ROW('Sanitation Data'!I179)))</f>
        <v/>
      </c>
      <c r="DO185" s="300" t="str">
        <f ca="true">+IF(OFFSET('Hygiene Data'!$D$11,0,10*ROW('Hygiene Data'!D179))="","",OFFSET('Hygiene Data'!$D$11,0,10*ROW('Hygiene Data'!D179)))</f>
        <v/>
      </c>
      <c r="DP185" s="300" t="str">
        <f ca="true">+IF(OFFSET('Hygiene Data'!$D$12,0,10*ROW('Hygiene Data'!D179))="","",OFFSET('Hygiene Data'!$D$12,0,10*ROW('Hygiene Data'!D179)))</f>
        <v/>
      </c>
      <c r="DQ185" s="300" t="str">
        <f ca="true">+IF(OFFSET('Hygiene Data'!$D$13,0,10*ROW('Hygiene Data'!D179))="","",OFFSET('Hygiene Data'!$D$13,0,10*ROW('Hygiene Data'!D179)))</f>
        <v/>
      </c>
      <c r="DR185" s="300" t="str">
        <f ca="true">+IF(OFFSET('Hygiene Data'!$E$11,0,10*ROW('Hygiene Data'!E179))="","",OFFSET('Hygiene Data'!$E$11,0,10*ROW('Hygiene Data'!E179)))</f>
        <v/>
      </c>
      <c r="DS185" s="300" t="str">
        <f ca="true">+IF(OFFSET('Hygiene Data'!$E$12,0,10*ROW('Hygiene Data'!E179))="","",OFFSET('Hygiene Data'!$E$12,0,10*ROW('Hygiene Data'!E179)))</f>
        <v/>
      </c>
      <c r="DT185" s="300" t="str">
        <f ca="true">+IF(OFFSET('Hygiene Data'!$E$13,0,10*ROW('Hygiene Data'!E179))="","",OFFSET('Hygiene Data'!$E$13,0,10*ROW('Hygiene Data'!E179)))</f>
        <v/>
      </c>
      <c r="DU185" s="300" t="str">
        <f ca="true">+IF(OFFSET('Hygiene Data'!$F$11,0,10*ROW('Hygiene Data'!F179))="","",OFFSET('Hygiene Data'!$F$11,0,10*ROW('Hygiene Data'!F179)))</f>
        <v/>
      </c>
      <c r="DV185" s="300" t="str">
        <f ca="true">+IF(OFFSET('Hygiene Data'!$F$12,0,10*ROW('Hygiene Data'!F179))="","",OFFSET('Hygiene Data'!$F$12,0,10*ROW('Hygiene Data'!F179)))</f>
        <v/>
      </c>
      <c r="DW185" s="300" t="str">
        <f ca="true">+IF(OFFSET('Hygiene Data'!$F$13,0,10*ROW('Hygiene Data'!F179))="","",OFFSET('Hygiene Data'!$F$13,0,10*ROW('Hygiene Data'!F179)))</f>
        <v/>
      </c>
      <c r="DX185" s="300" t="str">
        <f ca="true">+IF(OFFSET('Hygiene Data'!$G$11,0,10*ROW('Hygiene Data'!G179))="","",OFFSET('Hygiene Data'!$G$11,0,10*ROW('Hygiene Data'!G179)))</f>
        <v/>
      </c>
      <c r="DY185" s="300" t="str">
        <f ca="true">+IF(OFFSET('Hygiene Data'!$G$12,0,10*ROW('Hygiene Data'!G179))="","",OFFSET('Hygiene Data'!$G$12,0,10*ROW('Hygiene Data'!G179)))</f>
        <v/>
      </c>
      <c r="DZ185" s="300" t="str">
        <f ca="true">+IF(OFFSET('Hygiene Data'!$G$13,0,10*ROW('Hygiene Data'!G179))="","",OFFSET('Hygiene Data'!$G$13,0,10*ROW('Hygiene Data'!G179)))</f>
        <v/>
      </c>
      <c r="EA185" s="300" t="str">
        <f ca="true">+IF(OFFSET('Hygiene Data'!$H$11,0,10*ROW('Hygiene Data'!H179))="","",OFFSET('Hygiene Data'!$H$11,0,10*ROW('Hygiene Data'!H179)))</f>
        <v/>
      </c>
      <c r="EB185" s="300" t="str">
        <f ca="true">+IF(OFFSET('Hygiene Data'!$H$12,0,10*ROW('Hygiene Data'!H179))="","",OFFSET('Hygiene Data'!$H$12,0,10*ROW('Hygiene Data'!H179)))</f>
        <v/>
      </c>
      <c r="EC185" s="300" t="str">
        <f ca="true">+IF(OFFSET('Hygiene Data'!$H$13,0,10*ROW('Hygiene Data'!H179))="","",OFFSET('Hygiene Data'!$H$13,0,10*ROW('Hygiene Data'!H179)))</f>
        <v/>
      </c>
      <c r="ED185" s="300" t="str">
        <f ca="true">+IF(OFFSET('Hygiene Data'!$I$11,0,10*ROW('Hygiene Data'!I179))="","",OFFSET('Hygiene Data'!$I$11,0,10*ROW('Hygiene Data'!I179)))</f>
        <v/>
      </c>
      <c r="EE185" s="300" t="str">
        <f ca="true">+IF(OFFSET('Hygiene Data'!$I$12,0,10*ROW('Hygiene Data'!I179))="","",OFFSET('Hygiene Data'!$I$12,0,10*ROW('Hygiene Data'!I179)))</f>
        <v/>
      </c>
      <c r="EF185" s="300" t="str">
        <f ca="true">+IF(OFFSET('Hygiene Data'!$I$13,0,10*ROW('Hygiene Data'!I179))="","",OFFSET('Hygiene Data'!$I$13,0,10*ROW('Hygiene Data'!I179)))</f>
        <v/>
      </c>
    </row>
    <row xmlns:x14ac="http://schemas.microsoft.com/office/spreadsheetml/2009/9/ac" r="186" x14ac:dyDescent="0.2">
      <c r="A186" s="35" t="str">
        <f ca="true">+IF(OFFSET('Water Data'!$B$2,0,10*ROW('Water Data'!E180))="","",OFFSET('Water Data'!$B$2,0,10*ROW('Water Data'!E180)))</f>
        <v/>
      </c>
      <c r="B186" s="35" t="str">
        <f ca="true">+IF(OFFSET('Water Data'!$C$2,0,10*ROW('Water Data'!F180))="","",OFFSET('Water Data'!$C$2,0,10*ROW('Water Data'!F180)))</f>
        <v/>
      </c>
      <c r="C186" s="356" t="str">
        <f t="shared" ca="true" si="2"/>
        <v/>
      </c>
      <c r="D186" s="91"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1"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1"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1"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1"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1"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1"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1"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1"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1"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1"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1"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1"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1"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1"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1"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1"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1"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2"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2"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2"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2"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2"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2"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2"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2"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2"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2"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2"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2"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2"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2"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2"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2"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2"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2"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2"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2"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2"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2"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2"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2"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2"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2"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2"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2"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2"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2"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3"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3"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3"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3"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3"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3"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3"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3"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3"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3"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3"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3"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3"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3"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3"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3"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3"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3"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300"/>
      <c r="BS186" s="300" t="str">
        <f ca="true">+IF(OFFSET('Water Data'!$D$27,0,10*ROW('Water Data'!D180))="","",OFFSET('Water Data'!$D$27,0,10*ROW('Water Data'!D180)))</f>
        <v/>
      </c>
      <c r="BT186" s="300" t="str">
        <f ca="true">+IF(OFFSET('Water Data'!$D$28,0,10*ROW('Water Data'!D180))="","",OFFSET('Water Data'!$D$28,0,10*ROW('Water Data'!D180)))</f>
        <v/>
      </c>
      <c r="BU186" s="300" t="str">
        <f ca="true">+IF(OFFSET('Water Data'!$D$29,0,10*ROW('Water Data'!D180))="","",OFFSET('Water Data'!$D$29,0,10*ROW('Water Data'!D180)))</f>
        <v/>
      </c>
      <c r="BV186" s="300" t="str">
        <f ca="true">+IF(OFFSET('Water Data'!$E$27,0,10*ROW('Water Data'!E180))="","",OFFSET('Water Data'!$E$27,0,10*ROW('Water Data'!E180)))</f>
        <v/>
      </c>
      <c r="BW186" s="300" t="str">
        <f ca="true">+IF(OFFSET('Water Data'!$E$28,0,10*ROW('Water Data'!E180))="","",OFFSET('Water Data'!$E$28,0,10*ROW('Water Data'!E180)))</f>
        <v/>
      </c>
      <c r="BX186" s="300" t="str">
        <f ca="true">+IF(OFFSET('Water Data'!$E$29,0,10*ROW('Water Data'!E180))="","",OFFSET('Water Data'!$E$29,0,10*ROW('Water Data'!E180)))</f>
        <v/>
      </c>
      <c r="BY186" s="300" t="str">
        <f ca="true">+IF(OFFSET('Water Data'!$F$27,0,10*ROW('Water Data'!F180))="","",OFFSET('Water Data'!$F$27,0,10*ROW('Water Data'!F180)))</f>
        <v/>
      </c>
      <c r="BZ186" s="300" t="str">
        <f ca="true">+IF(OFFSET('Water Data'!$F$28,0,10*ROW('Water Data'!F180))="","",OFFSET('Water Data'!$F$28,0,10*ROW('Water Data'!F180)))</f>
        <v/>
      </c>
      <c r="CA186" s="300" t="str">
        <f ca="true">+IF(OFFSET('Water Data'!$F$29,0,10*ROW('Water Data'!F180))="","",OFFSET('Water Data'!$F$29,0,10*ROW('Water Data'!F180)))</f>
        <v/>
      </c>
      <c r="CB186" s="300" t="str">
        <f ca="true">+IF(OFFSET('Water Data'!$G$27,0,10*ROW('Water Data'!G180))="","",OFFSET('Water Data'!$G$27,0,10*ROW('Water Data'!G180)))</f>
        <v/>
      </c>
      <c r="CC186" s="300" t="str">
        <f ca="true">+IF(OFFSET('Water Data'!$G$28,0,10*ROW('Water Data'!G180))="","",OFFSET('Water Data'!$G$28,0,10*ROW('Water Data'!G180)))</f>
        <v/>
      </c>
      <c r="CD186" s="300" t="str">
        <f ca="true">+IF(OFFSET('Water Data'!$G$29,0,10*ROW('Water Data'!G180))="","",OFFSET('Water Data'!$G$29,0,10*ROW('Water Data'!G180)))</f>
        <v/>
      </c>
      <c r="CE186" s="300" t="str">
        <f ca="true">+IF(OFFSET('Water Data'!$H$27,0,10*ROW('Water Data'!H180))="","",OFFSET('Water Data'!$H$27,0,10*ROW('Water Data'!H180)))</f>
        <v/>
      </c>
      <c r="CF186" s="300" t="str">
        <f ca="true">+IF(OFFSET('Water Data'!$H$28,0,10*ROW('Water Data'!H180))="","",OFFSET('Water Data'!$H$28,0,10*ROW('Water Data'!H180)))</f>
        <v/>
      </c>
      <c r="CG186" s="300" t="str">
        <f ca="true">+IF(OFFSET('Water Data'!$H$29,0,10*ROW('Water Data'!H180))="","",OFFSET('Water Data'!$H$29,0,10*ROW('Water Data'!H180)))</f>
        <v/>
      </c>
      <c r="CH186" s="300" t="str">
        <f ca="true">+IF(OFFSET('Water Data'!$I$27,0,10*ROW('Water Data'!I180))="","",OFFSET('Water Data'!$I$27,0,10*ROW('Water Data'!I180)))</f>
        <v/>
      </c>
      <c r="CI186" s="300" t="str">
        <f ca="true">+IF(OFFSET('Water Data'!$I$28,0,10*ROW('Water Data'!I180))="","",OFFSET('Water Data'!$I$28,0,10*ROW('Water Data'!I180)))</f>
        <v/>
      </c>
      <c r="CJ186" s="300" t="str">
        <f ca="true">+IF(OFFSET('Water Data'!$I$29,0,10*ROW('Water Data'!I180))="","",OFFSET('Water Data'!$I$29,0,10*ROW('Water Data'!I180)))</f>
        <v/>
      </c>
      <c r="CK186" s="300" t="str">
        <f ca="true">+IF(OFFSET('Sanitation Data'!$D$28,0,10*ROW('Sanitation Data'!D180))="","",OFFSET('Sanitation Data'!$D$28,0,10*ROW('Sanitation Data'!D180)))</f>
        <v/>
      </c>
      <c r="CL186" s="300" t="str">
        <f ca="true">+IF(OFFSET('Sanitation Data'!$D$29,0,10*ROW('Sanitation Data'!D180))="","",OFFSET('Sanitation Data'!$D$29,0,10*ROW('Sanitation Data'!D180)))</f>
        <v/>
      </c>
      <c r="CM186" s="300" t="str">
        <f ca="true">+IF(OFFSET('Sanitation Data'!$D$30,0,10*ROW('Sanitation Data'!D180))="","",OFFSET('Sanitation Data'!$D$30,0,10*ROW('Sanitation Data'!D180)))</f>
        <v/>
      </c>
      <c r="CN186" s="300" t="str">
        <f ca="true">+IF(OFFSET('Sanitation Data'!$D$31,0,10*ROW('Sanitation Data'!D180))="","",OFFSET('Sanitation Data'!$D$31,0,10*ROW('Sanitation Data'!D180)))</f>
        <v/>
      </c>
      <c r="CO186" s="300" t="str">
        <f ca="true">+IF(OFFSET('Sanitation Data'!$D$32,0,10*ROW('Sanitation Data'!D180))="","",OFFSET('Sanitation Data'!$D$32,0,10*ROW('Sanitation Data'!D180)))</f>
        <v/>
      </c>
      <c r="CP186" s="300" t="str">
        <f ca="true">+IF(OFFSET('Sanitation Data'!$E$28,0,10*ROW('Sanitation Data'!E180))="","",OFFSET('Sanitation Data'!$E$28,0,10*ROW('Sanitation Data'!E180)))</f>
        <v/>
      </c>
      <c r="CQ186" s="300" t="str">
        <f ca="true">+IF(OFFSET('Sanitation Data'!$E$29,0,10*ROW('Sanitation Data'!E180))="","",OFFSET('Sanitation Data'!$E$29,0,10*ROW('Sanitation Data'!E180)))</f>
        <v/>
      </c>
      <c r="CR186" s="300" t="str">
        <f ca="true">+IF(OFFSET('Sanitation Data'!$E$30,0,10*ROW('Sanitation Data'!E180))="","",OFFSET('Sanitation Data'!$E$30,0,10*ROW('Sanitation Data'!E180)))</f>
        <v/>
      </c>
      <c r="CS186" s="300" t="str">
        <f ca="true">+IF(OFFSET('Sanitation Data'!$E$31,0,10*ROW('Sanitation Data'!E180))="","",OFFSET('Sanitation Data'!$E$31,0,10*ROW('Sanitation Data'!E180)))</f>
        <v/>
      </c>
      <c r="CT186" s="300" t="str">
        <f ca="true">+IF(OFFSET('Sanitation Data'!$E$32,0,10*ROW('Sanitation Data'!E180))="","",OFFSET('Sanitation Data'!$E$32,0,10*ROW('Sanitation Data'!E180)))</f>
        <v/>
      </c>
      <c r="CU186" s="300" t="str">
        <f ca="true">+IF(OFFSET('Sanitation Data'!$F$28,0,10*ROW('Sanitation Data'!F180))="","",OFFSET('Sanitation Data'!$F$28,0,10*ROW('Sanitation Data'!F180)))</f>
        <v/>
      </c>
      <c r="CV186" s="300" t="str">
        <f ca="true">+IF(OFFSET('Sanitation Data'!$F$29,0,10*ROW('Sanitation Data'!F180))="","",OFFSET('Sanitation Data'!$F$29,0,10*ROW('Sanitation Data'!F180)))</f>
        <v/>
      </c>
      <c r="CW186" s="300" t="str">
        <f ca="true">+IF(OFFSET('Sanitation Data'!$F$30,0,10*ROW('Sanitation Data'!F180))="","",OFFSET('Sanitation Data'!$F$30,0,10*ROW('Sanitation Data'!F180)))</f>
        <v/>
      </c>
      <c r="CX186" s="300" t="str">
        <f ca="true">+IF(OFFSET('Sanitation Data'!$F$31,0,10*ROW('Sanitation Data'!F180))="","",OFFSET('Sanitation Data'!$F$31,0,10*ROW('Sanitation Data'!F180)))</f>
        <v/>
      </c>
      <c r="CY186" s="300" t="str">
        <f ca="true">+IF(OFFSET('Sanitation Data'!$F$32,0,10*ROW('Sanitation Data'!F180))="","",OFFSET('Sanitation Data'!$F$32,0,10*ROW('Sanitation Data'!F180)))</f>
        <v/>
      </c>
      <c r="CZ186" s="300" t="str">
        <f ca="true">+IF(OFFSET('Sanitation Data'!$G$28,0,10*ROW('Sanitation Data'!G180))="","",OFFSET('Sanitation Data'!$G$28,0,10*ROW('Sanitation Data'!G180)))</f>
        <v/>
      </c>
      <c r="DA186" s="300" t="str">
        <f ca="true">+IF(OFFSET('Sanitation Data'!$G$29,0,10*ROW('Sanitation Data'!G180))="","",OFFSET('Sanitation Data'!$G$29,0,10*ROW('Sanitation Data'!G180)))</f>
        <v/>
      </c>
      <c r="DB186" s="300" t="str">
        <f ca="true">+IF(OFFSET('Sanitation Data'!$G$30,0,10*ROW('Sanitation Data'!G180))="","",OFFSET('Sanitation Data'!$G$30,0,10*ROW('Sanitation Data'!G180)))</f>
        <v/>
      </c>
      <c r="DC186" s="300" t="str">
        <f ca="true">+IF(OFFSET('Sanitation Data'!$G$31,0,10*ROW('Sanitation Data'!G180))="","",OFFSET('Sanitation Data'!$G$31,0,10*ROW('Sanitation Data'!G180)))</f>
        <v/>
      </c>
      <c r="DD186" s="300" t="str">
        <f ca="true">+IF(OFFSET('Sanitation Data'!$G$32,0,10*ROW('Sanitation Data'!G180))="","",OFFSET('Sanitation Data'!$G$32,0,10*ROW('Sanitation Data'!G180)))</f>
        <v/>
      </c>
      <c r="DE186" s="300" t="str">
        <f ca="true">+IF(OFFSET('Sanitation Data'!$H$28,0,10*ROW('Sanitation Data'!H180))="","",OFFSET('Sanitation Data'!$H$28,0,10*ROW('Sanitation Data'!H180)))</f>
        <v/>
      </c>
      <c r="DF186" s="300" t="str">
        <f ca="true">+IF(OFFSET('Sanitation Data'!$H$29,0,10*ROW('Sanitation Data'!H180))="","",OFFSET('Sanitation Data'!$H$29,0,10*ROW('Sanitation Data'!H180)))</f>
        <v/>
      </c>
      <c r="DG186" s="300" t="str">
        <f ca="true">+IF(OFFSET('Sanitation Data'!$H$30,0,10*ROW('Sanitation Data'!H180))="","",OFFSET('Sanitation Data'!$H$30,0,10*ROW('Sanitation Data'!H180)))</f>
        <v/>
      </c>
      <c r="DH186" s="300" t="str">
        <f ca="true">+IF(OFFSET('Sanitation Data'!$H$31,0,10*ROW('Sanitation Data'!H180))="","",OFFSET('Sanitation Data'!$H$31,0,10*ROW('Sanitation Data'!H180)))</f>
        <v/>
      </c>
      <c r="DI186" s="300" t="str">
        <f ca="true">+IF(OFFSET('Sanitation Data'!$H$32,0,10*ROW('Sanitation Data'!H180))="","",OFFSET('Sanitation Data'!$H$32,0,10*ROW('Sanitation Data'!H180)))</f>
        <v/>
      </c>
      <c r="DJ186" s="300" t="str">
        <f ca="true">+IF(OFFSET('Sanitation Data'!$I$28,0,10*ROW('Sanitation Data'!I180))="","",OFFSET('Sanitation Data'!$I$28,0,10*ROW('Sanitation Data'!I180)))</f>
        <v/>
      </c>
      <c r="DK186" s="300" t="str">
        <f ca="true">+IF(OFFSET('Sanitation Data'!$I$29,0,10*ROW('Sanitation Data'!I180))="","",OFFSET('Sanitation Data'!$I$29,0,10*ROW('Sanitation Data'!I180)))</f>
        <v/>
      </c>
      <c r="DL186" s="300" t="str">
        <f ca="true">+IF(OFFSET('Sanitation Data'!$I$30,0,10*ROW('Sanitation Data'!I180))="","",OFFSET('Sanitation Data'!$I$30,0,10*ROW('Sanitation Data'!I180)))</f>
        <v/>
      </c>
      <c r="DM186" s="300" t="str">
        <f ca="true">+IF(OFFSET('Sanitation Data'!$I$31,0,10*ROW('Sanitation Data'!I180))="","",OFFSET('Sanitation Data'!$I$31,0,10*ROW('Sanitation Data'!I180)))</f>
        <v/>
      </c>
      <c r="DN186" s="300" t="str">
        <f ca="true">+IF(OFFSET('Sanitation Data'!$I$32,0,10*ROW('Sanitation Data'!I180))="","",OFFSET('Sanitation Data'!$I$32,0,10*ROW('Sanitation Data'!I180)))</f>
        <v/>
      </c>
      <c r="DO186" s="300" t="str">
        <f ca="true">+IF(OFFSET('Hygiene Data'!$D$11,0,10*ROW('Hygiene Data'!D180))="","",OFFSET('Hygiene Data'!$D$11,0,10*ROW('Hygiene Data'!D180)))</f>
        <v/>
      </c>
      <c r="DP186" s="300" t="str">
        <f ca="true">+IF(OFFSET('Hygiene Data'!$D$12,0,10*ROW('Hygiene Data'!D180))="","",OFFSET('Hygiene Data'!$D$12,0,10*ROW('Hygiene Data'!D180)))</f>
        <v/>
      </c>
      <c r="DQ186" s="300" t="str">
        <f ca="true">+IF(OFFSET('Hygiene Data'!$D$13,0,10*ROW('Hygiene Data'!D180))="","",OFFSET('Hygiene Data'!$D$13,0,10*ROW('Hygiene Data'!D180)))</f>
        <v/>
      </c>
      <c r="DR186" s="300" t="str">
        <f ca="true">+IF(OFFSET('Hygiene Data'!$E$11,0,10*ROW('Hygiene Data'!E180))="","",OFFSET('Hygiene Data'!$E$11,0,10*ROW('Hygiene Data'!E180)))</f>
        <v/>
      </c>
      <c r="DS186" s="300" t="str">
        <f ca="true">+IF(OFFSET('Hygiene Data'!$E$12,0,10*ROW('Hygiene Data'!E180))="","",OFFSET('Hygiene Data'!$E$12,0,10*ROW('Hygiene Data'!E180)))</f>
        <v/>
      </c>
      <c r="DT186" s="300" t="str">
        <f ca="true">+IF(OFFSET('Hygiene Data'!$E$13,0,10*ROW('Hygiene Data'!E180))="","",OFFSET('Hygiene Data'!$E$13,0,10*ROW('Hygiene Data'!E180)))</f>
        <v/>
      </c>
      <c r="DU186" s="300" t="str">
        <f ca="true">+IF(OFFSET('Hygiene Data'!$F$11,0,10*ROW('Hygiene Data'!F180))="","",OFFSET('Hygiene Data'!$F$11,0,10*ROW('Hygiene Data'!F180)))</f>
        <v/>
      </c>
      <c r="DV186" s="300" t="str">
        <f ca="true">+IF(OFFSET('Hygiene Data'!$F$12,0,10*ROW('Hygiene Data'!F180))="","",OFFSET('Hygiene Data'!$F$12,0,10*ROW('Hygiene Data'!F180)))</f>
        <v/>
      </c>
      <c r="DW186" s="300" t="str">
        <f ca="true">+IF(OFFSET('Hygiene Data'!$F$13,0,10*ROW('Hygiene Data'!F180))="","",OFFSET('Hygiene Data'!$F$13,0,10*ROW('Hygiene Data'!F180)))</f>
        <v/>
      </c>
      <c r="DX186" s="300" t="str">
        <f ca="true">+IF(OFFSET('Hygiene Data'!$G$11,0,10*ROW('Hygiene Data'!G180))="","",OFFSET('Hygiene Data'!$G$11,0,10*ROW('Hygiene Data'!G180)))</f>
        <v/>
      </c>
      <c r="DY186" s="300" t="str">
        <f ca="true">+IF(OFFSET('Hygiene Data'!$G$12,0,10*ROW('Hygiene Data'!G180))="","",OFFSET('Hygiene Data'!$G$12,0,10*ROW('Hygiene Data'!G180)))</f>
        <v/>
      </c>
      <c r="DZ186" s="300" t="str">
        <f ca="true">+IF(OFFSET('Hygiene Data'!$G$13,0,10*ROW('Hygiene Data'!G180))="","",OFFSET('Hygiene Data'!$G$13,0,10*ROW('Hygiene Data'!G180)))</f>
        <v/>
      </c>
      <c r="EA186" s="300" t="str">
        <f ca="true">+IF(OFFSET('Hygiene Data'!$H$11,0,10*ROW('Hygiene Data'!H180))="","",OFFSET('Hygiene Data'!$H$11,0,10*ROW('Hygiene Data'!H180)))</f>
        <v/>
      </c>
      <c r="EB186" s="300" t="str">
        <f ca="true">+IF(OFFSET('Hygiene Data'!$H$12,0,10*ROW('Hygiene Data'!H180))="","",OFFSET('Hygiene Data'!$H$12,0,10*ROW('Hygiene Data'!H180)))</f>
        <v/>
      </c>
      <c r="EC186" s="300" t="str">
        <f ca="true">+IF(OFFSET('Hygiene Data'!$H$13,0,10*ROW('Hygiene Data'!H180))="","",OFFSET('Hygiene Data'!$H$13,0,10*ROW('Hygiene Data'!H180)))</f>
        <v/>
      </c>
      <c r="ED186" s="300" t="str">
        <f ca="true">+IF(OFFSET('Hygiene Data'!$I$11,0,10*ROW('Hygiene Data'!I180))="","",OFFSET('Hygiene Data'!$I$11,0,10*ROW('Hygiene Data'!I180)))</f>
        <v/>
      </c>
      <c r="EE186" s="300" t="str">
        <f ca="true">+IF(OFFSET('Hygiene Data'!$I$12,0,10*ROW('Hygiene Data'!I180))="","",OFFSET('Hygiene Data'!$I$12,0,10*ROW('Hygiene Data'!I180)))</f>
        <v/>
      </c>
      <c r="EF186" s="300" t="str">
        <f ca="true">+IF(OFFSET('Hygiene Data'!$I$13,0,10*ROW('Hygiene Data'!I180))="","",OFFSET('Hygiene Data'!$I$13,0,10*ROW('Hygiene Data'!I180)))</f>
        <v/>
      </c>
    </row>
    <row xmlns:x14ac="http://schemas.microsoft.com/office/spreadsheetml/2009/9/ac" r="187" x14ac:dyDescent="0.2">
      <c r="A187" s="35" t="str">
        <f ca="true">+IF(OFFSET('Water Data'!$B$2,0,10*ROW('Water Data'!E181))="","",OFFSET('Water Data'!$B$2,0,10*ROW('Water Data'!E181)))</f>
        <v/>
      </c>
      <c r="B187" s="35" t="str">
        <f ca="true">+IF(OFFSET('Water Data'!$C$2,0,10*ROW('Water Data'!F181))="","",OFFSET('Water Data'!$C$2,0,10*ROW('Water Data'!F181)))</f>
        <v/>
      </c>
      <c r="C187" s="356" t="str">
        <f t="shared" ca="true" si="2"/>
        <v/>
      </c>
      <c r="D187" s="91"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1"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1"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1"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1"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1"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1"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1"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1"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1"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1"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1"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1"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1"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1"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1"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1"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1"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2"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2"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2"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2"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2"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2"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2"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2"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2"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2"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2"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2"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2"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2"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2"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2"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2"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2"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2"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2"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2"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2"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2"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2"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2"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2"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2"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2"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2"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2"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3"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3"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3"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3"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3"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3"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3"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3"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3"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3"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3"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3"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3"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3"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3"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3"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3"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3"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300"/>
      <c r="BS187" s="300" t="str">
        <f ca="true">+IF(OFFSET('Water Data'!$D$27,0,10*ROW('Water Data'!D181))="","",OFFSET('Water Data'!$D$27,0,10*ROW('Water Data'!D181)))</f>
        <v/>
      </c>
      <c r="BT187" s="300" t="str">
        <f ca="true">+IF(OFFSET('Water Data'!$D$28,0,10*ROW('Water Data'!D181))="","",OFFSET('Water Data'!$D$28,0,10*ROW('Water Data'!D181)))</f>
        <v/>
      </c>
      <c r="BU187" s="300" t="str">
        <f ca="true">+IF(OFFSET('Water Data'!$D$29,0,10*ROW('Water Data'!D181))="","",OFFSET('Water Data'!$D$29,0,10*ROW('Water Data'!D181)))</f>
        <v/>
      </c>
      <c r="BV187" s="300" t="str">
        <f ca="true">+IF(OFFSET('Water Data'!$E$27,0,10*ROW('Water Data'!E181))="","",OFFSET('Water Data'!$E$27,0,10*ROW('Water Data'!E181)))</f>
        <v/>
      </c>
      <c r="BW187" s="300" t="str">
        <f ca="true">+IF(OFFSET('Water Data'!$E$28,0,10*ROW('Water Data'!E181))="","",OFFSET('Water Data'!$E$28,0,10*ROW('Water Data'!E181)))</f>
        <v/>
      </c>
      <c r="BX187" s="300" t="str">
        <f ca="true">+IF(OFFSET('Water Data'!$E$29,0,10*ROW('Water Data'!E181))="","",OFFSET('Water Data'!$E$29,0,10*ROW('Water Data'!E181)))</f>
        <v/>
      </c>
      <c r="BY187" s="300" t="str">
        <f ca="true">+IF(OFFSET('Water Data'!$F$27,0,10*ROW('Water Data'!F181))="","",OFFSET('Water Data'!$F$27,0,10*ROW('Water Data'!F181)))</f>
        <v/>
      </c>
      <c r="BZ187" s="300" t="str">
        <f ca="true">+IF(OFFSET('Water Data'!$F$28,0,10*ROW('Water Data'!F181))="","",OFFSET('Water Data'!$F$28,0,10*ROW('Water Data'!F181)))</f>
        <v/>
      </c>
      <c r="CA187" s="300" t="str">
        <f ca="true">+IF(OFFSET('Water Data'!$F$29,0,10*ROW('Water Data'!F181))="","",OFFSET('Water Data'!$F$29,0,10*ROW('Water Data'!F181)))</f>
        <v/>
      </c>
      <c r="CB187" s="300" t="str">
        <f ca="true">+IF(OFFSET('Water Data'!$G$27,0,10*ROW('Water Data'!G181))="","",OFFSET('Water Data'!$G$27,0,10*ROW('Water Data'!G181)))</f>
        <v/>
      </c>
      <c r="CC187" s="300" t="str">
        <f ca="true">+IF(OFFSET('Water Data'!$G$28,0,10*ROW('Water Data'!G181))="","",OFFSET('Water Data'!$G$28,0,10*ROW('Water Data'!G181)))</f>
        <v/>
      </c>
      <c r="CD187" s="300" t="str">
        <f ca="true">+IF(OFFSET('Water Data'!$G$29,0,10*ROW('Water Data'!G181))="","",OFFSET('Water Data'!$G$29,0,10*ROW('Water Data'!G181)))</f>
        <v/>
      </c>
      <c r="CE187" s="300" t="str">
        <f ca="true">+IF(OFFSET('Water Data'!$H$27,0,10*ROW('Water Data'!H181))="","",OFFSET('Water Data'!$H$27,0,10*ROW('Water Data'!H181)))</f>
        <v/>
      </c>
      <c r="CF187" s="300" t="str">
        <f ca="true">+IF(OFFSET('Water Data'!$H$28,0,10*ROW('Water Data'!H181))="","",OFFSET('Water Data'!$H$28,0,10*ROW('Water Data'!H181)))</f>
        <v/>
      </c>
      <c r="CG187" s="300" t="str">
        <f ca="true">+IF(OFFSET('Water Data'!$H$29,0,10*ROW('Water Data'!H181))="","",OFFSET('Water Data'!$H$29,0,10*ROW('Water Data'!H181)))</f>
        <v/>
      </c>
      <c r="CH187" s="300" t="str">
        <f ca="true">+IF(OFFSET('Water Data'!$I$27,0,10*ROW('Water Data'!I181))="","",OFFSET('Water Data'!$I$27,0,10*ROW('Water Data'!I181)))</f>
        <v/>
      </c>
      <c r="CI187" s="300" t="str">
        <f ca="true">+IF(OFFSET('Water Data'!$I$28,0,10*ROW('Water Data'!I181))="","",OFFSET('Water Data'!$I$28,0,10*ROW('Water Data'!I181)))</f>
        <v/>
      </c>
      <c r="CJ187" s="300" t="str">
        <f ca="true">+IF(OFFSET('Water Data'!$I$29,0,10*ROW('Water Data'!I181))="","",OFFSET('Water Data'!$I$29,0,10*ROW('Water Data'!I181)))</f>
        <v/>
      </c>
      <c r="CK187" s="300" t="str">
        <f ca="true">+IF(OFFSET('Sanitation Data'!$D$28,0,10*ROW('Sanitation Data'!D181))="","",OFFSET('Sanitation Data'!$D$28,0,10*ROW('Sanitation Data'!D181)))</f>
        <v/>
      </c>
      <c r="CL187" s="300" t="str">
        <f ca="true">+IF(OFFSET('Sanitation Data'!$D$29,0,10*ROW('Sanitation Data'!D181))="","",OFFSET('Sanitation Data'!$D$29,0,10*ROW('Sanitation Data'!D181)))</f>
        <v/>
      </c>
      <c r="CM187" s="300" t="str">
        <f ca="true">+IF(OFFSET('Sanitation Data'!$D$30,0,10*ROW('Sanitation Data'!D181))="","",OFFSET('Sanitation Data'!$D$30,0,10*ROW('Sanitation Data'!D181)))</f>
        <v/>
      </c>
      <c r="CN187" s="300" t="str">
        <f ca="true">+IF(OFFSET('Sanitation Data'!$D$31,0,10*ROW('Sanitation Data'!D181))="","",OFFSET('Sanitation Data'!$D$31,0,10*ROW('Sanitation Data'!D181)))</f>
        <v/>
      </c>
      <c r="CO187" s="300" t="str">
        <f ca="true">+IF(OFFSET('Sanitation Data'!$D$32,0,10*ROW('Sanitation Data'!D181))="","",OFFSET('Sanitation Data'!$D$32,0,10*ROW('Sanitation Data'!D181)))</f>
        <v/>
      </c>
      <c r="CP187" s="300" t="str">
        <f ca="true">+IF(OFFSET('Sanitation Data'!$E$28,0,10*ROW('Sanitation Data'!E181))="","",OFFSET('Sanitation Data'!$E$28,0,10*ROW('Sanitation Data'!E181)))</f>
        <v/>
      </c>
      <c r="CQ187" s="300" t="str">
        <f ca="true">+IF(OFFSET('Sanitation Data'!$E$29,0,10*ROW('Sanitation Data'!E181))="","",OFFSET('Sanitation Data'!$E$29,0,10*ROW('Sanitation Data'!E181)))</f>
        <v/>
      </c>
      <c r="CR187" s="300" t="str">
        <f ca="true">+IF(OFFSET('Sanitation Data'!$E$30,0,10*ROW('Sanitation Data'!E181))="","",OFFSET('Sanitation Data'!$E$30,0,10*ROW('Sanitation Data'!E181)))</f>
        <v/>
      </c>
      <c r="CS187" s="300" t="str">
        <f ca="true">+IF(OFFSET('Sanitation Data'!$E$31,0,10*ROW('Sanitation Data'!E181))="","",OFFSET('Sanitation Data'!$E$31,0,10*ROW('Sanitation Data'!E181)))</f>
        <v/>
      </c>
      <c r="CT187" s="300" t="str">
        <f ca="true">+IF(OFFSET('Sanitation Data'!$E$32,0,10*ROW('Sanitation Data'!E181))="","",OFFSET('Sanitation Data'!$E$32,0,10*ROW('Sanitation Data'!E181)))</f>
        <v/>
      </c>
      <c r="CU187" s="300" t="str">
        <f ca="true">+IF(OFFSET('Sanitation Data'!$F$28,0,10*ROW('Sanitation Data'!F181))="","",OFFSET('Sanitation Data'!$F$28,0,10*ROW('Sanitation Data'!F181)))</f>
        <v/>
      </c>
      <c r="CV187" s="300" t="str">
        <f ca="true">+IF(OFFSET('Sanitation Data'!$F$29,0,10*ROW('Sanitation Data'!F181))="","",OFFSET('Sanitation Data'!$F$29,0,10*ROW('Sanitation Data'!F181)))</f>
        <v/>
      </c>
      <c r="CW187" s="300" t="str">
        <f ca="true">+IF(OFFSET('Sanitation Data'!$F$30,0,10*ROW('Sanitation Data'!F181))="","",OFFSET('Sanitation Data'!$F$30,0,10*ROW('Sanitation Data'!F181)))</f>
        <v/>
      </c>
      <c r="CX187" s="300" t="str">
        <f ca="true">+IF(OFFSET('Sanitation Data'!$F$31,0,10*ROW('Sanitation Data'!F181))="","",OFFSET('Sanitation Data'!$F$31,0,10*ROW('Sanitation Data'!F181)))</f>
        <v/>
      </c>
      <c r="CY187" s="300" t="str">
        <f ca="true">+IF(OFFSET('Sanitation Data'!$F$32,0,10*ROW('Sanitation Data'!F181))="","",OFFSET('Sanitation Data'!$F$32,0,10*ROW('Sanitation Data'!F181)))</f>
        <v/>
      </c>
      <c r="CZ187" s="300" t="str">
        <f ca="true">+IF(OFFSET('Sanitation Data'!$G$28,0,10*ROW('Sanitation Data'!G181))="","",OFFSET('Sanitation Data'!$G$28,0,10*ROW('Sanitation Data'!G181)))</f>
        <v/>
      </c>
      <c r="DA187" s="300" t="str">
        <f ca="true">+IF(OFFSET('Sanitation Data'!$G$29,0,10*ROW('Sanitation Data'!G181))="","",OFFSET('Sanitation Data'!$G$29,0,10*ROW('Sanitation Data'!G181)))</f>
        <v/>
      </c>
      <c r="DB187" s="300" t="str">
        <f ca="true">+IF(OFFSET('Sanitation Data'!$G$30,0,10*ROW('Sanitation Data'!G181))="","",OFFSET('Sanitation Data'!$G$30,0,10*ROW('Sanitation Data'!G181)))</f>
        <v/>
      </c>
      <c r="DC187" s="300" t="str">
        <f ca="true">+IF(OFFSET('Sanitation Data'!$G$31,0,10*ROW('Sanitation Data'!G181))="","",OFFSET('Sanitation Data'!$G$31,0,10*ROW('Sanitation Data'!G181)))</f>
        <v/>
      </c>
      <c r="DD187" s="300" t="str">
        <f ca="true">+IF(OFFSET('Sanitation Data'!$G$32,0,10*ROW('Sanitation Data'!G181))="","",OFFSET('Sanitation Data'!$G$32,0,10*ROW('Sanitation Data'!G181)))</f>
        <v/>
      </c>
      <c r="DE187" s="300" t="str">
        <f ca="true">+IF(OFFSET('Sanitation Data'!$H$28,0,10*ROW('Sanitation Data'!H181))="","",OFFSET('Sanitation Data'!$H$28,0,10*ROW('Sanitation Data'!H181)))</f>
        <v/>
      </c>
      <c r="DF187" s="300" t="str">
        <f ca="true">+IF(OFFSET('Sanitation Data'!$H$29,0,10*ROW('Sanitation Data'!H181))="","",OFFSET('Sanitation Data'!$H$29,0,10*ROW('Sanitation Data'!H181)))</f>
        <v/>
      </c>
      <c r="DG187" s="300" t="str">
        <f ca="true">+IF(OFFSET('Sanitation Data'!$H$30,0,10*ROW('Sanitation Data'!H181))="","",OFFSET('Sanitation Data'!$H$30,0,10*ROW('Sanitation Data'!H181)))</f>
        <v/>
      </c>
      <c r="DH187" s="300" t="str">
        <f ca="true">+IF(OFFSET('Sanitation Data'!$H$31,0,10*ROW('Sanitation Data'!H181))="","",OFFSET('Sanitation Data'!$H$31,0,10*ROW('Sanitation Data'!H181)))</f>
        <v/>
      </c>
      <c r="DI187" s="300" t="str">
        <f ca="true">+IF(OFFSET('Sanitation Data'!$H$32,0,10*ROW('Sanitation Data'!H181))="","",OFFSET('Sanitation Data'!$H$32,0,10*ROW('Sanitation Data'!H181)))</f>
        <v/>
      </c>
      <c r="DJ187" s="300" t="str">
        <f ca="true">+IF(OFFSET('Sanitation Data'!$I$28,0,10*ROW('Sanitation Data'!I181))="","",OFFSET('Sanitation Data'!$I$28,0,10*ROW('Sanitation Data'!I181)))</f>
        <v/>
      </c>
      <c r="DK187" s="300" t="str">
        <f ca="true">+IF(OFFSET('Sanitation Data'!$I$29,0,10*ROW('Sanitation Data'!I181))="","",OFFSET('Sanitation Data'!$I$29,0,10*ROW('Sanitation Data'!I181)))</f>
        <v/>
      </c>
      <c r="DL187" s="300" t="str">
        <f ca="true">+IF(OFFSET('Sanitation Data'!$I$30,0,10*ROW('Sanitation Data'!I181))="","",OFFSET('Sanitation Data'!$I$30,0,10*ROW('Sanitation Data'!I181)))</f>
        <v/>
      </c>
      <c r="DM187" s="300" t="str">
        <f ca="true">+IF(OFFSET('Sanitation Data'!$I$31,0,10*ROW('Sanitation Data'!I181))="","",OFFSET('Sanitation Data'!$I$31,0,10*ROW('Sanitation Data'!I181)))</f>
        <v/>
      </c>
      <c r="DN187" s="300" t="str">
        <f ca="true">+IF(OFFSET('Sanitation Data'!$I$32,0,10*ROW('Sanitation Data'!I181))="","",OFFSET('Sanitation Data'!$I$32,0,10*ROW('Sanitation Data'!I181)))</f>
        <v/>
      </c>
      <c r="DO187" s="300" t="str">
        <f ca="true">+IF(OFFSET('Hygiene Data'!$D$11,0,10*ROW('Hygiene Data'!D181))="","",OFFSET('Hygiene Data'!$D$11,0,10*ROW('Hygiene Data'!D181)))</f>
        <v/>
      </c>
      <c r="DP187" s="300" t="str">
        <f ca="true">+IF(OFFSET('Hygiene Data'!$D$12,0,10*ROW('Hygiene Data'!D181))="","",OFFSET('Hygiene Data'!$D$12,0,10*ROW('Hygiene Data'!D181)))</f>
        <v/>
      </c>
      <c r="DQ187" s="300" t="str">
        <f ca="true">+IF(OFFSET('Hygiene Data'!$D$13,0,10*ROW('Hygiene Data'!D181))="","",OFFSET('Hygiene Data'!$D$13,0,10*ROW('Hygiene Data'!D181)))</f>
        <v/>
      </c>
      <c r="DR187" s="300" t="str">
        <f ca="true">+IF(OFFSET('Hygiene Data'!$E$11,0,10*ROW('Hygiene Data'!E181))="","",OFFSET('Hygiene Data'!$E$11,0,10*ROW('Hygiene Data'!E181)))</f>
        <v/>
      </c>
      <c r="DS187" s="300" t="str">
        <f ca="true">+IF(OFFSET('Hygiene Data'!$E$12,0,10*ROW('Hygiene Data'!E181))="","",OFFSET('Hygiene Data'!$E$12,0,10*ROW('Hygiene Data'!E181)))</f>
        <v/>
      </c>
      <c r="DT187" s="300" t="str">
        <f ca="true">+IF(OFFSET('Hygiene Data'!$E$13,0,10*ROW('Hygiene Data'!E181))="","",OFFSET('Hygiene Data'!$E$13,0,10*ROW('Hygiene Data'!E181)))</f>
        <v/>
      </c>
      <c r="DU187" s="300" t="str">
        <f ca="true">+IF(OFFSET('Hygiene Data'!$F$11,0,10*ROW('Hygiene Data'!F181))="","",OFFSET('Hygiene Data'!$F$11,0,10*ROW('Hygiene Data'!F181)))</f>
        <v/>
      </c>
      <c r="DV187" s="300" t="str">
        <f ca="true">+IF(OFFSET('Hygiene Data'!$F$12,0,10*ROW('Hygiene Data'!F181))="","",OFFSET('Hygiene Data'!$F$12,0,10*ROW('Hygiene Data'!F181)))</f>
        <v/>
      </c>
      <c r="DW187" s="300" t="str">
        <f ca="true">+IF(OFFSET('Hygiene Data'!$F$13,0,10*ROW('Hygiene Data'!F181))="","",OFFSET('Hygiene Data'!$F$13,0,10*ROW('Hygiene Data'!F181)))</f>
        <v/>
      </c>
      <c r="DX187" s="300" t="str">
        <f ca="true">+IF(OFFSET('Hygiene Data'!$G$11,0,10*ROW('Hygiene Data'!G181))="","",OFFSET('Hygiene Data'!$G$11,0,10*ROW('Hygiene Data'!G181)))</f>
        <v/>
      </c>
      <c r="DY187" s="300" t="str">
        <f ca="true">+IF(OFFSET('Hygiene Data'!$G$12,0,10*ROW('Hygiene Data'!G181))="","",OFFSET('Hygiene Data'!$G$12,0,10*ROW('Hygiene Data'!G181)))</f>
        <v/>
      </c>
      <c r="DZ187" s="300" t="str">
        <f ca="true">+IF(OFFSET('Hygiene Data'!$G$13,0,10*ROW('Hygiene Data'!G181))="","",OFFSET('Hygiene Data'!$G$13,0,10*ROW('Hygiene Data'!G181)))</f>
        <v/>
      </c>
      <c r="EA187" s="300" t="str">
        <f ca="true">+IF(OFFSET('Hygiene Data'!$H$11,0,10*ROW('Hygiene Data'!H181))="","",OFFSET('Hygiene Data'!$H$11,0,10*ROW('Hygiene Data'!H181)))</f>
        <v/>
      </c>
      <c r="EB187" s="300" t="str">
        <f ca="true">+IF(OFFSET('Hygiene Data'!$H$12,0,10*ROW('Hygiene Data'!H181))="","",OFFSET('Hygiene Data'!$H$12,0,10*ROW('Hygiene Data'!H181)))</f>
        <v/>
      </c>
      <c r="EC187" s="300" t="str">
        <f ca="true">+IF(OFFSET('Hygiene Data'!$H$13,0,10*ROW('Hygiene Data'!H181))="","",OFFSET('Hygiene Data'!$H$13,0,10*ROW('Hygiene Data'!H181)))</f>
        <v/>
      </c>
      <c r="ED187" s="300" t="str">
        <f ca="true">+IF(OFFSET('Hygiene Data'!$I$11,0,10*ROW('Hygiene Data'!I181))="","",OFFSET('Hygiene Data'!$I$11,0,10*ROW('Hygiene Data'!I181)))</f>
        <v/>
      </c>
      <c r="EE187" s="300" t="str">
        <f ca="true">+IF(OFFSET('Hygiene Data'!$I$12,0,10*ROW('Hygiene Data'!I181))="","",OFFSET('Hygiene Data'!$I$12,0,10*ROW('Hygiene Data'!I181)))</f>
        <v/>
      </c>
      <c r="EF187" s="300" t="str">
        <f ca="true">+IF(OFFSET('Hygiene Data'!$I$13,0,10*ROW('Hygiene Data'!I181))="","",OFFSET('Hygiene Data'!$I$13,0,10*ROW('Hygiene Data'!I181)))</f>
        <v/>
      </c>
    </row>
    <row xmlns:x14ac="http://schemas.microsoft.com/office/spreadsheetml/2009/9/ac" r="188" x14ac:dyDescent="0.2">
      <c r="A188" s="35" t="str">
        <f ca="true">+IF(OFFSET('Water Data'!$B$2,0,10*ROW('Water Data'!E182))="","",OFFSET('Water Data'!$B$2,0,10*ROW('Water Data'!E182)))</f>
        <v/>
      </c>
      <c r="B188" s="35" t="str">
        <f ca="true">+IF(OFFSET('Water Data'!$C$2,0,10*ROW('Water Data'!F182))="","",OFFSET('Water Data'!$C$2,0,10*ROW('Water Data'!F182)))</f>
        <v/>
      </c>
      <c r="C188" s="356" t="str">
        <f t="shared" ca="true" si="2"/>
        <v/>
      </c>
      <c r="D188" s="91"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1"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1"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1"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1"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1"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1"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1"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1"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1"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1"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1"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1"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1"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1"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1"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1"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1"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2"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2"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2"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2"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2"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2"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2"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2"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2"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2"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2"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2"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2"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2"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2"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2"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2"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2"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2"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2"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2"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2"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2"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2"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2"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2"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2"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2"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2"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2"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3"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3"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3"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3"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3"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3"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3"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3"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3"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3"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3"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3"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3"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3"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3"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3"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3"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3"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300"/>
      <c r="BS188" s="300" t="str">
        <f ca="true">+IF(OFFSET('Water Data'!$D$27,0,10*ROW('Water Data'!D182))="","",OFFSET('Water Data'!$D$27,0,10*ROW('Water Data'!D182)))</f>
        <v/>
      </c>
      <c r="BT188" s="300" t="str">
        <f ca="true">+IF(OFFSET('Water Data'!$D$28,0,10*ROW('Water Data'!D182))="","",OFFSET('Water Data'!$D$28,0,10*ROW('Water Data'!D182)))</f>
        <v/>
      </c>
      <c r="BU188" s="300" t="str">
        <f ca="true">+IF(OFFSET('Water Data'!$D$29,0,10*ROW('Water Data'!D182))="","",OFFSET('Water Data'!$D$29,0,10*ROW('Water Data'!D182)))</f>
        <v/>
      </c>
      <c r="BV188" s="300" t="str">
        <f ca="true">+IF(OFFSET('Water Data'!$E$27,0,10*ROW('Water Data'!E182))="","",OFFSET('Water Data'!$E$27,0,10*ROW('Water Data'!E182)))</f>
        <v/>
      </c>
      <c r="BW188" s="300" t="str">
        <f ca="true">+IF(OFFSET('Water Data'!$E$28,0,10*ROW('Water Data'!E182))="","",OFFSET('Water Data'!$E$28,0,10*ROW('Water Data'!E182)))</f>
        <v/>
      </c>
      <c r="BX188" s="300" t="str">
        <f ca="true">+IF(OFFSET('Water Data'!$E$29,0,10*ROW('Water Data'!E182))="","",OFFSET('Water Data'!$E$29,0,10*ROW('Water Data'!E182)))</f>
        <v/>
      </c>
      <c r="BY188" s="300" t="str">
        <f ca="true">+IF(OFFSET('Water Data'!$F$27,0,10*ROW('Water Data'!F182))="","",OFFSET('Water Data'!$F$27,0,10*ROW('Water Data'!F182)))</f>
        <v/>
      </c>
      <c r="BZ188" s="300" t="str">
        <f ca="true">+IF(OFFSET('Water Data'!$F$28,0,10*ROW('Water Data'!F182))="","",OFFSET('Water Data'!$F$28,0,10*ROW('Water Data'!F182)))</f>
        <v/>
      </c>
      <c r="CA188" s="300" t="str">
        <f ca="true">+IF(OFFSET('Water Data'!$F$29,0,10*ROW('Water Data'!F182))="","",OFFSET('Water Data'!$F$29,0,10*ROW('Water Data'!F182)))</f>
        <v/>
      </c>
      <c r="CB188" s="300" t="str">
        <f ca="true">+IF(OFFSET('Water Data'!$G$27,0,10*ROW('Water Data'!G182))="","",OFFSET('Water Data'!$G$27,0,10*ROW('Water Data'!G182)))</f>
        <v/>
      </c>
      <c r="CC188" s="300" t="str">
        <f ca="true">+IF(OFFSET('Water Data'!$G$28,0,10*ROW('Water Data'!G182))="","",OFFSET('Water Data'!$G$28,0,10*ROW('Water Data'!G182)))</f>
        <v/>
      </c>
      <c r="CD188" s="300" t="str">
        <f ca="true">+IF(OFFSET('Water Data'!$G$29,0,10*ROW('Water Data'!G182))="","",OFFSET('Water Data'!$G$29,0,10*ROW('Water Data'!G182)))</f>
        <v/>
      </c>
      <c r="CE188" s="300" t="str">
        <f ca="true">+IF(OFFSET('Water Data'!$H$27,0,10*ROW('Water Data'!H182))="","",OFFSET('Water Data'!$H$27,0,10*ROW('Water Data'!H182)))</f>
        <v/>
      </c>
      <c r="CF188" s="300" t="str">
        <f ca="true">+IF(OFFSET('Water Data'!$H$28,0,10*ROW('Water Data'!H182))="","",OFFSET('Water Data'!$H$28,0,10*ROW('Water Data'!H182)))</f>
        <v/>
      </c>
      <c r="CG188" s="300" t="str">
        <f ca="true">+IF(OFFSET('Water Data'!$H$29,0,10*ROW('Water Data'!H182))="","",OFFSET('Water Data'!$H$29,0,10*ROW('Water Data'!H182)))</f>
        <v/>
      </c>
      <c r="CH188" s="300" t="str">
        <f ca="true">+IF(OFFSET('Water Data'!$I$27,0,10*ROW('Water Data'!I182))="","",OFFSET('Water Data'!$I$27,0,10*ROW('Water Data'!I182)))</f>
        <v/>
      </c>
      <c r="CI188" s="300" t="str">
        <f ca="true">+IF(OFFSET('Water Data'!$I$28,0,10*ROW('Water Data'!I182))="","",OFFSET('Water Data'!$I$28,0,10*ROW('Water Data'!I182)))</f>
        <v/>
      </c>
      <c r="CJ188" s="300" t="str">
        <f ca="true">+IF(OFFSET('Water Data'!$I$29,0,10*ROW('Water Data'!I182))="","",OFFSET('Water Data'!$I$29,0,10*ROW('Water Data'!I182)))</f>
        <v/>
      </c>
      <c r="CK188" s="300" t="str">
        <f ca="true">+IF(OFFSET('Sanitation Data'!$D$28,0,10*ROW('Sanitation Data'!D182))="","",OFFSET('Sanitation Data'!$D$28,0,10*ROW('Sanitation Data'!D182)))</f>
        <v/>
      </c>
      <c r="CL188" s="300" t="str">
        <f ca="true">+IF(OFFSET('Sanitation Data'!$D$29,0,10*ROW('Sanitation Data'!D182))="","",OFFSET('Sanitation Data'!$D$29,0,10*ROW('Sanitation Data'!D182)))</f>
        <v/>
      </c>
      <c r="CM188" s="300" t="str">
        <f ca="true">+IF(OFFSET('Sanitation Data'!$D$30,0,10*ROW('Sanitation Data'!D182))="","",OFFSET('Sanitation Data'!$D$30,0,10*ROW('Sanitation Data'!D182)))</f>
        <v/>
      </c>
      <c r="CN188" s="300" t="str">
        <f ca="true">+IF(OFFSET('Sanitation Data'!$D$31,0,10*ROW('Sanitation Data'!D182))="","",OFFSET('Sanitation Data'!$D$31,0,10*ROW('Sanitation Data'!D182)))</f>
        <v/>
      </c>
      <c r="CO188" s="300" t="str">
        <f ca="true">+IF(OFFSET('Sanitation Data'!$D$32,0,10*ROW('Sanitation Data'!D182))="","",OFFSET('Sanitation Data'!$D$32,0,10*ROW('Sanitation Data'!D182)))</f>
        <v/>
      </c>
      <c r="CP188" s="300" t="str">
        <f ca="true">+IF(OFFSET('Sanitation Data'!$E$28,0,10*ROW('Sanitation Data'!E182))="","",OFFSET('Sanitation Data'!$E$28,0,10*ROW('Sanitation Data'!E182)))</f>
        <v/>
      </c>
      <c r="CQ188" s="300" t="str">
        <f ca="true">+IF(OFFSET('Sanitation Data'!$E$29,0,10*ROW('Sanitation Data'!E182))="","",OFFSET('Sanitation Data'!$E$29,0,10*ROW('Sanitation Data'!E182)))</f>
        <v/>
      </c>
      <c r="CR188" s="300" t="str">
        <f ca="true">+IF(OFFSET('Sanitation Data'!$E$30,0,10*ROW('Sanitation Data'!E182))="","",OFFSET('Sanitation Data'!$E$30,0,10*ROW('Sanitation Data'!E182)))</f>
        <v/>
      </c>
      <c r="CS188" s="300" t="str">
        <f ca="true">+IF(OFFSET('Sanitation Data'!$E$31,0,10*ROW('Sanitation Data'!E182))="","",OFFSET('Sanitation Data'!$E$31,0,10*ROW('Sanitation Data'!E182)))</f>
        <v/>
      </c>
      <c r="CT188" s="300" t="str">
        <f ca="true">+IF(OFFSET('Sanitation Data'!$E$32,0,10*ROW('Sanitation Data'!E182))="","",OFFSET('Sanitation Data'!$E$32,0,10*ROW('Sanitation Data'!E182)))</f>
        <v/>
      </c>
      <c r="CU188" s="300" t="str">
        <f ca="true">+IF(OFFSET('Sanitation Data'!$F$28,0,10*ROW('Sanitation Data'!F182))="","",OFFSET('Sanitation Data'!$F$28,0,10*ROW('Sanitation Data'!F182)))</f>
        <v/>
      </c>
      <c r="CV188" s="300" t="str">
        <f ca="true">+IF(OFFSET('Sanitation Data'!$F$29,0,10*ROW('Sanitation Data'!F182))="","",OFFSET('Sanitation Data'!$F$29,0,10*ROW('Sanitation Data'!F182)))</f>
        <v/>
      </c>
      <c r="CW188" s="300" t="str">
        <f ca="true">+IF(OFFSET('Sanitation Data'!$F$30,0,10*ROW('Sanitation Data'!F182))="","",OFFSET('Sanitation Data'!$F$30,0,10*ROW('Sanitation Data'!F182)))</f>
        <v/>
      </c>
      <c r="CX188" s="300" t="str">
        <f ca="true">+IF(OFFSET('Sanitation Data'!$F$31,0,10*ROW('Sanitation Data'!F182))="","",OFFSET('Sanitation Data'!$F$31,0,10*ROW('Sanitation Data'!F182)))</f>
        <v/>
      </c>
      <c r="CY188" s="300" t="str">
        <f ca="true">+IF(OFFSET('Sanitation Data'!$F$32,0,10*ROW('Sanitation Data'!F182))="","",OFFSET('Sanitation Data'!$F$32,0,10*ROW('Sanitation Data'!F182)))</f>
        <v/>
      </c>
      <c r="CZ188" s="300" t="str">
        <f ca="true">+IF(OFFSET('Sanitation Data'!$G$28,0,10*ROW('Sanitation Data'!G182))="","",OFFSET('Sanitation Data'!$G$28,0,10*ROW('Sanitation Data'!G182)))</f>
        <v/>
      </c>
      <c r="DA188" s="300" t="str">
        <f ca="true">+IF(OFFSET('Sanitation Data'!$G$29,0,10*ROW('Sanitation Data'!G182))="","",OFFSET('Sanitation Data'!$G$29,0,10*ROW('Sanitation Data'!G182)))</f>
        <v/>
      </c>
      <c r="DB188" s="300" t="str">
        <f ca="true">+IF(OFFSET('Sanitation Data'!$G$30,0,10*ROW('Sanitation Data'!G182))="","",OFFSET('Sanitation Data'!$G$30,0,10*ROW('Sanitation Data'!G182)))</f>
        <v/>
      </c>
      <c r="DC188" s="300" t="str">
        <f ca="true">+IF(OFFSET('Sanitation Data'!$G$31,0,10*ROW('Sanitation Data'!G182))="","",OFFSET('Sanitation Data'!$G$31,0,10*ROW('Sanitation Data'!G182)))</f>
        <v/>
      </c>
      <c r="DD188" s="300" t="str">
        <f ca="true">+IF(OFFSET('Sanitation Data'!$G$32,0,10*ROW('Sanitation Data'!G182))="","",OFFSET('Sanitation Data'!$G$32,0,10*ROW('Sanitation Data'!G182)))</f>
        <v/>
      </c>
      <c r="DE188" s="300" t="str">
        <f ca="true">+IF(OFFSET('Sanitation Data'!$H$28,0,10*ROW('Sanitation Data'!H182))="","",OFFSET('Sanitation Data'!$H$28,0,10*ROW('Sanitation Data'!H182)))</f>
        <v/>
      </c>
      <c r="DF188" s="300" t="str">
        <f ca="true">+IF(OFFSET('Sanitation Data'!$H$29,0,10*ROW('Sanitation Data'!H182))="","",OFFSET('Sanitation Data'!$H$29,0,10*ROW('Sanitation Data'!H182)))</f>
        <v/>
      </c>
      <c r="DG188" s="300" t="str">
        <f ca="true">+IF(OFFSET('Sanitation Data'!$H$30,0,10*ROW('Sanitation Data'!H182))="","",OFFSET('Sanitation Data'!$H$30,0,10*ROW('Sanitation Data'!H182)))</f>
        <v/>
      </c>
      <c r="DH188" s="300" t="str">
        <f ca="true">+IF(OFFSET('Sanitation Data'!$H$31,0,10*ROW('Sanitation Data'!H182))="","",OFFSET('Sanitation Data'!$H$31,0,10*ROW('Sanitation Data'!H182)))</f>
        <v/>
      </c>
      <c r="DI188" s="300" t="str">
        <f ca="true">+IF(OFFSET('Sanitation Data'!$H$32,0,10*ROW('Sanitation Data'!H182))="","",OFFSET('Sanitation Data'!$H$32,0,10*ROW('Sanitation Data'!H182)))</f>
        <v/>
      </c>
      <c r="DJ188" s="300" t="str">
        <f ca="true">+IF(OFFSET('Sanitation Data'!$I$28,0,10*ROW('Sanitation Data'!I182))="","",OFFSET('Sanitation Data'!$I$28,0,10*ROW('Sanitation Data'!I182)))</f>
        <v/>
      </c>
      <c r="DK188" s="300" t="str">
        <f ca="true">+IF(OFFSET('Sanitation Data'!$I$29,0,10*ROW('Sanitation Data'!I182))="","",OFFSET('Sanitation Data'!$I$29,0,10*ROW('Sanitation Data'!I182)))</f>
        <v/>
      </c>
      <c r="DL188" s="300" t="str">
        <f ca="true">+IF(OFFSET('Sanitation Data'!$I$30,0,10*ROW('Sanitation Data'!I182))="","",OFFSET('Sanitation Data'!$I$30,0,10*ROW('Sanitation Data'!I182)))</f>
        <v/>
      </c>
      <c r="DM188" s="300" t="str">
        <f ca="true">+IF(OFFSET('Sanitation Data'!$I$31,0,10*ROW('Sanitation Data'!I182))="","",OFFSET('Sanitation Data'!$I$31,0,10*ROW('Sanitation Data'!I182)))</f>
        <v/>
      </c>
      <c r="DN188" s="300" t="str">
        <f ca="true">+IF(OFFSET('Sanitation Data'!$I$32,0,10*ROW('Sanitation Data'!I182))="","",OFFSET('Sanitation Data'!$I$32,0,10*ROW('Sanitation Data'!I182)))</f>
        <v/>
      </c>
      <c r="DO188" s="300" t="str">
        <f ca="true">+IF(OFFSET('Hygiene Data'!$D$11,0,10*ROW('Hygiene Data'!D182))="","",OFFSET('Hygiene Data'!$D$11,0,10*ROW('Hygiene Data'!D182)))</f>
        <v/>
      </c>
      <c r="DP188" s="300" t="str">
        <f ca="true">+IF(OFFSET('Hygiene Data'!$D$12,0,10*ROW('Hygiene Data'!D182))="","",OFFSET('Hygiene Data'!$D$12,0,10*ROW('Hygiene Data'!D182)))</f>
        <v/>
      </c>
      <c r="DQ188" s="300" t="str">
        <f ca="true">+IF(OFFSET('Hygiene Data'!$D$13,0,10*ROW('Hygiene Data'!D182))="","",OFFSET('Hygiene Data'!$D$13,0,10*ROW('Hygiene Data'!D182)))</f>
        <v/>
      </c>
      <c r="DR188" s="300" t="str">
        <f ca="true">+IF(OFFSET('Hygiene Data'!$E$11,0,10*ROW('Hygiene Data'!E182))="","",OFFSET('Hygiene Data'!$E$11,0,10*ROW('Hygiene Data'!E182)))</f>
        <v/>
      </c>
      <c r="DS188" s="300" t="str">
        <f ca="true">+IF(OFFSET('Hygiene Data'!$E$12,0,10*ROW('Hygiene Data'!E182))="","",OFFSET('Hygiene Data'!$E$12,0,10*ROW('Hygiene Data'!E182)))</f>
        <v/>
      </c>
      <c r="DT188" s="300" t="str">
        <f ca="true">+IF(OFFSET('Hygiene Data'!$E$13,0,10*ROW('Hygiene Data'!E182))="","",OFFSET('Hygiene Data'!$E$13,0,10*ROW('Hygiene Data'!E182)))</f>
        <v/>
      </c>
      <c r="DU188" s="300" t="str">
        <f ca="true">+IF(OFFSET('Hygiene Data'!$F$11,0,10*ROW('Hygiene Data'!F182))="","",OFFSET('Hygiene Data'!$F$11,0,10*ROW('Hygiene Data'!F182)))</f>
        <v/>
      </c>
      <c r="DV188" s="300" t="str">
        <f ca="true">+IF(OFFSET('Hygiene Data'!$F$12,0,10*ROW('Hygiene Data'!F182))="","",OFFSET('Hygiene Data'!$F$12,0,10*ROW('Hygiene Data'!F182)))</f>
        <v/>
      </c>
      <c r="DW188" s="300" t="str">
        <f ca="true">+IF(OFFSET('Hygiene Data'!$F$13,0,10*ROW('Hygiene Data'!F182))="","",OFFSET('Hygiene Data'!$F$13,0,10*ROW('Hygiene Data'!F182)))</f>
        <v/>
      </c>
      <c r="DX188" s="300" t="str">
        <f ca="true">+IF(OFFSET('Hygiene Data'!$G$11,0,10*ROW('Hygiene Data'!G182))="","",OFFSET('Hygiene Data'!$G$11,0,10*ROW('Hygiene Data'!G182)))</f>
        <v/>
      </c>
      <c r="DY188" s="300" t="str">
        <f ca="true">+IF(OFFSET('Hygiene Data'!$G$12,0,10*ROW('Hygiene Data'!G182))="","",OFFSET('Hygiene Data'!$G$12,0,10*ROW('Hygiene Data'!G182)))</f>
        <v/>
      </c>
      <c r="DZ188" s="300" t="str">
        <f ca="true">+IF(OFFSET('Hygiene Data'!$G$13,0,10*ROW('Hygiene Data'!G182))="","",OFFSET('Hygiene Data'!$G$13,0,10*ROW('Hygiene Data'!G182)))</f>
        <v/>
      </c>
      <c r="EA188" s="300" t="str">
        <f ca="true">+IF(OFFSET('Hygiene Data'!$H$11,0,10*ROW('Hygiene Data'!H182))="","",OFFSET('Hygiene Data'!$H$11,0,10*ROW('Hygiene Data'!H182)))</f>
        <v/>
      </c>
      <c r="EB188" s="300" t="str">
        <f ca="true">+IF(OFFSET('Hygiene Data'!$H$12,0,10*ROW('Hygiene Data'!H182))="","",OFFSET('Hygiene Data'!$H$12,0,10*ROW('Hygiene Data'!H182)))</f>
        <v/>
      </c>
      <c r="EC188" s="300" t="str">
        <f ca="true">+IF(OFFSET('Hygiene Data'!$H$13,0,10*ROW('Hygiene Data'!H182))="","",OFFSET('Hygiene Data'!$H$13,0,10*ROW('Hygiene Data'!H182)))</f>
        <v/>
      </c>
      <c r="ED188" s="300" t="str">
        <f ca="true">+IF(OFFSET('Hygiene Data'!$I$11,0,10*ROW('Hygiene Data'!I182))="","",OFFSET('Hygiene Data'!$I$11,0,10*ROW('Hygiene Data'!I182)))</f>
        <v/>
      </c>
      <c r="EE188" s="300" t="str">
        <f ca="true">+IF(OFFSET('Hygiene Data'!$I$12,0,10*ROW('Hygiene Data'!I182))="","",OFFSET('Hygiene Data'!$I$12,0,10*ROW('Hygiene Data'!I182)))</f>
        <v/>
      </c>
      <c r="EF188" s="300" t="str">
        <f ca="true">+IF(OFFSET('Hygiene Data'!$I$13,0,10*ROW('Hygiene Data'!I182))="","",OFFSET('Hygiene Data'!$I$13,0,10*ROW('Hygiene Data'!I182)))</f>
        <v/>
      </c>
    </row>
    <row xmlns:x14ac="http://schemas.microsoft.com/office/spreadsheetml/2009/9/ac" r="189" x14ac:dyDescent="0.2">
      <c r="A189" s="35" t="str">
        <f ca="true">+IF(OFFSET('Water Data'!$B$2,0,10*ROW('Water Data'!E183))="","",OFFSET('Water Data'!$B$2,0,10*ROW('Water Data'!E183)))</f>
        <v/>
      </c>
      <c r="B189" s="35" t="str">
        <f ca="true">+IF(OFFSET('Water Data'!$C$2,0,10*ROW('Water Data'!F183))="","",OFFSET('Water Data'!$C$2,0,10*ROW('Water Data'!F183)))</f>
        <v/>
      </c>
      <c r="C189" s="356" t="str">
        <f t="shared" ca="true" si="2"/>
        <v/>
      </c>
      <c r="D189" s="91"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1"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1"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1"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1"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1"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1"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1"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1"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1"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1"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1"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1"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1"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1"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1"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1"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1"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2"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2"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2"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2"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2"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2"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2"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2"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2"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2"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2"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2"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2"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2"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2"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2"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2"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2"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2"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2"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2"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2"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2"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2"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2"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2"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2"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2"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2"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2"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3"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3"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3"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3"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3"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3"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3"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3"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3"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3"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3"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3"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3"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3"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3"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3"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3"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3"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300"/>
      <c r="BS189" s="300" t="str">
        <f ca="true">+IF(OFFSET('Water Data'!$D$27,0,10*ROW('Water Data'!D183))="","",OFFSET('Water Data'!$D$27,0,10*ROW('Water Data'!D183)))</f>
        <v/>
      </c>
      <c r="BT189" s="300" t="str">
        <f ca="true">+IF(OFFSET('Water Data'!$D$28,0,10*ROW('Water Data'!D183))="","",OFFSET('Water Data'!$D$28,0,10*ROW('Water Data'!D183)))</f>
        <v/>
      </c>
      <c r="BU189" s="300" t="str">
        <f ca="true">+IF(OFFSET('Water Data'!$D$29,0,10*ROW('Water Data'!D183))="","",OFFSET('Water Data'!$D$29,0,10*ROW('Water Data'!D183)))</f>
        <v/>
      </c>
      <c r="BV189" s="300" t="str">
        <f ca="true">+IF(OFFSET('Water Data'!$E$27,0,10*ROW('Water Data'!E183))="","",OFFSET('Water Data'!$E$27,0,10*ROW('Water Data'!E183)))</f>
        <v/>
      </c>
      <c r="BW189" s="300" t="str">
        <f ca="true">+IF(OFFSET('Water Data'!$E$28,0,10*ROW('Water Data'!E183))="","",OFFSET('Water Data'!$E$28,0,10*ROW('Water Data'!E183)))</f>
        <v/>
      </c>
      <c r="BX189" s="300" t="str">
        <f ca="true">+IF(OFFSET('Water Data'!$E$29,0,10*ROW('Water Data'!E183))="","",OFFSET('Water Data'!$E$29,0,10*ROW('Water Data'!E183)))</f>
        <v/>
      </c>
      <c r="BY189" s="300" t="str">
        <f ca="true">+IF(OFFSET('Water Data'!$F$27,0,10*ROW('Water Data'!F183))="","",OFFSET('Water Data'!$F$27,0,10*ROW('Water Data'!F183)))</f>
        <v/>
      </c>
      <c r="BZ189" s="300" t="str">
        <f ca="true">+IF(OFFSET('Water Data'!$F$28,0,10*ROW('Water Data'!F183))="","",OFFSET('Water Data'!$F$28,0,10*ROW('Water Data'!F183)))</f>
        <v/>
      </c>
      <c r="CA189" s="300" t="str">
        <f ca="true">+IF(OFFSET('Water Data'!$F$29,0,10*ROW('Water Data'!F183))="","",OFFSET('Water Data'!$F$29,0,10*ROW('Water Data'!F183)))</f>
        <v/>
      </c>
      <c r="CB189" s="300" t="str">
        <f ca="true">+IF(OFFSET('Water Data'!$G$27,0,10*ROW('Water Data'!G183))="","",OFFSET('Water Data'!$G$27,0,10*ROW('Water Data'!G183)))</f>
        <v/>
      </c>
      <c r="CC189" s="300" t="str">
        <f ca="true">+IF(OFFSET('Water Data'!$G$28,0,10*ROW('Water Data'!G183))="","",OFFSET('Water Data'!$G$28,0,10*ROW('Water Data'!G183)))</f>
        <v/>
      </c>
      <c r="CD189" s="300" t="str">
        <f ca="true">+IF(OFFSET('Water Data'!$G$29,0,10*ROW('Water Data'!G183))="","",OFFSET('Water Data'!$G$29,0,10*ROW('Water Data'!G183)))</f>
        <v/>
      </c>
      <c r="CE189" s="300" t="str">
        <f ca="true">+IF(OFFSET('Water Data'!$H$27,0,10*ROW('Water Data'!H183))="","",OFFSET('Water Data'!$H$27,0,10*ROW('Water Data'!H183)))</f>
        <v/>
      </c>
      <c r="CF189" s="300" t="str">
        <f ca="true">+IF(OFFSET('Water Data'!$H$28,0,10*ROW('Water Data'!H183))="","",OFFSET('Water Data'!$H$28,0,10*ROW('Water Data'!H183)))</f>
        <v/>
      </c>
      <c r="CG189" s="300" t="str">
        <f ca="true">+IF(OFFSET('Water Data'!$H$29,0,10*ROW('Water Data'!H183))="","",OFFSET('Water Data'!$H$29,0,10*ROW('Water Data'!H183)))</f>
        <v/>
      </c>
      <c r="CH189" s="300" t="str">
        <f ca="true">+IF(OFFSET('Water Data'!$I$27,0,10*ROW('Water Data'!I183))="","",OFFSET('Water Data'!$I$27,0,10*ROW('Water Data'!I183)))</f>
        <v/>
      </c>
      <c r="CI189" s="300" t="str">
        <f ca="true">+IF(OFFSET('Water Data'!$I$28,0,10*ROW('Water Data'!I183))="","",OFFSET('Water Data'!$I$28,0,10*ROW('Water Data'!I183)))</f>
        <v/>
      </c>
      <c r="CJ189" s="300" t="str">
        <f ca="true">+IF(OFFSET('Water Data'!$I$29,0,10*ROW('Water Data'!I183))="","",OFFSET('Water Data'!$I$29,0,10*ROW('Water Data'!I183)))</f>
        <v/>
      </c>
      <c r="CK189" s="300" t="str">
        <f ca="true">+IF(OFFSET('Sanitation Data'!$D$28,0,10*ROW('Sanitation Data'!D183))="","",OFFSET('Sanitation Data'!$D$28,0,10*ROW('Sanitation Data'!D183)))</f>
        <v/>
      </c>
      <c r="CL189" s="300" t="str">
        <f ca="true">+IF(OFFSET('Sanitation Data'!$D$29,0,10*ROW('Sanitation Data'!D183))="","",OFFSET('Sanitation Data'!$D$29,0,10*ROW('Sanitation Data'!D183)))</f>
        <v/>
      </c>
      <c r="CM189" s="300" t="str">
        <f ca="true">+IF(OFFSET('Sanitation Data'!$D$30,0,10*ROW('Sanitation Data'!D183))="","",OFFSET('Sanitation Data'!$D$30,0,10*ROW('Sanitation Data'!D183)))</f>
        <v/>
      </c>
      <c r="CN189" s="300" t="str">
        <f ca="true">+IF(OFFSET('Sanitation Data'!$D$31,0,10*ROW('Sanitation Data'!D183))="","",OFFSET('Sanitation Data'!$D$31,0,10*ROW('Sanitation Data'!D183)))</f>
        <v/>
      </c>
      <c r="CO189" s="300" t="str">
        <f ca="true">+IF(OFFSET('Sanitation Data'!$D$32,0,10*ROW('Sanitation Data'!D183))="","",OFFSET('Sanitation Data'!$D$32,0,10*ROW('Sanitation Data'!D183)))</f>
        <v/>
      </c>
      <c r="CP189" s="300" t="str">
        <f ca="true">+IF(OFFSET('Sanitation Data'!$E$28,0,10*ROW('Sanitation Data'!E183))="","",OFFSET('Sanitation Data'!$E$28,0,10*ROW('Sanitation Data'!E183)))</f>
        <v/>
      </c>
      <c r="CQ189" s="300" t="str">
        <f ca="true">+IF(OFFSET('Sanitation Data'!$E$29,0,10*ROW('Sanitation Data'!E183))="","",OFFSET('Sanitation Data'!$E$29,0,10*ROW('Sanitation Data'!E183)))</f>
        <v/>
      </c>
      <c r="CR189" s="300" t="str">
        <f ca="true">+IF(OFFSET('Sanitation Data'!$E$30,0,10*ROW('Sanitation Data'!E183))="","",OFFSET('Sanitation Data'!$E$30,0,10*ROW('Sanitation Data'!E183)))</f>
        <v/>
      </c>
      <c r="CS189" s="300" t="str">
        <f ca="true">+IF(OFFSET('Sanitation Data'!$E$31,0,10*ROW('Sanitation Data'!E183))="","",OFFSET('Sanitation Data'!$E$31,0,10*ROW('Sanitation Data'!E183)))</f>
        <v/>
      </c>
      <c r="CT189" s="300" t="str">
        <f ca="true">+IF(OFFSET('Sanitation Data'!$E$32,0,10*ROW('Sanitation Data'!E183))="","",OFFSET('Sanitation Data'!$E$32,0,10*ROW('Sanitation Data'!E183)))</f>
        <v/>
      </c>
      <c r="CU189" s="300" t="str">
        <f ca="true">+IF(OFFSET('Sanitation Data'!$F$28,0,10*ROW('Sanitation Data'!F183))="","",OFFSET('Sanitation Data'!$F$28,0,10*ROW('Sanitation Data'!F183)))</f>
        <v/>
      </c>
      <c r="CV189" s="300" t="str">
        <f ca="true">+IF(OFFSET('Sanitation Data'!$F$29,0,10*ROW('Sanitation Data'!F183))="","",OFFSET('Sanitation Data'!$F$29,0,10*ROW('Sanitation Data'!F183)))</f>
        <v/>
      </c>
      <c r="CW189" s="300" t="str">
        <f ca="true">+IF(OFFSET('Sanitation Data'!$F$30,0,10*ROW('Sanitation Data'!F183))="","",OFFSET('Sanitation Data'!$F$30,0,10*ROW('Sanitation Data'!F183)))</f>
        <v/>
      </c>
      <c r="CX189" s="300" t="str">
        <f ca="true">+IF(OFFSET('Sanitation Data'!$F$31,0,10*ROW('Sanitation Data'!F183))="","",OFFSET('Sanitation Data'!$F$31,0,10*ROW('Sanitation Data'!F183)))</f>
        <v/>
      </c>
      <c r="CY189" s="300" t="str">
        <f ca="true">+IF(OFFSET('Sanitation Data'!$F$32,0,10*ROW('Sanitation Data'!F183))="","",OFFSET('Sanitation Data'!$F$32,0,10*ROW('Sanitation Data'!F183)))</f>
        <v/>
      </c>
      <c r="CZ189" s="300" t="str">
        <f ca="true">+IF(OFFSET('Sanitation Data'!$G$28,0,10*ROW('Sanitation Data'!G183))="","",OFFSET('Sanitation Data'!$G$28,0,10*ROW('Sanitation Data'!G183)))</f>
        <v/>
      </c>
      <c r="DA189" s="300" t="str">
        <f ca="true">+IF(OFFSET('Sanitation Data'!$G$29,0,10*ROW('Sanitation Data'!G183))="","",OFFSET('Sanitation Data'!$G$29,0,10*ROW('Sanitation Data'!G183)))</f>
        <v/>
      </c>
      <c r="DB189" s="300" t="str">
        <f ca="true">+IF(OFFSET('Sanitation Data'!$G$30,0,10*ROW('Sanitation Data'!G183))="","",OFFSET('Sanitation Data'!$G$30,0,10*ROW('Sanitation Data'!G183)))</f>
        <v/>
      </c>
      <c r="DC189" s="300" t="str">
        <f ca="true">+IF(OFFSET('Sanitation Data'!$G$31,0,10*ROW('Sanitation Data'!G183))="","",OFFSET('Sanitation Data'!$G$31,0,10*ROW('Sanitation Data'!G183)))</f>
        <v/>
      </c>
      <c r="DD189" s="300" t="str">
        <f ca="true">+IF(OFFSET('Sanitation Data'!$G$32,0,10*ROW('Sanitation Data'!G183))="","",OFFSET('Sanitation Data'!$G$32,0,10*ROW('Sanitation Data'!G183)))</f>
        <v/>
      </c>
      <c r="DE189" s="300" t="str">
        <f ca="true">+IF(OFFSET('Sanitation Data'!$H$28,0,10*ROW('Sanitation Data'!H183))="","",OFFSET('Sanitation Data'!$H$28,0,10*ROW('Sanitation Data'!H183)))</f>
        <v/>
      </c>
      <c r="DF189" s="300" t="str">
        <f ca="true">+IF(OFFSET('Sanitation Data'!$H$29,0,10*ROW('Sanitation Data'!H183))="","",OFFSET('Sanitation Data'!$H$29,0,10*ROW('Sanitation Data'!H183)))</f>
        <v/>
      </c>
      <c r="DG189" s="300" t="str">
        <f ca="true">+IF(OFFSET('Sanitation Data'!$H$30,0,10*ROW('Sanitation Data'!H183))="","",OFFSET('Sanitation Data'!$H$30,0,10*ROW('Sanitation Data'!H183)))</f>
        <v/>
      </c>
      <c r="DH189" s="300" t="str">
        <f ca="true">+IF(OFFSET('Sanitation Data'!$H$31,0,10*ROW('Sanitation Data'!H183))="","",OFFSET('Sanitation Data'!$H$31,0,10*ROW('Sanitation Data'!H183)))</f>
        <v/>
      </c>
      <c r="DI189" s="300" t="str">
        <f ca="true">+IF(OFFSET('Sanitation Data'!$H$32,0,10*ROW('Sanitation Data'!H183))="","",OFFSET('Sanitation Data'!$H$32,0,10*ROW('Sanitation Data'!H183)))</f>
        <v/>
      </c>
      <c r="DJ189" s="300" t="str">
        <f ca="true">+IF(OFFSET('Sanitation Data'!$I$28,0,10*ROW('Sanitation Data'!I183))="","",OFFSET('Sanitation Data'!$I$28,0,10*ROW('Sanitation Data'!I183)))</f>
        <v/>
      </c>
      <c r="DK189" s="300" t="str">
        <f ca="true">+IF(OFFSET('Sanitation Data'!$I$29,0,10*ROW('Sanitation Data'!I183))="","",OFFSET('Sanitation Data'!$I$29,0,10*ROW('Sanitation Data'!I183)))</f>
        <v/>
      </c>
      <c r="DL189" s="300" t="str">
        <f ca="true">+IF(OFFSET('Sanitation Data'!$I$30,0,10*ROW('Sanitation Data'!I183))="","",OFFSET('Sanitation Data'!$I$30,0,10*ROW('Sanitation Data'!I183)))</f>
        <v/>
      </c>
      <c r="DM189" s="300" t="str">
        <f ca="true">+IF(OFFSET('Sanitation Data'!$I$31,0,10*ROW('Sanitation Data'!I183))="","",OFFSET('Sanitation Data'!$I$31,0,10*ROW('Sanitation Data'!I183)))</f>
        <v/>
      </c>
      <c r="DN189" s="300" t="str">
        <f ca="true">+IF(OFFSET('Sanitation Data'!$I$32,0,10*ROW('Sanitation Data'!I183))="","",OFFSET('Sanitation Data'!$I$32,0,10*ROW('Sanitation Data'!I183)))</f>
        <v/>
      </c>
      <c r="DO189" s="300" t="str">
        <f ca="true">+IF(OFFSET('Hygiene Data'!$D$11,0,10*ROW('Hygiene Data'!D183))="","",OFFSET('Hygiene Data'!$D$11,0,10*ROW('Hygiene Data'!D183)))</f>
        <v/>
      </c>
      <c r="DP189" s="300" t="str">
        <f ca="true">+IF(OFFSET('Hygiene Data'!$D$12,0,10*ROW('Hygiene Data'!D183))="","",OFFSET('Hygiene Data'!$D$12,0,10*ROW('Hygiene Data'!D183)))</f>
        <v/>
      </c>
      <c r="DQ189" s="300" t="str">
        <f ca="true">+IF(OFFSET('Hygiene Data'!$D$13,0,10*ROW('Hygiene Data'!D183))="","",OFFSET('Hygiene Data'!$D$13,0,10*ROW('Hygiene Data'!D183)))</f>
        <v/>
      </c>
      <c r="DR189" s="300" t="str">
        <f ca="true">+IF(OFFSET('Hygiene Data'!$E$11,0,10*ROW('Hygiene Data'!E183))="","",OFFSET('Hygiene Data'!$E$11,0,10*ROW('Hygiene Data'!E183)))</f>
        <v/>
      </c>
      <c r="DS189" s="300" t="str">
        <f ca="true">+IF(OFFSET('Hygiene Data'!$E$12,0,10*ROW('Hygiene Data'!E183))="","",OFFSET('Hygiene Data'!$E$12,0,10*ROW('Hygiene Data'!E183)))</f>
        <v/>
      </c>
      <c r="DT189" s="300" t="str">
        <f ca="true">+IF(OFFSET('Hygiene Data'!$E$13,0,10*ROW('Hygiene Data'!E183))="","",OFFSET('Hygiene Data'!$E$13,0,10*ROW('Hygiene Data'!E183)))</f>
        <v/>
      </c>
      <c r="DU189" s="300" t="str">
        <f ca="true">+IF(OFFSET('Hygiene Data'!$F$11,0,10*ROW('Hygiene Data'!F183))="","",OFFSET('Hygiene Data'!$F$11,0,10*ROW('Hygiene Data'!F183)))</f>
        <v/>
      </c>
      <c r="DV189" s="300" t="str">
        <f ca="true">+IF(OFFSET('Hygiene Data'!$F$12,0,10*ROW('Hygiene Data'!F183))="","",OFFSET('Hygiene Data'!$F$12,0,10*ROW('Hygiene Data'!F183)))</f>
        <v/>
      </c>
      <c r="DW189" s="300" t="str">
        <f ca="true">+IF(OFFSET('Hygiene Data'!$F$13,0,10*ROW('Hygiene Data'!F183))="","",OFFSET('Hygiene Data'!$F$13,0,10*ROW('Hygiene Data'!F183)))</f>
        <v/>
      </c>
      <c r="DX189" s="300" t="str">
        <f ca="true">+IF(OFFSET('Hygiene Data'!$G$11,0,10*ROW('Hygiene Data'!G183))="","",OFFSET('Hygiene Data'!$G$11,0,10*ROW('Hygiene Data'!G183)))</f>
        <v/>
      </c>
      <c r="DY189" s="300" t="str">
        <f ca="true">+IF(OFFSET('Hygiene Data'!$G$12,0,10*ROW('Hygiene Data'!G183))="","",OFFSET('Hygiene Data'!$G$12,0,10*ROW('Hygiene Data'!G183)))</f>
        <v/>
      </c>
      <c r="DZ189" s="300" t="str">
        <f ca="true">+IF(OFFSET('Hygiene Data'!$G$13,0,10*ROW('Hygiene Data'!G183))="","",OFFSET('Hygiene Data'!$G$13,0,10*ROW('Hygiene Data'!G183)))</f>
        <v/>
      </c>
      <c r="EA189" s="300" t="str">
        <f ca="true">+IF(OFFSET('Hygiene Data'!$H$11,0,10*ROW('Hygiene Data'!H183))="","",OFFSET('Hygiene Data'!$H$11,0,10*ROW('Hygiene Data'!H183)))</f>
        <v/>
      </c>
      <c r="EB189" s="300" t="str">
        <f ca="true">+IF(OFFSET('Hygiene Data'!$H$12,0,10*ROW('Hygiene Data'!H183))="","",OFFSET('Hygiene Data'!$H$12,0,10*ROW('Hygiene Data'!H183)))</f>
        <v/>
      </c>
      <c r="EC189" s="300" t="str">
        <f ca="true">+IF(OFFSET('Hygiene Data'!$H$13,0,10*ROW('Hygiene Data'!H183))="","",OFFSET('Hygiene Data'!$H$13,0,10*ROW('Hygiene Data'!H183)))</f>
        <v/>
      </c>
      <c r="ED189" s="300" t="str">
        <f ca="true">+IF(OFFSET('Hygiene Data'!$I$11,0,10*ROW('Hygiene Data'!I183))="","",OFFSET('Hygiene Data'!$I$11,0,10*ROW('Hygiene Data'!I183)))</f>
        <v/>
      </c>
      <c r="EE189" s="300" t="str">
        <f ca="true">+IF(OFFSET('Hygiene Data'!$I$12,0,10*ROW('Hygiene Data'!I183))="","",OFFSET('Hygiene Data'!$I$12,0,10*ROW('Hygiene Data'!I183)))</f>
        <v/>
      </c>
      <c r="EF189" s="300" t="str">
        <f ca="true">+IF(OFFSET('Hygiene Data'!$I$13,0,10*ROW('Hygiene Data'!I183))="","",OFFSET('Hygiene Data'!$I$13,0,10*ROW('Hygiene Data'!I183)))</f>
        <v/>
      </c>
    </row>
    <row xmlns:x14ac="http://schemas.microsoft.com/office/spreadsheetml/2009/9/ac" r="190" x14ac:dyDescent="0.2">
      <c r="A190" s="35" t="str">
        <f ca="true">+IF(OFFSET('Water Data'!$B$2,0,10*ROW('Water Data'!E184))="","",OFFSET('Water Data'!$B$2,0,10*ROW('Water Data'!E184)))</f>
        <v/>
      </c>
      <c r="B190" s="35" t="str">
        <f ca="true">+IF(OFFSET('Water Data'!$C$2,0,10*ROW('Water Data'!F184))="","",OFFSET('Water Data'!$C$2,0,10*ROW('Water Data'!F184)))</f>
        <v/>
      </c>
      <c r="C190" s="356" t="str">
        <f t="shared" ca="true" si="2"/>
        <v/>
      </c>
      <c r="D190" s="91"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1"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1"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1"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1"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1"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1"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1"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1"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1"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1"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1"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1"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1"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1"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1"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1"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1"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2"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2"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2"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2"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2"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2"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2"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2"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2"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2"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2"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2"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2"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2"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2"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2"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2"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2"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2"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2"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2"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2"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2"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2"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2"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2"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2"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2"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2"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2"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3"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3"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3"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3"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3"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3"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3"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3"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3"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3"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3"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3"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3"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3"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3"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3"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3"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3"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300"/>
      <c r="BS190" s="300" t="str">
        <f ca="true">+IF(OFFSET('Water Data'!$D$27,0,10*ROW('Water Data'!D184))="","",OFFSET('Water Data'!$D$27,0,10*ROW('Water Data'!D184)))</f>
        <v/>
      </c>
      <c r="BT190" s="300" t="str">
        <f ca="true">+IF(OFFSET('Water Data'!$D$28,0,10*ROW('Water Data'!D184))="","",OFFSET('Water Data'!$D$28,0,10*ROW('Water Data'!D184)))</f>
        <v/>
      </c>
      <c r="BU190" s="300" t="str">
        <f ca="true">+IF(OFFSET('Water Data'!$D$29,0,10*ROW('Water Data'!D184))="","",OFFSET('Water Data'!$D$29,0,10*ROW('Water Data'!D184)))</f>
        <v/>
      </c>
      <c r="BV190" s="300" t="str">
        <f ca="true">+IF(OFFSET('Water Data'!$E$27,0,10*ROW('Water Data'!E184))="","",OFFSET('Water Data'!$E$27,0,10*ROW('Water Data'!E184)))</f>
        <v/>
      </c>
      <c r="BW190" s="300" t="str">
        <f ca="true">+IF(OFFSET('Water Data'!$E$28,0,10*ROW('Water Data'!E184))="","",OFFSET('Water Data'!$E$28,0,10*ROW('Water Data'!E184)))</f>
        <v/>
      </c>
      <c r="BX190" s="300" t="str">
        <f ca="true">+IF(OFFSET('Water Data'!$E$29,0,10*ROW('Water Data'!E184))="","",OFFSET('Water Data'!$E$29,0,10*ROW('Water Data'!E184)))</f>
        <v/>
      </c>
      <c r="BY190" s="300" t="str">
        <f ca="true">+IF(OFFSET('Water Data'!$F$27,0,10*ROW('Water Data'!F184))="","",OFFSET('Water Data'!$F$27,0,10*ROW('Water Data'!F184)))</f>
        <v/>
      </c>
      <c r="BZ190" s="300" t="str">
        <f ca="true">+IF(OFFSET('Water Data'!$F$28,0,10*ROW('Water Data'!F184))="","",OFFSET('Water Data'!$F$28,0,10*ROW('Water Data'!F184)))</f>
        <v/>
      </c>
      <c r="CA190" s="300" t="str">
        <f ca="true">+IF(OFFSET('Water Data'!$F$29,0,10*ROW('Water Data'!F184))="","",OFFSET('Water Data'!$F$29,0,10*ROW('Water Data'!F184)))</f>
        <v/>
      </c>
      <c r="CB190" s="300" t="str">
        <f ca="true">+IF(OFFSET('Water Data'!$G$27,0,10*ROW('Water Data'!G184))="","",OFFSET('Water Data'!$G$27,0,10*ROW('Water Data'!G184)))</f>
        <v/>
      </c>
      <c r="CC190" s="300" t="str">
        <f ca="true">+IF(OFFSET('Water Data'!$G$28,0,10*ROW('Water Data'!G184))="","",OFFSET('Water Data'!$G$28,0,10*ROW('Water Data'!G184)))</f>
        <v/>
      </c>
      <c r="CD190" s="300" t="str">
        <f ca="true">+IF(OFFSET('Water Data'!$G$29,0,10*ROW('Water Data'!G184))="","",OFFSET('Water Data'!$G$29,0,10*ROW('Water Data'!G184)))</f>
        <v/>
      </c>
      <c r="CE190" s="300" t="str">
        <f ca="true">+IF(OFFSET('Water Data'!$H$27,0,10*ROW('Water Data'!H184))="","",OFFSET('Water Data'!$H$27,0,10*ROW('Water Data'!H184)))</f>
        <v/>
      </c>
      <c r="CF190" s="300" t="str">
        <f ca="true">+IF(OFFSET('Water Data'!$H$28,0,10*ROW('Water Data'!H184))="","",OFFSET('Water Data'!$H$28,0,10*ROW('Water Data'!H184)))</f>
        <v/>
      </c>
      <c r="CG190" s="300" t="str">
        <f ca="true">+IF(OFFSET('Water Data'!$H$29,0,10*ROW('Water Data'!H184))="","",OFFSET('Water Data'!$H$29,0,10*ROW('Water Data'!H184)))</f>
        <v/>
      </c>
      <c r="CH190" s="300" t="str">
        <f ca="true">+IF(OFFSET('Water Data'!$I$27,0,10*ROW('Water Data'!I184))="","",OFFSET('Water Data'!$I$27,0,10*ROW('Water Data'!I184)))</f>
        <v/>
      </c>
      <c r="CI190" s="300" t="str">
        <f ca="true">+IF(OFFSET('Water Data'!$I$28,0,10*ROW('Water Data'!I184))="","",OFFSET('Water Data'!$I$28,0,10*ROW('Water Data'!I184)))</f>
        <v/>
      </c>
      <c r="CJ190" s="300" t="str">
        <f ca="true">+IF(OFFSET('Water Data'!$I$29,0,10*ROW('Water Data'!I184))="","",OFFSET('Water Data'!$I$29,0,10*ROW('Water Data'!I184)))</f>
        <v/>
      </c>
      <c r="CK190" s="300" t="str">
        <f ca="true">+IF(OFFSET('Sanitation Data'!$D$28,0,10*ROW('Sanitation Data'!D184))="","",OFFSET('Sanitation Data'!$D$28,0,10*ROW('Sanitation Data'!D184)))</f>
        <v/>
      </c>
      <c r="CL190" s="300" t="str">
        <f ca="true">+IF(OFFSET('Sanitation Data'!$D$29,0,10*ROW('Sanitation Data'!D184))="","",OFFSET('Sanitation Data'!$D$29,0,10*ROW('Sanitation Data'!D184)))</f>
        <v/>
      </c>
      <c r="CM190" s="300" t="str">
        <f ca="true">+IF(OFFSET('Sanitation Data'!$D$30,0,10*ROW('Sanitation Data'!D184))="","",OFFSET('Sanitation Data'!$D$30,0,10*ROW('Sanitation Data'!D184)))</f>
        <v/>
      </c>
      <c r="CN190" s="300" t="str">
        <f ca="true">+IF(OFFSET('Sanitation Data'!$D$31,0,10*ROW('Sanitation Data'!D184))="","",OFFSET('Sanitation Data'!$D$31,0,10*ROW('Sanitation Data'!D184)))</f>
        <v/>
      </c>
      <c r="CO190" s="300" t="str">
        <f ca="true">+IF(OFFSET('Sanitation Data'!$D$32,0,10*ROW('Sanitation Data'!D184))="","",OFFSET('Sanitation Data'!$D$32,0,10*ROW('Sanitation Data'!D184)))</f>
        <v/>
      </c>
      <c r="CP190" s="300" t="str">
        <f ca="true">+IF(OFFSET('Sanitation Data'!$E$28,0,10*ROW('Sanitation Data'!E184))="","",OFFSET('Sanitation Data'!$E$28,0,10*ROW('Sanitation Data'!E184)))</f>
        <v/>
      </c>
      <c r="CQ190" s="300" t="str">
        <f ca="true">+IF(OFFSET('Sanitation Data'!$E$29,0,10*ROW('Sanitation Data'!E184))="","",OFFSET('Sanitation Data'!$E$29,0,10*ROW('Sanitation Data'!E184)))</f>
        <v/>
      </c>
      <c r="CR190" s="300" t="str">
        <f ca="true">+IF(OFFSET('Sanitation Data'!$E$30,0,10*ROW('Sanitation Data'!E184))="","",OFFSET('Sanitation Data'!$E$30,0,10*ROW('Sanitation Data'!E184)))</f>
        <v/>
      </c>
      <c r="CS190" s="300" t="str">
        <f ca="true">+IF(OFFSET('Sanitation Data'!$E$31,0,10*ROW('Sanitation Data'!E184))="","",OFFSET('Sanitation Data'!$E$31,0,10*ROW('Sanitation Data'!E184)))</f>
        <v/>
      </c>
      <c r="CT190" s="300" t="str">
        <f ca="true">+IF(OFFSET('Sanitation Data'!$E$32,0,10*ROW('Sanitation Data'!E184))="","",OFFSET('Sanitation Data'!$E$32,0,10*ROW('Sanitation Data'!E184)))</f>
        <v/>
      </c>
      <c r="CU190" s="300" t="str">
        <f ca="true">+IF(OFFSET('Sanitation Data'!$F$28,0,10*ROW('Sanitation Data'!F184))="","",OFFSET('Sanitation Data'!$F$28,0,10*ROW('Sanitation Data'!F184)))</f>
        <v/>
      </c>
      <c r="CV190" s="300" t="str">
        <f ca="true">+IF(OFFSET('Sanitation Data'!$F$29,0,10*ROW('Sanitation Data'!F184))="","",OFFSET('Sanitation Data'!$F$29,0,10*ROW('Sanitation Data'!F184)))</f>
        <v/>
      </c>
      <c r="CW190" s="300" t="str">
        <f ca="true">+IF(OFFSET('Sanitation Data'!$F$30,0,10*ROW('Sanitation Data'!F184))="","",OFFSET('Sanitation Data'!$F$30,0,10*ROW('Sanitation Data'!F184)))</f>
        <v/>
      </c>
      <c r="CX190" s="300" t="str">
        <f ca="true">+IF(OFFSET('Sanitation Data'!$F$31,0,10*ROW('Sanitation Data'!F184))="","",OFFSET('Sanitation Data'!$F$31,0,10*ROW('Sanitation Data'!F184)))</f>
        <v/>
      </c>
      <c r="CY190" s="300" t="str">
        <f ca="true">+IF(OFFSET('Sanitation Data'!$F$32,0,10*ROW('Sanitation Data'!F184))="","",OFFSET('Sanitation Data'!$F$32,0,10*ROW('Sanitation Data'!F184)))</f>
        <v/>
      </c>
      <c r="CZ190" s="300" t="str">
        <f ca="true">+IF(OFFSET('Sanitation Data'!$G$28,0,10*ROW('Sanitation Data'!G184))="","",OFFSET('Sanitation Data'!$G$28,0,10*ROW('Sanitation Data'!G184)))</f>
        <v/>
      </c>
      <c r="DA190" s="300" t="str">
        <f ca="true">+IF(OFFSET('Sanitation Data'!$G$29,0,10*ROW('Sanitation Data'!G184))="","",OFFSET('Sanitation Data'!$G$29,0,10*ROW('Sanitation Data'!G184)))</f>
        <v/>
      </c>
      <c r="DB190" s="300" t="str">
        <f ca="true">+IF(OFFSET('Sanitation Data'!$G$30,0,10*ROW('Sanitation Data'!G184))="","",OFFSET('Sanitation Data'!$G$30,0,10*ROW('Sanitation Data'!G184)))</f>
        <v/>
      </c>
      <c r="DC190" s="300" t="str">
        <f ca="true">+IF(OFFSET('Sanitation Data'!$G$31,0,10*ROW('Sanitation Data'!G184))="","",OFFSET('Sanitation Data'!$G$31,0,10*ROW('Sanitation Data'!G184)))</f>
        <v/>
      </c>
      <c r="DD190" s="300" t="str">
        <f ca="true">+IF(OFFSET('Sanitation Data'!$G$32,0,10*ROW('Sanitation Data'!G184))="","",OFFSET('Sanitation Data'!$G$32,0,10*ROW('Sanitation Data'!G184)))</f>
        <v/>
      </c>
      <c r="DE190" s="300" t="str">
        <f ca="true">+IF(OFFSET('Sanitation Data'!$H$28,0,10*ROW('Sanitation Data'!H184))="","",OFFSET('Sanitation Data'!$H$28,0,10*ROW('Sanitation Data'!H184)))</f>
        <v/>
      </c>
      <c r="DF190" s="300" t="str">
        <f ca="true">+IF(OFFSET('Sanitation Data'!$H$29,0,10*ROW('Sanitation Data'!H184))="","",OFFSET('Sanitation Data'!$H$29,0,10*ROW('Sanitation Data'!H184)))</f>
        <v/>
      </c>
      <c r="DG190" s="300" t="str">
        <f ca="true">+IF(OFFSET('Sanitation Data'!$H$30,0,10*ROW('Sanitation Data'!H184))="","",OFFSET('Sanitation Data'!$H$30,0,10*ROW('Sanitation Data'!H184)))</f>
        <v/>
      </c>
      <c r="DH190" s="300" t="str">
        <f ca="true">+IF(OFFSET('Sanitation Data'!$H$31,0,10*ROW('Sanitation Data'!H184))="","",OFFSET('Sanitation Data'!$H$31,0,10*ROW('Sanitation Data'!H184)))</f>
        <v/>
      </c>
      <c r="DI190" s="300" t="str">
        <f ca="true">+IF(OFFSET('Sanitation Data'!$H$32,0,10*ROW('Sanitation Data'!H184))="","",OFFSET('Sanitation Data'!$H$32,0,10*ROW('Sanitation Data'!H184)))</f>
        <v/>
      </c>
      <c r="DJ190" s="300" t="str">
        <f ca="true">+IF(OFFSET('Sanitation Data'!$I$28,0,10*ROW('Sanitation Data'!I184))="","",OFFSET('Sanitation Data'!$I$28,0,10*ROW('Sanitation Data'!I184)))</f>
        <v/>
      </c>
      <c r="DK190" s="300" t="str">
        <f ca="true">+IF(OFFSET('Sanitation Data'!$I$29,0,10*ROW('Sanitation Data'!I184))="","",OFFSET('Sanitation Data'!$I$29,0,10*ROW('Sanitation Data'!I184)))</f>
        <v/>
      </c>
      <c r="DL190" s="300" t="str">
        <f ca="true">+IF(OFFSET('Sanitation Data'!$I$30,0,10*ROW('Sanitation Data'!I184))="","",OFFSET('Sanitation Data'!$I$30,0,10*ROW('Sanitation Data'!I184)))</f>
        <v/>
      </c>
      <c r="DM190" s="300" t="str">
        <f ca="true">+IF(OFFSET('Sanitation Data'!$I$31,0,10*ROW('Sanitation Data'!I184))="","",OFFSET('Sanitation Data'!$I$31,0,10*ROW('Sanitation Data'!I184)))</f>
        <v/>
      </c>
      <c r="DN190" s="300" t="str">
        <f ca="true">+IF(OFFSET('Sanitation Data'!$I$32,0,10*ROW('Sanitation Data'!I184))="","",OFFSET('Sanitation Data'!$I$32,0,10*ROW('Sanitation Data'!I184)))</f>
        <v/>
      </c>
      <c r="DO190" s="300" t="str">
        <f ca="true">+IF(OFFSET('Hygiene Data'!$D$11,0,10*ROW('Hygiene Data'!D184))="","",OFFSET('Hygiene Data'!$D$11,0,10*ROW('Hygiene Data'!D184)))</f>
        <v/>
      </c>
      <c r="DP190" s="300" t="str">
        <f ca="true">+IF(OFFSET('Hygiene Data'!$D$12,0,10*ROW('Hygiene Data'!D184))="","",OFFSET('Hygiene Data'!$D$12,0,10*ROW('Hygiene Data'!D184)))</f>
        <v/>
      </c>
      <c r="DQ190" s="300" t="str">
        <f ca="true">+IF(OFFSET('Hygiene Data'!$D$13,0,10*ROW('Hygiene Data'!D184))="","",OFFSET('Hygiene Data'!$D$13,0,10*ROW('Hygiene Data'!D184)))</f>
        <v/>
      </c>
      <c r="DR190" s="300" t="str">
        <f ca="true">+IF(OFFSET('Hygiene Data'!$E$11,0,10*ROW('Hygiene Data'!E184))="","",OFFSET('Hygiene Data'!$E$11,0,10*ROW('Hygiene Data'!E184)))</f>
        <v/>
      </c>
      <c r="DS190" s="300" t="str">
        <f ca="true">+IF(OFFSET('Hygiene Data'!$E$12,0,10*ROW('Hygiene Data'!E184))="","",OFFSET('Hygiene Data'!$E$12,0,10*ROW('Hygiene Data'!E184)))</f>
        <v/>
      </c>
      <c r="DT190" s="300" t="str">
        <f ca="true">+IF(OFFSET('Hygiene Data'!$E$13,0,10*ROW('Hygiene Data'!E184))="","",OFFSET('Hygiene Data'!$E$13,0,10*ROW('Hygiene Data'!E184)))</f>
        <v/>
      </c>
      <c r="DU190" s="300" t="str">
        <f ca="true">+IF(OFFSET('Hygiene Data'!$F$11,0,10*ROW('Hygiene Data'!F184))="","",OFFSET('Hygiene Data'!$F$11,0,10*ROW('Hygiene Data'!F184)))</f>
        <v/>
      </c>
      <c r="DV190" s="300" t="str">
        <f ca="true">+IF(OFFSET('Hygiene Data'!$F$12,0,10*ROW('Hygiene Data'!F184))="","",OFFSET('Hygiene Data'!$F$12,0,10*ROW('Hygiene Data'!F184)))</f>
        <v/>
      </c>
      <c r="DW190" s="300" t="str">
        <f ca="true">+IF(OFFSET('Hygiene Data'!$F$13,0,10*ROW('Hygiene Data'!F184))="","",OFFSET('Hygiene Data'!$F$13,0,10*ROW('Hygiene Data'!F184)))</f>
        <v/>
      </c>
      <c r="DX190" s="300" t="str">
        <f ca="true">+IF(OFFSET('Hygiene Data'!$G$11,0,10*ROW('Hygiene Data'!G184))="","",OFFSET('Hygiene Data'!$G$11,0,10*ROW('Hygiene Data'!G184)))</f>
        <v/>
      </c>
      <c r="DY190" s="300" t="str">
        <f ca="true">+IF(OFFSET('Hygiene Data'!$G$12,0,10*ROW('Hygiene Data'!G184))="","",OFFSET('Hygiene Data'!$G$12,0,10*ROW('Hygiene Data'!G184)))</f>
        <v/>
      </c>
      <c r="DZ190" s="300" t="str">
        <f ca="true">+IF(OFFSET('Hygiene Data'!$G$13,0,10*ROW('Hygiene Data'!G184))="","",OFFSET('Hygiene Data'!$G$13,0,10*ROW('Hygiene Data'!G184)))</f>
        <v/>
      </c>
      <c r="EA190" s="300" t="str">
        <f ca="true">+IF(OFFSET('Hygiene Data'!$H$11,0,10*ROW('Hygiene Data'!H184))="","",OFFSET('Hygiene Data'!$H$11,0,10*ROW('Hygiene Data'!H184)))</f>
        <v/>
      </c>
      <c r="EB190" s="300" t="str">
        <f ca="true">+IF(OFFSET('Hygiene Data'!$H$12,0,10*ROW('Hygiene Data'!H184))="","",OFFSET('Hygiene Data'!$H$12,0,10*ROW('Hygiene Data'!H184)))</f>
        <v/>
      </c>
      <c r="EC190" s="300" t="str">
        <f ca="true">+IF(OFFSET('Hygiene Data'!$H$13,0,10*ROW('Hygiene Data'!H184))="","",OFFSET('Hygiene Data'!$H$13,0,10*ROW('Hygiene Data'!H184)))</f>
        <v/>
      </c>
      <c r="ED190" s="300" t="str">
        <f ca="true">+IF(OFFSET('Hygiene Data'!$I$11,0,10*ROW('Hygiene Data'!I184))="","",OFFSET('Hygiene Data'!$I$11,0,10*ROW('Hygiene Data'!I184)))</f>
        <v/>
      </c>
      <c r="EE190" s="300" t="str">
        <f ca="true">+IF(OFFSET('Hygiene Data'!$I$12,0,10*ROW('Hygiene Data'!I184))="","",OFFSET('Hygiene Data'!$I$12,0,10*ROW('Hygiene Data'!I184)))</f>
        <v/>
      </c>
      <c r="EF190" s="300" t="str">
        <f ca="true">+IF(OFFSET('Hygiene Data'!$I$13,0,10*ROW('Hygiene Data'!I184))="","",OFFSET('Hygiene Data'!$I$13,0,10*ROW('Hygiene Data'!I184)))</f>
        <v/>
      </c>
    </row>
    <row xmlns:x14ac="http://schemas.microsoft.com/office/spreadsheetml/2009/9/ac" r="191" x14ac:dyDescent="0.2">
      <c r="A191" s="35" t="str">
        <f ca="true">+IF(OFFSET('Water Data'!$B$2,0,10*ROW('Water Data'!E185))="","",OFFSET('Water Data'!$B$2,0,10*ROW('Water Data'!E185)))</f>
        <v/>
      </c>
      <c r="B191" s="35" t="str">
        <f ca="true">+IF(OFFSET('Water Data'!$C$2,0,10*ROW('Water Data'!F185))="","",OFFSET('Water Data'!$C$2,0,10*ROW('Water Data'!F185)))</f>
        <v/>
      </c>
      <c r="C191" s="356" t="str">
        <f t="shared" ca="true" si="2"/>
        <v/>
      </c>
      <c r="D191" s="91"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1"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1"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1"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1"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1"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1"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1"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1"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1"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1"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1"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1"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1"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1"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1"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1"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1"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2"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2"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2"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2"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2"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2"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2"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2"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2"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2"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2"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2"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2"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2"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2"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2"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2"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2"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2"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2"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2"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2"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2"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2"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2"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2"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2"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2"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2"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2"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3"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3"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3"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3"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3"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3"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3"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3"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3"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3"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3"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3"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3"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3"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3"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3"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3"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3"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300"/>
      <c r="BS191" s="300" t="str">
        <f ca="true">+IF(OFFSET('Water Data'!$D$27,0,10*ROW('Water Data'!D185))="","",OFFSET('Water Data'!$D$27,0,10*ROW('Water Data'!D185)))</f>
        <v/>
      </c>
      <c r="BT191" s="300" t="str">
        <f ca="true">+IF(OFFSET('Water Data'!$D$28,0,10*ROW('Water Data'!D185))="","",OFFSET('Water Data'!$D$28,0,10*ROW('Water Data'!D185)))</f>
        <v/>
      </c>
      <c r="BU191" s="300" t="str">
        <f ca="true">+IF(OFFSET('Water Data'!$D$29,0,10*ROW('Water Data'!D185))="","",OFFSET('Water Data'!$D$29,0,10*ROW('Water Data'!D185)))</f>
        <v/>
      </c>
      <c r="BV191" s="300" t="str">
        <f ca="true">+IF(OFFSET('Water Data'!$E$27,0,10*ROW('Water Data'!E185))="","",OFFSET('Water Data'!$E$27,0,10*ROW('Water Data'!E185)))</f>
        <v/>
      </c>
      <c r="BW191" s="300" t="str">
        <f ca="true">+IF(OFFSET('Water Data'!$E$28,0,10*ROW('Water Data'!E185))="","",OFFSET('Water Data'!$E$28,0,10*ROW('Water Data'!E185)))</f>
        <v/>
      </c>
      <c r="BX191" s="300" t="str">
        <f ca="true">+IF(OFFSET('Water Data'!$E$29,0,10*ROW('Water Data'!E185))="","",OFFSET('Water Data'!$E$29,0,10*ROW('Water Data'!E185)))</f>
        <v/>
      </c>
      <c r="BY191" s="300" t="str">
        <f ca="true">+IF(OFFSET('Water Data'!$F$27,0,10*ROW('Water Data'!F185))="","",OFFSET('Water Data'!$F$27,0,10*ROW('Water Data'!F185)))</f>
        <v/>
      </c>
      <c r="BZ191" s="300" t="str">
        <f ca="true">+IF(OFFSET('Water Data'!$F$28,0,10*ROW('Water Data'!F185))="","",OFFSET('Water Data'!$F$28,0,10*ROW('Water Data'!F185)))</f>
        <v/>
      </c>
      <c r="CA191" s="300" t="str">
        <f ca="true">+IF(OFFSET('Water Data'!$F$29,0,10*ROW('Water Data'!F185))="","",OFFSET('Water Data'!$F$29,0,10*ROW('Water Data'!F185)))</f>
        <v/>
      </c>
      <c r="CB191" s="300" t="str">
        <f ca="true">+IF(OFFSET('Water Data'!$G$27,0,10*ROW('Water Data'!G185))="","",OFFSET('Water Data'!$G$27,0,10*ROW('Water Data'!G185)))</f>
        <v/>
      </c>
      <c r="CC191" s="300" t="str">
        <f ca="true">+IF(OFFSET('Water Data'!$G$28,0,10*ROW('Water Data'!G185))="","",OFFSET('Water Data'!$G$28,0,10*ROW('Water Data'!G185)))</f>
        <v/>
      </c>
      <c r="CD191" s="300" t="str">
        <f ca="true">+IF(OFFSET('Water Data'!$G$29,0,10*ROW('Water Data'!G185))="","",OFFSET('Water Data'!$G$29,0,10*ROW('Water Data'!G185)))</f>
        <v/>
      </c>
      <c r="CE191" s="300" t="str">
        <f ca="true">+IF(OFFSET('Water Data'!$H$27,0,10*ROW('Water Data'!H185))="","",OFFSET('Water Data'!$H$27,0,10*ROW('Water Data'!H185)))</f>
        <v/>
      </c>
      <c r="CF191" s="300" t="str">
        <f ca="true">+IF(OFFSET('Water Data'!$H$28,0,10*ROW('Water Data'!H185))="","",OFFSET('Water Data'!$H$28,0,10*ROW('Water Data'!H185)))</f>
        <v/>
      </c>
      <c r="CG191" s="300" t="str">
        <f ca="true">+IF(OFFSET('Water Data'!$H$29,0,10*ROW('Water Data'!H185))="","",OFFSET('Water Data'!$H$29,0,10*ROW('Water Data'!H185)))</f>
        <v/>
      </c>
      <c r="CH191" s="300" t="str">
        <f ca="true">+IF(OFFSET('Water Data'!$I$27,0,10*ROW('Water Data'!I185))="","",OFFSET('Water Data'!$I$27,0,10*ROW('Water Data'!I185)))</f>
        <v/>
      </c>
      <c r="CI191" s="300" t="str">
        <f ca="true">+IF(OFFSET('Water Data'!$I$28,0,10*ROW('Water Data'!I185))="","",OFFSET('Water Data'!$I$28,0,10*ROW('Water Data'!I185)))</f>
        <v/>
      </c>
      <c r="CJ191" s="300" t="str">
        <f ca="true">+IF(OFFSET('Water Data'!$I$29,0,10*ROW('Water Data'!I185))="","",OFFSET('Water Data'!$I$29,0,10*ROW('Water Data'!I185)))</f>
        <v/>
      </c>
      <c r="CK191" s="300" t="str">
        <f ca="true">+IF(OFFSET('Sanitation Data'!$D$28,0,10*ROW('Sanitation Data'!D185))="","",OFFSET('Sanitation Data'!$D$28,0,10*ROW('Sanitation Data'!D185)))</f>
        <v/>
      </c>
      <c r="CL191" s="300" t="str">
        <f ca="true">+IF(OFFSET('Sanitation Data'!$D$29,0,10*ROW('Sanitation Data'!D185))="","",OFFSET('Sanitation Data'!$D$29,0,10*ROW('Sanitation Data'!D185)))</f>
        <v/>
      </c>
      <c r="CM191" s="300" t="str">
        <f ca="true">+IF(OFFSET('Sanitation Data'!$D$30,0,10*ROW('Sanitation Data'!D185))="","",OFFSET('Sanitation Data'!$D$30,0,10*ROW('Sanitation Data'!D185)))</f>
        <v/>
      </c>
      <c r="CN191" s="300" t="str">
        <f ca="true">+IF(OFFSET('Sanitation Data'!$D$31,0,10*ROW('Sanitation Data'!D185))="","",OFFSET('Sanitation Data'!$D$31,0,10*ROW('Sanitation Data'!D185)))</f>
        <v/>
      </c>
      <c r="CO191" s="300" t="str">
        <f ca="true">+IF(OFFSET('Sanitation Data'!$D$32,0,10*ROW('Sanitation Data'!D185))="","",OFFSET('Sanitation Data'!$D$32,0,10*ROW('Sanitation Data'!D185)))</f>
        <v/>
      </c>
      <c r="CP191" s="300" t="str">
        <f ca="true">+IF(OFFSET('Sanitation Data'!$E$28,0,10*ROW('Sanitation Data'!E185))="","",OFFSET('Sanitation Data'!$E$28,0,10*ROW('Sanitation Data'!E185)))</f>
        <v/>
      </c>
      <c r="CQ191" s="300" t="str">
        <f ca="true">+IF(OFFSET('Sanitation Data'!$E$29,0,10*ROW('Sanitation Data'!E185))="","",OFFSET('Sanitation Data'!$E$29,0,10*ROW('Sanitation Data'!E185)))</f>
        <v/>
      </c>
      <c r="CR191" s="300" t="str">
        <f ca="true">+IF(OFFSET('Sanitation Data'!$E$30,0,10*ROW('Sanitation Data'!E185))="","",OFFSET('Sanitation Data'!$E$30,0,10*ROW('Sanitation Data'!E185)))</f>
        <v/>
      </c>
      <c r="CS191" s="300" t="str">
        <f ca="true">+IF(OFFSET('Sanitation Data'!$E$31,0,10*ROW('Sanitation Data'!E185))="","",OFFSET('Sanitation Data'!$E$31,0,10*ROW('Sanitation Data'!E185)))</f>
        <v/>
      </c>
      <c r="CT191" s="300" t="str">
        <f ca="true">+IF(OFFSET('Sanitation Data'!$E$32,0,10*ROW('Sanitation Data'!E185))="","",OFFSET('Sanitation Data'!$E$32,0,10*ROW('Sanitation Data'!E185)))</f>
        <v/>
      </c>
      <c r="CU191" s="300" t="str">
        <f ca="true">+IF(OFFSET('Sanitation Data'!$F$28,0,10*ROW('Sanitation Data'!F185))="","",OFFSET('Sanitation Data'!$F$28,0,10*ROW('Sanitation Data'!F185)))</f>
        <v/>
      </c>
      <c r="CV191" s="300" t="str">
        <f ca="true">+IF(OFFSET('Sanitation Data'!$F$29,0,10*ROW('Sanitation Data'!F185))="","",OFFSET('Sanitation Data'!$F$29,0,10*ROW('Sanitation Data'!F185)))</f>
        <v/>
      </c>
      <c r="CW191" s="300" t="str">
        <f ca="true">+IF(OFFSET('Sanitation Data'!$F$30,0,10*ROW('Sanitation Data'!F185))="","",OFFSET('Sanitation Data'!$F$30,0,10*ROW('Sanitation Data'!F185)))</f>
        <v/>
      </c>
      <c r="CX191" s="300" t="str">
        <f ca="true">+IF(OFFSET('Sanitation Data'!$F$31,0,10*ROW('Sanitation Data'!F185))="","",OFFSET('Sanitation Data'!$F$31,0,10*ROW('Sanitation Data'!F185)))</f>
        <v/>
      </c>
      <c r="CY191" s="300" t="str">
        <f ca="true">+IF(OFFSET('Sanitation Data'!$F$32,0,10*ROW('Sanitation Data'!F185))="","",OFFSET('Sanitation Data'!$F$32,0,10*ROW('Sanitation Data'!F185)))</f>
        <v/>
      </c>
      <c r="CZ191" s="300" t="str">
        <f ca="true">+IF(OFFSET('Sanitation Data'!$G$28,0,10*ROW('Sanitation Data'!G185))="","",OFFSET('Sanitation Data'!$G$28,0,10*ROW('Sanitation Data'!G185)))</f>
        <v/>
      </c>
      <c r="DA191" s="300" t="str">
        <f ca="true">+IF(OFFSET('Sanitation Data'!$G$29,0,10*ROW('Sanitation Data'!G185))="","",OFFSET('Sanitation Data'!$G$29,0,10*ROW('Sanitation Data'!G185)))</f>
        <v/>
      </c>
      <c r="DB191" s="300" t="str">
        <f ca="true">+IF(OFFSET('Sanitation Data'!$G$30,0,10*ROW('Sanitation Data'!G185))="","",OFFSET('Sanitation Data'!$G$30,0,10*ROW('Sanitation Data'!G185)))</f>
        <v/>
      </c>
      <c r="DC191" s="300" t="str">
        <f ca="true">+IF(OFFSET('Sanitation Data'!$G$31,0,10*ROW('Sanitation Data'!G185))="","",OFFSET('Sanitation Data'!$G$31,0,10*ROW('Sanitation Data'!G185)))</f>
        <v/>
      </c>
      <c r="DD191" s="300" t="str">
        <f ca="true">+IF(OFFSET('Sanitation Data'!$G$32,0,10*ROW('Sanitation Data'!G185))="","",OFFSET('Sanitation Data'!$G$32,0,10*ROW('Sanitation Data'!G185)))</f>
        <v/>
      </c>
      <c r="DE191" s="300" t="str">
        <f ca="true">+IF(OFFSET('Sanitation Data'!$H$28,0,10*ROW('Sanitation Data'!H185))="","",OFFSET('Sanitation Data'!$H$28,0,10*ROW('Sanitation Data'!H185)))</f>
        <v/>
      </c>
      <c r="DF191" s="300" t="str">
        <f ca="true">+IF(OFFSET('Sanitation Data'!$H$29,0,10*ROW('Sanitation Data'!H185))="","",OFFSET('Sanitation Data'!$H$29,0,10*ROW('Sanitation Data'!H185)))</f>
        <v/>
      </c>
      <c r="DG191" s="300" t="str">
        <f ca="true">+IF(OFFSET('Sanitation Data'!$H$30,0,10*ROW('Sanitation Data'!H185))="","",OFFSET('Sanitation Data'!$H$30,0,10*ROW('Sanitation Data'!H185)))</f>
        <v/>
      </c>
      <c r="DH191" s="300" t="str">
        <f ca="true">+IF(OFFSET('Sanitation Data'!$H$31,0,10*ROW('Sanitation Data'!H185))="","",OFFSET('Sanitation Data'!$H$31,0,10*ROW('Sanitation Data'!H185)))</f>
        <v/>
      </c>
      <c r="DI191" s="300" t="str">
        <f ca="true">+IF(OFFSET('Sanitation Data'!$H$32,0,10*ROW('Sanitation Data'!H185))="","",OFFSET('Sanitation Data'!$H$32,0,10*ROW('Sanitation Data'!H185)))</f>
        <v/>
      </c>
      <c r="DJ191" s="300" t="str">
        <f ca="true">+IF(OFFSET('Sanitation Data'!$I$28,0,10*ROW('Sanitation Data'!I185))="","",OFFSET('Sanitation Data'!$I$28,0,10*ROW('Sanitation Data'!I185)))</f>
        <v/>
      </c>
      <c r="DK191" s="300" t="str">
        <f ca="true">+IF(OFFSET('Sanitation Data'!$I$29,0,10*ROW('Sanitation Data'!I185))="","",OFFSET('Sanitation Data'!$I$29,0,10*ROW('Sanitation Data'!I185)))</f>
        <v/>
      </c>
      <c r="DL191" s="300" t="str">
        <f ca="true">+IF(OFFSET('Sanitation Data'!$I$30,0,10*ROW('Sanitation Data'!I185))="","",OFFSET('Sanitation Data'!$I$30,0,10*ROW('Sanitation Data'!I185)))</f>
        <v/>
      </c>
      <c r="DM191" s="300" t="str">
        <f ca="true">+IF(OFFSET('Sanitation Data'!$I$31,0,10*ROW('Sanitation Data'!I185))="","",OFFSET('Sanitation Data'!$I$31,0,10*ROW('Sanitation Data'!I185)))</f>
        <v/>
      </c>
      <c r="DN191" s="300" t="str">
        <f ca="true">+IF(OFFSET('Sanitation Data'!$I$32,0,10*ROW('Sanitation Data'!I185))="","",OFFSET('Sanitation Data'!$I$32,0,10*ROW('Sanitation Data'!I185)))</f>
        <v/>
      </c>
      <c r="DO191" s="300" t="str">
        <f ca="true">+IF(OFFSET('Hygiene Data'!$D$11,0,10*ROW('Hygiene Data'!D185))="","",OFFSET('Hygiene Data'!$D$11,0,10*ROW('Hygiene Data'!D185)))</f>
        <v/>
      </c>
      <c r="DP191" s="300" t="str">
        <f ca="true">+IF(OFFSET('Hygiene Data'!$D$12,0,10*ROW('Hygiene Data'!D185))="","",OFFSET('Hygiene Data'!$D$12,0,10*ROW('Hygiene Data'!D185)))</f>
        <v/>
      </c>
      <c r="DQ191" s="300" t="str">
        <f ca="true">+IF(OFFSET('Hygiene Data'!$D$13,0,10*ROW('Hygiene Data'!D185))="","",OFFSET('Hygiene Data'!$D$13,0,10*ROW('Hygiene Data'!D185)))</f>
        <v/>
      </c>
      <c r="DR191" s="300" t="str">
        <f ca="true">+IF(OFFSET('Hygiene Data'!$E$11,0,10*ROW('Hygiene Data'!E185))="","",OFFSET('Hygiene Data'!$E$11,0,10*ROW('Hygiene Data'!E185)))</f>
        <v/>
      </c>
      <c r="DS191" s="300" t="str">
        <f ca="true">+IF(OFFSET('Hygiene Data'!$E$12,0,10*ROW('Hygiene Data'!E185))="","",OFFSET('Hygiene Data'!$E$12,0,10*ROW('Hygiene Data'!E185)))</f>
        <v/>
      </c>
      <c r="DT191" s="300" t="str">
        <f ca="true">+IF(OFFSET('Hygiene Data'!$E$13,0,10*ROW('Hygiene Data'!E185))="","",OFFSET('Hygiene Data'!$E$13,0,10*ROW('Hygiene Data'!E185)))</f>
        <v/>
      </c>
      <c r="DU191" s="300" t="str">
        <f ca="true">+IF(OFFSET('Hygiene Data'!$F$11,0,10*ROW('Hygiene Data'!F185))="","",OFFSET('Hygiene Data'!$F$11,0,10*ROW('Hygiene Data'!F185)))</f>
        <v/>
      </c>
      <c r="DV191" s="300" t="str">
        <f ca="true">+IF(OFFSET('Hygiene Data'!$F$12,0,10*ROW('Hygiene Data'!F185))="","",OFFSET('Hygiene Data'!$F$12,0,10*ROW('Hygiene Data'!F185)))</f>
        <v/>
      </c>
      <c r="DW191" s="300" t="str">
        <f ca="true">+IF(OFFSET('Hygiene Data'!$F$13,0,10*ROW('Hygiene Data'!F185))="","",OFFSET('Hygiene Data'!$F$13,0,10*ROW('Hygiene Data'!F185)))</f>
        <v/>
      </c>
      <c r="DX191" s="300" t="str">
        <f ca="true">+IF(OFFSET('Hygiene Data'!$G$11,0,10*ROW('Hygiene Data'!G185))="","",OFFSET('Hygiene Data'!$G$11,0,10*ROW('Hygiene Data'!G185)))</f>
        <v/>
      </c>
      <c r="DY191" s="300" t="str">
        <f ca="true">+IF(OFFSET('Hygiene Data'!$G$12,0,10*ROW('Hygiene Data'!G185))="","",OFFSET('Hygiene Data'!$G$12,0,10*ROW('Hygiene Data'!G185)))</f>
        <v/>
      </c>
      <c r="DZ191" s="300" t="str">
        <f ca="true">+IF(OFFSET('Hygiene Data'!$G$13,0,10*ROW('Hygiene Data'!G185))="","",OFFSET('Hygiene Data'!$G$13,0,10*ROW('Hygiene Data'!G185)))</f>
        <v/>
      </c>
      <c r="EA191" s="300" t="str">
        <f ca="true">+IF(OFFSET('Hygiene Data'!$H$11,0,10*ROW('Hygiene Data'!H185))="","",OFFSET('Hygiene Data'!$H$11,0,10*ROW('Hygiene Data'!H185)))</f>
        <v/>
      </c>
      <c r="EB191" s="300" t="str">
        <f ca="true">+IF(OFFSET('Hygiene Data'!$H$12,0,10*ROW('Hygiene Data'!H185))="","",OFFSET('Hygiene Data'!$H$12,0,10*ROW('Hygiene Data'!H185)))</f>
        <v/>
      </c>
      <c r="EC191" s="300" t="str">
        <f ca="true">+IF(OFFSET('Hygiene Data'!$H$13,0,10*ROW('Hygiene Data'!H185))="","",OFFSET('Hygiene Data'!$H$13,0,10*ROW('Hygiene Data'!H185)))</f>
        <v/>
      </c>
      <c r="ED191" s="300" t="str">
        <f ca="true">+IF(OFFSET('Hygiene Data'!$I$11,0,10*ROW('Hygiene Data'!I185))="","",OFFSET('Hygiene Data'!$I$11,0,10*ROW('Hygiene Data'!I185)))</f>
        <v/>
      </c>
      <c r="EE191" s="300" t="str">
        <f ca="true">+IF(OFFSET('Hygiene Data'!$I$12,0,10*ROW('Hygiene Data'!I185))="","",OFFSET('Hygiene Data'!$I$12,0,10*ROW('Hygiene Data'!I185)))</f>
        <v/>
      </c>
      <c r="EF191" s="300" t="str">
        <f ca="true">+IF(OFFSET('Hygiene Data'!$I$13,0,10*ROW('Hygiene Data'!I185))="","",OFFSET('Hygiene Data'!$I$13,0,10*ROW('Hygiene Data'!I185)))</f>
        <v/>
      </c>
    </row>
    <row xmlns:x14ac="http://schemas.microsoft.com/office/spreadsheetml/2009/9/ac" r="192" x14ac:dyDescent="0.2">
      <c r="A192" s="35" t="str">
        <f ca="true">+IF(OFFSET('Water Data'!$B$2,0,10*ROW('Water Data'!E186))="","",OFFSET('Water Data'!$B$2,0,10*ROW('Water Data'!E186)))</f>
        <v/>
      </c>
      <c r="B192" s="35" t="str">
        <f ca="true">+IF(OFFSET('Water Data'!$C$2,0,10*ROW('Water Data'!F186))="","",OFFSET('Water Data'!$C$2,0,10*ROW('Water Data'!F186)))</f>
        <v/>
      </c>
      <c r="C192" s="356" t="str">
        <f t="shared" ca="true" si="2"/>
        <v/>
      </c>
      <c r="D192" s="91"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1"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1"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1"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1"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1"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1"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1"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1"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1"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1"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1"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1"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1"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1"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1"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1"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1"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2"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2"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2"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2"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2"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2"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2"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2"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2"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2"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2"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2"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2"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2"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2"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2"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2"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2"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2"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2"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2"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2"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2"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2"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2"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2"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2"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2"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2"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2"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3"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3"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3"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3"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3"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3"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3"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3"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3"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3"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3"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3"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3"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3"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3"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3"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3"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3"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300"/>
      <c r="BS192" s="300" t="str">
        <f ca="true">+IF(OFFSET('Water Data'!$D$27,0,10*ROW('Water Data'!D186))="","",OFFSET('Water Data'!$D$27,0,10*ROW('Water Data'!D186)))</f>
        <v/>
      </c>
      <c r="BT192" s="300" t="str">
        <f ca="true">+IF(OFFSET('Water Data'!$D$28,0,10*ROW('Water Data'!D186))="","",OFFSET('Water Data'!$D$28,0,10*ROW('Water Data'!D186)))</f>
        <v/>
      </c>
      <c r="BU192" s="300" t="str">
        <f ca="true">+IF(OFFSET('Water Data'!$D$29,0,10*ROW('Water Data'!D186))="","",OFFSET('Water Data'!$D$29,0,10*ROW('Water Data'!D186)))</f>
        <v/>
      </c>
      <c r="BV192" s="300" t="str">
        <f ca="true">+IF(OFFSET('Water Data'!$E$27,0,10*ROW('Water Data'!E186))="","",OFFSET('Water Data'!$E$27,0,10*ROW('Water Data'!E186)))</f>
        <v/>
      </c>
      <c r="BW192" s="300" t="str">
        <f ca="true">+IF(OFFSET('Water Data'!$E$28,0,10*ROW('Water Data'!E186))="","",OFFSET('Water Data'!$E$28,0,10*ROW('Water Data'!E186)))</f>
        <v/>
      </c>
      <c r="BX192" s="300" t="str">
        <f ca="true">+IF(OFFSET('Water Data'!$E$29,0,10*ROW('Water Data'!E186))="","",OFFSET('Water Data'!$E$29,0,10*ROW('Water Data'!E186)))</f>
        <v/>
      </c>
      <c r="BY192" s="300" t="str">
        <f ca="true">+IF(OFFSET('Water Data'!$F$27,0,10*ROW('Water Data'!F186))="","",OFFSET('Water Data'!$F$27,0,10*ROW('Water Data'!F186)))</f>
        <v/>
      </c>
      <c r="BZ192" s="300" t="str">
        <f ca="true">+IF(OFFSET('Water Data'!$F$28,0,10*ROW('Water Data'!F186))="","",OFFSET('Water Data'!$F$28,0,10*ROW('Water Data'!F186)))</f>
        <v/>
      </c>
      <c r="CA192" s="300" t="str">
        <f ca="true">+IF(OFFSET('Water Data'!$F$29,0,10*ROW('Water Data'!F186))="","",OFFSET('Water Data'!$F$29,0,10*ROW('Water Data'!F186)))</f>
        <v/>
      </c>
      <c r="CB192" s="300" t="str">
        <f ca="true">+IF(OFFSET('Water Data'!$G$27,0,10*ROW('Water Data'!G186))="","",OFFSET('Water Data'!$G$27,0,10*ROW('Water Data'!G186)))</f>
        <v/>
      </c>
      <c r="CC192" s="300" t="str">
        <f ca="true">+IF(OFFSET('Water Data'!$G$28,0,10*ROW('Water Data'!G186))="","",OFFSET('Water Data'!$G$28,0,10*ROW('Water Data'!G186)))</f>
        <v/>
      </c>
      <c r="CD192" s="300" t="str">
        <f ca="true">+IF(OFFSET('Water Data'!$G$29,0,10*ROW('Water Data'!G186))="","",OFFSET('Water Data'!$G$29,0,10*ROW('Water Data'!G186)))</f>
        <v/>
      </c>
      <c r="CE192" s="300" t="str">
        <f ca="true">+IF(OFFSET('Water Data'!$H$27,0,10*ROW('Water Data'!H186))="","",OFFSET('Water Data'!$H$27,0,10*ROW('Water Data'!H186)))</f>
        <v/>
      </c>
      <c r="CF192" s="300" t="str">
        <f ca="true">+IF(OFFSET('Water Data'!$H$28,0,10*ROW('Water Data'!H186))="","",OFFSET('Water Data'!$H$28,0,10*ROW('Water Data'!H186)))</f>
        <v/>
      </c>
      <c r="CG192" s="300" t="str">
        <f ca="true">+IF(OFFSET('Water Data'!$H$29,0,10*ROW('Water Data'!H186))="","",OFFSET('Water Data'!$H$29,0,10*ROW('Water Data'!H186)))</f>
        <v/>
      </c>
      <c r="CH192" s="300" t="str">
        <f ca="true">+IF(OFFSET('Water Data'!$I$27,0,10*ROW('Water Data'!I186))="","",OFFSET('Water Data'!$I$27,0,10*ROW('Water Data'!I186)))</f>
        <v/>
      </c>
      <c r="CI192" s="300" t="str">
        <f ca="true">+IF(OFFSET('Water Data'!$I$28,0,10*ROW('Water Data'!I186))="","",OFFSET('Water Data'!$I$28,0,10*ROW('Water Data'!I186)))</f>
        <v/>
      </c>
      <c r="CJ192" s="300" t="str">
        <f ca="true">+IF(OFFSET('Water Data'!$I$29,0,10*ROW('Water Data'!I186))="","",OFFSET('Water Data'!$I$29,0,10*ROW('Water Data'!I186)))</f>
        <v/>
      </c>
      <c r="CK192" s="300" t="str">
        <f ca="true">+IF(OFFSET('Sanitation Data'!$D$28,0,10*ROW('Sanitation Data'!D186))="","",OFFSET('Sanitation Data'!$D$28,0,10*ROW('Sanitation Data'!D186)))</f>
        <v/>
      </c>
      <c r="CL192" s="300" t="str">
        <f ca="true">+IF(OFFSET('Sanitation Data'!$D$29,0,10*ROW('Sanitation Data'!D186))="","",OFFSET('Sanitation Data'!$D$29,0,10*ROW('Sanitation Data'!D186)))</f>
        <v/>
      </c>
      <c r="CM192" s="300" t="str">
        <f ca="true">+IF(OFFSET('Sanitation Data'!$D$30,0,10*ROW('Sanitation Data'!D186))="","",OFFSET('Sanitation Data'!$D$30,0,10*ROW('Sanitation Data'!D186)))</f>
        <v/>
      </c>
      <c r="CN192" s="300" t="str">
        <f ca="true">+IF(OFFSET('Sanitation Data'!$D$31,0,10*ROW('Sanitation Data'!D186))="","",OFFSET('Sanitation Data'!$D$31,0,10*ROW('Sanitation Data'!D186)))</f>
        <v/>
      </c>
      <c r="CO192" s="300" t="str">
        <f ca="true">+IF(OFFSET('Sanitation Data'!$D$32,0,10*ROW('Sanitation Data'!D186))="","",OFFSET('Sanitation Data'!$D$32,0,10*ROW('Sanitation Data'!D186)))</f>
        <v/>
      </c>
      <c r="CP192" s="300" t="str">
        <f ca="true">+IF(OFFSET('Sanitation Data'!$E$28,0,10*ROW('Sanitation Data'!E186))="","",OFFSET('Sanitation Data'!$E$28,0,10*ROW('Sanitation Data'!E186)))</f>
        <v/>
      </c>
      <c r="CQ192" s="300" t="str">
        <f ca="true">+IF(OFFSET('Sanitation Data'!$E$29,0,10*ROW('Sanitation Data'!E186))="","",OFFSET('Sanitation Data'!$E$29,0,10*ROW('Sanitation Data'!E186)))</f>
        <v/>
      </c>
      <c r="CR192" s="300" t="str">
        <f ca="true">+IF(OFFSET('Sanitation Data'!$E$30,0,10*ROW('Sanitation Data'!E186))="","",OFFSET('Sanitation Data'!$E$30,0,10*ROW('Sanitation Data'!E186)))</f>
        <v/>
      </c>
      <c r="CS192" s="300" t="str">
        <f ca="true">+IF(OFFSET('Sanitation Data'!$E$31,0,10*ROW('Sanitation Data'!E186))="","",OFFSET('Sanitation Data'!$E$31,0,10*ROW('Sanitation Data'!E186)))</f>
        <v/>
      </c>
      <c r="CT192" s="300" t="str">
        <f ca="true">+IF(OFFSET('Sanitation Data'!$E$32,0,10*ROW('Sanitation Data'!E186))="","",OFFSET('Sanitation Data'!$E$32,0,10*ROW('Sanitation Data'!E186)))</f>
        <v/>
      </c>
      <c r="CU192" s="300" t="str">
        <f ca="true">+IF(OFFSET('Sanitation Data'!$F$28,0,10*ROW('Sanitation Data'!F186))="","",OFFSET('Sanitation Data'!$F$28,0,10*ROW('Sanitation Data'!F186)))</f>
        <v/>
      </c>
      <c r="CV192" s="300" t="str">
        <f ca="true">+IF(OFFSET('Sanitation Data'!$F$29,0,10*ROW('Sanitation Data'!F186))="","",OFFSET('Sanitation Data'!$F$29,0,10*ROW('Sanitation Data'!F186)))</f>
        <v/>
      </c>
      <c r="CW192" s="300" t="str">
        <f ca="true">+IF(OFFSET('Sanitation Data'!$F$30,0,10*ROW('Sanitation Data'!F186))="","",OFFSET('Sanitation Data'!$F$30,0,10*ROW('Sanitation Data'!F186)))</f>
        <v/>
      </c>
      <c r="CX192" s="300" t="str">
        <f ca="true">+IF(OFFSET('Sanitation Data'!$F$31,0,10*ROW('Sanitation Data'!F186))="","",OFFSET('Sanitation Data'!$F$31,0,10*ROW('Sanitation Data'!F186)))</f>
        <v/>
      </c>
      <c r="CY192" s="300" t="str">
        <f ca="true">+IF(OFFSET('Sanitation Data'!$F$32,0,10*ROW('Sanitation Data'!F186))="","",OFFSET('Sanitation Data'!$F$32,0,10*ROW('Sanitation Data'!F186)))</f>
        <v/>
      </c>
      <c r="CZ192" s="300" t="str">
        <f ca="true">+IF(OFFSET('Sanitation Data'!$G$28,0,10*ROW('Sanitation Data'!G186))="","",OFFSET('Sanitation Data'!$G$28,0,10*ROW('Sanitation Data'!G186)))</f>
        <v/>
      </c>
      <c r="DA192" s="300" t="str">
        <f ca="true">+IF(OFFSET('Sanitation Data'!$G$29,0,10*ROW('Sanitation Data'!G186))="","",OFFSET('Sanitation Data'!$G$29,0,10*ROW('Sanitation Data'!G186)))</f>
        <v/>
      </c>
      <c r="DB192" s="300" t="str">
        <f ca="true">+IF(OFFSET('Sanitation Data'!$G$30,0,10*ROW('Sanitation Data'!G186))="","",OFFSET('Sanitation Data'!$G$30,0,10*ROW('Sanitation Data'!G186)))</f>
        <v/>
      </c>
      <c r="DC192" s="300" t="str">
        <f ca="true">+IF(OFFSET('Sanitation Data'!$G$31,0,10*ROW('Sanitation Data'!G186))="","",OFFSET('Sanitation Data'!$G$31,0,10*ROW('Sanitation Data'!G186)))</f>
        <v/>
      </c>
      <c r="DD192" s="300" t="str">
        <f ca="true">+IF(OFFSET('Sanitation Data'!$G$32,0,10*ROW('Sanitation Data'!G186))="","",OFFSET('Sanitation Data'!$G$32,0,10*ROW('Sanitation Data'!G186)))</f>
        <v/>
      </c>
      <c r="DE192" s="300" t="str">
        <f ca="true">+IF(OFFSET('Sanitation Data'!$H$28,0,10*ROW('Sanitation Data'!H186))="","",OFFSET('Sanitation Data'!$H$28,0,10*ROW('Sanitation Data'!H186)))</f>
        <v/>
      </c>
      <c r="DF192" s="300" t="str">
        <f ca="true">+IF(OFFSET('Sanitation Data'!$H$29,0,10*ROW('Sanitation Data'!H186))="","",OFFSET('Sanitation Data'!$H$29,0,10*ROW('Sanitation Data'!H186)))</f>
        <v/>
      </c>
      <c r="DG192" s="300" t="str">
        <f ca="true">+IF(OFFSET('Sanitation Data'!$H$30,0,10*ROW('Sanitation Data'!H186))="","",OFFSET('Sanitation Data'!$H$30,0,10*ROW('Sanitation Data'!H186)))</f>
        <v/>
      </c>
      <c r="DH192" s="300" t="str">
        <f ca="true">+IF(OFFSET('Sanitation Data'!$H$31,0,10*ROW('Sanitation Data'!H186))="","",OFFSET('Sanitation Data'!$H$31,0,10*ROW('Sanitation Data'!H186)))</f>
        <v/>
      </c>
      <c r="DI192" s="300" t="str">
        <f ca="true">+IF(OFFSET('Sanitation Data'!$H$32,0,10*ROW('Sanitation Data'!H186))="","",OFFSET('Sanitation Data'!$H$32,0,10*ROW('Sanitation Data'!H186)))</f>
        <v/>
      </c>
      <c r="DJ192" s="300" t="str">
        <f ca="true">+IF(OFFSET('Sanitation Data'!$I$28,0,10*ROW('Sanitation Data'!I186))="","",OFFSET('Sanitation Data'!$I$28,0,10*ROW('Sanitation Data'!I186)))</f>
        <v/>
      </c>
      <c r="DK192" s="300" t="str">
        <f ca="true">+IF(OFFSET('Sanitation Data'!$I$29,0,10*ROW('Sanitation Data'!I186))="","",OFFSET('Sanitation Data'!$I$29,0,10*ROW('Sanitation Data'!I186)))</f>
        <v/>
      </c>
      <c r="DL192" s="300" t="str">
        <f ca="true">+IF(OFFSET('Sanitation Data'!$I$30,0,10*ROW('Sanitation Data'!I186))="","",OFFSET('Sanitation Data'!$I$30,0,10*ROW('Sanitation Data'!I186)))</f>
        <v/>
      </c>
      <c r="DM192" s="300" t="str">
        <f ca="true">+IF(OFFSET('Sanitation Data'!$I$31,0,10*ROW('Sanitation Data'!I186))="","",OFFSET('Sanitation Data'!$I$31,0,10*ROW('Sanitation Data'!I186)))</f>
        <v/>
      </c>
      <c r="DN192" s="300" t="str">
        <f ca="true">+IF(OFFSET('Sanitation Data'!$I$32,0,10*ROW('Sanitation Data'!I186))="","",OFFSET('Sanitation Data'!$I$32,0,10*ROW('Sanitation Data'!I186)))</f>
        <v/>
      </c>
      <c r="DO192" s="300" t="str">
        <f ca="true">+IF(OFFSET('Hygiene Data'!$D$11,0,10*ROW('Hygiene Data'!D186))="","",OFFSET('Hygiene Data'!$D$11,0,10*ROW('Hygiene Data'!D186)))</f>
        <v/>
      </c>
      <c r="DP192" s="300" t="str">
        <f ca="true">+IF(OFFSET('Hygiene Data'!$D$12,0,10*ROW('Hygiene Data'!D186))="","",OFFSET('Hygiene Data'!$D$12,0,10*ROW('Hygiene Data'!D186)))</f>
        <v/>
      </c>
      <c r="DQ192" s="300" t="str">
        <f ca="true">+IF(OFFSET('Hygiene Data'!$D$13,0,10*ROW('Hygiene Data'!D186))="","",OFFSET('Hygiene Data'!$D$13,0,10*ROW('Hygiene Data'!D186)))</f>
        <v/>
      </c>
      <c r="DR192" s="300" t="str">
        <f ca="true">+IF(OFFSET('Hygiene Data'!$E$11,0,10*ROW('Hygiene Data'!E186))="","",OFFSET('Hygiene Data'!$E$11,0,10*ROW('Hygiene Data'!E186)))</f>
        <v/>
      </c>
      <c r="DS192" s="300" t="str">
        <f ca="true">+IF(OFFSET('Hygiene Data'!$E$12,0,10*ROW('Hygiene Data'!E186))="","",OFFSET('Hygiene Data'!$E$12,0,10*ROW('Hygiene Data'!E186)))</f>
        <v/>
      </c>
      <c r="DT192" s="300" t="str">
        <f ca="true">+IF(OFFSET('Hygiene Data'!$E$13,0,10*ROW('Hygiene Data'!E186))="","",OFFSET('Hygiene Data'!$E$13,0,10*ROW('Hygiene Data'!E186)))</f>
        <v/>
      </c>
      <c r="DU192" s="300" t="str">
        <f ca="true">+IF(OFFSET('Hygiene Data'!$F$11,0,10*ROW('Hygiene Data'!F186))="","",OFFSET('Hygiene Data'!$F$11,0,10*ROW('Hygiene Data'!F186)))</f>
        <v/>
      </c>
      <c r="DV192" s="300" t="str">
        <f ca="true">+IF(OFFSET('Hygiene Data'!$F$12,0,10*ROW('Hygiene Data'!F186))="","",OFFSET('Hygiene Data'!$F$12,0,10*ROW('Hygiene Data'!F186)))</f>
        <v/>
      </c>
      <c r="DW192" s="300" t="str">
        <f ca="true">+IF(OFFSET('Hygiene Data'!$F$13,0,10*ROW('Hygiene Data'!F186))="","",OFFSET('Hygiene Data'!$F$13,0,10*ROW('Hygiene Data'!F186)))</f>
        <v/>
      </c>
      <c r="DX192" s="300" t="str">
        <f ca="true">+IF(OFFSET('Hygiene Data'!$G$11,0,10*ROW('Hygiene Data'!G186))="","",OFFSET('Hygiene Data'!$G$11,0,10*ROW('Hygiene Data'!G186)))</f>
        <v/>
      </c>
      <c r="DY192" s="300" t="str">
        <f ca="true">+IF(OFFSET('Hygiene Data'!$G$12,0,10*ROW('Hygiene Data'!G186))="","",OFFSET('Hygiene Data'!$G$12,0,10*ROW('Hygiene Data'!G186)))</f>
        <v/>
      </c>
      <c r="DZ192" s="300" t="str">
        <f ca="true">+IF(OFFSET('Hygiene Data'!$G$13,0,10*ROW('Hygiene Data'!G186))="","",OFFSET('Hygiene Data'!$G$13,0,10*ROW('Hygiene Data'!G186)))</f>
        <v/>
      </c>
      <c r="EA192" s="300" t="str">
        <f ca="true">+IF(OFFSET('Hygiene Data'!$H$11,0,10*ROW('Hygiene Data'!H186))="","",OFFSET('Hygiene Data'!$H$11,0,10*ROW('Hygiene Data'!H186)))</f>
        <v/>
      </c>
      <c r="EB192" s="300" t="str">
        <f ca="true">+IF(OFFSET('Hygiene Data'!$H$12,0,10*ROW('Hygiene Data'!H186))="","",OFFSET('Hygiene Data'!$H$12,0,10*ROW('Hygiene Data'!H186)))</f>
        <v/>
      </c>
      <c r="EC192" s="300" t="str">
        <f ca="true">+IF(OFFSET('Hygiene Data'!$H$13,0,10*ROW('Hygiene Data'!H186))="","",OFFSET('Hygiene Data'!$H$13,0,10*ROW('Hygiene Data'!H186)))</f>
        <v/>
      </c>
      <c r="ED192" s="300" t="str">
        <f ca="true">+IF(OFFSET('Hygiene Data'!$I$11,0,10*ROW('Hygiene Data'!I186))="","",OFFSET('Hygiene Data'!$I$11,0,10*ROW('Hygiene Data'!I186)))</f>
        <v/>
      </c>
      <c r="EE192" s="300" t="str">
        <f ca="true">+IF(OFFSET('Hygiene Data'!$I$12,0,10*ROW('Hygiene Data'!I186))="","",OFFSET('Hygiene Data'!$I$12,0,10*ROW('Hygiene Data'!I186)))</f>
        <v/>
      </c>
      <c r="EF192" s="300" t="str">
        <f ca="true">+IF(OFFSET('Hygiene Data'!$I$13,0,10*ROW('Hygiene Data'!I186))="","",OFFSET('Hygiene Data'!$I$13,0,10*ROW('Hygiene Data'!I186)))</f>
        <v/>
      </c>
    </row>
    <row xmlns:x14ac="http://schemas.microsoft.com/office/spreadsheetml/2009/9/ac" r="193" x14ac:dyDescent="0.2">
      <c r="A193" s="35" t="str">
        <f ca="true">+IF(OFFSET('Water Data'!$B$2,0,10*ROW('Water Data'!E187))="","",OFFSET('Water Data'!$B$2,0,10*ROW('Water Data'!E187)))</f>
        <v/>
      </c>
      <c r="B193" s="35" t="str">
        <f ca="true">+IF(OFFSET('Water Data'!$C$2,0,10*ROW('Water Data'!F187))="","",OFFSET('Water Data'!$C$2,0,10*ROW('Water Data'!F187)))</f>
        <v/>
      </c>
      <c r="C193" s="356" t="str">
        <f t="shared" ca="true" si="2"/>
        <v/>
      </c>
      <c r="D193" s="91"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1"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1"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1"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1"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1"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1"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1"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1"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1"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1"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1"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1"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1"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1"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1"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1"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1"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2"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2"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2"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2"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2"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2"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2"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2"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2"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2"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2"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2"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2"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2"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2"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2"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2"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2"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2"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2"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2"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2"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2"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2"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2"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2"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2"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2"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2"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2"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3"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3"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3"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3"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3"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3"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3"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3"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3"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3"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3"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3"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3"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3"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3"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3"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3"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3"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300"/>
      <c r="BS193" s="300" t="str">
        <f ca="true">+IF(OFFSET('Water Data'!$D$27,0,10*ROW('Water Data'!D187))="","",OFFSET('Water Data'!$D$27,0,10*ROW('Water Data'!D187)))</f>
        <v/>
      </c>
      <c r="BT193" s="300" t="str">
        <f ca="true">+IF(OFFSET('Water Data'!$D$28,0,10*ROW('Water Data'!D187))="","",OFFSET('Water Data'!$D$28,0,10*ROW('Water Data'!D187)))</f>
        <v/>
      </c>
      <c r="BU193" s="300" t="str">
        <f ca="true">+IF(OFFSET('Water Data'!$D$29,0,10*ROW('Water Data'!D187))="","",OFFSET('Water Data'!$D$29,0,10*ROW('Water Data'!D187)))</f>
        <v/>
      </c>
      <c r="BV193" s="300" t="str">
        <f ca="true">+IF(OFFSET('Water Data'!$E$27,0,10*ROW('Water Data'!E187))="","",OFFSET('Water Data'!$E$27,0,10*ROW('Water Data'!E187)))</f>
        <v/>
      </c>
      <c r="BW193" s="300" t="str">
        <f ca="true">+IF(OFFSET('Water Data'!$E$28,0,10*ROW('Water Data'!E187))="","",OFFSET('Water Data'!$E$28,0,10*ROW('Water Data'!E187)))</f>
        <v/>
      </c>
      <c r="BX193" s="300" t="str">
        <f ca="true">+IF(OFFSET('Water Data'!$E$29,0,10*ROW('Water Data'!E187))="","",OFFSET('Water Data'!$E$29,0,10*ROW('Water Data'!E187)))</f>
        <v/>
      </c>
      <c r="BY193" s="300" t="str">
        <f ca="true">+IF(OFFSET('Water Data'!$F$27,0,10*ROW('Water Data'!F187))="","",OFFSET('Water Data'!$F$27,0,10*ROW('Water Data'!F187)))</f>
        <v/>
      </c>
      <c r="BZ193" s="300" t="str">
        <f ca="true">+IF(OFFSET('Water Data'!$F$28,0,10*ROW('Water Data'!F187))="","",OFFSET('Water Data'!$F$28,0,10*ROW('Water Data'!F187)))</f>
        <v/>
      </c>
      <c r="CA193" s="300" t="str">
        <f ca="true">+IF(OFFSET('Water Data'!$F$29,0,10*ROW('Water Data'!F187))="","",OFFSET('Water Data'!$F$29,0,10*ROW('Water Data'!F187)))</f>
        <v/>
      </c>
      <c r="CB193" s="300" t="str">
        <f ca="true">+IF(OFFSET('Water Data'!$G$27,0,10*ROW('Water Data'!G187))="","",OFFSET('Water Data'!$G$27,0,10*ROW('Water Data'!G187)))</f>
        <v/>
      </c>
      <c r="CC193" s="300" t="str">
        <f ca="true">+IF(OFFSET('Water Data'!$G$28,0,10*ROW('Water Data'!G187))="","",OFFSET('Water Data'!$G$28,0,10*ROW('Water Data'!G187)))</f>
        <v/>
      </c>
      <c r="CD193" s="300" t="str">
        <f ca="true">+IF(OFFSET('Water Data'!$G$29,0,10*ROW('Water Data'!G187))="","",OFFSET('Water Data'!$G$29,0,10*ROW('Water Data'!G187)))</f>
        <v/>
      </c>
      <c r="CE193" s="300" t="str">
        <f ca="true">+IF(OFFSET('Water Data'!$H$27,0,10*ROW('Water Data'!H187))="","",OFFSET('Water Data'!$H$27,0,10*ROW('Water Data'!H187)))</f>
        <v/>
      </c>
      <c r="CF193" s="300" t="str">
        <f ca="true">+IF(OFFSET('Water Data'!$H$28,0,10*ROW('Water Data'!H187))="","",OFFSET('Water Data'!$H$28,0,10*ROW('Water Data'!H187)))</f>
        <v/>
      </c>
      <c r="CG193" s="300" t="str">
        <f ca="true">+IF(OFFSET('Water Data'!$H$29,0,10*ROW('Water Data'!H187))="","",OFFSET('Water Data'!$H$29,0,10*ROW('Water Data'!H187)))</f>
        <v/>
      </c>
      <c r="CH193" s="300" t="str">
        <f ca="true">+IF(OFFSET('Water Data'!$I$27,0,10*ROW('Water Data'!I187))="","",OFFSET('Water Data'!$I$27,0,10*ROW('Water Data'!I187)))</f>
        <v/>
      </c>
      <c r="CI193" s="300" t="str">
        <f ca="true">+IF(OFFSET('Water Data'!$I$28,0,10*ROW('Water Data'!I187))="","",OFFSET('Water Data'!$I$28,0,10*ROW('Water Data'!I187)))</f>
        <v/>
      </c>
      <c r="CJ193" s="300" t="str">
        <f ca="true">+IF(OFFSET('Water Data'!$I$29,0,10*ROW('Water Data'!I187))="","",OFFSET('Water Data'!$I$29,0,10*ROW('Water Data'!I187)))</f>
        <v/>
      </c>
      <c r="CK193" s="300" t="str">
        <f ca="true">+IF(OFFSET('Sanitation Data'!$D$28,0,10*ROW('Sanitation Data'!D187))="","",OFFSET('Sanitation Data'!$D$28,0,10*ROW('Sanitation Data'!D187)))</f>
        <v/>
      </c>
      <c r="CL193" s="300" t="str">
        <f ca="true">+IF(OFFSET('Sanitation Data'!$D$29,0,10*ROW('Sanitation Data'!D187))="","",OFFSET('Sanitation Data'!$D$29,0,10*ROW('Sanitation Data'!D187)))</f>
        <v/>
      </c>
      <c r="CM193" s="300" t="str">
        <f ca="true">+IF(OFFSET('Sanitation Data'!$D$30,0,10*ROW('Sanitation Data'!D187))="","",OFFSET('Sanitation Data'!$D$30,0,10*ROW('Sanitation Data'!D187)))</f>
        <v/>
      </c>
      <c r="CN193" s="300" t="str">
        <f ca="true">+IF(OFFSET('Sanitation Data'!$D$31,0,10*ROW('Sanitation Data'!D187))="","",OFFSET('Sanitation Data'!$D$31,0,10*ROW('Sanitation Data'!D187)))</f>
        <v/>
      </c>
      <c r="CO193" s="300" t="str">
        <f ca="true">+IF(OFFSET('Sanitation Data'!$D$32,0,10*ROW('Sanitation Data'!D187))="","",OFFSET('Sanitation Data'!$D$32,0,10*ROW('Sanitation Data'!D187)))</f>
        <v/>
      </c>
      <c r="CP193" s="300" t="str">
        <f ca="true">+IF(OFFSET('Sanitation Data'!$E$28,0,10*ROW('Sanitation Data'!E187))="","",OFFSET('Sanitation Data'!$E$28,0,10*ROW('Sanitation Data'!E187)))</f>
        <v/>
      </c>
      <c r="CQ193" s="300" t="str">
        <f ca="true">+IF(OFFSET('Sanitation Data'!$E$29,0,10*ROW('Sanitation Data'!E187))="","",OFFSET('Sanitation Data'!$E$29,0,10*ROW('Sanitation Data'!E187)))</f>
        <v/>
      </c>
      <c r="CR193" s="300" t="str">
        <f ca="true">+IF(OFFSET('Sanitation Data'!$E$30,0,10*ROW('Sanitation Data'!E187))="","",OFFSET('Sanitation Data'!$E$30,0,10*ROW('Sanitation Data'!E187)))</f>
        <v/>
      </c>
      <c r="CS193" s="300" t="str">
        <f ca="true">+IF(OFFSET('Sanitation Data'!$E$31,0,10*ROW('Sanitation Data'!E187))="","",OFFSET('Sanitation Data'!$E$31,0,10*ROW('Sanitation Data'!E187)))</f>
        <v/>
      </c>
      <c r="CT193" s="300" t="str">
        <f ca="true">+IF(OFFSET('Sanitation Data'!$E$32,0,10*ROW('Sanitation Data'!E187))="","",OFFSET('Sanitation Data'!$E$32,0,10*ROW('Sanitation Data'!E187)))</f>
        <v/>
      </c>
      <c r="CU193" s="300" t="str">
        <f ca="true">+IF(OFFSET('Sanitation Data'!$F$28,0,10*ROW('Sanitation Data'!F187))="","",OFFSET('Sanitation Data'!$F$28,0,10*ROW('Sanitation Data'!F187)))</f>
        <v/>
      </c>
      <c r="CV193" s="300" t="str">
        <f ca="true">+IF(OFFSET('Sanitation Data'!$F$29,0,10*ROW('Sanitation Data'!F187))="","",OFFSET('Sanitation Data'!$F$29,0,10*ROW('Sanitation Data'!F187)))</f>
        <v/>
      </c>
      <c r="CW193" s="300" t="str">
        <f ca="true">+IF(OFFSET('Sanitation Data'!$F$30,0,10*ROW('Sanitation Data'!F187))="","",OFFSET('Sanitation Data'!$F$30,0,10*ROW('Sanitation Data'!F187)))</f>
        <v/>
      </c>
      <c r="CX193" s="300" t="str">
        <f ca="true">+IF(OFFSET('Sanitation Data'!$F$31,0,10*ROW('Sanitation Data'!F187))="","",OFFSET('Sanitation Data'!$F$31,0,10*ROW('Sanitation Data'!F187)))</f>
        <v/>
      </c>
      <c r="CY193" s="300" t="str">
        <f ca="true">+IF(OFFSET('Sanitation Data'!$F$32,0,10*ROW('Sanitation Data'!F187))="","",OFFSET('Sanitation Data'!$F$32,0,10*ROW('Sanitation Data'!F187)))</f>
        <v/>
      </c>
      <c r="CZ193" s="300" t="str">
        <f ca="true">+IF(OFFSET('Sanitation Data'!$G$28,0,10*ROW('Sanitation Data'!G187))="","",OFFSET('Sanitation Data'!$G$28,0,10*ROW('Sanitation Data'!G187)))</f>
        <v/>
      </c>
      <c r="DA193" s="300" t="str">
        <f ca="true">+IF(OFFSET('Sanitation Data'!$G$29,0,10*ROW('Sanitation Data'!G187))="","",OFFSET('Sanitation Data'!$G$29,0,10*ROW('Sanitation Data'!G187)))</f>
        <v/>
      </c>
      <c r="DB193" s="300" t="str">
        <f ca="true">+IF(OFFSET('Sanitation Data'!$G$30,0,10*ROW('Sanitation Data'!G187))="","",OFFSET('Sanitation Data'!$G$30,0,10*ROW('Sanitation Data'!G187)))</f>
        <v/>
      </c>
      <c r="DC193" s="300" t="str">
        <f ca="true">+IF(OFFSET('Sanitation Data'!$G$31,0,10*ROW('Sanitation Data'!G187))="","",OFFSET('Sanitation Data'!$G$31,0,10*ROW('Sanitation Data'!G187)))</f>
        <v/>
      </c>
      <c r="DD193" s="300" t="str">
        <f ca="true">+IF(OFFSET('Sanitation Data'!$G$32,0,10*ROW('Sanitation Data'!G187))="","",OFFSET('Sanitation Data'!$G$32,0,10*ROW('Sanitation Data'!G187)))</f>
        <v/>
      </c>
      <c r="DE193" s="300" t="str">
        <f ca="true">+IF(OFFSET('Sanitation Data'!$H$28,0,10*ROW('Sanitation Data'!H187))="","",OFFSET('Sanitation Data'!$H$28,0,10*ROW('Sanitation Data'!H187)))</f>
        <v/>
      </c>
      <c r="DF193" s="300" t="str">
        <f ca="true">+IF(OFFSET('Sanitation Data'!$H$29,0,10*ROW('Sanitation Data'!H187))="","",OFFSET('Sanitation Data'!$H$29,0,10*ROW('Sanitation Data'!H187)))</f>
        <v/>
      </c>
      <c r="DG193" s="300" t="str">
        <f ca="true">+IF(OFFSET('Sanitation Data'!$H$30,0,10*ROW('Sanitation Data'!H187))="","",OFFSET('Sanitation Data'!$H$30,0,10*ROW('Sanitation Data'!H187)))</f>
        <v/>
      </c>
      <c r="DH193" s="300" t="str">
        <f ca="true">+IF(OFFSET('Sanitation Data'!$H$31,0,10*ROW('Sanitation Data'!H187))="","",OFFSET('Sanitation Data'!$H$31,0,10*ROW('Sanitation Data'!H187)))</f>
        <v/>
      </c>
      <c r="DI193" s="300" t="str">
        <f ca="true">+IF(OFFSET('Sanitation Data'!$H$32,0,10*ROW('Sanitation Data'!H187))="","",OFFSET('Sanitation Data'!$H$32,0,10*ROW('Sanitation Data'!H187)))</f>
        <v/>
      </c>
      <c r="DJ193" s="300" t="str">
        <f ca="true">+IF(OFFSET('Sanitation Data'!$I$28,0,10*ROW('Sanitation Data'!I187))="","",OFFSET('Sanitation Data'!$I$28,0,10*ROW('Sanitation Data'!I187)))</f>
        <v/>
      </c>
      <c r="DK193" s="300" t="str">
        <f ca="true">+IF(OFFSET('Sanitation Data'!$I$29,0,10*ROW('Sanitation Data'!I187))="","",OFFSET('Sanitation Data'!$I$29,0,10*ROW('Sanitation Data'!I187)))</f>
        <v/>
      </c>
      <c r="DL193" s="300" t="str">
        <f ca="true">+IF(OFFSET('Sanitation Data'!$I$30,0,10*ROW('Sanitation Data'!I187))="","",OFFSET('Sanitation Data'!$I$30,0,10*ROW('Sanitation Data'!I187)))</f>
        <v/>
      </c>
      <c r="DM193" s="300" t="str">
        <f ca="true">+IF(OFFSET('Sanitation Data'!$I$31,0,10*ROW('Sanitation Data'!I187))="","",OFFSET('Sanitation Data'!$I$31,0,10*ROW('Sanitation Data'!I187)))</f>
        <v/>
      </c>
      <c r="DN193" s="300" t="str">
        <f ca="true">+IF(OFFSET('Sanitation Data'!$I$32,0,10*ROW('Sanitation Data'!I187))="","",OFFSET('Sanitation Data'!$I$32,0,10*ROW('Sanitation Data'!I187)))</f>
        <v/>
      </c>
      <c r="DO193" s="300" t="str">
        <f ca="true">+IF(OFFSET('Hygiene Data'!$D$11,0,10*ROW('Hygiene Data'!D187))="","",OFFSET('Hygiene Data'!$D$11,0,10*ROW('Hygiene Data'!D187)))</f>
        <v/>
      </c>
      <c r="DP193" s="300" t="str">
        <f ca="true">+IF(OFFSET('Hygiene Data'!$D$12,0,10*ROW('Hygiene Data'!D187))="","",OFFSET('Hygiene Data'!$D$12,0,10*ROW('Hygiene Data'!D187)))</f>
        <v/>
      </c>
      <c r="DQ193" s="300" t="str">
        <f ca="true">+IF(OFFSET('Hygiene Data'!$D$13,0,10*ROW('Hygiene Data'!D187))="","",OFFSET('Hygiene Data'!$D$13,0,10*ROW('Hygiene Data'!D187)))</f>
        <v/>
      </c>
      <c r="DR193" s="300" t="str">
        <f ca="true">+IF(OFFSET('Hygiene Data'!$E$11,0,10*ROW('Hygiene Data'!E187))="","",OFFSET('Hygiene Data'!$E$11,0,10*ROW('Hygiene Data'!E187)))</f>
        <v/>
      </c>
      <c r="DS193" s="300" t="str">
        <f ca="true">+IF(OFFSET('Hygiene Data'!$E$12,0,10*ROW('Hygiene Data'!E187))="","",OFFSET('Hygiene Data'!$E$12,0,10*ROW('Hygiene Data'!E187)))</f>
        <v/>
      </c>
      <c r="DT193" s="300" t="str">
        <f ca="true">+IF(OFFSET('Hygiene Data'!$E$13,0,10*ROW('Hygiene Data'!E187))="","",OFFSET('Hygiene Data'!$E$13,0,10*ROW('Hygiene Data'!E187)))</f>
        <v/>
      </c>
      <c r="DU193" s="300" t="str">
        <f ca="true">+IF(OFFSET('Hygiene Data'!$F$11,0,10*ROW('Hygiene Data'!F187))="","",OFFSET('Hygiene Data'!$F$11,0,10*ROW('Hygiene Data'!F187)))</f>
        <v/>
      </c>
      <c r="DV193" s="300" t="str">
        <f ca="true">+IF(OFFSET('Hygiene Data'!$F$12,0,10*ROW('Hygiene Data'!F187))="","",OFFSET('Hygiene Data'!$F$12,0,10*ROW('Hygiene Data'!F187)))</f>
        <v/>
      </c>
      <c r="DW193" s="300" t="str">
        <f ca="true">+IF(OFFSET('Hygiene Data'!$F$13,0,10*ROW('Hygiene Data'!F187))="","",OFFSET('Hygiene Data'!$F$13,0,10*ROW('Hygiene Data'!F187)))</f>
        <v/>
      </c>
      <c r="DX193" s="300" t="str">
        <f ca="true">+IF(OFFSET('Hygiene Data'!$G$11,0,10*ROW('Hygiene Data'!G187))="","",OFFSET('Hygiene Data'!$G$11,0,10*ROW('Hygiene Data'!G187)))</f>
        <v/>
      </c>
      <c r="DY193" s="300" t="str">
        <f ca="true">+IF(OFFSET('Hygiene Data'!$G$12,0,10*ROW('Hygiene Data'!G187))="","",OFFSET('Hygiene Data'!$G$12,0,10*ROW('Hygiene Data'!G187)))</f>
        <v/>
      </c>
      <c r="DZ193" s="300" t="str">
        <f ca="true">+IF(OFFSET('Hygiene Data'!$G$13,0,10*ROW('Hygiene Data'!G187))="","",OFFSET('Hygiene Data'!$G$13,0,10*ROW('Hygiene Data'!G187)))</f>
        <v/>
      </c>
      <c r="EA193" s="300" t="str">
        <f ca="true">+IF(OFFSET('Hygiene Data'!$H$11,0,10*ROW('Hygiene Data'!H187))="","",OFFSET('Hygiene Data'!$H$11,0,10*ROW('Hygiene Data'!H187)))</f>
        <v/>
      </c>
      <c r="EB193" s="300" t="str">
        <f ca="true">+IF(OFFSET('Hygiene Data'!$H$12,0,10*ROW('Hygiene Data'!H187))="","",OFFSET('Hygiene Data'!$H$12,0,10*ROW('Hygiene Data'!H187)))</f>
        <v/>
      </c>
      <c r="EC193" s="300" t="str">
        <f ca="true">+IF(OFFSET('Hygiene Data'!$H$13,0,10*ROW('Hygiene Data'!H187))="","",OFFSET('Hygiene Data'!$H$13,0,10*ROW('Hygiene Data'!H187)))</f>
        <v/>
      </c>
      <c r="ED193" s="300" t="str">
        <f ca="true">+IF(OFFSET('Hygiene Data'!$I$11,0,10*ROW('Hygiene Data'!I187))="","",OFFSET('Hygiene Data'!$I$11,0,10*ROW('Hygiene Data'!I187)))</f>
        <v/>
      </c>
      <c r="EE193" s="300" t="str">
        <f ca="true">+IF(OFFSET('Hygiene Data'!$I$12,0,10*ROW('Hygiene Data'!I187))="","",OFFSET('Hygiene Data'!$I$12,0,10*ROW('Hygiene Data'!I187)))</f>
        <v/>
      </c>
      <c r="EF193" s="300" t="str">
        <f ca="true">+IF(OFFSET('Hygiene Data'!$I$13,0,10*ROW('Hygiene Data'!I187))="","",OFFSET('Hygiene Data'!$I$13,0,10*ROW('Hygiene Data'!I187)))</f>
        <v/>
      </c>
    </row>
    <row xmlns:x14ac="http://schemas.microsoft.com/office/spreadsheetml/2009/9/ac" r="194" x14ac:dyDescent="0.2">
      <c r="A194" s="35" t="str">
        <f ca="true">+IF(OFFSET('Water Data'!$B$2,0,10*ROW('Water Data'!E188))="","",OFFSET('Water Data'!$B$2,0,10*ROW('Water Data'!E188)))</f>
        <v/>
      </c>
      <c r="B194" s="35" t="str">
        <f ca="true">+IF(OFFSET('Water Data'!$C$2,0,10*ROW('Water Data'!F188))="","",OFFSET('Water Data'!$C$2,0,10*ROW('Water Data'!F188)))</f>
        <v/>
      </c>
      <c r="C194" s="356" t="str">
        <f t="shared" ca="true" si="2"/>
        <v/>
      </c>
      <c r="D194" s="91"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1"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1"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1"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1"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1"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1"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1"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1"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1"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1"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1"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1"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1"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1"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1"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1"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1"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2"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2"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2"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2"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2"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2"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2"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2"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2"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2"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2"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2"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2"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2"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2"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2"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2"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2"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2"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2"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2"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2"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2"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2"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2"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2"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2"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2"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2"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2"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3"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3"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3"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3"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3"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3"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3"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3"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3"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3"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3"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3"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3"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3"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3"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3"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3"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3"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300"/>
      <c r="BS194" s="300" t="str">
        <f ca="true">+IF(OFFSET('Water Data'!$D$27,0,10*ROW('Water Data'!D188))="","",OFFSET('Water Data'!$D$27,0,10*ROW('Water Data'!D188)))</f>
        <v/>
      </c>
      <c r="BT194" s="300" t="str">
        <f ca="true">+IF(OFFSET('Water Data'!$D$28,0,10*ROW('Water Data'!D188))="","",OFFSET('Water Data'!$D$28,0,10*ROW('Water Data'!D188)))</f>
        <v/>
      </c>
      <c r="BU194" s="300" t="str">
        <f ca="true">+IF(OFFSET('Water Data'!$D$29,0,10*ROW('Water Data'!D188))="","",OFFSET('Water Data'!$D$29,0,10*ROW('Water Data'!D188)))</f>
        <v/>
      </c>
      <c r="BV194" s="300" t="str">
        <f ca="true">+IF(OFFSET('Water Data'!$E$27,0,10*ROW('Water Data'!E188))="","",OFFSET('Water Data'!$E$27,0,10*ROW('Water Data'!E188)))</f>
        <v/>
      </c>
      <c r="BW194" s="300" t="str">
        <f ca="true">+IF(OFFSET('Water Data'!$E$28,0,10*ROW('Water Data'!E188))="","",OFFSET('Water Data'!$E$28,0,10*ROW('Water Data'!E188)))</f>
        <v/>
      </c>
      <c r="BX194" s="300" t="str">
        <f ca="true">+IF(OFFSET('Water Data'!$E$29,0,10*ROW('Water Data'!E188))="","",OFFSET('Water Data'!$E$29,0,10*ROW('Water Data'!E188)))</f>
        <v/>
      </c>
      <c r="BY194" s="300" t="str">
        <f ca="true">+IF(OFFSET('Water Data'!$F$27,0,10*ROW('Water Data'!F188))="","",OFFSET('Water Data'!$F$27,0,10*ROW('Water Data'!F188)))</f>
        <v/>
      </c>
      <c r="BZ194" s="300" t="str">
        <f ca="true">+IF(OFFSET('Water Data'!$F$28,0,10*ROW('Water Data'!F188))="","",OFFSET('Water Data'!$F$28,0,10*ROW('Water Data'!F188)))</f>
        <v/>
      </c>
      <c r="CA194" s="300" t="str">
        <f ca="true">+IF(OFFSET('Water Data'!$F$29,0,10*ROW('Water Data'!F188))="","",OFFSET('Water Data'!$F$29,0,10*ROW('Water Data'!F188)))</f>
        <v/>
      </c>
      <c r="CB194" s="300" t="str">
        <f ca="true">+IF(OFFSET('Water Data'!$G$27,0,10*ROW('Water Data'!G188))="","",OFFSET('Water Data'!$G$27,0,10*ROW('Water Data'!G188)))</f>
        <v/>
      </c>
      <c r="CC194" s="300" t="str">
        <f ca="true">+IF(OFFSET('Water Data'!$G$28,0,10*ROW('Water Data'!G188))="","",OFFSET('Water Data'!$G$28,0,10*ROW('Water Data'!G188)))</f>
        <v/>
      </c>
      <c r="CD194" s="300" t="str">
        <f ca="true">+IF(OFFSET('Water Data'!$G$29,0,10*ROW('Water Data'!G188))="","",OFFSET('Water Data'!$G$29,0,10*ROW('Water Data'!G188)))</f>
        <v/>
      </c>
      <c r="CE194" s="300" t="str">
        <f ca="true">+IF(OFFSET('Water Data'!$H$27,0,10*ROW('Water Data'!H188))="","",OFFSET('Water Data'!$H$27,0,10*ROW('Water Data'!H188)))</f>
        <v/>
      </c>
      <c r="CF194" s="300" t="str">
        <f ca="true">+IF(OFFSET('Water Data'!$H$28,0,10*ROW('Water Data'!H188))="","",OFFSET('Water Data'!$H$28,0,10*ROW('Water Data'!H188)))</f>
        <v/>
      </c>
      <c r="CG194" s="300" t="str">
        <f ca="true">+IF(OFFSET('Water Data'!$H$29,0,10*ROW('Water Data'!H188))="","",OFFSET('Water Data'!$H$29,0,10*ROW('Water Data'!H188)))</f>
        <v/>
      </c>
      <c r="CH194" s="300" t="str">
        <f ca="true">+IF(OFFSET('Water Data'!$I$27,0,10*ROW('Water Data'!I188))="","",OFFSET('Water Data'!$I$27,0,10*ROW('Water Data'!I188)))</f>
        <v/>
      </c>
      <c r="CI194" s="300" t="str">
        <f ca="true">+IF(OFFSET('Water Data'!$I$28,0,10*ROW('Water Data'!I188))="","",OFFSET('Water Data'!$I$28,0,10*ROW('Water Data'!I188)))</f>
        <v/>
      </c>
      <c r="CJ194" s="300" t="str">
        <f ca="true">+IF(OFFSET('Water Data'!$I$29,0,10*ROW('Water Data'!I188))="","",OFFSET('Water Data'!$I$29,0,10*ROW('Water Data'!I188)))</f>
        <v/>
      </c>
      <c r="CK194" s="300" t="str">
        <f ca="true">+IF(OFFSET('Sanitation Data'!$D$28,0,10*ROW('Sanitation Data'!D188))="","",OFFSET('Sanitation Data'!$D$28,0,10*ROW('Sanitation Data'!D188)))</f>
        <v/>
      </c>
      <c r="CL194" s="300" t="str">
        <f ca="true">+IF(OFFSET('Sanitation Data'!$D$29,0,10*ROW('Sanitation Data'!D188))="","",OFFSET('Sanitation Data'!$D$29,0,10*ROW('Sanitation Data'!D188)))</f>
        <v/>
      </c>
      <c r="CM194" s="300" t="str">
        <f ca="true">+IF(OFFSET('Sanitation Data'!$D$30,0,10*ROW('Sanitation Data'!D188))="","",OFFSET('Sanitation Data'!$D$30,0,10*ROW('Sanitation Data'!D188)))</f>
        <v/>
      </c>
      <c r="CN194" s="300" t="str">
        <f ca="true">+IF(OFFSET('Sanitation Data'!$D$31,0,10*ROW('Sanitation Data'!D188))="","",OFFSET('Sanitation Data'!$D$31,0,10*ROW('Sanitation Data'!D188)))</f>
        <v/>
      </c>
      <c r="CO194" s="300" t="str">
        <f ca="true">+IF(OFFSET('Sanitation Data'!$D$32,0,10*ROW('Sanitation Data'!D188))="","",OFFSET('Sanitation Data'!$D$32,0,10*ROW('Sanitation Data'!D188)))</f>
        <v/>
      </c>
      <c r="CP194" s="300" t="str">
        <f ca="true">+IF(OFFSET('Sanitation Data'!$E$28,0,10*ROW('Sanitation Data'!E188))="","",OFFSET('Sanitation Data'!$E$28,0,10*ROW('Sanitation Data'!E188)))</f>
        <v/>
      </c>
      <c r="CQ194" s="300" t="str">
        <f ca="true">+IF(OFFSET('Sanitation Data'!$E$29,0,10*ROW('Sanitation Data'!E188))="","",OFFSET('Sanitation Data'!$E$29,0,10*ROW('Sanitation Data'!E188)))</f>
        <v/>
      </c>
      <c r="CR194" s="300" t="str">
        <f ca="true">+IF(OFFSET('Sanitation Data'!$E$30,0,10*ROW('Sanitation Data'!E188))="","",OFFSET('Sanitation Data'!$E$30,0,10*ROW('Sanitation Data'!E188)))</f>
        <v/>
      </c>
      <c r="CS194" s="300" t="str">
        <f ca="true">+IF(OFFSET('Sanitation Data'!$E$31,0,10*ROW('Sanitation Data'!E188))="","",OFFSET('Sanitation Data'!$E$31,0,10*ROW('Sanitation Data'!E188)))</f>
        <v/>
      </c>
      <c r="CT194" s="300" t="str">
        <f ca="true">+IF(OFFSET('Sanitation Data'!$E$32,0,10*ROW('Sanitation Data'!E188))="","",OFFSET('Sanitation Data'!$E$32,0,10*ROW('Sanitation Data'!E188)))</f>
        <v/>
      </c>
      <c r="CU194" s="300" t="str">
        <f ca="true">+IF(OFFSET('Sanitation Data'!$F$28,0,10*ROW('Sanitation Data'!F188))="","",OFFSET('Sanitation Data'!$F$28,0,10*ROW('Sanitation Data'!F188)))</f>
        <v/>
      </c>
      <c r="CV194" s="300" t="str">
        <f ca="true">+IF(OFFSET('Sanitation Data'!$F$29,0,10*ROW('Sanitation Data'!F188))="","",OFFSET('Sanitation Data'!$F$29,0,10*ROW('Sanitation Data'!F188)))</f>
        <v/>
      </c>
      <c r="CW194" s="300" t="str">
        <f ca="true">+IF(OFFSET('Sanitation Data'!$F$30,0,10*ROW('Sanitation Data'!F188))="","",OFFSET('Sanitation Data'!$F$30,0,10*ROW('Sanitation Data'!F188)))</f>
        <v/>
      </c>
      <c r="CX194" s="300" t="str">
        <f ca="true">+IF(OFFSET('Sanitation Data'!$F$31,0,10*ROW('Sanitation Data'!F188))="","",OFFSET('Sanitation Data'!$F$31,0,10*ROW('Sanitation Data'!F188)))</f>
        <v/>
      </c>
      <c r="CY194" s="300" t="str">
        <f ca="true">+IF(OFFSET('Sanitation Data'!$F$32,0,10*ROW('Sanitation Data'!F188))="","",OFFSET('Sanitation Data'!$F$32,0,10*ROW('Sanitation Data'!F188)))</f>
        <v/>
      </c>
      <c r="CZ194" s="300" t="str">
        <f ca="true">+IF(OFFSET('Sanitation Data'!$G$28,0,10*ROW('Sanitation Data'!G188))="","",OFFSET('Sanitation Data'!$G$28,0,10*ROW('Sanitation Data'!G188)))</f>
        <v/>
      </c>
      <c r="DA194" s="300" t="str">
        <f ca="true">+IF(OFFSET('Sanitation Data'!$G$29,0,10*ROW('Sanitation Data'!G188))="","",OFFSET('Sanitation Data'!$G$29,0,10*ROW('Sanitation Data'!G188)))</f>
        <v/>
      </c>
      <c r="DB194" s="300" t="str">
        <f ca="true">+IF(OFFSET('Sanitation Data'!$G$30,0,10*ROW('Sanitation Data'!G188))="","",OFFSET('Sanitation Data'!$G$30,0,10*ROW('Sanitation Data'!G188)))</f>
        <v/>
      </c>
      <c r="DC194" s="300" t="str">
        <f ca="true">+IF(OFFSET('Sanitation Data'!$G$31,0,10*ROW('Sanitation Data'!G188))="","",OFFSET('Sanitation Data'!$G$31,0,10*ROW('Sanitation Data'!G188)))</f>
        <v/>
      </c>
      <c r="DD194" s="300" t="str">
        <f ca="true">+IF(OFFSET('Sanitation Data'!$G$32,0,10*ROW('Sanitation Data'!G188))="","",OFFSET('Sanitation Data'!$G$32,0,10*ROW('Sanitation Data'!G188)))</f>
        <v/>
      </c>
      <c r="DE194" s="300" t="str">
        <f ca="true">+IF(OFFSET('Sanitation Data'!$H$28,0,10*ROW('Sanitation Data'!H188))="","",OFFSET('Sanitation Data'!$H$28,0,10*ROW('Sanitation Data'!H188)))</f>
        <v/>
      </c>
      <c r="DF194" s="300" t="str">
        <f ca="true">+IF(OFFSET('Sanitation Data'!$H$29,0,10*ROW('Sanitation Data'!H188))="","",OFFSET('Sanitation Data'!$H$29,0,10*ROW('Sanitation Data'!H188)))</f>
        <v/>
      </c>
      <c r="DG194" s="300" t="str">
        <f ca="true">+IF(OFFSET('Sanitation Data'!$H$30,0,10*ROW('Sanitation Data'!H188))="","",OFFSET('Sanitation Data'!$H$30,0,10*ROW('Sanitation Data'!H188)))</f>
        <v/>
      </c>
      <c r="DH194" s="300" t="str">
        <f ca="true">+IF(OFFSET('Sanitation Data'!$H$31,0,10*ROW('Sanitation Data'!H188))="","",OFFSET('Sanitation Data'!$H$31,0,10*ROW('Sanitation Data'!H188)))</f>
        <v/>
      </c>
      <c r="DI194" s="300" t="str">
        <f ca="true">+IF(OFFSET('Sanitation Data'!$H$32,0,10*ROW('Sanitation Data'!H188))="","",OFFSET('Sanitation Data'!$H$32,0,10*ROW('Sanitation Data'!H188)))</f>
        <v/>
      </c>
      <c r="DJ194" s="300" t="str">
        <f ca="true">+IF(OFFSET('Sanitation Data'!$I$28,0,10*ROW('Sanitation Data'!I188))="","",OFFSET('Sanitation Data'!$I$28,0,10*ROW('Sanitation Data'!I188)))</f>
        <v/>
      </c>
      <c r="DK194" s="300" t="str">
        <f ca="true">+IF(OFFSET('Sanitation Data'!$I$29,0,10*ROW('Sanitation Data'!I188))="","",OFFSET('Sanitation Data'!$I$29,0,10*ROW('Sanitation Data'!I188)))</f>
        <v/>
      </c>
      <c r="DL194" s="300" t="str">
        <f ca="true">+IF(OFFSET('Sanitation Data'!$I$30,0,10*ROW('Sanitation Data'!I188))="","",OFFSET('Sanitation Data'!$I$30,0,10*ROW('Sanitation Data'!I188)))</f>
        <v/>
      </c>
      <c r="DM194" s="300" t="str">
        <f ca="true">+IF(OFFSET('Sanitation Data'!$I$31,0,10*ROW('Sanitation Data'!I188))="","",OFFSET('Sanitation Data'!$I$31,0,10*ROW('Sanitation Data'!I188)))</f>
        <v/>
      </c>
      <c r="DN194" s="300" t="str">
        <f ca="true">+IF(OFFSET('Sanitation Data'!$I$32,0,10*ROW('Sanitation Data'!I188))="","",OFFSET('Sanitation Data'!$I$32,0,10*ROW('Sanitation Data'!I188)))</f>
        <v/>
      </c>
      <c r="DO194" s="300" t="str">
        <f ca="true">+IF(OFFSET('Hygiene Data'!$D$11,0,10*ROW('Hygiene Data'!D188))="","",OFFSET('Hygiene Data'!$D$11,0,10*ROW('Hygiene Data'!D188)))</f>
        <v/>
      </c>
      <c r="DP194" s="300" t="str">
        <f ca="true">+IF(OFFSET('Hygiene Data'!$D$12,0,10*ROW('Hygiene Data'!D188))="","",OFFSET('Hygiene Data'!$D$12,0,10*ROW('Hygiene Data'!D188)))</f>
        <v/>
      </c>
      <c r="DQ194" s="300" t="str">
        <f ca="true">+IF(OFFSET('Hygiene Data'!$D$13,0,10*ROW('Hygiene Data'!D188))="","",OFFSET('Hygiene Data'!$D$13,0,10*ROW('Hygiene Data'!D188)))</f>
        <v/>
      </c>
      <c r="DR194" s="300" t="str">
        <f ca="true">+IF(OFFSET('Hygiene Data'!$E$11,0,10*ROW('Hygiene Data'!E188))="","",OFFSET('Hygiene Data'!$E$11,0,10*ROW('Hygiene Data'!E188)))</f>
        <v/>
      </c>
      <c r="DS194" s="300" t="str">
        <f ca="true">+IF(OFFSET('Hygiene Data'!$E$12,0,10*ROW('Hygiene Data'!E188))="","",OFFSET('Hygiene Data'!$E$12,0,10*ROW('Hygiene Data'!E188)))</f>
        <v/>
      </c>
      <c r="DT194" s="300" t="str">
        <f ca="true">+IF(OFFSET('Hygiene Data'!$E$13,0,10*ROW('Hygiene Data'!E188))="","",OFFSET('Hygiene Data'!$E$13,0,10*ROW('Hygiene Data'!E188)))</f>
        <v/>
      </c>
      <c r="DU194" s="300" t="str">
        <f ca="true">+IF(OFFSET('Hygiene Data'!$F$11,0,10*ROW('Hygiene Data'!F188))="","",OFFSET('Hygiene Data'!$F$11,0,10*ROW('Hygiene Data'!F188)))</f>
        <v/>
      </c>
      <c r="DV194" s="300" t="str">
        <f ca="true">+IF(OFFSET('Hygiene Data'!$F$12,0,10*ROW('Hygiene Data'!F188))="","",OFFSET('Hygiene Data'!$F$12,0,10*ROW('Hygiene Data'!F188)))</f>
        <v/>
      </c>
      <c r="DW194" s="300" t="str">
        <f ca="true">+IF(OFFSET('Hygiene Data'!$F$13,0,10*ROW('Hygiene Data'!F188))="","",OFFSET('Hygiene Data'!$F$13,0,10*ROW('Hygiene Data'!F188)))</f>
        <v/>
      </c>
      <c r="DX194" s="300" t="str">
        <f ca="true">+IF(OFFSET('Hygiene Data'!$G$11,0,10*ROW('Hygiene Data'!G188))="","",OFFSET('Hygiene Data'!$G$11,0,10*ROW('Hygiene Data'!G188)))</f>
        <v/>
      </c>
      <c r="DY194" s="300" t="str">
        <f ca="true">+IF(OFFSET('Hygiene Data'!$G$12,0,10*ROW('Hygiene Data'!G188))="","",OFFSET('Hygiene Data'!$G$12,0,10*ROW('Hygiene Data'!G188)))</f>
        <v/>
      </c>
      <c r="DZ194" s="300" t="str">
        <f ca="true">+IF(OFFSET('Hygiene Data'!$G$13,0,10*ROW('Hygiene Data'!G188))="","",OFFSET('Hygiene Data'!$G$13,0,10*ROW('Hygiene Data'!G188)))</f>
        <v/>
      </c>
      <c r="EA194" s="300" t="str">
        <f ca="true">+IF(OFFSET('Hygiene Data'!$H$11,0,10*ROW('Hygiene Data'!H188))="","",OFFSET('Hygiene Data'!$H$11,0,10*ROW('Hygiene Data'!H188)))</f>
        <v/>
      </c>
      <c r="EB194" s="300" t="str">
        <f ca="true">+IF(OFFSET('Hygiene Data'!$H$12,0,10*ROW('Hygiene Data'!H188))="","",OFFSET('Hygiene Data'!$H$12,0,10*ROW('Hygiene Data'!H188)))</f>
        <v/>
      </c>
      <c r="EC194" s="300" t="str">
        <f ca="true">+IF(OFFSET('Hygiene Data'!$H$13,0,10*ROW('Hygiene Data'!H188))="","",OFFSET('Hygiene Data'!$H$13,0,10*ROW('Hygiene Data'!H188)))</f>
        <v/>
      </c>
      <c r="ED194" s="300" t="str">
        <f ca="true">+IF(OFFSET('Hygiene Data'!$I$11,0,10*ROW('Hygiene Data'!I188))="","",OFFSET('Hygiene Data'!$I$11,0,10*ROW('Hygiene Data'!I188)))</f>
        <v/>
      </c>
      <c r="EE194" s="300" t="str">
        <f ca="true">+IF(OFFSET('Hygiene Data'!$I$12,0,10*ROW('Hygiene Data'!I188))="","",OFFSET('Hygiene Data'!$I$12,0,10*ROW('Hygiene Data'!I188)))</f>
        <v/>
      </c>
      <c r="EF194" s="300" t="str">
        <f ca="true">+IF(OFFSET('Hygiene Data'!$I$13,0,10*ROW('Hygiene Data'!I188))="","",OFFSET('Hygiene Data'!$I$13,0,10*ROW('Hygiene Data'!I188)))</f>
        <v/>
      </c>
    </row>
    <row xmlns:x14ac="http://schemas.microsoft.com/office/spreadsheetml/2009/9/ac" r="195" x14ac:dyDescent="0.2">
      <c r="A195" s="35" t="str">
        <f ca="true">+IF(OFFSET('Water Data'!$B$2,0,10*ROW('Water Data'!E189))="","",OFFSET('Water Data'!$B$2,0,10*ROW('Water Data'!E189)))</f>
        <v/>
      </c>
      <c r="B195" s="35" t="str">
        <f ca="true">+IF(OFFSET('Water Data'!$C$2,0,10*ROW('Water Data'!F189))="","",OFFSET('Water Data'!$C$2,0,10*ROW('Water Data'!F189)))</f>
        <v/>
      </c>
      <c r="C195" s="356" t="str">
        <f t="shared" ca="true" si="2"/>
        <v/>
      </c>
      <c r="D195" s="91"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1"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1"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1"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1"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1"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1"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1"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1"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1"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1"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1"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1"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1"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1"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1"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1"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1"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2"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2"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2"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2"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2"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2"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2"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2"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2"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2"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2"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2"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2"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2"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2"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2"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2"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2"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2"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2"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2"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2"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2"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2"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2"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2"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2"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2"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2"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2"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3"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3"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3"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3"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3"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3"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3"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3"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3"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3"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3"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3"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3"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3"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3"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3"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3"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3"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300"/>
      <c r="BS195" s="300" t="str">
        <f ca="true">+IF(OFFSET('Water Data'!$D$27,0,10*ROW('Water Data'!D189))="","",OFFSET('Water Data'!$D$27,0,10*ROW('Water Data'!D189)))</f>
        <v/>
      </c>
      <c r="BT195" s="300" t="str">
        <f ca="true">+IF(OFFSET('Water Data'!$D$28,0,10*ROW('Water Data'!D189))="","",OFFSET('Water Data'!$D$28,0,10*ROW('Water Data'!D189)))</f>
        <v/>
      </c>
      <c r="BU195" s="300" t="str">
        <f ca="true">+IF(OFFSET('Water Data'!$D$29,0,10*ROW('Water Data'!D189))="","",OFFSET('Water Data'!$D$29,0,10*ROW('Water Data'!D189)))</f>
        <v/>
      </c>
      <c r="BV195" s="300" t="str">
        <f ca="true">+IF(OFFSET('Water Data'!$E$27,0,10*ROW('Water Data'!E189))="","",OFFSET('Water Data'!$E$27,0,10*ROW('Water Data'!E189)))</f>
        <v/>
      </c>
      <c r="BW195" s="300" t="str">
        <f ca="true">+IF(OFFSET('Water Data'!$E$28,0,10*ROW('Water Data'!E189))="","",OFFSET('Water Data'!$E$28,0,10*ROW('Water Data'!E189)))</f>
        <v/>
      </c>
      <c r="BX195" s="300" t="str">
        <f ca="true">+IF(OFFSET('Water Data'!$E$29,0,10*ROW('Water Data'!E189))="","",OFFSET('Water Data'!$E$29,0,10*ROW('Water Data'!E189)))</f>
        <v/>
      </c>
      <c r="BY195" s="300" t="str">
        <f ca="true">+IF(OFFSET('Water Data'!$F$27,0,10*ROW('Water Data'!F189))="","",OFFSET('Water Data'!$F$27,0,10*ROW('Water Data'!F189)))</f>
        <v/>
      </c>
      <c r="BZ195" s="300" t="str">
        <f ca="true">+IF(OFFSET('Water Data'!$F$28,0,10*ROW('Water Data'!F189))="","",OFFSET('Water Data'!$F$28,0,10*ROW('Water Data'!F189)))</f>
        <v/>
      </c>
      <c r="CA195" s="300" t="str">
        <f ca="true">+IF(OFFSET('Water Data'!$F$29,0,10*ROW('Water Data'!F189))="","",OFFSET('Water Data'!$F$29,0,10*ROW('Water Data'!F189)))</f>
        <v/>
      </c>
      <c r="CB195" s="300" t="str">
        <f ca="true">+IF(OFFSET('Water Data'!$G$27,0,10*ROW('Water Data'!G189))="","",OFFSET('Water Data'!$G$27,0,10*ROW('Water Data'!G189)))</f>
        <v/>
      </c>
      <c r="CC195" s="300" t="str">
        <f ca="true">+IF(OFFSET('Water Data'!$G$28,0,10*ROW('Water Data'!G189))="","",OFFSET('Water Data'!$G$28,0,10*ROW('Water Data'!G189)))</f>
        <v/>
      </c>
      <c r="CD195" s="300" t="str">
        <f ca="true">+IF(OFFSET('Water Data'!$G$29,0,10*ROW('Water Data'!G189))="","",OFFSET('Water Data'!$G$29,0,10*ROW('Water Data'!G189)))</f>
        <v/>
      </c>
      <c r="CE195" s="300" t="str">
        <f ca="true">+IF(OFFSET('Water Data'!$H$27,0,10*ROW('Water Data'!H189))="","",OFFSET('Water Data'!$H$27,0,10*ROW('Water Data'!H189)))</f>
        <v/>
      </c>
      <c r="CF195" s="300" t="str">
        <f ca="true">+IF(OFFSET('Water Data'!$H$28,0,10*ROW('Water Data'!H189))="","",OFFSET('Water Data'!$H$28,0,10*ROW('Water Data'!H189)))</f>
        <v/>
      </c>
      <c r="CG195" s="300" t="str">
        <f ca="true">+IF(OFFSET('Water Data'!$H$29,0,10*ROW('Water Data'!H189))="","",OFFSET('Water Data'!$H$29,0,10*ROW('Water Data'!H189)))</f>
        <v/>
      </c>
      <c r="CH195" s="300" t="str">
        <f ca="true">+IF(OFFSET('Water Data'!$I$27,0,10*ROW('Water Data'!I189))="","",OFFSET('Water Data'!$I$27,0,10*ROW('Water Data'!I189)))</f>
        <v/>
      </c>
      <c r="CI195" s="300" t="str">
        <f ca="true">+IF(OFFSET('Water Data'!$I$28,0,10*ROW('Water Data'!I189))="","",OFFSET('Water Data'!$I$28,0,10*ROW('Water Data'!I189)))</f>
        <v/>
      </c>
      <c r="CJ195" s="300" t="str">
        <f ca="true">+IF(OFFSET('Water Data'!$I$29,0,10*ROW('Water Data'!I189))="","",OFFSET('Water Data'!$I$29,0,10*ROW('Water Data'!I189)))</f>
        <v/>
      </c>
      <c r="CK195" s="300" t="str">
        <f ca="true">+IF(OFFSET('Sanitation Data'!$D$28,0,10*ROW('Sanitation Data'!D189))="","",OFFSET('Sanitation Data'!$D$28,0,10*ROW('Sanitation Data'!D189)))</f>
        <v/>
      </c>
      <c r="CL195" s="300" t="str">
        <f ca="true">+IF(OFFSET('Sanitation Data'!$D$29,0,10*ROW('Sanitation Data'!D189))="","",OFFSET('Sanitation Data'!$D$29,0,10*ROW('Sanitation Data'!D189)))</f>
        <v/>
      </c>
      <c r="CM195" s="300" t="str">
        <f ca="true">+IF(OFFSET('Sanitation Data'!$D$30,0,10*ROW('Sanitation Data'!D189))="","",OFFSET('Sanitation Data'!$D$30,0,10*ROW('Sanitation Data'!D189)))</f>
        <v/>
      </c>
      <c r="CN195" s="300" t="str">
        <f ca="true">+IF(OFFSET('Sanitation Data'!$D$31,0,10*ROW('Sanitation Data'!D189))="","",OFFSET('Sanitation Data'!$D$31,0,10*ROW('Sanitation Data'!D189)))</f>
        <v/>
      </c>
      <c r="CO195" s="300" t="str">
        <f ca="true">+IF(OFFSET('Sanitation Data'!$D$32,0,10*ROW('Sanitation Data'!D189))="","",OFFSET('Sanitation Data'!$D$32,0,10*ROW('Sanitation Data'!D189)))</f>
        <v/>
      </c>
      <c r="CP195" s="300" t="str">
        <f ca="true">+IF(OFFSET('Sanitation Data'!$E$28,0,10*ROW('Sanitation Data'!E189))="","",OFFSET('Sanitation Data'!$E$28,0,10*ROW('Sanitation Data'!E189)))</f>
        <v/>
      </c>
      <c r="CQ195" s="300" t="str">
        <f ca="true">+IF(OFFSET('Sanitation Data'!$E$29,0,10*ROW('Sanitation Data'!E189))="","",OFFSET('Sanitation Data'!$E$29,0,10*ROW('Sanitation Data'!E189)))</f>
        <v/>
      </c>
      <c r="CR195" s="300" t="str">
        <f ca="true">+IF(OFFSET('Sanitation Data'!$E$30,0,10*ROW('Sanitation Data'!E189))="","",OFFSET('Sanitation Data'!$E$30,0,10*ROW('Sanitation Data'!E189)))</f>
        <v/>
      </c>
      <c r="CS195" s="300" t="str">
        <f ca="true">+IF(OFFSET('Sanitation Data'!$E$31,0,10*ROW('Sanitation Data'!E189))="","",OFFSET('Sanitation Data'!$E$31,0,10*ROW('Sanitation Data'!E189)))</f>
        <v/>
      </c>
      <c r="CT195" s="300" t="str">
        <f ca="true">+IF(OFFSET('Sanitation Data'!$E$32,0,10*ROW('Sanitation Data'!E189))="","",OFFSET('Sanitation Data'!$E$32,0,10*ROW('Sanitation Data'!E189)))</f>
        <v/>
      </c>
      <c r="CU195" s="300" t="str">
        <f ca="true">+IF(OFFSET('Sanitation Data'!$F$28,0,10*ROW('Sanitation Data'!F189))="","",OFFSET('Sanitation Data'!$F$28,0,10*ROW('Sanitation Data'!F189)))</f>
        <v/>
      </c>
      <c r="CV195" s="300" t="str">
        <f ca="true">+IF(OFFSET('Sanitation Data'!$F$29,0,10*ROW('Sanitation Data'!F189))="","",OFFSET('Sanitation Data'!$F$29,0,10*ROW('Sanitation Data'!F189)))</f>
        <v/>
      </c>
      <c r="CW195" s="300" t="str">
        <f ca="true">+IF(OFFSET('Sanitation Data'!$F$30,0,10*ROW('Sanitation Data'!F189))="","",OFFSET('Sanitation Data'!$F$30,0,10*ROW('Sanitation Data'!F189)))</f>
        <v/>
      </c>
      <c r="CX195" s="300" t="str">
        <f ca="true">+IF(OFFSET('Sanitation Data'!$F$31,0,10*ROW('Sanitation Data'!F189))="","",OFFSET('Sanitation Data'!$F$31,0,10*ROW('Sanitation Data'!F189)))</f>
        <v/>
      </c>
      <c r="CY195" s="300" t="str">
        <f ca="true">+IF(OFFSET('Sanitation Data'!$F$32,0,10*ROW('Sanitation Data'!F189))="","",OFFSET('Sanitation Data'!$F$32,0,10*ROW('Sanitation Data'!F189)))</f>
        <v/>
      </c>
      <c r="CZ195" s="300" t="str">
        <f ca="true">+IF(OFFSET('Sanitation Data'!$G$28,0,10*ROW('Sanitation Data'!G189))="","",OFFSET('Sanitation Data'!$G$28,0,10*ROW('Sanitation Data'!G189)))</f>
        <v/>
      </c>
      <c r="DA195" s="300" t="str">
        <f ca="true">+IF(OFFSET('Sanitation Data'!$G$29,0,10*ROW('Sanitation Data'!G189))="","",OFFSET('Sanitation Data'!$G$29,0,10*ROW('Sanitation Data'!G189)))</f>
        <v/>
      </c>
      <c r="DB195" s="300" t="str">
        <f ca="true">+IF(OFFSET('Sanitation Data'!$G$30,0,10*ROW('Sanitation Data'!G189))="","",OFFSET('Sanitation Data'!$G$30,0,10*ROW('Sanitation Data'!G189)))</f>
        <v/>
      </c>
      <c r="DC195" s="300" t="str">
        <f ca="true">+IF(OFFSET('Sanitation Data'!$G$31,0,10*ROW('Sanitation Data'!G189))="","",OFFSET('Sanitation Data'!$G$31,0,10*ROW('Sanitation Data'!G189)))</f>
        <v/>
      </c>
      <c r="DD195" s="300" t="str">
        <f ca="true">+IF(OFFSET('Sanitation Data'!$G$32,0,10*ROW('Sanitation Data'!G189))="","",OFFSET('Sanitation Data'!$G$32,0,10*ROW('Sanitation Data'!G189)))</f>
        <v/>
      </c>
      <c r="DE195" s="300" t="str">
        <f ca="true">+IF(OFFSET('Sanitation Data'!$H$28,0,10*ROW('Sanitation Data'!H189))="","",OFFSET('Sanitation Data'!$H$28,0,10*ROW('Sanitation Data'!H189)))</f>
        <v/>
      </c>
      <c r="DF195" s="300" t="str">
        <f ca="true">+IF(OFFSET('Sanitation Data'!$H$29,0,10*ROW('Sanitation Data'!H189))="","",OFFSET('Sanitation Data'!$H$29,0,10*ROW('Sanitation Data'!H189)))</f>
        <v/>
      </c>
      <c r="DG195" s="300" t="str">
        <f ca="true">+IF(OFFSET('Sanitation Data'!$H$30,0,10*ROW('Sanitation Data'!H189))="","",OFFSET('Sanitation Data'!$H$30,0,10*ROW('Sanitation Data'!H189)))</f>
        <v/>
      </c>
      <c r="DH195" s="300" t="str">
        <f ca="true">+IF(OFFSET('Sanitation Data'!$H$31,0,10*ROW('Sanitation Data'!H189))="","",OFFSET('Sanitation Data'!$H$31,0,10*ROW('Sanitation Data'!H189)))</f>
        <v/>
      </c>
      <c r="DI195" s="300" t="str">
        <f ca="true">+IF(OFFSET('Sanitation Data'!$H$32,0,10*ROW('Sanitation Data'!H189))="","",OFFSET('Sanitation Data'!$H$32,0,10*ROW('Sanitation Data'!H189)))</f>
        <v/>
      </c>
      <c r="DJ195" s="300" t="str">
        <f ca="true">+IF(OFFSET('Sanitation Data'!$I$28,0,10*ROW('Sanitation Data'!I189))="","",OFFSET('Sanitation Data'!$I$28,0,10*ROW('Sanitation Data'!I189)))</f>
        <v/>
      </c>
      <c r="DK195" s="300" t="str">
        <f ca="true">+IF(OFFSET('Sanitation Data'!$I$29,0,10*ROW('Sanitation Data'!I189))="","",OFFSET('Sanitation Data'!$I$29,0,10*ROW('Sanitation Data'!I189)))</f>
        <v/>
      </c>
      <c r="DL195" s="300" t="str">
        <f ca="true">+IF(OFFSET('Sanitation Data'!$I$30,0,10*ROW('Sanitation Data'!I189))="","",OFFSET('Sanitation Data'!$I$30,0,10*ROW('Sanitation Data'!I189)))</f>
        <v/>
      </c>
      <c r="DM195" s="300" t="str">
        <f ca="true">+IF(OFFSET('Sanitation Data'!$I$31,0,10*ROW('Sanitation Data'!I189))="","",OFFSET('Sanitation Data'!$I$31,0,10*ROW('Sanitation Data'!I189)))</f>
        <v/>
      </c>
      <c r="DN195" s="300" t="str">
        <f ca="true">+IF(OFFSET('Sanitation Data'!$I$32,0,10*ROW('Sanitation Data'!I189))="","",OFFSET('Sanitation Data'!$I$32,0,10*ROW('Sanitation Data'!I189)))</f>
        <v/>
      </c>
      <c r="DO195" s="300" t="str">
        <f ca="true">+IF(OFFSET('Hygiene Data'!$D$11,0,10*ROW('Hygiene Data'!D189))="","",OFFSET('Hygiene Data'!$D$11,0,10*ROW('Hygiene Data'!D189)))</f>
        <v/>
      </c>
      <c r="DP195" s="300" t="str">
        <f ca="true">+IF(OFFSET('Hygiene Data'!$D$12,0,10*ROW('Hygiene Data'!D189))="","",OFFSET('Hygiene Data'!$D$12,0,10*ROW('Hygiene Data'!D189)))</f>
        <v/>
      </c>
      <c r="DQ195" s="300" t="str">
        <f ca="true">+IF(OFFSET('Hygiene Data'!$D$13,0,10*ROW('Hygiene Data'!D189))="","",OFFSET('Hygiene Data'!$D$13,0,10*ROW('Hygiene Data'!D189)))</f>
        <v/>
      </c>
      <c r="DR195" s="300" t="str">
        <f ca="true">+IF(OFFSET('Hygiene Data'!$E$11,0,10*ROW('Hygiene Data'!E189))="","",OFFSET('Hygiene Data'!$E$11,0,10*ROW('Hygiene Data'!E189)))</f>
        <v/>
      </c>
      <c r="DS195" s="300" t="str">
        <f ca="true">+IF(OFFSET('Hygiene Data'!$E$12,0,10*ROW('Hygiene Data'!E189))="","",OFFSET('Hygiene Data'!$E$12,0,10*ROW('Hygiene Data'!E189)))</f>
        <v/>
      </c>
      <c r="DT195" s="300" t="str">
        <f ca="true">+IF(OFFSET('Hygiene Data'!$E$13,0,10*ROW('Hygiene Data'!E189))="","",OFFSET('Hygiene Data'!$E$13,0,10*ROW('Hygiene Data'!E189)))</f>
        <v/>
      </c>
      <c r="DU195" s="300" t="str">
        <f ca="true">+IF(OFFSET('Hygiene Data'!$F$11,0,10*ROW('Hygiene Data'!F189))="","",OFFSET('Hygiene Data'!$F$11,0,10*ROW('Hygiene Data'!F189)))</f>
        <v/>
      </c>
      <c r="DV195" s="300" t="str">
        <f ca="true">+IF(OFFSET('Hygiene Data'!$F$12,0,10*ROW('Hygiene Data'!F189))="","",OFFSET('Hygiene Data'!$F$12,0,10*ROW('Hygiene Data'!F189)))</f>
        <v/>
      </c>
      <c r="DW195" s="300" t="str">
        <f ca="true">+IF(OFFSET('Hygiene Data'!$F$13,0,10*ROW('Hygiene Data'!F189))="","",OFFSET('Hygiene Data'!$F$13,0,10*ROW('Hygiene Data'!F189)))</f>
        <v/>
      </c>
      <c r="DX195" s="300" t="str">
        <f ca="true">+IF(OFFSET('Hygiene Data'!$G$11,0,10*ROW('Hygiene Data'!G189))="","",OFFSET('Hygiene Data'!$G$11,0,10*ROW('Hygiene Data'!G189)))</f>
        <v/>
      </c>
      <c r="DY195" s="300" t="str">
        <f ca="true">+IF(OFFSET('Hygiene Data'!$G$12,0,10*ROW('Hygiene Data'!G189))="","",OFFSET('Hygiene Data'!$G$12,0,10*ROW('Hygiene Data'!G189)))</f>
        <v/>
      </c>
      <c r="DZ195" s="300" t="str">
        <f ca="true">+IF(OFFSET('Hygiene Data'!$G$13,0,10*ROW('Hygiene Data'!G189))="","",OFFSET('Hygiene Data'!$G$13,0,10*ROW('Hygiene Data'!G189)))</f>
        <v/>
      </c>
      <c r="EA195" s="300" t="str">
        <f ca="true">+IF(OFFSET('Hygiene Data'!$H$11,0,10*ROW('Hygiene Data'!H189))="","",OFFSET('Hygiene Data'!$H$11,0,10*ROW('Hygiene Data'!H189)))</f>
        <v/>
      </c>
      <c r="EB195" s="300" t="str">
        <f ca="true">+IF(OFFSET('Hygiene Data'!$H$12,0,10*ROW('Hygiene Data'!H189))="","",OFFSET('Hygiene Data'!$H$12,0,10*ROW('Hygiene Data'!H189)))</f>
        <v/>
      </c>
      <c r="EC195" s="300" t="str">
        <f ca="true">+IF(OFFSET('Hygiene Data'!$H$13,0,10*ROW('Hygiene Data'!H189))="","",OFFSET('Hygiene Data'!$H$13,0,10*ROW('Hygiene Data'!H189)))</f>
        <v/>
      </c>
      <c r="ED195" s="300" t="str">
        <f ca="true">+IF(OFFSET('Hygiene Data'!$I$11,0,10*ROW('Hygiene Data'!I189))="","",OFFSET('Hygiene Data'!$I$11,0,10*ROW('Hygiene Data'!I189)))</f>
        <v/>
      </c>
      <c r="EE195" s="300" t="str">
        <f ca="true">+IF(OFFSET('Hygiene Data'!$I$12,0,10*ROW('Hygiene Data'!I189))="","",OFFSET('Hygiene Data'!$I$12,0,10*ROW('Hygiene Data'!I189)))</f>
        <v/>
      </c>
      <c r="EF195" s="300" t="str">
        <f ca="true">+IF(OFFSET('Hygiene Data'!$I$13,0,10*ROW('Hygiene Data'!I189))="","",OFFSET('Hygiene Data'!$I$13,0,10*ROW('Hygiene Data'!I189)))</f>
        <v/>
      </c>
    </row>
    <row xmlns:x14ac="http://schemas.microsoft.com/office/spreadsheetml/2009/9/ac" r="196" x14ac:dyDescent="0.2">
      <c r="A196" s="35" t="str">
        <f ca="true">+IF(OFFSET('Water Data'!$B$2,0,10*ROW('Water Data'!E190))="","",OFFSET('Water Data'!$B$2,0,10*ROW('Water Data'!E190)))</f>
        <v/>
      </c>
      <c r="B196" s="35" t="str">
        <f ca="true">+IF(OFFSET('Water Data'!$C$2,0,10*ROW('Water Data'!F190))="","",OFFSET('Water Data'!$C$2,0,10*ROW('Water Data'!F190)))</f>
        <v/>
      </c>
      <c r="C196" s="356" t="str">
        <f t="shared" ca="true" si="2"/>
        <v/>
      </c>
      <c r="D196" s="91"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1"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1"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1"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1"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1"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1"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1"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1"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1"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1"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1"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1"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1"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1"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1"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1"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1"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2"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2"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2"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2"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2"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2"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2"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2"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2"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2"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2"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2"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2"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2"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2"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2"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2"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2"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2"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2"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2"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2"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2"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2"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2"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2"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2"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2"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2"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2"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3"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3"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3"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3"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3"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3"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3"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3"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3"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3"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3"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3"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3"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3"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3"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3"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3"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3"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300"/>
      <c r="BS196" s="300" t="str">
        <f ca="true">+IF(OFFSET('Water Data'!$D$27,0,10*ROW('Water Data'!D190))="","",OFFSET('Water Data'!$D$27,0,10*ROW('Water Data'!D190)))</f>
        <v/>
      </c>
      <c r="BT196" s="300" t="str">
        <f ca="true">+IF(OFFSET('Water Data'!$D$28,0,10*ROW('Water Data'!D190))="","",OFFSET('Water Data'!$D$28,0,10*ROW('Water Data'!D190)))</f>
        <v/>
      </c>
      <c r="BU196" s="300" t="str">
        <f ca="true">+IF(OFFSET('Water Data'!$D$29,0,10*ROW('Water Data'!D190))="","",OFFSET('Water Data'!$D$29,0,10*ROW('Water Data'!D190)))</f>
        <v/>
      </c>
      <c r="BV196" s="300" t="str">
        <f ca="true">+IF(OFFSET('Water Data'!$E$27,0,10*ROW('Water Data'!E190))="","",OFFSET('Water Data'!$E$27,0,10*ROW('Water Data'!E190)))</f>
        <v/>
      </c>
      <c r="BW196" s="300" t="str">
        <f ca="true">+IF(OFFSET('Water Data'!$E$28,0,10*ROW('Water Data'!E190))="","",OFFSET('Water Data'!$E$28,0,10*ROW('Water Data'!E190)))</f>
        <v/>
      </c>
      <c r="BX196" s="300" t="str">
        <f ca="true">+IF(OFFSET('Water Data'!$E$29,0,10*ROW('Water Data'!E190))="","",OFFSET('Water Data'!$E$29,0,10*ROW('Water Data'!E190)))</f>
        <v/>
      </c>
      <c r="BY196" s="300" t="str">
        <f ca="true">+IF(OFFSET('Water Data'!$F$27,0,10*ROW('Water Data'!F190))="","",OFFSET('Water Data'!$F$27,0,10*ROW('Water Data'!F190)))</f>
        <v/>
      </c>
      <c r="BZ196" s="300" t="str">
        <f ca="true">+IF(OFFSET('Water Data'!$F$28,0,10*ROW('Water Data'!F190))="","",OFFSET('Water Data'!$F$28,0,10*ROW('Water Data'!F190)))</f>
        <v/>
      </c>
      <c r="CA196" s="300" t="str">
        <f ca="true">+IF(OFFSET('Water Data'!$F$29,0,10*ROW('Water Data'!F190))="","",OFFSET('Water Data'!$F$29,0,10*ROW('Water Data'!F190)))</f>
        <v/>
      </c>
      <c r="CB196" s="300" t="str">
        <f ca="true">+IF(OFFSET('Water Data'!$G$27,0,10*ROW('Water Data'!G190))="","",OFFSET('Water Data'!$G$27,0,10*ROW('Water Data'!G190)))</f>
        <v/>
      </c>
      <c r="CC196" s="300" t="str">
        <f ca="true">+IF(OFFSET('Water Data'!$G$28,0,10*ROW('Water Data'!G190))="","",OFFSET('Water Data'!$G$28,0,10*ROW('Water Data'!G190)))</f>
        <v/>
      </c>
      <c r="CD196" s="300" t="str">
        <f ca="true">+IF(OFFSET('Water Data'!$G$29,0,10*ROW('Water Data'!G190))="","",OFFSET('Water Data'!$G$29,0,10*ROW('Water Data'!G190)))</f>
        <v/>
      </c>
      <c r="CE196" s="300" t="str">
        <f ca="true">+IF(OFFSET('Water Data'!$H$27,0,10*ROW('Water Data'!H190))="","",OFFSET('Water Data'!$H$27,0,10*ROW('Water Data'!H190)))</f>
        <v/>
      </c>
      <c r="CF196" s="300" t="str">
        <f ca="true">+IF(OFFSET('Water Data'!$H$28,0,10*ROW('Water Data'!H190))="","",OFFSET('Water Data'!$H$28,0,10*ROW('Water Data'!H190)))</f>
        <v/>
      </c>
      <c r="CG196" s="300" t="str">
        <f ca="true">+IF(OFFSET('Water Data'!$H$29,0,10*ROW('Water Data'!H190))="","",OFFSET('Water Data'!$H$29,0,10*ROW('Water Data'!H190)))</f>
        <v/>
      </c>
      <c r="CH196" s="300" t="str">
        <f ca="true">+IF(OFFSET('Water Data'!$I$27,0,10*ROW('Water Data'!I190))="","",OFFSET('Water Data'!$I$27,0,10*ROW('Water Data'!I190)))</f>
        <v/>
      </c>
      <c r="CI196" s="300" t="str">
        <f ca="true">+IF(OFFSET('Water Data'!$I$28,0,10*ROW('Water Data'!I190))="","",OFFSET('Water Data'!$I$28,0,10*ROW('Water Data'!I190)))</f>
        <v/>
      </c>
      <c r="CJ196" s="300" t="str">
        <f ca="true">+IF(OFFSET('Water Data'!$I$29,0,10*ROW('Water Data'!I190))="","",OFFSET('Water Data'!$I$29,0,10*ROW('Water Data'!I190)))</f>
        <v/>
      </c>
      <c r="CK196" s="300" t="str">
        <f ca="true">+IF(OFFSET('Sanitation Data'!$D$28,0,10*ROW('Sanitation Data'!D190))="","",OFFSET('Sanitation Data'!$D$28,0,10*ROW('Sanitation Data'!D190)))</f>
        <v/>
      </c>
      <c r="CL196" s="300" t="str">
        <f ca="true">+IF(OFFSET('Sanitation Data'!$D$29,0,10*ROW('Sanitation Data'!D190))="","",OFFSET('Sanitation Data'!$D$29,0,10*ROW('Sanitation Data'!D190)))</f>
        <v/>
      </c>
      <c r="CM196" s="300" t="str">
        <f ca="true">+IF(OFFSET('Sanitation Data'!$D$30,0,10*ROW('Sanitation Data'!D190))="","",OFFSET('Sanitation Data'!$D$30,0,10*ROW('Sanitation Data'!D190)))</f>
        <v/>
      </c>
      <c r="CN196" s="300" t="str">
        <f ca="true">+IF(OFFSET('Sanitation Data'!$D$31,0,10*ROW('Sanitation Data'!D190))="","",OFFSET('Sanitation Data'!$D$31,0,10*ROW('Sanitation Data'!D190)))</f>
        <v/>
      </c>
      <c r="CO196" s="300" t="str">
        <f ca="true">+IF(OFFSET('Sanitation Data'!$D$32,0,10*ROW('Sanitation Data'!D190))="","",OFFSET('Sanitation Data'!$D$32,0,10*ROW('Sanitation Data'!D190)))</f>
        <v/>
      </c>
      <c r="CP196" s="300" t="str">
        <f ca="true">+IF(OFFSET('Sanitation Data'!$E$28,0,10*ROW('Sanitation Data'!E190))="","",OFFSET('Sanitation Data'!$E$28,0,10*ROW('Sanitation Data'!E190)))</f>
        <v/>
      </c>
      <c r="CQ196" s="300" t="str">
        <f ca="true">+IF(OFFSET('Sanitation Data'!$E$29,0,10*ROW('Sanitation Data'!E190))="","",OFFSET('Sanitation Data'!$E$29,0,10*ROW('Sanitation Data'!E190)))</f>
        <v/>
      </c>
      <c r="CR196" s="300" t="str">
        <f ca="true">+IF(OFFSET('Sanitation Data'!$E$30,0,10*ROW('Sanitation Data'!E190))="","",OFFSET('Sanitation Data'!$E$30,0,10*ROW('Sanitation Data'!E190)))</f>
        <v/>
      </c>
      <c r="CS196" s="300" t="str">
        <f ca="true">+IF(OFFSET('Sanitation Data'!$E$31,0,10*ROW('Sanitation Data'!E190))="","",OFFSET('Sanitation Data'!$E$31,0,10*ROW('Sanitation Data'!E190)))</f>
        <v/>
      </c>
      <c r="CT196" s="300" t="str">
        <f ca="true">+IF(OFFSET('Sanitation Data'!$E$32,0,10*ROW('Sanitation Data'!E190))="","",OFFSET('Sanitation Data'!$E$32,0,10*ROW('Sanitation Data'!E190)))</f>
        <v/>
      </c>
      <c r="CU196" s="300" t="str">
        <f ca="true">+IF(OFFSET('Sanitation Data'!$F$28,0,10*ROW('Sanitation Data'!F190))="","",OFFSET('Sanitation Data'!$F$28,0,10*ROW('Sanitation Data'!F190)))</f>
        <v/>
      </c>
      <c r="CV196" s="300" t="str">
        <f ca="true">+IF(OFFSET('Sanitation Data'!$F$29,0,10*ROW('Sanitation Data'!F190))="","",OFFSET('Sanitation Data'!$F$29,0,10*ROW('Sanitation Data'!F190)))</f>
        <v/>
      </c>
      <c r="CW196" s="300" t="str">
        <f ca="true">+IF(OFFSET('Sanitation Data'!$F$30,0,10*ROW('Sanitation Data'!F190))="","",OFFSET('Sanitation Data'!$F$30,0,10*ROW('Sanitation Data'!F190)))</f>
        <v/>
      </c>
      <c r="CX196" s="300" t="str">
        <f ca="true">+IF(OFFSET('Sanitation Data'!$F$31,0,10*ROW('Sanitation Data'!F190))="","",OFFSET('Sanitation Data'!$F$31,0,10*ROW('Sanitation Data'!F190)))</f>
        <v/>
      </c>
      <c r="CY196" s="300" t="str">
        <f ca="true">+IF(OFFSET('Sanitation Data'!$F$32,0,10*ROW('Sanitation Data'!F190))="","",OFFSET('Sanitation Data'!$F$32,0,10*ROW('Sanitation Data'!F190)))</f>
        <v/>
      </c>
      <c r="CZ196" s="300" t="str">
        <f ca="true">+IF(OFFSET('Sanitation Data'!$G$28,0,10*ROW('Sanitation Data'!G190))="","",OFFSET('Sanitation Data'!$G$28,0,10*ROW('Sanitation Data'!G190)))</f>
        <v/>
      </c>
      <c r="DA196" s="300" t="str">
        <f ca="true">+IF(OFFSET('Sanitation Data'!$G$29,0,10*ROW('Sanitation Data'!G190))="","",OFFSET('Sanitation Data'!$G$29,0,10*ROW('Sanitation Data'!G190)))</f>
        <v/>
      </c>
      <c r="DB196" s="300" t="str">
        <f ca="true">+IF(OFFSET('Sanitation Data'!$G$30,0,10*ROW('Sanitation Data'!G190))="","",OFFSET('Sanitation Data'!$G$30,0,10*ROW('Sanitation Data'!G190)))</f>
        <v/>
      </c>
      <c r="DC196" s="300" t="str">
        <f ca="true">+IF(OFFSET('Sanitation Data'!$G$31,0,10*ROW('Sanitation Data'!G190))="","",OFFSET('Sanitation Data'!$G$31,0,10*ROW('Sanitation Data'!G190)))</f>
        <v/>
      </c>
      <c r="DD196" s="300" t="str">
        <f ca="true">+IF(OFFSET('Sanitation Data'!$G$32,0,10*ROW('Sanitation Data'!G190))="","",OFFSET('Sanitation Data'!$G$32,0,10*ROW('Sanitation Data'!G190)))</f>
        <v/>
      </c>
      <c r="DE196" s="300" t="str">
        <f ca="true">+IF(OFFSET('Sanitation Data'!$H$28,0,10*ROW('Sanitation Data'!H190))="","",OFFSET('Sanitation Data'!$H$28,0,10*ROW('Sanitation Data'!H190)))</f>
        <v/>
      </c>
      <c r="DF196" s="300" t="str">
        <f ca="true">+IF(OFFSET('Sanitation Data'!$H$29,0,10*ROW('Sanitation Data'!H190))="","",OFFSET('Sanitation Data'!$H$29,0,10*ROW('Sanitation Data'!H190)))</f>
        <v/>
      </c>
      <c r="DG196" s="300" t="str">
        <f ca="true">+IF(OFFSET('Sanitation Data'!$H$30,0,10*ROW('Sanitation Data'!H190))="","",OFFSET('Sanitation Data'!$H$30,0,10*ROW('Sanitation Data'!H190)))</f>
        <v/>
      </c>
      <c r="DH196" s="300" t="str">
        <f ca="true">+IF(OFFSET('Sanitation Data'!$H$31,0,10*ROW('Sanitation Data'!H190))="","",OFFSET('Sanitation Data'!$H$31,0,10*ROW('Sanitation Data'!H190)))</f>
        <v/>
      </c>
      <c r="DI196" s="300" t="str">
        <f ca="true">+IF(OFFSET('Sanitation Data'!$H$32,0,10*ROW('Sanitation Data'!H190))="","",OFFSET('Sanitation Data'!$H$32,0,10*ROW('Sanitation Data'!H190)))</f>
        <v/>
      </c>
      <c r="DJ196" s="300" t="str">
        <f ca="true">+IF(OFFSET('Sanitation Data'!$I$28,0,10*ROW('Sanitation Data'!I190))="","",OFFSET('Sanitation Data'!$I$28,0,10*ROW('Sanitation Data'!I190)))</f>
        <v/>
      </c>
      <c r="DK196" s="300" t="str">
        <f ca="true">+IF(OFFSET('Sanitation Data'!$I$29,0,10*ROW('Sanitation Data'!I190))="","",OFFSET('Sanitation Data'!$I$29,0,10*ROW('Sanitation Data'!I190)))</f>
        <v/>
      </c>
      <c r="DL196" s="300" t="str">
        <f ca="true">+IF(OFFSET('Sanitation Data'!$I$30,0,10*ROW('Sanitation Data'!I190))="","",OFFSET('Sanitation Data'!$I$30,0,10*ROW('Sanitation Data'!I190)))</f>
        <v/>
      </c>
      <c r="DM196" s="300" t="str">
        <f ca="true">+IF(OFFSET('Sanitation Data'!$I$31,0,10*ROW('Sanitation Data'!I190))="","",OFFSET('Sanitation Data'!$I$31,0,10*ROW('Sanitation Data'!I190)))</f>
        <v/>
      </c>
      <c r="DN196" s="300" t="str">
        <f ca="true">+IF(OFFSET('Sanitation Data'!$I$32,0,10*ROW('Sanitation Data'!I190))="","",OFFSET('Sanitation Data'!$I$32,0,10*ROW('Sanitation Data'!I190)))</f>
        <v/>
      </c>
      <c r="DO196" s="300" t="str">
        <f ca="true">+IF(OFFSET('Hygiene Data'!$D$11,0,10*ROW('Hygiene Data'!D190))="","",OFFSET('Hygiene Data'!$D$11,0,10*ROW('Hygiene Data'!D190)))</f>
        <v/>
      </c>
      <c r="DP196" s="300" t="str">
        <f ca="true">+IF(OFFSET('Hygiene Data'!$D$12,0,10*ROW('Hygiene Data'!D190))="","",OFFSET('Hygiene Data'!$D$12,0,10*ROW('Hygiene Data'!D190)))</f>
        <v/>
      </c>
      <c r="DQ196" s="300" t="str">
        <f ca="true">+IF(OFFSET('Hygiene Data'!$D$13,0,10*ROW('Hygiene Data'!D190))="","",OFFSET('Hygiene Data'!$D$13,0,10*ROW('Hygiene Data'!D190)))</f>
        <v/>
      </c>
      <c r="DR196" s="300" t="str">
        <f ca="true">+IF(OFFSET('Hygiene Data'!$E$11,0,10*ROW('Hygiene Data'!E190))="","",OFFSET('Hygiene Data'!$E$11,0,10*ROW('Hygiene Data'!E190)))</f>
        <v/>
      </c>
      <c r="DS196" s="300" t="str">
        <f ca="true">+IF(OFFSET('Hygiene Data'!$E$12,0,10*ROW('Hygiene Data'!E190))="","",OFFSET('Hygiene Data'!$E$12,0,10*ROW('Hygiene Data'!E190)))</f>
        <v/>
      </c>
      <c r="DT196" s="300" t="str">
        <f ca="true">+IF(OFFSET('Hygiene Data'!$E$13,0,10*ROW('Hygiene Data'!E190))="","",OFFSET('Hygiene Data'!$E$13,0,10*ROW('Hygiene Data'!E190)))</f>
        <v/>
      </c>
      <c r="DU196" s="300" t="str">
        <f ca="true">+IF(OFFSET('Hygiene Data'!$F$11,0,10*ROW('Hygiene Data'!F190))="","",OFFSET('Hygiene Data'!$F$11,0,10*ROW('Hygiene Data'!F190)))</f>
        <v/>
      </c>
      <c r="DV196" s="300" t="str">
        <f ca="true">+IF(OFFSET('Hygiene Data'!$F$12,0,10*ROW('Hygiene Data'!F190))="","",OFFSET('Hygiene Data'!$F$12,0,10*ROW('Hygiene Data'!F190)))</f>
        <v/>
      </c>
      <c r="DW196" s="300" t="str">
        <f ca="true">+IF(OFFSET('Hygiene Data'!$F$13,0,10*ROW('Hygiene Data'!F190))="","",OFFSET('Hygiene Data'!$F$13,0,10*ROW('Hygiene Data'!F190)))</f>
        <v/>
      </c>
      <c r="DX196" s="300" t="str">
        <f ca="true">+IF(OFFSET('Hygiene Data'!$G$11,0,10*ROW('Hygiene Data'!G190))="","",OFFSET('Hygiene Data'!$G$11,0,10*ROW('Hygiene Data'!G190)))</f>
        <v/>
      </c>
      <c r="DY196" s="300" t="str">
        <f ca="true">+IF(OFFSET('Hygiene Data'!$G$12,0,10*ROW('Hygiene Data'!G190))="","",OFFSET('Hygiene Data'!$G$12,0,10*ROW('Hygiene Data'!G190)))</f>
        <v/>
      </c>
      <c r="DZ196" s="300" t="str">
        <f ca="true">+IF(OFFSET('Hygiene Data'!$G$13,0,10*ROW('Hygiene Data'!G190))="","",OFFSET('Hygiene Data'!$G$13,0,10*ROW('Hygiene Data'!G190)))</f>
        <v/>
      </c>
      <c r="EA196" s="300" t="str">
        <f ca="true">+IF(OFFSET('Hygiene Data'!$H$11,0,10*ROW('Hygiene Data'!H190))="","",OFFSET('Hygiene Data'!$H$11,0,10*ROW('Hygiene Data'!H190)))</f>
        <v/>
      </c>
      <c r="EB196" s="300" t="str">
        <f ca="true">+IF(OFFSET('Hygiene Data'!$H$12,0,10*ROW('Hygiene Data'!H190))="","",OFFSET('Hygiene Data'!$H$12,0,10*ROW('Hygiene Data'!H190)))</f>
        <v/>
      </c>
      <c r="EC196" s="300" t="str">
        <f ca="true">+IF(OFFSET('Hygiene Data'!$H$13,0,10*ROW('Hygiene Data'!H190))="","",OFFSET('Hygiene Data'!$H$13,0,10*ROW('Hygiene Data'!H190)))</f>
        <v/>
      </c>
      <c r="ED196" s="300" t="str">
        <f ca="true">+IF(OFFSET('Hygiene Data'!$I$11,0,10*ROW('Hygiene Data'!I190))="","",OFFSET('Hygiene Data'!$I$11,0,10*ROW('Hygiene Data'!I190)))</f>
        <v/>
      </c>
      <c r="EE196" s="300" t="str">
        <f ca="true">+IF(OFFSET('Hygiene Data'!$I$12,0,10*ROW('Hygiene Data'!I190))="","",OFFSET('Hygiene Data'!$I$12,0,10*ROW('Hygiene Data'!I190)))</f>
        <v/>
      </c>
      <c r="EF196" s="300" t="str">
        <f ca="true">+IF(OFFSET('Hygiene Data'!$I$13,0,10*ROW('Hygiene Data'!I190))="","",OFFSET('Hygiene Data'!$I$13,0,10*ROW('Hygiene Data'!I190)))</f>
        <v/>
      </c>
    </row>
    <row xmlns:x14ac="http://schemas.microsoft.com/office/spreadsheetml/2009/9/ac" r="197" x14ac:dyDescent="0.2">
      <c r="A197" s="35" t="str">
        <f ca="true">+IF(OFFSET('Water Data'!$B$2,0,10*ROW('Water Data'!E191))="","",OFFSET('Water Data'!$B$2,0,10*ROW('Water Data'!E191)))</f>
        <v/>
      </c>
      <c r="B197" s="35" t="str">
        <f ca="true">+IF(OFFSET('Water Data'!$C$2,0,10*ROW('Water Data'!F191))="","",OFFSET('Water Data'!$C$2,0,10*ROW('Water Data'!F191)))</f>
        <v/>
      </c>
      <c r="C197" s="356" t="str">
        <f t="shared" ca="true" si="2"/>
        <v/>
      </c>
      <c r="D197" s="91"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1"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1"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1"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1"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1"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1"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1"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1"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1"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1"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1"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1"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1"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1"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1"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1"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1"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2"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2"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2"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2"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2"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2"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2"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2"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2"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2"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2"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2"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2"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2"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2"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2"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2"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2"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2"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2"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2"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2"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2"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2"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2"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2"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2"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2"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2"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2"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3"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3"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3"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3"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3"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3"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3"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3"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3"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3"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3"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3"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3"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3"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3"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3"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3"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3"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300"/>
      <c r="BS197" s="300" t="str">
        <f ca="true">+IF(OFFSET('Water Data'!$D$27,0,10*ROW('Water Data'!D191))="","",OFFSET('Water Data'!$D$27,0,10*ROW('Water Data'!D191)))</f>
        <v/>
      </c>
      <c r="BT197" s="300" t="str">
        <f ca="true">+IF(OFFSET('Water Data'!$D$28,0,10*ROW('Water Data'!D191))="","",OFFSET('Water Data'!$D$28,0,10*ROW('Water Data'!D191)))</f>
        <v/>
      </c>
      <c r="BU197" s="300" t="str">
        <f ca="true">+IF(OFFSET('Water Data'!$D$29,0,10*ROW('Water Data'!D191))="","",OFFSET('Water Data'!$D$29,0,10*ROW('Water Data'!D191)))</f>
        <v/>
      </c>
      <c r="BV197" s="300" t="str">
        <f ca="true">+IF(OFFSET('Water Data'!$E$27,0,10*ROW('Water Data'!E191))="","",OFFSET('Water Data'!$E$27,0,10*ROW('Water Data'!E191)))</f>
        <v/>
      </c>
      <c r="BW197" s="300" t="str">
        <f ca="true">+IF(OFFSET('Water Data'!$E$28,0,10*ROW('Water Data'!E191))="","",OFFSET('Water Data'!$E$28,0,10*ROW('Water Data'!E191)))</f>
        <v/>
      </c>
      <c r="BX197" s="300" t="str">
        <f ca="true">+IF(OFFSET('Water Data'!$E$29,0,10*ROW('Water Data'!E191))="","",OFFSET('Water Data'!$E$29,0,10*ROW('Water Data'!E191)))</f>
        <v/>
      </c>
      <c r="BY197" s="300" t="str">
        <f ca="true">+IF(OFFSET('Water Data'!$F$27,0,10*ROW('Water Data'!F191))="","",OFFSET('Water Data'!$F$27,0,10*ROW('Water Data'!F191)))</f>
        <v/>
      </c>
      <c r="BZ197" s="300" t="str">
        <f ca="true">+IF(OFFSET('Water Data'!$F$28,0,10*ROW('Water Data'!F191))="","",OFFSET('Water Data'!$F$28,0,10*ROW('Water Data'!F191)))</f>
        <v/>
      </c>
      <c r="CA197" s="300" t="str">
        <f ca="true">+IF(OFFSET('Water Data'!$F$29,0,10*ROW('Water Data'!F191))="","",OFFSET('Water Data'!$F$29,0,10*ROW('Water Data'!F191)))</f>
        <v/>
      </c>
      <c r="CB197" s="300" t="str">
        <f ca="true">+IF(OFFSET('Water Data'!$G$27,0,10*ROW('Water Data'!G191))="","",OFFSET('Water Data'!$G$27,0,10*ROW('Water Data'!G191)))</f>
        <v/>
      </c>
      <c r="CC197" s="300" t="str">
        <f ca="true">+IF(OFFSET('Water Data'!$G$28,0,10*ROW('Water Data'!G191))="","",OFFSET('Water Data'!$G$28,0,10*ROW('Water Data'!G191)))</f>
        <v/>
      </c>
      <c r="CD197" s="300" t="str">
        <f ca="true">+IF(OFFSET('Water Data'!$G$29,0,10*ROW('Water Data'!G191))="","",OFFSET('Water Data'!$G$29,0,10*ROW('Water Data'!G191)))</f>
        <v/>
      </c>
      <c r="CE197" s="300" t="str">
        <f ca="true">+IF(OFFSET('Water Data'!$H$27,0,10*ROW('Water Data'!H191))="","",OFFSET('Water Data'!$H$27,0,10*ROW('Water Data'!H191)))</f>
        <v/>
      </c>
      <c r="CF197" s="300" t="str">
        <f ca="true">+IF(OFFSET('Water Data'!$H$28,0,10*ROW('Water Data'!H191))="","",OFFSET('Water Data'!$H$28,0,10*ROW('Water Data'!H191)))</f>
        <v/>
      </c>
      <c r="CG197" s="300" t="str">
        <f ca="true">+IF(OFFSET('Water Data'!$H$29,0,10*ROW('Water Data'!H191))="","",OFFSET('Water Data'!$H$29,0,10*ROW('Water Data'!H191)))</f>
        <v/>
      </c>
      <c r="CH197" s="300" t="str">
        <f ca="true">+IF(OFFSET('Water Data'!$I$27,0,10*ROW('Water Data'!I191))="","",OFFSET('Water Data'!$I$27,0,10*ROW('Water Data'!I191)))</f>
        <v/>
      </c>
      <c r="CI197" s="300" t="str">
        <f ca="true">+IF(OFFSET('Water Data'!$I$28,0,10*ROW('Water Data'!I191))="","",OFFSET('Water Data'!$I$28,0,10*ROW('Water Data'!I191)))</f>
        <v/>
      </c>
      <c r="CJ197" s="300" t="str">
        <f ca="true">+IF(OFFSET('Water Data'!$I$29,0,10*ROW('Water Data'!I191))="","",OFFSET('Water Data'!$I$29,0,10*ROW('Water Data'!I191)))</f>
        <v/>
      </c>
      <c r="CK197" s="300" t="str">
        <f ca="true">+IF(OFFSET('Sanitation Data'!$D$28,0,10*ROW('Sanitation Data'!D191))="","",OFFSET('Sanitation Data'!$D$28,0,10*ROW('Sanitation Data'!D191)))</f>
        <v/>
      </c>
      <c r="CL197" s="300" t="str">
        <f ca="true">+IF(OFFSET('Sanitation Data'!$D$29,0,10*ROW('Sanitation Data'!D191))="","",OFFSET('Sanitation Data'!$D$29,0,10*ROW('Sanitation Data'!D191)))</f>
        <v/>
      </c>
      <c r="CM197" s="300" t="str">
        <f ca="true">+IF(OFFSET('Sanitation Data'!$D$30,0,10*ROW('Sanitation Data'!D191))="","",OFFSET('Sanitation Data'!$D$30,0,10*ROW('Sanitation Data'!D191)))</f>
        <v/>
      </c>
      <c r="CN197" s="300" t="str">
        <f ca="true">+IF(OFFSET('Sanitation Data'!$D$31,0,10*ROW('Sanitation Data'!D191))="","",OFFSET('Sanitation Data'!$D$31,0,10*ROW('Sanitation Data'!D191)))</f>
        <v/>
      </c>
      <c r="CO197" s="300" t="str">
        <f ca="true">+IF(OFFSET('Sanitation Data'!$D$32,0,10*ROW('Sanitation Data'!D191))="","",OFFSET('Sanitation Data'!$D$32,0,10*ROW('Sanitation Data'!D191)))</f>
        <v/>
      </c>
      <c r="CP197" s="300" t="str">
        <f ca="true">+IF(OFFSET('Sanitation Data'!$E$28,0,10*ROW('Sanitation Data'!E191))="","",OFFSET('Sanitation Data'!$E$28,0,10*ROW('Sanitation Data'!E191)))</f>
        <v/>
      </c>
      <c r="CQ197" s="300" t="str">
        <f ca="true">+IF(OFFSET('Sanitation Data'!$E$29,0,10*ROW('Sanitation Data'!E191))="","",OFFSET('Sanitation Data'!$E$29,0,10*ROW('Sanitation Data'!E191)))</f>
        <v/>
      </c>
      <c r="CR197" s="300" t="str">
        <f ca="true">+IF(OFFSET('Sanitation Data'!$E$30,0,10*ROW('Sanitation Data'!E191))="","",OFFSET('Sanitation Data'!$E$30,0,10*ROW('Sanitation Data'!E191)))</f>
        <v/>
      </c>
      <c r="CS197" s="300" t="str">
        <f ca="true">+IF(OFFSET('Sanitation Data'!$E$31,0,10*ROW('Sanitation Data'!E191))="","",OFFSET('Sanitation Data'!$E$31,0,10*ROW('Sanitation Data'!E191)))</f>
        <v/>
      </c>
      <c r="CT197" s="300" t="str">
        <f ca="true">+IF(OFFSET('Sanitation Data'!$E$32,0,10*ROW('Sanitation Data'!E191))="","",OFFSET('Sanitation Data'!$E$32,0,10*ROW('Sanitation Data'!E191)))</f>
        <v/>
      </c>
      <c r="CU197" s="300" t="str">
        <f ca="true">+IF(OFFSET('Sanitation Data'!$F$28,0,10*ROW('Sanitation Data'!F191))="","",OFFSET('Sanitation Data'!$F$28,0,10*ROW('Sanitation Data'!F191)))</f>
        <v/>
      </c>
      <c r="CV197" s="300" t="str">
        <f ca="true">+IF(OFFSET('Sanitation Data'!$F$29,0,10*ROW('Sanitation Data'!F191))="","",OFFSET('Sanitation Data'!$F$29,0,10*ROW('Sanitation Data'!F191)))</f>
        <v/>
      </c>
      <c r="CW197" s="300" t="str">
        <f ca="true">+IF(OFFSET('Sanitation Data'!$F$30,0,10*ROW('Sanitation Data'!F191))="","",OFFSET('Sanitation Data'!$F$30,0,10*ROW('Sanitation Data'!F191)))</f>
        <v/>
      </c>
      <c r="CX197" s="300" t="str">
        <f ca="true">+IF(OFFSET('Sanitation Data'!$F$31,0,10*ROW('Sanitation Data'!F191))="","",OFFSET('Sanitation Data'!$F$31,0,10*ROW('Sanitation Data'!F191)))</f>
        <v/>
      </c>
      <c r="CY197" s="300" t="str">
        <f ca="true">+IF(OFFSET('Sanitation Data'!$F$32,0,10*ROW('Sanitation Data'!F191))="","",OFFSET('Sanitation Data'!$F$32,0,10*ROW('Sanitation Data'!F191)))</f>
        <v/>
      </c>
      <c r="CZ197" s="300" t="str">
        <f ca="true">+IF(OFFSET('Sanitation Data'!$G$28,0,10*ROW('Sanitation Data'!G191))="","",OFFSET('Sanitation Data'!$G$28,0,10*ROW('Sanitation Data'!G191)))</f>
        <v/>
      </c>
      <c r="DA197" s="300" t="str">
        <f ca="true">+IF(OFFSET('Sanitation Data'!$G$29,0,10*ROW('Sanitation Data'!G191))="","",OFFSET('Sanitation Data'!$G$29,0,10*ROW('Sanitation Data'!G191)))</f>
        <v/>
      </c>
      <c r="DB197" s="300" t="str">
        <f ca="true">+IF(OFFSET('Sanitation Data'!$G$30,0,10*ROW('Sanitation Data'!G191))="","",OFFSET('Sanitation Data'!$G$30,0,10*ROW('Sanitation Data'!G191)))</f>
        <v/>
      </c>
      <c r="DC197" s="300" t="str">
        <f ca="true">+IF(OFFSET('Sanitation Data'!$G$31,0,10*ROW('Sanitation Data'!G191))="","",OFFSET('Sanitation Data'!$G$31,0,10*ROW('Sanitation Data'!G191)))</f>
        <v/>
      </c>
      <c r="DD197" s="300" t="str">
        <f ca="true">+IF(OFFSET('Sanitation Data'!$G$32,0,10*ROW('Sanitation Data'!G191))="","",OFFSET('Sanitation Data'!$G$32,0,10*ROW('Sanitation Data'!G191)))</f>
        <v/>
      </c>
      <c r="DE197" s="300" t="str">
        <f ca="true">+IF(OFFSET('Sanitation Data'!$H$28,0,10*ROW('Sanitation Data'!H191))="","",OFFSET('Sanitation Data'!$H$28,0,10*ROW('Sanitation Data'!H191)))</f>
        <v/>
      </c>
      <c r="DF197" s="300" t="str">
        <f ca="true">+IF(OFFSET('Sanitation Data'!$H$29,0,10*ROW('Sanitation Data'!H191))="","",OFFSET('Sanitation Data'!$H$29,0,10*ROW('Sanitation Data'!H191)))</f>
        <v/>
      </c>
      <c r="DG197" s="300" t="str">
        <f ca="true">+IF(OFFSET('Sanitation Data'!$H$30,0,10*ROW('Sanitation Data'!H191))="","",OFFSET('Sanitation Data'!$H$30,0,10*ROW('Sanitation Data'!H191)))</f>
        <v/>
      </c>
      <c r="DH197" s="300" t="str">
        <f ca="true">+IF(OFFSET('Sanitation Data'!$H$31,0,10*ROW('Sanitation Data'!H191))="","",OFFSET('Sanitation Data'!$H$31,0,10*ROW('Sanitation Data'!H191)))</f>
        <v/>
      </c>
      <c r="DI197" s="300" t="str">
        <f ca="true">+IF(OFFSET('Sanitation Data'!$H$32,0,10*ROW('Sanitation Data'!H191))="","",OFFSET('Sanitation Data'!$H$32,0,10*ROW('Sanitation Data'!H191)))</f>
        <v/>
      </c>
      <c r="DJ197" s="300" t="str">
        <f ca="true">+IF(OFFSET('Sanitation Data'!$I$28,0,10*ROW('Sanitation Data'!I191))="","",OFFSET('Sanitation Data'!$I$28,0,10*ROW('Sanitation Data'!I191)))</f>
        <v/>
      </c>
      <c r="DK197" s="300" t="str">
        <f ca="true">+IF(OFFSET('Sanitation Data'!$I$29,0,10*ROW('Sanitation Data'!I191))="","",OFFSET('Sanitation Data'!$I$29,0,10*ROW('Sanitation Data'!I191)))</f>
        <v/>
      </c>
      <c r="DL197" s="300" t="str">
        <f ca="true">+IF(OFFSET('Sanitation Data'!$I$30,0,10*ROW('Sanitation Data'!I191))="","",OFFSET('Sanitation Data'!$I$30,0,10*ROW('Sanitation Data'!I191)))</f>
        <v/>
      </c>
      <c r="DM197" s="300" t="str">
        <f ca="true">+IF(OFFSET('Sanitation Data'!$I$31,0,10*ROW('Sanitation Data'!I191))="","",OFFSET('Sanitation Data'!$I$31,0,10*ROW('Sanitation Data'!I191)))</f>
        <v/>
      </c>
      <c r="DN197" s="300" t="str">
        <f ca="true">+IF(OFFSET('Sanitation Data'!$I$32,0,10*ROW('Sanitation Data'!I191))="","",OFFSET('Sanitation Data'!$I$32,0,10*ROW('Sanitation Data'!I191)))</f>
        <v/>
      </c>
      <c r="DO197" s="300" t="str">
        <f ca="true">+IF(OFFSET('Hygiene Data'!$D$11,0,10*ROW('Hygiene Data'!D191))="","",OFFSET('Hygiene Data'!$D$11,0,10*ROW('Hygiene Data'!D191)))</f>
        <v/>
      </c>
      <c r="DP197" s="300" t="str">
        <f ca="true">+IF(OFFSET('Hygiene Data'!$D$12,0,10*ROW('Hygiene Data'!D191))="","",OFFSET('Hygiene Data'!$D$12,0,10*ROW('Hygiene Data'!D191)))</f>
        <v/>
      </c>
      <c r="DQ197" s="300" t="str">
        <f ca="true">+IF(OFFSET('Hygiene Data'!$D$13,0,10*ROW('Hygiene Data'!D191))="","",OFFSET('Hygiene Data'!$D$13,0,10*ROW('Hygiene Data'!D191)))</f>
        <v/>
      </c>
      <c r="DR197" s="300" t="str">
        <f ca="true">+IF(OFFSET('Hygiene Data'!$E$11,0,10*ROW('Hygiene Data'!E191))="","",OFFSET('Hygiene Data'!$E$11,0,10*ROW('Hygiene Data'!E191)))</f>
        <v/>
      </c>
      <c r="DS197" s="300" t="str">
        <f ca="true">+IF(OFFSET('Hygiene Data'!$E$12,0,10*ROW('Hygiene Data'!E191))="","",OFFSET('Hygiene Data'!$E$12,0,10*ROW('Hygiene Data'!E191)))</f>
        <v/>
      </c>
      <c r="DT197" s="300" t="str">
        <f ca="true">+IF(OFFSET('Hygiene Data'!$E$13,0,10*ROW('Hygiene Data'!E191))="","",OFFSET('Hygiene Data'!$E$13,0,10*ROW('Hygiene Data'!E191)))</f>
        <v/>
      </c>
      <c r="DU197" s="300" t="str">
        <f ca="true">+IF(OFFSET('Hygiene Data'!$F$11,0,10*ROW('Hygiene Data'!F191))="","",OFFSET('Hygiene Data'!$F$11,0,10*ROW('Hygiene Data'!F191)))</f>
        <v/>
      </c>
      <c r="DV197" s="300" t="str">
        <f ca="true">+IF(OFFSET('Hygiene Data'!$F$12,0,10*ROW('Hygiene Data'!F191))="","",OFFSET('Hygiene Data'!$F$12,0,10*ROW('Hygiene Data'!F191)))</f>
        <v/>
      </c>
      <c r="DW197" s="300" t="str">
        <f ca="true">+IF(OFFSET('Hygiene Data'!$F$13,0,10*ROW('Hygiene Data'!F191))="","",OFFSET('Hygiene Data'!$F$13,0,10*ROW('Hygiene Data'!F191)))</f>
        <v/>
      </c>
      <c r="DX197" s="300" t="str">
        <f ca="true">+IF(OFFSET('Hygiene Data'!$G$11,0,10*ROW('Hygiene Data'!G191))="","",OFFSET('Hygiene Data'!$G$11,0,10*ROW('Hygiene Data'!G191)))</f>
        <v/>
      </c>
      <c r="DY197" s="300" t="str">
        <f ca="true">+IF(OFFSET('Hygiene Data'!$G$12,0,10*ROW('Hygiene Data'!G191))="","",OFFSET('Hygiene Data'!$G$12,0,10*ROW('Hygiene Data'!G191)))</f>
        <v/>
      </c>
      <c r="DZ197" s="300" t="str">
        <f ca="true">+IF(OFFSET('Hygiene Data'!$G$13,0,10*ROW('Hygiene Data'!G191))="","",OFFSET('Hygiene Data'!$G$13,0,10*ROW('Hygiene Data'!G191)))</f>
        <v/>
      </c>
      <c r="EA197" s="300" t="str">
        <f ca="true">+IF(OFFSET('Hygiene Data'!$H$11,0,10*ROW('Hygiene Data'!H191))="","",OFFSET('Hygiene Data'!$H$11,0,10*ROW('Hygiene Data'!H191)))</f>
        <v/>
      </c>
      <c r="EB197" s="300" t="str">
        <f ca="true">+IF(OFFSET('Hygiene Data'!$H$12,0,10*ROW('Hygiene Data'!H191))="","",OFFSET('Hygiene Data'!$H$12,0,10*ROW('Hygiene Data'!H191)))</f>
        <v/>
      </c>
      <c r="EC197" s="300" t="str">
        <f ca="true">+IF(OFFSET('Hygiene Data'!$H$13,0,10*ROW('Hygiene Data'!H191))="","",OFFSET('Hygiene Data'!$H$13,0,10*ROW('Hygiene Data'!H191)))</f>
        <v/>
      </c>
      <c r="ED197" s="300" t="str">
        <f ca="true">+IF(OFFSET('Hygiene Data'!$I$11,0,10*ROW('Hygiene Data'!I191))="","",OFFSET('Hygiene Data'!$I$11,0,10*ROW('Hygiene Data'!I191)))</f>
        <v/>
      </c>
      <c r="EE197" s="300" t="str">
        <f ca="true">+IF(OFFSET('Hygiene Data'!$I$12,0,10*ROW('Hygiene Data'!I191))="","",OFFSET('Hygiene Data'!$I$12,0,10*ROW('Hygiene Data'!I191)))</f>
        <v/>
      </c>
      <c r="EF197" s="300" t="str">
        <f ca="true">+IF(OFFSET('Hygiene Data'!$I$13,0,10*ROW('Hygiene Data'!I191))="","",OFFSET('Hygiene Data'!$I$13,0,10*ROW('Hygiene Data'!I191)))</f>
        <v/>
      </c>
    </row>
    <row xmlns:x14ac="http://schemas.microsoft.com/office/spreadsheetml/2009/9/ac" r="198" x14ac:dyDescent="0.2">
      <c r="A198" s="35" t="str">
        <f ca="true">+IF(OFFSET('Water Data'!$B$2,0,10*ROW('Water Data'!E192))="","",OFFSET('Water Data'!$B$2,0,10*ROW('Water Data'!E192)))</f>
        <v/>
      </c>
      <c r="B198" s="35" t="str">
        <f ca="true">+IF(OFFSET('Water Data'!$C$2,0,10*ROW('Water Data'!F192))="","",OFFSET('Water Data'!$C$2,0,10*ROW('Water Data'!F192)))</f>
        <v/>
      </c>
      <c r="C198" s="356" t="str">
        <f t="shared" ca="true" si="2"/>
        <v/>
      </c>
      <c r="D198" s="91"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1"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1"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1"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1"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1"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1"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1"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1"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1"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1"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1"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1"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1"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1"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1"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1"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1"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2"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2"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2"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2"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2"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2"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2"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2"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2"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2"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2"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2"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2"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2"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2"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2"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2"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2"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2"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2"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2"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2"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2"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2"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2"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2"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2"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2"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2"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2"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3"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3"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3"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3"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3"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3"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3"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3"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3"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3"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3"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3"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3"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3"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3"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3"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3"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3"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300"/>
      <c r="BS198" s="300" t="str">
        <f ca="true">+IF(OFFSET('Water Data'!$D$27,0,10*ROW('Water Data'!D192))="","",OFFSET('Water Data'!$D$27,0,10*ROW('Water Data'!D192)))</f>
        <v/>
      </c>
      <c r="BT198" s="300" t="str">
        <f ca="true">+IF(OFFSET('Water Data'!$D$28,0,10*ROW('Water Data'!D192))="","",OFFSET('Water Data'!$D$28,0,10*ROW('Water Data'!D192)))</f>
        <v/>
      </c>
      <c r="BU198" s="300" t="str">
        <f ca="true">+IF(OFFSET('Water Data'!$D$29,0,10*ROW('Water Data'!D192))="","",OFFSET('Water Data'!$D$29,0,10*ROW('Water Data'!D192)))</f>
        <v/>
      </c>
      <c r="BV198" s="300" t="str">
        <f ca="true">+IF(OFFSET('Water Data'!$E$27,0,10*ROW('Water Data'!E192))="","",OFFSET('Water Data'!$E$27,0,10*ROW('Water Data'!E192)))</f>
        <v/>
      </c>
      <c r="BW198" s="300" t="str">
        <f ca="true">+IF(OFFSET('Water Data'!$E$28,0,10*ROW('Water Data'!E192))="","",OFFSET('Water Data'!$E$28,0,10*ROW('Water Data'!E192)))</f>
        <v/>
      </c>
      <c r="BX198" s="300" t="str">
        <f ca="true">+IF(OFFSET('Water Data'!$E$29,0,10*ROW('Water Data'!E192))="","",OFFSET('Water Data'!$E$29,0,10*ROW('Water Data'!E192)))</f>
        <v/>
      </c>
      <c r="BY198" s="300" t="str">
        <f ca="true">+IF(OFFSET('Water Data'!$F$27,0,10*ROW('Water Data'!F192))="","",OFFSET('Water Data'!$F$27,0,10*ROW('Water Data'!F192)))</f>
        <v/>
      </c>
      <c r="BZ198" s="300" t="str">
        <f ca="true">+IF(OFFSET('Water Data'!$F$28,0,10*ROW('Water Data'!F192))="","",OFFSET('Water Data'!$F$28,0,10*ROW('Water Data'!F192)))</f>
        <v/>
      </c>
      <c r="CA198" s="300" t="str">
        <f ca="true">+IF(OFFSET('Water Data'!$F$29,0,10*ROW('Water Data'!F192))="","",OFFSET('Water Data'!$F$29,0,10*ROW('Water Data'!F192)))</f>
        <v/>
      </c>
      <c r="CB198" s="300" t="str">
        <f ca="true">+IF(OFFSET('Water Data'!$G$27,0,10*ROW('Water Data'!G192))="","",OFFSET('Water Data'!$G$27,0,10*ROW('Water Data'!G192)))</f>
        <v/>
      </c>
      <c r="CC198" s="300" t="str">
        <f ca="true">+IF(OFFSET('Water Data'!$G$28,0,10*ROW('Water Data'!G192))="","",OFFSET('Water Data'!$G$28,0,10*ROW('Water Data'!G192)))</f>
        <v/>
      </c>
      <c r="CD198" s="300" t="str">
        <f ca="true">+IF(OFFSET('Water Data'!$G$29,0,10*ROW('Water Data'!G192))="","",OFFSET('Water Data'!$G$29,0,10*ROW('Water Data'!G192)))</f>
        <v/>
      </c>
      <c r="CE198" s="300" t="str">
        <f ca="true">+IF(OFFSET('Water Data'!$H$27,0,10*ROW('Water Data'!H192))="","",OFFSET('Water Data'!$H$27,0,10*ROW('Water Data'!H192)))</f>
        <v/>
      </c>
      <c r="CF198" s="300" t="str">
        <f ca="true">+IF(OFFSET('Water Data'!$H$28,0,10*ROW('Water Data'!H192))="","",OFFSET('Water Data'!$H$28,0,10*ROW('Water Data'!H192)))</f>
        <v/>
      </c>
      <c r="CG198" s="300" t="str">
        <f ca="true">+IF(OFFSET('Water Data'!$H$29,0,10*ROW('Water Data'!H192))="","",OFFSET('Water Data'!$H$29,0,10*ROW('Water Data'!H192)))</f>
        <v/>
      </c>
      <c r="CH198" s="300" t="str">
        <f ca="true">+IF(OFFSET('Water Data'!$I$27,0,10*ROW('Water Data'!I192))="","",OFFSET('Water Data'!$I$27,0,10*ROW('Water Data'!I192)))</f>
        <v/>
      </c>
      <c r="CI198" s="300" t="str">
        <f ca="true">+IF(OFFSET('Water Data'!$I$28,0,10*ROW('Water Data'!I192))="","",OFFSET('Water Data'!$I$28,0,10*ROW('Water Data'!I192)))</f>
        <v/>
      </c>
      <c r="CJ198" s="300" t="str">
        <f ca="true">+IF(OFFSET('Water Data'!$I$29,0,10*ROW('Water Data'!I192))="","",OFFSET('Water Data'!$I$29,0,10*ROW('Water Data'!I192)))</f>
        <v/>
      </c>
      <c r="CK198" s="300" t="str">
        <f ca="true">+IF(OFFSET('Sanitation Data'!$D$28,0,10*ROW('Sanitation Data'!D192))="","",OFFSET('Sanitation Data'!$D$28,0,10*ROW('Sanitation Data'!D192)))</f>
        <v/>
      </c>
      <c r="CL198" s="300" t="str">
        <f ca="true">+IF(OFFSET('Sanitation Data'!$D$29,0,10*ROW('Sanitation Data'!D192))="","",OFFSET('Sanitation Data'!$D$29,0,10*ROW('Sanitation Data'!D192)))</f>
        <v/>
      </c>
      <c r="CM198" s="300" t="str">
        <f ca="true">+IF(OFFSET('Sanitation Data'!$D$30,0,10*ROW('Sanitation Data'!D192))="","",OFFSET('Sanitation Data'!$D$30,0,10*ROW('Sanitation Data'!D192)))</f>
        <v/>
      </c>
      <c r="CN198" s="300" t="str">
        <f ca="true">+IF(OFFSET('Sanitation Data'!$D$31,0,10*ROW('Sanitation Data'!D192))="","",OFFSET('Sanitation Data'!$D$31,0,10*ROW('Sanitation Data'!D192)))</f>
        <v/>
      </c>
      <c r="CO198" s="300" t="str">
        <f ca="true">+IF(OFFSET('Sanitation Data'!$D$32,0,10*ROW('Sanitation Data'!D192))="","",OFFSET('Sanitation Data'!$D$32,0,10*ROW('Sanitation Data'!D192)))</f>
        <v/>
      </c>
      <c r="CP198" s="300" t="str">
        <f ca="true">+IF(OFFSET('Sanitation Data'!$E$28,0,10*ROW('Sanitation Data'!E192))="","",OFFSET('Sanitation Data'!$E$28,0,10*ROW('Sanitation Data'!E192)))</f>
        <v/>
      </c>
      <c r="CQ198" s="300" t="str">
        <f ca="true">+IF(OFFSET('Sanitation Data'!$E$29,0,10*ROW('Sanitation Data'!E192))="","",OFFSET('Sanitation Data'!$E$29,0,10*ROW('Sanitation Data'!E192)))</f>
        <v/>
      </c>
      <c r="CR198" s="300" t="str">
        <f ca="true">+IF(OFFSET('Sanitation Data'!$E$30,0,10*ROW('Sanitation Data'!E192))="","",OFFSET('Sanitation Data'!$E$30,0,10*ROW('Sanitation Data'!E192)))</f>
        <v/>
      </c>
      <c r="CS198" s="300" t="str">
        <f ca="true">+IF(OFFSET('Sanitation Data'!$E$31,0,10*ROW('Sanitation Data'!E192))="","",OFFSET('Sanitation Data'!$E$31,0,10*ROW('Sanitation Data'!E192)))</f>
        <v/>
      </c>
      <c r="CT198" s="300" t="str">
        <f ca="true">+IF(OFFSET('Sanitation Data'!$E$32,0,10*ROW('Sanitation Data'!E192))="","",OFFSET('Sanitation Data'!$E$32,0,10*ROW('Sanitation Data'!E192)))</f>
        <v/>
      </c>
      <c r="CU198" s="300" t="str">
        <f ca="true">+IF(OFFSET('Sanitation Data'!$F$28,0,10*ROW('Sanitation Data'!F192))="","",OFFSET('Sanitation Data'!$F$28,0,10*ROW('Sanitation Data'!F192)))</f>
        <v/>
      </c>
      <c r="CV198" s="300" t="str">
        <f ca="true">+IF(OFFSET('Sanitation Data'!$F$29,0,10*ROW('Sanitation Data'!F192))="","",OFFSET('Sanitation Data'!$F$29,0,10*ROW('Sanitation Data'!F192)))</f>
        <v/>
      </c>
      <c r="CW198" s="300" t="str">
        <f ca="true">+IF(OFFSET('Sanitation Data'!$F$30,0,10*ROW('Sanitation Data'!F192))="","",OFFSET('Sanitation Data'!$F$30,0,10*ROW('Sanitation Data'!F192)))</f>
        <v/>
      </c>
      <c r="CX198" s="300" t="str">
        <f ca="true">+IF(OFFSET('Sanitation Data'!$F$31,0,10*ROW('Sanitation Data'!F192))="","",OFFSET('Sanitation Data'!$F$31,0,10*ROW('Sanitation Data'!F192)))</f>
        <v/>
      </c>
      <c r="CY198" s="300" t="str">
        <f ca="true">+IF(OFFSET('Sanitation Data'!$F$32,0,10*ROW('Sanitation Data'!F192))="","",OFFSET('Sanitation Data'!$F$32,0,10*ROW('Sanitation Data'!F192)))</f>
        <v/>
      </c>
      <c r="CZ198" s="300" t="str">
        <f ca="true">+IF(OFFSET('Sanitation Data'!$G$28,0,10*ROW('Sanitation Data'!G192))="","",OFFSET('Sanitation Data'!$G$28,0,10*ROW('Sanitation Data'!G192)))</f>
        <v/>
      </c>
      <c r="DA198" s="300" t="str">
        <f ca="true">+IF(OFFSET('Sanitation Data'!$G$29,0,10*ROW('Sanitation Data'!G192))="","",OFFSET('Sanitation Data'!$G$29,0,10*ROW('Sanitation Data'!G192)))</f>
        <v/>
      </c>
      <c r="DB198" s="300" t="str">
        <f ca="true">+IF(OFFSET('Sanitation Data'!$G$30,0,10*ROW('Sanitation Data'!G192))="","",OFFSET('Sanitation Data'!$G$30,0,10*ROW('Sanitation Data'!G192)))</f>
        <v/>
      </c>
      <c r="DC198" s="300" t="str">
        <f ca="true">+IF(OFFSET('Sanitation Data'!$G$31,0,10*ROW('Sanitation Data'!G192))="","",OFFSET('Sanitation Data'!$G$31,0,10*ROW('Sanitation Data'!G192)))</f>
        <v/>
      </c>
      <c r="DD198" s="300" t="str">
        <f ca="true">+IF(OFFSET('Sanitation Data'!$G$32,0,10*ROW('Sanitation Data'!G192))="","",OFFSET('Sanitation Data'!$G$32,0,10*ROW('Sanitation Data'!G192)))</f>
        <v/>
      </c>
      <c r="DE198" s="300" t="str">
        <f ca="true">+IF(OFFSET('Sanitation Data'!$H$28,0,10*ROW('Sanitation Data'!H192))="","",OFFSET('Sanitation Data'!$H$28,0,10*ROW('Sanitation Data'!H192)))</f>
        <v/>
      </c>
      <c r="DF198" s="300" t="str">
        <f ca="true">+IF(OFFSET('Sanitation Data'!$H$29,0,10*ROW('Sanitation Data'!H192))="","",OFFSET('Sanitation Data'!$H$29,0,10*ROW('Sanitation Data'!H192)))</f>
        <v/>
      </c>
      <c r="DG198" s="300" t="str">
        <f ca="true">+IF(OFFSET('Sanitation Data'!$H$30,0,10*ROW('Sanitation Data'!H192))="","",OFFSET('Sanitation Data'!$H$30,0,10*ROW('Sanitation Data'!H192)))</f>
        <v/>
      </c>
      <c r="DH198" s="300" t="str">
        <f ca="true">+IF(OFFSET('Sanitation Data'!$H$31,0,10*ROW('Sanitation Data'!H192))="","",OFFSET('Sanitation Data'!$H$31,0,10*ROW('Sanitation Data'!H192)))</f>
        <v/>
      </c>
      <c r="DI198" s="300" t="str">
        <f ca="true">+IF(OFFSET('Sanitation Data'!$H$32,0,10*ROW('Sanitation Data'!H192))="","",OFFSET('Sanitation Data'!$H$32,0,10*ROW('Sanitation Data'!H192)))</f>
        <v/>
      </c>
      <c r="DJ198" s="300" t="str">
        <f ca="true">+IF(OFFSET('Sanitation Data'!$I$28,0,10*ROW('Sanitation Data'!I192))="","",OFFSET('Sanitation Data'!$I$28,0,10*ROW('Sanitation Data'!I192)))</f>
        <v/>
      </c>
      <c r="DK198" s="300" t="str">
        <f ca="true">+IF(OFFSET('Sanitation Data'!$I$29,0,10*ROW('Sanitation Data'!I192))="","",OFFSET('Sanitation Data'!$I$29,0,10*ROW('Sanitation Data'!I192)))</f>
        <v/>
      </c>
      <c r="DL198" s="300" t="str">
        <f ca="true">+IF(OFFSET('Sanitation Data'!$I$30,0,10*ROW('Sanitation Data'!I192))="","",OFFSET('Sanitation Data'!$I$30,0,10*ROW('Sanitation Data'!I192)))</f>
        <v/>
      </c>
      <c r="DM198" s="300" t="str">
        <f ca="true">+IF(OFFSET('Sanitation Data'!$I$31,0,10*ROW('Sanitation Data'!I192))="","",OFFSET('Sanitation Data'!$I$31,0,10*ROW('Sanitation Data'!I192)))</f>
        <v/>
      </c>
      <c r="DN198" s="300" t="str">
        <f ca="true">+IF(OFFSET('Sanitation Data'!$I$32,0,10*ROW('Sanitation Data'!I192))="","",OFFSET('Sanitation Data'!$I$32,0,10*ROW('Sanitation Data'!I192)))</f>
        <v/>
      </c>
      <c r="DO198" s="300" t="str">
        <f ca="true">+IF(OFFSET('Hygiene Data'!$D$11,0,10*ROW('Hygiene Data'!D192))="","",OFFSET('Hygiene Data'!$D$11,0,10*ROW('Hygiene Data'!D192)))</f>
        <v/>
      </c>
      <c r="DP198" s="300" t="str">
        <f ca="true">+IF(OFFSET('Hygiene Data'!$D$12,0,10*ROW('Hygiene Data'!D192))="","",OFFSET('Hygiene Data'!$D$12,0,10*ROW('Hygiene Data'!D192)))</f>
        <v/>
      </c>
      <c r="DQ198" s="300" t="str">
        <f ca="true">+IF(OFFSET('Hygiene Data'!$D$13,0,10*ROW('Hygiene Data'!D192))="","",OFFSET('Hygiene Data'!$D$13,0,10*ROW('Hygiene Data'!D192)))</f>
        <v/>
      </c>
      <c r="DR198" s="300" t="str">
        <f ca="true">+IF(OFFSET('Hygiene Data'!$E$11,0,10*ROW('Hygiene Data'!E192))="","",OFFSET('Hygiene Data'!$E$11,0,10*ROW('Hygiene Data'!E192)))</f>
        <v/>
      </c>
      <c r="DS198" s="300" t="str">
        <f ca="true">+IF(OFFSET('Hygiene Data'!$E$12,0,10*ROW('Hygiene Data'!E192))="","",OFFSET('Hygiene Data'!$E$12,0,10*ROW('Hygiene Data'!E192)))</f>
        <v/>
      </c>
      <c r="DT198" s="300" t="str">
        <f ca="true">+IF(OFFSET('Hygiene Data'!$E$13,0,10*ROW('Hygiene Data'!E192))="","",OFFSET('Hygiene Data'!$E$13,0,10*ROW('Hygiene Data'!E192)))</f>
        <v/>
      </c>
      <c r="DU198" s="300" t="str">
        <f ca="true">+IF(OFFSET('Hygiene Data'!$F$11,0,10*ROW('Hygiene Data'!F192))="","",OFFSET('Hygiene Data'!$F$11,0,10*ROW('Hygiene Data'!F192)))</f>
        <v/>
      </c>
      <c r="DV198" s="300" t="str">
        <f ca="true">+IF(OFFSET('Hygiene Data'!$F$12,0,10*ROW('Hygiene Data'!F192))="","",OFFSET('Hygiene Data'!$F$12,0,10*ROW('Hygiene Data'!F192)))</f>
        <v/>
      </c>
      <c r="DW198" s="300" t="str">
        <f ca="true">+IF(OFFSET('Hygiene Data'!$F$13,0,10*ROW('Hygiene Data'!F192))="","",OFFSET('Hygiene Data'!$F$13,0,10*ROW('Hygiene Data'!F192)))</f>
        <v/>
      </c>
      <c r="DX198" s="300" t="str">
        <f ca="true">+IF(OFFSET('Hygiene Data'!$G$11,0,10*ROW('Hygiene Data'!G192))="","",OFFSET('Hygiene Data'!$G$11,0,10*ROW('Hygiene Data'!G192)))</f>
        <v/>
      </c>
      <c r="DY198" s="300" t="str">
        <f ca="true">+IF(OFFSET('Hygiene Data'!$G$12,0,10*ROW('Hygiene Data'!G192))="","",OFFSET('Hygiene Data'!$G$12,0,10*ROW('Hygiene Data'!G192)))</f>
        <v/>
      </c>
      <c r="DZ198" s="300" t="str">
        <f ca="true">+IF(OFFSET('Hygiene Data'!$G$13,0,10*ROW('Hygiene Data'!G192))="","",OFFSET('Hygiene Data'!$G$13,0,10*ROW('Hygiene Data'!G192)))</f>
        <v/>
      </c>
      <c r="EA198" s="300" t="str">
        <f ca="true">+IF(OFFSET('Hygiene Data'!$H$11,0,10*ROW('Hygiene Data'!H192))="","",OFFSET('Hygiene Data'!$H$11,0,10*ROW('Hygiene Data'!H192)))</f>
        <v/>
      </c>
      <c r="EB198" s="300" t="str">
        <f ca="true">+IF(OFFSET('Hygiene Data'!$H$12,0,10*ROW('Hygiene Data'!H192))="","",OFFSET('Hygiene Data'!$H$12,0,10*ROW('Hygiene Data'!H192)))</f>
        <v/>
      </c>
      <c r="EC198" s="300" t="str">
        <f ca="true">+IF(OFFSET('Hygiene Data'!$H$13,0,10*ROW('Hygiene Data'!H192))="","",OFFSET('Hygiene Data'!$H$13,0,10*ROW('Hygiene Data'!H192)))</f>
        <v/>
      </c>
      <c r="ED198" s="300" t="str">
        <f ca="true">+IF(OFFSET('Hygiene Data'!$I$11,0,10*ROW('Hygiene Data'!I192))="","",OFFSET('Hygiene Data'!$I$11,0,10*ROW('Hygiene Data'!I192)))</f>
        <v/>
      </c>
      <c r="EE198" s="300" t="str">
        <f ca="true">+IF(OFFSET('Hygiene Data'!$I$12,0,10*ROW('Hygiene Data'!I192))="","",OFFSET('Hygiene Data'!$I$12,0,10*ROW('Hygiene Data'!I192)))</f>
        <v/>
      </c>
      <c r="EF198" s="300" t="str">
        <f ca="true">+IF(OFFSET('Hygiene Data'!$I$13,0,10*ROW('Hygiene Data'!I192))="","",OFFSET('Hygiene Data'!$I$13,0,10*ROW('Hygiene Data'!I192)))</f>
        <v/>
      </c>
    </row>
    <row xmlns:x14ac="http://schemas.microsoft.com/office/spreadsheetml/2009/9/ac" r="199" x14ac:dyDescent="0.2">
      <c r="A199" s="35" t="str">
        <f ca="true">+IF(OFFSET('Water Data'!$B$2,0,10*ROW('Water Data'!E193))="","",OFFSET('Water Data'!$B$2,0,10*ROW('Water Data'!E193)))</f>
        <v/>
      </c>
      <c r="B199" s="35" t="str">
        <f ca="true">+IF(OFFSET('Water Data'!$C$2,0,10*ROW('Water Data'!F193))="","",OFFSET('Water Data'!$C$2,0,10*ROW('Water Data'!F193)))</f>
        <v/>
      </c>
      <c r="C199" s="356" t="str">
        <f t="shared" ref="C199:C207" ca="true" si="3">+IF(ISNUMBER(VALUE(MID(A199,5,4))), VALUE(MID(A199, 5,4)),"")</f>
        <v/>
      </c>
      <c r="D199" s="91"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1"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1"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1"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1"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1"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1"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1"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1"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1"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1"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1"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1"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1"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1"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1"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1"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1"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2"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2"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2"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2"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2"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2"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2"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2"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2"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2"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2"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2"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2"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2"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2"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2"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2"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2"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2"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2"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2"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2"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2"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2"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2"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2"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2"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2"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2"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2"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3"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3"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3"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3"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3"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3"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3"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3"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3"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3"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3"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3"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3"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3"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3"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3"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3"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3"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300"/>
      <c r="BS199" s="300" t="str">
        <f ca="true">+IF(OFFSET('Water Data'!$D$27,0,10*ROW('Water Data'!D193))="","",OFFSET('Water Data'!$D$27,0,10*ROW('Water Data'!D193)))</f>
        <v/>
      </c>
      <c r="BT199" s="300" t="str">
        <f ca="true">+IF(OFFSET('Water Data'!$D$28,0,10*ROW('Water Data'!D193))="","",OFFSET('Water Data'!$D$28,0,10*ROW('Water Data'!D193)))</f>
        <v/>
      </c>
      <c r="BU199" s="300" t="str">
        <f ca="true">+IF(OFFSET('Water Data'!$D$29,0,10*ROW('Water Data'!D193))="","",OFFSET('Water Data'!$D$29,0,10*ROW('Water Data'!D193)))</f>
        <v/>
      </c>
      <c r="BV199" s="300" t="str">
        <f ca="true">+IF(OFFSET('Water Data'!$E$27,0,10*ROW('Water Data'!E193))="","",OFFSET('Water Data'!$E$27,0,10*ROW('Water Data'!E193)))</f>
        <v/>
      </c>
      <c r="BW199" s="300" t="str">
        <f ca="true">+IF(OFFSET('Water Data'!$E$28,0,10*ROW('Water Data'!E193))="","",OFFSET('Water Data'!$E$28,0,10*ROW('Water Data'!E193)))</f>
        <v/>
      </c>
      <c r="BX199" s="300" t="str">
        <f ca="true">+IF(OFFSET('Water Data'!$E$29,0,10*ROW('Water Data'!E193))="","",OFFSET('Water Data'!$E$29,0,10*ROW('Water Data'!E193)))</f>
        <v/>
      </c>
      <c r="BY199" s="300" t="str">
        <f ca="true">+IF(OFFSET('Water Data'!$F$27,0,10*ROW('Water Data'!F193))="","",OFFSET('Water Data'!$F$27,0,10*ROW('Water Data'!F193)))</f>
        <v/>
      </c>
      <c r="BZ199" s="300" t="str">
        <f ca="true">+IF(OFFSET('Water Data'!$F$28,0,10*ROW('Water Data'!F193))="","",OFFSET('Water Data'!$F$28,0,10*ROW('Water Data'!F193)))</f>
        <v/>
      </c>
      <c r="CA199" s="300" t="str">
        <f ca="true">+IF(OFFSET('Water Data'!$F$29,0,10*ROW('Water Data'!F193))="","",OFFSET('Water Data'!$F$29,0,10*ROW('Water Data'!F193)))</f>
        <v/>
      </c>
      <c r="CB199" s="300" t="str">
        <f ca="true">+IF(OFFSET('Water Data'!$G$27,0,10*ROW('Water Data'!G193))="","",OFFSET('Water Data'!$G$27,0,10*ROW('Water Data'!G193)))</f>
        <v/>
      </c>
      <c r="CC199" s="300" t="str">
        <f ca="true">+IF(OFFSET('Water Data'!$G$28,0,10*ROW('Water Data'!G193))="","",OFFSET('Water Data'!$G$28,0,10*ROW('Water Data'!G193)))</f>
        <v/>
      </c>
      <c r="CD199" s="300" t="str">
        <f ca="true">+IF(OFFSET('Water Data'!$G$29,0,10*ROW('Water Data'!G193))="","",OFFSET('Water Data'!$G$29,0,10*ROW('Water Data'!G193)))</f>
        <v/>
      </c>
      <c r="CE199" s="300" t="str">
        <f ca="true">+IF(OFFSET('Water Data'!$H$27,0,10*ROW('Water Data'!H193))="","",OFFSET('Water Data'!$H$27,0,10*ROW('Water Data'!H193)))</f>
        <v/>
      </c>
      <c r="CF199" s="300" t="str">
        <f ca="true">+IF(OFFSET('Water Data'!$H$28,0,10*ROW('Water Data'!H193))="","",OFFSET('Water Data'!$H$28,0,10*ROW('Water Data'!H193)))</f>
        <v/>
      </c>
      <c r="CG199" s="300" t="str">
        <f ca="true">+IF(OFFSET('Water Data'!$H$29,0,10*ROW('Water Data'!H193))="","",OFFSET('Water Data'!$H$29,0,10*ROW('Water Data'!H193)))</f>
        <v/>
      </c>
      <c r="CH199" s="300" t="str">
        <f ca="true">+IF(OFFSET('Water Data'!$I$27,0,10*ROW('Water Data'!I193))="","",OFFSET('Water Data'!$I$27,0,10*ROW('Water Data'!I193)))</f>
        <v/>
      </c>
      <c r="CI199" s="300" t="str">
        <f ca="true">+IF(OFFSET('Water Data'!$I$28,0,10*ROW('Water Data'!I193))="","",OFFSET('Water Data'!$I$28,0,10*ROW('Water Data'!I193)))</f>
        <v/>
      </c>
      <c r="CJ199" s="300" t="str">
        <f ca="true">+IF(OFFSET('Water Data'!$I$29,0,10*ROW('Water Data'!I193))="","",OFFSET('Water Data'!$I$29,0,10*ROW('Water Data'!I193)))</f>
        <v/>
      </c>
      <c r="CK199" s="300" t="str">
        <f ca="true">+IF(OFFSET('Sanitation Data'!$D$28,0,10*ROW('Sanitation Data'!D193))="","",OFFSET('Sanitation Data'!$D$28,0,10*ROW('Sanitation Data'!D193)))</f>
        <v/>
      </c>
      <c r="CL199" s="300" t="str">
        <f ca="true">+IF(OFFSET('Sanitation Data'!$D$29,0,10*ROW('Sanitation Data'!D193))="","",OFFSET('Sanitation Data'!$D$29,0,10*ROW('Sanitation Data'!D193)))</f>
        <v/>
      </c>
      <c r="CM199" s="300" t="str">
        <f ca="true">+IF(OFFSET('Sanitation Data'!$D$30,0,10*ROW('Sanitation Data'!D193))="","",OFFSET('Sanitation Data'!$D$30,0,10*ROW('Sanitation Data'!D193)))</f>
        <v/>
      </c>
      <c r="CN199" s="300" t="str">
        <f ca="true">+IF(OFFSET('Sanitation Data'!$D$31,0,10*ROW('Sanitation Data'!D193))="","",OFFSET('Sanitation Data'!$D$31,0,10*ROW('Sanitation Data'!D193)))</f>
        <v/>
      </c>
      <c r="CO199" s="300" t="str">
        <f ca="true">+IF(OFFSET('Sanitation Data'!$D$32,0,10*ROW('Sanitation Data'!D193))="","",OFFSET('Sanitation Data'!$D$32,0,10*ROW('Sanitation Data'!D193)))</f>
        <v/>
      </c>
      <c r="CP199" s="300" t="str">
        <f ca="true">+IF(OFFSET('Sanitation Data'!$E$28,0,10*ROW('Sanitation Data'!E193))="","",OFFSET('Sanitation Data'!$E$28,0,10*ROW('Sanitation Data'!E193)))</f>
        <v/>
      </c>
      <c r="CQ199" s="300" t="str">
        <f ca="true">+IF(OFFSET('Sanitation Data'!$E$29,0,10*ROW('Sanitation Data'!E193))="","",OFFSET('Sanitation Data'!$E$29,0,10*ROW('Sanitation Data'!E193)))</f>
        <v/>
      </c>
      <c r="CR199" s="300" t="str">
        <f ca="true">+IF(OFFSET('Sanitation Data'!$E$30,0,10*ROW('Sanitation Data'!E193))="","",OFFSET('Sanitation Data'!$E$30,0,10*ROW('Sanitation Data'!E193)))</f>
        <v/>
      </c>
      <c r="CS199" s="300" t="str">
        <f ca="true">+IF(OFFSET('Sanitation Data'!$E$31,0,10*ROW('Sanitation Data'!E193))="","",OFFSET('Sanitation Data'!$E$31,0,10*ROW('Sanitation Data'!E193)))</f>
        <v/>
      </c>
      <c r="CT199" s="300" t="str">
        <f ca="true">+IF(OFFSET('Sanitation Data'!$E$32,0,10*ROW('Sanitation Data'!E193))="","",OFFSET('Sanitation Data'!$E$32,0,10*ROW('Sanitation Data'!E193)))</f>
        <v/>
      </c>
      <c r="CU199" s="300" t="str">
        <f ca="true">+IF(OFFSET('Sanitation Data'!$F$28,0,10*ROW('Sanitation Data'!F193))="","",OFFSET('Sanitation Data'!$F$28,0,10*ROW('Sanitation Data'!F193)))</f>
        <v/>
      </c>
      <c r="CV199" s="300" t="str">
        <f ca="true">+IF(OFFSET('Sanitation Data'!$F$29,0,10*ROW('Sanitation Data'!F193))="","",OFFSET('Sanitation Data'!$F$29,0,10*ROW('Sanitation Data'!F193)))</f>
        <v/>
      </c>
      <c r="CW199" s="300" t="str">
        <f ca="true">+IF(OFFSET('Sanitation Data'!$F$30,0,10*ROW('Sanitation Data'!F193))="","",OFFSET('Sanitation Data'!$F$30,0,10*ROW('Sanitation Data'!F193)))</f>
        <v/>
      </c>
      <c r="CX199" s="300" t="str">
        <f ca="true">+IF(OFFSET('Sanitation Data'!$F$31,0,10*ROW('Sanitation Data'!F193))="","",OFFSET('Sanitation Data'!$F$31,0,10*ROW('Sanitation Data'!F193)))</f>
        <v/>
      </c>
      <c r="CY199" s="300" t="str">
        <f ca="true">+IF(OFFSET('Sanitation Data'!$F$32,0,10*ROW('Sanitation Data'!F193))="","",OFFSET('Sanitation Data'!$F$32,0,10*ROW('Sanitation Data'!F193)))</f>
        <v/>
      </c>
      <c r="CZ199" s="300" t="str">
        <f ca="true">+IF(OFFSET('Sanitation Data'!$G$28,0,10*ROW('Sanitation Data'!G193))="","",OFFSET('Sanitation Data'!$G$28,0,10*ROW('Sanitation Data'!G193)))</f>
        <v/>
      </c>
      <c r="DA199" s="300" t="str">
        <f ca="true">+IF(OFFSET('Sanitation Data'!$G$29,0,10*ROW('Sanitation Data'!G193))="","",OFFSET('Sanitation Data'!$G$29,0,10*ROW('Sanitation Data'!G193)))</f>
        <v/>
      </c>
      <c r="DB199" s="300" t="str">
        <f ca="true">+IF(OFFSET('Sanitation Data'!$G$30,0,10*ROW('Sanitation Data'!G193))="","",OFFSET('Sanitation Data'!$G$30,0,10*ROW('Sanitation Data'!G193)))</f>
        <v/>
      </c>
      <c r="DC199" s="300" t="str">
        <f ca="true">+IF(OFFSET('Sanitation Data'!$G$31,0,10*ROW('Sanitation Data'!G193))="","",OFFSET('Sanitation Data'!$G$31,0,10*ROW('Sanitation Data'!G193)))</f>
        <v/>
      </c>
      <c r="DD199" s="300" t="str">
        <f ca="true">+IF(OFFSET('Sanitation Data'!$G$32,0,10*ROW('Sanitation Data'!G193))="","",OFFSET('Sanitation Data'!$G$32,0,10*ROW('Sanitation Data'!G193)))</f>
        <v/>
      </c>
      <c r="DE199" s="300" t="str">
        <f ca="true">+IF(OFFSET('Sanitation Data'!$H$28,0,10*ROW('Sanitation Data'!H193))="","",OFFSET('Sanitation Data'!$H$28,0,10*ROW('Sanitation Data'!H193)))</f>
        <v/>
      </c>
      <c r="DF199" s="300" t="str">
        <f ca="true">+IF(OFFSET('Sanitation Data'!$H$29,0,10*ROW('Sanitation Data'!H193))="","",OFFSET('Sanitation Data'!$H$29,0,10*ROW('Sanitation Data'!H193)))</f>
        <v/>
      </c>
      <c r="DG199" s="300" t="str">
        <f ca="true">+IF(OFFSET('Sanitation Data'!$H$30,0,10*ROW('Sanitation Data'!H193))="","",OFFSET('Sanitation Data'!$H$30,0,10*ROW('Sanitation Data'!H193)))</f>
        <v/>
      </c>
      <c r="DH199" s="300" t="str">
        <f ca="true">+IF(OFFSET('Sanitation Data'!$H$31,0,10*ROW('Sanitation Data'!H193))="","",OFFSET('Sanitation Data'!$H$31,0,10*ROW('Sanitation Data'!H193)))</f>
        <v/>
      </c>
      <c r="DI199" s="300" t="str">
        <f ca="true">+IF(OFFSET('Sanitation Data'!$H$32,0,10*ROW('Sanitation Data'!H193))="","",OFFSET('Sanitation Data'!$H$32,0,10*ROW('Sanitation Data'!H193)))</f>
        <v/>
      </c>
      <c r="DJ199" s="300" t="str">
        <f ca="true">+IF(OFFSET('Sanitation Data'!$I$28,0,10*ROW('Sanitation Data'!I193))="","",OFFSET('Sanitation Data'!$I$28,0,10*ROW('Sanitation Data'!I193)))</f>
        <v/>
      </c>
      <c r="DK199" s="300" t="str">
        <f ca="true">+IF(OFFSET('Sanitation Data'!$I$29,0,10*ROW('Sanitation Data'!I193))="","",OFFSET('Sanitation Data'!$I$29,0,10*ROW('Sanitation Data'!I193)))</f>
        <v/>
      </c>
      <c r="DL199" s="300" t="str">
        <f ca="true">+IF(OFFSET('Sanitation Data'!$I$30,0,10*ROW('Sanitation Data'!I193))="","",OFFSET('Sanitation Data'!$I$30,0,10*ROW('Sanitation Data'!I193)))</f>
        <v/>
      </c>
      <c r="DM199" s="300" t="str">
        <f ca="true">+IF(OFFSET('Sanitation Data'!$I$31,0,10*ROW('Sanitation Data'!I193))="","",OFFSET('Sanitation Data'!$I$31,0,10*ROW('Sanitation Data'!I193)))</f>
        <v/>
      </c>
      <c r="DN199" s="300" t="str">
        <f ca="true">+IF(OFFSET('Sanitation Data'!$I$32,0,10*ROW('Sanitation Data'!I193))="","",OFFSET('Sanitation Data'!$I$32,0,10*ROW('Sanitation Data'!I193)))</f>
        <v/>
      </c>
      <c r="DO199" s="300" t="str">
        <f ca="true">+IF(OFFSET('Hygiene Data'!$D$11,0,10*ROW('Hygiene Data'!D193))="","",OFFSET('Hygiene Data'!$D$11,0,10*ROW('Hygiene Data'!D193)))</f>
        <v/>
      </c>
      <c r="DP199" s="300" t="str">
        <f ca="true">+IF(OFFSET('Hygiene Data'!$D$12,0,10*ROW('Hygiene Data'!D193))="","",OFFSET('Hygiene Data'!$D$12,0,10*ROW('Hygiene Data'!D193)))</f>
        <v/>
      </c>
      <c r="DQ199" s="300" t="str">
        <f ca="true">+IF(OFFSET('Hygiene Data'!$D$13,0,10*ROW('Hygiene Data'!D193))="","",OFFSET('Hygiene Data'!$D$13,0,10*ROW('Hygiene Data'!D193)))</f>
        <v/>
      </c>
      <c r="DR199" s="300" t="str">
        <f ca="true">+IF(OFFSET('Hygiene Data'!$E$11,0,10*ROW('Hygiene Data'!E193))="","",OFFSET('Hygiene Data'!$E$11,0,10*ROW('Hygiene Data'!E193)))</f>
        <v/>
      </c>
      <c r="DS199" s="300" t="str">
        <f ca="true">+IF(OFFSET('Hygiene Data'!$E$12,0,10*ROW('Hygiene Data'!E193))="","",OFFSET('Hygiene Data'!$E$12,0,10*ROW('Hygiene Data'!E193)))</f>
        <v/>
      </c>
      <c r="DT199" s="300" t="str">
        <f ca="true">+IF(OFFSET('Hygiene Data'!$E$13,0,10*ROW('Hygiene Data'!E193))="","",OFFSET('Hygiene Data'!$E$13,0,10*ROW('Hygiene Data'!E193)))</f>
        <v/>
      </c>
      <c r="DU199" s="300" t="str">
        <f ca="true">+IF(OFFSET('Hygiene Data'!$F$11,0,10*ROW('Hygiene Data'!F193))="","",OFFSET('Hygiene Data'!$F$11,0,10*ROW('Hygiene Data'!F193)))</f>
        <v/>
      </c>
      <c r="DV199" s="300" t="str">
        <f ca="true">+IF(OFFSET('Hygiene Data'!$F$12,0,10*ROW('Hygiene Data'!F193))="","",OFFSET('Hygiene Data'!$F$12,0,10*ROW('Hygiene Data'!F193)))</f>
        <v/>
      </c>
      <c r="DW199" s="300" t="str">
        <f ca="true">+IF(OFFSET('Hygiene Data'!$F$13,0,10*ROW('Hygiene Data'!F193))="","",OFFSET('Hygiene Data'!$F$13,0,10*ROW('Hygiene Data'!F193)))</f>
        <v/>
      </c>
      <c r="DX199" s="300" t="str">
        <f ca="true">+IF(OFFSET('Hygiene Data'!$G$11,0,10*ROW('Hygiene Data'!G193))="","",OFFSET('Hygiene Data'!$G$11,0,10*ROW('Hygiene Data'!G193)))</f>
        <v/>
      </c>
      <c r="DY199" s="300" t="str">
        <f ca="true">+IF(OFFSET('Hygiene Data'!$G$12,0,10*ROW('Hygiene Data'!G193))="","",OFFSET('Hygiene Data'!$G$12,0,10*ROW('Hygiene Data'!G193)))</f>
        <v/>
      </c>
      <c r="DZ199" s="300" t="str">
        <f ca="true">+IF(OFFSET('Hygiene Data'!$G$13,0,10*ROW('Hygiene Data'!G193))="","",OFFSET('Hygiene Data'!$G$13,0,10*ROW('Hygiene Data'!G193)))</f>
        <v/>
      </c>
      <c r="EA199" s="300" t="str">
        <f ca="true">+IF(OFFSET('Hygiene Data'!$H$11,0,10*ROW('Hygiene Data'!H193))="","",OFFSET('Hygiene Data'!$H$11,0,10*ROW('Hygiene Data'!H193)))</f>
        <v/>
      </c>
      <c r="EB199" s="300" t="str">
        <f ca="true">+IF(OFFSET('Hygiene Data'!$H$12,0,10*ROW('Hygiene Data'!H193))="","",OFFSET('Hygiene Data'!$H$12,0,10*ROW('Hygiene Data'!H193)))</f>
        <v/>
      </c>
      <c r="EC199" s="300" t="str">
        <f ca="true">+IF(OFFSET('Hygiene Data'!$H$13,0,10*ROW('Hygiene Data'!H193))="","",OFFSET('Hygiene Data'!$H$13,0,10*ROW('Hygiene Data'!H193)))</f>
        <v/>
      </c>
      <c r="ED199" s="300" t="str">
        <f ca="true">+IF(OFFSET('Hygiene Data'!$I$11,0,10*ROW('Hygiene Data'!I193))="","",OFFSET('Hygiene Data'!$I$11,0,10*ROW('Hygiene Data'!I193)))</f>
        <v/>
      </c>
      <c r="EE199" s="300" t="str">
        <f ca="true">+IF(OFFSET('Hygiene Data'!$I$12,0,10*ROW('Hygiene Data'!I193))="","",OFFSET('Hygiene Data'!$I$12,0,10*ROW('Hygiene Data'!I193)))</f>
        <v/>
      </c>
      <c r="EF199" s="300" t="str">
        <f ca="true">+IF(OFFSET('Hygiene Data'!$I$13,0,10*ROW('Hygiene Data'!I193))="","",OFFSET('Hygiene Data'!$I$13,0,10*ROW('Hygiene Data'!I193)))</f>
        <v/>
      </c>
    </row>
    <row xmlns:x14ac="http://schemas.microsoft.com/office/spreadsheetml/2009/9/ac" r="200" x14ac:dyDescent="0.2">
      <c r="A200" s="35" t="str">
        <f ca="true">+IF(OFFSET('Water Data'!$B$2,0,10*ROW('Water Data'!E194))="","",OFFSET('Water Data'!$B$2,0,10*ROW('Water Data'!E194)))</f>
        <v/>
      </c>
      <c r="B200" s="35" t="str">
        <f ca="true">+IF(OFFSET('Water Data'!$C$2,0,10*ROW('Water Data'!F194))="","",OFFSET('Water Data'!$C$2,0,10*ROW('Water Data'!F194)))</f>
        <v/>
      </c>
      <c r="C200" s="356" t="str">
        <f t="shared" ca="true" si="3"/>
        <v/>
      </c>
      <c r="D200" s="91"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1"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1"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1"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1"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1"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1"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1"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1"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1"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1"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1"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1"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1"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1"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1"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1"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1"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2"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2"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2"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2"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2"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2"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2"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2"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2"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2"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2"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2"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2"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2"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2"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2"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2"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2"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2"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2"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2"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2"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2"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2"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2"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2"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2"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2"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2"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2"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3"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3"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3"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3"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3"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3"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3"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3"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3"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3"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3"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3"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3"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3"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3"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3"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3"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3"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300"/>
      <c r="BS200" s="300" t="str">
        <f ca="true">+IF(OFFSET('Water Data'!$D$27,0,10*ROW('Water Data'!D194))="","",OFFSET('Water Data'!$D$27,0,10*ROW('Water Data'!D194)))</f>
        <v/>
      </c>
      <c r="BT200" s="300" t="str">
        <f ca="true">+IF(OFFSET('Water Data'!$D$28,0,10*ROW('Water Data'!D194))="","",OFFSET('Water Data'!$D$28,0,10*ROW('Water Data'!D194)))</f>
        <v/>
      </c>
      <c r="BU200" s="300" t="str">
        <f ca="true">+IF(OFFSET('Water Data'!$D$29,0,10*ROW('Water Data'!D194))="","",OFFSET('Water Data'!$D$29,0,10*ROW('Water Data'!D194)))</f>
        <v/>
      </c>
      <c r="BV200" s="300" t="str">
        <f ca="true">+IF(OFFSET('Water Data'!$E$27,0,10*ROW('Water Data'!E194))="","",OFFSET('Water Data'!$E$27,0,10*ROW('Water Data'!E194)))</f>
        <v/>
      </c>
      <c r="BW200" s="300" t="str">
        <f ca="true">+IF(OFFSET('Water Data'!$E$28,0,10*ROW('Water Data'!E194))="","",OFFSET('Water Data'!$E$28,0,10*ROW('Water Data'!E194)))</f>
        <v/>
      </c>
      <c r="BX200" s="300" t="str">
        <f ca="true">+IF(OFFSET('Water Data'!$E$29,0,10*ROW('Water Data'!E194))="","",OFFSET('Water Data'!$E$29,0,10*ROW('Water Data'!E194)))</f>
        <v/>
      </c>
      <c r="BY200" s="300" t="str">
        <f ca="true">+IF(OFFSET('Water Data'!$F$27,0,10*ROW('Water Data'!F194))="","",OFFSET('Water Data'!$F$27,0,10*ROW('Water Data'!F194)))</f>
        <v/>
      </c>
      <c r="BZ200" s="300" t="str">
        <f ca="true">+IF(OFFSET('Water Data'!$F$28,0,10*ROW('Water Data'!F194))="","",OFFSET('Water Data'!$F$28,0,10*ROW('Water Data'!F194)))</f>
        <v/>
      </c>
      <c r="CA200" s="300" t="str">
        <f ca="true">+IF(OFFSET('Water Data'!$F$29,0,10*ROW('Water Data'!F194))="","",OFFSET('Water Data'!$F$29,0,10*ROW('Water Data'!F194)))</f>
        <v/>
      </c>
      <c r="CB200" s="300" t="str">
        <f ca="true">+IF(OFFSET('Water Data'!$G$27,0,10*ROW('Water Data'!G194))="","",OFFSET('Water Data'!$G$27,0,10*ROW('Water Data'!G194)))</f>
        <v/>
      </c>
      <c r="CC200" s="300" t="str">
        <f ca="true">+IF(OFFSET('Water Data'!$G$28,0,10*ROW('Water Data'!G194))="","",OFFSET('Water Data'!$G$28,0,10*ROW('Water Data'!G194)))</f>
        <v/>
      </c>
      <c r="CD200" s="300" t="str">
        <f ca="true">+IF(OFFSET('Water Data'!$G$29,0,10*ROW('Water Data'!G194))="","",OFFSET('Water Data'!$G$29,0,10*ROW('Water Data'!G194)))</f>
        <v/>
      </c>
      <c r="CE200" s="300" t="str">
        <f ca="true">+IF(OFFSET('Water Data'!$H$27,0,10*ROW('Water Data'!H194))="","",OFFSET('Water Data'!$H$27,0,10*ROW('Water Data'!H194)))</f>
        <v/>
      </c>
      <c r="CF200" s="300" t="str">
        <f ca="true">+IF(OFFSET('Water Data'!$H$28,0,10*ROW('Water Data'!H194))="","",OFFSET('Water Data'!$H$28,0,10*ROW('Water Data'!H194)))</f>
        <v/>
      </c>
      <c r="CG200" s="300" t="str">
        <f ca="true">+IF(OFFSET('Water Data'!$H$29,0,10*ROW('Water Data'!H194))="","",OFFSET('Water Data'!$H$29,0,10*ROW('Water Data'!H194)))</f>
        <v/>
      </c>
      <c r="CH200" s="300" t="str">
        <f ca="true">+IF(OFFSET('Water Data'!$I$27,0,10*ROW('Water Data'!I194))="","",OFFSET('Water Data'!$I$27,0,10*ROW('Water Data'!I194)))</f>
        <v/>
      </c>
      <c r="CI200" s="300" t="str">
        <f ca="true">+IF(OFFSET('Water Data'!$I$28,0,10*ROW('Water Data'!I194))="","",OFFSET('Water Data'!$I$28,0,10*ROW('Water Data'!I194)))</f>
        <v/>
      </c>
      <c r="CJ200" s="300" t="str">
        <f ca="true">+IF(OFFSET('Water Data'!$I$29,0,10*ROW('Water Data'!I194))="","",OFFSET('Water Data'!$I$29,0,10*ROW('Water Data'!I194)))</f>
        <v/>
      </c>
      <c r="CK200" s="300" t="str">
        <f ca="true">+IF(OFFSET('Sanitation Data'!$D$28,0,10*ROW('Sanitation Data'!D194))="","",OFFSET('Sanitation Data'!$D$28,0,10*ROW('Sanitation Data'!D194)))</f>
        <v/>
      </c>
      <c r="CL200" s="300" t="str">
        <f ca="true">+IF(OFFSET('Sanitation Data'!$D$29,0,10*ROW('Sanitation Data'!D194))="","",OFFSET('Sanitation Data'!$D$29,0,10*ROW('Sanitation Data'!D194)))</f>
        <v/>
      </c>
      <c r="CM200" s="300" t="str">
        <f ca="true">+IF(OFFSET('Sanitation Data'!$D$30,0,10*ROW('Sanitation Data'!D194))="","",OFFSET('Sanitation Data'!$D$30,0,10*ROW('Sanitation Data'!D194)))</f>
        <v/>
      </c>
      <c r="CN200" s="300" t="str">
        <f ca="true">+IF(OFFSET('Sanitation Data'!$D$31,0,10*ROW('Sanitation Data'!D194))="","",OFFSET('Sanitation Data'!$D$31,0,10*ROW('Sanitation Data'!D194)))</f>
        <v/>
      </c>
      <c r="CO200" s="300" t="str">
        <f ca="true">+IF(OFFSET('Sanitation Data'!$D$32,0,10*ROW('Sanitation Data'!D194))="","",OFFSET('Sanitation Data'!$D$32,0,10*ROW('Sanitation Data'!D194)))</f>
        <v/>
      </c>
      <c r="CP200" s="300" t="str">
        <f ca="true">+IF(OFFSET('Sanitation Data'!$E$28,0,10*ROW('Sanitation Data'!E194))="","",OFFSET('Sanitation Data'!$E$28,0,10*ROW('Sanitation Data'!E194)))</f>
        <v/>
      </c>
      <c r="CQ200" s="300" t="str">
        <f ca="true">+IF(OFFSET('Sanitation Data'!$E$29,0,10*ROW('Sanitation Data'!E194))="","",OFFSET('Sanitation Data'!$E$29,0,10*ROW('Sanitation Data'!E194)))</f>
        <v/>
      </c>
      <c r="CR200" s="300" t="str">
        <f ca="true">+IF(OFFSET('Sanitation Data'!$E$30,0,10*ROW('Sanitation Data'!E194))="","",OFFSET('Sanitation Data'!$E$30,0,10*ROW('Sanitation Data'!E194)))</f>
        <v/>
      </c>
      <c r="CS200" s="300" t="str">
        <f ca="true">+IF(OFFSET('Sanitation Data'!$E$31,0,10*ROW('Sanitation Data'!E194))="","",OFFSET('Sanitation Data'!$E$31,0,10*ROW('Sanitation Data'!E194)))</f>
        <v/>
      </c>
      <c r="CT200" s="300" t="str">
        <f ca="true">+IF(OFFSET('Sanitation Data'!$E$32,0,10*ROW('Sanitation Data'!E194))="","",OFFSET('Sanitation Data'!$E$32,0,10*ROW('Sanitation Data'!E194)))</f>
        <v/>
      </c>
      <c r="CU200" s="300" t="str">
        <f ca="true">+IF(OFFSET('Sanitation Data'!$F$28,0,10*ROW('Sanitation Data'!F194))="","",OFFSET('Sanitation Data'!$F$28,0,10*ROW('Sanitation Data'!F194)))</f>
        <v/>
      </c>
      <c r="CV200" s="300" t="str">
        <f ca="true">+IF(OFFSET('Sanitation Data'!$F$29,0,10*ROW('Sanitation Data'!F194))="","",OFFSET('Sanitation Data'!$F$29,0,10*ROW('Sanitation Data'!F194)))</f>
        <v/>
      </c>
      <c r="CW200" s="300" t="str">
        <f ca="true">+IF(OFFSET('Sanitation Data'!$F$30,0,10*ROW('Sanitation Data'!F194))="","",OFFSET('Sanitation Data'!$F$30,0,10*ROW('Sanitation Data'!F194)))</f>
        <v/>
      </c>
      <c r="CX200" s="300" t="str">
        <f ca="true">+IF(OFFSET('Sanitation Data'!$F$31,0,10*ROW('Sanitation Data'!F194))="","",OFFSET('Sanitation Data'!$F$31,0,10*ROW('Sanitation Data'!F194)))</f>
        <v/>
      </c>
      <c r="CY200" s="300" t="str">
        <f ca="true">+IF(OFFSET('Sanitation Data'!$F$32,0,10*ROW('Sanitation Data'!F194))="","",OFFSET('Sanitation Data'!$F$32,0,10*ROW('Sanitation Data'!F194)))</f>
        <v/>
      </c>
      <c r="CZ200" s="300" t="str">
        <f ca="true">+IF(OFFSET('Sanitation Data'!$G$28,0,10*ROW('Sanitation Data'!G194))="","",OFFSET('Sanitation Data'!$G$28,0,10*ROW('Sanitation Data'!G194)))</f>
        <v/>
      </c>
      <c r="DA200" s="300" t="str">
        <f ca="true">+IF(OFFSET('Sanitation Data'!$G$29,0,10*ROW('Sanitation Data'!G194))="","",OFFSET('Sanitation Data'!$G$29,0,10*ROW('Sanitation Data'!G194)))</f>
        <v/>
      </c>
      <c r="DB200" s="300" t="str">
        <f ca="true">+IF(OFFSET('Sanitation Data'!$G$30,0,10*ROW('Sanitation Data'!G194))="","",OFFSET('Sanitation Data'!$G$30,0,10*ROW('Sanitation Data'!G194)))</f>
        <v/>
      </c>
      <c r="DC200" s="300" t="str">
        <f ca="true">+IF(OFFSET('Sanitation Data'!$G$31,0,10*ROW('Sanitation Data'!G194))="","",OFFSET('Sanitation Data'!$G$31,0,10*ROW('Sanitation Data'!G194)))</f>
        <v/>
      </c>
      <c r="DD200" s="300" t="str">
        <f ca="true">+IF(OFFSET('Sanitation Data'!$G$32,0,10*ROW('Sanitation Data'!G194))="","",OFFSET('Sanitation Data'!$G$32,0,10*ROW('Sanitation Data'!G194)))</f>
        <v/>
      </c>
      <c r="DE200" s="300" t="str">
        <f ca="true">+IF(OFFSET('Sanitation Data'!$H$28,0,10*ROW('Sanitation Data'!H194))="","",OFFSET('Sanitation Data'!$H$28,0,10*ROW('Sanitation Data'!H194)))</f>
        <v/>
      </c>
      <c r="DF200" s="300" t="str">
        <f ca="true">+IF(OFFSET('Sanitation Data'!$H$29,0,10*ROW('Sanitation Data'!H194))="","",OFFSET('Sanitation Data'!$H$29,0,10*ROW('Sanitation Data'!H194)))</f>
        <v/>
      </c>
      <c r="DG200" s="300" t="str">
        <f ca="true">+IF(OFFSET('Sanitation Data'!$H$30,0,10*ROW('Sanitation Data'!H194))="","",OFFSET('Sanitation Data'!$H$30,0,10*ROW('Sanitation Data'!H194)))</f>
        <v/>
      </c>
      <c r="DH200" s="300" t="str">
        <f ca="true">+IF(OFFSET('Sanitation Data'!$H$31,0,10*ROW('Sanitation Data'!H194))="","",OFFSET('Sanitation Data'!$H$31,0,10*ROW('Sanitation Data'!H194)))</f>
        <v/>
      </c>
      <c r="DI200" s="300" t="str">
        <f ca="true">+IF(OFFSET('Sanitation Data'!$H$32,0,10*ROW('Sanitation Data'!H194))="","",OFFSET('Sanitation Data'!$H$32,0,10*ROW('Sanitation Data'!H194)))</f>
        <v/>
      </c>
      <c r="DJ200" s="300" t="str">
        <f ca="true">+IF(OFFSET('Sanitation Data'!$I$28,0,10*ROW('Sanitation Data'!I194))="","",OFFSET('Sanitation Data'!$I$28,0,10*ROW('Sanitation Data'!I194)))</f>
        <v/>
      </c>
      <c r="DK200" s="300" t="str">
        <f ca="true">+IF(OFFSET('Sanitation Data'!$I$29,0,10*ROW('Sanitation Data'!I194))="","",OFFSET('Sanitation Data'!$I$29,0,10*ROW('Sanitation Data'!I194)))</f>
        <v/>
      </c>
      <c r="DL200" s="300" t="str">
        <f ca="true">+IF(OFFSET('Sanitation Data'!$I$30,0,10*ROW('Sanitation Data'!I194))="","",OFFSET('Sanitation Data'!$I$30,0,10*ROW('Sanitation Data'!I194)))</f>
        <v/>
      </c>
      <c r="DM200" s="300" t="str">
        <f ca="true">+IF(OFFSET('Sanitation Data'!$I$31,0,10*ROW('Sanitation Data'!I194))="","",OFFSET('Sanitation Data'!$I$31,0,10*ROW('Sanitation Data'!I194)))</f>
        <v/>
      </c>
      <c r="DN200" s="300" t="str">
        <f ca="true">+IF(OFFSET('Sanitation Data'!$I$32,0,10*ROW('Sanitation Data'!I194))="","",OFFSET('Sanitation Data'!$I$32,0,10*ROW('Sanitation Data'!I194)))</f>
        <v/>
      </c>
      <c r="DO200" s="300" t="str">
        <f ca="true">+IF(OFFSET('Hygiene Data'!$D$11,0,10*ROW('Hygiene Data'!D194))="","",OFFSET('Hygiene Data'!$D$11,0,10*ROW('Hygiene Data'!D194)))</f>
        <v/>
      </c>
      <c r="DP200" s="300" t="str">
        <f ca="true">+IF(OFFSET('Hygiene Data'!$D$12,0,10*ROW('Hygiene Data'!D194))="","",OFFSET('Hygiene Data'!$D$12,0,10*ROW('Hygiene Data'!D194)))</f>
        <v/>
      </c>
      <c r="DQ200" s="300" t="str">
        <f ca="true">+IF(OFFSET('Hygiene Data'!$D$13,0,10*ROW('Hygiene Data'!D194))="","",OFFSET('Hygiene Data'!$D$13,0,10*ROW('Hygiene Data'!D194)))</f>
        <v/>
      </c>
      <c r="DR200" s="300" t="str">
        <f ca="true">+IF(OFFSET('Hygiene Data'!$E$11,0,10*ROW('Hygiene Data'!E194))="","",OFFSET('Hygiene Data'!$E$11,0,10*ROW('Hygiene Data'!E194)))</f>
        <v/>
      </c>
      <c r="DS200" s="300" t="str">
        <f ca="true">+IF(OFFSET('Hygiene Data'!$E$12,0,10*ROW('Hygiene Data'!E194))="","",OFFSET('Hygiene Data'!$E$12,0,10*ROW('Hygiene Data'!E194)))</f>
        <v/>
      </c>
      <c r="DT200" s="300" t="str">
        <f ca="true">+IF(OFFSET('Hygiene Data'!$E$13,0,10*ROW('Hygiene Data'!E194))="","",OFFSET('Hygiene Data'!$E$13,0,10*ROW('Hygiene Data'!E194)))</f>
        <v/>
      </c>
      <c r="DU200" s="300" t="str">
        <f ca="true">+IF(OFFSET('Hygiene Data'!$F$11,0,10*ROW('Hygiene Data'!F194))="","",OFFSET('Hygiene Data'!$F$11,0,10*ROW('Hygiene Data'!F194)))</f>
        <v/>
      </c>
      <c r="DV200" s="300" t="str">
        <f ca="true">+IF(OFFSET('Hygiene Data'!$F$12,0,10*ROW('Hygiene Data'!F194))="","",OFFSET('Hygiene Data'!$F$12,0,10*ROW('Hygiene Data'!F194)))</f>
        <v/>
      </c>
      <c r="DW200" s="300" t="str">
        <f ca="true">+IF(OFFSET('Hygiene Data'!$F$13,0,10*ROW('Hygiene Data'!F194))="","",OFFSET('Hygiene Data'!$F$13,0,10*ROW('Hygiene Data'!F194)))</f>
        <v/>
      </c>
      <c r="DX200" s="300" t="str">
        <f ca="true">+IF(OFFSET('Hygiene Data'!$G$11,0,10*ROW('Hygiene Data'!G194))="","",OFFSET('Hygiene Data'!$G$11,0,10*ROW('Hygiene Data'!G194)))</f>
        <v/>
      </c>
      <c r="DY200" s="300" t="str">
        <f ca="true">+IF(OFFSET('Hygiene Data'!$G$12,0,10*ROW('Hygiene Data'!G194))="","",OFFSET('Hygiene Data'!$G$12,0,10*ROW('Hygiene Data'!G194)))</f>
        <v/>
      </c>
      <c r="DZ200" s="300" t="str">
        <f ca="true">+IF(OFFSET('Hygiene Data'!$G$13,0,10*ROW('Hygiene Data'!G194))="","",OFFSET('Hygiene Data'!$G$13,0,10*ROW('Hygiene Data'!G194)))</f>
        <v/>
      </c>
      <c r="EA200" s="300" t="str">
        <f ca="true">+IF(OFFSET('Hygiene Data'!$H$11,0,10*ROW('Hygiene Data'!H194))="","",OFFSET('Hygiene Data'!$H$11,0,10*ROW('Hygiene Data'!H194)))</f>
        <v/>
      </c>
      <c r="EB200" s="300" t="str">
        <f ca="true">+IF(OFFSET('Hygiene Data'!$H$12,0,10*ROW('Hygiene Data'!H194))="","",OFFSET('Hygiene Data'!$H$12,0,10*ROW('Hygiene Data'!H194)))</f>
        <v/>
      </c>
      <c r="EC200" s="300" t="str">
        <f ca="true">+IF(OFFSET('Hygiene Data'!$H$13,0,10*ROW('Hygiene Data'!H194))="","",OFFSET('Hygiene Data'!$H$13,0,10*ROW('Hygiene Data'!H194)))</f>
        <v/>
      </c>
      <c r="ED200" s="300" t="str">
        <f ca="true">+IF(OFFSET('Hygiene Data'!$I$11,0,10*ROW('Hygiene Data'!I194))="","",OFFSET('Hygiene Data'!$I$11,0,10*ROW('Hygiene Data'!I194)))</f>
        <v/>
      </c>
      <c r="EE200" s="300" t="str">
        <f ca="true">+IF(OFFSET('Hygiene Data'!$I$12,0,10*ROW('Hygiene Data'!I194))="","",OFFSET('Hygiene Data'!$I$12,0,10*ROW('Hygiene Data'!I194)))</f>
        <v/>
      </c>
      <c r="EF200" s="300" t="str">
        <f ca="true">+IF(OFFSET('Hygiene Data'!$I$13,0,10*ROW('Hygiene Data'!I194))="","",OFFSET('Hygiene Data'!$I$13,0,10*ROW('Hygiene Data'!I194)))</f>
        <v/>
      </c>
    </row>
    <row xmlns:x14ac="http://schemas.microsoft.com/office/spreadsheetml/2009/9/ac" r="201" x14ac:dyDescent="0.2">
      <c r="A201" s="35" t="str">
        <f ca="true">+IF(OFFSET('Water Data'!$B$2,0,10*ROW('Water Data'!E195))="","",OFFSET('Water Data'!$B$2,0,10*ROW('Water Data'!E195)))</f>
        <v/>
      </c>
      <c r="B201" s="35" t="str">
        <f ca="true">+IF(OFFSET('Water Data'!$C$2,0,10*ROW('Water Data'!F195))="","",OFFSET('Water Data'!$C$2,0,10*ROW('Water Data'!F195)))</f>
        <v/>
      </c>
      <c r="C201" s="356" t="str">
        <f t="shared" ca="true" si="3"/>
        <v/>
      </c>
      <c r="D201" s="91"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1"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1"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1"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1"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1"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1"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1"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1"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1"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1"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1"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1"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1"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1"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1"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1"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1"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2"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2"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2"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2"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2"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2"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2"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2"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2"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2"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2"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2"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2"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2"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2"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2"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2"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2"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2"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2"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2"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2"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2"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2"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2"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2"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2"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2"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2"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2"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3"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3"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3"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3"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3"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3"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3"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3"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3"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3"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3"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3"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3"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3"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3"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3"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3"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3"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300"/>
      <c r="BS201" s="300" t="str">
        <f ca="true">+IF(OFFSET('Water Data'!$D$27,0,10*ROW('Water Data'!D195))="","",OFFSET('Water Data'!$D$27,0,10*ROW('Water Data'!D195)))</f>
        <v/>
      </c>
      <c r="BT201" s="300" t="str">
        <f ca="true">+IF(OFFSET('Water Data'!$D$28,0,10*ROW('Water Data'!D195))="","",OFFSET('Water Data'!$D$28,0,10*ROW('Water Data'!D195)))</f>
        <v/>
      </c>
      <c r="BU201" s="300" t="str">
        <f ca="true">+IF(OFFSET('Water Data'!$D$29,0,10*ROW('Water Data'!D195))="","",OFFSET('Water Data'!$D$29,0,10*ROW('Water Data'!D195)))</f>
        <v/>
      </c>
      <c r="BV201" s="300" t="str">
        <f ca="true">+IF(OFFSET('Water Data'!$E$27,0,10*ROW('Water Data'!E195))="","",OFFSET('Water Data'!$E$27,0,10*ROW('Water Data'!E195)))</f>
        <v/>
      </c>
      <c r="BW201" s="300" t="str">
        <f ca="true">+IF(OFFSET('Water Data'!$E$28,0,10*ROW('Water Data'!E195))="","",OFFSET('Water Data'!$E$28,0,10*ROW('Water Data'!E195)))</f>
        <v/>
      </c>
      <c r="BX201" s="300" t="str">
        <f ca="true">+IF(OFFSET('Water Data'!$E$29,0,10*ROW('Water Data'!E195))="","",OFFSET('Water Data'!$E$29,0,10*ROW('Water Data'!E195)))</f>
        <v/>
      </c>
      <c r="BY201" s="300" t="str">
        <f ca="true">+IF(OFFSET('Water Data'!$F$27,0,10*ROW('Water Data'!F195))="","",OFFSET('Water Data'!$F$27,0,10*ROW('Water Data'!F195)))</f>
        <v/>
      </c>
      <c r="BZ201" s="300" t="str">
        <f ca="true">+IF(OFFSET('Water Data'!$F$28,0,10*ROW('Water Data'!F195))="","",OFFSET('Water Data'!$F$28,0,10*ROW('Water Data'!F195)))</f>
        <v/>
      </c>
      <c r="CA201" s="300" t="str">
        <f ca="true">+IF(OFFSET('Water Data'!$F$29,0,10*ROW('Water Data'!F195))="","",OFFSET('Water Data'!$F$29,0,10*ROW('Water Data'!F195)))</f>
        <v/>
      </c>
      <c r="CB201" s="300" t="str">
        <f ca="true">+IF(OFFSET('Water Data'!$G$27,0,10*ROW('Water Data'!G195))="","",OFFSET('Water Data'!$G$27,0,10*ROW('Water Data'!G195)))</f>
        <v/>
      </c>
      <c r="CC201" s="300" t="str">
        <f ca="true">+IF(OFFSET('Water Data'!$G$28,0,10*ROW('Water Data'!G195))="","",OFFSET('Water Data'!$G$28,0,10*ROW('Water Data'!G195)))</f>
        <v/>
      </c>
      <c r="CD201" s="300" t="str">
        <f ca="true">+IF(OFFSET('Water Data'!$G$29,0,10*ROW('Water Data'!G195))="","",OFFSET('Water Data'!$G$29,0,10*ROW('Water Data'!G195)))</f>
        <v/>
      </c>
      <c r="CE201" s="300" t="str">
        <f ca="true">+IF(OFFSET('Water Data'!$H$27,0,10*ROW('Water Data'!H195))="","",OFFSET('Water Data'!$H$27,0,10*ROW('Water Data'!H195)))</f>
        <v/>
      </c>
      <c r="CF201" s="300" t="str">
        <f ca="true">+IF(OFFSET('Water Data'!$H$28,0,10*ROW('Water Data'!H195))="","",OFFSET('Water Data'!$H$28,0,10*ROW('Water Data'!H195)))</f>
        <v/>
      </c>
      <c r="CG201" s="300" t="str">
        <f ca="true">+IF(OFFSET('Water Data'!$H$29,0,10*ROW('Water Data'!H195))="","",OFFSET('Water Data'!$H$29,0,10*ROW('Water Data'!H195)))</f>
        <v/>
      </c>
      <c r="CH201" s="300" t="str">
        <f ca="true">+IF(OFFSET('Water Data'!$I$27,0,10*ROW('Water Data'!I195))="","",OFFSET('Water Data'!$I$27,0,10*ROW('Water Data'!I195)))</f>
        <v/>
      </c>
      <c r="CI201" s="300" t="str">
        <f ca="true">+IF(OFFSET('Water Data'!$I$28,0,10*ROW('Water Data'!I195))="","",OFFSET('Water Data'!$I$28,0,10*ROW('Water Data'!I195)))</f>
        <v/>
      </c>
      <c r="CJ201" s="300" t="str">
        <f ca="true">+IF(OFFSET('Water Data'!$I$29,0,10*ROW('Water Data'!I195))="","",OFFSET('Water Data'!$I$29,0,10*ROW('Water Data'!I195)))</f>
        <v/>
      </c>
      <c r="CK201" s="300" t="str">
        <f ca="true">+IF(OFFSET('Sanitation Data'!$D$28,0,10*ROW('Sanitation Data'!D195))="","",OFFSET('Sanitation Data'!$D$28,0,10*ROW('Sanitation Data'!D195)))</f>
        <v/>
      </c>
      <c r="CL201" s="300" t="str">
        <f ca="true">+IF(OFFSET('Sanitation Data'!$D$29,0,10*ROW('Sanitation Data'!D195))="","",OFFSET('Sanitation Data'!$D$29,0,10*ROW('Sanitation Data'!D195)))</f>
        <v/>
      </c>
      <c r="CM201" s="300" t="str">
        <f ca="true">+IF(OFFSET('Sanitation Data'!$D$30,0,10*ROW('Sanitation Data'!D195))="","",OFFSET('Sanitation Data'!$D$30,0,10*ROW('Sanitation Data'!D195)))</f>
        <v/>
      </c>
      <c r="CN201" s="300" t="str">
        <f ca="true">+IF(OFFSET('Sanitation Data'!$D$31,0,10*ROW('Sanitation Data'!D195))="","",OFFSET('Sanitation Data'!$D$31,0,10*ROW('Sanitation Data'!D195)))</f>
        <v/>
      </c>
      <c r="CO201" s="300" t="str">
        <f ca="true">+IF(OFFSET('Sanitation Data'!$D$32,0,10*ROW('Sanitation Data'!D195))="","",OFFSET('Sanitation Data'!$D$32,0,10*ROW('Sanitation Data'!D195)))</f>
        <v/>
      </c>
      <c r="CP201" s="300" t="str">
        <f ca="true">+IF(OFFSET('Sanitation Data'!$E$28,0,10*ROW('Sanitation Data'!E195))="","",OFFSET('Sanitation Data'!$E$28,0,10*ROW('Sanitation Data'!E195)))</f>
        <v/>
      </c>
      <c r="CQ201" s="300" t="str">
        <f ca="true">+IF(OFFSET('Sanitation Data'!$E$29,0,10*ROW('Sanitation Data'!E195))="","",OFFSET('Sanitation Data'!$E$29,0,10*ROW('Sanitation Data'!E195)))</f>
        <v/>
      </c>
      <c r="CR201" s="300" t="str">
        <f ca="true">+IF(OFFSET('Sanitation Data'!$E$30,0,10*ROW('Sanitation Data'!E195))="","",OFFSET('Sanitation Data'!$E$30,0,10*ROW('Sanitation Data'!E195)))</f>
        <v/>
      </c>
      <c r="CS201" s="300" t="str">
        <f ca="true">+IF(OFFSET('Sanitation Data'!$E$31,0,10*ROW('Sanitation Data'!E195))="","",OFFSET('Sanitation Data'!$E$31,0,10*ROW('Sanitation Data'!E195)))</f>
        <v/>
      </c>
      <c r="CT201" s="300" t="str">
        <f ca="true">+IF(OFFSET('Sanitation Data'!$E$32,0,10*ROW('Sanitation Data'!E195))="","",OFFSET('Sanitation Data'!$E$32,0,10*ROW('Sanitation Data'!E195)))</f>
        <v/>
      </c>
      <c r="CU201" s="300" t="str">
        <f ca="true">+IF(OFFSET('Sanitation Data'!$F$28,0,10*ROW('Sanitation Data'!F195))="","",OFFSET('Sanitation Data'!$F$28,0,10*ROW('Sanitation Data'!F195)))</f>
        <v/>
      </c>
      <c r="CV201" s="300" t="str">
        <f ca="true">+IF(OFFSET('Sanitation Data'!$F$29,0,10*ROW('Sanitation Data'!F195))="","",OFFSET('Sanitation Data'!$F$29,0,10*ROW('Sanitation Data'!F195)))</f>
        <v/>
      </c>
      <c r="CW201" s="300" t="str">
        <f ca="true">+IF(OFFSET('Sanitation Data'!$F$30,0,10*ROW('Sanitation Data'!F195))="","",OFFSET('Sanitation Data'!$F$30,0,10*ROW('Sanitation Data'!F195)))</f>
        <v/>
      </c>
      <c r="CX201" s="300" t="str">
        <f ca="true">+IF(OFFSET('Sanitation Data'!$F$31,0,10*ROW('Sanitation Data'!F195))="","",OFFSET('Sanitation Data'!$F$31,0,10*ROW('Sanitation Data'!F195)))</f>
        <v/>
      </c>
      <c r="CY201" s="300" t="str">
        <f ca="true">+IF(OFFSET('Sanitation Data'!$F$32,0,10*ROW('Sanitation Data'!F195))="","",OFFSET('Sanitation Data'!$F$32,0,10*ROW('Sanitation Data'!F195)))</f>
        <v/>
      </c>
      <c r="CZ201" s="300" t="str">
        <f ca="true">+IF(OFFSET('Sanitation Data'!$G$28,0,10*ROW('Sanitation Data'!G195))="","",OFFSET('Sanitation Data'!$G$28,0,10*ROW('Sanitation Data'!G195)))</f>
        <v/>
      </c>
      <c r="DA201" s="300" t="str">
        <f ca="true">+IF(OFFSET('Sanitation Data'!$G$29,0,10*ROW('Sanitation Data'!G195))="","",OFFSET('Sanitation Data'!$G$29,0,10*ROW('Sanitation Data'!G195)))</f>
        <v/>
      </c>
      <c r="DB201" s="300" t="str">
        <f ca="true">+IF(OFFSET('Sanitation Data'!$G$30,0,10*ROW('Sanitation Data'!G195))="","",OFFSET('Sanitation Data'!$G$30,0,10*ROW('Sanitation Data'!G195)))</f>
        <v/>
      </c>
      <c r="DC201" s="300" t="str">
        <f ca="true">+IF(OFFSET('Sanitation Data'!$G$31,0,10*ROW('Sanitation Data'!G195))="","",OFFSET('Sanitation Data'!$G$31,0,10*ROW('Sanitation Data'!G195)))</f>
        <v/>
      </c>
      <c r="DD201" s="300" t="str">
        <f ca="true">+IF(OFFSET('Sanitation Data'!$G$32,0,10*ROW('Sanitation Data'!G195))="","",OFFSET('Sanitation Data'!$G$32,0,10*ROW('Sanitation Data'!G195)))</f>
        <v/>
      </c>
      <c r="DE201" s="300" t="str">
        <f ca="true">+IF(OFFSET('Sanitation Data'!$H$28,0,10*ROW('Sanitation Data'!H195))="","",OFFSET('Sanitation Data'!$H$28,0,10*ROW('Sanitation Data'!H195)))</f>
        <v/>
      </c>
      <c r="DF201" s="300" t="str">
        <f ca="true">+IF(OFFSET('Sanitation Data'!$H$29,0,10*ROW('Sanitation Data'!H195))="","",OFFSET('Sanitation Data'!$H$29,0,10*ROW('Sanitation Data'!H195)))</f>
        <v/>
      </c>
      <c r="DG201" s="300" t="str">
        <f ca="true">+IF(OFFSET('Sanitation Data'!$H$30,0,10*ROW('Sanitation Data'!H195))="","",OFFSET('Sanitation Data'!$H$30,0,10*ROW('Sanitation Data'!H195)))</f>
        <v/>
      </c>
      <c r="DH201" s="300" t="str">
        <f ca="true">+IF(OFFSET('Sanitation Data'!$H$31,0,10*ROW('Sanitation Data'!H195))="","",OFFSET('Sanitation Data'!$H$31,0,10*ROW('Sanitation Data'!H195)))</f>
        <v/>
      </c>
      <c r="DI201" s="300" t="str">
        <f ca="true">+IF(OFFSET('Sanitation Data'!$H$32,0,10*ROW('Sanitation Data'!H195))="","",OFFSET('Sanitation Data'!$H$32,0,10*ROW('Sanitation Data'!H195)))</f>
        <v/>
      </c>
      <c r="DJ201" s="300" t="str">
        <f ca="true">+IF(OFFSET('Sanitation Data'!$I$28,0,10*ROW('Sanitation Data'!I195))="","",OFFSET('Sanitation Data'!$I$28,0,10*ROW('Sanitation Data'!I195)))</f>
        <v/>
      </c>
      <c r="DK201" s="300" t="str">
        <f ca="true">+IF(OFFSET('Sanitation Data'!$I$29,0,10*ROW('Sanitation Data'!I195))="","",OFFSET('Sanitation Data'!$I$29,0,10*ROW('Sanitation Data'!I195)))</f>
        <v/>
      </c>
      <c r="DL201" s="300" t="str">
        <f ca="true">+IF(OFFSET('Sanitation Data'!$I$30,0,10*ROW('Sanitation Data'!I195))="","",OFFSET('Sanitation Data'!$I$30,0,10*ROW('Sanitation Data'!I195)))</f>
        <v/>
      </c>
      <c r="DM201" s="300" t="str">
        <f ca="true">+IF(OFFSET('Sanitation Data'!$I$31,0,10*ROW('Sanitation Data'!I195))="","",OFFSET('Sanitation Data'!$I$31,0,10*ROW('Sanitation Data'!I195)))</f>
        <v/>
      </c>
      <c r="DN201" s="300" t="str">
        <f ca="true">+IF(OFFSET('Sanitation Data'!$I$32,0,10*ROW('Sanitation Data'!I195))="","",OFFSET('Sanitation Data'!$I$32,0,10*ROW('Sanitation Data'!I195)))</f>
        <v/>
      </c>
      <c r="DO201" s="300" t="str">
        <f ca="true">+IF(OFFSET('Hygiene Data'!$D$11,0,10*ROW('Hygiene Data'!D195))="","",OFFSET('Hygiene Data'!$D$11,0,10*ROW('Hygiene Data'!D195)))</f>
        <v/>
      </c>
      <c r="DP201" s="300" t="str">
        <f ca="true">+IF(OFFSET('Hygiene Data'!$D$12,0,10*ROW('Hygiene Data'!D195))="","",OFFSET('Hygiene Data'!$D$12,0,10*ROW('Hygiene Data'!D195)))</f>
        <v/>
      </c>
      <c r="DQ201" s="300" t="str">
        <f ca="true">+IF(OFFSET('Hygiene Data'!$D$13,0,10*ROW('Hygiene Data'!D195))="","",OFFSET('Hygiene Data'!$D$13,0,10*ROW('Hygiene Data'!D195)))</f>
        <v/>
      </c>
      <c r="DR201" s="300" t="str">
        <f ca="true">+IF(OFFSET('Hygiene Data'!$E$11,0,10*ROW('Hygiene Data'!E195))="","",OFFSET('Hygiene Data'!$E$11,0,10*ROW('Hygiene Data'!E195)))</f>
        <v/>
      </c>
      <c r="DS201" s="300" t="str">
        <f ca="true">+IF(OFFSET('Hygiene Data'!$E$12,0,10*ROW('Hygiene Data'!E195))="","",OFFSET('Hygiene Data'!$E$12,0,10*ROW('Hygiene Data'!E195)))</f>
        <v/>
      </c>
      <c r="DT201" s="300" t="str">
        <f ca="true">+IF(OFFSET('Hygiene Data'!$E$13,0,10*ROW('Hygiene Data'!E195))="","",OFFSET('Hygiene Data'!$E$13,0,10*ROW('Hygiene Data'!E195)))</f>
        <v/>
      </c>
      <c r="DU201" s="300" t="str">
        <f ca="true">+IF(OFFSET('Hygiene Data'!$F$11,0,10*ROW('Hygiene Data'!F195))="","",OFFSET('Hygiene Data'!$F$11,0,10*ROW('Hygiene Data'!F195)))</f>
        <v/>
      </c>
      <c r="DV201" s="300" t="str">
        <f ca="true">+IF(OFFSET('Hygiene Data'!$F$12,0,10*ROW('Hygiene Data'!F195))="","",OFFSET('Hygiene Data'!$F$12,0,10*ROW('Hygiene Data'!F195)))</f>
        <v/>
      </c>
      <c r="DW201" s="300" t="str">
        <f ca="true">+IF(OFFSET('Hygiene Data'!$F$13,0,10*ROW('Hygiene Data'!F195))="","",OFFSET('Hygiene Data'!$F$13,0,10*ROW('Hygiene Data'!F195)))</f>
        <v/>
      </c>
      <c r="DX201" s="300" t="str">
        <f ca="true">+IF(OFFSET('Hygiene Data'!$G$11,0,10*ROW('Hygiene Data'!G195))="","",OFFSET('Hygiene Data'!$G$11,0,10*ROW('Hygiene Data'!G195)))</f>
        <v/>
      </c>
      <c r="DY201" s="300" t="str">
        <f ca="true">+IF(OFFSET('Hygiene Data'!$G$12,0,10*ROW('Hygiene Data'!G195))="","",OFFSET('Hygiene Data'!$G$12,0,10*ROW('Hygiene Data'!G195)))</f>
        <v/>
      </c>
      <c r="DZ201" s="300" t="str">
        <f ca="true">+IF(OFFSET('Hygiene Data'!$G$13,0,10*ROW('Hygiene Data'!G195))="","",OFFSET('Hygiene Data'!$G$13,0,10*ROW('Hygiene Data'!G195)))</f>
        <v/>
      </c>
      <c r="EA201" s="300" t="str">
        <f ca="true">+IF(OFFSET('Hygiene Data'!$H$11,0,10*ROW('Hygiene Data'!H195))="","",OFFSET('Hygiene Data'!$H$11,0,10*ROW('Hygiene Data'!H195)))</f>
        <v/>
      </c>
      <c r="EB201" s="300" t="str">
        <f ca="true">+IF(OFFSET('Hygiene Data'!$H$12,0,10*ROW('Hygiene Data'!H195))="","",OFFSET('Hygiene Data'!$H$12,0,10*ROW('Hygiene Data'!H195)))</f>
        <v/>
      </c>
      <c r="EC201" s="300" t="str">
        <f ca="true">+IF(OFFSET('Hygiene Data'!$H$13,0,10*ROW('Hygiene Data'!H195))="","",OFFSET('Hygiene Data'!$H$13,0,10*ROW('Hygiene Data'!H195)))</f>
        <v/>
      </c>
      <c r="ED201" s="300" t="str">
        <f ca="true">+IF(OFFSET('Hygiene Data'!$I$11,0,10*ROW('Hygiene Data'!I195))="","",OFFSET('Hygiene Data'!$I$11,0,10*ROW('Hygiene Data'!I195)))</f>
        <v/>
      </c>
      <c r="EE201" s="300" t="str">
        <f ca="true">+IF(OFFSET('Hygiene Data'!$I$12,0,10*ROW('Hygiene Data'!I195))="","",OFFSET('Hygiene Data'!$I$12,0,10*ROW('Hygiene Data'!I195)))</f>
        <v/>
      </c>
      <c r="EF201" s="300" t="str">
        <f ca="true">+IF(OFFSET('Hygiene Data'!$I$13,0,10*ROW('Hygiene Data'!I195))="","",OFFSET('Hygiene Data'!$I$13,0,10*ROW('Hygiene Data'!I195)))</f>
        <v/>
      </c>
    </row>
    <row xmlns:x14ac="http://schemas.microsoft.com/office/spreadsheetml/2009/9/ac" r="202" x14ac:dyDescent="0.2">
      <c r="A202" s="35" t="str">
        <f ca="true">+IF(OFFSET('Water Data'!$B$2,0,10*ROW('Water Data'!E196))="","",OFFSET('Water Data'!$B$2,0,10*ROW('Water Data'!E196)))</f>
        <v/>
      </c>
      <c r="B202" s="35" t="str">
        <f ca="true">+IF(OFFSET('Water Data'!$C$2,0,10*ROW('Water Data'!F196))="","",OFFSET('Water Data'!$C$2,0,10*ROW('Water Data'!F196)))</f>
        <v/>
      </c>
      <c r="C202" s="356" t="str">
        <f t="shared" ca="true" si="3"/>
        <v/>
      </c>
      <c r="D202" s="91"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1"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1"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1"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1"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1"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1"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1"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1"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1"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1"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1"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1"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1"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1"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1"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1"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1"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2"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2"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2"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2"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2"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2"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2"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2"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2"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2"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2"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2"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2"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2"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2"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2"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2"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2"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2"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2"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2"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2"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2"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2"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2"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2"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2"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2"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2"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2"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3"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3"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3"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3"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3"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3"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3"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3"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3"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3"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3"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3"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3"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3"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3"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3"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3"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3"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300"/>
      <c r="BS202" s="300" t="str">
        <f ca="true">+IF(OFFSET('Water Data'!$D$27,0,10*ROW('Water Data'!D196))="","",OFFSET('Water Data'!$D$27,0,10*ROW('Water Data'!D196)))</f>
        <v/>
      </c>
      <c r="BT202" s="300" t="str">
        <f ca="true">+IF(OFFSET('Water Data'!$D$28,0,10*ROW('Water Data'!D196))="","",OFFSET('Water Data'!$D$28,0,10*ROW('Water Data'!D196)))</f>
        <v/>
      </c>
      <c r="BU202" s="300" t="str">
        <f ca="true">+IF(OFFSET('Water Data'!$D$29,0,10*ROW('Water Data'!D196))="","",OFFSET('Water Data'!$D$29,0,10*ROW('Water Data'!D196)))</f>
        <v/>
      </c>
      <c r="BV202" s="300" t="str">
        <f ca="true">+IF(OFFSET('Water Data'!$E$27,0,10*ROW('Water Data'!E196))="","",OFFSET('Water Data'!$E$27,0,10*ROW('Water Data'!E196)))</f>
        <v/>
      </c>
      <c r="BW202" s="300" t="str">
        <f ca="true">+IF(OFFSET('Water Data'!$E$28,0,10*ROW('Water Data'!E196))="","",OFFSET('Water Data'!$E$28,0,10*ROW('Water Data'!E196)))</f>
        <v/>
      </c>
      <c r="BX202" s="300" t="str">
        <f ca="true">+IF(OFFSET('Water Data'!$E$29,0,10*ROW('Water Data'!E196))="","",OFFSET('Water Data'!$E$29,0,10*ROW('Water Data'!E196)))</f>
        <v/>
      </c>
      <c r="BY202" s="300" t="str">
        <f ca="true">+IF(OFFSET('Water Data'!$F$27,0,10*ROW('Water Data'!F196))="","",OFFSET('Water Data'!$F$27,0,10*ROW('Water Data'!F196)))</f>
        <v/>
      </c>
      <c r="BZ202" s="300" t="str">
        <f ca="true">+IF(OFFSET('Water Data'!$F$28,0,10*ROW('Water Data'!F196))="","",OFFSET('Water Data'!$F$28,0,10*ROW('Water Data'!F196)))</f>
        <v/>
      </c>
      <c r="CA202" s="300" t="str">
        <f ca="true">+IF(OFFSET('Water Data'!$F$29,0,10*ROW('Water Data'!F196))="","",OFFSET('Water Data'!$F$29,0,10*ROW('Water Data'!F196)))</f>
        <v/>
      </c>
      <c r="CB202" s="300" t="str">
        <f ca="true">+IF(OFFSET('Water Data'!$G$27,0,10*ROW('Water Data'!G196))="","",OFFSET('Water Data'!$G$27,0,10*ROW('Water Data'!G196)))</f>
        <v/>
      </c>
      <c r="CC202" s="300" t="str">
        <f ca="true">+IF(OFFSET('Water Data'!$G$28,0,10*ROW('Water Data'!G196))="","",OFFSET('Water Data'!$G$28,0,10*ROW('Water Data'!G196)))</f>
        <v/>
      </c>
      <c r="CD202" s="300" t="str">
        <f ca="true">+IF(OFFSET('Water Data'!$G$29,0,10*ROW('Water Data'!G196))="","",OFFSET('Water Data'!$G$29,0,10*ROW('Water Data'!G196)))</f>
        <v/>
      </c>
      <c r="CE202" s="300" t="str">
        <f ca="true">+IF(OFFSET('Water Data'!$H$27,0,10*ROW('Water Data'!H196))="","",OFFSET('Water Data'!$H$27,0,10*ROW('Water Data'!H196)))</f>
        <v/>
      </c>
      <c r="CF202" s="300" t="str">
        <f ca="true">+IF(OFFSET('Water Data'!$H$28,0,10*ROW('Water Data'!H196))="","",OFFSET('Water Data'!$H$28,0,10*ROW('Water Data'!H196)))</f>
        <v/>
      </c>
      <c r="CG202" s="300" t="str">
        <f ca="true">+IF(OFFSET('Water Data'!$H$29,0,10*ROW('Water Data'!H196))="","",OFFSET('Water Data'!$H$29,0,10*ROW('Water Data'!H196)))</f>
        <v/>
      </c>
      <c r="CH202" s="300" t="str">
        <f ca="true">+IF(OFFSET('Water Data'!$I$27,0,10*ROW('Water Data'!I196))="","",OFFSET('Water Data'!$I$27,0,10*ROW('Water Data'!I196)))</f>
        <v/>
      </c>
      <c r="CI202" s="300" t="str">
        <f ca="true">+IF(OFFSET('Water Data'!$I$28,0,10*ROW('Water Data'!I196))="","",OFFSET('Water Data'!$I$28,0,10*ROW('Water Data'!I196)))</f>
        <v/>
      </c>
      <c r="CJ202" s="300" t="str">
        <f ca="true">+IF(OFFSET('Water Data'!$I$29,0,10*ROW('Water Data'!I196))="","",OFFSET('Water Data'!$I$29,0,10*ROW('Water Data'!I196)))</f>
        <v/>
      </c>
      <c r="CK202" s="300" t="str">
        <f ca="true">+IF(OFFSET('Sanitation Data'!$D$28,0,10*ROW('Sanitation Data'!D196))="","",OFFSET('Sanitation Data'!$D$28,0,10*ROW('Sanitation Data'!D196)))</f>
        <v/>
      </c>
      <c r="CL202" s="300" t="str">
        <f ca="true">+IF(OFFSET('Sanitation Data'!$D$29,0,10*ROW('Sanitation Data'!D196))="","",OFFSET('Sanitation Data'!$D$29,0,10*ROW('Sanitation Data'!D196)))</f>
        <v/>
      </c>
      <c r="CM202" s="300" t="str">
        <f ca="true">+IF(OFFSET('Sanitation Data'!$D$30,0,10*ROW('Sanitation Data'!D196))="","",OFFSET('Sanitation Data'!$D$30,0,10*ROW('Sanitation Data'!D196)))</f>
        <v/>
      </c>
      <c r="CN202" s="300" t="str">
        <f ca="true">+IF(OFFSET('Sanitation Data'!$D$31,0,10*ROW('Sanitation Data'!D196))="","",OFFSET('Sanitation Data'!$D$31,0,10*ROW('Sanitation Data'!D196)))</f>
        <v/>
      </c>
      <c r="CO202" s="300" t="str">
        <f ca="true">+IF(OFFSET('Sanitation Data'!$D$32,0,10*ROW('Sanitation Data'!D196))="","",OFFSET('Sanitation Data'!$D$32,0,10*ROW('Sanitation Data'!D196)))</f>
        <v/>
      </c>
      <c r="CP202" s="300" t="str">
        <f ca="true">+IF(OFFSET('Sanitation Data'!$E$28,0,10*ROW('Sanitation Data'!E196))="","",OFFSET('Sanitation Data'!$E$28,0,10*ROW('Sanitation Data'!E196)))</f>
        <v/>
      </c>
      <c r="CQ202" s="300" t="str">
        <f ca="true">+IF(OFFSET('Sanitation Data'!$E$29,0,10*ROW('Sanitation Data'!E196))="","",OFFSET('Sanitation Data'!$E$29,0,10*ROW('Sanitation Data'!E196)))</f>
        <v/>
      </c>
      <c r="CR202" s="300" t="str">
        <f ca="true">+IF(OFFSET('Sanitation Data'!$E$30,0,10*ROW('Sanitation Data'!E196))="","",OFFSET('Sanitation Data'!$E$30,0,10*ROW('Sanitation Data'!E196)))</f>
        <v/>
      </c>
      <c r="CS202" s="300" t="str">
        <f ca="true">+IF(OFFSET('Sanitation Data'!$E$31,0,10*ROW('Sanitation Data'!E196))="","",OFFSET('Sanitation Data'!$E$31,0,10*ROW('Sanitation Data'!E196)))</f>
        <v/>
      </c>
      <c r="CT202" s="300" t="str">
        <f ca="true">+IF(OFFSET('Sanitation Data'!$E$32,0,10*ROW('Sanitation Data'!E196))="","",OFFSET('Sanitation Data'!$E$32,0,10*ROW('Sanitation Data'!E196)))</f>
        <v/>
      </c>
      <c r="CU202" s="300" t="str">
        <f ca="true">+IF(OFFSET('Sanitation Data'!$F$28,0,10*ROW('Sanitation Data'!F196))="","",OFFSET('Sanitation Data'!$F$28,0,10*ROW('Sanitation Data'!F196)))</f>
        <v/>
      </c>
      <c r="CV202" s="300" t="str">
        <f ca="true">+IF(OFFSET('Sanitation Data'!$F$29,0,10*ROW('Sanitation Data'!F196))="","",OFFSET('Sanitation Data'!$F$29,0,10*ROW('Sanitation Data'!F196)))</f>
        <v/>
      </c>
      <c r="CW202" s="300" t="str">
        <f ca="true">+IF(OFFSET('Sanitation Data'!$F$30,0,10*ROW('Sanitation Data'!F196))="","",OFFSET('Sanitation Data'!$F$30,0,10*ROW('Sanitation Data'!F196)))</f>
        <v/>
      </c>
      <c r="CX202" s="300" t="str">
        <f ca="true">+IF(OFFSET('Sanitation Data'!$F$31,0,10*ROW('Sanitation Data'!F196))="","",OFFSET('Sanitation Data'!$F$31,0,10*ROW('Sanitation Data'!F196)))</f>
        <v/>
      </c>
      <c r="CY202" s="300" t="str">
        <f ca="true">+IF(OFFSET('Sanitation Data'!$F$32,0,10*ROW('Sanitation Data'!F196))="","",OFFSET('Sanitation Data'!$F$32,0,10*ROW('Sanitation Data'!F196)))</f>
        <v/>
      </c>
      <c r="CZ202" s="300" t="str">
        <f ca="true">+IF(OFFSET('Sanitation Data'!$G$28,0,10*ROW('Sanitation Data'!G196))="","",OFFSET('Sanitation Data'!$G$28,0,10*ROW('Sanitation Data'!G196)))</f>
        <v/>
      </c>
      <c r="DA202" s="300" t="str">
        <f ca="true">+IF(OFFSET('Sanitation Data'!$G$29,0,10*ROW('Sanitation Data'!G196))="","",OFFSET('Sanitation Data'!$G$29,0,10*ROW('Sanitation Data'!G196)))</f>
        <v/>
      </c>
      <c r="DB202" s="300" t="str">
        <f ca="true">+IF(OFFSET('Sanitation Data'!$G$30,0,10*ROW('Sanitation Data'!G196))="","",OFFSET('Sanitation Data'!$G$30,0,10*ROW('Sanitation Data'!G196)))</f>
        <v/>
      </c>
      <c r="DC202" s="300" t="str">
        <f ca="true">+IF(OFFSET('Sanitation Data'!$G$31,0,10*ROW('Sanitation Data'!G196))="","",OFFSET('Sanitation Data'!$G$31,0,10*ROW('Sanitation Data'!G196)))</f>
        <v/>
      </c>
      <c r="DD202" s="300" t="str">
        <f ca="true">+IF(OFFSET('Sanitation Data'!$G$32,0,10*ROW('Sanitation Data'!G196))="","",OFFSET('Sanitation Data'!$G$32,0,10*ROW('Sanitation Data'!G196)))</f>
        <v/>
      </c>
      <c r="DE202" s="300" t="str">
        <f ca="true">+IF(OFFSET('Sanitation Data'!$H$28,0,10*ROW('Sanitation Data'!H196))="","",OFFSET('Sanitation Data'!$H$28,0,10*ROW('Sanitation Data'!H196)))</f>
        <v/>
      </c>
      <c r="DF202" s="300" t="str">
        <f ca="true">+IF(OFFSET('Sanitation Data'!$H$29,0,10*ROW('Sanitation Data'!H196))="","",OFFSET('Sanitation Data'!$H$29,0,10*ROW('Sanitation Data'!H196)))</f>
        <v/>
      </c>
      <c r="DG202" s="300" t="str">
        <f ca="true">+IF(OFFSET('Sanitation Data'!$H$30,0,10*ROW('Sanitation Data'!H196))="","",OFFSET('Sanitation Data'!$H$30,0,10*ROW('Sanitation Data'!H196)))</f>
        <v/>
      </c>
      <c r="DH202" s="300" t="str">
        <f ca="true">+IF(OFFSET('Sanitation Data'!$H$31,0,10*ROW('Sanitation Data'!H196))="","",OFFSET('Sanitation Data'!$H$31,0,10*ROW('Sanitation Data'!H196)))</f>
        <v/>
      </c>
      <c r="DI202" s="300" t="str">
        <f ca="true">+IF(OFFSET('Sanitation Data'!$H$32,0,10*ROW('Sanitation Data'!H196))="","",OFFSET('Sanitation Data'!$H$32,0,10*ROW('Sanitation Data'!H196)))</f>
        <v/>
      </c>
      <c r="DJ202" s="300" t="str">
        <f ca="true">+IF(OFFSET('Sanitation Data'!$I$28,0,10*ROW('Sanitation Data'!I196))="","",OFFSET('Sanitation Data'!$I$28,0,10*ROW('Sanitation Data'!I196)))</f>
        <v/>
      </c>
      <c r="DK202" s="300" t="str">
        <f ca="true">+IF(OFFSET('Sanitation Data'!$I$29,0,10*ROW('Sanitation Data'!I196))="","",OFFSET('Sanitation Data'!$I$29,0,10*ROW('Sanitation Data'!I196)))</f>
        <v/>
      </c>
      <c r="DL202" s="300" t="str">
        <f ca="true">+IF(OFFSET('Sanitation Data'!$I$30,0,10*ROW('Sanitation Data'!I196))="","",OFFSET('Sanitation Data'!$I$30,0,10*ROW('Sanitation Data'!I196)))</f>
        <v/>
      </c>
      <c r="DM202" s="300" t="str">
        <f ca="true">+IF(OFFSET('Sanitation Data'!$I$31,0,10*ROW('Sanitation Data'!I196))="","",OFFSET('Sanitation Data'!$I$31,0,10*ROW('Sanitation Data'!I196)))</f>
        <v/>
      </c>
      <c r="DN202" s="300" t="str">
        <f ca="true">+IF(OFFSET('Sanitation Data'!$I$32,0,10*ROW('Sanitation Data'!I196))="","",OFFSET('Sanitation Data'!$I$32,0,10*ROW('Sanitation Data'!I196)))</f>
        <v/>
      </c>
      <c r="DO202" s="300" t="str">
        <f ca="true">+IF(OFFSET('Hygiene Data'!$D$11,0,10*ROW('Hygiene Data'!D196))="","",OFFSET('Hygiene Data'!$D$11,0,10*ROW('Hygiene Data'!D196)))</f>
        <v/>
      </c>
      <c r="DP202" s="300" t="str">
        <f ca="true">+IF(OFFSET('Hygiene Data'!$D$12,0,10*ROW('Hygiene Data'!D196))="","",OFFSET('Hygiene Data'!$D$12,0,10*ROW('Hygiene Data'!D196)))</f>
        <v/>
      </c>
      <c r="DQ202" s="300" t="str">
        <f ca="true">+IF(OFFSET('Hygiene Data'!$D$13,0,10*ROW('Hygiene Data'!D196))="","",OFFSET('Hygiene Data'!$D$13,0,10*ROW('Hygiene Data'!D196)))</f>
        <v/>
      </c>
      <c r="DR202" s="300" t="str">
        <f ca="true">+IF(OFFSET('Hygiene Data'!$E$11,0,10*ROW('Hygiene Data'!E196))="","",OFFSET('Hygiene Data'!$E$11,0,10*ROW('Hygiene Data'!E196)))</f>
        <v/>
      </c>
      <c r="DS202" s="300" t="str">
        <f ca="true">+IF(OFFSET('Hygiene Data'!$E$12,0,10*ROW('Hygiene Data'!E196))="","",OFFSET('Hygiene Data'!$E$12,0,10*ROW('Hygiene Data'!E196)))</f>
        <v/>
      </c>
      <c r="DT202" s="300" t="str">
        <f ca="true">+IF(OFFSET('Hygiene Data'!$E$13,0,10*ROW('Hygiene Data'!E196))="","",OFFSET('Hygiene Data'!$E$13,0,10*ROW('Hygiene Data'!E196)))</f>
        <v/>
      </c>
      <c r="DU202" s="300" t="str">
        <f ca="true">+IF(OFFSET('Hygiene Data'!$F$11,0,10*ROW('Hygiene Data'!F196))="","",OFFSET('Hygiene Data'!$F$11,0,10*ROW('Hygiene Data'!F196)))</f>
        <v/>
      </c>
      <c r="DV202" s="300" t="str">
        <f ca="true">+IF(OFFSET('Hygiene Data'!$F$12,0,10*ROW('Hygiene Data'!F196))="","",OFFSET('Hygiene Data'!$F$12,0,10*ROW('Hygiene Data'!F196)))</f>
        <v/>
      </c>
      <c r="DW202" s="300" t="str">
        <f ca="true">+IF(OFFSET('Hygiene Data'!$F$13,0,10*ROW('Hygiene Data'!F196))="","",OFFSET('Hygiene Data'!$F$13,0,10*ROW('Hygiene Data'!F196)))</f>
        <v/>
      </c>
      <c r="DX202" s="300" t="str">
        <f ca="true">+IF(OFFSET('Hygiene Data'!$G$11,0,10*ROW('Hygiene Data'!G196))="","",OFFSET('Hygiene Data'!$G$11,0,10*ROW('Hygiene Data'!G196)))</f>
        <v/>
      </c>
      <c r="DY202" s="300" t="str">
        <f ca="true">+IF(OFFSET('Hygiene Data'!$G$12,0,10*ROW('Hygiene Data'!G196))="","",OFFSET('Hygiene Data'!$G$12,0,10*ROW('Hygiene Data'!G196)))</f>
        <v/>
      </c>
      <c r="DZ202" s="300" t="str">
        <f ca="true">+IF(OFFSET('Hygiene Data'!$G$13,0,10*ROW('Hygiene Data'!G196))="","",OFFSET('Hygiene Data'!$G$13,0,10*ROW('Hygiene Data'!G196)))</f>
        <v/>
      </c>
      <c r="EA202" s="300" t="str">
        <f ca="true">+IF(OFFSET('Hygiene Data'!$H$11,0,10*ROW('Hygiene Data'!H196))="","",OFFSET('Hygiene Data'!$H$11,0,10*ROW('Hygiene Data'!H196)))</f>
        <v/>
      </c>
      <c r="EB202" s="300" t="str">
        <f ca="true">+IF(OFFSET('Hygiene Data'!$H$12,0,10*ROW('Hygiene Data'!H196))="","",OFFSET('Hygiene Data'!$H$12,0,10*ROW('Hygiene Data'!H196)))</f>
        <v/>
      </c>
      <c r="EC202" s="300" t="str">
        <f ca="true">+IF(OFFSET('Hygiene Data'!$H$13,0,10*ROW('Hygiene Data'!H196))="","",OFFSET('Hygiene Data'!$H$13,0,10*ROW('Hygiene Data'!H196)))</f>
        <v/>
      </c>
      <c r="ED202" s="300" t="str">
        <f ca="true">+IF(OFFSET('Hygiene Data'!$I$11,0,10*ROW('Hygiene Data'!I196))="","",OFFSET('Hygiene Data'!$I$11,0,10*ROW('Hygiene Data'!I196)))</f>
        <v/>
      </c>
      <c r="EE202" s="300" t="str">
        <f ca="true">+IF(OFFSET('Hygiene Data'!$I$12,0,10*ROW('Hygiene Data'!I196))="","",OFFSET('Hygiene Data'!$I$12,0,10*ROW('Hygiene Data'!I196)))</f>
        <v/>
      </c>
      <c r="EF202" s="300" t="str">
        <f ca="true">+IF(OFFSET('Hygiene Data'!$I$13,0,10*ROW('Hygiene Data'!I196))="","",OFFSET('Hygiene Data'!$I$13,0,10*ROW('Hygiene Data'!I196)))</f>
        <v/>
      </c>
    </row>
    <row xmlns:x14ac="http://schemas.microsoft.com/office/spreadsheetml/2009/9/ac" r="203" x14ac:dyDescent="0.2">
      <c r="A203" s="35" t="str">
        <f ca="true">+IF(OFFSET('Water Data'!$B$2,0,10*ROW('Water Data'!E197))="","",OFFSET('Water Data'!$B$2,0,10*ROW('Water Data'!E197)))</f>
        <v/>
      </c>
      <c r="B203" s="35" t="str">
        <f ca="true">+IF(OFFSET('Water Data'!$C$2,0,10*ROW('Water Data'!F197))="","",OFFSET('Water Data'!$C$2,0,10*ROW('Water Data'!F197)))</f>
        <v/>
      </c>
      <c r="C203" s="356" t="str">
        <f t="shared" ca="true" si="3"/>
        <v/>
      </c>
      <c r="D203" s="91"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1"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1"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1"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1"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1"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1"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1"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1"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1"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1"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1"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1"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1"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1"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1"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1"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1"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2"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2"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2"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2"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2"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2"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2"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2"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2"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2"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2"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2"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2"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2"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2"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2"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2"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2"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2"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2"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2"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2"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2"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2"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2"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2"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2"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2"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2"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2"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3"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3"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3"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3"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3"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3"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3"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3"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3"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3"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3"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3"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3"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3"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3"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3"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3"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3"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300"/>
      <c r="BS203" s="300" t="str">
        <f ca="true">+IF(OFFSET('Water Data'!$D$27,0,10*ROW('Water Data'!D197))="","",OFFSET('Water Data'!$D$27,0,10*ROW('Water Data'!D197)))</f>
        <v/>
      </c>
      <c r="BT203" s="300" t="str">
        <f ca="true">+IF(OFFSET('Water Data'!$D$28,0,10*ROW('Water Data'!D197))="","",OFFSET('Water Data'!$D$28,0,10*ROW('Water Data'!D197)))</f>
        <v/>
      </c>
      <c r="BU203" s="300" t="str">
        <f ca="true">+IF(OFFSET('Water Data'!$D$29,0,10*ROW('Water Data'!D197))="","",OFFSET('Water Data'!$D$29,0,10*ROW('Water Data'!D197)))</f>
        <v/>
      </c>
      <c r="BV203" s="300" t="str">
        <f ca="true">+IF(OFFSET('Water Data'!$E$27,0,10*ROW('Water Data'!E197))="","",OFFSET('Water Data'!$E$27,0,10*ROW('Water Data'!E197)))</f>
        <v/>
      </c>
      <c r="BW203" s="300" t="str">
        <f ca="true">+IF(OFFSET('Water Data'!$E$28,0,10*ROW('Water Data'!E197))="","",OFFSET('Water Data'!$E$28,0,10*ROW('Water Data'!E197)))</f>
        <v/>
      </c>
      <c r="BX203" s="300" t="str">
        <f ca="true">+IF(OFFSET('Water Data'!$E$29,0,10*ROW('Water Data'!E197))="","",OFFSET('Water Data'!$E$29,0,10*ROW('Water Data'!E197)))</f>
        <v/>
      </c>
      <c r="BY203" s="300" t="str">
        <f ca="true">+IF(OFFSET('Water Data'!$F$27,0,10*ROW('Water Data'!F197))="","",OFFSET('Water Data'!$F$27,0,10*ROW('Water Data'!F197)))</f>
        <v/>
      </c>
      <c r="BZ203" s="300" t="str">
        <f ca="true">+IF(OFFSET('Water Data'!$F$28,0,10*ROW('Water Data'!F197))="","",OFFSET('Water Data'!$F$28,0,10*ROW('Water Data'!F197)))</f>
        <v/>
      </c>
      <c r="CA203" s="300" t="str">
        <f ca="true">+IF(OFFSET('Water Data'!$F$29,0,10*ROW('Water Data'!F197))="","",OFFSET('Water Data'!$F$29,0,10*ROW('Water Data'!F197)))</f>
        <v/>
      </c>
      <c r="CB203" s="300" t="str">
        <f ca="true">+IF(OFFSET('Water Data'!$G$27,0,10*ROW('Water Data'!G197))="","",OFFSET('Water Data'!$G$27,0,10*ROW('Water Data'!G197)))</f>
        <v/>
      </c>
      <c r="CC203" s="300" t="str">
        <f ca="true">+IF(OFFSET('Water Data'!$G$28,0,10*ROW('Water Data'!G197))="","",OFFSET('Water Data'!$G$28,0,10*ROW('Water Data'!G197)))</f>
        <v/>
      </c>
      <c r="CD203" s="300" t="str">
        <f ca="true">+IF(OFFSET('Water Data'!$G$29,0,10*ROW('Water Data'!G197))="","",OFFSET('Water Data'!$G$29,0,10*ROW('Water Data'!G197)))</f>
        <v/>
      </c>
      <c r="CE203" s="300" t="str">
        <f ca="true">+IF(OFFSET('Water Data'!$H$27,0,10*ROW('Water Data'!H197))="","",OFFSET('Water Data'!$H$27,0,10*ROW('Water Data'!H197)))</f>
        <v/>
      </c>
      <c r="CF203" s="300" t="str">
        <f ca="true">+IF(OFFSET('Water Data'!$H$28,0,10*ROW('Water Data'!H197))="","",OFFSET('Water Data'!$H$28,0,10*ROW('Water Data'!H197)))</f>
        <v/>
      </c>
      <c r="CG203" s="300" t="str">
        <f ca="true">+IF(OFFSET('Water Data'!$H$29,0,10*ROW('Water Data'!H197))="","",OFFSET('Water Data'!$H$29,0,10*ROW('Water Data'!H197)))</f>
        <v/>
      </c>
      <c r="CH203" s="300" t="str">
        <f ca="true">+IF(OFFSET('Water Data'!$I$27,0,10*ROW('Water Data'!I197))="","",OFFSET('Water Data'!$I$27,0,10*ROW('Water Data'!I197)))</f>
        <v/>
      </c>
      <c r="CI203" s="300" t="str">
        <f ca="true">+IF(OFFSET('Water Data'!$I$28,0,10*ROW('Water Data'!I197))="","",OFFSET('Water Data'!$I$28,0,10*ROW('Water Data'!I197)))</f>
        <v/>
      </c>
      <c r="CJ203" s="300" t="str">
        <f ca="true">+IF(OFFSET('Water Data'!$I$29,0,10*ROW('Water Data'!I197))="","",OFFSET('Water Data'!$I$29,0,10*ROW('Water Data'!I197)))</f>
        <v/>
      </c>
      <c r="CK203" s="300" t="str">
        <f ca="true">+IF(OFFSET('Sanitation Data'!$D$28,0,10*ROW('Sanitation Data'!D197))="","",OFFSET('Sanitation Data'!$D$28,0,10*ROW('Sanitation Data'!D197)))</f>
        <v/>
      </c>
      <c r="CL203" s="300" t="str">
        <f ca="true">+IF(OFFSET('Sanitation Data'!$D$29,0,10*ROW('Sanitation Data'!D197))="","",OFFSET('Sanitation Data'!$D$29,0,10*ROW('Sanitation Data'!D197)))</f>
        <v/>
      </c>
      <c r="CM203" s="300" t="str">
        <f ca="true">+IF(OFFSET('Sanitation Data'!$D$30,0,10*ROW('Sanitation Data'!D197))="","",OFFSET('Sanitation Data'!$D$30,0,10*ROW('Sanitation Data'!D197)))</f>
        <v/>
      </c>
      <c r="CN203" s="300" t="str">
        <f ca="true">+IF(OFFSET('Sanitation Data'!$D$31,0,10*ROW('Sanitation Data'!D197))="","",OFFSET('Sanitation Data'!$D$31,0,10*ROW('Sanitation Data'!D197)))</f>
        <v/>
      </c>
      <c r="CO203" s="300" t="str">
        <f ca="true">+IF(OFFSET('Sanitation Data'!$D$32,0,10*ROW('Sanitation Data'!D197))="","",OFFSET('Sanitation Data'!$D$32,0,10*ROW('Sanitation Data'!D197)))</f>
        <v/>
      </c>
      <c r="CP203" s="300" t="str">
        <f ca="true">+IF(OFFSET('Sanitation Data'!$E$28,0,10*ROW('Sanitation Data'!E197))="","",OFFSET('Sanitation Data'!$E$28,0,10*ROW('Sanitation Data'!E197)))</f>
        <v/>
      </c>
      <c r="CQ203" s="300" t="str">
        <f ca="true">+IF(OFFSET('Sanitation Data'!$E$29,0,10*ROW('Sanitation Data'!E197))="","",OFFSET('Sanitation Data'!$E$29,0,10*ROW('Sanitation Data'!E197)))</f>
        <v/>
      </c>
      <c r="CR203" s="300" t="str">
        <f ca="true">+IF(OFFSET('Sanitation Data'!$E$30,0,10*ROW('Sanitation Data'!E197))="","",OFFSET('Sanitation Data'!$E$30,0,10*ROW('Sanitation Data'!E197)))</f>
        <v/>
      </c>
      <c r="CS203" s="300" t="str">
        <f ca="true">+IF(OFFSET('Sanitation Data'!$E$31,0,10*ROW('Sanitation Data'!E197))="","",OFFSET('Sanitation Data'!$E$31,0,10*ROW('Sanitation Data'!E197)))</f>
        <v/>
      </c>
      <c r="CT203" s="300" t="str">
        <f ca="true">+IF(OFFSET('Sanitation Data'!$E$32,0,10*ROW('Sanitation Data'!E197))="","",OFFSET('Sanitation Data'!$E$32,0,10*ROW('Sanitation Data'!E197)))</f>
        <v/>
      </c>
      <c r="CU203" s="300" t="str">
        <f ca="true">+IF(OFFSET('Sanitation Data'!$F$28,0,10*ROW('Sanitation Data'!F197))="","",OFFSET('Sanitation Data'!$F$28,0,10*ROW('Sanitation Data'!F197)))</f>
        <v/>
      </c>
      <c r="CV203" s="300" t="str">
        <f ca="true">+IF(OFFSET('Sanitation Data'!$F$29,0,10*ROW('Sanitation Data'!F197))="","",OFFSET('Sanitation Data'!$F$29,0,10*ROW('Sanitation Data'!F197)))</f>
        <v/>
      </c>
      <c r="CW203" s="300" t="str">
        <f ca="true">+IF(OFFSET('Sanitation Data'!$F$30,0,10*ROW('Sanitation Data'!F197))="","",OFFSET('Sanitation Data'!$F$30,0,10*ROW('Sanitation Data'!F197)))</f>
        <v/>
      </c>
      <c r="CX203" s="300" t="str">
        <f ca="true">+IF(OFFSET('Sanitation Data'!$F$31,0,10*ROW('Sanitation Data'!F197))="","",OFFSET('Sanitation Data'!$F$31,0,10*ROW('Sanitation Data'!F197)))</f>
        <v/>
      </c>
      <c r="CY203" s="300" t="str">
        <f ca="true">+IF(OFFSET('Sanitation Data'!$F$32,0,10*ROW('Sanitation Data'!F197))="","",OFFSET('Sanitation Data'!$F$32,0,10*ROW('Sanitation Data'!F197)))</f>
        <v/>
      </c>
      <c r="CZ203" s="300" t="str">
        <f ca="true">+IF(OFFSET('Sanitation Data'!$G$28,0,10*ROW('Sanitation Data'!G197))="","",OFFSET('Sanitation Data'!$G$28,0,10*ROW('Sanitation Data'!G197)))</f>
        <v/>
      </c>
      <c r="DA203" s="300" t="str">
        <f ca="true">+IF(OFFSET('Sanitation Data'!$G$29,0,10*ROW('Sanitation Data'!G197))="","",OFFSET('Sanitation Data'!$G$29,0,10*ROW('Sanitation Data'!G197)))</f>
        <v/>
      </c>
      <c r="DB203" s="300" t="str">
        <f ca="true">+IF(OFFSET('Sanitation Data'!$G$30,0,10*ROW('Sanitation Data'!G197))="","",OFFSET('Sanitation Data'!$G$30,0,10*ROW('Sanitation Data'!G197)))</f>
        <v/>
      </c>
      <c r="DC203" s="300" t="str">
        <f ca="true">+IF(OFFSET('Sanitation Data'!$G$31,0,10*ROW('Sanitation Data'!G197))="","",OFFSET('Sanitation Data'!$G$31,0,10*ROW('Sanitation Data'!G197)))</f>
        <v/>
      </c>
      <c r="DD203" s="300" t="str">
        <f ca="true">+IF(OFFSET('Sanitation Data'!$G$32,0,10*ROW('Sanitation Data'!G197))="","",OFFSET('Sanitation Data'!$G$32,0,10*ROW('Sanitation Data'!G197)))</f>
        <v/>
      </c>
      <c r="DE203" s="300" t="str">
        <f ca="true">+IF(OFFSET('Sanitation Data'!$H$28,0,10*ROW('Sanitation Data'!H197))="","",OFFSET('Sanitation Data'!$H$28,0,10*ROW('Sanitation Data'!H197)))</f>
        <v/>
      </c>
      <c r="DF203" s="300" t="str">
        <f ca="true">+IF(OFFSET('Sanitation Data'!$H$29,0,10*ROW('Sanitation Data'!H197))="","",OFFSET('Sanitation Data'!$H$29,0,10*ROW('Sanitation Data'!H197)))</f>
        <v/>
      </c>
      <c r="DG203" s="300" t="str">
        <f ca="true">+IF(OFFSET('Sanitation Data'!$H$30,0,10*ROW('Sanitation Data'!H197))="","",OFFSET('Sanitation Data'!$H$30,0,10*ROW('Sanitation Data'!H197)))</f>
        <v/>
      </c>
      <c r="DH203" s="300" t="str">
        <f ca="true">+IF(OFFSET('Sanitation Data'!$H$31,0,10*ROW('Sanitation Data'!H197))="","",OFFSET('Sanitation Data'!$H$31,0,10*ROW('Sanitation Data'!H197)))</f>
        <v/>
      </c>
      <c r="DI203" s="300" t="str">
        <f ca="true">+IF(OFFSET('Sanitation Data'!$H$32,0,10*ROW('Sanitation Data'!H197))="","",OFFSET('Sanitation Data'!$H$32,0,10*ROW('Sanitation Data'!H197)))</f>
        <v/>
      </c>
      <c r="DJ203" s="300" t="str">
        <f ca="true">+IF(OFFSET('Sanitation Data'!$I$28,0,10*ROW('Sanitation Data'!I197))="","",OFFSET('Sanitation Data'!$I$28,0,10*ROW('Sanitation Data'!I197)))</f>
        <v/>
      </c>
      <c r="DK203" s="300" t="str">
        <f ca="true">+IF(OFFSET('Sanitation Data'!$I$29,0,10*ROW('Sanitation Data'!I197))="","",OFFSET('Sanitation Data'!$I$29,0,10*ROW('Sanitation Data'!I197)))</f>
        <v/>
      </c>
      <c r="DL203" s="300" t="str">
        <f ca="true">+IF(OFFSET('Sanitation Data'!$I$30,0,10*ROW('Sanitation Data'!I197))="","",OFFSET('Sanitation Data'!$I$30,0,10*ROW('Sanitation Data'!I197)))</f>
        <v/>
      </c>
      <c r="DM203" s="300" t="str">
        <f ca="true">+IF(OFFSET('Sanitation Data'!$I$31,0,10*ROW('Sanitation Data'!I197))="","",OFFSET('Sanitation Data'!$I$31,0,10*ROW('Sanitation Data'!I197)))</f>
        <v/>
      </c>
      <c r="DN203" s="300" t="str">
        <f ca="true">+IF(OFFSET('Sanitation Data'!$I$32,0,10*ROW('Sanitation Data'!I197))="","",OFFSET('Sanitation Data'!$I$32,0,10*ROW('Sanitation Data'!I197)))</f>
        <v/>
      </c>
      <c r="DO203" s="300" t="str">
        <f ca="true">+IF(OFFSET('Hygiene Data'!$D$11,0,10*ROW('Hygiene Data'!D197))="","",OFFSET('Hygiene Data'!$D$11,0,10*ROW('Hygiene Data'!D197)))</f>
        <v/>
      </c>
      <c r="DP203" s="300" t="str">
        <f ca="true">+IF(OFFSET('Hygiene Data'!$D$12,0,10*ROW('Hygiene Data'!D197))="","",OFFSET('Hygiene Data'!$D$12,0,10*ROW('Hygiene Data'!D197)))</f>
        <v/>
      </c>
      <c r="DQ203" s="300" t="str">
        <f ca="true">+IF(OFFSET('Hygiene Data'!$D$13,0,10*ROW('Hygiene Data'!D197))="","",OFFSET('Hygiene Data'!$D$13,0,10*ROW('Hygiene Data'!D197)))</f>
        <v/>
      </c>
      <c r="DR203" s="300" t="str">
        <f ca="true">+IF(OFFSET('Hygiene Data'!$E$11,0,10*ROW('Hygiene Data'!E197))="","",OFFSET('Hygiene Data'!$E$11,0,10*ROW('Hygiene Data'!E197)))</f>
        <v/>
      </c>
      <c r="DS203" s="300" t="str">
        <f ca="true">+IF(OFFSET('Hygiene Data'!$E$12,0,10*ROW('Hygiene Data'!E197))="","",OFFSET('Hygiene Data'!$E$12,0,10*ROW('Hygiene Data'!E197)))</f>
        <v/>
      </c>
      <c r="DT203" s="300" t="str">
        <f ca="true">+IF(OFFSET('Hygiene Data'!$E$13,0,10*ROW('Hygiene Data'!E197))="","",OFFSET('Hygiene Data'!$E$13,0,10*ROW('Hygiene Data'!E197)))</f>
        <v/>
      </c>
      <c r="DU203" s="300" t="str">
        <f ca="true">+IF(OFFSET('Hygiene Data'!$F$11,0,10*ROW('Hygiene Data'!F197))="","",OFFSET('Hygiene Data'!$F$11,0,10*ROW('Hygiene Data'!F197)))</f>
        <v/>
      </c>
      <c r="DV203" s="300" t="str">
        <f ca="true">+IF(OFFSET('Hygiene Data'!$F$12,0,10*ROW('Hygiene Data'!F197))="","",OFFSET('Hygiene Data'!$F$12,0,10*ROW('Hygiene Data'!F197)))</f>
        <v/>
      </c>
      <c r="DW203" s="300" t="str">
        <f ca="true">+IF(OFFSET('Hygiene Data'!$F$13,0,10*ROW('Hygiene Data'!F197))="","",OFFSET('Hygiene Data'!$F$13,0,10*ROW('Hygiene Data'!F197)))</f>
        <v/>
      </c>
      <c r="DX203" s="300" t="str">
        <f ca="true">+IF(OFFSET('Hygiene Data'!$G$11,0,10*ROW('Hygiene Data'!G197))="","",OFFSET('Hygiene Data'!$G$11,0,10*ROW('Hygiene Data'!G197)))</f>
        <v/>
      </c>
      <c r="DY203" s="300" t="str">
        <f ca="true">+IF(OFFSET('Hygiene Data'!$G$12,0,10*ROW('Hygiene Data'!G197))="","",OFFSET('Hygiene Data'!$G$12,0,10*ROW('Hygiene Data'!G197)))</f>
        <v/>
      </c>
      <c r="DZ203" s="300" t="str">
        <f ca="true">+IF(OFFSET('Hygiene Data'!$G$13,0,10*ROW('Hygiene Data'!G197))="","",OFFSET('Hygiene Data'!$G$13,0,10*ROW('Hygiene Data'!G197)))</f>
        <v/>
      </c>
      <c r="EA203" s="300" t="str">
        <f ca="true">+IF(OFFSET('Hygiene Data'!$H$11,0,10*ROW('Hygiene Data'!H197))="","",OFFSET('Hygiene Data'!$H$11,0,10*ROW('Hygiene Data'!H197)))</f>
        <v/>
      </c>
      <c r="EB203" s="300" t="str">
        <f ca="true">+IF(OFFSET('Hygiene Data'!$H$12,0,10*ROW('Hygiene Data'!H197))="","",OFFSET('Hygiene Data'!$H$12,0,10*ROW('Hygiene Data'!H197)))</f>
        <v/>
      </c>
      <c r="EC203" s="300" t="str">
        <f ca="true">+IF(OFFSET('Hygiene Data'!$H$13,0,10*ROW('Hygiene Data'!H197))="","",OFFSET('Hygiene Data'!$H$13,0,10*ROW('Hygiene Data'!H197)))</f>
        <v/>
      </c>
      <c r="ED203" s="300" t="str">
        <f ca="true">+IF(OFFSET('Hygiene Data'!$I$11,0,10*ROW('Hygiene Data'!I197))="","",OFFSET('Hygiene Data'!$I$11,0,10*ROW('Hygiene Data'!I197)))</f>
        <v/>
      </c>
      <c r="EE203" s="300" t="str">
        <f ca="true">+IF(OFFSET('Hygiene Data'!$I$12,0,10*ROW('Hygiene Data'!I197))="","",OFFSET('Hygiene Data'!$I$12,0,10*ROW('Hygiene Data'!I197)))</f>
        <v/>
      </c>
      <c r="EF203" s="300" t="str">
        <f ca="true">+IF(OFFSET('Hygiene Data'!$I$13,0,10*ROW('Hygiene Data'!I197))="","",OFFSET('Hygiene Data'!$I$13,0,10*ROW('Hygiene Data'!I197)))</f>
        <v/>
      </c>
    </row>
    <row xmlns:x14ac="http://schemas.microsoft.com/office/spreadsheetml/2009/9/ac" r="204" x14ac:dyDescent="0.2">
      <c r="A204" s="35" t="str">
        <f ca="true">+IF(OFFSET('Water Data'!$B$2,0,10*ROW('Water Data'!E198))="","",OFFSET('Water Data'!$B$2,0,10*ROW('Water Data'!E198)))</f>
        <v/>
      </c>
      <c r="B204" s="35" t="str">
        <f ca="true">+IF(OFFSET('Water Data'!$C$2,0,10*ROW('Water Data'!F198))="","",OFFSET('Water Data'!$C$2,0,10*ROW('Water Data'!F198)))</f>
        <v/>
      </c>
      <c r="C204" s="356" t="str">
        <f t="shared" ca="true" si="3"/>
        <v/>
      </c>
      <c r="D204" s="91"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1"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1"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1"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1"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1"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1"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1"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1"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1"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1"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1"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1"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1"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1"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1"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1"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1"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2"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2"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2"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2"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2"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2"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2"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2"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2"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2"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2"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2"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2"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2"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2"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2"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2"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2"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2"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2"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2"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2"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2"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2"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2"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2"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2"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2"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2"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2"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3"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3"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3"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3"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3"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3"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3"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3"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3"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3"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3"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3"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3"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3"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3"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3"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3"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3"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300"/>
      <c r="BS204" s="300" t="str">
        <f ca="true">+IF(OFFSET('Water Data'!$D$27,0,10*ROW('Water Data'!D198))="","",OFFSET('Water Data'!$D$27,0,10*ROW('Water Data'!D198)))</f>
        <v/>
      </c>
      <c r="BT204" s="300" t="str">
        <f ca="true">+IF(OFFSET('Water Data'!$D$28,0,10*ROW('Water Data'!D198))="","",OFFSET('Water Data'!$D$28,0,10*ROW('Water Data'!D198)))</f>
        <v/>
      </c>
      <c r="BU204" s="300" t="str">
        <f ca="true">+IF(OFFSET('Water Data'!$D$29,0,10*ROW('Water Data'!D198))="","",OFFSET('Water Data'!$D$29,0,10*ROW('Water Data'!D198)))</f>
        <v/>
      </c>
      <c r="BV204" s="300" t="str">
        <f ca="true">+IF(OFFSET('Water Data'!$E$27,0,10*ROW('Water Data'!E198))="","",OFFSET('Water Data'!$E$27,0,10*ROW('Water Data'!E198)))</f>
        <v/>
      </c>
      <c r="BW204" s="300" t="str">
        <f ca="true">+IF(OFFSET('Water Data'!$E$28,0,10*ROW('Water Data'!E198))="","",OFFSET('Water Data'!$E$28,0,10*ROW('Water Data'!E198)))</f>
        <v/>
      </c>
      <c r="BX204" s="300" t="str">
        <f ca="true">+IF(OFFSET('Water Data'!$E$29,0,10*ROW('Water Data'!E198))="","",OFFSET('Water Data'!$E$29,0,10*ROW('Water Data'!E198)))</f>
        <v/>
      </c>
      <c r="BY204" s="300" t="str">
        <f ca="true">+IF(OFFSET('Water Data'!$F$27,0,10*ROW('Water Data'!F198))="","",OFFSET('Water Data'!$F$27,0,10*ROW('Water Data'!F198)))</f>
        <v/>
      </c>
      <c r="BZ204" s="300" t="str">
        <f ca="true">+IF(OFFSET('Water Data'!$F$28,0,10*ROW('Water Data'!F198))="","",OFFSET('Water Data'!$F$28,0,10*ROW('Water Data'!F198)))</f>
        <v/>
      </c>
      <c r="CA204" s="300" t="str">
        <f ca="true">+IF(OFFSET('Water Data'!$F$29,0,10*ROW('Water Data'!F198))="","",OFFSET('Water Data'!$F$29,0,10*ROW('Water Data'!F198)))</f>
        <v/>
      </c>
      <c r="CB204" s="300" t="str">
        <f ca="true">+IF(OFFSET('Water Data'!$G$27,0,10*ROW('Water Data'!G198))="","",OFFSET('Water Data'!$G$27,0,10*ROW('Water Data'!G198)))</f>
        <v/>
      </c>
      <c r="CC204" s="300" t="str">
        <f ca="true">+IF(OFFSET('Water Data'!$G$28,0,10*ROW('Water Data'!G198))="","",OFFSET('Water Data'!$G$28,0,10*ROW('Water Data'!G198)))</f>
        <v/>
      </c>
      <c r="CD204" s="300" t="str">
        <f ca="true">+IF(OFFSET('Water Data'!$G$29,0,10*ROW('Water Data'!G198))="","",OFFSET('Water Data'!$G$29,0,10*ROW('Water Data'!G198)))</f>
        <v/>
      </c>
      <c r="CE204" s="300" t="str">
        <f ca="true">+IF(OFFSET('Water Data'!$H$27,0,10*ROW('Water Data'!H198))="","",OFFSET('Water Data'!$H$27,0,10*ROW('Water Data'!H198)))</f>
        <v/>
      </c>
      <c r="CF204" s="300" t="str">
        <f ca="true">+IF(OFFSET('Water Data'!$H$28,0,10*ROW('Water Data'!H198))="","",OFFSET('Water Data'!$H$28,0,10*ROW('Water Data'!H198)))</f>
        <v/>
      </c>
      <c r="CG204" s="300" t="str">
        <f ca="true">+IF(OFFSET('Water Data'!$H$29,0,10*ROW('Water Data'!H198))="","",OFFSET('Water Data'!$H$29,0,10*ROW('Water Data'!H198)))</f>
        <v/>
      </c>
      <c r="CH204" s="300" t="str">
        <f ca="true">+IF(OFFSET('Water Data'!$I$27,0,10*ROW('Water Data'!I198))="","",OFFSET('Water Data'!$I$27,0,10*ROW('Water Data'!I198)))</f>
        <v/>
      </c>
      <c r="CI204" s="300" t="str">
        <f ca="true">+IF(OFFSET('Water Data'!$I$28,0,10*ROW('Water Data'!I198))="","",OFFSET('Water Data'!$I$28,0,10*ROW('Water Data'!I198)))</f>
        <v/>
      </c>
      <c r="CJ204" s="300" t="str">
        <f ca="true">+IF(OFFSET('Water Data'!$I$29,0,10*ROW('Water Data'!I198))="","",OFFSET('Water Data'!$I$29,0,10*ROW('Water Data'!I198)))</f>
        <v/>
      </c>
      <c r="CK204" s="300" t="str">
        <f ca="true">+IF(OFFSET('Sanitation Data'!$D$28,0,10*ROW('Sanitation Data'!D198))="","",OFFSET('Sanitation Data'!$D$28,0,10*ROW('Sanitation Data'!D198)))</f>
        <v/>
      </c>
      <c r="CL204" s="300" t="str">
        <f ca="true">+IF(OFFSET('Sanitation Data'!$D$29,0,10*ROW('Sanitation Data'!D198))="","",OFFSET('Sanitation Data'!$D$29,0,10*ROW('Sanitation Data'!D198)))</f>
        <v/>
      </c>
      <c r="CM204" s="300" t="str">
        <f ca="true">+IF(OFFSET('Sanitation Data'!$D$30,0,10*ROW('Sanitation Data'!D198))="","",OFFSET('Sanitation Data'!$D$30,0,10*ROW('Sanitation Data'!D198)))</f>
        <v/>
      </c>
      <c r="CN204" s="300" t="str">
        <f ca="true">+IF(OFFSET('Sanitation Data'!$D$31,0,10*ROW('Sanitation Data'!D198))="","",OFFSET('Sanitation Data'!$D$31,0,10*ROW('Sanitation Data'!D198)))</f>
        <v/>
      </c>
      <c r="CO204" s="300" t="str">
        <f ca="true">+IF(OFFSET('Sanitation Data'!$D$32,0,10*ROW('Sanitation Data'!D198))="","",OFFSET('Sanitation Data'!$D$32,0,10*ROW('Sanitation Data'!D198)))</f>
        <v/>
      </c>
      <c r="CP204" s="300" t="str">
        <f ca="true">+IF(OFFSET('Sanitation Data'!$E$28,0,10*ROW('Sanitation Data'!E198))="","",OFFSET('Sanitation Data'!$E$28,0,10*ROW('Sanitation Data'!E198)))</f>
        <v/>
      </c>
      <c r="CQ204" s="300" t="str">
        <f ca="true">+IF(OFFSET('Sanitation Data'!$E$29,0,10*ROW('Sanitation Data'!E198))="","",OFFSET('Sanitation Data'!$E$29,0,10*ROW('Sanitation Data'!E198)))</f>
        <v/>
      </c>
      <c r="CR204" s="300" t="str">
        <f ca="true">+IF(OFFSET('Sanitation Data'!$E$30,0,10*ROW('Sanitation Data'!E198))="","",OFFSET('Sanitation Data'!$E$30,0,10*ROW('Sanitation Data'!E198)))</f>
        <v/>
      </c>
      <c r="CS204" s="300" t="str">
        <f ca="true">+IF(OFFSET('Sanitation Data'!$E$31,0,10*ROW('Sanitation Data'!E198))="","",OFFSET('Sanitation Data'!$E$31,0,10*ROW('Sanitation Data'!E198)))</f>
        <v/>
      </c>
      <c r="CT204" s="300" t="str">
        <f ca="true">+IF(OFFSET('Sanitation Data'!$E$32,0,10*ROW('Sanitation Data'!E198))="","",OFFSET('Sanitation Data'!$E$32,0,10*ROW('Sanitation Data'!E198)))</f>
        <v/>
      </c>
      <c r="CU204" s="300" t="str">
        <f ca="true">+IF(OFFSET('Sanitation Data'!$F$28,0,10*ROW('Sanitation Data'!F198))="","",OFFSET('Sanitation Data'!$F$28,0,10*ROW('Sanitation Data'!F198)))</f>
        <v/>
      </c>
      <c r="CV204" s="300" t="str">
        <f ca="true">+IF(OFFSET('Sanitation Data'!$F$29,0,10*ROW('Sanitation Data'!F198))="","",OFFSET('Sanitation Data'!$F$29,0,10*ROW('Sanitation Data'!F198)))</f>
        <v/>
      </c>
      <c r="CW204" s="300" t="str">
        <f ca="true">+IF(OFFSET('Sanitation Data'!$F$30,0,10*ROW('Sanitation Data'!F198))="","",OFFSET('Sanitation Data'!$F$30,0,10*ROW('Sanitation Data'!F198)))</f>
        <v/>
      </c>
      <c r="CX204" s="300" t="str">
        <f ca="true">+IF(OFFSET('Sanitation Data'!$F$31,0,10*ROW('Sanitation Data'!F198))="","",OFFSET('Sanitation Data'!$F$31,0,10*ROW('Sanitation Data'!F198)))</f>
        <v/>
      </c>
      <c r="CY204" s="300" t="str">
        <f ca="true">+IF(OFFSET('Sanitation Data'!$F$32,0,10*ROW('Sanitation Data'!F198))="","",OFFSET('Sanitation Data'!$F$32,0,10*ROW('Sanitation Data'!F198)))</f>
        <v/>
      </c>
      <c r="CZ204" s="300" t="str">
        <f ca="true">+IF(OFFSET('Sanitation Data'!$G$28,0,10*ROW('Sanitation Data'!G198))="","",OFFSET('Sanitation Data'!$G$28,0,10*ROW('Sanitation Data'!G198)))</f>
        <v/>
      </c>
      <c r="DA204" s="300" t="str">
        <f ca="true">+IF(OFFSET('Sanitation Data'!$G$29,0,10*ROW('Sanitation Data'!G198))="","",OFFSET('Sanitation Data'!$G$29,0,10*ROW('Sanitation Data'!G198)))</f>
        <v/>
      </c>
      <c r="DB204" s="300" t="str">
        <f ca="true">+IF(OFFSET('Sanitation Data'!$G$30,0,10*ROW('Sanitation Data'!G198))="","",OFFSET('Sanitation Data'!$G$30,0,10*ROW('Sanitation Data'!G198)))</f>
        <v/>
      </c>
      <c r="DC204" s="300" t="str">
        <f ca="true">+IF(OFFSET('Sanitation Data'!$G$31,0,10*ROW('Sanitation Data'!G198))="","",OFFSET('Sanitation Data'!$G$31,0,10*ROW('Sanitation Data'!G198)))</f>
        <v/>
      </c>
      <c r="DD204" s="300" t="str">
        <f ca="true">+IF(OFFSET('Sanitation Data'!$G$32,0,10*ROW('Sanitation Data'!G198))="","",OFFSET('Sanitation Data'!$G$32,0,10*ROW('Sanitation Data'!G198)))</f>
        <v/>
      </c>
      <c r="DE204" s="300" t="str">
        <f ca="true">+IF(OFFSET('Sanitation Data'!$H$28,0,10*ROW('Sanitation Data'!H198))="","",OFFSET('Sanitation Data'!$H$28,0,10*ROW('Sanitation Data'!H198)))</f>
        <v/>
      </c>
      <c r="DF204" s="300" t="str">
        <f ca="true">+IF(OFFSET('Sanitation Data'!$H$29,0,10*ROW('Sanitation Data'!H198))="","",OFFSET('Sanitation Data'!$H$29,0,10*ROW('Sanitation Data'!H198)))</f>
        <v/>
      </c>
      <c r="DG204" s="300" t="str">
        <f ca="true">+IF(OFFSET('Sanitation Data'!$H$30,0,10*ROW('Sanitation Data'!H198))="","",OFFSET('Sanitation Data'!$H$30,0,10*ROW('Sanitation Data'!H198)))</f>
        <v/>
      </c>
      <c r="DH204" s="300" t="str">
        <f ca="true">+IF(OFFSET('Sanitation Data'!$H$31,0,10*ROW('Sanitation Data'!H198))="","",OFFSET('Sanitation Data'!$H$31,0,10*ROW('Sanitation Data'!H198)))</f>
        <v/>
      </c>
      <c r="DI204" s="300" t="str">
        <f ca="true">+IF(OFFSET('Sanitation Data'!$H$32,0,10*ROW('Sanitation Data'!H198))="","",OFFSET('Sanitation Data'!$H$32,0,10*ROW('Sanitation Data'!H198)))</f>
        <v/>
      </c>
      <c r="DJ204" s="300" t="str">
        <f ca="true">+IF(OFFSET('Sanitation Data'!$I$28,0,10*ROW('Sanitation Data'!I198))="","",OFFSET('Sanitation Data'!$I$28,0,10*ROW('Sanitation Data'!I198)))</f>
        <v/>
      </c>
      <c r="DK204" s="300" t="str">
        <f ca="true">+IF(OFFSET('Sanitation Data'!$I$29,0,10*ROW('Sanitation Data'!I198))="","",OFFSET('Sanitation Data'!$I$29,0,10*ROW('Sanitation Data'!I198)))</f>
        <v/>
      </c>
      <c r="DL204" s="300" t="str">
        <f ca="true">+IF(OFFSET('Sanitation Data'!$I$30,0,10*ROW('Sanitation Data'!I198))="","",OFFSET('Sanitation Data'!$I$30,0,10*ROW('Sanitation Data'!I198)))</f>
        <v/>
      </c>
      <c r="DM204" s="300" t="str">
        <f ca="true">+IF(OFFSET('Sanitation Data'!$I$31,0,10*ROW('Sanitation Data'!I198))="","",OFFSET('Sanitation Data'!$I$31,0,10*ROW('Sanitation Data'!I198)))</f>
        <v/>
      </c>
      <c r="DN204" s="300" t="str">
        <f ca="true">+IF(OFFSET('Sanitation Data'!$I$32,0,10*ROW('Sanitation Data'!I198))="","",OFFSET('Sanitation Data'!$I$32,0,10*ROW('Sanitation Data'!I198)))</f>
        <v/>
      </c>
      <c r="DO204" s="300" t="str">
        <f ca="true">+IF(OFFSET('Hygiene Data'!$D$11,0,10*ROW('Hygiene Data'!D198))="","",OFFSET('Hygiene Data'!$D$11,0,10*ROW('Hygiene Data'!D198)))</f>
        <v/>
      </c>
      <c r="DP204" s="300" t="str">
        <f ca="true">+IF(OFFSET('Hygiene Data'!$D$12,0,10*ROW('Hygiene Data'!D198))="","",OFFSET('Hygiene Data'!$D$12,0,10*ROW('Hygiene Data'!D198)))</f>
        <v/>
      </c>
      <c r="DQ204" s="300" t="str">
        <f ca="true">+IF(OFFSET('Hygiene Data'!$D$13,0,10*ROW('Hygiene Data'!D198))="","",OFFSET('Hygiene Data'!$D$13,0,10*ROW('Hygiene Data'!D198)))</f>
        <v/>
      </c>
      <c r="DR204" s="300" t="str">
        <f ca="true">+IF(OFFSET('Hygiene Data'!$E$11,0,10*ROW('Hygiene Data'!E198))="","",OFFSET('Hygiene Data'!$E$11,0,10*ROW('Hygiene Data'!E198)))</f>
        <v/>
      </c>
      <c r="DS204" s="300" t="str">
        <f ca="true">+IF(OFFSET('Hygiene Data'!$E$12,0,10*ROW('Hygiene Data'!E198))="","",OFFSET('Hygiene Data'!$E$12,0,10*ROW('Hygiene Data'!E198)))</f>
        <v/>
      </c>
      <c r="DT204" s="300" t="str">
        <f ca="true">+IF(OFFSET('Hygiene Data'!$E$13,0,10*ROW('Hygiene Data'!E198))="","",OFFSET('Hygiene Data'!$E$13,0,10*ROW('Hygiene Data'!E198)))</f>
        <v/>
      </c>
      <c r="DU204" s="300" t="str">
        <f ca="true">+IF(OFFSET('Hygiene Data'!$F$11,0,10*ROW('Hygiene Data'!F198))="","",OFFSET('Hygiene Data'!$F$11,0,10*ROW('Hygiene Data'!F198)))</f>
        <v/>
      </c>
      <c r="DV204" s="300" t="str">
        <f ca="true">+IF(OFFSET('Hygiene Data'!$F$12,0,10*ROW('Hygiene Data'!F198))="","",OFFSET('Hygiene Data'!$F$12,0,10*ROW('Hygiene Data'!F198)))</f>
        <v/>
      </c>
      <c r="DW204" s="300" t="str">
        <f ca="true">+IF(OFFSET('Hygiene Data'!$F$13,0,10*ROW('Hygiene Data'!F198))="","",OFFSET('Hygiene Data'!$F$13,0,10*ROW('Hygiene Data'!F198)))</f>
        <v/>
      </c>
      <c r="DX204" s="300" t="str">
        <f ca="true">+IF(OFFSET('Hygiene Data'!$G$11,0,10*ROW('Hygiene Data'!G198))="","",OFFSET('Hygiene Data'!$G$11,0,10*ROW('Hygiene Data'!G198)))</f>
        <v/>
      </c>
      <c r="DY204" s="300" t="str">
        <f ca="true">+IF(OFFSET('Hygiene Data'!$G$12,0,10*ROW('Hygiene Data'!G198))="","",OFFSET('Hygiene Data'!$G$12,0,10*ROW('Hygiene Data'!G198)))</f>
        <v/>
      </c>
      <c r="DZ204" s="300" t="str">
        <f ca="true">+IF(OFFSET('Hygiene Data'!$G$13,0,10*ROW('Hygiene Data'!G198))="","",OFFSET('Hygiene Data'!$G$13,0,10*ROW('Hygiene Data'!G198)))</f>
        <v/>
      </c>
      <c r="EA204" s="300" t="str">
        <f ca="true">+IF(OFFSET('Hygiene Data'!$H$11,0,10*ROW('Hygiene Data'!H198))="","",OFFSET('Hygiene Data'!$H$11,0,10*ROW('Hygiene Data'!H198)))</f>
        <v/>
      </c>
      <c r="EB204" s="300" t="str">
        <f ca="true">+IF(OFFSET('Hygiene Data'!$H$12,0,10*ROW('Hygiene Data'!H198))="","",OFFSET('Hygiene Data'!$H$12,0,10*ROW('Hygiene Data'!H198)))</f>
        <v/>
      </c>
      <c r="EC204" s="300" t="str">
        <f ca="true">+IF(OFFSET('Hygiene Data'!$H$13,0,10*ROW('Hygiene Data'!H198))="","",OFFSET('Hygiene Data'!$H$13,0,10*ROW('Hygiene Data'!H198)))</f>
        <v/>
      </c>
      <c r="ED204" s="300" t="str">
        <f ca="true">+IF(OFFSET('Hygiene Data'!$I$11,0,10*ROW('Hygiene Data'!I198))="","",OFFSET('Hygiene Data'!$I$11,0,10*ROW('Hygiene Data'!I198)))</f>
        <v/>
      </c>
      <c r="EE204" s="300" t="str">
        <f ca="true">+IF(OFFSET('Hygiene Data'!$I$12,0,10*ROW('Hygiene Data'!I198))="","",OFFSET('Hygiene Data'!$I$12,0,10*ROW('Hygiene Data'!I198)))</f>
        <v/>
      </c>
      <c r="EF204" s="300" t="str">
        <f ca="true">+IF(OFFSET('Hygiene Data'!$I$13,0,10*ROW('Hygiene Data'!I198))="","",OFFSET('Hygiene Data'!$I$13,0,10*ROW('Hygiene Data'!I198)))</f>
        <v/>
      </c>
    </row>
    <row xmlns:x14ac="http://schemas.microsoft.com/office/spreadsheetml/2009/9/ac" r="205" x14ac:dyDescent="0.2">
      <c r="A205" s="35" t="str">
        <f ca="true">+IF(OFFSET('Water Data'!$B$2,0,10*ROW('Water Data'!E199))="","",OFFSET('Water Data'!$B$2,0,10*ROW('Water Data'!E199)))</f>
        <v/>
      </c>
      <c r="B205" s="35" t="str">
        <f ca="true">+IF(OFFSET('Water Data'!$C$2,0,10*ROW('Water Data'!F199))="","",OFFSET('Water Data'!$C$2,0,10*ROW('Water Data'!F199)))</f>
        <v/>
      </c>
      <c r="C205" s="356" t="str">
        <f t="shared" ca="true" si="3"/>
        <v/>
      </c>
      <c r="D205" s="91"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1"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1"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1"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1"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1"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1"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1"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1"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1"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1"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1"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1"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1"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1"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1"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1"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1"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2"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2"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2"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2"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2"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2"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2"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2"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2"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2"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2"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2"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2"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2"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2"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2"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2"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2"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2"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2"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2"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2"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2"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2"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2"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2"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2"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2"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2"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2"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3"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3"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3"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3"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3"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3"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3"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3"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3"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3"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3"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3"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3"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3"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3"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3"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3"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3"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300"/>
      <c r="BS205" s="300" t="str">
        <f ca="true">+IF(OFFSET('Water Data'!$D$27,0,10*ROW('Water Data'!D199))="","",OFFSET('Water Data'!$D$27,0,10*ROW('Water Data'!D199)))</f>
        <v/>
      </c>
      <c r="BT205" s="300" t="str">
        <f ca="true">+IF(OFFSET('Water Data'!$D$28,0,10*ROW('Water Data'!D199))="","",OFFSET('Water Data'!$D$28,0,10*ROW('Water Data'!D199)))</f>
        <v/>
      </c>
      <c r="BU205" s="300" t="str">
        <f ca="true">+IF(OFFSET('Water Data'!$D$29,0,10*ROW('Water Data'!D199))="","",OFFSET('Water Data'!$D$29,0,10*ROW('Water Data'!D199)))</f>
        <v/>
      </c>
      <c r="BV205" s="300" t="str">
        <f ca="true">+IF(OFFSET('Water Data'!$E$27,0,10*ROW('Water Data'!E199))="","",OFFSET('Water Data'!$E$27,0,10*ROW('Water Data'!E199)))</f>
        <v/>
      </c>
      <c r="BW205" s="300" t="str">
        <f ca="true">+IF(OFFSET('Water Data'!$E$28,0,10*ROW('Water Data'!E199))="","",OFFSET('Water Data'!$E$28,0,10*ROW('Water Data'!E199)))</f>
        <v/>
      </c>
      <c r="BX205" s="300" t="str">
        <f ca="true">+IF(OFFSET('Water Data'!$E$29,0,10*ROW('Water Data'!E199))="","",OFFSET('Water Data'!$E$29,0,10*ROW('Water Data'!E199)))</f>
        <v/>
      </c>
      <c r="BY205" s="300" t="str">
        <f ca="true">+IF(OFFSET('Water Data'!$F$27,0,10*ROW('Water Data'!F199))="","",OFFSET('Water Data'!$F$27,0,10*ROW('Water Data'!F199)))</f>
        <v/>
      </c>
      <c r="BZ205" s="300" t="str">
        <f ca="true">+IF(OFFSET('Water Data'!$F$28,0,10*ROW('Water Data'!F199))="","",OFFSET('Water Data'!$F$28,0,10*ROW('Water Data'!F199)))</f>
        <v/>
      </c>
      <c r="CA205" s="300" t="str">
        <f ca="true">+IF(OFFSET('Water Data'!$F$29,0,10*ROW('Water Data'!F199))="","",OFFSET('Water Data'!$F$29,0,10*ROW('Water Data'!F199)))</f>
        <v/>
      </c>
      <c r="CB205" s="300" t="str">
        <f ca="true">+IF(OFFSET('Water Data'!$G$27,0,10*ROW('Water Data'!G199))="","",OFFSET('Water Data'!$G$27,0,10*ROW('Water Data'!G199)))</f>
        <v/>
      </c>
      <c r="CC205" s="300" t="str">
        <f ca="true">+IF(OFFSET('Water Data'!$G$28,0,10*ROW('Water Data'!G199))="","",OFFSET('Water Data'!$G$28,0,10*ROW('Water Data'!G199)))</f>
        <v/>
      </c>
      <c r="CD205" s="300" t="str">
        <f ca="true">+IF(OFFSET('Water Data'!$G$29,0,10*ROW('Water Data'!G199))="","",OFFSET('Water Data'!$G$29,0,10*ROW('Water Data'!G199)))</f>
        <v/>
      </c>
      <c r="CE205" s="300" t="str">
        <f ca="true">+IF(OFFSET('Water Data'!$H$27,0,10*ROW('Water Data'!H199))="","",OFFSET('Water Data'!$H$27,0,10*ROW('Water Data'!H199)))</f>
        <v/>
      </c>
      <c r="CF205" s="300" t="str">
        <f ca="true">+IF(OFFSET('Water Data'!$H$28,0,10*ROW('Water Data'!H199))="","",OFFSET('Water Data'!$H$28,0,10*ROW('Water Data'!H199)))</f>
        <v/>
      </c>
      <c r="CG205" s="300" t="str">
        <f ca="true">+IF(OFFSET('Water Data'!$H$29,0,10*ROW('Water Data'!H199))="","",OFFSET('Water Data'!$H$29,0,10*ROW('Water Data'!H199)))</f>
        <v/>
      </c>
      <c r="CH205" s="300" t="str">
        <f ca="true">+IF(OFFSET('Water Data'!$I$27,0,10*ROW('Water Data'!I199))="","",OFFSET('Water Data'!$I$27,0,10*ROW('Water Data'!I199)))</f>
        <v/>
      </c>
      <c r="CI205" s="300" t="str">
        <f ca="true">+IF(OFFSET('Water Data'!$I$28,0,10*ROW('Water Data'!I199))="","",OFFSET('Water Data'!$I$28,0,10*ROW('Water Data'!I199)))</f>
        <v/>
      </c>
      <c r="CJ205" s="300" t="str">
        <f ca="true">+IF(OFFSET('Water Data'!$I$29,0,10*ROW('Water Data'!I199))="","",OFFSET('Water Data'!$I$29,0,10*ROW('Water Data'!I199)))</f>
        <v/>
      </c>
      <c r="CK205" s="300" t="str">
        <f ca="true">+IF(OFFSET('Sanitation Data'!$D$28,0,10*ROW('Sanitation Data'!D199))="","",OFFSET('Sanitation Data'!$D$28,0,10*ROW('Sanitation Data'!D199)))</f>
        <v/>
      </c>
      <c r="CL205" s="300" t="str">
        <f ca="true">+IF(OFFSET('Sanitation Data'!$D$29,0,10*ROW('Sanitation Data'!D199))="","",OFFSET('Sanitation Data'!$D$29,0,10*ROW('Sanitation Data'!D199)))</f>
        <v/>
      </c>
      <c r="CM205" s="300" t="str">
        <f ca="true">+IF(OFFSET('Sanitation Data'!$D$30,0,10*ROW('Sanitation Data'!D199))="","",OFFSET('Sanitation Data'!$D$30,0,10*ROW('Sanitation Data'!D199)))</f>
        <v/>
      </c>
      <c r="CN205" s="300" t="str">
        <f ca="true">+IF(OFFSET('Sanitation Data'!$D$31,0,10*ROW('Sanitation Data'!D199))="","",OFFSET('Sanitation Data'!$D$31,0,10*ROW('Sanitation Data'!D199)))</f>
        <v/>
      </c>
      <c r="CO205" s="300" t="str">
        <f ca="true">+IF(OFFSET('Sanitation Data'!$D$32,0,10*ROW('Sanitation Data'!D199))="","",OFFSET('Sanitation Data'!$D$32,0,10*ROW('Sanitation Data'!D199)))</f>
        <v/>
      </c>
      <c r="CP205" s="300" t="str">
        <f ca="true">+IF(OFFSET('Sanitation Data'!$E$28,0,10*ROW('Sanitation Data'!E199))="","",OFFSET('Sanitation Data'!$E$28,0,10*ROW('Sanitation Data'!E199)))</f>
        <v/>
      </c>
      <c r="CQ205" s="300" t="str">
        <f ca="true">+IF(OFFSET('Sanitation Data'!$E$29,0,10*ROW('Sanitation Data'!E199))="","",OFFSET('Sanitation Data'!$E$29,0,10*ROW('Sanitation Data'!E199)))</f>
        <v/>
      </c>
      <c r="CR205" s="300" t="str">
        <f ca="true">+IF(OFFSET('Sanitation Data'!$E$30,0,10*ROW('Sanitation Data'!E199))="","",OFFSET('Sanitation Data'!$E$30,0,10*ROW('Sanitation Data'!E199)))</f>
        <v/>
      </c>
      <c r="CS205" s="300" t="str">
        <f ca="true">+IF(OFFSET('Sanitation Data'!$E$31,0,10*ROW('Sanitation Data'!E199))="","",OFFSET('Sanitation Data'!$E$31,0,10*ROW('Sanitation Data'!E199)))</f>
        <v/>
      </c>
      <c r="CT205" s="300" t="str">
        <f ca="true">+IF(OFFSET('Sanitation Data'!$E$32,0,10*ROW('Sanitation Data'!E199))="","",OFFSET('Sanitation Data'!$E$32,0,10*ROW('Sanitation Data'!E199)))</f>
        <v/>
      </c>
      <c r="CU205" s="300" t="str">
        <f ca="true">+IF(OFFSET('Sanitation Data'!$F$28,0,10*ROW('Sanitation Data'!F199))="","",OFFSET('Sanitation Data'!$F$28,0,10*ROW('Sanitation Data'!F199)))</f>
        <v/>
      </c>
      <c r="CV205" s="300" t="str">
        <f ca="true">+IF(OFFSET('Sanitation Data'!$F$29,0,10*ROW('Sanitation Data'!F199))="","",OFFSET('Sanitation Data'!$F$29,0,10*ROW('Sanitation Data'!F199)))</f>
        <v/>
      </c>
      <c r="CW205" s="300" t="str">
        <f ca="true">+IF(OFFSET('Sanitation Data'!$F$30,0,10*ROW('Sanitation Data'!F199))="","",OFFSET('Sanitation Data'!$F$30,0,10*ROW('Sanitation Data'!F199)))</f>
        <v/>
      </c>
      <c r="CX205" s="300" t="str">
        <f ca="true">+IF(OFFSET('Sanitation Data'!$F$31,0,10*ROW('Sanitation Data'!F199))="","",OFFSET('Sanitation Data'!$F$31,0,10*ROW('Sanitation Data'!F199)))</f>
        <v/>
      </c>
      <c r="CY205" s="300" t="str">
        <f ca="true">+IF(OFFSET('Sanitation Data'!$F$32,0,10*ROW('Sanitation Data'!F199))="","",OFFSET('Sanitation Data'!$F$32,0,10*ROW('Sanitation Data'!F199)))</f>
        <v/>
      </c>
      <c r="CZ205" s="300" t="str">
        <f ca="true">+IF(OFFSET('Sanitation Data'!$G$28,0,10*ROW('Sanitation Data'!G199))="","",OFFSET('Sanitation Data'!$G$28,0,10*ROW('Sanitation Data'!G199)))</f>
        <v/>
      </c>
      <c r="DA205" s="300" t="str">
        <f ca="true">+IF(OFFSET('Sanitation Data'!$G$29,0,10*ROW('Sanitation Data'!G199))="","",OFFSET('Sanitation Data'!$G$29,0,10*ROW('Sanitation Data'!G199)))</f>
        <v/>
      </c>
      <c r="DB205" s="300" t="str">
        <f ca="true">+IF(OFFSET('Sanitation Data'!$G$30,0,10*ROW('Sanitation Data'!G199))="","",OFFSET('Sanitation Data'!$G$30,0,10*ROW('Sanitation Data'!G199)))</f>
        <v/>
      </c>
      <c r="DC205" s="300" t="str">
        <f ca="true">+IF(OFFSET('Sanitation Data'!$G$31,0,10*ROW('Sanitation Data'!G199))="","",OFFSET('Sanitation Data'!$G$31,0,10*ROW('Sanitation Data'!G199)))</f>
        <v/>
      </c>
      <c r="DD205" s="300" t="str">
        <f ca="true">+IF(OFFSET('Sanitation Data'!$G$32,0,10*ROW('Sanitation Data'!G199))="","",OFFSET('Sanitation Data'!$G$32,0,10*ROW('Sanitation Data'!G199)))</f>
        <v/>
      </c>
      <c r="DE205" s="300" t="str">
        <f ca="true">+IF(OFFSET('Sanitation Data'!$H$28,0,10*ROW('Sanitation Data'!H199))="","",OFFSET('Sanitation Data'!$H$28,0,10*ROW('Sanitation Data'!H199)))</f>
        <v/>
      </c>
      <c r="DF205" s="300" t="str">
        <f ca="true">+IF(OFFSET('Sanitation Data'!$H$29,0,10*ROW('Sanitation Data'!H199))="","",OFFSET('Sanitation Data'!$H$29,0,10*ROW('Sanitation Data'!H199)))</f>
        <v/>
      </c>
      <c r="DG205" s="300" t="str">
        <f ca="true">+IF(OFFSET('Sanitation Data'!$H$30,0,10*ROW('Sanitation Data'!H199))="","",OFFSET('Sanitation Data'!$H$30,0,10*ROW('Sanitation Data'!H199)))</f>
        <v/>
      </c>
      <c r="DH205" s="300" t="str">
        <f ca="true">+IF(OFFSET('Sanitation Data'!$H$31,0,10*ROW('Sanitation Data'!H199))="","",OFFSET('Sanitation Data'!$H$31,0,10*ROW('Sanitation Data'!H199)))</f>
        <v/>
      </c>
      <c r="DI205" s="300" t="str">
        <f ca="true">+IF(OFFSET('Sanitation Data'!$H$32,0,10*ROW('Sanitation Data'!H199))="","",OFFSET('Sanitation Data'!$H$32,0,10*ROW('Sanitation Data'!H199)))</f>
        <v/>
      </c>
      <c r="DJ205" s="300" t="str">
        <f ca="true">+IF(OFFSET('Sanitation Data'!$I$28,0,10*ROW('Sanitation Data'!I199))="","",OFFSET('Sanitation Data'!$I$28,0,10*ROW('Sanitation Data'!I199)))</f>
        <v/>
      </c>
      <c r="DK205" s="300" t="str">
        <f ca="true">+IF(OFFSET('Sanitation Data'!$I$29,0,10*ROW('Sanitation Data'!I199))="","",OFFSET('Sanitation Data'!$I$29,0,10*ROW('Sanitation Data'!I199)))</f>
        <v/>
      </c>
      <c r="DL205" s="300" t="str">
        <f ca="true">+IF(OFFSET('Sanitation Data'!$I$30,0,10*ROW('Sanitation Data'!I199))="","",OFFSET('Sanitation Data'!$I$30,0,10*ROW('Sanitation Data'!I199)))</f>
        <v/>
      </c>
      <c r="DM205" s="300" t="str">
        <f ca="true">+IF(OFFSET('Sanitation Data'!$I$31,0,10*ROW('Sanitation Data'!I199))="","",OFFSET('Sanitation Data'!$I$31,0,10*ROW('Sanitation Data'!I199)))</f>
        <v/>
      </c>
      <c r="DN205" s="300" t="str">
        <f ca="true">+IF(OFFSET('Sanitation Data'!$I$32,0,10*ROW('Sanitation Data'!I199))="","",OFFSET('Sanitation Data'!$I$32,0,10*ROW('Sanitation Data'!I199)))</f>
        <v/>
      </c>
      <c r="DO205" s="300" t="str">
        <f ca="true">+IF(OFFSET('Hygiene Data'!$D$11,0,10*ROW('Hygiene Data'!D199))="","",OFFSET('Hygiene Data'!$D$11,0,10*ROW('Hygiene Data'!D199)))</f>
        <v/>
      </c>
      <c r="DP205" s="300" t="str">
        <f ca="true">+IF(OFFSET('Hygiene Data'!$D$12,0,10*ROW('Hygiene Data'!D199))="","",OFFSET('Hygiene Data'!$D$12,0,10*ROW('Hygiene Data'!D199)))</f>
        <v/>
      </c>
      <c r="DQ205" s="300" t="str">
        <f ca="true">+IF(OFFSET('Hygiene Data'!$D$13,0,10*ROW('Hygiene Data'!D199))="","",OFFSET('Hygiene Data'!$D$13,0,10*ROW('Hygiene Data'!D199)))</f>
        <v/>
      </c>
      <c r="DR205" s="300" t="str">
        <f ca="true">+IF(OFFSET('Hygiene Data'!$E$11,0,10*ROW('Hygiene Data'!E199))="","",OFFSET('Hygiene Data'!$E$11,0,10*ROW('Hygiene Data'!E199)))</f>
        <v/>
      </c>
      <c r="DS205" s="300" t="str">
        <f ca="true">+IF(OFFSET('Hygiene Data'!$E$12,0,10*ROW('Hygiene Data'!E199))="","",OFFSET('Hygiene Data'!$E$12,0,10*ROW('Hygiene Data'!E199)))</f>
        <v/>
      </c>
      <c r="DT205" s="300" t="str">
        <f ca="true">+IF(OFFSET('Hygiene Data'!$E$13,0,10*ROW('Hygiene Data'!E199))="","",OFFSET('Hygiene Data'!$E$13,0,10*ROW('Hygiene Data'!E199)))</f>
        <v/>
      </c>
      <c r="DU205" s="300" t="str">
        <f ca="true">+IF(OFFSET('Hygiene Data'!$F$11,0,10*ROW('Hygiene Data'!F199))="","",OFFSET('Hygiene Data'!$F$11,0,10*ROW('Hygiene Data'!F199)))</f>
        <v/>
      </c>
      <c r="DV205" s="300" t="str">
        <f ca="true">+IF(OFFSET('Hygiene Data'!$F$12,0,10*ROW('Hygiene Data'!F199))="","",OFFSET('Hygiene Data'!$F$12,0,10*ROW('Hygiene Data'!F199)))</f>
        <v/>
      </c>
      <c r="DW205" s="300" t="str">
        <f ca="true">+IF(OFFSET('Hygiene Data'!$F$13,0,10*ROW('Hygiene Data'!F199))="","",OFFSET('Hygiene Data'!$F$13,0,10*ROW('Hygiene Data'!F199)))</f>
        <v/>
      </c>
      <c r="DX205" s="300" t="str">
        <f ca="true">+IF(OFFSET('Hygiene Data'!$G$11,0,10*ROW('Hygiene Data'!G199))="","",OFFSET('Hygiene Data'!$G$11,0,10*ROW('Hygiene Data'!G199)))</f>
        <v/>
      </c>
      <c r="DY205" s="300" t="str">
        <f ca="true">+IF(OFFSET('Hygiene Data'!$G$12,0,10*ROW('Hygiene Data'!G199))="","",OFFSET('Hygiene Data'!$G$12,0,10*ROW('Hygiene Data'!G199)))</f>
        <v/>
      </c>
      <c r="DZ205" s="300" t="str">
        <f ca="true">+IF(OFFSET('Hygiene Data'!$G$13,0,10*ROW('Hygiene Data'!G199))="","",OFFSET('Hygiene Data'!$G$13,0,10*ROW('Hygiene Data'!G199)))</f>
        <v/>
      </c>
      <c r="EA205" s="300" t="str">
        <f ca="true">+IF(OFFSET('Hygiene Data'!$H$11,0,10*ROW('Hygiene Data'!H199))="","",OFFSET('Hygiene Data'!$H$11,0,10*ROW('Hygiene Data'!H199)))</f>
        <v/>
      </c>
      <c r="EB205" s="300" t="str">
        <f ca="true">+IF(OFFSET('Hygiene Data'!$H$12,0,10*ROW('Hygiene Data'!H199))="","",OFFSET('Hygiene Data'!$H$12,0,10*ROW('Hygiene Data'!H199)))</f>
        <v/>
      </c>
      <c r="EC205" s="300" t="str">
        <f ca="true">+IF(OFFSET('Hygiene Data'!$H$13,0,10*ROW('Hygiene Data'!H199))="","",OFFSET('Hygiene Data'!$H$13,0,10*ROW('Hygiene Data'!H199)))</f>
        <v/>
      </c>
      <c r="ED205" s="300" t="str">
        <f ca="true">+IF(OFFSET('Hygiene Data'!$I$11,0,10*ROW('Hygiene Data'!I199))="","",OFFSET('Hygiene Data'!$I$11,0,10*ROW('Hygiene Data'!I199)))</f>
        <v/>
      </c>
      <c r="EE205" s="300" t="str">
        <f ca="true">+IF(OFFSET('Hygiene Data'!$I$12,0,10*ROW('Hygiene Data'!I199))="","",OFFSET('Hygiene Data'!$I$12,0,10*ROW('Hygiene Data'!I199)))</f>
        <v/>
      </c>
      <c r="EF205" s="300" t="str">
        <f ca="true">+IF(OFFSET('Hygiene Data'!$I$13,0,10*ROW('Hygiene Data'!I199))="","",OFFSET('Hygiene Data'!$I$13,0,10*ROW('Hygiene Data'!I199)))</f>
        <v/>
      </c>
    </row>
    <row xmlns:x14ac="http://schemas.microsoft.com/office/spreadsheetml/2009/9/ac" r="206" x14ac:dyDescent="0.2">
      <c r="A206" s="35" t="str">
        <f ca="true">+IF(OFFSET('Water Data'!$B$2,0,10*ROW('Water Data'!E200))="","",OFFSET('Water Data'!$B$2,0,10*ROW('Water Data'!E200)))</f>
        <v/>
      </c>
      <c r="B206" s="35" t="str">
        <f ca="true">+IF(OFFSET('Water Data'!$C$2,0,10*ROW('Water Data'!F200))="","",OFFSET('Water Data'!$C$2,0,10*ROW('Water Data'!F200)))</f>
        <v/>
      </c>
      <c r="C206" s="356" t="str">
        <f t="shared" ca="true" si="3"/>
        <v/>
      </c>
      <c r="D206" s="91"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1"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1"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1"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1"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1"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1"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1"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1"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1"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1"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1"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1"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1"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1"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1"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1"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1"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2"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2"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2"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2"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2"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2"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2"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2"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2"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2"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2"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2"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2"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2"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2"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2"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2"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2"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2"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2"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2"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2"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2"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2"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2"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2"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2"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2"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2"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2"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3"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3"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3"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3"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3"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3"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3"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3"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3"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3"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3"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3"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3"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3"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3"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3"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3"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3"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300"/>
      <c r="BS206" s="300" t="str">
        <f ca="true">+IF(OFFSET('Water Data'!$D$27,0,10*ROW('Water Data'!D200))="","",OFFSET('Water Data'!$D$27,0,10*ROW('Water Data'!D200)))</f>
        <v/>
      </c>
      <c r="BT206" s="300" t="str">
        <f ca="true">+IF(OFFSET('Water Data'!$D$28,0,10*ROW('Water Data'!D200))="","",OFFSET('Water Data'!$D$28,0,10*ROW('Water Data'!D200)))</f>
        <v/>
      </c>
      <c r="BU206" s="300" t="str">
        <f ca="true">+IF(OFFSET('Water Data'!$D$29,0,10*ROW('Water Data'!D200))="","",OFFSET('Water Data'!$D$29,0,10*ROW('Water Data'!D200)))</f>
        <v/>
      </c>
      <c r="BV206" s="300" t="str">
        <f ca="true">+IF(OFFSET('Water Data'!$E$27,0,10*ROW('Water Data'!E200))="","",OFFSET('Water Data'!$E$27,0,10*ROW('Water Data'!E200)))</f>
        <v/>
      </c>
      <c r="BW206" s="300" t="str">
        <f ca="true">+IF(OFFSET('Water Data'!$E$28,0,10*ROW('Water Data'!E200))="","",OFFSET('Water Data'!$E$28,0,10*ROW('Water Data'!E200)))</f>
        <v/>
      </c>
      <c r="BX206" s="300" t="str">
        <f ca="true">+IF(OFFSET('Water Data'!$E$29,0,10*ROW('Water Data'!E200))="","",OFFSET('Water Data'!$E$29,0,10*ROW('Water Data'!E200)))</f>
        <v/>
      </c>
      <c r="BY206" s="300" t="str">
        <f ca="true">+IF(OFFSET('Water Data'!$F$27,0,10*ROW('Water Data'!F200))="","",OFFSET('Water Data'!$F$27,0,10*ROW('Water Data'!F200)))</f>
        <v/>
      </c>
      <c r="BZ206" s="300" t="str">
        <f ca="true">+IF(OFFSET('Water Data'!$F$28,0,10*ROW('Water Data'!F200))="","",OFFSET('Water Data'!$F$28,0,10*ROW('Water Data'!F200)))</f>
        <v/>
      </c>
      <c r="CA206" s="300" t="str">
        <f ca="true">+IF(OFFSET('Water Data'!$F$29,0,10*ROW('Water Data'!F200))="","",OFFSET('Water Data'!$F$29,0,10*ROW('Water Data'!F200)))</f>
        <v/>
      </c>
      <c r="CB206" s="300" t="str">
        <f ca="true">+IF(OFFSET('Water Data'!$G$27,0,10*ROW('Water Data'!G200))="","",OFFSET('Water Data'!$G$27,0,10*ROW('Water Data'!G200)))</f>
        <v/>
      </c>
      <c r="CC206" s="300" t="str">
        <f ca="true">+IF(OFFSET('Water Data'!$G$28,0,10*ROW('Water Data'!G200))="","",OFFSET('Water Data'!$G$28,0,10*ROW('Water Data'!G200)))</f>
        <v/>
      </c>
      <c r="CD206" s="300" t="str">
        <f ca="true">+IF(OFFSET('Water Data'!$G$29,0,10*ROW('Water Data'!G200))="","",OFFSET('Water Data'!$G$29,0,10*ROW('Water Data'!G200)))</f>
        <v/>
      </c>
      <c r="CE206" s="300" t="str">
        <f ca="true">+IF(OFFSET('Water Data'!$H$27,0,10*ROW('Water Data'!H200))="","",OFFSET('Water Data'!$H$27,0,10*ROW('Water Data'!H200)))</f>
        <v/>
      </c>
      <c r="CF206" s="300" t="str">
        <f ca="true">+IF(OFFSET('Water Data'!$H$28,0,10*ROW('Water Data'!H200))="","",OFFSET('Water Data'!$H$28,0,10*ROW('Water Data'!H200)))</f>
        <v/>
      </c>
      <c r="CG206" s="300" t="str">
        <f ca="true">+IF(OFFSET('Water Data'!$H$29,0,10*ROW('Water Data'!H200))="","",OFFSET('Water Data'!$H$29,0,10*ROW('Water Data'!H200)))</f>
        <v/>
      </c>
      <c r="CH206" s="300" t="str">
        <f ca="true">+IF(OFFSET('Water Data'!$I$27,0,10*ROW('Water Data'!I200))="","",OFFSET('Water Data'!$I$27,0,10*ROW('Water Data'!I200)))</f>
        <v/>
      </c>
      <c r="CI206" s="300" t="str">
        <f ca="true">+IF(OFFSET('Water Data'!$I$28,0,10*ROW('Water Data'!I200))="","",OFFSET('Water Data'!$I$28,0,10*ROW('Water Data'!I200)))</f>
        <v/>
      </c>
      <c r="CJ206" s="300" t="str">
        <f ca="true">+IF(OFFSET('Water Data'!$I$29,0,10*ROW('Water Data'!I200))="","",OFFSET('Water Data'!$I$29,0,10*ROW('Water Data'!I200)))</f>
        <v/>
      </c>
      <c r="CK206" s="300" t="str">
        <f ca="true">+IF(OFFSET('Sanitation Data'!$D$28,0,10*ROW('Sanitation Data'!D200))="","",OFFSET('Sanitation Data'!$D$28,0,10*ROW('Sanitation Data'!D200)))</f>
        <v/>
      </c>
      <c r="CL206" s="300" t="str">
        <f ca="true">+IF(OFFSET('Sanitation Data'!$D$29,0,10*ROW('Sanitation Data'!D200))="","",OFFSET('Sanitation Data'!$D$29,0,10*ROW('Sanitation Data'!D200)))</f>
        <v/>
      </c>
      <c r="CM206" s="300" t="str">
        <f ca="true">+IF(OFFSET('Sanitation Data'!$D$30,0,10*ROW('Sanitation Data'!D200))="","",OFFSET('Sanitation Data'!$D$30,0,10*ROW('Sanitation Data'!D200)))</f>
        <v/>
      </c>
      <c r="CN206" s="300" t="str">
        <f ca="true">+IF(OFFSET('Sanitation Data'!$D$31,0,10*ROW('Sanitation Data'!D200))="","",OFFSET('Sanitation Data'!$D$31,0,10*ROW('Sanitation Data'!D200)))</f>
        <v/>
      </c>
      <c r="CO206" s="300" t="str">
        <f ca="true">+IF(OFFSET('Sanitation Data'!$D$32,0,10*ROW('Sanitation Data'!D200))="","",OFFSET('Sanitation Data'!$D$32,0,10*ROW('Sanitation Data'!D200)))</f>
        <v/>
      </c>
      <c r="CP206" s="300" t="str">
        <f ca="true">+IF(OFFSET('Sanitation Data'!$E$28,0,10*ROW('Sanitation Data'!E200))="","",OFFSET('Sanitation Data'!$E$28,0,10*ROW('Sanitation Data'!E200)))</f>
        <v/>
      </c>
      <c r="CQ206" s="300" t="str">
        <f ca="true">+IF(OFFSET('Sanitation Data'!$E$29,0,10*ROW('Sanitation Data'!E200))="","",OFFSET('Sanitation Data'!$E$29,0,10*ROW('Sanitation Data'!E200)))</f>
        <v/>
      </c>
      <c r="CR206" s="300" t="str">
        <f ca="true">+IF(OFFSET('Sanitation Data'!$E$30,0,10*ROW('Sanitation Data'!E200))="","",OFFSET('Sanitation Data'!$E$30,0,10*ROW('Sanitation Data'!E200)))</f>
        <v/>
      </c>
      <c r="CS206" s="300" t="str">
        <f ca="true">+IF(OFFSET('Sanitation Data'!$E$31,0,10*ROW('Sanitation Data'!E200))="","",OFFSET('Sanitation Data'!$E$31,0,10*ROW('Sanitation Data'!E200)))</f>
        <v/>
      </c>
      <c r="CT206" s="300" t="str">
        <f ca="true">+IF(OFFSET('Sanitation Data'!$E$32,0,10*ROW('Sanitation Data'!E200))="","",OFFSET('Sanitation Data'!$E$32,0,10*ROW('Sanitation Data'!E200)))</f>
        <v/>
      </c>
      <c r="CU206" s="300" t="str">
        <f ca="true">+IF(OFFSET('Sanitation Data'!$F$28,0,10*ROW('Sanitation Data'!F200))="","",OFFSET('Sanitation Data'!$F$28,0,10*ROW('Sanitation Data'!F200)))</f>
        <v/>
      </c>
      <c r="CV206" s="300" t="str">
        <f ca="true">+IF(OFFSET('Sanitation Data'!$F$29,0,10*ROW('Sanitation Data'!F200))="","",OFFSET('Sanitation Data'!$F$29,0,10*ROW('Sanitation Data'!F200)))</f>
        <v/>
      </c>
      <c r="CW206" s="300" t="str">
        <f ca="true">+IF(OFFSET('Sanitation Data'!$F$30,0,10*ROW('Sanitation Data'!F200))="","",OFFSET('Sanitation Data'!$F$30,0,10*ROW('Sanitation Data'!F200)))</f>
        <v/>
      </c>
      <c r="CX206" s="300" t="str">
        <f ca="true">+IF(OFFSET('Sanitation Data'!$F$31,0,10*ROW('Sanitation Data'!F200))="","",OFFSET('Sanitation Data'!$F$31,0,10*ROW('Sanitation Data'!F200)))</f>
        <v/>
      </c>
      <c r="CY206" s="300" t="str">
        <f ca="true">+IF(OFFSET('Sanitation Data'!$F$32,0,10*ROW('Sanitation Data'!F200))="","",OFFSET('Sanitation Data'!$F$32,0,10*ROW('Sanitation Data'!F200)))</f>
        <v/>
      </c>
      <c r="CZ206" s="300" t="str">
        <f ca="true">+IF(OFFSET('Sanitation Data'!$G$28,0,10*ROW('Sanitation Data'!G200))="","",OFFSET('Sanitation Data'!$G$28,0,10*ROW('Sanitation Data'!G200)))</f>
        <v/>
      </c>
      <c r="DA206" s="300" t="str">
        <f ca="true">+IF(OFFSET('Sanitation Data'!$G$29,0,10*ROW('Sanitation Data'!G200))="","",OFFSET('Sanitation Data'!$G$29,0,10*ROW('Sanitation Data'!G200)))</f>
        <v/>
      </c>
      <c r="DB206" s="300" t="str">
        <f ca="true">+IF(OFFSET('Sanitation Data'!$G$30,0,10*ROW('Sanitation Data'!G200))="","",OFFSET('Sanitation Data'!$G$30,0,10*ROW('Sanitation Data'!G200)))</f>
        <v/>
      </c>
      <c r="DC206" s="300" t="str">
        <f ca="true">+IF(OFFSET('Sanitation Data'!$G$31,0,10*ROW('Sanitation Data'!G200))="","",OFFSET('Sanitation Data'!$G$31,0,10*ROW('Sanitation Data'!G200)))</f>
        <v/>
      </c>
      <c r="DD206" s="300" t="str">
        <f ca="true">+IF(OFFSET('Sanitation Data'!$G$32,0,10*ROW('Sanitation Data'!G200))="","",OFFSET('Sanitation Data'!$G$32,0,10*ROW('Sanitation Data'!G200)))</f>
        <v/>
      </c>
      <c r="DE206" s="300" t="str">
        <f ca="true">+IF(OFFSET('Sanitation Data'!$H$28,0,10*ROW('Sanitation Data'!H200))="","",OFFSET('Sanitation Data'!$H$28,0,10*ROW('Sanitation Data'!H200)))</f>
        <v/>
      </c>
      <c r="DF206" s="300" t="str">
        <f ca="true">+IF(OFFSET('Sanitation Data'!$H$29,0,10*ROW('Sanitation Data'!H200))="","",OFFSET('Sanitation Data'!$H$29,0,10*ROW('Sanitation Data'!H200)))</f>
        <v/>
      </c>
      <c r="DG206" s="300" t="str">
        <f ca="true">+IF(OFFSET('Sanitation Data'!$H$30,0,10*ROW('Sanitation Data'!H200))="","",OFFSET('Sanitation Data'!$H$30,0,10*ROW('Sanitation Data'!H200)))</f>
        <v/>
      </c>
      <c r="DH206" s="300" t="str">
        <f ca="true">+IF(OFFSET('Sanitation Data'!$H$31,0,10*ROW('Sanitation Data'!H200))="","",OFFSET('Sanitation Data'!$H$31,0,10*ROW('Sanitation Data'!H200)))</f>
        <v/>
      </c>
      <c r="DI206" s="300" t="str">
        <f ca="true">+IF(OFFSET('Sanitation Data'!$H$32,0,10*ROW('Sanitation Data'!H200))="","",OFFSET('Sanitation Data'!$H$32,0,10*ROW('Sanitation Data'!H200)))</f>
        <v/>
      </c>
      <c r="DJ206" s="300" t="str">
        <f ca="true">+IF(OFFSET('Sanitation Data'!$I$28,0,10*ROW('Sanitation Data'!I200))="","",OFFSET('Sanitation Data'!$I$28,0,10*ROW('Sanitation Data'!I200)))</f>
        <v/>
      </c>
      <c r="DK206" s="300" t="str">
        <f ca="true">+IF(OFFSET('Sanitation Data'!$I$29,0,10*ROW('Sanitation Data'!I200))="","",OFFSET('Sanitation Data'!$I$29,0,10*ROW('Sanitation Data'!I200)))</f>
        <v/>
      </c>
      <c r="DL206" s="300" t="str">
        <f ca="true">+IF(OFFSET('Sanitation Data'!$I$30,0,10*ROW('Sanitation Data'!I200))="","",OFFSET('Sanitation Data'!$I$30,0,10*ROW('Sanitation Data'!I200)))</f>
        <v/>
      </c>
      <c r="DM206" s="300" t="str">
        <f ca="true">+IF(OFFSET('Sanitation Data'!$I$31,0,10*ROW('Sanitation Data'!I200))="","",OFFSET('Sanitation Data'!$I$31,0,10*ROW('Sanitation Data'!I200)))</f>
        <v/>
      </c>
      <c r="DN206" s="300" t="str">
        <f ca="true">+IF(OFFSET('Sanitation Data'!$I$32,0,10*ROW('Sanitation Data'!I200))="","",OFFSET('Sanitation Data'!$I$32,0,10*ROW('Sanitation Data'!I200)))</f>
        <v/>
      </c>
      <c r="DO206" s="300" t="str">
        <f ca="true">+IF(OFFSET('Hygiene Data'!$D$11,0,10*ROW('Hygiene Data'!D200))="","",OFFSET('Hygiene Data'!$D$11,0,10*ROW('Hygiene Data'!D200)))</f>
        <v/>
      </c>
      <c r="DP206" s="300" t="str">
        <f ca="true">+IF(OFFSET('Hygiene Data'!$D$12,0,10*ROW('Hygiene Data'!D200))="","",OFFSET('Hygiene Data'!$D$12,0,10*ROW('Hygiene Data'!D200)))</f>
        <v/>
      </c>
      <c r="DQ206" s="300" t="str">
        <f ca="true">+IF(OFFSET('Hygiene Data'!$D$13,0,10*ROW('Hygiene Data'!D200))="","",OFFSET('Hygiene Data'!$D$13,0,10*ROW('Hygiene Data'!D200)))</f>
        <v/>
      </c>
      <c r="DR206" s="300" t="str">
        <f ca="true">+IF(OFFSET('Hygiene Data'!$E$11,0,10*ROW('Hygiene Data'!E200))="","",OFFSET('Hygiene Data'!$E$11,0,10*ROW('Hygiene Data'!E200)))</f>
        <v/>
      </c>
      <c r="DS206" s="300" t="str">
        <f ca="true">+IF(OFFSET('Hygiene Data'!$E$12,0,10*ROW('Hygiene Data'!E200))="","",OFFSET('Hygiene Data'!$E$12,0,10*ROW('Hygiene Data'!E200)))</f>
        <v/>
      </c>
      <c r="DT206" s="300" t="str">
        <f ca="true">+IF(OFFSET('Hygiene Data'!$E$13,0,10*ROW('Hygiene Data'!E200))="","",OFFSET('Hygiene Data'!$E$13,0,10*ROW('Hygiene Data'!E200)))</f>
        <v/>
      </c>
      <c r="DU206" s="300" t="str">
        <f ca="true">+IF(OFFSET('Hygiene Data'!$F$11,0,10*ROW('Hygiene Data'!F200))="","",OFFSET('Hygiene Data'!$F$11,0,10*ROW('Hygiene Data'!F200)))</f>
        <v/>
      </c>
      <c r="DV206" s="300" t="str">
        <f ca="true">+IF(OFFSET('Hygiene Data'!$F$12,0,10*ROW('Hygiene Data'!F200))="","",OFFSET('Hygiene Data'!$F$12,0,10*ROW('Hygiene Data'!F200)))</f>
        <v/>
      </c>
      <c r="DW206" s="300" t="str">
        <f ca="true">+IF(OFFSET('Hygiene Data'!$F$13,0,10*ROW('Hygiene Data'!F200))="","",OFFSET('Hygiene Data'!$F$13,0,10*ROW('Hygiene Data'!F200)))</f>
        <v/>
      </c>
      <c r="DX206" s="300" t="str">
        <f ca="true">+IF(OFFSET('Hygiene Data'!$G$11,0,10*ROW('Hygiene Data'!G200))="","",OFFSET('Hygiene Data'!$G$11,0,10*ROW('Hygiene Data'!G200)))</f>
        <v/>
      </c>
      <c r="DY206" s="300" t="str">
        <f ca="true">+IF(OFFSET('Hygiene Data'!$G$12,0,10*ROW('Hygiene Data'!G200))="","",OFFSET('Hygiene Data'!$G$12,0,10*ROW('Hygiene Data'!G200)))</f>
        <v/>
      </c>
      <c r="DZ206" s="300" t="str">
        <f ca="true">+IF(OFFSET('Hygiene Data'!$G$13,0,10*ROW('Hygiene Data'!G200))="","",OFFSET('Hygiene Data'!$G$13,0,10*ROW('Hygiene Data'!G200)))</f>
        <v/>
      </c>
      <c r="EA206" s="300" t="str">
        <f ca="true">+IF(OFFSET('Hygiene Data'!$H$11,0,10*ROW('Hygiene Data'!H200))="","",OFFSET('Hygiene Data'!$H$11,0,10*ROW('Hygiene Data'!H200)))</f>
        <v/>
      </c>
      <c r="EB206" s="300" t="str">
        <f ca="true">+IF(OFFSET('Hygiene Data'!$H$12,0,10*ROW('Hygiene Data'!H200))="","",OFFSET('Hygiene Data'!$H$12,0,10*ROW('Hygiene Data'!H200)))</f>
        <v/>
      </c>
      <c r="EC206" s="300" t="str">
        <f ca="true">+IF(OFFSET('Hygiene Data'!$H$13,0,10*ROW('Hygiene Data'!H200))="","",OFFSET('Hygiene Data'!$H$13,0,10*ROW('Hygiene Data'!H200)))</f>
        <v/>
      </c>
      <c r="ED206" s="300" t="str">
        <f ca="true">+IF(OFFSET('Hygiene Data'!$I$11,0,10*ROW('Hygiene Data'!I200))="","",OFFSET('Hygiene Data'!$I$11,0,10*ROW('Hygiene Data'!I200)))</f>
        <v/>
      </c>
      <c r="EE206" s="300" t="str">
        <f ca="true">+IF(OFFSET('Hygiene Data'!$I$12,0,10*ROW('Hygiene Data'!I200))="","",OFFSET('Hygiene Data'!$I$12,0,10*ROW('Hygiene Data'!I200)))</f>
        <v/>
      </c>
      <c r="EF206" s="300" t="str">
        <f ca="true">+IF(OFFSET('Hygiene Data'!$I$13,0,10*ROW('Hygiene Data'!I200))="","",OFFSET('Hygiene Data'!$I$13,0,10*ROW('Hygiene Data'!I200)))</f>
        <v/>
      </c>
    </row>
    <row xmlns:x14ac="http://schemas.microsoft.com/office/spreadsheetml/2009/9/ac" r="207" x14ac:dyDescent="0.2">
      <c r="A207" s="35" t="str">
        <f ca="true">+IF(OFFSET('Water Data'!$B$2,0,10*ROW('Water Data'!E201))="","",OFFSET('Water Data'!$B$2,0,10*ROW('Water Data'!E201)))</f>
        <v/>
      </c>
      <c r="B207" s="35" t="str">
        <f ca="true">+IF(OFFSET('Water Data'!$C$2,0,10*ROW('Water Data'!F201))="","",OFFSET('Water Data'!$C$2,0,10*ROW('Water Data'!F201)))</f>
        <v/>
      </c>
      <c r="C207" s="356" t="str">
        <f t="shared" ca="true" si="3"/>
        <v/>
      </c>
      <c r="D207" s="91"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1"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1"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1"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1"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1"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1"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1"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1"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1"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1"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1"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1"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1"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1"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1"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1"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1"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2"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2"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2"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2"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2"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2"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2"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2"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2"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2"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2"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2"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2"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2"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2"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2"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2"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2"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2"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2"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2"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2"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2"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2"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2"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2"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2"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2"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2"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2"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3"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3"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3"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3"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3"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3"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3"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3"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3"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3"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3"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3"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3"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3"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3"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3"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3"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3"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300"/>
      <c r="BS207" s="300" t="str">
        <f ca="true">+IF(OFFSET('Water Data'!$D$27,0,10*ROW('Water Data'!D201))="","",OFFSET('Water Data'!$D$27,0,10*ROW('Water Data'!D201)))</f>
        <v/>
      </c>
      <c r="BT207" s="300" t="str">
        <f ca="true">+IF(OFFSET('Water Data'!$D$28,0,10*ROW('Water Data'!D201))="","",OFFSET('Water Data'!$D$28,0,10*ROW('Water Data'!D201)))</f>
        <v/>
      </c>
      <c r="BU207" s="300" t="str">
        <f ca="true">+IF(OFFSET('Water Data'!$D$29,0,10*ROW('Water Data'!D201))="","",OFFSET('Water Data'!$D$29,0,10*ROW('Water Data'!D201)))</f>
        <v/>
      </c>
      <c r="BV207" s="300" t="str">
        <f ca="true">+IF(OFFSET('Water Data'!$E$27,0,10*ROW('Water Data'!E201))="","",OFFSET('Water Data'!$E$27,0,10*ROW('Water Data'!E201)))</f>
        <v/>
      </c>
      <c r="BW207" s="300" t="str">
        <f ca="true">+IF(OFFSET('Water Data'!$E$28,0,10*ROW('Water Data'!E201))="","",OFFSET('Water Data'!$E$28,0,10*ROW('Water Data'!E201)))</f>
        <v/>
      </c>
      <c r="BX207" s="300" t="str">
        <f ca="true">+IF(OFFSET('Water Data'!$E$29,0,10*ROW('Water Data'!E201))="","",OFFSET('Water Data'!$E$29,0,10*ROW('Water Data'!E201)))</f>
        <v/>
      </c>
      <c r="BY207" s="300" t="str">
        <f ca="true">+IF(OFFSET('Water Data'!$F$27,0,10*ROW('Water Data'!F201))="","",OFFSET('Water Data'!$F$27,0,10*ROW('Water Data'!F201)))</f>
        <v/>
      </c>
      <c r="BZ207" s="300" t="str">
        <f ca="true">+IF(OFFSET('Water Data'!$F$28,0,10*ROW('Water Data'!F201))="","",OFFSET('Water Data'!$F$28,0,10*ROW('Water Data'!F201)))</f>
        <v/>
      </c>
      <c r="CA207" s="300" t="str">
        <f ca="true">+IF(OFFSET('Water Data'!$F$29,0,10*ROW('Water Data'!F201))="","",OFFSET('Water Data'!$F$29,0,10*ROW('Water Data'!F201)))</f>
        <v/>
      </c>
      <c r="CB207" s="300" t="str">
        <f ca="true">+IF(OFFSET('Water Data'!$G$27,0,10*ROW('Water Data'!G201))="","",OFFSET('Water Data'!$G$27,0,10*ROW('Water Data'!G201)))</f>
        <v/>
      </c>
      <c r="CC207" s="300" t="str">
        <f ca="true">+IF(OFFSET('Water Data'!$G$28,0,10*ROW('Water Data'!G201))="","",OFFSET('Water Data'!$G$28,0,10*ROW('Water Data'!G201)))</f>
        <v/>
      </c>
      <c r="CD207" s="300" t="str">
        <f ca="true">+IF(OFFSET('Water Data'!$G$29,0,10*ROW('Water Data'!G201))="","",OFFSET('Water Data'!$G$29,0,10*ROW('Water Data'!G201)))</f>
        <v/>
      </c>
      <c r="CE207" s="300" t="str">
        <f ca="true">+IF(OFFSET('Water Data'!$H$27,0,10*ROW('Water Data'!H201))="","",OFFSET('Water Data'!$H$27,0,10*ROW('Water Data'!H201)))</f>
        <v/>
      </c>
      <c r="CF207" s="300" t="str">
        <f ca="true">+IF(OFFSET('Water Data'!$H$28,0,10*ROW('Water Data'!H201))="","",OFFSET('Water Data'!$H$28,0,10*ROW('Water Data'!H201)))</f>
        <v/>
      </c>
      <c r="CG207" s="300" t="str">
        <f ca="true">+IF(OFFSET('Water Data'!$H$29,0,10*ROW('Water Data'!H201))="","",OFFSET('Water Data'!$H$29,0,10*ROW('Water Data'!H201)))</f>
        <v/>
      </c>
      <c r="CH207" s="300" t="str">
        <f ca="true">+IF(OFFSET('Water Data'!$I$27,0,10*ROW('Water Data'!I201))="","",OFFSET('Water Data'!$I$27,0,10*ROW('Water Data'!I201)))</f>
        <v/>
      </c>
      <c r="CI207" s="300" t="str">
        <f ca="true">+IF(OFFSET('Water Data'!$I$28,0,10*ROW('Water Data'!I201))="","",OFFSET('Water Data'!$I$28,0,10*ROW('Water Data'!I201)))</f>
        <v/>
      </c>
      <c r="CJ207" s="300" t="str">
        <f ca="true">+IF(OFFSET('Water Data'!$I$29,0,10*ROW('Water Data'!I201))="","",OFFSET('Water Data'!$I$29,0,10*ROW('Water Data'!I201)))</f>
        <v/>
      </c>
      <c r="CK207" s="300" t="str">
        <f ca="true">+IF(OFFSET('Sanitation Data'!$D$28,0,10*ROW('Sanitation Data'!D201))="","",OFFSET('Sanitation Data'!$D$28,0,10*ROW('Sanitation Data'!D201)))</f>
        <v/>
      </c>
      <c r="CL207" s="300" t="str">
        <f ca="true">+IF(OFFSET('Sanitation Data'!$D$29,0,10*ROW('Sanitation Data'!D201))="","",OFFSET('Sanitation Data'!$D$29,0,10*ROW('Sanitation Data'!D201)))</f>
        <v/>
      </c>
      <c r="CM207" s="300" t="str">
        <f ca="true">+IF(OFFSET('Sanitation Data'!$D$30,0,10*ROW('Sanitation Data'!D201))="","",OFFSET('Sanitation Data'!$D$30,0,10*ROW('Sanitation Data'!D201)))</f>
        <v/>
      </c>
      <c r="CN207" s="300" t="str">
        <f ca="true">+IF(OFFSET('Sanitation Data'!$D$31,0,10*ROW('Sanitation Data'!D201))="","",OFFSET('Sanitation Data'!$D$31,0,10*ROW('Sanitation Data'!D201)))</f>
        <v/>
      </c>
      <c r="CO207" s="300" t="str">
        <f ca="true">+IF(OFFSET('Sanitation Data'!$D$32,0,10*ROW('Sanitation Data'!D201))="","",OFFSET('Sanitation Data'!$D$32,0,10*ROW('Sanitation Data'!D201)))</f>
        <v/>
      </c>
      <c r="CP207" s="300" t="str">
        <f ca="true">+IF(OFFSET('Sanitation Data'!$E$28,0,10*ROW('Sanitation Data'!E201))="","",OFFSET('Sanitation Data'!$E$28,0,10*ROW('Sanitation Data'!E201)))</f>
        <v/>
      </c>
      <c r="CQ207" s="300" t="str">
        <f ca="true">+IF(OFFSET('Sanitation Data'!$E$29,0,10*ROW('Sanitation Data'!E201))="","",OFFSET('Sanitation Data'!$E$29,0,10*ROW('Sanitation Data'!E201)))</f>
        <v/>
      </c>
      <c r="CR207" s="300" t="str">
        <f ca="true">+IF(OFFSET('Sanitation Data'!$E$30,0,10*ROW('Sanitation Data'!E201))="","",OFFSET('Sanitation Data'!$E$30,0,10*ROW('Sanitation Data'!E201)))</f>
        <v/>
      </c>
      <c r="CS207" s="300" t="str">
        <f ca="true">+IF(OFFSET('Sanitation Data'!$E$31,0,10*ROW('Sanitation Data'!E201))="","",OFFSET('Sanitation Data'!$E$31,0,10*ROW('Sanitation Data'!E201)))</f>
        <v/>
      </c>
      <c r="CT207" s="300" t="str">
        <f ca="true">+IF(OFFSET('Sanitation Data'!$E$32,0,10*ROW('Sanitation Data'!E201))="","",OFFSET('Sanitation Data'!$E$32,0,10*ROW('Sanitation Data'!E201)))</f>
        <v/>
      </c>
      <c r="CU207" s="300" t="str">
        <f ca="true">+IF(OFFSET('Sanitation Data'!$F$28,0,10*ROW('Sanitation Data'!F201))="","",OFFSET('Sanitation Data'!$F$28,0,10*ROW('Sanitation Data'!F201)))</f>
        <v/>
      </c>
      <c r="CV207" s="300" t="str">
        <f ca="true">+IF(OFFSET('Sanitation Data'!$F$29,0,10*ROW('Sanitation Data'!F201))="","",OFFSET('Sanitation Data'!$F$29,0,10*ROW('Sanitation Data'!F201)))</f>
        <v/>
      </c>
      <c r="CW207" s="300" t="str">
        <f ca="true">+IF(OFFSET('Sanitation Data'!$F$30,0,10*ROW('Sanitation Data'!F201))="","",OFFSET('Sanitation Data'!$F$30,0,10*ROW('Sanitation Data'!F201)))</f>
        <v/>
      </c>
      <c r="CX207" s="300" t="str">
        <f ca="true">+IF(OFFSET('Sanitation Data'!$F$31,0,10*ROW('Sanitation Data'!F201))="","",OFFSET('Sanitation Data'!$F$31,0,10*ROW('Sanitation Data'!F201)))</f>
        <v/>
      </c>
      <c r="CY207" s="300" t="str">
        <f ca="true">+IF(OFFSET('Sanitation Data'!$F$32,0,10*ROW('Sanitation Data'!F201))="","",OFFSET('Sanitation Data'!$F$32,0,10*ROW('Sanitation Data'!F201)))</f>
        <v/>
      </c>
      <c r="CZ207" s="300" t="str">
        <f ca="true">+IF(OFFSET('Sanitation Data'!$G$28,0,10*ROW('Sanitation Data'!G201))="","",OFFSET('Sanitation Data'!$G$28,0,10*ROW('Sanitation Data'!G201)))</f>
        <v/>
      </c>
      <c r="DA207" s="300" t="str">
        <f ca="true">+IF(OFFSET('Sanitation Data'!$G$29,0,10*ROW('Sanitation Data'!G201))="","",OFFSET('Sanitation Data'!$G$29,0,10*ROW('Sanitation Data'!G201)))</f>
        <v/>
      </c>
      <c r="DB207" s="300" t="str">
        <f ca="true">+IF(OFFSET('Sanitation Data'!$G$30,0,10*ROW('Sanitation Data'!G201))="","",OFFSET('Sanitation Data'!$G$30,0,10*ROW('Sanitation Data'!G201)))</f>
        <v/>
      </c>
      <c r="DC207" s="300" t="str">
        <f ca="true">+IF(OFFSET('Sanitation Data'!$G$31,0,10*ROW('Sanitation Data'!G201))="","",OFFSET('Sanitation Data'!$G$31,0,10*ROW('Sanitation Data'!G201)))</f>
        <v/>
      </c>
      <c r="DD207" s="300" t="str">
        <f ca="true">+IF(OFFSET('Sanitation Data'!$G$32,0,10*ROW('Sanitation Data'!G201))="","",OFFSET('Sanitation Data'!$G$32,0,10*ROW('Sanitation Data'!G201)))</f>
        <v/>
      </c>
      <c r="DE207" s="300" t="str">
        <f ca="true">+IF(OFFSET('Sanitation Data'!$H$28,0,10*ROW('Sanitation Data'!H201))="","",OFFSET('Sanitation Data'!$H$28,0,10*ROW('Sanitation Data'!H201)))</f>
        <v/>
      </c>
      <c r="DF207" s="300" t="str">
        <f ca="true">+IF(OFFSET('Sanitation Data'!$H$29,0,10*ROW('Sanitation Data'!H201))="","",OFFSET('Sanitation Data'!$H$29,0,10*ROW('Sanitation Data'!H201)))</f>
        <v/>
      </c>
      <c r="DG207" s="300" t="str">
        <f ca="true">+IF(OFFSET('Sanitation Data'!$H$30,0,10*ROW('Sanitation Data'!H201))="","",OFFSET('Sanitation Data'!$H$30,0,10*ROW('Sanitation Data'!H201)))</f>
        <v/>
      </c>
      <c r="DH207" s="300" t="str">
        <f ca="true">+IF(OFFSET('Sanitation Data'!$H$31,0,10*ROW('Sanitation Data'!H201))="","",OFFSET('Sanitation Data'!$H$31,0,10*ROW('Sanitation Data'!H201)))</f>
        <v/>
      </c>
      <c r="DI207" s="300" t="str">
        <f ca="true">+IF(OFFSET('Sanitation Data'!$H$32,0,10*ROW('Sanitation Data'!H201))="","",OFFSET('Sanitation Data'!$H$32,0,10*ROW('Sanitation Data'!H201)))</f>
        <v/>
      </c>
      <c r="DJ207" s="300" t="str">
        <f ca="true">+IF(OFFSET('Sanitation Data'!$I$28,0,10*ROW('Sanitation Data'!I201))="","",OFFSET('Sanitation Data'!$I$28,0,10*ROW('Sanitation Data'!I201)))</f>
        <v/>
      </c>
      <c r="DK207" s="300" t="str">
        <f ca="true">+IF(OFFSET('Sanitation Data'!$I$29,0,10*ROW('Sanitation Data'!I201))="","",OFFSET('Sanitation Data'!$I$29,0,10*ROW('Sanitation Data'!I201)))</f>
        <v/>
      </c>
      <c r="DL207" s="300" t="str">
        <f ca="true">+IF(OFFSET('Sanitation Data'!$I$30,0,10*ROW('Sanitation Data'!I201))="","",OFFSET('Sanitation Data'!$I$30,0,10*ROW('Sanitation Data'!I201)))</f>
        <v/>
      </c>
      <c r="DM207" s="300" t="str">
        <f ca="true">+IF(OFFSET('Sanitation Data'!$I$31,0,10*ROW('Sanitation Data'!I201))="","",OFFSET('Sanitation Data'!$I$31,0,10*ROW('Sanitation Data'!I201)))</f>
        <v/>
      </c>
      <c r="DN207" s="300" t="str">
        <f ca="true">+IF(OFFSET('Sanitation Data'!$I$32,0,10*ROW('Sanitation Data'!I201))="","",OFFSET('Sanitation Data'!$I$32,0,10*ROW('Sanitation Data'!I201)))</f>
        <v/>
      </c>
      <c r="DO207" s="300" t="str">
        <f ca="true">+IF(OFFSET('Hygiene Data'!$D$11,0,10*ROW('Hygiene Data'!D201))="","",OFFSET('Hygiene Data'!$D$11,0,10*ROW('Hygiene Data'!D201)))</f>
        <v/>
      </c>
      <c r="DP207" s="300" t="str">
        <f ca="true">+IF(OFFSET('Hygiene Data'!$D$12,0,10*ROW('Hygiene Data'!D201))="","",OFFSET('Hygiene Data'!$D$12,0,10*ROW('Hygiene Data'!D201)))</f>
        <v/>
      </c>
      <c r="DQ207" s="300" t="str">
        <f ca="true">+IF(OFFSET('Hygiene Data'!$D$13,0,10*ROW('Hygiene Data'!D201))="","",OFFSET('Hygiene Data'!$D$13,0,10*ROW('Hygiene Data'!D201)))</f>
        <v/>
      </c>
      <c r="DR207" s="300" t="str">
        <f ca="true">+IF(OFFSET('Hygiene Data'!$E$11,0,10*ROW('Hygiene Data'!E201))="","",OFFSET('Hygiene Data'!$E$11,0,10*ROW('Hygiene Data'!E201)))</f>
        <v/>
      </c>
      <c r="DS207" s="300" t="str">
        <f ca="true">+IF(OFFSET('Hygiene Data'!$E$12,0,10*ROW('Hygiene Data'!E201))="","",OFFSET('Hygiene Data'!$E$12,0,10*ROW('Hygiene Data'!E201)))</f>
        <v/>
      </c>
      <c r="DT207" s="300" t="str">
        <f ca="true">+IF(OFFSET('Hygiene Data'!$E$13,0,10*ROW('Hygiene Data'!E201))="","",OFFSET('Hygiene Data'!$E$13,0,10*ROW('Hygiene Data'!E201)))</f>
        <v/>
      </c>
      <c r="DU207" s="300" t="str">
        <f ca="true">+IF(OFFSET('Hygiene Data'!$F$11,0,10*ROW('Hygiene Data'!F201))="","",OFFSET('Hygiene Data'!$F$11,0,10*ROW('Hygiene Data'!F201)))</f>
        <v/>
      </c>
      <c r="DV207" s="300" t="str">
        <f ca="true">+IF(OFFSET('Hygiene Data'!$F$12,0,10*ROW('Hygiene Data'!F201))="","",OFFSET('Hygiene Data'!$F$12,0,10*ROW('Hygiene Data'!F201)))</f>
        <v/>
      </c>
      <c r="DW207" s="300" t="str">
        <f ca="true">+IF(OFFSET('Hygiene Data'!$F$13,0,10*ROW('Hygiene Data'!F201))="","",OFFSET('Hygiene Data'!$F$13,0,10*ROW('Hygiene Data'!F201)))</f>
        <v/>
      </c>
      <c r="DX207" s="300" t="str">
        <f ca="true">+IF(OFFSET('Hygiene Data'!$G$11,0,10*ROW('Hygiene Data'!G201))="","",OFFSET('Hygiene Data'!$G$11,0,10*ROW('Hygiene Data'!G201)))</f>
        <v/>
      </c>
      <c r="DY207" s="300" t="str">
        <f ca="true">+IF(OFFSET('Hygiene Data'!$G$12,0,10*ROW('Hygiene Data'!G201))="","",OFFSET('Hygiene Data'!$G$12,0,10*ROW('Hygiene Data'!G201)))</f>
        <v/>
      </c>
      <c r="DZ207" s="300" t="str">
        <f ca="true">+IF(OFFSET('Hygiene Data'!$G$13,0,10*ROW('Hygiene Data'!G201))="","",OFFSET('Hygiene Data'!$G$13,0,10*ROW('Hygiene Data'!G201)))</f>
        <v/>
      </c>
      <c r="EA207" s="300" t="str">
        <f ca="true">+IF(OFFSET('Hygiene Data'!$H$11,0,10*ROW('Hygiene Data'!H201))="","",OFFSET('Hygiene Data'!$H$11,0,10*ROW('Hygiene Data'!H201)))</f>
        <v/>
      </c>
      <c r="EB207" s="300" t="str">
        <f ca="true">+IF(OFFSET('Hygiene Data'!$H$12,0,10*ROW('Hygiene Data'!H201))="","",OFFSET('Hygiene Data'!$H$12,0,10*ROW('Hygiene Data'!H201)))</f>
        <v/>
      </c>
      <c r="EC207" s="300" t="str">
        <f ca="true">+IF(OFFSET('Hygiene Data'!$H$13,0,10*ROW('Hygiene Data'!H201))="","",OFFSET('Hygiene Data'!$H$13,0,10*ROW('Hygiene Data'!H201)))</f>
        <v/>
      </c>
      <c r="ED207" s="300" t="str">
        <f ca="true">+IF(OFFSET('Hygiene Data'!$I$11,0,10*ROW('Hygiene Data'!I201))="","",OFFSET('Hygiene Data'!$I$11,0,10*ROW('Hygiene Data'!I201)))</f>
        <v/>
      </c>
      <c r="EE207" s="300" t="str">
        <f ca="true">+IF(OFFSET('Hygiene Data'!$I$12,0,10*ROW('Hygiene Data'!I201))="","",OFFSET('Hygiene Data'!$I$12,0,10*ROW('Hygiene Data'!I201)))</f>
        <v/>
      </c>
      <c r="EF207" s="300" t="str">
        <f ca="true">+IF(OFFSET('Hygiene Data'!$I$13,0,10*ROW('Hygiene Data'!I201))="","",OFFSET('Hygiene Data'!$I$13,0,10*ROW('Hygiene Data'!I201)))</f>
        <v/>
      </c>
    </row>
    <row xmlns:x14ac="http://schemas.microsoft.com/office/spreadsheetml/2009/9/ac" r="208" s="32" customFormat="true" x14ac:dyDescent="0.2"/>
    <row xmlns:x14ac="http://schemas.microsoft.com/office/spreadsheetml/2009/9/ac" r="209" s="32" customFormat="true" x14ac:dyDescent="0.2"/>
    <row xmlns:x14ac="http://schemas.microsoft.com/office/spreadsheetml/2009/9/ac" r="210" s="32" customFormat="true" x14ac:dyDescent="0.2"/>
    <row xmlns:x14ac="http://schemas.microsoft.com/office/spreadsheetml/2009/9/ac" r="211" s="32" customFormat="true" x14ac:dyDescent="0.2"/>
    <row xmlns:x14ac="http://schemas.microsoft.com/office/spreadsheetml/2009/9/ac" r="212" s="32" customFormat="true" x14ac:dyDescent="0.2"/>
    <row xmlns:x14ac="http://schemas.microsoft.com/office/spreadsheetml/2009/9/ac" r="213" s="32" customFormat="true" x14ac:dyDescent="0.2"/>
    <row xmlns:x14ac="http://schemas.microsoft.com/office/spreadsheetml/2009/9/ac" r="214" s="32" customFormat="true" x14ac:dyDescent="0.2"/>
    <row xmlns:x14ac="http://schemas.microsoft.com/office/spreadsheetml/2009/9/ac" r="215" s="32" customFormat="true" x14ac:dyDescent="0.2"/>
    <row xmlns:x14ac="http://schemas.microsoft.com/office/spreadsheetml/2009/9/ac" r="216" s="32" customFormat="true" x14ac:dyDescent="0.2"/>
    <row xmlns:x14ac="http://schemas.microsoft.com/office/spreadsheetml/2009/9/ac" r="217" s="32" customFormat="true" x14ac:dyDescent="0.2"/>
    <row xmlns:x14ac="http://schemas.microsoft.com/office/spreadsheetml/2009/9/ac" r="218" s="32" customFormat="true" x14ac:dyDescent="0.2"/>
    <row xmlns:x14ac="http://schemas.microsoft.com/office/spreadsheetml/2009/9/ac" r="219" s="32" customFormat="true" x14ac:dyDescent="0.2"/>
    <row xmlns:x14ac="http://schemas.microsoft.com/office/spreadsheetml/2009/9/ac" r="220" s="32" customFormat="true" x14ac:dyDescent="0.2"/>
    <row xmlns:x14ac="http://schemas.microsoft.com/office/spreadsheetml/2009/9/ac" r="221" s="32" customFormat="true" x14ac:dyDescent="0.2"/>
    <row xmlns:x14ac="http://schemas.microsoft.com/office/spreadsheetml/2009/9/ac" r="222" s="32" customFormat="true" x14ac:dyDescent="0.2"/>
    <row xmlns:x14ac="http://schemas.microsoft.com/office/spreadsheetml/2009/9/ac" r="223" s="32" customFormat="true" x14ac:dyDescent="0.2"/>
    <row xmlns:x14ac="http://schemas.microsoft.com/office/spreadsheetml/2009/9/ac" r="224" s="32" customFormat="true" x14ac:dyDescent="0.2"/>
    <row xmlns:x14ac="http://schemas.microsoft.com/office/spreadsheetml/2009/9/ac" r="225" s="32" customFormat="true" x14ac:dyDescent="0.2"/>
    <row xmlns:x14ac="http://schemas.microsoft.com/office/spreadsheetml/2009/9/ac" r="226" s="32" customFormat="true" x14ac:dyDescent="0.2"/>
    <row xmlns:x14ac="http://schemas.microsoft.com/office/spreadsheetml/2009/9/ac" r="227" s="32" customFormat="true" x14ac:dyDescent="0.2"/>
    <row xmlns:x14ac="http://schemas.microsoft.com/office/spreadsheetml/2009/9/ac" r="228" s="32" customFormat="true" x14ac:dyDescent="0.2"/>
    <row xmlns:x14ac="http://schemas.microsoft.com/office/spreadsheetml/2009/9/ac" r="229" s="32" customFormat="true" x14ac:dyDescent="0.2"/>
    <row xmlns:x14ac="http://schemas.microsoft.com/office/spreadsheetml/2009/9/ac" r="230" s="32" customFormat="true" x14ac:dyDescent="0.2"/>
    <row xmlns:x14ac="http://schemas.microsoft.com/office/spreadsheetml/2009/9/ac" r="231" s="32" customFormat="true" x14ac:dyDescent="0.2"/>
    <row xmlns:x14ac="http://schemas.microsoft.com/office/spreadsheetml/2009/9/ac" r="232" s="32" customFormat="true" x14ac:dyDescent="0.2"/>
    <row xmlns:x14ac="http://schemas.microsoft.com/office/spreadsheetml/2009/9/ac" r="233" s="32" customFormat="true" x14ac:dyDescent="0.2"/>
    <row xmlns:x14ac="http://schemas.microsoft.com/office/spreadsheetml/2009/9/ac" r="234" s="32" customFormat="true" x14ac:dyDescent="0.2"/>
    <row xmlns:x14ac="http://schemas.microsoft.com/office/spreadsheetml/2009/9/ac" r="235" s="32" customFormat="true" x14ac:dyDescent="0.2"/>
    <row xmlns:x14ac="http://schemas.microsoft.com/office/spreadsheetml/2009/9/ac" r="236" s="32" customFormat="true" x14ac:dyDescent="0.2"/>
    <row xmlns:x14ac="http://schemas.microsoft.com/office/spreadsheetml/2009/9/ac" r="237" s="32" customFormat="true" x14ac:dyDescent="0.2"/>
    <row xmlns:x14ac="http://schemas.microsoft.com/office/spreadsheetml/2009/9/ac" r="238" s="32" customFormat="true" x14ac:dyDescent="0.2"/>
    <row xmlns:x14ac="http://schemas.microsoft.com/office/spreadsheetml/2009/9/ac" r="239" s="32" customFormat="true" x14ac:dyDescent="0.2"/>
    <row xmlns:x14ac="http://schemas.microsoft.com/office/spreadsheetml/2009/9/ac" r="240" s="32" customFormat="true" x14ac:dyDescent="0.2"/>
    <row xmlns:x14ac="http://schemas.microsoft.com/office/spreadsheetml/2009/9/ac" r="241" s="32" customFormat="true" x14ac:dyDescent="0.2"/>
    <row xmlns:x14ac="http://schemas.microsoft.com/office/spreadsheetml/2009/9/ac" r="242" s="32" customFormat="true" x14ac:dyDescent="0.2"/>
    <row xmlns:x14ac="http://schemas.microsoft.com/office/spreadsheetml/2009/9/ac" r="243" s="32" customFormat="true" x14ac:dyDescent="0.2"/>
    <row xmlns:x14ac="http://schemas.microsoft.com/office/spreadsheetml/2009/9/ac" r="244" s="32" customFormat="true" x14ac:dyDescent="0.2"/>
    <row xmlns:x14ac="http://schemas.microsoft.com/office/spreadsheetml/2009/9/ac" r="245" s="32" customFormat="true" x14ac:dyDescent="0.2"/>
    <row xmlns:x14ac="http://schemas.microsoft.com/office/spreadsheetml/2009/9/ac" r="246" s="32" customFormat="true" x14ac:dyDescent="0.2"/>
    <row xmlns:x14ac="http://schemas.microsoft.com/office/spreadsheetml/2009/9/ac" r="247" s="32" customFormat="true" x14ac:dyDescent="0.2"/>
    <row xmlns:x14ac="http://schemas.microsoft.com/office/spreadsheetml/2009/9/ac" r="248" s="32" customFormat="true" x14ac:dyDescent="0.2"/>
    <row xmlns:x14ac="http://schemas.microsoft.com/office/spreadsheetml/2009/9/ac" r="249" s="32" customFormat="true" x14ac:dyDescent="0.2"/>
    <row xmlns:x14ac="http://schemas.microsoft.com/office/spreadsheetml/2009/9/ac" r="250" s="32" customFormat="true" x14ac:dyDescent="0.2"/>
    <row xmlns:x14ac="http://schemas.microsoft.com/office/spreadsheetml/2009/9/ac" r="251" s="32" customFormat="true" x14ac:dyDescent="0.2"/>
    <row xmlns:x14ac="http://schemas.microsoft.com/office/spreadsheetml/2009/9/ac" r="252" s="32" customFormat="true" x14ac:dyDescent="0.2"/>
    <row xmlns:x14ac="http://schemas.microsoft.com/office/spreadsheetml/2009/9/ac" r="253" s="32" customFormat="true" x14ac:dyDescent="0.2"/>
    <row xmlns:x14ac="http://schemas.microsoft.com/office/spreadsheetml/2009/9/ac" r="254" s="32" customFormat="true" x14ac:dyDescent="0.2"/>
    <row xmlns:x14ac="http://schemas.microsoft.com/office/spreadsheetml/2009/9/ac" r="255" s="32" customFormat="true" x14ac:dyDescent="0.2"/>
    <row xmlns:x14ac="http://schemas.microsoft.com/office/spreadsheetml/2009/9/ac" r="256" s="32" customFormat="true" x14ac:dyDescent="0.2"/>
    <row xmlns:x14ac="http://schemas.microsoft.com/office/spreadsheetml/2009/9/ac" r="257" s="32" customFormat="true" x14ac:dyDescent="0.2"/>
    <row xmlns:x14ac="http://schemas.microsoft.com/office/spreadsheetml/2009/9/ac" r="258" s="32" customFormat="true" x14ac:dyDescent="0.2"/>
    <row xmlns:x14ac="http://schemas.microsoft.com/office/spreadsheetml/2009/9/ac" r="259" s="32" customFormat="true" x14ac:dyDescent="0.2"/>
    <row xmlns:x14ac="http://schemas.microsoft.com/office/spreadsheetml/2009/9/ac" r="260" s="32" customFormat="true" x14ac:dyDescent="0.2"/>
    <row xmlns:x14ac="http://schemas.microsoft.com/office/spreadsheetml/2009/9/ac" r="261" s="32" customFormat="true" x14ac:dyDescent="0.2"/>
    <row xmlns:x14ac="http://schemas.microsoft.com/office/spreadsheetml/2009/9/ac" r="262" s="32" customFormat="true" x14ac:dyDescent="0.2"/>
    <row xmlns:x14ac="http://schemas.microsoft.com/office/spreadsheetml/2009/9/ac" r="263" s="32" customFormat="true" x14ac:dyDescent="0.2"/>
    <row xmlns:x14ac="http://schemas.microsoft.com/office/spreadsheetml/2009/9/ac" r="264" s="32" customFormat="true" x14ac:dyDescent="0.2"/>
    <row xmlns:x14ac="http://schemas.microsoft.com/office/spreadsheetml/2009/9/ac" r="265" s="32" customFormat="true" x14ac:dyDescent="0.2"/>
    <row xmlns:x14ac="http://schemas.microsoft.com/office/spreadsheetml/2009/9/ac" r="266" s="32" customFormat="true" x14ac:dyDescent="0.2"/>
    <row xmlns:x14ac="http://schemas.microsoft.com/office/spreadsheetml/2009/9/ac" r="267" s="32" customFormat="true" x14ac:dyDescent="0.2"/>
    <row xmlns:x14ac="http://schemas.microsoft.com/office/spreadsheetml/2009/9/ac" r="268" s="32" customFormat="true" x14ac:dyDescent="0.2"/>
    <row xmlns:x14ac="http://schemas.microsoft.com/office/spreadsheetml/2009/9/ac" r="269" s="32" customFormat="true" x14ac:dyDescent="0.2"/>
    <row xmlns:x14ac="http://schemas.microsoft.com/office/spreadsheetml/2009/9/ac" r="270" s="32" customFormat="true" x14ac:dyDescent="0.2"/>
    <row xmlns:x14ac="http://schemas.microsoft.com/office/spreadsheetml/2009/9/ac" r="271" s="32" customFormat="true" x14ac:dyDescent="0.2"/>
    <row xmlns:x14ac="http://schemas.microsoft.com/office/spreadsheetml/2009/9/ac" r="272" s="32" customFormat="true" x14ac:dyDescent="0.2"/>
    <row xmlns:x14ac="http://schemas.microsoft.com/office/spreadsheetml/2009/9/ac" r="273" s="32" customFormat="true" x14ac:dyDescent="0.2"/>
    <row xmlns:x14ac="http://schemas.microsoft.com/office/spreadsheetml/2009/9/ac" r="274" s="32" customFormat="true" x14ac:dyDescent="0.2"/>
    <row xmlns:x14ac="http://schemas.microsoft.com/office/spreadsheetml/2009/9/ac" r="275" s="32" customFormat="true" x14ac:dyDescent="0.2"/>
    <row xmlns:x14ac="http://schemas.microsoft.com/office/spreadsheetml/2009/9/ac" r="276" s="32" customFormat="true" x14ac:dyDescent="0.2"/>
    <row xmlns:x14ac="http://schemas.microsoft.com/office/spreadsheetml/2009/9/ac" r="277" s="32" customFormat="true" x14ac:dyDescent="0.2"/>
    <row xmlns:x14ac="http://schemas.microsoft.com/office/spreadsheetml/2009/9/ac" r="278" s="32" customFormat="true" x14ac:dyDescent="0.2"/>
    <row xmlns:x14ac="http://schemas.microsoft.com/office/spreadsheetml/2009/9/ac" r="279" s="32" customFormat="true" x14ac:dyDescent="0.2"/>
    <row xmlns:x14ac="http://schemas.microsoft.com/office/spreadsheetml/2009/9/ac" r="280" s="32" customFormat="true" x14ac:dyDescent="0.2"/>
    <row xmlns:x14ac="http://schemas.microsoft.com/office/spreadsheetml/2009/9/ac" r="281" s="32" customFormat="true" x14ac:dyDescent="0.2"/>
    <row xmlns:x14ac="http://schemas.microsoft.com/office/spreadsheetml/2009/9/ac" r="282" s="32" customFormat="true" x14ac:dyDescent="0.2"/>
    <row xmlns:x14ac="http://schemas.microsoft.com/office/spreadsheetml/2009/9/ac" r="283" s="32" customFormat="true" x14ac:dyDescent="0.2"/>
    <row xmlns:x14ac="http://schemas.microsoft.com/office/spreadsheetml/2009/9/ac" r="284" s="32" customFormat="true" x14ac:dyDescent="0.2"/>
    <row xmlns:x14ac="http://schemas.microsoft.com/office/spreadsheetml/2009/9/ac" r="285" s="32" customFormat="true" x14ac:dyDescent="0.2"/>
    <row xmlns:x14ac="http://schemas.microsoft.com/office/spreadsheetml/2009/9/ac" r="286" s="32" customFormat="true" x14ac:dyDescent="0.2"/>
    <row xmlns:x14ac="http://schemas.microsoft.com/office/spreadsheetml/2009/9/ac" r="287" s="32" customFormat="true" x14ac:dyDescent="0.2"/>
    <row xmlns:x14ac="http://schemas.microsoft.com/office/spreadsheetml/2009/9/ac" r="288" s="32" customFormat="true" x14ac:dyDescent="0.2"/>
    <row xmlns:x14ac="http://schemas.microsoft.com/office/spreadsheetml/2009/9/ac" r="289" s="32" customFormat="true" x14ac:dyDescent="0.2"/>
    <row xmlns:x14ac="http://schemas.microsoft.com/office/spreadsheetml/2009/9/ac" r="290" s="32" customFormat="true" x14ac:dyDescent="0.2"/>
    <row xmlns:x14ac="http://schemas.microsoft.com/office/spreadsheetml/2009/9/ac" r="291" s="32" customFormat="true" x14ac:dyDescent="0.2"/>
    <row xmlns:x14ac="http://schemas.microsoft.com/office/spreadsheetml/2009/9/ac" r="292" s="32" customFormat="true" x14ac:dyDescent="0.2"/>
    <row xmlns:x14ac="http://schemas.microsoft.com/office/spreadsheetml/2009/9/ac" r="293" s="32" customFormat="true" x14ac:dyDescent="0.2"/>
    <row xmlns:x14ac="http://schemas.microsoft.com/office/spreadsheetml/2009/9/ac" r="294" s="32" customFormat="true" x14ac:dyDescent="0.2"/>
    <row xmlns:x14ac="http://schemas.microsoft.com/office/spreadsheetml/2009/9/ac" r="295" s="32" customFormat="true" x14ac:dyDescent="0.2"/>
    <row xmlns:x14ac="http://schemas.microsoft.com/office/spreadsheetml/2009/9/ac" r="296" s="32" customFormat="true" x14ac:dyDescent="0.2"/>
    <row xmlns:x14ac="http://schemas.microsoft.com/office/spreadsheetml/2009/9/ac" r="297" s="32" customFormat="true" x14ac:dyDescent="0.2"/>
    <row xmlns:x14ac="http://schemas.microsoft.com/office/spreadsheetml/2009/9/ac" r="298" s="32" customFormat="true" x14ac:dyDescent="0.2"/>
    <row xmlns:x14ac="http://schemas.microsoft.com/office/spreadsheetml/2009/9/ac" r="299" s="32" customFormat="true" x14ac:dyDescent="0.2"/>
    <row xmlns:x14ac="http://schemas.microsoft.com/office/spreadsheetml/2009/9/ac" r="300" s="32" customFormat="true" x14ac:dyDescent="0.2"/>
    <row xmlns:x14ac="http://schemas.microsoft.com/office/spreadsheetml/2009/9/ac" r="301" s="32" customFormat="true" x14ac:dyDescent="0.2"/>
    <row xmlns:x14ac="http://schemas.microsoft.com/office/spreadsheetml/2009/9/ac" r="302" s="32" customFormat="true" x14ac:dyDescent="0.2"/>
    <row xmlns:x14ac="http://schemas.microsoft.com/office/spreadsheetml/2009/9/ac" r="303" s="32" customFormat="true" x14ac:dyDescent="0.2"/>
    <row xmlns:x14ac="http://schemas.microsoft.com/office/spreadsheetml/2009/9/ac" r="304" s="32" customFormat="true" x14ac:dyDescent="0.2"/>
    <row xmlns:x14ac="http://schemas.microsoft.com/office/spreadsheetml/2009/9/ac" r="305" s="32" customFormat="true" x14ac:dyDescent="0.2"/>
    <row xmlns:x14ac="http://schemas.microsoft.com/office/spreadsheetml/2009/9/ac" r="306" s="32" customFormat="true" x14ac:dyDescent="0.2"/>
    <row xmlns:x14ac="http://schemas.microsoft.com/office/spreadsheetml/2009/9/ac" r="307" s="32" customFormat="true" x14ac:dyDescent="0.2"/>
    <row xmlns:x14ac="http://schemas.microsoft.com/office/spreadsheetml/2009/9/ac" r="308" s="32" customFormat="true" x14ac:dyDescent="0.2"/>
    <row xmlns:x14ac="http://schemas.microsoft.com/office/spreadsheetml/2009/9/ac" r="309" s="32" customFormat="true" x14ac:dyDescent="0.2"/>
    <row xmlns:x14ac="http://schemas.microsoft.com/office/spreadsheetml/2009/9/ac" r="310" s="32" customFormat="true" x14ac:dyDescent="0.2"/>
    <row xmlns:x14ac="http://schemas.microsoft.com/office/spreadsheetml/2009/9/ac" r="311" s="32" customFormat="true" x14ac:dyDescent="0.2"/>
    <row xmlns:x14ac="http://schemas.microsoft.com/office/spreadsheetml/2009/9/ac" r="312" s="32" customFormat="true" x14ac:dyDescent="0.2"/>
    <row xmlns:x14ac="http://schemas.microsoft.com/office/spreadsheetml/2009/9/ac" r="313" s="32" customFormat="true" x14ac:dyDescent="0.2"/>
    <row xmlns:x14ac="http://schemas.microsoft.com/office/spreadsheetml/2009/9/ac" r="314" s="32" customFormat="true" x14ac:dyDescent="0.2"/>
    <row xmlns:x14ac="http://schemas.microsoft.com/office/spreadsheetml/2009/9/ac" r="315" s="32" customFormat="true" x14ac:dyDescent="0.2"/>
    <row xmlns:x14ac="http://schemas.microsoft.com/office/spreadsheetml/2009/9/ac" r="316" s="32" customFormat="true" x14ac:dyDescent="0.2"/>
    <row xmlns:x14ac="http://schemas.microsoft.com/office/spreadsheetml/2009/9/ac" r="317" s="32" customFormat="true" x14ac:dyDescent="0.2"/>
    <row xmlns:x14ac="http://schemas.microsoft.com/office/spreadsheetml/2009/9/ac" r="318" s="32" customFormat="true" x14ac:dyDescent="0.2"/>
    <row xmlns:x14ac="http://schemas.microsoft.com/office/spreadsheetml/2009/9/ac" r="319" s="32" customFormat="true" x14ac:dyDescent="0.2"/>
    <row xmlns:x14ac="http://schemas.microsoft.com/office/spreadsheetml/2009/9/ac" r="320" s="32" customFormat="true" x14ac:dyDescent="0.2"/>
    <row xmlns:x14ac="http://schemas.microsoft.com/office/spreadsheetml/2009/9/ac" r="321" s="32" customFormat="true" x14ac:dyDescent="0.2"/>
    <row xmlns:x14ac="http://schemas.microsoft.com/office/spreadsheetml/2009/9/ac" r="322" s="32" customFormat="true" x14ac:dyDescent="0.2"/>
    <row xmlns:x14ac="http://schemas.microsoft.com/office/spreadsheetml/2009/9/ac" r="323" s="32" customFormat="true" x14ac:dyDescent="0.2"/>
    <row xmlns:x14ac="http://schemas.microsoft.com/office/spreadsheetml/2009/9/ac" r="324" s="32" customFormat="true" x14ac:dyDescent="0.2"/>
    <row xmlns:x14ac="http://schemas.microsoft.com/office/spreadsheetml/2009/9/ac" r="325" s="32" customFormat="true" x14ac:dyDescent="0.2"/>
    <row xmlns:x14ac="http://schemas.microsoft.com/office/spreadsheetml/2009/9/ac" r="326" s="32" customFormat="true" x14ac:dyDescent="0.2"/>
    <row xmlns:x14ac="http://schemas.microsoft.com/office/spreadsheetml/2009/9/ac" r="327" s="32" customFormat="true" x14ac:dyDescent="0.2"/>
    <row xmlns:x14ac="http://schemas.microsoft.com/office/spreadsheetml/2009/9/ac" r="328" s="32" customFormat="true" x14ac:dyDescent="0.2"/>
    <row xmlns:x14ac="http://schemas.microsoft.com/office/spreadsheetml/2009/9/ac" r="329" s="32" customFormat="true" x14ac:dyDescent="0.2"/>
    <row xmlns:x14ac="http://schemas.microsoft.com/office/spreadsheetml/2009/9/ac" r="330" s="32" customFormat="true" x14ac:dyDescent="0.2"/>
    <row xmlns:x14ac="http://schemas.microsoft.com/office/spreadsheetml/2009/9/ac" r="331" s="32" customFormat="true" x14ac:dyDescent="0.2"/>
    <row xmlns:x14ac="http://schemas.microsoft.com/office/spreadsheetml/2009/9/ac" r="332" s="32" customFormat="true" x14ac:dyDescent="0.2"/>
    <row xmlns:x14ac="http://schemas.microsoft.com/office/spreadsheetml/2009/9/ac" r="333" s="32" customFormat="true" x14ac:dyDescent="0.2"/>
    <row xmlns:x14ac="http://schemas.microsoft.com/office/spreadsheetml/2009/9/ac" r="334" s="32" customFormat="true" x14ac:dyDescent="0.2"/>
    <row xmlns:x14ac="http://schemas.microsoft.com/office/spreadsheetml/2009/9/ac" r="335" s="32" customFormat="true" x14ac:dyDescent="0.2"/>
    <row xmlns:x14ac="http://schemas.microsoft.com/office/spreadsheetml/2009/9/ac" r="336" s="32" customFormat="true" x14ac:dyDescent="0.2"/>
    <row xmlns:x14ac="http://schemas.microsoft.com/office/spreadsheetml/2009/9/ac" r="337" s="32" customFormat="true" x14ac:dyDescent="0.2"/>
    <row xmlns:x14ac="http://schemas.microsoft.com/office/spreadsheetml/2009/9/ac" r="338" s="32" customFormat="true" x14ac:dyDescent="0.2"/>
    <row xmlns:x14ac="http://schemas.microsoft.com/office/spreadsheetml/2009/9/ac" r="339" s="32" customFormat="true" x14ac:dyDescent="0.2"/>
    <row xmlns:x14ac="http://schemas.microsoft.com/office/spreadsheetml/2009/9/ac" r="340" s="32" customFormat="true" x14ac:dyDescent="0.2"/>
    <row xmlns:x14ac="http://schemas.microsoft.com/office/spreadsheetml/2009/9/ac" r="341" s="32" customFormat="true" x14ac:dyDescent="0.2"/>
    <row xmlns:x14ac="http://schemas.microsoft.com/office/spreadsheetml/2009/9/ac" r="342" s="32" customFormat="true" x14ac:dyDescent="0.2"/>
    <row xmlns:x14ac="http://schemas.microsoft.com/office/spreadsheetml/2009/9/ac" r="343" s="32" customFormat="true" x14ac:dyDescent="0.2"/>
    <row xmlns:x14ac="http://schemas.microsoft.com/office/spreadsheetml/2009/9/ac" r="344" s="32" customFormat="true" x14ac:dyDescent="0.2"/>
    <row xmlns:x14ac="http://schemas.microsoft.com/office/spreadsheetml/2009/9/ac" r="345" s="32" customFormat="true" x14ac:dyDescent="0.2"/>
    <row xmlns:x14ac="http://schemas.microsoft.com/office/spreadsheetml/2009/9/ac" r="346" s="32" customFormat="true" x14ac:dyDescent="0.2"/>
    <row xmlns:x14ac="http://schemas.microsoft.com/office/spreadsheetml/2009/9/ac" r="347" s="32" customFormat="true" x14ac:dyDescent="0.2"/>
    <row xmlns:x14ac="http://schemas.microsoft.com/office/spreadsheetml/2009/9/ac" r="348" s="32" customFormat="true" x14ac:dyDescent="0.2"/>
    <row xmlns:x14ac="http://schemas.microsoft.com/office/spreadsheetml/2009/9/ac" r="349" s="32" customFormat="true" x14ac:dyDescent="0.2"/>
    <row xmlns:x14ac="http://schemas.microsoft.com/office/spreadsheetml/2009/9/ac" r="350" s="32" customFormat="true" x14ac:dyDescent="0.2"/>
    <row xmlns:x14ac="http://schemas.microsoft.com/office/spreadsheetml/2009/9/ac" r="351" s="32" customFormat="true" x14ac:dyDescent="0.2"/>
    <row xmlns:x14ac="http://schemas.microsoft.com/office/spreadsheetml/2009/9/ac" r="352" s="32" customFormat="true" x14ac:dyDescent="0.2"/>
    <row xmlns:x14ac="http://schemas.microsoft.com/office/spreadsheetml/2009/9/ac" r="353" s="32" customFormat="true" x14ac:dyDescent="0.2"/>
    <row xmlns:x14ac="http://schemas.microsoft.com/office/spreadsheetml/2009/9/ac" r="354" s="32" customFormat="true" x14ac:dyDescent="0.2"/>
    <row xmlns:x14ac="http://schemas.microsoft.com/office/spreadsheetml/2009/9/ac" r="355" s="32" customFormat="true" x14ac:dyDescent="0.2"/>
    <row xmlns:x14ac="http://schemas.microsoft.com/office/spreadsheetml/2009/9/ac" r="356" s="32" customFormat="true" x14ac:dyDescent="0.2"/>
    <row xmlns:x14ac="http://schemas.microsoft.com/office/spreadsheetml/2009/9/ac" r="357" s="32" customFormat="true" x14ac:dyDescent="0.2"/>
    <row xmlns:x14ac="http://schemas.microsoft.com/office/spreadsheetml/2009/9/ac" r="358" s="32" customFormat="true" x14ac:dyDescent="0.2"/>
    <row xmlns:x14ac="http://schemas.microsoft.com/office/spreadsheetml/2009/9/ac" r="359" s="32" customFormat="true" x14ac:dyDescent="0.2"/>
    <row xmlns:x14ac="http://schemas.microsoft.com/office/spreadsheetml/2009/9/ac" r="360" s="32" customFormat="true" x14ac:dyDescent="0.2"/>
    <row xmlns:x14ac="http://schemas.microsoft.com/office/spreadsheetml/2009/9/ac" r="361" s="32" customFormat="true" x14ac:dyDescent="0.2"/>
    <row xmlns:x14ac="http://schemas.microsoft.com/office/spreadsheetml/2009/9/ac" r="362" s="32" customFormat="true" x14ac:dyDescent="0.2"/>
    <row xmlns:x14ac="http://schemas.microsoft.com/office/spreadsheetml/2009/9/ac" r="363" s="32" customFormat="true" x14ac:dyDescent="0.2"/>
    <row xmlns:x14ac="http://schemas.microsoft.com/office/spreadsheetml/2009/9/ac" r="364" s="32" customFormat="true" x14ac:dyDescent="0.2"/>
    <row xmlns:x14ac="http://schemas.microsoft.com/office/spreadsheetml/2009/9/ac" r="365" s="32" customFormat="true" x14ac:dyDescent="0.2"/>
    <row xmlns:x14ac="http://schemas.microsoft.com/office/spreadsheetml/2009/9/ac" r="366" s="32" customFormat="true" x14ac:dyDescent="0.2"/>
    <row xmlns:x14ac="http://schemas.microsoft.com/office/spreadsheetml/2009/9/ac" r="367" s="32" customFormat="true" x14ac:dyDescent="0.2"/>
    <row xmlns:x14ac="http://schemas.microsoft.com/office/spreadsheetml/2009/9/ac" r="368" s="32" customFormat="true" x14ac:dyDescent="0.2"/>
    <row xmlns:x14ac="http://schemas.microsoft.com/office/spreadsheetml/2009/9/ac" r="369" s="32" customFormat="true" x14ac:dyDescent="0.2"/>
    <row xmlns:x14ac="http://schemas.microsoft.com/office/spreadsheetml/2009/9/ac" r="370" s="32" customFormat="true" x14ac:dyDescent="0.2"/>
    <row xmlns:x14ac="http://schemas.microsoft.com/office/spreadsheetml/2009/9/ac" r="371" s="32" customFormat="true" x14ac:dyDescent="0.2"/>
    <row xmlns:x14ac="http://schemas.microsoft.com/office/spreadsheetml/2009/9/ac" r="372" s="32" customFormat="true" x14ac:dyDescent="0.2"/>
    <row xmlns:x14ac="http://schemas.microsoft.com/office/spreadsheetml/2009/9/ac" r="373" s="32" customFormat="true" x14ac:dyDescent="0.2"/>
    <row xmlns:x14ac="http://schemas.microsoft.com/office/spreadsheetml/2009/9/ac" r="374" s="32" customFormat="true" x14ac:dyDescent="0.2"/>
    <row xmlns:x14ac="http://schemas.microsoft.com/office/spreadsheetml/2009/9/ac" r="375" s="32" customFormat="true" x14ac:dyDescent="0.2"/>
    <row xmlns:x14ac="http://schemas.microsoft.com/office/spreadsheetml/2009/9/ac" r="376" s="32" customFormat="true" x14ac:dyDescent="0.2"/>
    <row xmlns:x14ac="http://schemas.microsoft.com/office/spreadsheetml/2009/9/ac" r="377" s="32" customFormat="true" x14ac:dyDescent="0.2"/>
    <row xmlns:x14ac="http://schemas.microsoft.com/office/spreadsheetml/2009/9/ac" r="378" s="32" customFormat="true" x14ac:dyDescent="0.2"/>
    <row xmlns:x14ac="http://schemas.microsoft.com/office/spreadsheetml/2009/9/ac" r="379" s="32" customFormat="true" x14ac:dyDescent="0.2"/>
    <row xmlns:x14ac="http://schemas.microsoft.com/office/spreadsheetml/2009/9/ac" r="380" s="32" customFormat="true" x14ac:dyDescent="0.2"/>
    <row xmlns:x14ac="http://schemas.microsoft.com/office/spreadsheetml/2009/9/ac" r="381" s="32" customFormat="true" x14ac:dyDescent="0.2"/>
    <row xmlns:x14ac="http://schemas.microsoft.com/office/spreadsheetml/2009/9/ac" r="382" s="32" customFormat="true" x14ac:dyDescent="0.2"/>
    <row xmlns:x14ac="http://schemas.microsoft.com/office/spreadsheetml/2009/9/ac" r="383" s="32" customFormat="true" x14ac:dyDescent="0.2"/>
    <row xmlns:x14ac="http://schemas.microsoft.com/office/spreadsheetml/2009/9/ac" r="384" s="32" customFormat="true" x14ac:dyDescent="0.2"/>
    <row xmlns:x14ac="http://schemas.microsoft.com/office/spreadsheetml/2009/9/ac" r="385" s="32" customFormat="true" x14ac:dyDescent="0.2"/>
    <row xmlns:x14ac="http://schemas.microsoft.com/office/spreadsheetml/2009/9/ac" r="386" s="32" customFormat="true" x14ac:dyDescent="0.2"/>
    <row xmlns:x14ac="http://schemas.microsoft.com/office/spreadsheetml/2009/9/ac" r="387" s="32" customFormat="true" x14ac:dyDescent="0.2"/>
    <row xmlns:x14ac="http://schemas.microsoft.com/office/spreadsheetml/2009/9/ac" r="388" s="32" customFormat="true" x14ac:dyDescent="0.2"/>
    <row xmlns:x14ac="http://schemas.microsoft.com/office/spreadsheetml/2009/9/ac" r="389" s="32" customFormat="true" x14ac:dyDescent="0.2"/>
    <row xmlns:x14ac="http://schemas.microsoft.com/office/spreadsheetml/2009/9/ac" r="390" s="32" customFormat="true" x14ac:dyDescent="0.2"/>
    <row xmlns:x14ac="http://schemas.microsoft.com/office/spreadsheetml/2009/9/ac" r="391" s="32" customFormat="true" x14ac:dyDescent="0.2"/>
    <row xmlns:x14ac="http://schemas.microsoft.com/office/spreadsheetml/2009/9/ac" r="392" s="32" customFormat="true" x14ac:dyDescent="0.2"/>
    <row xmlns:x14ac="http://schemas.microsoft.com/office/spreadsheetml/2009/9/ac" r="393" s="32" customFormat="true" x14ac:dyDescent="0.2"/>
    <row xmlns:x14ac="http://schemas.microsoft.com/office/spreadsheetml/2009/9/ac" r="394" s="32" customFormat="true" x14ac:dyDescent="0.2"/>
    <row xmlns:x14ac="http://schemas.microsoft.com/office/spreadsheetml/2009/9/ac" r="395" s="32" customFormat="true" x14ac:dyDescent="0.2"/>
    <row xmlns:x14ac="http://schemas.microsoft.com/office/spreadsheetml/2009/9/ac" r="396" s="32" customFormat="true" x14ac:dyDescent="0.2"/>
    <row xmlns:x14ac="http://schemas.microsoft.com/office/spreadsheetml/2009/9/ac" r="397" s="32" customFormat="true" x14ac:dyDescent="0.2"/>
    <row xmlns:x14ac="http://schemas.microsoft.com/office/spreadsheetml/2009/9/ac" r="398" s="32" customFormat="true" x14ac:dyDescent="0.2"/>
    <row xmlns:x14ac="http://schemas.microsoft.com/office/spreadsheetml/2009/9/ac" r="399" s="32" customFormat="true" x14ac:dyDescent="0.2"/>
    <row xmlns:x14ac="http://schemas.microsoft.com/office/spreadsheetml/2009/9/ac" r="400" s="32" customFormat="true" x14ac:dyDescent="0.2"/>
    <row xmlns:x14ac="http://schemas.microsoft.com/office/spreadsheetml/2009/9/ac" r="401" s="32" customFormat="true" x14ac:dyDescent="0.2"/>
    <row xmlns:x14ac="http://schemas.microsoft.com/office/spreadsheetml/2009/9/ac" r="402" s="32" customFormat="true" x14ac:dyDescent="0.2"/>
    <row xmlns:x14ac="http://schemas.microsoft.com/office/spreadsheetml/2009/9/ac" r="403" s="32" customFormat="true" x14ac:dyDescent="0.2"/>
    <row xmlns:x14ac="http://schemas.microsoft.com/office/spreadsheetml/2009/9/ac" r="404" s="32" customFormat="true" x14ac:dyDescent="0.2"/>
    <row xmlns:x14ac="http://schemas.microsoft.com/office/spreadsheetml/2009/9/ac" r="405" s="32" customFormat="true" x14ac:dyDescent="0.2"/>
    <row xmlns:x14ac="http://schemas.microsoft.com/office/spreadsheetml/2009/9/ac" r="406" s="32" customFormat="true" x14ac:dyDescent="0.2"/>
    <row xmlns:x14ac="http://schemas.microsoft.com/office/spreadsheetml/2009/9/ac" r="407" s="32" customFormat="true" x14ac:dyDescent="0.2"/>
    <row xmlns:x14ac="http://schemas.microsoft.com/office/spreadsheetml/2009/9/ac" r="408" s="32" customFormat="true" x14ac:dyDescent="0.2"/>
    <row xmlns:x14ac="http://schemas.microsoft.com/office/spreadsheetml/2009/9/ac" r="409" s="32" customFormat="true" x14ac:dyDescent="0.2"/>
    <row xmlns:x14ac="http://schemas.microsoft.com/office/spreadsheetml/2009/9/ac" r="410" s="32" customFormat="true" x14ac:dyDescent="0.2"/>
    <row xmlns:x14ac="http://schemas.microsoft.com/office/spreadsheetml/2009/9/ac" r="411" s="32" customFormat="true" x14ac:dyDescent="0.2"/>
    <row xmlns:x14ac="http://schemas.microsoft.com/office/spreadsheetml/2009/9/ac" r="412" s="32" customFormat="true" x14ac:dyDescent="0.2"/>
    <row xmlns:x14ac="http://schemas.microsoft.com/office/spreadsheetml/2009/9/ac" r="413" s="32" customFormat="true" x14ac:dyDescent="0.2"/>
    <row xmlns:x14ac="http://schemas.microsoft.com/office/spreadsheetml/2009/9/ac" r="414" s="32" customFormat="true" x14ac:dyDescent="0.2"/>
    <row xmlns:x14ac="http://schemas.microsoft.com/office/spreadsheetml/2009/9/ac" r="415" s="32" customFormat="true" x14ac:dyDescent="0.2"/>
    <row xmlns:x14ac="http://schemas.microsoft.com/office/spreadsheetml/2009/9/ac" r="416" s="32" customFormat="true" x14ac:dyDescent="0.2"/>
    <row xmlns:x14ac="http://schemas.microsoft.com/office/spreadsheetml/2009/9/ac" r="417" s="32" customFormat="true" x14ac:dyDescent="0.2"/>
    <row xmlns:x14ac="http://schemas.microsoft.com/office/spreadsheetml/2009/9/ac" r="418" s="32" customFormat="true" x14ac:dyDescent="0.2"/>
    <row xmlns:x14ac="http://schemas.microsoft.com/office/spreadsheetml/2009/9/ac" r="419" s="32" customFormat="true" x14ac:dyDescent="0.2"/>
    <row xmlns:x14ac="http://schemas.microsoft.com/office/spreadsheetml/2009/9/ac" r="420" s="32" customFormat="true" x14ac:dyDescent="0.2"/>
    <row xmlns:x14ac="http://schemas.microsoft.com/office/spreadsheetml/2009/9/ac" r="421" s="32" customFormat="true" x14ac:dyDescent="0.2"/>
    <row xmlns:x14ac="http://schemas.microsoft.com/office/spreadsheetml/2009/9/ac" r="422" s="32" customFormat="true" x14ac:dyDescent="0.2"/>
    <row xmlns:x14ac="http://schemas.microsoft.com/office/spreadsheetml/2009/9/ac" r="423" s="32" customFormat="true" x14ac:dyDescent="0.2"/>
    <row xmlns:x14ac="http://schemas.microsoft.com/office/spreadsheetml/2009/9/ac" r="424" s="32" customFormat="true" x14ac:dyDescent="0.2"/>
    <row xmlns:x14ac="http://schemas.microsoft.com/office/spreadsheetml/2009/9/ac" r="425" s="32" customFormat="true" x14ac:dyDescent="0.2"/>
    <row xmlns:x14ac="http://schemas.microsoft.com/office/spreadsheetml/2009/9/ac" r="426" s="32" customFormat="true" x14ac:dyDescent="0.2"/>
    <row xmlns:x14ac="http://schemas.microsoft.com/office/spreadsheetml/2009/9/ac" r="427" s="32" customFormat="true" x14ac:dyDescent="0.2"/>
    <row xmlns:x14ac="http://schemas.microsoft.com/office/spreadsheetml/2009/9/ac" r="428" s="32" customFormat="true" x14ac:dyDescent="0.2"/>
    <row xmlns:x14ac="http://schemas.microsoft.com/office/spreadsheetml/2009/9/ac" r="429" s="32" customFormat="true" x14ac:dyDescent="0.2"/>
    <row xmlns:x14ac="http://schemas.microsoft.com/office/spreadsheetml/2009/9/ac" r="430" s="32" customFormat="true" x14ac:dyDescent="0.2"/>
    <row xmlns:x14ac="http://schemas.microsoft.com/office/spreadsheetml/2009/9/ac" r="431" s="32" customFormat="true" x14ac:dyDescent="0.2"/>
    <row xmlns:x14ac="http://schemas.microsoft.com/office/spreadsheetml/2009/9/ac" r="432" s="32" customFormat="true" x14ac:dyDescent="0.2"/>
    <row xmlns:x14ac="http://schemas.microsoft.com/office/spreadsheetml/2009/9/ac" r="433" s="32" customFormat="true" x14ac:dyDescent="0.2"/>
    <row xmlns:x14ac="http://schemas.microsoft.com/office/spreadsheetml/2009/9/ac" r="434" s="32" customFormat="true" x14ac:dyDescent="0.2"/>
    <row xmlns:x14ac="http://schemas.microsoft.com/office/spreadsheetml/2009/9/ac" r="435" s="32" customFormat="true" x14ac:dyDescent="0.2"/>
    <row xmlns:x14ac="http://schemas.microsoft.com/office/spreadsheetml/2009/9/ac" r="436" s="32" customFormat="true" x14ac:dyDescent="0.2"/>
    <row xmlns:x14ac="http://schemas.microsoft.com/office/spreadsheetml/2009/9/ac" r="437" s="32" customFormat="true" x14ac:dyDescent="0.2"/>
    <row xmlns:x14ac="http://schemas.microsoft.com/office/spreadsheetml/2009/9/ac" r="438" s="32" customFormat="true" x14ac:dyDescent="0.2"/>
    <row xmlns:x14ac="http://schemas.microsoft.com/office/spreadsheetml/2009/9/ac" r="439" s="32" customFormat="true" x14ac:dyDescent="0.2"/>
    <row xmlns:x14ac="http://schemas.microsoft.com/office/spreadsheetml/2009/9/ac" r="440" s="32" customFormat="true" x14ac:dyDescent="0.2"/>
    <row xmlns:x14ac="http://schemas.microsoft.com/office/spreadsheetml/2009/9/ac" r="441" s="32" customFormat="true" x14ac:dyDescent="0.2"/>
    <row xmlns:x14ac="http://schemas.microsoft.com/office/spreadsheetml/2009/9/ac" r="442" s="32" customFormat="true" x14ac:dyDescent="0.2"/>
    <row xmlns:x14ac="http://schemas.microsoft.com/office/spreadsheetml/2009/9/ac" r="443" s="32" customFormat="true" x14ac:dyDescent="0.2"/>
    <row xmlns:x14ac="http://schemas.microsoft.com/office/spreadsheetml/2009/9/ac" r="444" s="32" customFormat="true" x14ac:dyDescent="0.2"/>
    <row xmlns:x14ac="http://schemas.microsoft.com/office/spreadsheetml/2009/9/ac" r="445" s="32" customFormat="true" x14ac:dyDescent="0.2"/>
    <row xmlns:x14ac="http://schemas.microsoft.com/office/spreadsheetml/2009/9/ac" r="446" s="32" customFormat="true" x14ac:dyDescent="0.2"/>
    <row xmlns:x14ac="http://schemas.microsoft.com/office/spreadsheetml/2009/9/ac" r="447" s="32" customFormat="true" x14ac:dyDescent="0.2"/>
    <row xmlns:x14ac="http://schemas.microsoft.com/office/spreadsheetml/2009/9/ac" r="448" s="32" customFormat="true" x14ac:dyDescent="0.2"/>
    <row xmlns:x14ac="http://schemas.microsoft.com/office/spreadsheetml/2009/9/ac" r="449" s="32" customFormat="true" x14ac:dyDescent="0.2"/>
    <row xmlns:x14ac="http://schemas.microsoft.com/office/spreadsheetml/2009/9/ac" r="450" s="32" customFormat="true" x14ac:dyDescent="0.2"/>
    <row xmlns:x14ac="http://schemas.microsoft.com/office/spreadsheetml/2009/9/ac" r="451" s="32" customFormat="true" x14ac:dyDescent="0.2"/>
    <row xmlns:x14ac="http://schemas.microsoft.com/office/spreadsheetml/2009/9/ac" r="452" s="32" customFormat="true" x14ac:dyDescent="0.2"/>
    <row xmlns:x14ac="http://schemas.microsoft.com/office/spreadsheetml/2009/9/ac" r="453" s="32" customFormat="true" x14ac:dyDescent="0.2"/>
    <row xmlns:x14ac="http://schemas.microsoft.com/office/spreadsheetml/2009/9/ac" r="454" s="32" customFormat="true" x14ac:dyDescent="0.2"/>
    <row xmlns:x14ac="http://schemas.microsoft.com/office/spreadsheetml/2009/9/ac" r="455" s="32" customFormat="true" x14ac:dyDescent="0.2"/>
    <row xmlns:x14ac="http://schemas.microsoft.com/office/spreadsheetml/2009/9/ac" r="456" s="32" customFormat="true" x14ac:dyDescent="0.2"/>
    <row xmlns:x14ac="http://schemas.microsoft.com/office/spreadsheetml/2009/9/ac" r="457" s="32" customFormat="true" x14ac:dyDescent="0.2"/>
    <row xmlns:x14ac="http://schemas.microsoft.com/office/spreadsheetml/2009/9/ac" r="458" s="32" customFormat="true" x14ac:dyDescent="0.2"/>
    <row xmlns:x14ac="http://schemas.microsoft.com/office/spreadsheetml/2009/9/ac" r="459" s="32" customFormat="true" x14ac:dyDescent="0.2"/>
    <row xmlns:x14ac="http://schemas.microsoft.com/office/spreadsheetml/2009/9/ac" r="460" s="32" customFormat="true" x14ac:dyDescent="0.2"/>
    <row xmlns:x14ac="http://schemas.microsoft.com/office/spreadsheetml/2009/9/ac" r="461" s="32" customFormat="true" x14ac:dyDescent="0.2"/>
    <row xmlns:x14ac="http://schemas.microsoft.com/office/spreadsheetml/2009/9/ac" r="462" s="32" customFormat="true" x14ac:dyDescent="0.2"/>
    <row xmlns:x14ac="http://schemas.microsoft.com/office/spreadsheetml/2009/9/ac" r="463" s="32" customFormat="true" x14ac:dyDescent="0.2"/>
    <row xmlns:x14ac="http://schemas.microsoft.com/office/spreadsheetml/2009/9/ac" r="464" s="32" customFormat="true" x14ac:dyDescent="0.2"/>
    <row xmlns:x14ac="http://schemas.microsoft.com/office/spreadsheetml/2009/9/ac" r="465" s="32" customFormat="true" x14ac:dyDescent="0.2"/>
    <row xmlns:x14ac="http://schemas.microsoft.com/office/spreadsheetml/2009/9/ac" r="466" s="32" customFormat="true" x14ac:dyDescent="0.2"/>
    <row xmlns:x14ac="http://schemas.microsoft.com/office/spreadsheetml/2009/9/ac" r="467" s="32" customFormat="true" x14ac:dyDescent="0.2"/>
    <row xmlns:x14ac="http://schemas.microsoft.com/office/spreadsheetml/2009/9/ac" r="468" s="32" customFormat="true" x14ac:dyDescent="0.2"/>
    <row xmlns:x14ac="http://schemas.microsoft.com/office/spreadsheetml/2009/9/ac" r="469" s="32" customFormat="true" x14ac:dyDescent="0.2"/>
    <row xmlns:x14ac="http://schemas.microsoft.com/office/spreadsheetml/2009/9/ac" r="470" s="32" customFormat="true" x14ac:dyDescent="0.2"/>
    <row xmlns:x14ac="http://schemas.microsoft.com/office/spreadsheetml/2009/9/ac" r="471" s="32" customFormat="true" x14ac:dyDescent="0.2"/>
    <row xmlns:x14ac="http://schemas.microsoft.com/office/spreadsheetml/2009/9/ac" r="472" s="32" customFormat="true" x14ac:dyDescent="0.2"/>
    <row xmlns:x14ac="http://schemas.microsoft.com/office/spreadsheetml/2009/9/ac" r="473" s="32" customFormat="true" x14ac:dyDescent="0.2"/>
    <row xmlns:x14ac="http://schemas.microsoft.com/office/spreadsheetml/2009/9/ac" r="474" s="32" customFormat="true" x14ac:dyDescent="0.2"/>
    <row xmlns:x14ac="http://schemas.microsoft.com/office/spreadsheetml/2009/9/ac" r="475" s="32" customFormat="true" x14ac:dyDescent="0.2"/>
    <row xmlns:x14ac="http://schemas.microsoft.com/office/spreadsheetml/2009/9/ac" r="476" s="32" customFormat="true" x14ac:dyDescent="0.2"/>
    <row xmlns:x14ac="http://schemas.microsoft.com/office/spreadsheetml/2009/9/ac" r="477" s="32" customFormat="true" x14ac:dyDescent="0.2"/>
    <row xmlns:x14ac="http://schemas.microsoft.com/office/spreadsheetml/2009/9/ac" r="478" s="32" customFormat="true" x14ac:dyDescent="0.2"/>
    <row xmlns:x14ac="http://schemas.microsoft.com/office/spreadsheetml/2009/9/ac" r="479" s="32" customFormat="true" x14ac:dyDescent="0.2"/>
    <row xmlns:x14ac="http://schemas.microsoft.com/office/spreadsheetml/2009/9/ac" r="480" s="32" customFormat="true" x14ac:dyDescent="0.2"/>
    <row xmlns:x14ac="http://schemas.microsoft.com/office/spreadsheetml/2009/9/ac" r="481" s="32" customFormat="true" x14ac:dyDescent="0.2"/>
    <row xmlns:x14ac="http://schemas.microsoft.com/office/spreadsheetml/2009/9/ac" r="482" s="32" customFormat="true" x14ac:dyDescent="0.2"/>
    <row xmlns:x14ac="http://schemas.microsoft.com/office/spreadsheetml/2009/9/ac" r="483" s="32" customFormat="true" x14ac:dyDescent="0.2"/>
    <row xmlns:x14ac="http://schemas.microsoft.com/office/spreadsheetml/2009/9/ac" r="484" s="32" customFormat="true" x14ac:dyDescent="0.2"/>
    <row xmlns:x14ac="http://schemas.microsoft.com/office/spreadsheetml/2009/9/ac" r="485" s="32" customFormat="true" x14ac:dyDescent="0.2"/>
    <row xmlns:x14ac="http://schemas.microsoft.com/office/spreadsheetml/2009/9/ac" r="486" s="32" customFormat="true" x14ac:dyDescent="0.2"/>
    <row xmlns:x14ac="http://schemas.microsoft.com/office/spreadsheetml/2009/9/ac" r="487" s="32" customFormat="true" x14ac:dyDescent="0.2"/>
    <row xmlns:x14ac="http://schemas.microsoft.com/office/spreadsheetml/2009/9/ac" r="488" s="32" customFormat="true" x14ac:dyDescent="0.2"/>
    <row xmlns:x14ac="http://schemas.microsoft.com/office/spreadsheetml/2009/9/ac" r="489" s="32" customFormat="true" x14ac:dyDescent="0.2"/>
    <row xmlns:x14ac="http://schemas.microsoft.com/office/spreadsheetml/2009/9/ac" r="490" s="32" customFormat="true" x14ac:dyDescent="0.2"/>
    <row xmlns:x14ac="http://schemas.microsoft.com/office/spreadsheetml/2009/9/ac" r="491" s="32" customFormat="true" x14ac:dyDescent="0.2"/>
    <row xmlns:x14ac="http://schemas.microsoft.com/office/spreadsheetml/2009/9/ac" r="492" s="32" customFormat="true" x14ac:dyDescent="0.2"/>
    <row xmlns:x14ac="http://schemas.microsoft.com/office/spreadsheetml/2009/9/ac" r="493" s="32" customFormat="true" x14ac:dyDescent="0.2"/>
    <row xmlns:x14ac="http://schemas.microsoft.com/office/spreadsheetml/2009/9/ac" r="494" s="32" customFormat="true" x14ac:dyDescent="0.2"/>
    <row xmlns:x14ac="http://schemas.microsoft.com/office/spreadsheetml/2009/9/ac" r="495" s="32" customFormat="true" x14ac:dyDescent="0.2"/>
    <row xmlns:x14ac="http://schemas.microsoft.com/office/spreadsheetml/2009/9/ac" r="496" s="32" customFormat="true" x14ac:dyDescent="0.2"/>
    <row xmlns:x14ac="http://schemas.microsoft.com/office/spreadsheetml/2009/9/ac" r="497" s="32" customFormat="true" x14ac:dyDescent="0.2"/>
    <row xmlns:x14ac="http://schemas.microsoft.com/office/spreadsheetml/2009/9/ac" r="498" s="32" customFormat="true" x14ac:dyDescent="0.2"/>
    <row xmlns:x14ac="http://schemas.microsoft.com/office/spreadsheetml/2009/9/ac" r="499" s="32" customFormat="true" x14ac:dyDescent="0.2"/>
    <row xmlns:x14ac="http://schemas.microsoft.com/office/spreadsheetml/2009/9/ac" r="500" s="32" customFormat="true" x14ac:dyDescent="0.2"/>
    <row xmlns:x14ac="http://schemas.microsoft.com/office/spreadsheetml/2009/9/ac" r="501" s="32" customFormat="true" x14ac:dyDescent="0.2"/>
    <row xmlns:x14ac="http://schemas.microsoft.com/office/spreadsheetml/2009/9/ac" r="502" s="32" customFormat="true" x14ac:dyDescent="0.2"/>
    <row xmlns:x14ac="http://schemas.microsoft.com/office/spreadsheetml/2009/9/ac" r="503" s="32" customFormat="true" x14ac:dyDescent="0.2"/>
    <row xmlns:x14ac="http://schemas.microsoft.com/office/spreadsheetml/2009/9/ac" r="504" s="32" customFormat="true" x14ac:dyDescent="0.2"/>
    <row xmlns:x14ac="http://schemas.microsoft.com/office/spreadsheetml/2009/9/ac" r="505" s="32" customFormat="true" x14ac:dyDescent="0.2"/>
    <row xmlns:x14ac="http://schemas.microsoft.com/office/spreadsheetml/2009/9/ac" r="506" s="32" customFormat="true" x14ac:dyDescent="0.2"/>
    <row xmlns:x14ac="http://schemas.microsoft.com/office/spreadsheetml/2009/9/ac" r="507" s="32" customFormat="true" x14ac:dyDescent="0.2"/>
    <row xmlns:x14ac="http://schemas.microsoft.com/office/spreadsheetml/2009/9/ac" r="508" s="32" customFormat="true" x14ac:dyDescent="0.2"/>
    <row xmlns:x14ac="http://schemas.microsoft.com/office/spreadsheetml/2009/9/ac" r="509" s="32" customFormat="true" x14ac:dyDescent="0.2"/>
    <row xmlns:x14ac="http://schemas.microsoft.com/office/spreadsheetml/2009/9/ac" r="510" s="32" customFormat="true" x14ac:dyDescent="0.2"/>
    <row xmlns:x14ac="http://schemas.microsoft.com/office/spreadsheetml/2009/9/ac" r="511" s="32" customFormat="true" x14ac:dyDescent="0.2"/>
    <row xmlns:x14ac="http://schemas.microsoft.com/office/spreadsheetml/2009/9/ac" r="512" s="32" customFormat="true" x14ac:dyDescent="0.2"/>
    <row xmlns:x14ac="http://schemas.microsoft.com/office/spreadsheetml/2009/9/ac" r="513" s="32" customFormat="true" x14ac:dyDescent="0.2"/>
    <row xmlns:x14ac="http://schemas.microsoft.com/office/spreadsheetml/2009/9/ac" r="514" s="32" customFormat="true" x14ac:dyDescent="0.2"/>
    <row xmlns:x14ac="http://schemas.microsoft.com/office/spreadsheetml/2009/9/ac" r="515" s="32" customFormat="true" x14ac:dyDescent="0.2"/>
    <row xmlns:x14ac="http://schemas.microsoft.com/office/spreadsheetml/2009/9/ac" r="516" s="32" customFormat="true" x14ac:dyDescent="0.2"/>
    <row xmlns:x14ac="http://schemas.microsoft.com/office/spreadsheetml/2009/9/ac" r="517" s="32" customFormat="true" x14ac:dyDescent="0.2"/>
    <row xmlns:x14ac="http://schemas.microsoft.com/office/spreadsheetml/2009/9/ac" r="518" s="32" customFormat="true" x14ac:dyDescent="0.2"/>
    <row xmlns:x14ac="http://schemas.microsoft.com/office/spreadsheetml/2009/9/ac" r="519" s="32" customFormat="true" x14ac:dyDescent="0.2"/>
    <row xmlns:x14ac="http://schemas.microsoft.com/office/spreadsheetml/2009/9/ac" r="520" s="32" customFormat="true" x14ac:dyDescent="0.2"/>
    <row xmlns:x14ac="http://schemas.microsoft.com/office/spreadsheetml/2009/9/ac" r="521" s="32" customFormat="true" x14ac:dyDescent="0.2"/>
    <row xmlns:x14ac="http://schemas.microsoft.com/office/spreadsheetml/2009/9/ac" r="522" s="32" customFormat="true" x14ac:dyDescent="0.2"/>
    <row xmlns:x14ac="http://schemas.microsoft.com/office/spreadsheetml/2009/9/ac" r="523" s="32" customFormat="true" x14ac:dyDescent="0.2"/>
    <row xmlns:x14ac="http://schemas.microsoft.com/office/spreadsheetml/2009/9/ac" r="524" s="32" customFormat="true" x14ac:dyDescent="0.2"/>
    <row xmlns:x14ac="http://schemas.microsoft.com/office/spreadsheetml/2009/9/ac" r="525" s="32" customFormat="true" x14ac:dyDescent="0.2"/>
    <row xmlns:x14ac="http://schemas.microsoft.com/office/spreadsheetml/2009/9/ac" r="526" s="32" customFormat="true" x14ac:dyDescent="0.2"/>
    <row xmlns:x14ac="http://schemas.microsoft.com/office/spreadsheetml/2009/9/ac" r="527" s="32" customFormat="true" x14ac:dyDescent="0.2"/>
    <row xmlns:x14ac="http://schemas.microsoft.com/office/spreadsheetml/2009/9/ac" r="528" s="32" customFormat="true" x14ac:dyDescent="0.2"/>
    <row xmlns:x14ac="http://schemas.microsoft.com/office/spreadsheetml/2009/9/ac" r="529" s="32" customFormat="true" x14ac:dyDescent="0.2"/>
    <row xmlns:x14ac="http://schemas.microsoft.com/office/spreadsheetml/2009/9/ac" r="530" s="32" customFormat="true" x14ac:dyDescent="0.2"/>
    <row xmlns:x14ac="http://schemas.microsoft.com/office/spreadsheetml/2009/9/ac" r="531" s="32" customFormat="true" x14ac:dyDescent="0.2"/>
    <row xmlns:x14ac="http://schemas.microsoft.com/office/spreadsheetml/2009/9/ac" r="532" s="32" customFormat="true" x14ac:dyDescent="0.2"/>
    <row xmlns:x14ac="http://schemas.microsoft.com/office/spreadsheetml/2009/9/ac" r="533" s="32" customFormat="true" x14ac:dyDescent="0.2"/>
    <row xmlns:x14ac="http://schemas.microsoft.com/office/spreadsheetml/2009/9/ac" r="534" s="32" customFormat="true" x14ac:dyDescent="0.2"/>
    <row xmlns:x14ac="http://schemas.microsoft.com/office/spreadsheetml/2009/9/ac" r="535" s="32" customFormat="true" x14ac:dyDescent="0.2"/>
    <row xmlns:x14ac="http://schemas.microsoft.com/office/spreadsheetml/2009/9/ac" r="536" s="32" customFormat="true" x14ac:dyDescent="0.2"/>
    <row xmlns:x14ac="http://schemas.microsoft.com/office/spreadsheetml/2009/9/ac" r="537" s="32" customFormat="true" x14ac:dyDescent="0.2"/>
    <row xmlns:x14ac="http://schemas.microsoft.com/office/spreadsheetml/2009/9/ac" r="538" s="32" customFormat="true" x14ac:dyDescent="0.2"/>
    <row xmlns:x14ac="http://schemas.microsoft.com/office/spreadsheetml/2009/9/ac" r="539" s="32" customFormat="true" x14ac:dyDescent="0.2"/>
    <row xmlns:x14ac="http://schemas.microsoft.com/office/spreadsheetml/2009/9/ac" r="540" s="32" customFormat="true" x14ac:dyDescent="0.2"/>
    <row xmlns:x14ac="http://schemas.microsoft.com/office/spreadsheetml/2009/9/ac" r="541" s="32" customFormat="true" x14ac:dyDescent="0.2"/>
    <row xmlns:x14ac="http://schemas.microsoft.com/office/spreadsheetml/2009/9/ac" r="542" s="32" customFormat="true" x14ac:dyDescent="0.2"/>
    <row xmlns:x14ac="http://schemas.microsoft.com/office/spreadsheetml/2009/9/ac" r="543" s="32" customFormat="true" x14ac:dyDescent="0.2"/>
    <row xmlns:x14ac="http://schemas.microsoft.com/office/spreadsheetml/2009/9/ac" r="544" s="32" customFormat="true" x14ac:dyDescent="0.2"/>
    <row xmlns:x14ac="http://schemas.microsoft.com/office/spreadsheetml/2009/9/ac" r="545" s="32" customFormat="true" x14ac:dyDescent="0.2"/>
    <row xmlns:x14ac="http://schemas.microsoft.com/office/spreadsheetml/2009/9/ac" r="546" s="32" customFormat="true" x14ac:dyDescent="0.2"/>
    <row xmlns:x14ac="http://schemas.microsoft.com/office/spreadsheetml/2009/9/ac" r="547" s="32" customFormat="true" x14ac:dyDescent="0.2"/>
    <row xmlns:x14ac="http://schemas.microsoft.com/office/spreadsheetml/2009/9/ac" r="548" s="32" customFormat="true" x14ac:dyDescent="0.2"/>
    <row xmlns:x14ac="http://schemas.microsoft.com/office/spreadsheetml/2009/9/ac" r="549" s="32" customFormat="true" x14ac:dyDescent="0.2"/>
    <row xmlns:x14ac="http://schemas.microsoft.com/office/spreadsheetml/2009/9/ac" r="550" s="32" customFormat="true" x14ac:dyDescent="0.2"/>
    <row xmlns:x14ac="http://schemas.microsoft.com/office/spreadsheetml/2009/9/ac" r="551" s="32" customFormat="true" x14ac:dyDescent="0.2"/>
    <row xmlns:x14ac="http://schemas.microsoft.com/office/spreadsheetml/2009/9/ac" r="552" s="32" customFormat="true" x14ac:dyDescent="0.2"/>
    <row xmlns:x14ac="http://schemas.microsoft.com/office/spreadsheetml/2009/9/ac" r="553" s="32" customFormat="true" x14ac:dyDescent="0.2"/>
    <row xmlns:x14ac="http://schemas.microsoft.com/office/spreadsheetml/2009/9/ac" r="554" s="32" customFormat="true" x14ac:dyDescent="0.2"/>
    <row xmlns:x14ac="http://schemas.microsoft.com/office/spreadsheetml/2009/9/ac" r="555" s="32" customFormat="true" x14ac:dyDescent="0.2"/>
    <row xmlns:x14ac="http://schemas.microsoft.com/office/spreadsheetml/2009/9/ac" r="556" s="32" customFormat="true" x14ac:dyDescent="0.2"/>
    <row xmlns:x14ac="http://schemas.microsoft.com/office/spreadsheetml/2009/9/ac" r="557" s="32" customFormat="true" x14ac:dyDescent="0.2"/>
    <row xmlns:x14ac="http://schemas.microsoft.com/office/spreadsheetml/2009/9/ac" r="558" s="32" customFormat="true" x14ac:dyDescent="0.2"/>
    <row xmlns:x14ac="http://schemas.microsoft.com/office/spreadsheetml/2009/9/ac" r="559" s="32" customFormat="true" x14ac:dyDescent="0.2"/>
    <row xmlns:x14ac="http://schemas.microsoft.com/office/spreadsheetml/2009/9/ac" r="560" s="32" customFormat="true" x14ac:dyDescent="0.2"/>
    <row xmlns:x14ac="http://schemas.microsoft.com/office/spreadsheetml/2009/9/ac" r="561" s="32" customFormat="true" x14ac:dyDescent="0.2"/>
    <row xmlns:x14ac="http://schemas.microsoft.com/office/spreadsheetml/2009/9/ac" r="562" s="32" customFormat="true" x14ac:dyDescent="0.2"/>
    <row xmlns:x14ac="http://schemas.microsoft.com/office/spreadsheetml/2009/9/ac" r="563" s="32" customFormat="true" x14ac:dyDescent="0.2"/>
    <row xmlns:x14ac="http://schemas.microsoft.com/office/spreadsheetml/2009/9/ac" r="564" s="32" customFormat="true" x14ac:dyDescent="0.2"/>
    <row xmlns:x14ac="http://schemas.microsoft.com/office/spreadsheetml/2009/9/ac" r="565" s="32" customFormat="true" x14ac:dyDescent="0.2"/>
    <row xmlns:x14ac="http://schemas.microsoft.com/office/spreadsheetml/2009/9/ac" r="566" s="32" customFormat="true" x14ac:dyDescent="0.2"/>
    <row xmlns:x14ac="http://schemas.microsoft.com/office/spreadsheetml/2009/9/ac" r="567" s="32" customFormat="true" x14ac:dyDescent="0.2"/>
    <row xmlns:x14ac="http://schemas.microsoft.com/office/spreadsheetml/2009/9/ac" r="568" s="32" customFormat="true" x14ac:dyDescent="0.2"/>
    <row xmlns:x14ac="http://schemas.microsoft.com/office/spreadsheetml/2009/9/ac" r="569" s="32" customFormat="true" x14ac:dyDescent="0.2"/>
    <row xmlns:x14ac="http://schemas.microsoft.com/office/spreadsheetml/2009/9/ac" r="570" s="32" customFormat="true" x14ac:dyDescent="0.2"/>
    <row xmlns:x14ac="http://schemas.microsoft.com/office/spreadsheetml/2009/9/ac" r="571" s="32" customFormat="true" x14ac:dyDescent="0.2"/>
    <row xmlns:x14ac="http://schemas.microsoft.com/office/spreadsheetml/2009/9/ac" r="572" s="32" customFormat="true" x14ac:dyDescent="0.2"/>
    <row xmlns:x14ac="http://schemas.microsoft.com/office/spreadsheetml/2009/9/ac" r="573" s="32" customFormat="true" x14ac:dyDescent="0.2"/>
    <row xmlns:x14ac="http://schemas.microsoft.com/office/spreadsheetml/2009/9/ac" r="574" s="32" customFormat="true" x14ac:dyDescent="0.2"/>
    <row xmlns:x14ac="http://schemas.microsoft.com/office/spreadsheetml/2009/9/ac" r="575" s="32" customFormat="true" x14ac:dyDescent="0.2"/>
    <row xmlns:x14ac="http://schemas.microsoft.com/office/spreadsheetml/2009/9/ac" r="576" s="32" customFormat="true" x14ac:dyDescent="0.2"/>
    <row xmlns:x14ac="http://schemas.microsoft.com/office/spreadsheetml/2009/9/ac" r="577" s="32" customFormat="true" x14ac:dyDescent="0.2"/>
    <row xmlns:x14ac="http://schemas.microsoft.com/office/spreadsheetml/2009/9/ac" r="578" s="32" customFormat="true" x14ac:dyDescent="0.2"/>
    <row xmlns:x14ac="http://schemas.microsoft.com/office/spreadsheetml/2009/9/ac" r="579" s="32" customFormat="true" x14ac:dyDescent="0.2"/>
    <row xmlns:x14ac="http://schemas.microsoft.com/office/spreadsheetml/2009/9/ac" r="580" s="32" customFormat="true" x14ac:dyDescent="0.2"/>
    <row xmlns:x14ac="http://schemas.microsoft.com/office/spreadsheetml/2009/9/ac" r="581" s="32" customFormat="true" x14ac:dyDescent="0.2"/>
    <row xmlns:x14ac="http://schemas.microsoft.com/office/spreadsheetml/2009/9/ac" r="582" s="32" customFormat="true" x14ac:dyDescent="0.2"/>
    <row xmlns:x14ac="http://schemas.microsoft.com/office/spreadsheetml/2009/9/ac" r="583" s="32" customFormat="true" x14ac:dyDescent="0.2"/>
    <row xmlns:x14ac="http://schemas.microsoft.com/office/spreadsheetml/2009/9/ac" r="584" s="32" customFormat="true" x14ac:dyDescent="0.2"/>
    <row xmlns:x14ac="http://schemas.microsoft.com/office/spreadsheetml/2009/9/ac" r="585" s="32" customFormat="true" x14ac:dyDescent="0.2"/>
    <row xmlns:x14ac="http://schemas.microsoft.com/office/spreadsheetml/2009/9/ac" r="586" s="32" customFormat="true" x14ac:dyDescent="0.2"/>
    <row xmlns:x14ac="http://schemas.microsoft.com/office/spreadsheetml/2009/9/ac" r="587" s="32" customFormat="true" x14ac:dyDescent="0.2"/>
    <row xmlns:x14ac="http://schemas.microsoft.com/office/spreadsheetml/2009/9/ac" r="588" s="32" customFormat="true" x14ac:dyDescent="0.2"/>
    <row xmlns:x14ac="http://schemas.microsoft.com/office/spreadsheetml/2009/9/ac" r="589" s="32" customFormat="true" x14ac:dyDescent="0.2"/>
    <row xmlns:x14ac="http://schemas.microsoft.com/office/spreadsheetml/2009/9/ac" r="590" s="32" customFormat="true" x14ac:dyDescent="0.2"/>
    <row xmlns:x14ac="http://schemas.microsoft.com/office/spreadsheetml/2009/9/ac" r="591" s="32" customFormat="true" x14ac:dyDescent="0.2"/>
    <row xmlns:x14ac="http://schemas.microsoft.com/office/spreadsheetml/2009/9/ac" r="592" s="32" customFormat="true" x14ac:dyDescent="0.2"/>
    <row xmlns:x14ac="http://schemas.microsoft.com/office/spreadsheetml/2009/9/ac" r="593" s="32" customFormat="true" x14ac:dyDescent="0.2"/>
    <row xmlns:x14ac="http://schemas.microsoft.com/office/spreadsheetml/2009/9/ac" r="594" s="32" customFormat="true" x14ac:dyDescent="0.2"/>
    <row xmlns:x14ac="http://schemas.microsoft.com/office/spreadsheetml/2009/9/ac" r="595" s="32" customFormat="true" x14ac:dyDescent="0.2"/>
    <row xmlns:x14ac="http://schemas.microsoft.com/office/spreadsheetml/2009/9/ac" r="596" s="32" customFormat="true" x14ac:dyDescent="0.2"/>
    <row xmlns:x14ac="http://schemas.microsoft.com/office/spreadsheetml/2009/9/ac" r="597" s="32" customFormat="true" x14ac:dyDescent="0.2"/>
    <row xmlns:x14ac="http://schemas.microsoft.com/office/spreadsheetml/2009/9/ac" r="598" s="32" customFormat="true" x14ac:dyDescent="0.2"/>
    <row xmlns:x14ac="http://schemas.microsoft.com/office/spreadsheetml/2009/9/ac" r="599" s="32" customFormat="true" x14ac:dyDescent="0.2"/>
    <row xmlns:x14ac="http://schemas.microsoft.com/office/spreadsheetml/2009/9/ac" r="600" s="32" customFormat="true" x14ac:dyDescent="0.2"/>
    <row xmlns:x14ac="http://schemas.microsoft.com/office/spreadsheetml/2009/9/ac" r="601" s="32" customFormat="true" x14ac:dyDescent="0.2"/>
    <row xmlns:x14ac="http://schemas.microsoft.com/office/spreadsheetml/2009/9/ac" r="602" s="32" customFormat="true" x14ac:dyDescent="0.2"/>
    <row xmlns:x14ac="http://schemas.microsoft.com/office/spreadsheetml/2009/9/ac" r="603" s="32" customFormat="true" x14ac:dyDescent="0.2"/>
    <row xmlns:x14ac="http://schemas.microsoft.com/office/spreadsheetml/2009/9/ac" r="604" s="32" customFormat="true" x14ac:dyDescent="0.2"/>
    <row xmlns:x14ac="http://schemas.microsoft.com/office/spreadsheetml/2009/9/ac" r="605" s="32" customFormat="true" x14ac:dyDescent="0.2"/>
    <row xmlns:x14ac="http://schemas.microsoft.com/office/spreadsheetml/2009/9/ac" r="606" s="32" customFormat="true" x14ac:dyDescent="0.2"/>
    <row xmlns:x14ac="http://schemas.microsoft.com/office/spreadsheetml/2009/9/ac" r="607" s="32" customFormat="true" x14ac:dyDescent="0.2"/>
    <row xmlns:x14ac="http://schemas.microsoft.com/office/spreadsheetml/2009/9/ac" r="608" s="32" customFormat="true" x14ac:dyDescent="0.2"/>
    <row xmlns:x14ac="http://schemas.microsoft.com/office/spreadsheetml/2009/9/ac" r="609" s="32" customFormat="true" x14ac:dyDescent="0.2"/>
    <row xmlns:x14ac="http://schemas.microsoft.com/office/spreadsheetml/2009/9/ac" r="610" s="32" customFormat="true" x14ac:dyDescent="0.2"/>
    <row xmlns:x14ac="http://schemas.microsoft.com/office/spreadsheetml/2009/9/ac" r="611" s="32" customFormat="true" x14ac:dyDescent="0.2"/>
    <row xmlns:x14ac="http://schemas.microsoft.com/office/spreadsheetml/2009/9/ac" r="612" s="32" customFormat="true" x14ac:dyDescent="0.2"/>
    <row xmlns:x14ac="http://schemas.microsoft.com/office/spreadsheetml/2009/9/ac" r="613" s="32" customFormat="true" x14ac:dyDescent="0.2"/>
    <row xmlns:x14ac="http://schemas.microsoft.com/office/spreadsheetml/2009/9/ac" r="614" s="32" customFormat="true" x14ac:dyDescent="0.2"/>
    <row xmlns:x14ac="http://schemas.microsoft.com/office/spreadsheetml/2009/9/ac" r="615" s="32" customFormat="true" x14ac:dyDescent="0.2"/>
    <row xmlns:x14ac="http://schemas.microsoft.com/office/spreadsheetml/2009/9/ac" r="616" s="32" customFormat="true" x14ac:dyDescent="0.2"/>
    <row xmlns:x14ac="http://schemas.microsoft.com/office/spreadsheetml/2009/9/ac" r="617" s="32" customFormat="true" x14ac:dyDescent="0.2"/>
    <row xmlns:x14ac="http://schemas.microsoft.com/office/spreadsheetml/2009/9/ac" r="618" s="32" customFormat="true" x14ac:dyDescent="0.2"/>
    <row xmlns:x14ac="http://schemas.microsoft.com/office/spreadsheetml/2009/9/ac" r="619" s="32" customFormat="true" x14ac:dyDescent="0.2"/>
    <row xmlns:x14ac="http://schemas.microsoft.com/office/spreadsheetml/2009/9/ac" r="620" s="32" customFormat="true" x14ac:dyDescent="0.2"/>
    <row xmlns:x14ac="http://schemas.microsoft.com/office/spreadsheetml/2009/9/ac" r="621" s="32" customFormat="true" x14ac:dyDescent="0.2"/>
    <row xmlns:x14ac="http://schemas.microsoft.com/office/spreadsheetml/2009/9/ac" r="622" s="32" customFormat="true" x14ac:dyDescent="0.2"/>
    <row xmlns:x14ac="http://schemas.microsoft.com/office/spreadsheetml/2009/9/ac" r="623" s="32" customFormat="true" x14ac:dyDescent="0.2"/>
    <row xmlns:x14ac="http://schemas.microsoft.com/office/spreadsheetml/2009/9/ac" r="624" s="32" customFormat="true" x14ac:dyDescent="0.2"/>
    <row xmlns:x14ac="http://schemas.microsoft.com/office/spreadsheetml/2009/9/ac" r="625" s="32" customFormat="true" x14ac:dyDescent="0.2"/>
    <row xmlns:x14ac="http://schemas.microsoft.com/office/spreadsheetml/2009/9/ac" r="626" s="32" customFormat="true" x14ac:dyDescent="0.2"/>
    <row xmlns:x14ac="http://schemas.microsoft.com/office/spreadsheetml/2009/9/ac" r="627" s="32" customFormat="true" x14ac:dyDescent="0.2"/>
    <row xmlns:x14ac="http://schemas.microsoft.com/office/spreadsheetml/2009/9/ac" r="628" s="32" customFormat="true" x14ac:dyDescent="0.2"/>
    <row xmlns:x14ac="http://schemas.microsoft.com/office/spreadsheetml/2009/9/ac" r="629" s="32" customFormat="true" x14ac:dyDescent="0.2"/>
    <row xmlns:x14ac="http://schemas.microsoft.com/office/spreadsheetml/2009/9/ac" r="630" s="32" customFormat="true" x14ac:dyDescent="0.2"/>
    <row xmlns:x14ac="http://schemas.microsoft.com/office/spreadsheetml/2009/9/ac" r="631" s="32" customFormat="true" x14ac:dyDescent="0.2"/>
    <row xmlns:x14ac="http://schemas.microsoft.com/office/spreadsheetml/2009/9/ac" r="632" s="32" customFormat="true" x14ac:dyDescent="0.2"/>
    <row xmlns:x14ac="http://schemas.microsoft.com/office/spreadsheetml/2009/9/ac" r="633" s="32" customFormat="true" x14ac:dyDescent="0.2"/>
    <row xmlns:x14ac="http://schemas.microsoft.com/office/spreadsheetml/2009/9/ac" r="634" s="32" customFormat="true" x14ac:dyDescent="0.2"/>
    <row xmlns:x14ac="http://schemas.microsoft.com/office/spreadsheetml/2009/9/ac" r="635" s="32"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H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5" customWidth="true"/>
    <col min="3" max="3" width="29.75" customWidth="true"/>
    <col min="4" max="9" width="7.875" customWidth="true"/>
    <col min="10" max="11" width="1.125" customWidth="true"/>
    <col min="12" max="12" width="24.625" style="125" customWidth="true"/>
    <col min="13" max="13" width="29.75" customWidth="true"/>
    <col min="14" max="19" width="7.875" customWidth="true"/>
    <col min="20" max="21" width="1.125" customWidth="true"/>
    <col min="22" max="22" width="24.625" style="125" customWidth="true"/>
    <col min="23" max="23" width="29.75" customWidth="true"/>
    <col min="24" max="29" width="7.875" customWidth="true"/>
    <col min="30" max="31" width="1.125" customWidth="true"/>
    <col min="32" max="32" width="24.625" style="125" customWidth="true"/>
    <col min="33" max="33" width="29.75" customWidth="true"/>
    <col min="34" max="39" width="7.875" customWidth="true"/>
    <col min="40" max="41" width="1.125" customWidth="true"/>
    <col min="42" max="42" width="24.625" style="125" customWidth="true"/>
    <col min="43" max="43" width="29.75" customWidth="true"/>
    <col min="44" max="49" width="7.875" customWidth="true"/>
    <col min="50" max="51" width="1.125" customWidth="true"/>
    <col min="52" max="52" width="24.625" style="125" customWidth="true"/>
    <col min="53" max="53" width="29.75" customWidth="true"/>
    <col min="54" max="59" width="7.875" customWidth="true"/>
    <col min="60" max="61" width="1.125" customWidth="true"/>
    <col min="62" max="62" width="24.625" style="125" customWidth="true"/>
    <col min="63" max="63" width="29.75" style="125" customWidth="true"/>
    <col min="64" max="69" width="7.875" customWidth="true"/>
    <col min="70" max="71" width="1.125" customWidth="true"/>
    <col min="72" max="72" width="24.625" style="125" customWidth="true"/>
    <col min="73" max="73" width="29.75" customWidth="true"/>
    <col min="74" max="79" width="7.875" customWidth="true"/>
    <col min="80" max="81" width="1.125" customWidth="true"/>
    <col min="82" max="82" width="24.625" style="125" customWidth="true"/>
    <col min="83" max="83" width="29.75" customWidth="true"/>
    <col min="84" max="89" width="7.875" customWidth="true"/>
    <col min="90" max="91" width="1.125" customWidth="true"/>
    <col min="92" max="92" width="24.625" style="125" customWidth="true"/>
    <col min="93" max="93" width="29.75" customWidth="true"/>
    <col min="94" max="99" width="7.875" customWidth="true"/>
    <col min="100" max="101" width="1.125" customWidth="true"/>
    <col min="102" max="102" width="24.625" style="125" customWidth="true"/>
    <col min="103" max="103" width="29.75" customWidth="true"/>
    <col min="104" max="109" width="7.875" customWidth="true"/>
    <col min="110" max="111" width="1.125" customWidth="true"/>
    <col min="112" max="112" width="24.625" style="125" customWidth="true"/>
    <col min="113" max="113" width="29.75" customWidth="true"/>
    <col min="114" max="119" width="7.875" customWidth="true"/>
    <col min="120" max="121" width="1.125" customWidth="true"/>
    <col min="122" max="122" width="24.625" style="125" customWidth="true"/>
    <col min="123" max="123" width="29.75" customWidth="true"/>
    <col min="124" max="129" width="7.875" customWidth="true"/>
    <col min="130" max="131" width="1.125" customWidth="true"/>
    <col min="132" max="132" width="24.625" style="125" customWidth="true"/>
    <col min="133" max="133" width="29.75" customWidth="true"/>
    <col min="134" max="139" width="7.875" customWidth="true"/>
    <col min="140" max="141" width="1.125" customWidth="true"/>
    <col min="142" max="142" width="24.625" style="125" customWidth="true"/>
    <col min="143" max="143" width="29.75" customWidth="true"/>
    <col min="144" max="149" width="7.875" customWidth="true"/>
    <col min="150" max="151" width="1.125" customWidth="true"/>
    <col min="152" max="152" width="24.625" style="125" customWidth="true"/>
    <col min="153" max="153" width="29.75" customWidth="true"/>
    <col min="154" max="159" width="7.875" customWidth="true"/>
    <col min="160" max="161" width="1.125" customWidth="true"/>
    <col min="162" max="162" width="24.625" style="125" customWidth="true"/>
    <col min="163" max="163" width="29.75" customWidth="true"/>
    <col min="164" max="169" width="7.875" customWidth="true"/>
    <col min="170" max="171" width="1.125" customWidth="true"/>
    <col min="172" max="172" width="24.625" style="125" customWidth="true"/>
    <col min="173" max="173" width="29.75" customWidth="true"/>
    <col min="174" max="179" width="7.875" customWidth="true"/>
    <col min="180" max="181" width="1.125" customWidth="true"/>
    <col min="182" max="182" width="24.625" style="125" customWidth="true"/>
    <col min="183" max="183" width="29.75" customWidth="true"/>
    <col min="184" max="189" width="7.875" customWidth="true"/>
    <col min="190" max="191" width="1.125" customWidth="true"/>
    <col min="192" max="192" width="24.625" style="125" customWidth="true"/>
    <col min="193" max="193" width="29.75" customWidth="true"/>
    <col min="194" max="199" width="7.875" customWidth="true"/>
    <col min="200" max="201" width="1.125" customWidth="true"/>
    <col min="202" max="202" width="24.625" style="125" customWidth="true"/>
    <col min="203" max="203" width="29.75" customWidth="true"/>
    <col min="204" max="209" width="7.875" customWidth="true"/>
    <col min="210" max="211" width="1.125" customWidth="true"/>
    <col min="212" max="212" width="24.625" style="125" customWidth="true"/>
    <col min="213" max="213" width="29.75" customWidth="true"/>
    <col min="214" max="219" width="7.875" customWidth="true"/>
    <col min="220" max="221" width="1.125" customWidth="true"/>
    <col min="222" max="222" width="24.625" style="125" customWidth="true"/>
    <col min="223" max="223" width="29.75" customWidth="true"/>
    <col min="224" max="229" width="7.875" customWidth="true"/>
    <col min="230" max="231" width="1.125" customWidth="true"/>
    <col min="232" max="232" width="24.625" style="125" customWidth="true"/>
    <col min="233" max="233" width="29.75" customWidth="true"/>
    <col min="234" max="239" width="7.875" customWidth="true"/>
    <col min="240" max="241" width="1.125" customWidth="true"/>
    <col min="242" max="242" width="24.625" style="125" customWidth="true"/>
    <col min="243" max="243" width="29.75" customWidth="true"/>
    <col min="244" max="249" width="7.875" customWidth="true"/>
    <col min="250" max="251" width="1.125" customWidth="true"/>
  </cols>
  <sheetData>
    <row xmlns:x14ac="http://schemas.microsoft.com/office/spreadsheetml/2009/9/ac" r="1" s="336" customFormat="true" ht="30" customHeight="true" x14ac:dyDescent="0.25">
      <c r="B1" s="350" t="s">
        <v>28</v>
      </c>
      <c r="C1" s="583">
        <v>2013</v>
      </c>
      <c r="D1" s="345" t="s">
        <v>159</v>
      </c>
      <c r="E1" s="345"/>
      <c r="F1" s="345"/>
      <c r="G1" s="345"/>
      <c r="H1" s="345"/>
      <c r="I1" s="346"/>
      <c r="J1" s="337"/>
      <c r="K1" s="337"/>
      <c r="L1" s="350" t="s">
        <v>28</v>
      </c>
      <c r="M1" s="583" t="s">
        <v>248</v>
      </c>
      <c r="N1" s="345" t="s">
        <v>159</v>
      </c>
      <c r="O1" s="345"/>
      <c r="P1" s="345"/>
      <c r="Q1" s="345"/>
      <c r="R1" s="345"/>
      <c r="S1" s="346"/>
      <c r="T1" s="337"/>
      <c r="U1" s="337"/>
      <c r="V1" s="350" t="s">
        <v>28</v>
      </c>
      <c r="W1" s="583" t="s">
        <v>249</v>
      </c>
      <c r="X1" s="345" t="str">
        <f>D1</f>
        <v>Mozambique</v>
      </c>
      <c r="Y1" s="345"/>
      <c r="Z1" s="345"/>
      <c r="AA1" s="345"/>
      <c r="AB1" s="345"/>
      <c r="AC1" s="346"/>
      <c r="AD1" s="337"/>
      <c r="AE1" s="337"/>
      <c r="AF1" s="350" t="s">
        <v>28</v>
      </c>
      <c r="AG1" s="583" t="s">
        <v>250</v>
      </c>
      <c r="AH1" s="345" t="str">
        <f>X1</f>
        <v>Mozambique</v>
      </c>
      <c r="AI1" s="345"/>
      <c r="AJ1" s="345"/>
      <c r="AK1" s="345"/>
      <c r="AL1" s="345"/>
      <c r="AM1" s="346"/>
      <c r="AN1" s="337"/>
      <c r="AO1" s="337"/>
      <c r="AP1" s="350" t="s">
        <v>28</v>
      </c>
      <c r="AQ1" s="583">
        <v>2021</v>
      </c>
      <c r="AR1" s="345" t="s">
        <v>159</v>
      </c>
      <c r="AS1" s="345"/>
      <c r="AT1" s="345"/>
      <c r="AU1" s="345"/>
      <c r="AV1" s="345"/>
      <c r="AW1" s="346"/>
      <c r="AX1" s="337"/>
      <c r="AY1" s="337"/>
      <c r="BK1" s="273"/>
      <c r="BL1" s="273"/>
      <c r="BM1" s="273"/>
      <c r="BN1" s="273"/>
      <c r="BO1" s="273"/>
      <c r="BP1" s="273"/>
      <c r="BQ1" s="273"/>
    </row>
    <row xmlns:x14ac="http://schemas.microsoft.com/office/spreadsheetml/2009/9/ac" r="2" s="336" customFormat="true" ht="30" customHeight="true" x14ac:dyDescent="0.25">
      <c r="A2" s="602" t="s">
        <v>268</v>
      </c>
      <c r="B2" s="347" t="s">
        <v>273</v>
      </c>
      <c r="C2" s="265" t="s">
        <v>161</v>
      </c>
      <c r="D2" s="265" t="s">
        <v>274</v>
      </c>
      <c r="E2" s="348"/>
      <c r="F2" s="348"/>
      <c r="G2" s="348"/>
      <c r="H2" s="348"/>
      <c r="I2" s="349"/>
      <c r="J2" s="337" t="s">
        <v>251</v>
      </c>
      <c r="K2" s="337"/>
      <c r="L2" s="347" t="s">
        <v>245</v>
      </c>
      <c r="M2" s="265" t="s">
        <v>161</v>
      </c>
      <c r="N2" s="265" t="s">
        <v>160</v>
      </c>
      <c r="O2" s="348"/>
      <c r="P2" s="348"/>
      <c r="Q2" s="348"/>
      <c r="R2" s="348"/>
      <c r="S2" s="349"/>
      <c r="T2" s="337" t="s">
        <v>251</v>
      </c>
      <c r="U2" s="337"/>
      <c r="V2" s="347" t="s">
        <v>246</v>
      </c>
      <c r="W2" s="265" t="s">
        <v>214</v>
      </c>
      <c r="X2" s="265" t="s">
        <v>213</v>
      </c>
      <c r="Y2" s="348"/>
      <c r="Z2" s="348"/>
      <c r="AA2" s="348"/>
      <c r="AB2" s="348"/>
      <c r="AC2" s="349"/>
      <c r="AD2" s="337" t="s">
        <v>251</v>
      </c>
      <c r="AE2" s="337"/>
      <c r="AF2" s="347" t="s">
        <v>247</v>
      </c>
      <c r="AG2" s="265" t="s">
        <v>161</v>
      </c>
      <c r="AH2" s="265" t="s">
        <v>220</v>
      </c>
      <c r="AI2" s="348"/>
      <c r="AJ2" s="348"/>
      <c r="AK2" s="348"/>
      <c r="AL2" s="348"/>
      <c r="AM2" s="349"/>
      <c r="AN2" s="337" t="s">
        <v>251</v>
      </c>
      <c r="AO2" s="337"/>
      <c r="AP2" s="347" t="s">
        <v>278</v>
      </c>
      <c r="AQ2" s="265" t="s">
        <v>279</v>
      </c>
      <c r="AR2" s="265" t="s">
        <v>280</v>
      </c>
      <c r="AS2" s="348"/>
      <c r="AT2" s="348"/>
      <c r="AU2" s="348"/>
      <c r="AV2" s="348"/>
      <c r="AW2" s="349"/>
      <c r="AX2" s="337" t="s">
        <v>251</v>
      </c>
      <c r="AY2" s="337"/>
      <c r="BL2" s="273"/>
      <c r="BM2" s="273"/>
      <c r="BN2" s="273"/>
      <c r="BO2" s="273"/>
      <c r="BP2" s="273"/>
      <c r="BQ2" s="273"/>
    </row>
    <row xmlns:x14ac="http://schemas.microsoft.com/office/spreadsheetml/2009/9/ac" r="3" s="273" customFormat="true" ht="18" customHeight="true" x14ac:dyDescent="0.25">
      <c r="A3" s="602"/>
      <c r="B3" s="266" t="s">
        <v>174</v>
      </c>
      <c r="C3" s="267" t="s">
        <v>56</v>
      </c>
      <c r="D3" s="268" t="s">
        <v>7</v>
      </c>
      <c r="E3" s="269" t="s">
        <v>1</v>
      </c>
      <c r="F3" s="269" t="s">
        <v>2</v>
      </c>
      <c r="G3" s="269" t="s">
        <v>16</v>
      </c>
      <c r="H3" s="269" t="s">
        <v>17</v>
      </c>
      <c r="I3" s="270" t="s">
        <v>18</v>
      </c>
      <c r="J3" s="271"/>
      <c r="K3" s="271"/>
      <c r="L3" s="266" t="s">
        <v>174</v>
      </c>
      <c r="M3" s="267" t="s">
        <v>56</v>
      </c>
      <c r="N3" s="268" t="s">
        <v>7</v>
      </c>
      <c r="O3" s="269" t="s">
        <v>1</v>
      </c>
      <c r="P3" s="269" t="s">
        <v>2</v>
      </c>
      <c r="Q3" s="269" t="s">
        <v>16</v>
      </c>
      <c r="R3" s="269" t="s">
        <v>17</v>
      </c>
      <c r="S3" s="270" t="s">
        <v>18</v>
      </c>
      <c r="T3" s="271"/>
      <c r="U3" s="271"/>
      <c r="V3" s="266" t="s">
        <v>174</v>
      </c>
      <c r="W3" s="267" t="s">
        <v>56</v>
      </c>
      <c r="X3" s="268" t="s">
        <v>7</v>
      </c>
      <c r="Y3" s="269" t="s">
        <v>1</v>
      </c>
      <c r="Z3" s="269" t="s">
        <v>2</v>
      </c>
      <c r="AA3" s="269" t="s">
        <v>16</v>
      </c>
      <c r="AB3" s="269" t="s">
        <v>17</v>
      </c>
      <c r="AC3" s="270" t="s">
        <v>18</v>
      </c>
      <c r="AD3" s="271"/>
      <c r="AE3" s="271"/>
      <c r="AF3" s="266" t="s">
        <v>174</v>
      </c>
      <c r="AG3" s="267" t="s">
        <v>56</v>
      </c>
      <c r="AH3" s="268" t="s">
        <v>7</v>
      </c>
      <c r="AI3" s="269" t="s">
        <v>1</v>
      </c>
      <c r="AJ3" s="269" t="s">
        <v>2</v>
      </c>
      <c r="AK3" s="269" t="s">
        <v>16</v>
      </c>
      <c r="AL3" s="269" t="s">
        <v>17</v>
      </c>
      <c r="AM3" s="270" t="s">
        <v>18</v>
      </c>
      <c r="AN3" s="271"/>
      <c r="AO3" s="271"/>
      <c r="AP3" s="266" t="s">
        <v>174</v>
      </c>
      <c r="AQ3" s="267" t="s">
        <v>56</v>
      </c>
      <c r="AR3" s="268" t="s">
        <v>7</v>
      </c>
      <c r="AS3" s="269" t="s">
        <v>1</v>
      </c>
      <c r="AT3" s="269" t="s">
        <v>2</v>
      </c>
      <c r="AU3" s="269" t="s">
        <v>16</v>
      </c>
      <c r="AV3" s="269" t="s">
        <v>17</v>
      </c>
      <c r="AW3" s="270" t="s">
        <v>18</v>
      </c>
      <c r="AX3" s="271"/>
      <c r="AY3" s="271"/>
      <c r="AZ3" s="272"/>
      <c r="BJ3" s="272"/>
      <c r="BK3" s="272"/>
      <c r="BL3" s="264"/>
      <c r="BM3" s="264"/>
      <c r="BN3" s="264"/>
      <c r="BO3" s="264"/>
      <c r="BP3" s="264"/>
      <c r="BQ3" s="264"/>
      <c r="BT3" s="272"/>
      <c r="CD3" s="272"/>
      <c r="CN3" s="272"/>
      <c r="CX3" s="272"/>
      <c r="DH3" s="272"/>
      <c r="DR3" s="272"/>
      <c r="EB3" s="272"/>
      <c r="EL3" s="272"/>
      <c r="EV3" s="272"/>
      <c r="FF3" s="272"/>
      <c r="FP3" s="272"/>
      <c r="FZ3" s="272"/>
      <c r="GJ3" s="272"/>
      <c r="GT3" s="272"/>
      <c r="HD3" s="272"/>
      <c r="HN3" s="272"/>
      <c r="HX3" s="272"/>
      <c r="IH3" s="272"/>
    </row>
    <row xmlns:x14ac="http://schemas.microsoft.com/office/spreadsheetml/2009/9/ac" r="4" s="4" customFormat="true" x14ac:dyDescent="0.25">
      <c r="A4" s="403" t="str">
        <f>IF(ISBLANK('Data Summary'!A6),"",'Data Summary'!A6)</f>
        <v>MOZ_2013_SACMEQ</v>
      </c>
      <c r="B4" s="117"/>
      <c r="C4" s="64" t="s">
        <v>24</v>
      </c>
      <c r="D4" s="9" t="str">
        <f>IF(COUNTA(D13)=0,"",D13)</f>
        <v/>
      </c>
      <c r="E4" s="9" t="str">
        <f t="shared" ref="E4:I4" si="0">IF(COUNTA(E13)=0,"",E13)</f>
        <v/>
      </c>
      <c r="F4" s="9" t="str">
        <f t="shared" si="0"/>
        <v/>
      </c>
      <c r="G4" s="9" t="str">
        <f t="shared" si="0"/>
        <v/>
      </c>
      <c r="H4" s="9">
        <f t="shared" si="0"/>
        <v>37</v>
      </c>
      <c r="I4" s="28" t="str">
        <f t="shared" si="0"/>
        <v/>
      </c>
      <c r="J4" s="23"/>
      <c r="K4" s="23"/>
      <c r="L4" s="117"/>
      <c r="M4" s="64" t="s">
        <v>24</v>
      </c>
      <c r="N4" s="9" t="str">
        <f>IF(COUNTA(N13)=0,"",N13)</f>
        <v/>
      </c>
      <c r="O4" s="9" t="str">
        <f t="shared" ref="O4:S4" si="1">IF(COUNTA(O13)=0,"",O13)</f>
        <v/>
      </c>
      <c r="P4" s="9" t="str">
        <f t="shared" si="1"/>
        <v/>
      </c>
      <c r="Q4" s="9" t="str">
        <f t="shared" si="1"/>
        <v/>
      </c>
      <c r="R4" s="9" t="str">
        <f t="shared" si="1"/>
        <v/>
      </c>
      <c r="S4" s="28" t="str">
        <f t="shared" si="1"/>
        <v/>
      </c>
      <c r="T4" s="23"/>
      <c r="U4" s="23"/>
      <c r="V4" s="117"/>
      <c r="W4" s="64" t="s">
        <v>24</v>
      </c>
      <c r="X4" s="9" t="str">
        <f>IF(COUNTA(X13)=0,"",X13)</f>
        <v/>
      </c>
      <c r="Y4" s="9" t="str">
        <f t="shared" ref="Y4:AC4" si="2">IF(COUNTA(Y13)=0,"",Y13)</f>
        <v/>
      </c>
      <c r="Z4" s="9" t="str">
        <f t="shared" si="2"/>
        <v/>
      </c>
      <c r="AA4" s="9" t="str">
        <f t="shared" si="2"/>
        <v/>
      </c>
      <c r="AB4" s="9" t="str">
        <f t="shared" si="2"/>
        <v/>
      </c>
      <c r="AC4" s="28" t="str">
        <f t="shared" si="2"/>
        <v/>
      </c>
      <c r="AD4" s="23"/>
      <c r="AE4" s="23"/>
      <c r="AF4" s="117"/>
      <c r="AG4" s="192" t="s">
        <v>24</v>
      </c>
      <c r="AH4" s="9" t="str">
        <f t="shared" ref="AH4:AM4" si="3">IF(COUNTA(AH13)=0,"",AH13)</f>
        <v/>
      </c>
      <c r="AI4" s="9" t="str">
        <f t="shared" si="3"/>
        <v/>
      </c>
      <c r="AJ4" s="9">
        <f t="shared" si="3"/>
        <v>9.183679999999999</v>
      </c>
      <c r="AK4" s="9" t="str">
        <f t="shared" si="3"/>
        <v/>
      </c>
      <c r="AL4" s="9" t="str">
        <f t="shared" si="3"/>
        <v/>
      </c>
      <c r="AM4" s="28" t="str">
        <f t="shared" si="3"/>
        <v/>
      </c>
      <c r="AN4" s="23"/>
      <c r="AO4" s="23"/>
      <c r="AP4" s="117"/>
      <c r="AQ4" s="64" t="s">
        <v>24</v>
      </c>
      <c r="AR4" s="9">
        <f>IF(COUNTA(AR13)=0,"",AR13)</f>
        <v>60.331850000000003</v>
      </c>
      <c r="AS4" s="9">
        <f t="shared" ref="AS4:AW4" si="4">IF(COUNTA(AS13)=0,"",AS13)</f>
        <v>39.769750000000002</v>
      </c>
      <c r="AT4" s="9">
        <f t="shared" si="4"/>
        <v>63.869630000000001</v>
      </c>
      <c r="AU4" s="9" t="str">
        <f t="shared" si="4"/>
        <v/>
      </c>
      <c r="AV4" s="9" t="str">
        <f t="shared" si="4"/>
        <v/>
      </c>
      <c r="AW4" s="28" t="str">
        <f t="shared" si="4"/>
        <v/>
      </c>
      <c r="AX4" s="23"/>
      <c r="AY4" s="23"/>
      <c r="AZ4" s="126"/>
      <c r="BJ4" s="126"/>
      <c r="BK4" s="126"/>
      <c r="BL4" s="143"/>
      <c r="BM4" s="143"/>
      <c r="BN4" s="143"/>
      <c r="BO4" s="143"/>
      <c r="BP4" s="143"/>
      <c r="BQ4" s="143"/>
      <c r="BT4" s="126"/>
      <c r="CD4" s="126"/>
      <c r="CN4" s="126"/>
      <c r="CX4" s="126"/>
      <c r="DH4" s="126"/>
      <c r="DR4" s="126"/>
      <c r="EB4" s="126"/>
      <c r="EL4" s="126"/>
      <c r="EV4" s="126"/>
      <c r="FF4" s="126"/>
      <c r="FP4" s="126"/>
      <c r="FZ4" s="126"/>
      <c r="GJ4" s="126"/>
      <c r="GT4" s="126"/>
      <c r="HD4" s="126"/>
      <c r="HN4" s="126"/>
      <c r="HX4" s="126"/>
      <c r="IH4" s="126"/>
    </row>
    <row xmlns:x14ac="http://schemas.microsoft.com/office/spreadsheetml/2009/9/ac" r="5" s="4" customFormat="true" x14ac:dyDescent="0.25">
      <c r="A5" s="403" t="str">
        <f ca="true">IF(ISBLANK('Data Summary'!A7),"",'Data Summary'!A7)</f>
        <v>MOZ_2014_SDI</v>
      </c>
      <c r="B5" s="117"/>
      <c r="C5" s="64"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8"/>
      <c r="J5" s="23"/>
      <c r="K5" s="23"/>
      <c r="L5" s="117"/>
      <c r="M5" s="64"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28"/>
      <c r="T5" s="23"/>
      <c r="U5" s="23"/>
      <c r="V5" s="117"/>
      <c r="W5" s="64"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28"/>
      <c r="AD5" s="23"/>
      <c r="AE5" s="23"/>
      <c r="AF5" s="117"/>
      <c r="AG5" s="192" t="s">
        <v>0</v>
      </c>
      <c r="AH5" s="9" t="str">
        <f>IF((COUNTA(AH14:AH25)=0)+(COUNTA(AH13)=0),"",100-AH13-SUMPRODUCT(AG14:AG25,AH14:AH25))</f>
        <v/>
      </c>
      <c r="AI5" s="9" t="str">
        <f>IF((COUNTA(AI14:AI25)=0)+(COUNTA(AI13)=0),"",100-AI13-SUMPRODUCT(AG14:AG25,AI14:AI25))</f>
        <v/>
      </c>
      <c r="AJ5" s="9">
        <f>IF((COUNTA(AJ14:AJ25)=0)+(COUNTA(AJ13)=0),"",100-AJ13-SUMPRODUCT(AG14:AG25,AJ14:AJ25))</f>
        <v>22.448970000000003</v>
      </c>
      <c r="AK5" s="9" t="str">
        <f>IF((COUNTA(AK14:AK25)=0)+(COUNTA(AK13)=0),"",100-AK13-SUMPRODUCT(AG14:AG25,AK14:AK25))</f>
        <v/>
      </c>
      <c r="AL5" s="9" t="str">
        <f>IF((COUNTA(AL14:AL25)=0)+(COUNTA(AL13)=0),"",100-AL13-SUMPRODUCT(AG14:AG25,AL14:AL25))</f>
        <v/>
      </c>
      <c r="AM5" s="28" t="str">
        <f>IF((COUNTA(AM14:AM25)=0)+(COUNTA(AM13)=0),"",100-AM13-SUMPRODUCT(AG14:AG25,AM14:AM25))</f>
        <v/>
      </c>
      <c r="AN5" s="23"/>
      <c r="AO5" s="23"/>
      <c r="AP5" s="117"/>
      <c r="AQ5" s="64" t="s">
        <v>0</v>
      </c>
      <c r="AR5" s="9">
        <f>IF((COUNTA(AR14:AR25)=0)+(COUNTA(AR13)=0),"",100-AR13-SUMPRODUCT(AQ14:AQ25,AR14:AR25))</f>
        <v>1.6938049999999976</v>
      </c>
      <c r="AS5" s="9">
        <f>IF((COUNTA(AS14:AS25)=0)+(COUNTA(AS13)=0),"",100-AS13-SUMPRODUCT(AQ14:AQ25,AS14:AS25))</f>
        <v>1.0989000000000004</v>
      </c>
      <c r="AT5" s="9">
        <f>IF((COUNTA(AT14:AT25)=0)+(COUNTA(AT13)=0),"",100-AT13-SUMPRODUCT(AQ14:AQ25,AT14:AT25))</f>
        <v>1.7961600000000004</v>
      </c>
      <c r="AU5" s="9" t="str">
        <f>IF((COUNTA(AU14:AU25)=0)+(COUNTA(AU13)=0),"",100-AU13-SUMPRODUCT(AQ14:AQ25,AU14:AU25))</f>
        <v/>
      </c>
      <c r="AV5" s="9" t="str">
        <f>IF((COUNTA(AV14:AV25)=0)+(COUNTA(AV13)=0),"",100-AV13-SUMPRODUCT(AQ14:AQ25,AV14:AV25))</f>
        <v/>
      </c>
      <c r="AW5" s="28"/>
      <c r="AX5" s="23"/>
      <c r="AY5" s="23"/>
      <c r="AZ5" s="126"/>
      <c r="BJ5" s="126"/>
      <c r="BK5" s="126"/>
      <c r="BL5" s="143"/>
      <c r="BM5" s="143"/>
      <c r="BN5" s="143"/>
      <c r="BO5" s="143"/>
      <c r="BP5" s="143"/>
      <c r="BQ5" s="143"/>
      <c r="BT5" s="126"/>
      <c r="CD5" s="126"/>
      <c r="CN5" s="126"/>
      <c r="CX5" s="126"/>
      <c r="DH5" s="126"/>
      <c r="DR5" s="126"/>
      <c r="EB5" s="126"/>
      <c r="EL5" s="126"/>
      <c r="EV5" s="126"/>
      <c r="FF5" s="126"/>
      <c r="FP5" s="126"/>
      <c r="FZ5" s="126"/>
      <c r="GJ5" s="126"/>
      <c r="GT5" s="126"/>
      <c r="HD5" s="126"/>
      <c r="HN5" s="126"/>
      <c r="HX5" s="126"/>
      <c r="IH5" s="126"/>
    </row>
    <row xmlns:x14ac="http://schemas.microsoft.com/office/spreadsheetml/2009/9/ac" r="6" s="4" customFormat="true" x14ac:dyDescent="0.25">
      <c r="A6" s="403" t="str">
        <f ca="true">IF(ISBLANK('Data Summary'!A8),"",'Data Summary'!A8)</f>
        <v>MOZ_2016_UIS</v>
      </c>
      <c r="B6" s="117"/>
      <c r="C6" s="64" t="s">
        <v>19</v>
      </c>
      <c r="D6" s="9" t="str">
        <f>IF(COUNTA(D14:D25)=0,"",SUMPRODUCT(D14:D25,C14:C25))</f>
        <v/>
      </c>
      <c r="E6" s="9" t="str">
        <f>IF(COUNTA(E14:E25)=0,"",SUMPRODUCT(E14:E25,C14:C25))</f>
        <v/>
      </c>
      <c r="F6" s="9" t="str">
        <f>IF(COUNTA(F14:F25)=0,"",SUMPRODUCT(F14:F25,C14:C25))</f>
        <v/>
      </c>
      <c r="G6" s="9" t="str">
        <f>IF(COUNTA(G14:G25)=0,"",SUMPRODUCT(G14:G25,C14:C25))</f>
        <v/>
      </c>
      <c r="H6" s="9" t="str">
        <f>IF(COUNTA(H14:H25)=0,"",SUMPRODUCT(H14:H25,C14:C25))</f>
        <v/>
      </c>
      <c r="I6" s="28" t="str">
        <f>IF(COUNTA(I14:I25)=0,"",SUMPRODUCT(I14:I25,C14:C25))</f>
        <v/>
      </c>
      <c r="J6" s="23"/>
      <c r="K6" s="23"/>
      <c r="L6" s="117"/>
      <c r="M6" s="64" t="s">
        <v>19</v>
      </c>
      <c r="N6" s="9">
        <f>IF(COUNTA(N14:N25)=0,"",SUMPRODUCT(N14:N25,M14:M25))</f>
        <v>31</v>
      </c>
      <c r="O6" s="9">
        <f>IF(COUNTA(O14:O25)=0,"",SUMPRODUCT(O14:O25,M14:M25))</f>
        <v>46.153846153846153</v>
      </c>
      <c r="P6" s="9">
        <f>IF(COUNTA(P14:P25)=0,"",SUMPRODUCT(P14:P25,M14:M25))</f>
        <v>27.810650887573964</v>
      </c>
      <c r="Q6" s="9" t="str">
        <f>IF(COUNTA(Q14:Q25)=0,"",SUMPRODUCT(Q14:Q25,M14:M25))</f>
        <v/>
      </c>
      <c r="R6" s="9">
        <f>IF(COUNTA(R14:R25)=0,"",SUMPRODUCT(R14:R25,M14:M25))</f>
        <v>31</v>
      </c>
      <c r="S6" s="28" t="str">
        <f>IF(COUNTA(S14:S25)=0,"",SUMPRODUCT(S14:S25,M14:M25))</f>
        <v/>
      </c>
      <c r="T6" s="23"/>
      <c r="U6" s="23"/>
      <c r="V6" s="117"/>
      <c r="W6" s="64" t="s">
        <v>19</v>
      </c>
      <c r="X6" s="9" t="str">
        <f>IF(COUNTA(X14:X25)=0,"",SUMPRODUCT(X14:X25,W14:W25))</f>
        <v/>
      </c>
      <c r="Y6" s="9" t="str">
        <f>IF(COUNTA(Y14:Y25)=0,"",SUMPRODUCT(Y14:Y25,W14:W25))</f>
        <v/>
      </c>
      <c r="Z6" s="9" t="str">
        <f>IF(COUNTA(Z14:Z25)=0,"",SUMPRODUCT(Z14:Z25,W14:W25))</f>
        <v/>
      </c>
      <c r="AA6" s="9" t="str">
        <f>IF(COUNTA(AA14:AA25)=0,"",SUMPRODUCT(AA14:AA25,W14:W25))</f>
        <v/>
      </c>
      <c r="AB6" s="9" t="str">
        <f>IF(COUNTA(AB14:AB25)=0,"",SUMPRODUCT(AB14:AB25,W14:W25))</f>
        <v/>
      </c>
      <c r="AC6" s="28" t="str">
        <f>IF(COUNTA(AC14:AC25)=0,"",SUMPRODUCT(AC14:AC25,W14:W25))</f>
        <v/>
      </c>
      <c r="AD6" s="23"/>
      <c r="AE6" s="23"/>
      <c r="AF6" s="117"/>
      <c r="AG6" s="192" t="s">
        <v>19</v>
      </c>
      <c r="AH6" s="9" t="str">
        <f>IF(COUNTA(AH14:AH25)=0,"",SUMPRODUCT(AH14:AH25,AG14:AG25))</f>
        <v/>
      </c>
      <c r="AI6" s="9" t="str">
        <f>IF(COUNTA(AI14:AI25)=0,"",SUMPRODUCT(AI14:AI25,AG14:AG25))</f>
        <v/>
      </c>
      <c r="AJ6" s="9">
        <f>IF(COUNTA(AJ14:AJ25)=0,"",SUMPRODUCT(AJ14:AJ25,AG14:AG25))</f>
        <v>68.367350000000002</v>
      </c>
      <c r="AK6" s="9" t="str">
        <f>IF(COUNTA(AK14:AK25)=0,"",SUMPRODUCT(AK14:AK25,AG14:AG25))</f>
        <v/>
      </c>
      <c r="AL6" s="9" t="str">
        <f>IF(COUNTA(AL14:AL25)=0,"",SUMPRODUCT(AL14:AL25,AG14:AG25))</f>
        <v/>
      </c>
      <c r="AM6" s="28" t="str">
        <f>IF(COUNTA(AM14:AM25)=0,"",SUMPRODUCT(AM14:AM25,AG14:AG25))</f>
        <v/>
      </c>
      <c r="AN6" s="23"/>
      <c r="AO6" s="23"/>
      <c r="AP6" s="117"/>
      <c r="AQ6" s="64" t="s">
        <v>19</v>
      </c>
      <c r="AR6" s="9">
        <f>IF(COUNTA(AR14:AR25)=0,"",SUMPRODUCT(AR14:AR25,AQ14:AQ25))</f>
        <v>37.974345</v>
      </c>
      <c r="AS6" s="9">
        <f>IF(COUNTA(AS14:AS25)=0,"",SUMPRODUCT(AS14:AS25,AQ14:AQ25))</f>
        <v>59.131349999999998</v>
      </c>
      <c r="AT6" s="9">
        <f>IF(COUNTA(AT14:AT25)=0,"",SUMPRODUCT(AT14:AT25,AQ14:AQ25))</f>
        <v>34.334209999999999</v>
      </c>
      <c r="AU6" s="9" t="str">
        <f>IF(COUNTA(AU14:AU25)=0,"",SUMPRODUCT(AU14:AU25,AQ14:AQ25))</f>
        <v/>
      </c>
      <c r="AV6" s="9" t="str">
        <f>IF(COUNTA(AV14:AV25)=0,"",SUMPRODUCT(AV14:AV25,AQ14:AQ25))</f>
        <v/>
      </c>
      <c r="AW6" s="28" t="str">
        <f>IF(COUNTA(AW14:AW25)=0,"",SUMPRODUCT(AW14:AW25,AQ14:AQ25))</f>
        <v/>
      </c>
      <c r="AX6" s="23"/>
      <c r="AY6" s="23"/>
      <c r="AZ6" s="126"/>
      <c r="BJ6" s="126"/>
      <c r="BK6" s="126"/>
      <c r="BL6" s="143"/>
      <c r="BM6" s="143"/>
      <c r="BN6" s="143"/>
      <c r="BO6" s="143"/>
      <c r="BP6" s="143"/>
      <c r="BQ6" s="143"/>
      <c r="BT6" s="126"/>
      <c r="CD6" s="126"/>
      <c r="CN6" s="126"/>
      <c r="CX6" s="126"/>
      <c r="DH6" s="126"/>
      <c r="DR6" s="126"/>
      <c r="EB6" s="126"/>
      <c r="EL6" s="126"/>
      <c r="EV6" s="126"/>
      <c r="FF6" s="126"/>
      <c r="FP6" s="126"/>
      <c r="FZ6" s="126"/>
      <c r="GJ6" s="126"/>
      <c r="GT6" s="126"/>
      <c r="HD6" s="126"/>
      <c r="HN6" s="126"/>
      <c r="HX6" s="126"/>
      <c r="IH6" s="126"/>
    </row>
    <row xmlns:x14ac="http://schemas.microsoft.com/office/spreadsheetml/2009/9/ac" r="7" s="4" customFormat="true" x14ac:dyDescent="0.25">
      <c r="A7" s="403" t="str">
        <f ca="true">IF(ISBLANK('Data Summary'!A9),"",'Data Summary'!A9)</f>
        <v>MOZ_2017_WV</v>
      </c>
      <c r="B7" s="117"/>
      <c r="C7" s="98" t="s">
        <v>38</v>
      </c>
      <c r="D7" s="8"/>
      <c r="E7" s="8"/>
      <c r="F7" s="8"/>
      <c r="G7" s="8"/>
      <c r="H7" s="8"/>
      <c r="I7" s="28"/>
      <c r="J7" s="23"/>
      <c r="K7" s="23"/>
      <c r="L7" s="117"/>
      <c r="M7" s="98" t="s">
        <v>38</v>
      </c>
      <c r="N7" s="8"/>
      <c r="O7" s="8"/>
      <c r="P7" s="8"/>
      <c r="Q7" s="8"/>
      <c r="R7" s="8"/>
      <c r="S7" s="28"/>
      <c r="T7" s="23"/>
      <c r="U7" s="23"/>
      <c r="V7" s="117"/>
      <c r="W7" s="98" t="s">
        <v>38</v>
      </c>
      <c r="X7" s="8"/>
      <c r="Y7" s="8"/>
      <c r="Z7" s="8"/>
      <c r="AA7" s="8"/>
      <c r="AB7" s="8"/>
      <c r="AC7" s="28"/>
      <c r="AD7" s="23"/>
      <c r="AE7" s="23"/>
      <c r="AF7" s="117"/>
      <c r="AG7" s="193" t="s">
        <v>38</v>
      </c>
      <c r="AH7" s="8"/>
      <c r="AI7" s="8"/>
      <c r="AJ7" s="8">
        <v>64.285709999999995</v>
      </c>
      <c r="AK7" s="8"/>
      <c r="AL7" s="8"/>
      <c r="AM7" s="28"/>
      <c r="AN7" s="23"/>
      <c r="AO7" s="23"/>
      <c r="AP7" s="117"/>
      <c r="AQ7" s="98" t="s">
        <v>38</v>
      </c>
      <c r="AR7" s="8"/>
      <c r="AS7" s="8"/>
      <c r="AT7" s="8"/>
      <c r="AU7" s="8"/>
      <c r="AV7" s="8"/>
      <c r="AW7" s="28"/>
      <c r="AX7" s="23"/>
      <c r="AY7" s="23"/>
      <c r="AZ7" s="126"/>
      <c r="BJ7" s="126"/>
      <c r="BK7" s="126"/>
      <c r="BL7" s="143"/>
      <c r="BM7" s="143"/>
      <c r="BN7" s="143"/>
      <c r="BO7" s="143"/>
      <c r="BP7" s="143"/>
      <c r="BQ7" s="143"/>
      <c r="BT7" s="126"/>
      <c r="CD7" s="126"/>
      <c r="CN7" s="126"/>
      <c r="CX7" s="126"/>
      <c r="DH7" s="126"/>
      <c r="DR7" s="126"/>
      <c r="EB7" s="126"/>
      <c r="EL7" s="126"/>
      <c r="EV7" s="126"/>
      <c r="FF7" s="126"/>
      <c r="FP7" s="126"/>
      <c r="FZ7" s="126"/>
      <c r="GJ7" s="126"/>
      <c r="GT7" s="126"/>
      <c r="HD7" s="126"/>
      <c r="HN7" s="126"/>
      <c r="HX7" s="126"/>
      <c r="IH7" s="126"/>
    </row>
    <row xmlns:x14ac="http://schemas.microsoft.com/office/spreadsheetml/2009/9/ac" r="8" s="4" customFormat="true" ht="15.6" customHeight="true" x14ac:dyDescent="0.25">
      <c r="A8" s="403" t="str">
        <f ca="true">IF(ISBLANK('Data Summary'!A10),"",'Data Summary'!A10)</f>
        <v>MOZ_2021_EMIS</v>
      </c>
      <c r="B8" s="117"/>
      <c r="C8" s="98" t="s">
        <v>106</v>
      </c>
      <c r="D8" s="99"/>
      <c r="E8" s="9"/>
      <c r="F8" s="9"/>
      <c r="G8" s="9"/>
      <c r="H8" s="9"/>
      <c r="I8" s="28"/>
      <c r="J8" s="23"/>
      <c r="K8" s="23"/>
      <c r="L8" s="117"/>
      <c r="M8" s="98" t="s">
        <v>106</v>
      </c>
      <c r="N8" s="99"/>
      <c r="O8" s="9"/>
      <c r="P8" s="9"/>
      <c r="Q8" s="9"/>
      <c r="R8" s="9"/>
      <c r="S8" s="28"/>
      <c r="T8" s="23"/>
      <c r="U8" s="23"/>
      <c r="V8" s="117"/>
      <c r="W8" s="98" t="s">
        <v>106</v>
      </c>
      <c r="X8" s="99"/>
      <c r="Y8" s="9"/>
      <c r="Z8" s="9"/>
      <c r="AA8" s="9"/>
      <c r="AB8" s="9"/>
      <c r="AC8" s="28"/>
      <c r="AD8" s="23"/>
      <c r="AE8" s="23"/>
      <c r="AF8" s="117"/>
      <c r="AG8" s="193" t="s">
        <v>106</v>
      </c>
      <c r="AH8" s="9"/>
      <c r="AI8" s="9"/>
      <c r="AJ8" s="9">
        <v>60.204079999999998</v>
      </c>
      <c r="AK8" s="9"/>
      <c r="AL8" s="9"/>
      <c r="AM8" s="28"/>
      <c r="AN8" s="23"/>
      <c r="AO8" s="23"/>
      <c r="AP8" s="117"/>
      <c r="AQ8" s="98" t="s">
        <v>106</v>
      </c>
      <c r="AR8" s="99"/>
      <c r="AS8" s="9"/>
      <c r="AT8" s="9"/>
      <c r="AU8" s="9"/>
      <c r="AV8" s="9"/>
      <c r="AW8" s="28"/>
      <c r="AX8" s="23"/>
      <c r="AY8" s="23"/>
      <c r="AZ8" s="126"/>
      <c r="BJ8" s="126"/>
      <c r="BK8" s="126"/>
      <c r="BL8" s="143"/>
      <c r="BM8" s="143"/>
      <c r="BN8" s="143"/>
      <c r="BO8" s="143"/>
      <c r="BP8" s="143"/>
      <c r="BQ8" s="143"/>
      <c r="BT8" s="126"/>
      <c r="CD8" s="126"/>
      <c r="CN8" s="126"/>
      <c r="CX8" s="126"/>
      <c r="DH8" s="126"/>
      <c r="DR8" s="126"/>
      <c r="EB8" s="126"/>
      <c r="EL8" s="126"/>
      <c r="EV8" s="126"/>
      <c r="FF8" s="126"/>
      <c r="FP8" s="126"/>
      <c r="FZ8" s="126"/>
      <c r="GJ8" s="126"/>
      <c r="GT8" s="126"/>
      <c r="HD8" s="126"/>
      <c r="HN8" s="126"/>
      <c r="HX8" s="126"/>
      <c r="IH8" s="126"/>
    </row>
    <row xmlns:x14ac="http://schemas.microsoft.com/office/spreadsheetml/2009/9/ac" r="9" s="4" customFormat="true" x14ac:dyDescent="0.25">
      <c r="A9" s="404" t="str">
        <f ca="true">IF(ISBLANK('Data Summary'!A11),"",'Data Summary'!A11)</f>
        <v/>
      </c>
      <c r="B9" s="117"/>
      <c r="C9" s="64" t="s">
        <v>175</v>
      </c>
      <c r="D9" s="100"/>
      <c r="E9" s="7"/>
      <c r="F9" s="7"/>
      <c r="G9" s="7"/>
      <c r="H9" s="7"/>
      <c r="I9" s="25"/>
      <c r="J9" s="23"/>
      <c r="K9" s="23"/>
      <c r="L9" s="117"/>
      <c r="M9" s="64" t="s">
        <v>175</v>
      </c>
      <c r="N9" s="100"/>
      <c r="O9" s="7"/>
      <c r="P9" s="7"/>
      <c r="Q9" s="7"/>
      <c r="R9" s="7"/>
      <c r="S9" s="25"/>
      <c r="T9" s="23"/>
      <c r="U9" s="23"/>
      <c r="V9" s="117"/>
      <c r="W9" s="64" t="s">
        <v>175</v>
      </c>
      <c r="X9" s="100"/>
      <c r="Y9" s="7"/>
      <c r="Z9" s="7"/>
      <c r="AA9" s="7"/>
      <c r="AB9" s="7"/>
      <c r="AC9" s="25"/>
      <c r="AD9" s="23"/>
      <c r="AE9" s="23"/>
      <c r="AF9" s="117"/>
      <c r="AG9" s="194" t="s">
        <v>175</v>
      </c>
      <c r="AH9" s="8"/>
      <c r="AI9" s="195"/>
      <c r="AJ9" s="195">
        <v>53.061219999999999</v>
      </c>
      <c r="AK9" s="195"/>
      <c r="AL9" s="195"/>
      <c r="AM9" s="25"/>
      <c r="AN9" s="23"/>
      <c r="AO9" s="23"/>
      <c r="AP9" s="117"/>
      <c r="AQ9" s="64" t="s">
        <v>175</v>
      </c>
      <c r="AR9" s="100"/>
      <c r="AS9" s="7"/>
      <c r="AT9" s="7"/>
      <c r="AU9" s="7"/>
      <c r="AV9" s="7"/>
      <c r="AW9" s="25"/>
      <c r="AX9" s="23"/>
      <c r="AY9" s="23"/>
      <c r="AZ9" s="126"/>
      <c r="BJ9" s="126"/>
      <c r="BK9" s="126"/>
      <c r="BL9" s="143"/>
      <c r="BM9" s="143"/>
      <c r="BN9" s="143"/>
      <c r="BO9" s="143"/>
      <c r="BP9" s="143"/>
      <c r="BQ9" s="143"/>
      <c r="BT9" s="126"/>
      <c r="CD9" s="126"/>
      <c r="CN9" s="126"/>
      <c r="CX9" s="126"/>
      <c r="DH9" s="126"/>
      <c r="DR9" s="126"/>
      <c r="EB9" s="126"/>
      <c r="EL9" s="126"/>
      <c r="EV9" s="126"/>
      <c r="FF9" s="126"/>
      <c r="FP9" s="126"/>
      <c r="FZ9" s="126"/>
      <c r="GJ9" s="126"/>
      <c r="GT9" s="126"/>
      <c r="HD9" s="126"/>
      <c r="HN9" s="126"/>
      <c r="HX9" s="126"/>
      <c r="IH9" s="126"/>
    </row>
    <row xmlns:x14ac="http://schemas.microsoft.com/office/spreadsheetml/2009/9/ac" r="10" s="4" customFormat="true" ht="15.6" customHeight="true" x14ac:dyDescent="0.25">
      <c r="A10" s="404" t="str">
        <f ca="true">IF(ISBLANK('Data Summary'!A12),"",'Data Summary'!A12)</f>
        <v/>
      </c>
      <c r="B10" s="117"/>
      <c r="C10" s="64" t="s">
        <v>107</v>
      </c>
      <c r="D10" s="101"/>
      <c r="E10" s="7"/>
      <c r="F10" s="7"/>
      <c r="G10" s="7"/>
      <c r="H10" s="7"/>
      <c r="I10" s="25"/>
      <c r="J10" s="23"/>
      <c r="K10" s="23"/>
      <c r="L10" s="117"/>
      <c r="M10" s="64" t="s">
        <v>107</v>
      </c>
      <c r="N10" s="101"/>
      <c r="O10" s="7"/>
      <c r="P10" s="7"/>
      <c r="Q10" s="7"/>
      <c r="R10" s="7"/>
      <c r="S10" s="25"/>
      <c r="T10" s="23"/>
      <c r="U10" s="23"/>
      <c r="V10" s="117"/>
      <c r="W10" s="64" t="s">
        <v>107</v>
      </c>
      <c r="X10" s="101"/>
      <c r="Y10" s="7"/>
      <c r="Z10" s="7"/>
      <c r="AA10" s="7"/>
      <c r="AB10" s="7"/>
      <c r="AC10" s="25"/>
      <c r="AD10" s="23"/>
      <c r="AE10" s="23"/>
      <c r="AF10" s="117"/>
      <c r="AG10" s="194" t="s">
        <v>107</v>
      </c>
      <c r="AH10" s="196"/>
      <c r="AI10" s="195"/>
      <c r="AJ10" s="195"/>
      <c r="AK10" s="195"/>
      <c r="AL10" s="195"/>
      <c r="AM10" s="25"/>
      <c r="AN10" s="23"/>
      <c r="AO10" s="23"/>
      <c r="AP10" s="117"/>
      <c r="AQ10" s="64" t="s">
        <v>107</v>
      </c>
      <c r="AR10" s="101"/>
      <c r="AS10" s="7"/>
      <c r="AT10" s="7"/>
      <c r="AU10" s="7"/>
      <c r="AV10" s="7"/>
      <c r="AW10" s="25"/>
      <c r="AX10" s="23"/>
      <c r="AY10" s="23"/>
      <c r="AZ10" s="126"/>
      <c r="BJ10" s="126"/>
      <c r="BK10" s="126"/>
      <c r="BT10" s="126"/>
      <c r="CD10" s="126"/>
      <c r="CN10" s="126"/>
      <c r="CX10" s="126"/>
      <c r="DH10" s="126"/>
      <c r="DR10" s="126"/>
      <c r="EB10" s="126"/>
      <c r="EL10" s="126"/>
      <c r="EV10" s="126"/>
      <c r="FF10" s="126"/>
      <c r="FP10" s="126"/>
      <c r="FZ10" s="126"/>
      <c r="GJ10" s="126"/>
      <c r="GT10" s="126"/>
      <c r="HD10" s="126"/>
      <c r="HN10" s="126"/>
      <c r="HX10" s="126"/>
      <c r="IH10" s="126"/>
    </row>
    <row xmlns:x14ac="http://schemas.microsoft.com/office/spreadsheetml/2009/9/ac" r="11" s="4" customFormat="true" ht="15.6" customHeight="true" x14ac:dyDescent="0.25">
      <c r="A11" s="404" t="str">
        <f ca="true">IF(ISBLANK('Data Summary'!A13),"",'Data Summary'!A13)</f>
        <v/>
      </c>
      <c r="B11" s="117"/>
      <c r="C11" s="64" t="s">
        <v>108</v>
      </c>
      <c r="D11" s="101"/>
      <c r="E11" s="7"/>
      <c r="F11" s="7"/>
      <c r="G11" s="7"/>
      <c r="H11" s="7"/>
      <c r="I11" s="25"/>
      <c r="J11" s="23"/>
      <c r="K11" s="23"/>
      <c r="L11" s="117"/>
      <c r="M11" s="64" t="s">
        <v>108</v>
      </c>
      <c r="N11" s="101"/>
      <c r="O11" s="7"/>
      <c r="P11" s="7"/>
      <c r="Q11" s="7"/>
      <c r="R11" s="7"/>
      <c r="S11" s="25"/>
      <c r="T11" s="23"/>
      <c r="U11" s="23"/>
      <c r="V11" s="117"/>
      <c r="W11" s="64" t="s">
        <v>108</v>
      </c>
      <c r="X11" s="101"/>
      <c r="Y11" s="7"/>
      <c r="Z11" s="7"/>
      <c r="AA11" s="7"/>
      <c r="AB11" s="7"/>
      <c r="AC11" s="25"/>
      <c r="AD11" s="23"/>
      <c r="AE11" s="23"/>
      <c r="AF11" s="117"/>
      <c r="AG11" s="194" t="s">
        <v>108</v>
      </c>
      <c r="AH11" s="196"/>
      <c r="AI11" s="195"/>
      <c r="AJ11" s="195"/>
      <c r="AK11" s="195"/>
      <c r="AL11" s="195"/>
      <c r="AM11" s="25"/>
      <c r="AN11" s="23"/>
      <c r="AO11" s="23"/>
      <c r="AP11" s="117"/>
      <c r="AQ11" s="64" t="s">
        <v>108</v>
      </c>
      <c r="AR11" s="101"/>
      <c r="AS11" s="7"/>
      <c r="AT11" s="7"/>
      <c r="AU11" s="7"/>
      <c r="AV11" s="7"/>
      <c r="AW11" s="25"/>
      <c r="AX11" s="23"/>
      <c r="AY11" s="23"/>
      <c r="AZ11" s="126"/>
      <c r="BJ11" s="126"/>
      <c r="BK11" s="126"/>
      <c r="BT11" s="126"/>
      <c r="CD11" s="126"/>
      <c r="CN11" s="126"/>
      <c r="CX11" s="126"/>
      <c r="DH11" s="126"/>
      <c r="DR11" s="126"/>
      <c r="EB11" s="126"/>
      <c r="EL11" s="126"/>
      <c r="EV11" s="126"/>
      <c r="FF11" s="126"/>
      <c r="FP11" s="126"/>
      <c r="FZ11" s="126"/>
      <c r="GJ11" s="126"/>
      <c r="GT11" s="126"/>
      <c r="HD11" s="126"/>
      <c r="HN11" s="126"/>
      <c r="HX11" s="126"/>
      <c r="IH11" s="126"/>
    </row>
    <row xmlns:x14ac="http://schemas.microsoft.com/office/spreadsheetml/2009/9/ac" r="12" s="280" customFormat="true" ht="18" customHeight="true" x14ac:dyDescent="0.2">
      <c r="A12" s="404" t="str">
        <f ca="true">IF(ISBLANK('Data Summary'!A14),"",'Data Summary'!A14)</f>
        <v/>
      </c>
      <c r="B12" s="274" t="s">
        <v>57</v>
      </c>
      <c r="C12" s="275" t="s">
        <v>27</v>
      </c>
      <c r="D12" s="276"/>
      <c r="E12" s="276"/>
      <c r="F12" s="276"/>
      <c r="G12" s="276"/>
      <c r="H12" s="276"/>
      <c r="I12" s="277"/>
      <c r="J12" s="271"/>
      <c r="K12" s="271"/>
      <c r="L12" s="274" t="s">
        <v>57</v>
      </c>
      <c r="M12" s="275" t="s">
        <v>27</v>
      </c>
      <c r="N12" s="276"/>
      <c r="O12" s="276"/>
      <c r="P12" s="276"/>
      <c r="Q12" s="276"/>
      <c r="R12" s="276"/>
      <c r="S12" s="277"/>
      <c r="T12" s="271"/>
      <c r="U12" s="271"/>
      <c r="V12" s="274" t="s">
        <v>57</v>
      </c>
      <c r="W12" s="275" t="s">
        <v>27</v>
      </c>
      <c r="X12" s="276"/>
      <c r="Y12" s="276"/>
      <c r="Z12" s="276"/>
      <c r="AA12" s="276"/>
      <c r="AB12" s="276"/>
      <c r="AC12" s="277"/>
      <c r="AD12" s="271"/>
      <c r="AE12" s="271"/>
      <c r="AF12" s="274" t="s">
        <v>57</v>
      </c>
      <c r="AG12" s="275" t="s">
        <v>27</v>
      </c>
      <c r="AH12" s="278"/>
      <c r="AI12" s="278"/>
      <c r="AJ12" s="278"/>
      <c r="AK12" s="278"/>
      <c r="AL12" s="278"/>
      <c r="AM12" s="277"/>
      <c r="AN12" s="271"/>
      <c r="AO12" s="271"/>
      <c r="AP12" s="274" t="s">
        <v>57</v>
      </c>
      <c r="AQ12" s="275" t="s">
        <v>27</v>
      </c>
      <c r="AR12" s="276"/>
      <c r="AS12" s="276"/>
      <c r="AT12" s="276"/>
      <c r="AU12" s="276"/>
      <c r="AV12" s="276"/>
      <c r="AW12" s="277"/>
      <c r="AX12" s="271"/>
      <c r="AY12" s="271"/>
      <c r="AZ12" s="279"/>
      <c r="BJ12" s="279"/>
      <c r="BK12" s="279"/>
      <c r="BT12" s="279"/>
      <c r="CD12" s="279"/>
      <c r="CN12" s="279"/>
      <c r="CX12" s="279"/>
      <c r="DH12" s="279"/>
      <c r="DR12" s="279"/>
      <c r="EB12" s="279"/>
      <c r="EL12" s="279"/>
      <c r="EV12" s="279"/>
      <c r="FF12" s="279"/>
      <c r="FP12" s="279"/>
      <c r="FZ12" s="279"/>
      <c r="GJ12" s="279"/>
      <c r="GT12" s="279"/>
      <c r="HD12" s="279"/>
      <c r="HN12" s="279"/>
      <c r="HX12" s="279"/>
      <c r="IH12" s="279"/>
    </row>
    <row xmlns:x14ac="http://schemas.microsoft.com/office/spreadsheetml/2009/9/ac" r="13" s="14" customFormat="true" ht="14.25" customHeight="true" x14ac:dyDescent="0.2">
      <c r="A13" s="404" t="str">
        <f ca="true">IF(ISBLANK('Data Summary'!A15),"",'Data Summary'!A15)</f>
        <v/>
      </c>
      <c r="B13" s="118" t="s">
        <v>55</v>
      </c>
      <c r="C13" s="5">
        <v>0</v>
      </c>
      <c r="D13" s="44"/>
      <c r="E13" s="44"/>
      <c r="F13" s="44"/>
      <c r="G13" s="44"/>
      <c r="H13" s="44">
        <v>37</v>
      </c>
      <c r="I13" s="65"/>
      <c r="J13" s="11"/>
      <c r="K13" s="11"/>
      <c r="L13" s="118" t="s">
        <v>55</v>
      </c>
      <c r="M13" s="5">
        <v>0</v>
      </c>
      <c r="N13" s="44"/>
      <c r="O13" s="44"/>
      <c r="P13" s="44"/>
      <c r="Q13" s="44"/>
      <c r="R13" s="44"/>
      <c r="S13" s="65"/>
      <c r="T13" s="11"/>
      <c r="U13" s="11"/>
      <c r="V13" s="118" t="s">
        <v>55</v>
      </c>
      <c r="W13" s="5">
        <v>0</v>
      </c>
      <c r="X13" s="44"/>
      <c r="Y13" s="44"/>
      <c r="Z13" s="44"/>
      <c r="AA13" s="44"/>
      <c r="AB13" s="44"/>
      <c r="AC13" s="65"/>
      <c r="AD13" s="11"/>
      <c r="AE13" s="11"/>
      <c r="AF13" s="118" t="s">
        <v>55</v>
      </c>
      <c r="AG13" s="5">
        <v>0</v>
      </c>
      <c r="AH13" s="44"/>
      <c r="AI13" s="44"/>
      <c r="AJ13" s="44">
        <f>7.14286+2.04082</f>
        <v>9.183679999999999</v>
      </c>
      <c r="AK13" s="44"/>
      <c r="AL13" s="44"/>
      <c r="AM13" s="65"/>
      <c r="AN13" s="11"/>
      <c r="AO13" s="11"/>
      <c r="AP13" s="574" t="s">
        <v>281</v>
      </c>
      <c r="AQ13" s="575">
        <v>0</v>
      </c>
      <c r="AR13" s="576">
        <v>60.331850000000003</v>
      </c>
      <c r="AS13" s="576">
        <v>39.769750000000002</v>
      </c>
      <c r="AT13" s="576">
        <v>63.869630000000001</v>
      </c>
      <c r="AU13" s="44"/>
      <c r="AV13" s="44"/>
      <c r="AW13" s="65"/>
      <c r="AX13" s="11"/>
      <c r="AY13" s="11"/>
      <c r="AZ13" s="128"/>
      <c r="BJ13" s="128"/>
      <c r="BK13" s="144"/>
      <c r="BL13" s="144"/>
      <c r="BM13" s="144"/>
      <c r="BN13" s="144"/>
      <c r="BO13" s="144"/>
      <c r="BP13" s="144"/>
      <c r="BQ13" s="144"/>
      <c r="BT13" s="128"/>
      <c r="CD13" s="128"/>
      <c r="CN13" s="128"/>
      <c r="CX13" s="128"/>
      <c r="DH13" s="128"/>
      <c r="DR13" s="128"/>
      <c r="EB13" s="128"/>
      <c r="EL13" s="128"/>
      <c r="EV13" s="128"/>
      <c r="FF13" s="128"/>
      <c r="FP13" s="128"/>
      <c r="FZ13" s="128"/>
      <c r="GJ13" s="128"/>
      <c r="GT13" s="128"/>
      <c r="HD13" s="128"/>
      <c r="HN13" s="128"/>
      <c r="HX13" s="128"/>
      <c r="IH13" s="128"/>
    </row>
    <row xmlns:x14ac="http://schemas.microsoft.com/office/spreadsheetml/2009/9/ac" r="14" x14ac:dyDescent="0.25">
      <c r="A14" s="404" t="str">
        <f ca="true">IF(ISBLANK('Data Summary'!A16),"",'Data Summary'!A16)</f>
        <v/>
      </c>
      <c r="B14" s="119" t="s">
        <v>105</v>
      </c>
      <c r="C14" s="22">
        <v>0</v>
      </c>
      <c r="D14" s="44"/>
      <c r="E14" s="44"/>
      <c r="F14" s="44"/>
      <c r="G14" s="44"/>
      <c r="H14" s="44"/>
      <c r="I14" s="65"/>
      <c r="J14" s="11"/>
      <c r="K14" s="11"/>
      <c r="L14" s="119" t="s">
        <v>105</v>
      </c>
      <c r="M14" s="22">
        <v>0</v>
      </c>
      <c r="N14" s="44"/>
      <c r="O14" s="44"/>
      <c r="P14" s="44"/>
      <c r="Q14" s="44"/>
      <c r="R14" s="44"/>
      <c r="S14" s="65"/>
      <c r="T14" s="11"/>
      <c r="U14" s="11"/>
      <c r="V14" s="119" t="s">
        <v>105</v>
      </c>
      <c r="W14" s="22">
        <v>0</v>
      </c>
      <c r="X14" s="44"/>
      <c r="Y14" s="44"/>
      <c r="Z14" s="44"/>
      <c r="AA14" s="44"/>
      <c r="AB14" s="44"/>
      <c r="AC14" s="65"/>
      <c r="AD14" s="11"/>
      <c r="AE14" s="11"/>
      <c r="AF14" s="119" t="s">
        <v>105</v>
      </c>
      <c r="AG14" s="197">
        <v>0</v>
      </c>
      <c r="AH14" s="44"/>
      <c r="AI14" s="44"/>
      <c r="AJ14" s="44">
        <v>0</v>
      </c>
      <c r="AK14" s="44"/>
      <c r="AL14" s="44"/>
      <c r="AM14" s="65"/>
      <c r="AN14" s="11"/>
      <c r="AO14" s="11"/>
      <c r="AP14" s="577" t="s">
        <v>105</v>
      </c>
      <c r="AQ14" s="578">
        <v>0</v>
      </c>
      <c r="AR14" s="576"/>
      <c r="AS14" s="576"/>
      <c r="AT14" s="576"/>
      <c r="AU14" s="44"/>
      <c r="AV14" s="44"/>
      <c r="AW14" s="65"/>
      <c r="AX14" s="11"/>
      <c r="AY14" s="11"/>
      <c r="BK14" s="145"/>
      <c r="BL14" s="145"/>
      <c r="BM14" s="145"/>
      <c r="BN14" s="145"/>
      <c r="BO14" s="145"/>
      <c r="BP14" s="145"/>
      <c r="BQ14" s="145"/>
    </row>
    <row xmlns:x14ac="http://schemas.microsoft.com/office/spreadsheetml/2009/9/ac" r="15" s="2" customFormat="true" x14ac:dyDescent="0.25">
      <c r="A15" s="404" t="str">
        <f ca="true">IF(ISBLANK('Data Summary'!A17),"",'Data Summary'!A17)</f>
        <v/>
      </c>
      <c r="B15" s="119"/>
      <c r="C15" s="6"/>
      <c r="D15" s="44"/>
      <c r="E15" s="7"/>
      <c r="F15" s="7"/>
      <c r="G15" s="7"/>
      <c r="H15" s="44"/>
      <c r="I15" s="65"/>
      <c r="J15" s="11"/>
      <c r="K15" s="11"/>
      <c r="L15" s="119" t="s">
        <v>162</v>
      </c>
      <c r="M15" s="6">
        <v>1</v>
      </c>
      <c r="N15" s="44">
        <v>31</v>
      </c>
      <c r="O15" s="7">
        <f>12/26*100</f>
        <v>46.153846153846153</v>
      </c>
      <c r="P15" s="7">
        <f>47/169*100</f>
        <v>27.810650887573964</v>
      </c>
      <c r="Q15" s="7"/>
      <c r="R15" s="44">
        <v>31</v>
      </c>
      <c r="S15" s="65"/>
      <c r="T15" s="11"/>
      <c r="U15" s="11"/>
      <c r="V15" s="119"/>
      <c r="W15" s="6"/>
      <c r="X15" s="44"/>
      <c r="Y15" s="7"/>
      <c r="Z15" s="7"/>
      <c r="AA15" s="7"/>
      <c r="AB15" s="44"/>
      <c r="AC15" s="65"/>
      <c r="AD15" s="11"/>
      <c r="AE15" s="11"/>
      <c r="AF15" s="119" t="s">
        <v>221</v>
      </c>
      <c r="AG15" s="6">
        <v>1</v>
      </c>
      <c r="AH15" s="44"/>
      <c r="AI15" s="195"/>
      <c r="AJ15" s="195">
        <v>5.1020400000000006</v>
      </c>
      <c r="AK15" s="195"/>
      <c r="AL15" s="44"/>
      <c r="AM15" s="65"/>
      <c r="AN15" s="11"/>
      <c r="AO15" s="11"/>
      <c r="AP15" s="577" t="s">
        <v>282</v>
      </c>
      <c r="AQ15" s="579">
        <v>1</v>
      </c>
      <c r="AR15" s="576">
        <v>0.87570999999999999</v>
      </c>
      <c r="AS15" s="580">
        <v>0.36630000000000001</v>
      </c>
      <c r="AT15" s="580">
        <v>0.96335999999999999</v>
      </c>
      <c r="AU15" s="7"/>
      <c r="AV15" s="44"/>
      <c r="AW15" s="65"/>
      <c r="AX15" s="11"/>
      <c r="AY15" s="11"/>
      <c r="AZ15" s="129"/>
      <c r="BJ15" s="129"/>
      <c r="BK15" s="146"/>
      <c r="BL15" s="146"/>
      <c r="BM15" s="146"/>
      <c r="BN15" s="146"/>
      <c r="BO15" s="146"/>
      <c r="BP15" s="146"/>
      <c r="BQ15" s="146"/>
      <c r="BT15" s="129"/>
      <c r="CD15" s="129"/>
      <c r="CN15" s="129"/>
      <c r="CX15" s="129"/>
      <c r="DH15" s="129"/>
      <c r="DR15" s="129"/>
      <c r="EB15" s="129"/>
      <c r="EL15" s="129"/>
      <c r="EV15" s="129"/>
      <c r="FF15" s="129"/>
      <c r="FP15" s="129"/>
      <c r="FZ15" s="129"/>
      <c r="GJ15" s="129"/>
      <c r="GT15" s="129"/>
      <c r="HD15" s="129"/>
      <c r="HN15" s="129"/>
      <c r="HX15" s="129"/>
      <c r="IH15" s="129"/>
    </row>
    <row xmlns:x14ac="http://schemas.microsoft.com/office/spreadsheetml/2009/9/ac" r="16" s="2" customFormat="true" x14ac:dyDescent="0.25">
      <c r="A16" s="404" t="str">
        <f ca="true">IF(ISBLANK('Data Summary'!A18),"",'Data Summary'!A18)</f>
        <v/>
      </c>
      <c r="B16" s="120"/>
      <c r="C16" s="102"/>
      <c r="D16" s="44"/>
      <c r="E16" s="7"/>
      <c r="F16" s="7"/>
      <c r="G16" s="7"/>
      <c r="H16" s="44"/>
      <c r="I16" s="65"/>
      <c r="J16" s="11"/>
      <c r="K16" s="11"/>
      <c r="L16" s="120"/>
      <c r="M16" s="102"/>
      <c r="N16" s="44"/>
      <c r="O16" s="7"/>
      <c r="P16" s="7"/>
      <c r="Q16" s="7"/>
      <c r="R16" s="44"/>
      <c r="S16" s="65"/>
      <c r="T16" s="11"/>
      <c r="U16" s="11"/>
      <c r="V16" s="120"/>
      <c r="W16" s="102"/>
      <c r="X16" s="44"/>
      <c r="Y16" s="7"/>
      <c r="Z16" s="7"/>
      <c r="AA16" s="7"/>
      <c r="AB16" s="44"/>
      <c r="AC16" s="65"/>
      <c r="AD16" s="11"/>
      <c r="AE16" s="11"/>
      <c r="AF16" s="119" t="s">
        <v>222</v>
      </c>
      <c r="AG16" s="198">
        <v>1</v>
      </c>
      <c r="AH16" s="44"/>
      <c r="AI16" s="195"/>
      <c r="AJ16" s="195">
        <v>56.122450000000001</v>
      </c>
      <c r="AK16" s="195"/>
      <c r="AL16" s="44"/>
      <c r="AM16" s="65"/>
      <c r="AN16" s="11"/>
      <c r="AO16" s="11"/>
      <c r="AP16" s="577" t="s">
        <v>283</v>
      </c>
      <c r="AQ16" s="581">
        <v>0.5</v>
      </c>
      <c r="AR16" s="576">
        <v>0.40712999999999999</v>
      </c>
      <c r="AS16" s="580">
        <v>0</v>
      </c>
      <c r="AT16" s="580">
        <v>0.47717999999999999</v>
      </c>
      <c r="AU16" s="7"/>
      <c r="AV16" s="44"/>
      <c r="AW16" s="65"/>
      <c r="AX16" s="11"/>
      <c r="AY16" s="11"/>
      <c r="AZ16" s="129"/>
      <c r="BJ16" s="129"/>
      <c r="BK16" s="146"/>
      <c r="BL16" s="146"/>
      <c r="BM16" s="146"/>
      <c r="BN16" s="146"/>
      <c r="BO16" s="146"/>
      <c r="BP16" s="146"/>
      <c r="BQ16" s="146"/>
      <c r="BT16" s="129"/>
      <c r="CD16" s="129"/>
      <c r="CN16" s="129"/>
      <c r="CX16" s="129"/>
      <c r="DH16" s="129"/>
      <c r="DR16" s="129"/>
      <c r="EB16" s="129"/>
      <c r="EL16" s="129"/>
      <c r="EV16" s="129"/>
      <c r="FF16" s="129"/>
      <c r="FP16" s="129"/>
      <c r="FZ16" s="129"/>
      <c r="GJ16" s="129"/>
      <c r="GT16" s="129"/>
      <c r="HD16" s="129"/>
      <c r="HN16" s="129"/>
      <c r="HX16" s="129"/>
      <c r="IH16" s="129"/>
    </row>
    <row xmlns:x14ac="http://schemas.microsoft.com/office/spreadsheetml/2009/9/ac" r="17" s="2" customFormat="true" x14ac:dyDescent="0.25">
      <c r="A17" s="404" t="str">
        <f ca="true">IF(ISBLANK('Data Summary'!A19),"",'Data Summary'!A19)</f>
        <v/>
      </c>
      <c r="B17" s="120"/>
      <c r="C17" s="102"/>
      <c r="D17" s="44"/>
      <c r="E17" s="7"/>
      <c r="F17" s="7"/>
      <c r="G17" s="7"/>
      <c r="H17" s="44"/>
      <c r="I17" s="25"/>
      <c r="J17" s="11"/>
      <c r="K17" s="11"/>
      <c r="L17" s="120"/>
      <c r="M17" s="102"/>
      <c r="N17" s="44"/>
      <c r="O17" s="7"/>
      <c r="P17" s="7"/>
      <c r="Q17" s="7"/>
      <c r="R17" s="44"/>
      <c r="S17" s="25"/>
      <c r="T17" s="11"/>
      <c r="U17" s="11"/>
      <c r="V17" s="120"/>
      <c r="W17" s="102"/>
      <c r="X17" s="44"/>
      <c r="Y17" s="7"/>
      <c r="Z17" s="7"/>
      <c r="AA17" s="7"/>
      <c r="AB17" s="44"/>
      <c r="AC17" s="25"/>
      <c r="AD17" s="11"/>
      <c r="AE17" s="11"/>
      <c r="AF17" s="119" t="s">
        <v>223</v>
      </c>
      <c r="AG17" s="198">
        <v>1</v>
      </c>
      <c r="AH17" s="44"/>
      <c r="AI17" s="195"/>
      <c r="AJ17" s="195">
        <v>3.0612300000000001</v>
      </c>
      <c r="AK17" s="195"/>
      <c r="AL17" s="195"/>
      <c r="AM17" s="25"/>
      <c r="AN17" s="11"/>
      <c r="AO17" s="11"/>
      <c r="AP17" s="577" t="s">
        <v>284</v>
      </c>
      <c r="AQ17" s="581">
        <v>1</v>
      </c>
      <c r="AR17" s="576">
        <v>26.371179999999999</v>
      </c>
      <c r="AS17" s="580">
        <v>19.727889999999999</v>
      </c>
      <c r="AT17" s="580">
        <v>27.51418</v>
      </c>
      <c r="AU17" s="7"/>
      <c r="AV17" s="44"/>
      <c r="AW17" s="25"/>
      <c r="AX17" s="11"/>
      <c r="AY17" s="11"/>
      <c r="AZ17" s="129"/>
      <c r="BJ17" s="129"/>
      <c r="BK17" s="146"/>
      <c r="BL17" s="146"/>
      <c r="BM17" s="146"/>
      <c r="BN17" s="146"/>
      <c r="BO17" s="146"/>
      <c r="BP17" s="146"/>
      <c r="BQ17" s="146"/>
      <c r="BT17" s="129"/>
      <c r="CD17" s="129"/>
      <c r="CN17" s="129"/>
      <c r="CX17" s="129"/>
      <c r="DH17" s="129"/>
      <c r="DR17" s="129"/>
      <c r="EB17" s="129"/>
      <c r="EL17" s="129"/>
      <c r="EV17" s="129"/>
      <c r="FF17" s="129"/>
      <c r="FP17" s="129"/>
      <c r="FZ17" s="129"/>
      <c r="GJ17" s="129"/>
      <c r="GT17" s="129"/>
      <c r="HD17" s="129"/>
      <c r="HN17" s="129"/>
      <c r="HX17" s="129"/>
      <c r="IH17" s="129"/>
    </row>
    <row xmlns:x14ac="http://schemas.microsoft.com/office/spreadsheetml/2009/9/ac" r="18" s="2" customFormat="true" x14ac:dyDescent="0.25">
      <c r="A18" s="404" t="str">
        <f ca="true">IF(ISBLANK('Data Summary'!A20),"",'Data Summary'!A20)</f>
        <v/>
      </c>
      <c r="B18" s="119"/>
      <c r="C18" s="13"/>
      <c r="D18" s="44"/>
      <c r="E18" s="66"/>
      <c r="F18" s="66"/>
      <c r="G18" s="7"/>
      <c r="H18" s="44"/>
      <c r="I18" s="25"/>
      <c r="J18" s="11"/>
      <c r="K18" s="11"/>
      <c r="L18" s="119"/>
      <c r="M18" s="13"/>
      <c r="N18" s="44"/>
      <c r="O18" s="66"/>
      <c r="P18" s="66"/>
      <c r="Q18" s="7"/>
      <c r="R18" s="44"/>
      <c r="S18" s="25"/>
      <c r="T18" s="11"/>
      <c r="U18" s="11"/>
      <c r="V18" s="119"/>
      <c r="W18" s="13"/>
      <c r="X18" s="44"/>
      <c r="Y18" s="66"/>
      <c r="Z18" s="66"/>
      <c r="AA18" s="7"/>
      <c r="AB18" s="44"/>
      <c r="AC18" s="25"/>
      <c r="AD18" s="11"/>
      <c r="AE18" s="11"/>
      <c r="AF18" s="119" t="s">
        <v>224</v>
      </c>
      <c r="AG18" s="198">
        <v>0</v>
      </c>
      <c r="AH18" s="44"/>
      <c r="AI18" s="66"/>
      <c r="AJ18" s="66">
        <v>16.326530000000002</v>
      </c>
      <c r="AK18" s="195"/>
      <c r="AL18" s="195"/>
      <c r="AM18" s="25"/>
      <c r="AN18" s="11"/>
      <c r="AO18" s="11"/>
      <c r="AP18" s="577" t="s">
        <v>285</v>
      </c>
      <c r="AQ18" s="581">
        <v>0</v>
      </c>
      <c r="AR18" s="576">
        <v>1.49024</v>
      </c>
      <c r="AS18" s="582">
        <v>1.0989</v>
      </c>
      <c r="AT18" s="582">
        <v>1.55758</v>
      </c>
      <c r="AU18" s="7"/>
      <c r="AV18" s="44"/>
      <c r="AW18" s="25"/>
      <c r="AX18" s="11"/>
      <c r="AY18" s="11"/>
      <c r="AZ18" s="129"/>
      <c r="BJ18" s="129"/>
      <c r="BK18" s="146"/>
      <c r="BL18" s="146"/>
      <c r="BM18" s="146"/>
      <c r="BN18" s="146"/>
      <c r="BO18" s="146"/>
      <c r="BP18" s="146"/>
      <c r="BQ18" s="146"/>
      <c r="BT18" s="129"/>
      <c r="CD18" s="129"/>
      <c r="CN18" s="129"/>
      <c r="CX18" s="129"/>
      <c r="DH18" s="129"/>
      <c r="DR18" s="129"/>
      <c r="EB18" s="129"/>
      <c r="EL18" s="129"/>
      <c r="EV18" s="129"/>
      <c r="FF18" s="129"/>
      <c r="FP18" s="129"/>
      <c r="FZ18" s="129"/>
      <c r="GJ18" s="129"/>
      <c r="GT18" s="129"/>
      <c r="HD18" s="129"/>
      <c r="HN18" s="129"/>
      <c r="HX18" s="129"/>
      <c r="IH18" s="129"/>
    </row>
    <row xmlns:x14ac="http://schemas.microsoft.com/office/spreadsheetml/2009/9/ac" r="19" s="2" customFormat="true" x14ac:dyDescent="0.25">
      <c r="A19" s="404" t="str">
        <f ca="true">IF(ISBLANK('Data Summary'!A21),"",'Data Summary'!A21)</f>
        <v/>
      </c>
      <c r="B19" s="119"/>
      <c r="C19" s="6"/>
      <c r="D19" s="103"/>
      <c r="E19" s="66"/>
      <c r="F19" s="66"/>
      <c r="G19" s="66"/>
      <c r="H19" s="44"/>
      <c r="I19" s="67"/>
      <c r="J19" s="11"/>
      <c r="K19" s="11"/>
      <c r="L19" s="119"/>
      <c r="M19" s="6"/>
      <c r="N19" s="103"/>
      <c r="O19" s="66"/>
      <c r="P19" s="66"/>
      <c r="Q19" s="66"/>
      <c r="R19" s="44"/>
      <c r="S19" s="67"/>
      <c r="T19" s="11"/>
      <c r="U19" s="11"/>
      <c r="V19" s="119"/>
      <c r="W19" s="6"/>
      <c r="X19" s="103"/>
      <c r="Y19" s="66"/>
      <c r="Z19" s="66"/>
      <c r="AA19" s="66"/>
      <c r="AB19" s="44"/>
      <c r="AC19" s="67"/>
      <c r="AD19" s="11"/>
      <c r="AE19" s="11"/>
      <c r="AF19" s="119" t="s">
        <v>225</v>
      </c>
      <c r="AG19" s="6">
        <v>1</v>
      </c>
      <c r="AH19" s="44"/>
      <c r="AI19" s="66"/>
      <c r="AJ19" s="66">
        <v>0</v>
      </c>
      <c r="AK19" s="66"/>
      <c r="AL19" s="66"/>
      <c r="AM19" s="67"/>
      <c r="AN19" s="11"/>
      <c r="AO19" s="11"/>
      <c r="AP19" s="577" t="s">
        <v>286</v>
      </c>
      <c r="AQ19" s="579">
        <v>1</v>
      </c>
      <c r="AR19" s="576">
        <v>2.5042200000000001</v>
      </c>
      <c r="AS19" s="582">
        <v>1.3082199999999999</v>
      </c>
      <c r="AT19" s="582">
        <v>2.71</v>
      </c>
      <c r="AU19" s="66"/>
      <c r="AV19" s="44"/>
      <c r="AW19" s="67"/>
      <c r="AX19" s="11"/>
      <c r="AY19" s="11"/>
      <c r="AZ19" s="129"/>
      <c r="BJ19" s="129"/>
      <c r="BK19" s="146"/>
      <c r="BL19" s="146"/>
      <c r="BM19" s="146"/>
      <c r="BN19" s="146"/>
      <c r="BO19" s="146"/>
      <c r="BP19" s="146"/>
      <c r="BQ19" s="146"/>
      <c r="BT19" s="129"/>
      <c r="CD19" s="129"/>
      <c r="CN19" s="129"/>
      <c r="CX19" s="129"/>
      <c r="DH19" s="129"/>
      <c r="DR19" s="129"/>
      <c r="EB19" s="129"/>
      <c r="EL19" s="129"/>
      <c r="EV19" s="129"/>
      <c r="FF19" s="129"/>
      <c r="FP19" s="129"/>
      <c r="FZ19" s="129"/>
      <c r="GJ19" s="129"/>
      <c r="GT19" s="129"/>
      <c r="HD19" s="129"/>
      <c r="HN19" s="129"/>
      <c r="HX19" s="129"/>
      <c r="IH19" s="129"/>
    </row>
    <row xmlns:x14ac="http://schemas.microsoft.com/office/spreadsheetml/2009/9/ac" r="20" s="2" customFormat="true" x14ac:dyDescent="0.25">
      <c r="A20" s="404" t="str">
        <f ca="true">IF(ISBLANK('Data Summary'!A22),"",'Data Summary'!A22)</f>
        <v/>
      </c>
      <c r="B20" s="119"/>
      <c r="C20" s="6"/>
      <c r="D20" s="104"/>
      <c r="E20" s="66"/>
      <c r="F20" s="66"/>
      <c r="G20" s="66"/>
      <c r="H20" s="66"/>
      <c r="I20" s="68"/>
      <c r="J20" s="11"/>
      <c r="K20" s="11"/>
      <c r="L20" s="119"/>
      <c r="M20" s="6"/>
      <c r="N20" s="104"/>
      <c r="O20" s="66"/>
      <c r="P20" s="66"/>
      <c r="Q20" s="66"/>
      <c r="R20" s="66"/>
      <c r="S20" s="68"/>
      <c r="T20" s="11"/>
      <c r="U20" s="11"/>
      <c r="V20" s="119"/>
      <c r="W20" s="6"/>
      <c r="X20" s="104"/>
      <c r="Y20" s="66"/>
      <c r="Z20" s="66"/>
      <c r="AA20" s="66"/>
      <c r="AB20" s="66"/>
      <c r="AC20" s="68"/>
      <c r="AD20" s="11"/>
      <c r="AE20" s="11"/>
      <c r="AF20" s="119" t="s">
        <v>226</v>
      </c>
      <c r="AG20" s="6">
        <v>0</v>
      </c>
      <c r="AH20" s="66"/>
      <c r="AI20" s="66"/>
      <c r="AJ20" s="66">
        <v>2.0408200000000001</v>
      </c>
      <c r="AK20" s="66"/>
      <c r="AL20" s="66"/>
      <c r="AM20" s="68"/>
      <c r="AN20" s="11"/>
      <c r="AO20" s="11"/>
      <c r="AP20" s="577" t="s">
        <v>287</v>
      </c>
      <c r="AQ20" s="579">
        <v>1</v>
      </c>
      <c r="AR20" s="582">
        <v>8.0196699999999996</v>
      </c>
      <c r="AS20" s="582">
        <v>37.728940000000001</v>
      </c>
      <c r="AT20" s="582">
        <v>2.90808</v>
      </c>
      <c r="AU20" s="66"/>
      <c r="AV20" s="66"/>
      <c r="AW20" s="68"/>
      <c r="AX20" s="11"/>
      <c r="AY20" s="11"/>
      <c r="AZ20" s="129"/>
      <c r="BJ20" s="129"/>
      <c r="BK20" s="146"/>
      <c r="BL20" s="146"/>
      <c r="BM20" s="146"/>
      <c r="BN20" s="146"/>
      <c r="BO20" s="146"/>
      <c r="BP20" s="146"/>
      <c r="BQ20" s="146"/>
      <c r="BT20" s="129"/>
      <c r="CD20" s="129"/>
      <c r="CN20" s="129"/>
      <c r="CX20" s="129"/>
      <c r="DH20" s="129"/>
      <c r="DR20" s="129"/>
      <c r="EB20" s="129"/>
      <c r="EL20" s="129"/>
      <c r="EV20" s="129"/>
      <c r="FF20" s="129"/>
      <c r="FP20" s="129"/>
      <c r="FZ20" s="129"/>
      <c r="GJ20" s="129"/>
      <c r="GT20" s="129"/>
      <c r="HD20" s="129"/>
      <c r="HN20" s="129"/>
      <c r="HX20" s="129"/>
      <c r="IH20" s="129"/>
    </row>
    <row xmlns:x14ac="http://schemas.microsoft.com/office/spreadsheetml/2009/9/ac" r="21" s="2" customFormat="true" x14ac:dyDescent="0.25">
      <c r="A21" s="404" t="str">
        <f ca="true">IF(ISBLANK('Data Summary'!A23),"",'Data Summary'!A23)</f>
        <v/>
      </c>
      <c r="B21" s="119"/>
      <c r="C21" s="13"/>
      <c r="D21" s="105"/>
      <c r="E21" s="7"/>
      <c r="F21" s="7"/>
      <c r="G21" s="7"/>
      <c r="H21" s="7"/>
      <c r="I21" s="68"/>
      <c r="J21" s="11"/>
      <c r="K21" s="11"/>
      <c r="L21" s="119"/>
      <c r="M21" s="13"/>
      <c r="N21" s="105"/>
      <c r="O21" s="7"/>
      <c r="P21" s="7"/>
      <c r="Q21" s="7"/>
      <c r="R21" s="7"/>
      <c r="S21" s="68"/>
      <c r="T21" s="11"/>
      <c r="U21" s="11"/>
      <c r="V21" s="119"/>
      <c r="W21" s="13"/>
      <c r="X21" s="105"/>
      <c r="Y21" s="7"/>
      <c r="Z21" s="7"/>
      <c r="AA21" s="7"/>
      <c r="AB21" s="7"/>
      <c r="AC21" s="68"/>
      <c r="AD21" s="11"/>
      <c r="AE21" s="11"/>
      <c r="AF21" s="119" t="s">
        <v>227</v>
      </c>
      <c r="AG21" s="198">
        <v>1</v>
      </c>
      <c r="AH21" s="195"/>
      <c r="AI21" s="195"/>
      <c r="AJ21" s="195">
        <v>4.0816299999999996</v>
      </c>
      <c r="AK21" s="195"/>
      <c r="AL21" s="195"/>
      <c r="AM21" s="68"/>
      <c r="AN21" s="11"/>
      <c r="AO21" s="11"/>
      <c r="AP21" s="119"/>
      <c r="AQ21" s="13"/>
      <c r="AR21" s="105"/>
      <c r="AS21" s="7"/>
      <c r="AT21" s="7"/>
      <c r="AU21" s="7"/>
      <c r="AV21" s="7"/>
      <c r="AW21" s="68"/>
      <c r="AX21" s="11"/>
      <c r="AY21" s="11"/>
      <c r="AZ21" s="129"/>
      <c r="BJ21" s="129"/>
      <c r="BK21" s="146"/>
      <c r="BL21" s="146"/>
      <c r="BM21" s="146"/>
      <c r="BN21" s="146"/>
      <c r="BO21" s="146"/>
      <c r="BP21" s="146"/>
      <c r="BQ21" s="146"/>
      <c r="BT21" s="129"/>
      <c r="CD21" s="129"/>
      <c r="CN21" s="129"/>
      <c r="CX21" s="129"/>
      <c r="DH21" s="129"/>
      <c r="DR21" s="129"/>
      <c r="EB21" s="129"/>
      <c r="EL21" s="129"/>
      <c r="EV21" s="129"/>
      <c r="FF21" s="129"/>
      <c r="FP21" s="129"/>
      <c r="FZ21" s="129"/>
      <c r="GJ21" s="129"/>
      <c r="GT21" s="129"/>
      <c r="HD21" s="129"/>
      <c r="HN21" s="129"/>
      <c r="HX21" s="129"/>
      <c r="IH21" s="129"/>
    </row>
    <row xmlns:x14ac="http://schemas.microsoft.com/office/spreadsheetml/2009/9/ac" r="22" s="2" customFormat="true" x14ac:dyDescent="0.25">
      <c r="A22" s="404" t="str">
        <f ca="true">IF(ISBLANK('Data Summary'!A24),"",'Data Summary'!A24)</f>
        <v/>
      </c>
      <c r="B22" s="119"/>
      <c r="C22" s="13"/>
      <c r="D22" s="105"/>
      <c r="E22" s="7"/>
      <c r="F22" s="7"/>
      <c r="G22" s="7"/>
      <c r="H22" s="7"/>
      <c r="I22" s="25"/>
      <c r="J22" s="11"/>
      <c r="K22" s="11"/>
      <c r="L22" s="119"/>
      <c r="M22" s="13"/>
      <c r="N22" s="105"/>
      <c r="O22" s="7"/>
      <c r="P22" s="7"/>
      <c r="Q22" s="7"/>
      <c r="R22" s="7"/>
      <c r="S22" s="25"/>
      <c r="T22" s="11"/>
      <c r="U22" s="11"/>
      <c r="V22" s="119"/>
      <c r="W22" s="13"/>
      <c r="X22" s="105"/>
      <c r="Y22" s="7"/>
      <c r="Z22" s="7"/>
      <c r="AA22" s="7"/>
      <c r="AB22" s="7"/>
      <c r="AC22" s="25"/>
      <c r="AD22" s="11"/>
      <c r="AE22" s="11"/>
      <c r="AF22" s="119" t="s">
        <v>228</v>
      </c>
      <c r="AG22" s="198">
        <v>1</v>
      </c>
      <c r="AH22" s="195"/>
      <c r="AI22" s="195"/>
      <c r="AJ22" s="195">
        <v>0</v>
      </c>
      <c r="AK22" s="195"/>
      <c r="AL22" s="195"/>
      <c r="AM22" s="25"/>
      <c r="AN22" s="11"/>
      <c r="AO22" s="11"/>
      <c r="AP22" s="119"/>
      <c r="AQ22" s="13"/>
      <c r="AR22" s="105"/>
      <c r="AS22" s="7"/>
      <c r="AT22" s="7"/>
      <c r="AU22" s="7"/>
      <c r="AV22" s="7"/>
      <c r="AW22" s="25"/>
      <c r="AX22" s="11"/>
      <c r="AY22" s="11"/>
      <c r="AZ22" s="129"/>
      <c r="BJ22" s="129"/>
      <c r="BK22" s="146"/>
      <c r="BL22" s="146"/>
      <c r="BM22" s="146"/>
      <c r="BN22" s="146"/>
      <c r="BO22" s="146"/>
      <c r="BP22" s="146"/>
      <c r="BQ22" s="146"/>
      <c r="BT22" s="129"/>
      <c r="CD22" s="129"/>
      <c r="CN22" s="129"/>
      <c r="CX22" s="129"/>
      <c r="DH22" s="129"/>
      <c r="DR22" s="129"/>
      <c r="EB22" s="129"/>
      <c r="EL22" s="129"/>
      <c r="EV22" s="129"/>
      <c r="FF22" s="129"/>
      <c r="FP22" s="129"/>
      <c r="FZ22" s="129"/>
      <c r="GJ22" s="129"/>
      <c r="GT22" s="129"/>
      <c r="HD22" s="129"/>
      <c r="HN22" s="129"/>
      <c r="HX22" s="129"/>
      <c r="IH22" s="129"/>
    </row>
    <row xmlns:x14ac="http://schemas.microsoft.com/office/spreadsheetml/2009/9/ac" r="23" s="2" customFormat="true" x14ac:dyDescent="0.25">
      <c r="A23" s="404" t="str">
        <f ca="true">IF(ISBLANK('Data Summary'!A25),"",'Data Summary'!A25)</f>
        <v/>
      </c>
      <c r="B23" s="119"/>
      <c r="C23" s="13"/>
      <c r="D23" s="7"/>
      <c r="E23" s="7"/>
      <c r="F23" s="7"/>
      <c r="G23" s="7"/>
      <c r="H23" s="7"/>
      <c r="I23" s="25"/>
      <c r="J23" s="11"/>
      <c r="K23" s="11"/>
      <c r="L23" s="119"/>
      <c r="M23" s="13"/>
      <c r="N23" s="7"/>
      <c r="O23" s="7"/>
      <c r="P23" s="7"/>
      <c r="Q23" s="7"/>
      <c r="R23" s="7"/>
      <c r="S23" s="25"/>
      <c r="T23" s="11"/>
      <c r="U23" s="11"/>
      <c r="V23" s="119"/>
      <c r="W23" s="13"/>
      <c r="X23" s="7"/>
      <c r="Y23" s="7"/>
      <c r="Z23" s="7"/>
      <c r="AA23" s="7"/>
      <c r="AB23" s="7"/>
      <c r="AC23" s="25"/>
      <c r="AD23" s="11"/>
      <c r="AE23" s="11"/>
      <c r="AF23" s="119" t="s">
        <v>229</v>
      </c>
      <c r="AG23" s="198">
        <v>1</v>
      </c>
      <c r="AH23" s="195"/>
      <c r="AI23" s="195"/>
      <c r="AJ23" s="195">
        <v>0</v>
      </c>
      <c r="AK23" s="195"/>
      <c r="AL23" s="195"/>
      <c r="AM23" s="25"/>
      <c r="AN23" s="11"/>
      <c r="AO23" s="11"/>
      <c r="AP23" s="119"/>
      <c r="AQ23" s="13"/>
      <c r="AR23" s="7"/>
      <c r="AS23" s="7"/>
      <c r="AT23" s="7"/>
      <c r="AU23" s="7"/>
      <c r="AV23" s="7"/>
      <c r="AW23" s="25"/>
      <c r="AX23" s="11"/>
      <c r="AY23" s="11"/>
      <c r="AZ23" s="129"/>
      <c r="BJ23" s="129"/>
      <c r="BK23" s="146"/>
      <c r="BL23" s="146"/>
      <c r="BM23" s="146"/>
      <c r="BN23" s="146"/>
      <c r="BO23" s="146"/>
      <c r="BP23" s="146"/>
      <c r="BQ23" s="146"/>
      <c r="BT23" s="129"/>
      <c r="CD23" s="129"/>
      <c r="CN23" s="129"/>
      <c r="CX23" s="129"/>
      <c r="DH23" s="129"/>
      <c r="DR23" s="129"/>
      <c r="EB23" s="129"/>
      <c r="EL23" s="129"/>
      <c r="EV23" s="129"/>
      <c r="FF23" s="129"/>
      <c r="FP23" s="129"/>
      <c r="FZ23" s="129"/>
      <c r="GJ23" s="129"/>
      <c r="GT23" s="129"/>
      <c r="HD23" s="129"/>
      <c r="HN23" s="129"/>
      <c r="HX23" s="129"/>
      <c r="IH23" s="129"/>
    </row>
    <row xmlns:x14ac="http://schemas.microsoft.com/office/spreadsheetml/2009/9/ac" r="24" s="2" customFormat="true" x14ac:dyDescent="0.25">
      <c r="A24" s="404" t="str">
        <f ca="true">IF(ISBLANK('Data Summary'!A26),"",'Data Summary'!A26)</f>
        <v/>
      </c>
      <c r="B24" s="119"/>
      <c r="C24" s="13"/>
      <c r="D24" s="7"/>
      <c r="E24" s="7"/>
      <c r="F24" s="7"/>
      <c r="G24" s="7"/>
      <c r="H24" s="7"/>
      <c r="I24" s="25"/>
      <c r="J24" s="11"/>
      <c r="K24" s="11"/>
      <c r="L24" s="119"/>
      <c r="M24" s="13"/>
      <c r="N24" s="7"/>
      <c r="O24" s="7"/>
      <c r="P24" s="7"/>
      <c r="Q24" s="7"/>
      <c r="R24" s="7"/>
      <c r="S24" s="25"/>
      <c r="T24" s="11"/>
      <c r="U24" s="11"/>
      <c r="V24" s="119"/>
      <c r="W24" s="13"/>
      <c r="X24" s="7"/>
      <c r="Y24" s="7"/>
      <c r="Z24" s="7"/>
      <c r="AA24" s="7"/>
      <c r="AB24" s="7"/>
      <c r="AC24" s="25"/>
      <c r="AD24" s="11"/>
      <c r="AE24" s="11"/>
      <c r="AF24" s="119" t="s">
        <v>230</v>
      </c>
      <c r="AG24" s="198">
        <v>0</v>
      </c>
      <c r="AH24" s="195"/>
      <c r="AI24" s="195"/>
      <c r="AJ24" s="195">
        <v>3.0612200000000001</v>
      </c>
      <c r="AK24" s="195"/>
      <c r="AL24" s="195"/>
      <c r="AM24" s="25"/>
      <c r="AN24" s="11"/>
      <c r="AO24" s="11"/>
      <c r="AP24" s="119"/>
      <c r="AQ24" s="13"/>
      <c r="AR24" s="7"/>
      <c r="AS24" s="7"/>
      <c r="AT24" s="7"/>
      <c r="AU24" s="7"/>
      <c r="AV24" s="7"/>
      <c r="AW24" s="25"/>
      <c r="AX24" s="11"/>
      <c r="AY24" s="11"/>
      <c r="AZ24" s="129"/>
      <c r="BJ24" s="129"/>
      <c r="BK24" s="146"/>
      <c r="BL24" s="146"/>
      <c r="BM24" s="146"/>
      <c r="BN24" s="146"/>
      <c r="BO24" s="146"/>
      <c r="BP24" s="146"/>
      <c r="BQ24" s="146"/>
      <c r="BT24" s="129"/>
      <c r="CD24" s="129"/>
      <c r="CN24" s="129"/>
      <c r="CX24" s="129"/>
      <c r="DH24" s="129"/>
      <c r="DR24" s="129"/>
      <c r="EB24" s="129"/>
      <c r="EL24" s="129"/>
      <c r="EV24" s="129"/>
      <c r="FF24" s="129"/>
      <c r="FP24" s="129"/>
      <c r="FZ24" s="129"/>
      <c r="GJ24" s="129"/>
      <c r="GT24" s="129"/>
      <c r="HD24" s="129"/>
      <c r="HN24" s="129"/>
      <c r="HX24" s="129"/>
      <c r="IH24" s="129"/>
    </row>
    <row xmlns:x14ac="http://schemas.microsoft.com/office/spreadsheetml/2009/9/ac" r="25" s="2" customFormat="true" x14ac:dyDescent="0.25">
      <c r="A25" s="404" t="str">
        <f ca="true">IF(ISBLANK('Data Summary'!A27),"",'Data Summary'!A27)</f>
        <v/>
      </c>
      <c r="B25" s="119"/>
      <c r="C25" s="13"/>
      <c r="D25" s="7"/>
      <c r="E25" s="7"/>
      <c r="F25" s="7"/>
      <c r="G25" s="7"/>
      <c r="H25" s="7"/>
      <c r="I25" s="25"/>
      <c r="J25" s="11"/>
      <c r="K25" s="11"/>
      <c r="L25" s="119"/>
      <c r="M25" s="13"/>
      <c r="N25" s="7"/>
      <c r="O25" s="7"/>
      <c r="P25" s="7"/>
      <c r="Q25" s="7"/>
      <c r="R25" s="7"/>
      <c r="S25" s="25"/>
      <c r="T25" s="11"/>
      <c r="U25" s="11"/>
      <c r="V25" s="119"/>
      <c r="W25" s="13"/>
      <c r="X25" s="7"/>
      <c r="Y25" s="7"/>
      <c r="Z25" s="7"/>
      <c r="AA25" s="7"/>
      <c r="AB25" s="7"/>
      <c r="AC25" s="25"/>
      <c r="AD25" s="11"/>
      <c r="AE25" s="11"/>
      <c r="AF25" s="119" t="s">
        <v>214</v>
      </c>
      <c r="AG25" s="198">
        <v>0</v>
      </c>
      <c r="AH25" s="195"/>
      <c r="AI25" s="195"/>
      <c r="AJ25" s="195">
        <v>1.02041</v>
      </c>
      <c r="AK25" s="195"/>
      <c r="AL25" s="195"/>
      <c r="AM25" s="25"/>
      <c r="AN25" s="11"/>
      <c r="AO25" s="11"/>
      <c r="AP25" s="119"/>
      <c r="AQ25" s="13"/>
      <c r="AR25" s="7"/>
      <c r="AS25" s="7"/>
      <c r="AT25" s="7"/>
      <c r="AU25" s="7"/>
      <c r="AV25" s="7"/>
      <c r="AW25" s="25"/>
      <c r="AX25" s="11"/>
      <c r="AY25" s="11"/>
      <c r="AZ25" s="129"/>
      <c r="BJ25" s="129"/>
      <c r="BK25" s="146"/>
      <c r="BL25" s="146"/>
      <c r="BM25" s="146"/>
      <c r="BN25" s="146"/>
      <c r="BO25" s="146"/>
      <c r="BP25" s="146"/>
      <c r="BQ25" s="146"/>
      <c r="BT25" s="129"/>
      <c r="CD25" s="129"/>
      <c r="CN25" s="129"/>
      <c r="CX25" s="129"/>
      <c r="DH25" s="129"/>
      <c r="DR25" s="129"/>
      <c r="EB25" s="129"/>
      <c r="EL25" s="129"/>
      <c r="EV25" s="129"/>
      <c r="FF25" s="129"/>
      <c r="FP25" s="129"/>
      <c r="FZ25" s="129"/>
      <c r="GJ25" s="129"/>
      <c r="GT25" s="129"/>
      <c r="HD25" s="129"/>
      <c r="HN25" s="129"/>
      <c r="HX25" s="129"/>
      <c r="IH25" s="129"/>
    </row>
    <row xmlns:x14ac="http://schemas.microsoft.com/office/spreadsheetml/2009/9/ac" r="26" s="2" customFormat="true" ht="83.25" customHeight="true" x14ac:dyDescent="0.25">
      <c r="A26" s="404" t="str">
        <f ca="true">IF(ISBLANK('Data Summary'!A28),"",'Data Summary'!A28)</f>
        <v/>
      </c>
      <c r="B26" s="121" t="s">
        <v>12</v>
      </c>
      <c r="C26" s="596"/>
      <c r="D26" s="596"/>
      <c r="E26" s="596"/>
      <c r="F26" s="596"/>
      <c r="G26" s="596"/>
      <c r="H26" s="596"/>
      <c r="I26" s="597"/>
      <c r="J26" s="11"/>
      <c r="K26" s="11"/>
      <c r="L26" s="121" t="s">
        <v>12</v>
      </c>
      <c r="M26" s="596" t="s">
        <v>184</v>
      </c>
      <c r="N26" s="596"/>
      <c r="O26" s="596"/>
      <c r="P26" s="596"/>
      <c r="Q26" s="596"/>
      <c r="R26" s="596"/>
      <c r="S26" s="597"/>
      <c r="T26" s="11"/>
      <c r="U26" s="11"/>
      <c r="V26" s="121" t="s">
        <v>12</v>
      </c>
      <c r="W26" s="596" t="s">
        <v>215</v>
      </c>
      <c r="X26" s="596"/>
      <c r="Y26" s="596"/>
      <c r="Z26" s="596"/>
      <c r="AA26" s="596"/>
      <c r="AB26" s="596"/>
      <c r="AC26" s="597"/>
      <c r="AD26" s="11"/>
      <c r="AE26" s="11"/>
      <c r="AF26" s="121" t="s">
        <v>12</v>
      </c>
      <c r="AG26" s="599" t="s">
        <v>231</v>
      </c>
      <c r="AH26" s="600"/>
      <c r="AI26" s="600"/>
      <c r="AJ26" s="600"/>
      <c r="AK26" s="600"/>
      <c r="AL26" s="600"/>
      <c r="AM26" s="601"/>
      <c r="AN26" s="11"/>
      <c r="AO26" s="11"/>
      <c r="AP26" s="121" t="s">
        <v>12</v>
      </c>
      <c r="AQ26" s="596" t="s">
        <v>288</v>
      </c>
      <c r="AR26" s="596"/>
      <c r="AS26" s="596"/>
      <c r="AT26" s="596"/>
      <c r="AU26" s="596"/>
      <c r="AV26" s="596"/>
      <c r="AW26" s="597"/>
      <c r="AX26" s="11"/>
      <c r="AY26" s="11"/>
      <c r="AZ26" s="129"/>
      <c r="BJ26" s="129"/>
      <c r="BK26" s="598"/>
      <c r="BL26" s="598"/>
      <c r="BM26" s="598"/>
      <c r="BN26" s="598"/>
      <c r="BO26" s="598"/>
      <c r="BP26" s="598"/>
      <c r="BQ26" s="598"/>
      <c r="BT26" s="129"/>
      <c r="CD26" s="129"/>
      <c r="CN26" s="129"/>
      <c r="CX26" s="129"/>
      <c r="DH26" s="129"/>
      <c r="DR26" s="129"/>
      <c r="EB26" s="129"/>
      <c r="EL26" s="129"/>
      <c r="EV26" s="129"/>
      <c r="FF26" s="129"/>
      <c r="FP26" s="129"/>
      <c r="FZ26" s="129"/>
      <c r="GJ26" s="129"/>
      <c r="GT26" s="129"/>
      <c r="HD26" s="129"/>
      <c r="HN26" s="129"/>
      <c r="HX26" s="129"/>
      <c r="IH26" s="129"/>
    </row>
    <row xmlns:x14ac="http://schemas.microsoft.com/office/spreadsheetml/2009/9/ac" r="27" s="2" customFormat="true" ht="15.75" customHeight="true" x14ac:dyDescent="0.25">
      <c r="A27" s="404" t="str">
        <f ca="true">IF(ISBLANK('Data Summary'!A29),"",'Data Summary'!A29)</f>
        <v/>
      </c>
      <c r="B27" s="121"/>
      <c r="C27" s="63" t="s">
        <v>120</v>
      </c>
      <c r="D27" s="51"/>
      <c r="E27" s="51"/>
      <c r="F27" s="51"/>
      <c r="G27" s="51"/>
      <c r="H27" s="51" t="s">
        <v>163</v>
      </c>
      <c r="I27" s="95"/>
      <c r="J27" s="11"/>
      <c r="K27" s="11"/>
      <c r="L27" s="121"/>
      <c r="M27" s="63" t="s">
        <v>120</v>
      </c>
      <c r="N27" s="51"/>
      <c r="O27" s="51"/>
      <c r="P27" s="51"/>
      <c r="Q27" s="51"/>
      <c r="R27" s="51"/>
      <c r="S27" s="95"/>
      <c r="T27" s="11"/>
      <c r="U27" s="11"/>
      <c r="V27" s="121"/>
      <c r="W27" s="63" t="s">
        <v>120</v>
      </c>
      <c r="X27" s="51"/>
      <c r="Y27" s="51"/>
      <c r="Z27" s="51"/>
      <c r="AA27" s="51"/>
      <c r="AB27" s="51"/>
      <c r="AC27" s="95"/>
      <c r="AD27" s="11"/>
      <c r="AE27" s="11"/>
      <c r="AF27" s="121"/>
      <c r="AG27" s="63" t="s">
        <v>120</v>
      </c>
      <c r="AH27" s="199"/>
      <c r="AI27" s="199"/>
      <c r="AJ27" s="199" t="s">
        <v>163</v>
      </c>
      <c r="AK27" s="199"/>
      <c r="AL27" s="199"/>
      <c r="AM27" s="200"/>
      <c r="AN27" s="11"/>
      <c r="AO27" s="11"/>
      <c r="AP27" s="121"/>
      <c r="AQ27" s="63" t="s">
        <v>120</v>
      </c>
      <c r="AR27" s="51" t="s">
        <v>163</v>
      </c>
      <c r="AS27" s="51" t="s">
        <v>163</v>
      </c>
      <c r="AT27" s="51" t="s">
        <v>163</v>
      </c>
      <c r="AU27" s="51"/>
      <c r="AV27" s="51"/>
      <c r="AW27" s="95"/>
      <c r="AX27" s="11"/>
      <c r="AY27" s="11"/>
      <c r="AZ27" s="129"/>
      <c r="BJ27" s="129"/>
      <c r="BK27" s="129"/>
      <c r="BL27" s="146"/>
      <c r="BM27" s="146"/>
      <c r="BN27" s="146"/>
      <c r="BO27" s="146"/>
      <c r="BP27" s="146"/>
      <c r="BQ27" s="146"/>
      <c r="BT27" s="129"/>
      <c r="CD27" s="129"/>
      <c r="CN27" s="129"/>
      <c r="CX27" s="129"/>
      <c r="DH27" s="129"/>
      <c r="DR27" s="129"/>
      <c r="EB27" s="129"/>
      <c r="EL27" s="129"/>
      <c r="EV27" s="129"/>
      <c r="FF27" s="129"/>
      <c r="FP27" s="129"/>
      <c r="FZ27" s="129"/>
      <c r="GJ27" s="129"/>
      <c r="GT27" s="129"/>
      <c r="HD27" s="129"/>
      <c r="HN27" s="129"/>
      <c r="HX27" s="129"/>
      <c r="IH27" s="129"/>
    </row>
    <row xmlns:x14ac="http://schemas.microsoft.com/office/spreadsheetml/2009/9/ac" r="28" s="2" customFormat="true" ht="15.75" customHeight="true" x14ac:dyDescent="0.25">
      <c r="A28" s="404" t="str">
        <f ca="true">IF(ISBLANK('Data Summary'!A30),"",'Data Summary'!A30)</f>
        <v/>
      </c>
      <c r="B28" s="121"/>
      <c r="C28" s="63" t="s">
        <v>102</v>
      </c>
      <c r="D28" s="51"/>
      <c r="E28" s="51"/>
      <c r="F28" s="51"/>
      <c r="G28" s="51"/>
      <c r="H28" s="51"/>
      <c r="I28" s="95"/>
      <c r="J28" s="11"/>
      <c r="K28" s="11"/>
      <c r="L28" s="121"/>
      <c r="M28" s="63" t="s">
        <v>102</v>
      </c>
      <c r="N28" s="51" t="s">
        <v>163</v>
      </c>
      <c r="O28" s="51" t="s">
        <v>163</v>
      </c>
      <c r="P28" s="51" t="s">
        <v>163</v>
      </c>
      <c r="Q28" s="51"/>
      <c r="R28" s="51" t="s">
        <v>163</v>
      </c>
      <c r="S28" s="95"/>
      <c r="T28" s="11"/>
      <c r="U28" s="11"/>
      <c r="V28" s="121"/>
      <c r="W28" s="63" t="s">
        <v>102</v>
      </c>
      <c r="X28" s="51"/>
      <c r="Y28" s="51"/>
      <c r="Z28" s="51"/>
      <c r="AA28" s="51"/>
      <c r="AB28" s="51"/>
      <c r="AC28" s="95"/>
      <c r="AD28" s="11"/>
      <c r="AE28" s="11"/>
      <c r="AF28" s="121"/>
      <c r="AG28" s="63" t="s">
        <v>102</v>
      </c>
      <c r="AH28" s="201"/>
      <c r="AI28" s="51"/>
      <c r="AJ28" s="51" t="s">
        <v>163</v>
      </c>
      <c r="AK28" s="51"/>
      <c r="AL28" s="51"/>
      <c r="AM28" s="95"/>
      <c r="AN28" s="11"/>
      <c r="AO28" s="11"/>
      <c r="AP28" s="121"/>
      <c r="AQ28" s="63" t="s">
        <v>102</v>
      </c>
      <c r="AR28" s="51" t="s">
        <v>163</v>
      </c>
      <c r="AS28" s="51" t="s">
        <v>163</v>
      </c>
      <c r="AT28" s="51" t="s">
        <v>163</v>
      </c>
      <c r="AU28" s="51"/>
      <c r="AV28" s="51"/>
      <c r="AW28" s="95"/>
      <c r="AX28" s="11"/>
      <c r="AY28" s="11"/>
      <c r="AZ28" s="129"/>
      <c r="BJ28" s="129"/>
      <c r="BK28" s="129"/>
      <c r="BL28" s="146"/>
      <c r="BM28" s="146"/>
      <c r="BN28" s="146"/>
      <c r="BO28" s="146"/>
      <c r="BP28" s="146"/>
      <c r="BQ28" s="146"/>
      <c r="BT28" s="129"/>
      <c r="CD28" s="129"/>
      <c r="CN28" s="129"/>
      <c r="CX28" s="129"/>
      <c r="DH28" s="129"/>
      <c r="DR28" s="129"/>
      <c r="EB28" s="129"/>
      <c r="EL28" s="129"/>
      <c r="EV28" s="129"/>
      <c r="FF28" s="129"/>
      <c r="FP28" s="129"/>
      <c r="FZ28" s="129"/>
      <c r="GJ28" s="129"/>
      <c r="GT28" s="129"/>
      <c r="HD28" s="129"/>
      <c r="HN28" s="129"/>
      <c r="HX28" s="129"/>
      <c r="IH28" s="129"/>
    </row>
    <row xmlns:x14ac="http://schemas.microsoft.com/office/spreadsheetml/2009/9/ac" r="29" ht="15.75" customHeight="true" x14ac:dyDescent="0.25">
      <c r="A29" s="404" t="str">
        <f ca="true">IF(ISBLANK('Data Summary'!A31),"",'Data Summary'!A31)</f>
        <v/>
      </c>
      <c r="B29" s="121"/>
      <c r="C29" s="63" t="s">
        <v>164</v>
      </c>
      <c r="D29" s="51"/>
      <c r="E29" s="51"/>
      <c r="F29" s="51"/>
      <c r="G29" s="51"/>
      <c r="H29" s="51"/>
      <c r="I29" s="95"/>
      <c r="J29" s="11"/>
      <c r="K29" s="11"/>
      <c r="L29" s="121"/>
      <c r="M29" s="63" t="s">
        <v>164</v>
      </c>
      <c r="N29" s="51"/>
      <c r="O29" s="51"/>
      <c r="P29" s="51"/>
      <c r="Q29" s="51"/>
      <c r="R29" s="51"/>
      <c r="S29" s="95"/>
      <c r="T29" s="11"/>
      <c r="U29" s="11"/>
      <c r="V29" s="121"/>
      <c r="W29" s="63" t="s">
        <v>164</v>
      </c>
      <c r="X29" s="51"/>
      <c r="Y29" s="51"/>
      <c r="Z29" s="51"/>
      <c r="AA29" s="51"/>
      <c r="AB29" s="51"/>
      <c r="AC29" s="95"/>
      <c r="AD29" s="11"/>
      <c r="AE29" s="11"/>
      <c r="AF29" s="121"/>
      <c r="AG29" s="63" t="s">
        <v>103</v>
      </c>
      <c r="AH29" s="51"/>
      <c r="AI29" s="51"/>
      <c r="AJ29" s="51" t="s">
        <v>163</v>
      </c>
      <c r="AK29" s="51"/>
      <c r="AL29" s="51"/>
      <c r="AM29" s="95"/>
      <c r="AN29" s="11"/>
      <c r="AO29" s="11"/>
      <c r="AP29" s="121"/>
      <c r="AQ29" s="63" t="s">
        <v>164</v>
      </c>
      <c r="AR29" s="51"/>
      <c r="AS29" s="51"/>
      <c r="AT29" s="51"/>
      <c r="AU29" s="51"/>
      <c r="AV29" s="51"/>
      <c r="AW29" s="95"/>
      <c r="AX29" s="11"/>
      <c r="AY29" s="11"/>
      <c r="BL29" s="145"/>
      <c r="BM29" s="145"/>
      <c r="BN29" s="145"/>
      <c r="BO29" s="145"/>
      <c r="BP29" s="145"/>
      <c r="BQ29" s="145"/>
    </row>
    <row xmlns:x14ac="http://schemas.microsoft.com/office/spreadsheetml/2009/9/ac" r="30" ht="15.75" customHeight="true" x14ac:dyDescent="0.25">
      <c r="A30" s="404" t="str">
        <f ca="true">IF(ISBLANK('Data Summary'!A32),"",'Data Summary'!A32)</f>
        <v/>
      </c>
      <c r="B30" s="122"/>
      <c r="C30" s="12" t="s">
        <v>23</v>
      </c>
      <c r="D30" s="69"/>
      <c r="E30" s="69"/>
      <c r="F30" s="69"/>
      <c r="G30" s="70"/>
      <c r="H30" s="71"/>
      <c r="I30" s="72"/>
      <c r="J30" s="11"/>
      <c r="K30" s="11"/>
      <c r="L30" s="122"/>
      <c r="M30" s="12" t="s">
        <v>23</v>
      </c>
      <c r="N30" s="69"/>
      <c r="O30" s="69"/>
      <c r="P30" s="69"/>
      <c r="Q30" s="70"/>
      <c r="R30" s="71"/>
      <c r="S30" s="72"/>
      <c r="T30" s="11"/>
      <c r="U30" s="11"/>
      <c r="V30" s="122"/>
      <c r="W30" s="12" t="s">
        <v>23</v>
      </c>
      <c r="X30" s="69"/>
      <c r="Y30" s="69"/>
      <c r="Z30" s="69"/>
      <c r="AA30" s="70"/>
      <c r="AB30" s="71"/>
      <c r="AC30" s="72"/>
      <c r="AD30" s="11"/>
      <c r="AE30" s="11"/>
      <c r="AF30" s="122"/>
      <c r="AG30" s="12" t="s">
        <v>23</v>
      </c>
      <c r="AH30" s="202"/>
      <c r="AI30" s="202"/>
      <c r="AJ30" s="202"/>
      <c r="AK30" s="203"/>
      <c r="AL30" s="204"/>
      <c r="AM30" s="72"/>
      <c r="AN30" s="11"/>
      <c r="AO30" s="11"/>
      <c r="AP30" s="122"/>
      <c r="AQ30" s="12" t="s">
        <v>23</v>
      </c>
      <c r="AR30" s="69">
        <v>13018</v>
      </c>
      <c r="AS30" s="69">
        <v>1911</v>
      </c>
      <c r="AT30" s="69">
        <v>11107</v>
      </c>
      <c r="AU30" s="70"/>
      <c r="AV30" s="71"/>
      <c r="AW30" s="72"/>
      <c r="AX30" s="11"/>
      <c r="AY30" s="11"/>
      <c r="BL30" s="145"/>
      <c r="BM30" s="145"/>
      <c r="BN30" s="145"/>
      <c r="BO30" s="145"/>
      <c r="BP30" s="145"/>
      <c r="BQ30" s="145"/>
    </row>
    <row xmlns:x14ac="http://schemas.microsoft.com/office/spreadsheetml/2009/9/ac" r="31" s="3" customFormat="true" ht="16.5" thickBot="true" x14ac:dyDescent="0.3">
      <c r="A31" s="404" t="str">
        <f ca="true">IF(ISBLANK('Data Summary'!A33),"",'Data Summary'!A33)</f>
        <v/>
      </c>
      <c r="B31" s="123"/>
      <c r="C31" s="73" t="s">
        <v>20</v>
      </c>
      <c r="D31" s="74"/>
      <c r="E31" s="74"/>
      <c r="F31" s="74"/>
      <c r="G31" s="74"/>
      <c r="H31" s="74">
        <v>189</v>
      </c>
      <c r="I31" s="75"/>
      <c r="J31" s="11"/>
      <c r="K31" s="11"/>
      <c r="L31" s="123"/>
      <c r="M31" s="73" t="s">
        <v>20</v>
      </c>
      <c r="N31" s="74">
        <v>200</v>
      </c>
      <c r="O31" s="74">
        <v>26</v>
      </c>
      <c r="P31" s="74">
        <v>169</v>
      </c>
      <c r="Q31" s="74"/>
      <c r="R31" s="74">
        <v>200</v>
      </c>
      <c r="S31" s="75"/>
      <c r="T31" s="11"/>
      <c r="U31" s="11"/>
      <c r="V31" s="123"/>
      <c r="W31" s="73" t="s">
        <v>20</v>
      </c>
      <c r="X31" s="74"/>
      <c r="Y31" s="74"/>
      <c r="Z31" s="74"/>
      <c r="AA31" s="74"/>
      <c r="AB31" s="74"/>
      <c r="AC31" s="75"/>
      <c r="AD31" s="11"/>
      <c r="AE31" s="11"/>
      <c r="AF31" s="123"/>
      <c r="AG31" s="73" t="s">
        <v>20</v>
      </c>
      <c r="AH31" s="74"/>
      <c r="AI31" s="74"/>
      <c r="AJ31" s="74">
        <v>98</v>
      </c>
      <c r="AK31" s="74"/>
      <c r="AL31" s="74"/>
      <c r="AM31" s="75"/>
      <c r="AN31" s="11"/>
      <c r="AO31" s="11"/>
      <c r="AP31" s="123"/>
      <c r="AQ31" s="73" t="s">
        <v>20</v>
      </c>
      <c r="AR31" s="74"/>
      <c r="AS31" s="74"/>
      <c r="AT31" s="74"/>
      <c r="AU31" s="74"/>
      <c r="AV31" s="74"/>
      <c r="AW31" s="75"/>
      <c r="AX31" s="11"/>
      <c r="AY31" s="11"/>
      <c r="AZ31" s="124"/>
      <c r="BJ31" s="124"/>
      <c r="BK31" s="124"/>
      <c r="BL31" s="147"/>
      <c r="BM31" s="147"/>
      <c r="BN31" s="147"/>
      <c r="BO31" s="147"/>
      <c r="BP31" s="147"/>
      <c r="BQ31" s="147"/>
      <c r="BT31" s="124"/>
      <c r="CD31" s="124"/>
      <c r="CN31" s="124"/>
      <c r="CX31" s="124"/>
      <c r="DH31" s="124"/>
      <c r="DR31" s="124"/>
      <c r="EB31" s="124"/>
      <c r="EL31" s="124"/>
      <c r="EV31" s="124"/>
      <c r="FF31" s="124"/>
      <c r="FP31" s="124"/>
      <c r="FZ31" s="124"/>
      <c r="GJ31" s="124"/>
      <c r="GT31" s="124"/>
      <c r="HD31" s="124"/>
      <c r="HN31" s="124"/>
      <c r="HX31" s="124"/>
      <c r="IH31" s="124"/>
    </row>
    <row xmlns:x14ac="http://schemas.microsoft.com/office/spreadsheetml/2009/9/ac" r="32" s="3" customFormat="true" x14ac:dyDescent="0.25">
      <c r="A32" s="404" t="str">
        <f ca="true">IF(ISBLANK('Data Summary'!A34),"",'Data Summary'!A34)</f>
        <v/>
      </c>
      <c r="B32" s="124"/>
      <c r="L32" s="124"/>
      <c r="V32" s="124"/>
      <c r="AF32" s="124"/>
      <c r="AP32" s="124"/>
      <c r="AZ32" s="124"/>
      <c r="BJ32" s="124"/>
      <c r="BK32" s="124"/>
      <c r="BT32" s="124"/>
      <c r="CD32" s="124"/>
      <c r="CN32" s="124"/>
      <c r="CX32" s="124"/>
      <c r="DH32" s="124"/>
      <c r="DR32" s="124"/>
      <c r="EB32" s="124"/>
      <c r="EL32" s="124"/>
      <c r="EV32" s="124"/>
      <c r="FF32" s="124"/>
      <c r="FP32" s="124"/>
      <c r="FZ32" s="124"/>
      <c r="GJ32" s="124"/>
      <c r="GT32" s="124"/>
      <c r="HD32" s="124"/>
      <c r="HN32" s="124"/>
      <c r="HX32" s="124"/>
      <c r="IH32" s="124"/>
    </row>
    <row xmlns:x14ac="http://schemas.microsoft.com/office/spreadsheetml/2009/9/ac" r="33" s="3" customFormat="true" x14ac:dyDescent="0.25">
      <c r="A33" s="404" t="str">
        <f ca="true">IF(ISBLANK('Data Summary'!A35),"",'Data Summary'!A35)</f>
        <v/>
      </c>
      <c r="B33" s="124"/>
      <c r="L33" s="124"/>
      <c r="V33" s="124"/>
      <c r="AF33" s="124"/>
      <c r="AP33" s="124"/>
      <c r="AZ33" s="124"/>
      <c r="BJ33" s="124"/>
      <c r="BK33" s="124"/>
      <c r="BT33" s="124"/>
      <c r="CD33" s="124"/>
      <c r="CN33" s="124"/>
      <c r="CX33" s="124"/>
      <c r="DH33" s="124"/>
      <c r="DR33" s="124"/>
      <c r="EB33" s="124"/>
      <c r="EL33" s="124"/>
      <c r="EV33" s="124"/>
      <c r="FF33" s="124"/>
      <c r="FP33" s="124"/>
      <c r="FZ33" s="124"/>
      <c r="GJ33" s="124"/>
      <c r="GT33" s="124"/>
      <c r="HD33" s="124"/>
      <c r="HN33" s="124"/>
      <c r="HX33" s="124"/>
      <c r="IH33" s="124"/>
    </row>
    <row xmlns:x14ac="http://schemas.microsoft.com/office/spreadsheetml/2009/9/ac" r="34" s="3" customFormat="true" x14ac:dyDescent="0.25">
      <c r="A34" s="404" t="str">
        <f ca="true">IF(ISBLANK('Data Summary'!A36),"",'Data Summary'!A36)</f>
        <v/>
      </c>
      <c r="B34" s="124"/>
      <c r="L34" s="124"/>
      <c r="V34" s="124"/>
      <c r="AF34" s="124"/>
      <c r="AP34" s="124"/>
      <c r="AZ34" s="124"/>
      <c r="BJ34" s="124"/>
      <c r="BK34" s="124"/>
      <c r="BT34" s="124"/>
      <c r="CD34" s="124"/>
      <c r="CN34" s="124"/>
      <c r="CX34" s="124"/>
      <c r="DH34" s="124"/>
      <c r="DR34" s="124"/>
      <c r="EB34" s="124"/>
      <c r="EL34" s="124"/>
      <c r="EV34" s="124"/>
      <c r="FF34" s="124"/>
      <c r="FP34" s="124"/>
      <c r="FZ34" s="124"/>
      <c r="GJ34" s="124"/>
      <c r="GT34" s="124"/>
      <c r="HD34" s="124"/>
      <c r="HN34" s="124"/>
      <c r="HX34" s="124"/>
      <c r="IH34" s="124"/>
    </row>
    <row xmlns:x14ac="http://schemas.microsoft.com/office/spreadsheetml/2009/9/ac" r="35" s="3" customFormat="true" x14ac:dyDescent="0.25">
      <c r="A35" s="404" t="str">
        <f ca="true">IF(ISBLANK('Data Summary'!A37),"",'Data Summary'!A37)</f>
        <v/>
      </c>
      <c r="B35" s="124"/>
      <c r="L35" s="124"/>
      <c r="V35" s="124"/>
      <c r="AF35" s="124"/>
      <c r="AP35" s="124"/>
      <c r="AZ35" s="124"/>
      <c r="BJ35" s="124"/>
      <c r="BK35" s="124"/>
      <c r="BT35" s="124"/>
      <c r="CD35" s="124"/>
      <c r="CN35" s="124"/>
      <c r="CX35" s="124"/>
      <c r="DH35" s="124"/>
      <c r="DR35" s="124"/>
      <c r="EB35" s="124"/>
      <c r="EL35" s="124"/>
      <c r="EV35" s="124"/>
      <c r="FF35" s="124"/>
      <c r="FP35" s="124"/>
      <c r="FZ35" s="124"/>
      <c r="GJ35" s="124"/>
      <c r="GT35" s="124"/>
      <c r="HD35" s="124"/>
      <c r="HN35" s="124"/>
      <c r="HX35" s="124"/>
      <c r="IH35" s="124"/>
    </row>
    <row xmlns:x14ac="http://schemas.microsoft.com/office/spreadsheetml/2009/9/ac" r="36" s="3" customFormat="true" x14ac:dyDescent="0.25">
      <c r="A36" s="404" t="str">
        <f ca="true">IF(ISBLANK('Data Summary'!A38),"",'Data Summary'!A38)</f>
        <v/>
      </c>
      <c r="B36" s="124"/>
      <c r="L36" s="124"/>
      <c r="V36" s="124"/>
      <c r="AF36" s="124"/>
      <c r="AP36" s="124"/>
      <c r="AZ36" s="124"/>
      <c r="BJ36" s="124"/>
      <c r="BK36" s="124"/>
      <c r="BT36" s="124"/>
      <c r="CD36" s="124"/>
      <c r="CN36" s="124"/>
      <c r="CX36" s="124"/>
      <c r="DH36" s="124"/>
      <c r="DR36" s="124"/>
      <c r="EB36" s="124"/>
      <c r="EL36" s="124"/>
      <c r="EV36" s="124"/>
      <c r="FF36" s="124"/>
      <c r="FP36" s="124"/>
      <c r="FZ36" s="124"/>
      <c r="GJ36" s="124"/>
      <c r="GT36" s="124"/>
      <c r="HD36" s="124"/>
      <c r="HN36" s="124"/>
      <c r="HX36" s="124"/>
      <c r="IH36" s="124"/>
    </row>
    <row xmlns:x14ac="http://schemas.microsoft.com/office/spreadsheetml/2009/9/ac" r="37" s="3" customFormat="true" x14ac:dyDescent="0.25">
      <c r="A37" s="404" t="str">
        <f ca="true">IF(ISBLANK('Data Summary'!A39),"",'Data Summary'!A39)</f>
        <v/>
      </c>
      <c r="B37" s="124"/>
      <c r="L37" s="124"/>
      <c r="V37" s="124"/>
      <c r="AF37" s="124"/>
      <c r="AP37" s="124"/>
      <c r="AZ37" s="124"/>
      <c r="BJ37" s="124"/>
      <c r="BK37" s="124"/>
      <c r="BT37" s="124"/>
      <c r="CD37" s="124"/>
      <c r="CN37" s="124"/>
      <c r="CX37" s="124"/>
      <c r="DH37" s="124"/>
      <c r="DR37" s="124"/>
      <c r="EB37" s="124"/>
      <c r="EL37" s="124"/>
      <c r="EV37" s="124"/>
      <c r="FF37" s="124"/>
      <c r="FP37" s="124"/>
      <c r="FZ37" s="124"/>
      <c r="GJ37" s="124"/>
      <c r="GT37" s="124"/>
      <c r="HD37" s="124"/>
      <c r="HN37" s="124"/>
      <c r="HX37" s="124"/>
      <c r="IH37" s="124"/>
    </row>
    <row xmlns:x14ac="http://schemas.microsoft.com/office/spreadsheetml/2009/9/ac" r="38" s="3" customFormat="true" x14ac:dyDescent="0.25">
      <c r="A38" s="404" t="str">
        <f ca="true">IF(ISBLANK('Data Summary'!A40),"",'Data Summary'!A40)</f>
        <v/>
      </c>
      <c r="B38" s="124"/>
      <c r="L38" s="124"/>
      <c r="V38" s="124"/>
      <c r="AF38" s="124"/>
      <c r="AP38" s="124"/>
      <c r="AZ38" s="124"/>
      <c r="BJ38" s="124"/>
      <c r="BK38" s="124"/>
      <c r="BT38" s="124"/>
      <c r="CD38" s="124"/>
      <c r="CN38" s="124"/>
      <c r="CX38" s="124"/>
      <c r="DH38" s="124"/>
      <c r="DR38" s="124"/>
      <c r="EB38" s="124"/>
      <c r="EL38" s="124"/>
      <c r="EV38" s="124"/>
      <c r="FF38" s="124"/>
      <c r="FP38" s="124"/>
      <c r="FZ38" s="124"/>
      <c r="GJ38" s="124"/>
      <c r="GT38" s="124"/>
      <c r="HD38" s="124"/>
      <c r="HN38" s="124"/>
      <c r="HX38" s="124"/>
      <c r="IH38" s="124"/>
    </row>
    <row xmlns:x14ac="http://schemas.microsoft.com/office/spreadsheetml/2009/9/ac" r="39" s="3" customFormat="true" x14ac:dyDescent="0.25">
      <c r="A39" s="404" t="str">
        <f ca="true">IF(ISBLANK('Data Summary'!A41),"",'Data Summary'!A41)</f>
        <v/>
      </c>
      <c r="B39" s="124"/>
      <c r="L39" s="124"/>
      <c r="V39" s="124"/>
      <c r="AF39" s="124"/>
      <c r="AP39" s="124"/>
      <c r="AZ39" s="124"/>
      <c r="BJ39" s="124"/>
      <c r="BK39" s="124"/>
      <c r="BT39" s="124"/>
      <c r="CD39" s="124"/>
      <c r="CN39" s="124"/>
      <c r="CX39" s="124"/>
      <c r="DH39" s="124"/>
      <c r="DR39" s="124"/>
      <c r="EB39" s="124"/>
      <c r="EL39" s="124"/>
      <c r="EV39" s="124"/>
      <c r="FF39" s="124"/>
      <c r="FP39" s="124"/>
      <c r="FZ39" s="124"/>
      <c r="GJ39" s="124"/>
      <c r="GT39" s="124"/>
      <c r="HD39" s="124"/>
      <c r="HN39" s="124"/>
      <c r="HX39" s="124"/>
      <c r="IH39" s="124"/>
    </row>
    <row xmlns:x14ac="http://schemas.microsoft.com/office/spreadsheetml/2009/9/ac" r="40" s="3" customFormat="true" x14ac:dyDescent="0.25">
      <c r="A40" s="404" t="str">
        <f ca="true">IF(ISBLANK('Data Summary'!A42),"",'Data Summary'!A42)</f>
        <v/>
      </c>
      <c r="B40" s="124"/>
      <c r="L40" s="124"/>
      <c r="V40" s="124"/>
      <c r="AF40" s="124"/>
      <c r="AP40" s="124"/>
      <c r="AZ40" s="124"/>
      <c r="BJ40" s="124"/>
      <c r="BK40" s="124"/>
      <c r="BT40" s="124"/>
      <c r="CD40" s="124"/>
      <c r="CN40" s="124"/>
      <c r="CX40" s="124"/>
      <c r="DH40" s="124"/>
      <c r="DR40" s="124"/>
      <c r="EB40" s="124"/>
      <c r="EL40" s="124"/>
      <c r="EV40" s="124"/>
      <c r="FF40" s="124"/>
      <c r="FP40" s="124"/>
      <c r="FZ40" s="124"/>
      <c r="GJ40" s="124"/>
      <c r="GT40" s="124"/>
      <c r="HD40" s="124"/>
      <c r="HN40" s="124"/>
      <c r="HX40" s="124"/>
      <c r="IH40" s="124"/>
    </row>
    <row xmlns:x14ac="http://schemas.microsoft.com/office/spreadsheetml/2009/9/ac" r="41" s="3" customFormat="true" x14ac:dyDescent="0.25">
      <c r="A41" s="404" t="str">
        <f ca="true">IF(ISBLANK('Data Summary'!A43),"",'Data Summary'!A43)</f>
        <v/>
      </c>
      <c r="B41" s="124"/>
      <c r="L41" s="124"/>
      <c r="V41" s="124"/>
      <c r="AF41" s="124"/>
      <c r="AP41" s="124"/>
      <c r="AZ41" s="124"/>
      <c r="BJ41" s="124"/>
      <c r="BK41" s="124"/>
      <c r="BT41" s="124"/>
      <c r="CD41" s="124"/>
      <c r="CN41" s="124"/>
      <c r="CX41" s="124"/>
      <c r="DH41" s="124"/>
      <c r="DR41" s="124"/>
      <c r="EB41" s="124"/>
      <c r="EL41" s="124"/>
      <c r="EV41" s="124"/>
      <c r="FF41" s="124"/>
      <c r="FP41" s="124"/>
      <c r="FZ41" s="124"/>
      <c r="GJ41" s="124"/>
      <c r="GT41" s="124"/>
      <c r="HD41" s="124"/>
      <c r="HN41" s="124"/>
      <c r="HX41" s="124"/>
      <c r="IH41" s="124"/>
    </row>
    <row xmlns:x14ac="http://schemas.microsoft.com/office/spreadsheetml/2009/9/ac" r="42" s="3" customFormat="true" x14ac:dyDescent="0.25">
      <c r="A42" s="404" t="str">
        <f ca="true">IF(ISBLANK('Data Summary'!A44),"",'Data Summary'!A44)</f>
        <v/>
      </c>
      <c r="B42" s="124"/>
      <c r="L42" s="124"/>
      <c r="V42" s="124"/>
      <c r="AF42" s="124"/>
      <c r="AP42" s="124"/>
      <c r="AZ42" s="124"/>
      <c r="BJ42" s="124"/>
      <c r="BK42" s="124"/>
      <c r="BT42" s="124"/>
      <c r="CD42" s="124"/>
      <c r="CN42" s="124"/>
      <c r="CX42" s="124"/>
      <c r="DH42" s="124"/>
      <c r="DR42" s="124"/>
      <c r="EB42" s="124"/>
      <c r="EL42" s="124"/>
      <c r="EV42" s="124"/>
      <c r="FF42" s="124"/>
      <c r="FP42" s="124"/>
      <c r="FZ42" s="124"/>
      <c r="GJ42" s="124"/>
      <c r="GT42" s="124"/>
      <c r="HD42" s="124"/>
      <c r="HN42" s="124"/>
      <c r="HX42" s="124"/>
      <c r="IH42" s="124"/>
    </row>
    <row xmlns:x14ac="http://schemas.microsoft.com/office/spreadsheetml/2009/9/ac" r="43" s="3" customFormat="true" x14ac:dyDescent="0.25">
      <c r="A43" s="404" t="str">
        <f ca="true">IF(ISBLANK('Data Summary'!A45),"",'Data Summary'!A45)</f>
        <v/>
      </c>
      <c r="B43" s="124"/>
      <c r="L43" s="124"/>
      <c r="V43" s="124"/>
      <c r="AF43" s="124"/>
      <c r="AP43" s="124"/>
      <c r="AZ43" s="124"/>
      <c r="BJ43" s="124"/>
      <c r="BK43" s="124"/>
      <c r="BT43" s="124"/>
      <c r="CD43" s="124"/>
      <c r="CN43" s="124"/>
      <c r="CX43" s="124"/>
      <c r="DH43" s="124"/>
      <c r="DR43" s="124"/>
      <c r="EB43" s="124"/>
      <c r="EL43" s="124"/>
      <c r="EV43" s="124"/>
      <c r="FF43" s="124"/>
      <c r="FP43" s="124"/>
      <c r="FZ43" s="124"/>
      <c r="GJ43" s="124"/>
      <c r="GT43" s="124"/>
      <c r="HD43" s="124"/>
      <c r="HN43" s="124"/>
      <c r="HX43" s="124"/>
      <c r="IH43" s="124"/>
    </row>
    <row xmlns:x14ac="http://schemas.microsoft.com/office/spreadsheetml/2009/9/ac" r="44" s="3" customFormat="true" x14ac:dyDescent="0.25">
      <c r="A44" s="404" t="str">
        <f ca="true">IF(ISBLANK('Data Summary'!A46),"",'Data Summary'!A46)</f>
        <v/>
      </c>
      <c r="B44" s="124"/>
      <c r="L44" s="124"/>
      <c r="V44" s="124"/>
      <c r="AF44" s="124"/>
      <c r="AP44" s="124"/>
      <c r="AZ44" s="124"/>
      <c r="BJ44" s="124"/>
      <c r="BK44" s="124"/>
      <c r="BT44" s="124"/>
      <c r="CD44" s="124"/>
      <c r="CN44" s="124"/>
      <c r="CX44" s="124"/>
      <c r="DH44" s="124"/>
      <c r="DR44" s="124"/>
      <c r="EB44" s="124"/>
      <c r="EL44" s="124"/>
      <c r="EV44" s="124"/>
      <c r="FF44" s="124"/>
      <c r="FP44" s="124"/>
      <c r="FZ44" s="124"/>
      <c r="GJ44" s="124"/>
      <c r="GT44" s="124"/>
      <c r="HD44" s="124"/>
      <c r="HN44" s="124"/>
      <c r="HX44" s="124"/>
      <c r="IH44" s="124"/>
    </row>
    <row xmlns:x14ac="http://schemas.microsoft.com/office/spreadsheetml/2009/9/ac" r="45" s="3" customFormat="true" x14ac:dyDescent="0.25">
      <c r="A45" s="404" t="str">
        <f ca="true">IF(ISBLANK('Data Summary'!A47),"",'Data Summary'!A47)</f>
        <v/>
      </c>
      <c r="B45" s="124"/>
      <c r="L45" s="124"/>
      <c r="V45" s="124"/>
      <c r="AF45" s="124"/>
      <c r="AP45" s="124"/>
      <c r="AZ45" s="124"/>
      <c r="BJ45" s="124"/>
      <c r="BK45" s="124"/>
      <c r="BT45" s="124"/>
      <c r="CD45" s="124"/>
      <c r="CN45" s="124"/>
      <c r="CX45" s="124"/>
      <c r="DH45" s="124"/>
      <c r="DR45" s="124"/>
      <c r="EB45" s="124"/>
      <c r="EL45" s="124"/>
      <c r="EV45" s="124"/>
      <c r="FF45" s="124"/>
      <c r="FP45" s="124"/>
      <c r="FZ45" s="124"/>
      <c r="GJ45" s="124"/>
      <c r="GT45" s="124"/>
      <c r="HD45" s="124"/>
      <c r="HN45" s="124"/>
      <c r="HX45" s="124"/>
      <c r="IH45" s="124"/>
    </row>
    <row xmlns:x14ac="http://schemas.microsoft.com/office/spreadsheetml/2009/9/ac" r="46" s="3" customFormat="true" x14ac:dyDescent="0.25">
      <c r="A46" s="404" t="str">
        <f ca="true">IF(ISBLANK('Data Summary'!A48),"",'Data Summary'!A48)</f>
        <v/>
      </c>
      <c r="B46" s="124"/>
      <c r="L46" s="124"/>
      <c r="V46" s="124"/>
      <c r="AF46" s="124"/>
      <c r="AP46" s="124"/>
      <c r="AZ46" s="124"/>
      <c r="BJ46" s="124"/>
      <c r="BK46" s="124"/>
      <c r="BT46" s="124"/>
      <c r="CD46" s="124"/>
      <c r="CN46" s="124"/>
      <c r="CX46" s="124"/>
      <c r="DH46" s="124"/>
      <c r="DR46" s="124"/>
      <c r="EB46" s="124"/>
      <c r="EL46" s="124"/>
      <c r="EV46" s="124"/>
      <c r="FF46" s="124"/>
      <c r="FP46" s="124"/>
      <c r="FZ46" s="124"/>
      <c r="GJ46" s="124"/>
      <c r="GT46" s="124"/>
      <c r="HD46" s="124"/>
      <c r="HN46" s="124"/>
      <c r="HX46" s="124"/>
      <c r="IH46" s="124"/>
    </row>
    <row xmlns:x14ac="http://schemas.microsoft.com/office/spreadsheetml/2009/9/ac" r="47" s="3" customFormat="true" x14ac:dyDescent="0.25">
      <c r="A47" s="404" t="str">
        <f ca="true">IF(ISBLANK('Data Summary'!A49),"",'Data Summary'!A49)</f>
        <v/>
      </c>
      <c r="B47" s="124"/>
      <c r="L47" s="124"/>
      <c r="V47" s="124"/>
      <c r="AF47" s="124"/>
      <c r="AP47" s="124"/>
      <c r="AZ47" s="124"/>
      <c r="BJ47" s="124"/>
      <c r="BK47" s="124"/>
      <c r="BT47" s="124"/>
      <c r="CD47" s="124"/>
      <c r="CN47" s="124"/>
      <c r="CX47" s="124"/>
      <c r="DH47" s="124"/>
      <c r="DR47" s="124"/>
      <c r="EB47" s="124"/>
      <c r="EL47" s="124"/>
      <c r="EV47" s="124"/>
      <c r="FF47" s="124"/>
      <c r="FP47" s="124"/>
      <c r="FZ47" s="124"/>
      <c r="GJ47" s="124"/>
      <c r="GT47" s="124"/>
      <c r="HD47" s="124"/>
      <c r="HN47" s="124"/>
      <c r="HX47" s="124"/>
      <c r="IH47" s="124"/>
    </row>
    <row xmlns:x14ac="http://schemas.microsoft.com/office/spreadsheetml/2009/9/ac" r="48" s="3" customFormat="true" x14ac:dyDescent="0.25">
      <c r="A48" s="404" t="str">
        <f ca="true">IF(ISBLANK('Data Summary'!A50),"",'Data Summary'!A50)</f>
        <v/>
      </c>
      <c r="B48" s="124"/>
      <c r="L48" s="124"/>
      <c r="V48" s="124"/>
      <c r="AF48" s="124"/>
      <c r="AP48" s="124"/>
      <c r="AZ48" s="124"/>
      <c r="BJ48" s="124"/>
      <c r="BK48" s="124"/>
      <c r="BT48" s="124"/>
      <c r="CD48" s="124"/>
      <c r="CN48" s="124"/>
      <c r="CX48" s="124"/>
      <c r="DH48" s="124"/>
      <c r="DR48" s="124"/>
      <c r="EB48" s="124"/>
      <c r="EL48" s="124"/>
      <c r="EV48" s="124"/>
      <c r="FF48" s="124"/>
      <c r="FP48" s="124"/>
      <c r="FZ48" s="124"/>
      <c r="GJ48" s="124"/>
      <c r="GT48" s="124"/>
      <c r="HD48" s="124"/>
      <c r="HN48" s="124"/>
      <c r="HX48" s="124"/>
      <c r="IH48" s="124"/>
    </row>
    <row xmlns:x14ac="http://schemas.microsoft.com/office/spreadsheetml/2009/9/ac" r="49" s="3" customFormat="true" x14ac:dyDescent="0.25">
      <c r="A49" s="404" t="str">
        <f ca="true">IF(ISBLANK('Data Summary'!A51),"",'Data Summary'!A51)</f>
        <v/>
      </c>
      <c r="B49" s="124"/>
      <c r="L49" s="124"/>
      <c r="V49" s="124"/>
      <c r="AF49" s="124"/>
      <c r="AP49" s="124"/>
      <c r="AZ49" s="124"/>
      <c r="BJ49" s="124"/>
      <c r="BK49" s="124"/>
      <c r="BT49" s="124"/>
      <c r="CD49" s="124"/>
      <c r="CN49" s="124"/>
      <c r="CX49" s="124"/>
      <c r="DH49" s="124"/>
      <c r="DR49" s="124"/>
      <c r="EB49" s="124"/>
      <c r="EL49" s="124"/>
      <c r="EV49" s="124"/>
      <c r="FF49" s="124"/>
      <c r="FP49" s="124"/>
      <c r="FZ49" s="124"/>
      <c r="GJ49" s="124"/>
      <c r="GT49" s="124"/>
      <c r="HD49" s="124"/>
      <c r="HN49" s="124"/>
      <c r="HX49" s="124"/>
      <c r="IH49" s="124"/>
    </row>
    <row xmlns:x14ac="http://schemas.microsoft.com/office/spreadsheetml/2009/9/ac" r="50" s="3" customFormat="true" x14ac:dyDescent="0.25">
      <c r="A50" s="404" t="str">
        <f ca="true">IF(ISBLANK('Data Summary'!A52),"",'Data Summary'!A52)</f>
        <v/>
      </c>
      <c r="B50" s="124"/>
      <c r="L50" s="124"/>
      <c r="V50" s="124"/>
      <c r="AF50" s="124"/>
      <c r="AP50" s="124"/>
      <c r="AZ50" s="124"/>
      <c r="BJ50" s="124"/>
      <c r="BK50" s="124"/>
      <c r="BT50" s="124"/>
      <c r="CD50" s="124"/>
      <c r="CN50" s="124"/>
      <c r="CX50" s="124"/>
      <c r="DH50" s="124"/>
      <c r="DR50" s="124"/>
      <c r="EB50" s="124"/>
      <c r="EL50" s="124"/>
      <c r="EV50" s="124"/>
      <c r="FF50" s="124"/>
      <c r="FP50" s="124"/>
      <c r="FZ50" s="124"/>
      <c r="GJ50" s="124"/>
      <c r="GT50" s="124"/>
      <c r="HD50" s="124"/>
      <c r="HN50" s="124"/>
      <c r="HX50" s="124"/>
      <c r="IH50" s="124"/>
    </row>
    <row xmlns:x14ac="http://schemas.microsoft.com/office/spreadsheetml/2009/9/ac" r="51" s="3" customFormat="true" x14ac:dyDescent="0.25">
      <c r="A51" s="404" t="str">
        <f ca="true">IF(ISBLANK('Data Summary'!A53),"",'Data Summary'!A53)</f>
        <v/>
      </c>
      <c r="B51" s="124"/>
      <c r="L51" s="124"/>
      <c r="V51" s="124"/>
      <c r="AF51" s="124"/>
      <c r="AP51" s="124"/>
      <c r="AZ51" s="124"/>
      <c r="BJ51" s="124"/>
      <c r="BK51" s="124"/>
      <c r="BT51" s="124"/>
      <c r="CD51" s="124"/>
      <c r="CN51" s="124"/>
      <c r="CX51" s="124"/>
      <c r="DH51" s="124"/>
      <c r="DR51" s="124"/>
      <c r="EB51" s="124"/>
      <c r="EL51" s="124"/>
      <c r="EV51" s="124"/>
      <c r="FF51" s="124"/>
      <c r="FP51" s="124"/>
      <c r="FZ51" s="124"/>
      <c r="GJ51" s="124"/>
      <c r="GT51" s="124"/>
      <c r="HD51" s="124"/>
      <c r="HN51" s="124"/>
      <c r="HX51" s="124"/>
      <c r="IH51" s="124"/>
    </row>
    <row xmlns:x14ac="http://schemas.microsoft.com/office/spreadsheetml/2009/9/ac" r="52" s="3" customFormat="true" x14ac:dyDescent="0.25">
      <c r="A52" s="404" t="str">
        <f ca="true">IF(ISBLANK('Data Summary'!A54),"",'Data Summary'!A54)</f>
        <v/>
      </c>
      <c r="B52" s="124"/>
      <c r="L52" s="124"/>
      <c r="V52" s="124"/>
      <c r="AF52" s="124"/>
      <c r="AP52" s="124"/>
      <c r="AZ52" s="124"/>
      <c r="BJ52" s="124"/>
      <c r="BK52" s="124"/>
      <c r="BT52" s="124"/>
      <c r="CD52" s="124"/>
      <c r="CN52" s="124"/>
      <c r="CX52" s="124"/>
      <c r="DH52" s="124"/>
      <c r="DR52" s="124"/>
      <c r="EB52" s="124"/>
      <c r="EL52" s="124"/>
      <c r="EV52" s="124"/>
      <c r="FF52" s="124"/>
      <c r="FP52" s="124"/>
      <c r="FZ52" s="124"/>
      <c r="GJ52" s="124"/>
      <c r="GT52" s="124"/>
      <c r="HD52" s="124"/>
      <c r="HN52" s="124"/>
      <c r="HX52" s="124"/>
      <c r="IH52" s="124"/>
    </row>
    <row xmlns:x14ac="http://schemas.microsoft.com/office/spreadsheetml/2009/9/ac" r="53" s="3" customFormat="true" x14ac:dyDescent="0.25">
      <c r="A53" s="404" t="str">
        <f ca="true">IF(ISBLANK('Data Summary'!A55),"",'Data Summary'!A55)</f>
        <v/>
      </c>
      <c r="B53" s="124"/>
      <c r="L53" s="124"/>
      <c r="V53" s="124"/>
      <c r="AF53" s="124"/>
      <c r="AP53" s="124"/>
      <c r="AZ53" s="124"/>
      <c r="BJ53" s="124"/>
      <c r="BK53" s="124"/>
      <c r="BT53" s="124"/>
      <c r="CD53" s="124"/>
      <c r="CN53" s="124"/>
      <c r="CX53" s="124"/>
      <c r="DH53" s="124"/>
      <c r="DR53" s="124"/>
      <c r="EB53" s="124"/>
      <c r="EL53" s="124"/>
      <c r="EV53" s="124"/>
      <c r="FF53" s="124"/>
      <c r="FP53" s="124"/>
      <c r="FZ53" s="124"/>
      <c r="GJ53" s="124"/>
      <c r="GT53" s="124"/>
      <c r="HD53" s="124"/>
      <c r="HN53" s="124"/>
      <c r="HX53" s="124"/>
      <c r="IH53" s="124"/>
    </row>
    <row xmlns:x14ac="http://schemas.microsoft.com/office/spreadsheetml/2009/9/ac" r="54" s="3" customFormat="true" x14ac:dyDescent="0.25">
      <c r="A54" s="404" t="str">
        <f ca="true">IF(ISBLANK('Data Summary'!A56),"",'Data Summary'!A56)</f>
        <v/>
      </c>
      <c r="B54" s="124"/>
      <c r="L54" s="124"/>
      <c r="V54" s="124"/>
      <c r="AF54" s="124"/>
      <c r="AP54" s="124"/>
      <c r="AZ54" s="124"/>
      <c r="BJ54" s="124"/>
      <c r="BK54" s="124"/>
      <c r="BT54" s="124"/>
      <c r="CD54" s="124"/>
      <c r="CN54" s="124"/>
      <c r="CX54" s="124"/>
      <c r="DH54" s="124"/>
      <c r="DR54" s="124"/>
      <c r="EB54" s="124"/>
      <c r="EL54" s="124"/>
      <c r="EV54" s="124"/>
      <c r="FF54" s="124"/>
      <c r="FP54" s="124"/>
      <c r="FZ54" s="124"/>
      <c r="GJ54" s="124"/>
      <c r="GT54" s="124"/>
      <c r="HD54" s="124"/>
      <c r="HN54" s="124"/>
      <c r="HX54" s="124"/>
      <c r="IH54" s="124"/>
    </row>
    <row xmlns:x14ac="http://schemas.microsoft.com/office/spreadsheetml/2009/9/ac" r="55" s="3" customFormat="true" x14ac:dyDescent="0.25">
      <c r="A55" s="404" t="str">
        <f ca="true">IF(ISBLANK('Data Summary'!A57),"",'Data Summary'!A57)</f>
        <v/>
      </c>
      <c r="B55" s="124"/>
      <c r="L55" s="124"/>
      <c r="V55" s="124"/>
      <c r="AF55" s="124"/>
      <c r="AP55" s="124"/>
      <c r="AZ55" s="124"/>
      <c r="BJ55" s="124"/>
      <c r="BK55" s="124"/>
      <c r="BT55" s="124"/>
      <c r="CD55" s="124"/>
      <c r="CN55" s="124"/>
      <c r="CX55" s="124"/>
      <c r="DH55" s="124"/>
      <c r="DR55" s="124"/>
      <c r="EB55" s="124"/>
      <c r="EL55" s="124"/>
      <c r="EV55" s="124"/>
      <c r="FF55" s="124"/>
      <c r="FP55" s="124"/>
      <c r="FZ55" s="124"/>
      <c r="GJ55" s="124"/>
      <c r="GT55" s="124"/>
      <c r="HD55" s="124"/>
      <c r="HN55" s="124"/>
      <c r="HX55" s="124"/>
      <c r="IH55" s="124"/>
    </row>
    <row xmlns:x14ac="http://schemas.microsoft.com/office/spreadsheetml/2009/9/ac" r="56" s="3" customFormat="true" x14ac:dyDescent="0.25">
      <c r="A56" s="404" t="str">
        <f ca="true">IF(ISBLANK('Data Summary'!A58),"",'Data Summary'!A58)</f>
        <v/>
      </c>
      <c r="B56" s="124"/>
      <c r="L56" s="124"/>
      <c r="V56" s="124"/>
      <c r="AF56" s="124"/>
      <c r="AP56" s="124"/>
      <c r="AZ56" s="124"/>
      <c r="BJ56" s="124"/>
      <c r="BK56" s="124"/>
      <c r="BT56" s="124"/>
      <c r="CD56" s="124"/>
      <c r="CN56" s="124"/>
      <c r="CX56" s="124"/>
      <c r="DH56" s="124"/>
      <c r="DR56" s="124"/>
      <c r="EB56" s="124"/>
      <c r="EL56" s="124"/>
      <c r="EV56" s="124"/>
      <c r="FF56" s="124"/>
      <c r="FP56" s="124"/>
      <c r="FZ56" s="124"/>
      <c r="GJ56" s="124"/>
      <c r="GT56" s="124"/>
      <c r="HD56" s="124"/>
      <c r="HN56" s="124"/>
      <c r="HX56" s="124"/>
      <c r="IH56" s="124"/>
    </row>
    <row xmlns:x14ac="http://schemas.microsoft.com/office/spreadsheetml/2009/9/ac" r="57" s="3" customFormat="true" x14ac:dyDescent="0.25">
      <c r="A57" s="404" t="str">
        <f ca="true">IF(ISBLANK('Data Summary'!A59),"",'Data Summary'!A59)</f>
        <v/>
      </c>
      <c r="B57" s="124"/>
      <c r="L57" s="124"/>
      <c r="V57" s="124"/>
      <c r="AF57" s="124"/>
      <c r="AP57" s="124"/>
      <c r="AZ57" s="124"/>
      <c r="BJ57" s="124"/>
      <c r="BK57" s="124"/>
      <c r="BT57" s="124"/>
      <c r="CD57" s="124"/>
      <c r="CN57" s="124"/>
      <c r="CX57" s="124"/>
      <c r="DH57" s="124"/>
      <c r="DR57" s="124"/>
      <c r="EB57" s="124"/>
      <c r="EL57" s="124"/>
      <c r="EV57" s="124"/>
      <c r="FF57" s="124"/>
      <c r="FP57" s="124"/>
      <c r="FZ57" s="124"/>
      <c r="GJ57" s="124"/>
      <c r="GT57" s="124"/>
      <c r="HD57" s="124"/>
      <c r="HN57" s="124"/>
      <c r="HX57" s="124"/>
      <c r="IH57" s="124"/>
    </row>
    <row xmlns:x14ac="http://schemas.microsoft.com/office/spreadsheetml/2009/9/ac" r="58" s="3" customFormat="true" x14ac:dyDescent="0.25">
      <c r="A58" s="404" t="str">
        <f ca="true">IF(ISBLANK('Data Summary'!A60),"",'Data Summary'!A60)</f>
        <v/>
      </c>
      <c r="B58" s="124"/>
      <c r="L58" s="124"/>
      <c r="V58" s="124"/>
      <c r="AF58" s="124"/>
      <c r="AP58" s="124"/>
      <c r="AZ58" s="124"/>
      <c r="BJ58" s="124"/>
      <c r="BK58" s="124"/>
      <c r="BT58" s="124"/>
      <c r="CD58" s="124"/>
      <c r="CN58" s="124"/>
      <c r="CX58" s="124"/>
      <c r="DH58" s="124"/>
      <c r="DR58" s="124"/>
      <c r="EB58" s="124"/>
      <c r="EL58" s="124"/>
      <c r="EV58" s="124"/>
      <c r="FF58" s="124"/>
      <c r="FP58" s="124"/>
      <c r="FZ58" s="124"/>
      <c r="GJ58" s="124"/>
      <c r="GT58" s="124"/>
      <c r="HD58" s="124"/>
      <c r="HN58" s="124"/>
      <c r="HX58" s="124"/>
      <c r="IH58" s="124"/>
    </row>
    <row xmlns:x14ac="http://schemas.microsoft.com/office/spreadsheetml/2009/9/ac" r="59" s="3" customFormat="true" x14ac:dyDescent="0.25">
      <c r="A59" s="404" t="str">
        <f ca="true">IF(ISBLANK('Data Summary'!A61),"",'Data Summary'!A61)</f>
        <v/>
      </c>
      <c r="B59" s="124"/>
      <c r="L59" s="124"/>
      <c r="V59" s="124"/>
      <c r="AF59" s="124"/>
      <c r="AP59" s="124"/>
      <c r="AZ59" s="124"/>
      <c r="BJ59" s="124"/>
      <c r="BK59" s="124"/>
      <c r="BT59" s="124"/>
      <c r="CD59" s="124"/>
      <c r="CN59" s="124"/>
      <c r="CX59" s="124"/>
      <c r="DH59" s="124"/>
      <c r="DR59" s="124"/>
      <c r="EB59" s="124"/>
      <c r="EL59" s="124"/>
      <c r="EV59" s="124"/>
      <c r="FF59" s="124"/>
      <c r="FP59" s="124"/>
      <c r="FZ59" s="124"/>
      <c r="GJ59" s="124"/>
      <c r="GT59" s="124"/>
      <c r="HD59" s="124"/>
      <c r="HN59" s="124"/>
      <c r="HX59" s="124"/>
      <c r="IH59" s="124"/>
    </row>
    <row xmlns:x14ac="http://schemas.microsoft.com/office/spreadsheetml/2009/9/ac" r="60" s="3" customFormat="true" x14ac:dyDescent="0.25">
      <c r="A60" s="404" t="str">
        <f ca="true">IF(ISBLANK('Data Summary'!A62),"",'Data Summary'!A62)</f>
        <v/>
      </c>
      <c r="B60" s="124"/>
      <c r="L60" s="124"/>
      <c r="V60" s="124"/>
      <c r="AF60" s="124"/>
      <c r="AP60" s="124"/>
      <c r="AZ60" s="124"/>
      <c r="BJ60" s="124"/>
      <c r="BK60" s="124"/>
      <c r="BT60" s="124"/>
      <c r="CD60" s="124"/>
      <c r="CN60" s="124"/>
      <c r="CX60" s="124"/>
      <c r="DH60" s="124"/>
      <c r="DR60" s="124"/>
      <c r="EB60" s="124"/>
      <c r="EL60" s="124"/>
      <c r="EV60" s="124"/>
      <c r="FF60" s="124"/>
      <c r="FP60" s="124"/>
      <c r="FZ60" s="124"/>
      <c r="GJ60" s="124"/>
      <c r="GT60" s="124"/>
      <c r="HD60" s="124"/>
      <c r="HN60" s="124"/>
      <c r="HX60" s="124"/>
      <c r="IH60" s="124"/>
    </row>
    <row xmlns:x14ac="http://schemas.microsoft.com/office/spreadsheetml/2009/9/ac" r="61" s="3" customFormat="true" x14ac:dyDescent="0.25">
      <c r="A61" s="404" t="str">
        <f ca="true">IF(ISBLANK('Data Summary'!A63),"",'Data Summary'!A63)</f>
        <v/>
      </c>
      <c r="B61" s="124"/>
      <c r="L61" s="124"/>
      <c r="V61" s="124"/>
      <c r="AF61" s="124"/>
      <c r="AP61" s="124"/>
      <c r="AZ61" s="124"/>
      <c r="BJ61" s="124"/>
      <c r="BK61" s="124"/>
      <c r="BT61" s="124"/>
      <c r="CD61" s="124"/>
      <c r="CN61" s="124"/>
      <c r="CX61" s="124"/>
      <c r="DH61" s="124"/>
      <c r="DR61" s="124"/>
      <c r="EB61" s="124"/>
      <c r="EL61" s="124"/>
      <c r="EV61" s="124"/>
      <c r="FF61" s="124"/>
      <c r="FP61" s="124"/>
      <c r="FZ61" s="124"/>
      <c r="GJ61" s="124"/>
      <c r="GT61" s="124"/>
      <c r="HD61" s="124"/>
      <c r="HN61" s="124"/>
      <c r="HX61" s="124"/>
      <c r="IH61" s="124"/>
    </row>
    <row xmlns:x14ac="http://schemas.microsoft.com/office/spreadsheetml/2009/9/ac" r="62" s="3" customFormat="true" x14ac:dyDescent="0.25">
      <c r="A62" s="404" t="str">
        <f ca="true">IF(ISBLANK('Data Summary'!A64),"",'Data Summary'!A64)</f>
        <v/>
      </c>
      <c r="B62" s="124"/>
      <c r="L62" s="124"/>
      <c r="V62" s="124"/>
      <c r="AF62" s="124"/>
      <c r="AP62" s="124"/>
      <c r="AZ62" s="124"/>
      <c r="BJ62" s="124"/>
      <c r="BK62" s="124"/>
      <c r="BT62" s="124"/>
      <c r="CD62" s="124"/>
      <c r="CN62" s="124"/>
      <c r="CX62" s="124"/>
      <c r="DH62" s="124"/>
      <c r="DR62" s="124"/>
      <c r="EB62" s="124"/>
      <c r="EL62" s="124"/>
      <c r="EV62" s="124"/>
      <c r="FF62" s="124"/>
      <c r="FP62" s="124"/>
      <c r="FZ62" s="124"/>
      <c r="GJ62" s="124"/>
      <c r="GT62" s="124"/>
      <c r="HD62" s="124"/>
      <c r="HN62" s="124"/>
      <c r="HX62" s="124"/>
      <c r="IH62" s="124"/>
    </row>
    <row xmlns:x14ac="http://schemas.microsoft.com/office/spreadsheetml/2009/9/ac" r="63" s="3" customFormat="true" x14ac:dyDescent="0.25">
      <c r="A63" s="404" t="str">
        <f ca="true">IF(ISBLANK('Data Summary'!A65),"",'Data Summary'!A65)</f>
        <v/>
      </c>
      <c r="B63" s="124"/>
      <c r="L63" s="124"/>
      <c r="V63" s="124"/>
      <c r="AF63" s="124"/>
      <c r="AP63" s="124"/>
      <c r="AZ63" s="124"/>
      <c r="BJ63" s="124"/>
      <c r="BK63" s="124"/>
      <c r="BT63" s="124"/>
      <c r="CD63" s="124"/>
      <c r="CN63" s="124"/>
      <c r="CX63" s="124"/>
      <c r="DH63" s="124"/>
      <c r="DR63" s="124"/>
      <c r="EB63" s="124"/>
      <c r="EL63" s="124"/>
      <c r="EV63" s="124"/>
      <c r="FF63" s="124"/>
      <c r="FP63" s="124"/>
      <c r="FZ63" s="124"/>
      <c r="GJ63" s="124"/>
      <c r="GT63" s="124"/>
      <c r="HD63" s="124"/>
      <c r="HN63" s="124"/>
      <c r="HX63" s="124"/>
      <c r="IH63" s="124"/>
    </row>
    <row xmlns:x14ac="http://schemas.microsoft.com/office/spreadsheetml/2009/9/ac" r="64" s="3" customFormat="true" x14ac:dyDescent="0.25">
      <c r="A64" s="404" t="str">
        <f ca="true">IF(ISBLANK('Data Summary'!A66),"",'Data Summary'!A66)</f>
        <v/>
      </c>
      <c r="B64" s="124"/>
      <c r="L64" s="124"/>
      <c r="V64" s="124"/>
      <c r="AF64" s="124"/>
      <c r="AP64" s="124"/>
      <c r="AZ64" s="124"/>
      <c r="BJ64" s="124"/>
      <c r="BK64" s="124"/>
      <c r="BT64" s="124"/>
      <c r="CD64" s="124"/>
      <c r="CN64" s="124"/>
      <c r="CX64" s="124"/>
      <c r="DH64" s="124"/>
      <c r="DR64" s="124"/>
      <c r="EB64" s="124"/>
      <c r="EL64" s="124"/>
      <c r="EV64" s="124"/>
      <c r="FF64" s="124"/>
      <c r="FP64" s="124"/>
      <c r="FZ64" s="124"/>
      <c r="GJ64" s="124"/>
      <c r="GT64" s="124"/>
      <c r="HD64" s="124"/>
      <c r="HN64" s="124"/>
      <c r="HX64" s="124"/>
      <c r="IH64" s="124"/>
    </row>
    <row xmlns:x14ac="http://schemas.microsoft.com/office/spreadsheetml/2009/9/ac" r="65" s="3" customFormat="true" x14ac:dyDescent="0.25">
      <c r="A65" s="404" t="str">
        <f ca="true">IF(ISBLANK('Data Summary'!A67),"",'Data Summary'!A67)</f>
        <v/>
      </c>
      <c r="B65" s="124"/>
      <c r="L65" s="124"/>
      <c r="V65" s="124"/>
      <c r="AF65" s="124"/>
      <c r="AP65" s="124"/>
      <c r="AZ65" s="124"/>
      <c r="BJ65" s="124"/>
      <c r="BK65" s="124"/>
      <c r="BT65" s="124"/>
      <c r="CD65" s="124"/>
      <c r="CN65" s="124"/>
      <c r="CX65" s="124"/>
      <c r="DH65" s="124"/>
      <c r="DR65" s="124"/>
      <c r="EB65" s="124"/>
      <c r="EL65" s="124"/>
      <c r="EV65" s="124"/>
      <c r="FF65" s="124"/>
      <c r="FP65" s="124"/>
      <c r="FZ65" s="124"/>
      <c r="GJ65" s="124"/>
      <c r="GT65" s="124"/>
      <c r="HD65" s="124"/>
      <c r="HN65" s="124"/>
      <c r="HX65" s="124"/>
      <c r="IH65" s="124"/>
    </row>
    <row xmlns:x14ac="http://schemas.microsoft.com/office/spreadsheetml/2009/9/ac" r="66" s="3" customFormat="true" x14ac:dyDescent="0.25">
      <c r="A66" s="404" t="str">
        <f ca="true">IF(ISBLANK('Data Summary'!A68),"",'Data Summary'!A68)</f>
        <v/>
      </c>
      <c r="B66" s="124"/>
      <c r="L66" s="124"/>
      <c r="V66" s="124"/>
      <c r="AF66" s="124"/>
      <c r="AP66" s="124"/>
      <c r="AZ66" s="124"/>
      <c r="BJ66" s="124"/>
      <c r="BK66" s="124"/>
      <c r="BT66" s="124"/>
      <c r="CD66" s="124"/>
      <c r="CN66" s="124"/>
      <c r="CX66" s="124"/>
      <c r="DH66" s="124"/>
      <c r="DR66" s="124"/>
      <c r="EB66" s="124"/>
      <c r="EL66" s="124"/>
      <c r="EV66" s="124"/>
      <c r="FF66" s="124"/>
      <c r="FP66" s="124"/>
      <c r="FZ66" s="124"/>
      <c r="GJ66" s="124"/>
      <c r="GT66" s="124"/>
      <c r="HD66" s="124"/>
      <c r="HN66" s="124"/>
      <c r="HX66" s="124"/>
      <c r="IH66" s="124"/>
    </row>
    <row xmlns:x14ac="http://schemas.microsoft.com/office/spreadsheetml/2009/9/ac" r="67" s="3" customFormat="true" x14ac:dyDescent="0.25">
      <c r="A67" s="404" t="str">
        <f ca="true">IF(ISBLANK('Data Summary'!A69),"",'Data Summary'!A69)</f>
        <v/>
      </c>
      <c r="B67" s="124"/>
      <c r="L67" s="124"/>
      <c r="V67" s="124"/>
      <c r="AF67" s="124"/>
      <c r="AP67" s="124"/>
      <c r="AZ67" s="124"/>
      <c r="BJ67" s="124"/>
      <c r="BK67" s="124"/>
      <c r="BT67" s="124"/>
      <c r="CD67" s="124"/>
      <c r="CN67" s="124"/>
      <c r="CX67" s="124"/>
      <c r="DH67" s="124"/>
      <c r="DR67" s="124"/>
      <c r="EB67" s="124"/>
      <c r="EL67" s="124"/>
      <c r="EV67" s="124"/>
      <c r="FF67" s="124"/>
      <c r="FP67" s="124"/>
      <c r="FZ67" s="124"/>
      <c r="GJ67" s="124"/>
      <c r="GT67" s="124"/>
      <c r="HD67" s="124"/>
      <c r="HN67" s="124"/>
      <c r="HX67" s="124"/>
      <c r="IH67" s="124"/>
    </row>
    <row xmlns:x14ac="http://schemas.microsoft.com/office/spreadsheetml/2009/9/ac" r="68" s="3" customFormat="true" x14ac:dyDescent="0.25">
      <c r="A68" s="404" t="str">
        <f ca="true">IF(ISBLANK('Data Summary'!A70),"",'Data Summary'!A70)</f>
        <v/>
      </c>
      <c r="B68" s="124"/>
      <c r="L68" s="124"/>
      <c r="V68" s="124"/>
      <c r="AF68" s="124"/>
      <c r="AP68" s="124"/>
      <c r="AZ68" s="124"/>
      <c r="BJ68" s="124"/>
      <c r="BK68" s="124"/>
      <c r="BT68" s="124"/>
      <c r="CD68" s="124"/>
      <c r="CN68" s="124"/>
      <c r="CX68" s="124"/>
      <c r="DH68" s="124"/>
      <c r="DR68" s="124"/>
      <c r="EB68" s="124"/>
      <c r="EL68" s="124"/>
      <c r="EV68" s="124"/>
      <c r="FF68" s="124"/>
      <c r="FP68" s="124"/>
      <c r="FZ68" s="124"/>
      <c r="GJ68" s="124"/>
      <c r="GT68" s="124"/>
      <c r="HD68" s="124"/>
      <c r="HN68" s="124"/>
      <c r="HX68" s="124"/>
      <c r="IH68" s="124"/>
    </row>
    <row xmlns:x14ac="http://schemas.microsoft.com/office/spreadsheetml/2009/9/ac" r="69" s="3" customFormat="true" x14ac:dyDescent="0.25">
      <c r="A69" s="404" t="str">
        <f ca="true">IF(ISBLANK('Data Summary'!A71),"",'Data Summary'!A71)</f>
        <v/>
      </c>
      <c r="B69" s="124"/>
      <c r="L69" s="124"/>
      <c r="V69" s="124"/>
      <c r="AF69" s="124"/>
      <c r="AP69" s="124"/>
      <c r="AZ69" s="124"/>
      <c r="BJ69" s="124"/>
      <c r="BK69" s="124"/>
      <c r="BT69" s="124"/>
      <c r="CD69" s="124"/>
      <c r="CN69" s="124"/>
      <c r="CX69" s="124"/>
      <c r="DH69" s="124"/>
      <c r="DR69" s="124"/>
      <c r="EB69" s="124"/>
      <c r="EL69" s="124"/>
      <c r="EV69" s="124"/>
      <c r="FF69" s="124"/>
      <c r="FP69" s="124"/>
      <c r="FZ69" s="124"/>
      <c r="GJ69" s="124"/>
      <c r="GT69" s="124"/>
      <c r="HD69" s="124"/>
      <c r="HN69" s="124"/>
      <c r="HX69" s="124"/>
      <c r="IH69" s="124"/>
    </row>
    <row xmlns:x14ac="http://schemas.microsoft.com/office/spreadsheetml/2009/9/ac" r="70" s="3" customFormat="true" x14ac:dyDescent="0.25">
      <c r="A70" s="404" t="str">
        <f ca="true">IF(ISBLANK('Data Summary'!A72),"",'Data Summary'!A72)</f>
        <v/>
      </c>
      <c r="B70" s="124"/>
      <c r="L70" s="124"/>
      <c r="V70" s="124"/>
      <c r="AF70" s="124"/>
      <c r="AP70" s="124"/>
      <c r="AZ70" s="124"/>
      <c r="BJ70" s="124"/>
      <c r="BK70" s="124"/>
      <c r="BT70" s="124"/>
      <c r="CD70" s="124"/>
      <c r="CN70" s="124"/>
      <c r="CX70" s="124"/>
      <c r="DH70" s="124"/>
      <c r="DR70" s="124"/>
      <c r="EB70" s="124"/>
      <c r="EL70" s="124"/>
      <c r="EV70" s="124"/>
      <c r="FF70" s="124"/>
      <c r="FP70" s="124"/>
      <c r="FZ70" s="124"/>
      <c r="GJ70" s="124"/>
      <c r="GT70" s="124"/>
      <c r="HD70" s="124"/>
      <c r="HN70" s="124"/>
      <c r="HX70" s="124"/>
      <c r="IH70" s="124"/>
    </row>
    <row xmlns:x14ac="http://schemas.microsoft.com/office/spreadsheetml/2009/9/ac" r="71" s="3" customFormat="true" x14ac:dyDescent="0.25">
      <c r="A71" s="404" t="str">
        <f ca="true">IF(ISBLANK('Data Summary'!A73),"",'Data Summary'!A73)</f>
        <v/>
      </c>
      <c r="B71" s="124"/>
      <c r="L71" s="124"/>
      <c r="V71" s="124"/>
      <c r="AF71" s="124"/>
      <c r="AP71" s="124"/>
      <c r="AZ71" s="124"/>
      <c r="BJ71" s="124"/>
      <c r="BK71" s="124"/>
      <c r="BT71" s="124"/>
      <c r="CD71" s="124"/>
      <c r="CN71" s="124"/>
      <c r="CX71" s="124"/>
      <c r="DH71" s="124"/>
      <c r="DR71" s="124"/>
      <c r="EB71" s="124"/>
      <c r="EL71" s="124"/>
      <c r="EV71" s="124"/>
      <c r="FF71" s="124"/>
      <c r="FP71" s="124"/>
      <c r="FZ71" s="124"/>
      <c r="GJ71" s="124"/>
      <c r="GT71" s="124"/>
      <c r="HD71" s="124"/>
      <c r="HN71" s="124"/>
      <c r="HX71" s="124"/>
      <c r="IH71" s="124"/>
    </row>
    <row xmlns:x14ac="http://schemas.microsoft.com/office/spreadsheetml/2009/9/ac" r="72" s="3" customFormat="true" x14ac:dyDescent="0.25">
      <c r="A72" s="404" t="str">
        <f ca="true">IF(ISBLANK('Data Summary'!A74),"",'Data Summary'!A74)</f>
        <v/>
      </c>
      <c r="B72" s="124"/>
      <c r="L72" s="124"/>
      <c r="V72" s="124"/>
      <c r="AF72" s="124"/>
      <c r="AP72" s="124"/>
      <c r="AZ72" s="124"/>
      <c r="BJ72" s="124"/>
      <c r="BK72" s="124"/>
      <c r="BT72" s="124"/>
      <c r="CD72" s="124"/>
      <c r="CN72" s="124"/>
      <c r="CX72" s="124"/>
      <c r="DH72" s="124"/>
      <c r="DR72" s="124"/>
      <c r="EB72" s="124"/>
      <c r="EL72" s="124"/>
      <c r="EV72" s="124"/>
      <c r="FF72" s="124"/>
      <c r="FP72" s="124"/>
      <c r="FZ72" s="124"/>
      <c r="GJ72" s="124"/>
      <c r="GT72" s="124"/>
      <c r="HD72" s="124"/>
      <c r="HN72" s="124"/>
      <c r="HX72" s="124"/>
      <c r="IH72" s="124"/>
    </row>
    <row xmlns:x14ac="http://schemas.microsoft.com/office/spreadsheetml/2009/9/ac" r="73" s="3" customFormat="true" x14ac:dyDescent="0.25">
      <c r="A73" s="404" t="str">
        <f ca="true">IF(ISBLANK('Data Summary'!A75),"",'Data Summary'!A75)</f>
        <v/>
      </c>
      <c r="B73" s="124"/>
      <c r="L73" s="124"/>
      <c r="V73" s="124"/>
      <c r="AF73" s="124"/>
      <c r="AP73" s="124"/>
      <c r="AZ73" s="124"/>
      <c r="BJ73" s="124"/>
      <c r="BK73" s="124"/>
      <c r="BT73" s="124"/>
      <c r="CD73" s="124"/>
      <c r="CN73" s="124"/>
      <c r="CX73" s="124"/>
      <c r="DH73" s="124"/>
      <c r="DR73" s="124"/>
      <c r="EB73" s="124"/>
      <c r="EL73" s="124"/>
      <c r="EV73" s="124"/>
      <c r="FF73" s="124"/>
      <c r="FP73" s="124"/>
      <c r="FZ73" s="124"/>
      <c r="GJ73" s="124"/>
      <c r="GT73" s="124"/>
      <c r="HD73" s="124"/>
      <c r="HN73" s="124"/>
      <c r="HX73" s="124"/>
      <c r="IH73" s="124"/>
    </row>
    <row xmlns:x14ac="http://schemas.microsoft.com/office/spreadsheetml/2009/9/ac" r="74" s="3" customFormat="true" x14ac:dyDescent="0.25">
      <c r="A74" s="404" t="str">
        <f ca="true">IF(ISBLANK('Data Summary'!A76),"",'Data Summary'!A76)</f>
        <v/>
      </c>
      <c r="B74" s="124"/>
      <c r="L74" s="124"/>
      <c r="V74" s="124"/>
      <c r="AF74" s="124"/>
      <c r="AP74" s="124"/>
      <c r="AZ74" s="124"/>
      <c r="BJ74" s="124"/>
      <c r="BK74" s="124"/>
      <c r="BT74" s="124"/>
      <c r="CD74" s="124"/>
      <c r="CN74" s="124"/>
      <c r="CX74" s="124"/>
      <c r="DH74" s="124"/>
      <c r="DR74" s="124"/>
      <c r="EB74" s="124"/>
      <c r="EL74" s="124"/>
      <c r="EV74" s="124"/>
      <c r="FF74" s="124"/>
      <c r="FP74" s="124"/>
      <c r="FZ74" s="124"/>
      <c r="GJ74" s="124"/>
      <c r="GT74" s="124"/>
      <c r="HD74" s="124"/>
      <c r="HN74" s="124"/>
      <c r="HX74" s="124"/>
      <c r="IH74" s="124"/>
    </row>
    <row xmlns:x14ac="http://schemas.microsoft.com/office/spreadsheetml/2009/9/ac" r="75" s="3" customFormat="true" x14ac:dyDescent="0.25">
      <c r="A75" s="404" t="str">
        <f ca="true">IF(ISBLANK('Data Summary'!A77),"",'Data Summary'!A77)</f>
        <v/>
      </c>
      <c r="B75" s="124"/>
      <c r="L75" s="124"/>
      <c r="V75" s="124"/>
      <c r="AF75" s="124"/>
      <c r="AP75" s="124"/>
      <c r="AZ75" s="124"/>
      <c r="BJ75" s="124"/>
      <c r="BK75" s="124"/>
      <c r="BT75" s="124"/>
      <c r="CD75" s="124"/>
      <c r="CN75" s="124"/>
      <c r="CX75" s="124"/>
      <c r="DH75" s="124"/>
      <c r="DR75" s="124"/>
      <c r="EB75" s="124"/>
      <c r="EL75" s="124"/>
      <c r="EV75" s="124"/>
      <c r="FF75" s="124"/>
      <c r="FP75" s="124"/>
      <c r="FZ75" s="124"/>
      <c r="GJ75" s="124"/>
      <c r="GT75" s="124"/>
      <c r="HD75" s="124"/>
      <c r="HN75" s="124"/>
      <c r="HX75" s="124"/>
      <c r="IH75" s="124"/>
    </row>
    <row xmlns:x14ac="http://schemas.microsoft.com/office/spreadsheetml/2009/9/ac" r="76" s="3" customFormat="true" x14ac:dyDescent="0.25">
      <c r="A76" s="404" t="str">
        <f ca="true">IF(ISBLANK('Data Summary'!A78),"",'Data Summary'!A78)</f>
        <v/>
      </c>
      <c r="B76" s="124"/>
      <c r="L76" s="124"/>
      <c r="V76" s="124"/>
      <c r="AF76" s="124"/>
      <c r="AP76" s="124"/>
      <c r="AZ76" s="124"/>
      <c r="BJ76" s="124"/>
      <c r="BK76" s="124"/>
      <c r="BT76" s="124"/>
      <c r="CD76" s="124"/>
      <c r="CN76" s="124"/>
      <c r="CX76" s="124"/>
      <c r="DH76" s="124"/>
      <c r="DR76" s="124"/>
      <c r="EB76" s="124"/>
      <c r="EL76" s="124"/>
      <c r="EV76" s="124"/>
      <c r="FF76" s="124"/>
      <c r="FP76" s="124"/>
      <c r="FZ76" s="124"/>
      <c r="GJ76" s="124"/>
      <c r="GT76" s="124"/>
      <c r="HD76" s="124"/>
      <c r="HN76" s="124"/>
      <c r="HX76" s="124"/>
      <c r="IH76" s="124"/>
    </row>
    <row xmlns:x14ac="http://schemas.microsoft.com/office/spreadsheetml/2009/9/ac" r="77" s="3" customFormat="true" x14ac:dyDescent="0.25">
      <c r="A77" s="404" t="str">
        <f ca="true">IF(ISBLANK('Data Summary'!A79),"",'Data Summary'!A79)</f>
        <v/>
      </c>
      <c r="B77" s="124"/>
      <c r="L77" s="124"/>
      <c r="V77" s="124"/>
      <c r="AF77" s="124"/>
      <c r="AP77" s="124"/>
      <c r="AZ77" s="124"/>
      <c r="BJ77" s="124"/>
      <c r="BK77" s="124"/>
      <c r="BT77" s="124"/>
      <c r="CD77" s="124"/>
      <c r="CN77" s="124"/>
      <c r="CX77" s="124"/>
      <c r="DH77" s="124"/>
      <c r="DR77" s="124"/>
      <c r="EB77" s="124"/>
      <c r="EL77" s="124"/>
      <c r="EV77" s="124"/>
      <c r="FF77" s="124"/>
      <c r="FP77" s="124"/>
      <c r="FZ77" s="124"/>
      <c r="GJ77" s="124"/>
      <c r="GT77" s="124"/>
      <c r="HD77" s="124"/>
      <c r="HN77" s="124"/>
      <c r="HX77" s="124"/>
      <c r="IH77" s="124"/>
    </row>
    <row xmlns:x14ac="http://schemas.microsoft.com/office/spreadsheetml/2009/9/ac" r="78" s="3" customFormat="true" x14ac:dyDescent="0.25">
      <c r="A78" s="404" t="str">
        <f ca="true">IF(ISBLANK('Data Summary'!A80),"",'Data Summary'!A80)</f>
        <v/>
      </c>
      <c r="B78" s="124"/>
      <c r="L78" s="124"/>
      <c r="V78" s="124"/>
      <c r="AF78" s="124"/>
      <c r="AP78" s="124"/>
      <c r="AZ78" s="124"/>
      <c r="BJ78" s="124"/>
      <c r="BK78" s="124"/>
      <c r="BT78" s="124"/>
      <c r="CD78" s="124"/>
      <c r="CN78" s="124"/>
      <c r="CX78" s="124"/>
      <c r="DH78" s="124"/>
      <c r="DR78" s="124"/>
      <c r="EB78" s="124"/>
      <c r="EL78" s="124"/>
      <c r="EV78" s="124"/>
      <c r="FF78" s="124"/>
      <c r="FP78" s="124"/>
      <c r="FZ78" s="124"/>
      <c r="GJ78" s="124"/>
      <c r="GT78" s="124"/>
      <c r="HD78" s="124"/>
      <c r="HN78" s="124"/>
      <c r="HX78" s="124"/>
      <c r="IH78" s="124"/>
    </row>
    <row xmlns:x14ac="http://schemas.microsoft.com/office/spreadsheetml/2009/9/ac" r="79" s="3" customFormat="true" x14ac:dyDescent="0.25">
      <c r="A79" s="404" t="str">
        <f ca="true">IF(ISBLANK('Data Summary'!A81),"",'Data Summary'!A81)</f>
        <v/>
      </c>
      <c r="B79" s="124"/>
      <c r="L79" s="124"/>
      <c r="V79" s="124"/>
      <c r="AF79" s="124"/>
      <c r="AP79" s="124"/>
      <c r="AZ79" s="124"/>
      <c r="BJ79" s="124"/>
      <c r="BK79" s="124"/>
      <c r="BT79" s="124"/>
      <c r="CD79" s="124"/>
      <c r="CN79" s="124"/>
      <c r="CX79" s="124"/>
      <c r="DH79" s="124"/>
      <c r="DR79" s="124"/>
      <c r="EB79" s="124"/>
      <c r="EL79" s="124"/>
      <c r="EV79" s="124"/>
      <c r="FF79" s="124"/>
      <c r="FP79" s="124"/>
      <c r="FZ79" s="124"/>
      <c r="GJ79" s="124"/>
      <c r="GT79" s="124"/>
      <c r="HD79" s="124"/>
      <c r="HN79" s="124"/>
      <c r="HX79" s="124"/>
      <c r="IH79" s="124"/>
    </row>
    <row xmlns:x14ac="http://schemas.microsoft.com/office/spreadsheetml/2009/9/ac" r="80" s="3" customFormat="true" x14ac:dyDescent="0.25">
      <c r="A80" s="404" t="str">
        <f ca="true">IF(ISBLANK('Data Summary'!A82),"",'Data Summary'!A82)</f>
        <v/>
      </c>
      <c r="B80" s="124"/>
      <c r="L80" s="124"/>
      <c r="V80" s="124"/>
      <c r="AF80" s="124"/>
      <c r="AP80" s="124"/>
      <c r="AZ80" s="124"/>
      <c r="BJ80" s="124"/>
      <c r="BK80" s="124"/>
      <c r="BT80" s="124"/>
      <c r="CD80" s="124"/>
      <c r="CN80" s="124"/>
      <c r="CX80" s="124"/>
      <c r="DH80" s="124"/>
      <c r="DR80" s="124"/>
      <c r="EB80" s="124"/>
      <c r="EL80" s="124"/>
      <c r="EV80" s="124"/>
      <c r="FF80" s="124"/>
      <c r="FP80" s="124"/>
      <c r="FZ80" s="124"/>
      <c r="GJ80" s="124"/>
      <c r="GT80" s="124"/>
      <c r="HD80" s="124"/>
      <c r="HN80" s="124"/>
      <c r="HX80" s="124"/>
      <c r="IH80" s="124"/>
    </row>
    <row xmlns:x14ac="http://schemas.microsoft.com/office/spreadsheetml/2009/9/ac" r="81" s="3" customFormat="true" x14ac:dyDescent="0.25">
      <c r="A81" s="404" t="str">
        <f ca="true">IF(ISBLANK('Data Summary'!A83),"",'Data Summary'!A83)</f>
        <v/>
      </c>
      <c r="B81" s="124"/>
      <c r="L81" s="124"/>
      <c r="V81" s="124"/>
      <c r="AF81" s="124"/>
      <c r="AP81" s="124"/>
      <c r="AZ81" s="124"/>
      <c r="BJ81" s="124"/>
      <c r="BK81" s="124"/>
      <c r="BT81" s="124"/>
      <c r="CD81" s="124"/>
      <c r="CN81" s="124"/>
      <c r="CX81" s="124"/>
      <c r="DH81" s="124"/>
      <c r="DR81" s="124"/>
      <c r="EB81" s="124"/>
      <c r="EL81" s="124"/>
      <c r="EV81" s="124"/>
      <c r="FF81" s="124"/>
      <c r="FP81" s="124"/>
      <c r="FZ81" s="124"/>
      <c r="GJ81" s="124"/>
      <c r="GT81" s="124"/>
      <c r="HD81" s="124"/>
      <c r="HN81" s="124"/>
      <c r="HX81" s="124"/>
      <c r="IH81" s="124"/>
    </row>
    <row xmlns:x14ac="http://schemas.microsoft.com/office/spreadsheetml/2009/9/ac" r="82" s="3" customFormat="true" x14ac:dyDescent="0.25">
      <c r="A82" s="404" t="str">
        <f ca="true">IF(ISBLANK('Data Summary'!A84),"",'Data Summary'!A84)</f>
        <v/>
      </c>
      <c r="B82" s="124"/>
      <c r="L82" s="124"/>
      <c r="V82" s="124"/>
      <c r="AF82" s="124"/>
      <c r="AP82" s="124"/>
      <c r="AZ82" s="124"/>
      <c r="BJ82" s="124"/>
      <c r="BK82" s="124"/>
      <c r="BT82" s="124"/>
      <c r="CD82" s="124"/>
      <c r="CN82" s="124"/>
      <c r="CX82" s="124"/>
      <c r="DH82" s="124"/>
      <c r="DR82" s="124"/>
      <c r="EB82" s="124"/>
      <c r="EL82" s="124"/>
      <c r="EV82" s="124"/>
      <c r="FF82" s="124"/>
      <c r="FP82" s="124"/>
      <c r="FZ82" s="124"/>
      <c r="GJ82" s="124"/>
      <c r="GT82" s="124"/>
      <c r="HD82" s="124"/>
      <c r="HN82" s="124"/>
      <c r="HX82" s="124"/>
      <c r="IH82" s="124"/>
    </row>
    <row xmlns:x14ac="http://schemas.microsoft.com/office/spreadsheetml/2009/9/ac" r="83" s="3" customFormat="true" x14ac:dyDescent="0.25">
      <c r="A83" s="404" t="str">
        <f ca="true">IF(ISBLANK('Data Summary'!A85),"",'Data Summary'!A85)</f>
        <v/>
      </c>
      <c r="B83" s="124"/>
      <c r="L83" s="124"/>
      <c r="V83" s="124"/>
      <c r="AF83" s="124"/>
      <c r="AP83" s="124"/>
      <c r="AZ83" s="124"/>
      <c r="BJ83" s="124"/>
      <c r="BK83" s="124"/>
      <c r="BT83" s="124"/>
      <c r="CD83" s="124"/>
      <c r="CN83" s="124"/>
      <c r="CX83" s="124"/>
      <c r="DH83" s="124"/>
      <c r="DR83" s="124"/>
      <c r="EB83" s="124"/>
      <c r="EL83" s="124"/>
      <c r="EV83" s="124"/>
      <c r="FF83" s="124"/>
      <c r="FP83" s="124"/>
      <c r="FZ83" s="124"/>
      <c r="GJ83" s="124"/>
      <c r="GT83" s="124"/>
      <c r="HD83" s="124"/>
      <c r="HN83" s="124"/>
      <c r="HX83" s="124"/>
      <c r="IH83" s="124"/>
    </row>
    <row xmlns:x14ac="http://schemas.microsoft.com/office/spreadsheetml/2009/9/ac" r="84" s="3" customFormat="true" x14ac:dyDescent="0.25">
      <c r="A84" s="404" t="str">
        <f ca="true">IF(ISBLANK('Data Summary'!A86),"",'Data Summary'!A86)</f>
        <v/>
      </c>
      <c r="B84" s="124"/>
      <c r="L84" s="124"/>
      <c r="V84" s="124"/>
      <c r="AF84" s="124"/>
      <c r="AP84" s="124"/>
      <c r="AZ84" s="124"/>
      <c r="BJ84" s="124"/>
      <c r="BK84" s="124"/>
      <c r="BT84" s="124"/>
      <c r="CD84" s="124"/>
      <c r="CN84" s="124"/>
      <c r="CX84" s="124"/>
      <c r="DH84" s="124"/>
      <c r="DR84" s="124"/>
      <c r="EB84" s="124"/>
      <c r="EL84" s="124"/>
      <c r="EV84" s="124"/>
      <c r="FF84" s="124"/>
      <c r="FP84" s="124"/>
      <c r="FZ84" s="124"/>
      <c r="GJ84" s="124"/>
      <c r="GT84" s="124"/>
      <c r="HD84" s="124"/>
      <c r="HN84" s="124"/>
      <c r="HX84" s="124"/>
      <c r="IH84" s="124"/>
    </row>
    <row xmlns:x14ac="http://schemas.microsoft.com/office/spreadsheetml/2009/9/ac" r="85" s="3" customFormat="true" x14ac:dyDescent="0.25">
      <c r="A85" s="404" t="str">
        <f ca="true">IF(ISBLANK('Data Summary'!A87),"",'Data Summary'!A87)</f>
        <v/>
      </c>
      <c r="B85" s="124"/>
      <c r="L85" s="124"/>
      <c r="V85" s="124"/>
      <c r="AF85" s="124"/>
      <c r="AP85" s="124"/>
      <c r="AZ85" s="124"/>
      <c r="BJ85" s="124"/>
      <c r="BK85" s="124"/>
      <c r="BT85" s="124"/>
      <c r="CD85" s="124"/>
      <c r="CN85" s="124"/>
      <c r="CX85" s="124"/>
      <c r="DH85" s="124"/>
      <c r="DR85" s="124"/>
      <c r="EB85" s="124"/>
      <c r="EL85" s="124"/>
      <c r="EV85" s="124"/>
      <c r="FF85" s="124"/>
      <c r="FP85" s="124"/>
      <c r="FZ85" s="124"/>
      <c r="GJ85" s="124"/>
      <c r="GT85" s="124"/>
      <c r="HD85" s="124"/>
      <c r="HN85" s="124"/>
      <c r="HX85" s="124"/>
      <c r="IH85" s="124"/>
    </row>
    <row xmlns:x14ac="http://schemas.microsoft.com/office/spreadsheetml/2009/9/ac" r="86" s="3" customFormat="true" x14ac:dyDescent="0.25">
      <c r="A86" s="404" t="str">
        <f ca="true">IF(ISBLANK('Data Summary'!A88),"",'Data Summary'!A88)</f>
        <v/>
      </c>
      <c r="B86" s="124"/>
      <c r="L86" s="124"/>
      <c r="V86" s="124"/>
      <c r="AF86" s="124"/>
      <c r="AP86" s="124"/>
      <c r="AZ86" s="124"/>
      <c r="BJ86" s="124"/>
      <c r="BK86" s="124"/>
      <c r="BT86" s="124"/>
      <c r="CD86" s="124"/>
      <c r="CN86" s="124"/>
      <c r="CX86" s="124"/>
      <c r="DH86" s="124"/>
      <c r="DR86" s="124"/>
      <c r="EB86" s="124"/>
      <c r="EL86" s="124"/>
      <c r="EV86" s="124"/>
      <c r="FF86" s="124"/>
      <c r="FP86" s="124"/>
      <c r="FZ86" s="124"/>
      <c r="GJ86" s="124"/>
      <c r="GT86" s="124"/>
      <c r="HD86" s="124"/>
      <c r="HN86" s="124"/>
      <c r="HX86" s="124"/>
      <c r="IH86" s="124"/>
    </row>
    <row xmlns:x14ac="http://schemas.microsoft.com/office/spreadsheetml/2009/9/ac" r="87" s="3" customFormat="true" x14ac:dyDescent="0.25">
      <c r="A87" s="404" t="str">
        <f ca="true">IF(ISBLANK('Data Summary'!A89),"",'Data Summary'!A89)</f>
        <v/>
      </c>
      <c r="B87" s="124"/>
      <c r="L87" s="124"/>
      <c r="V87" s="124"/>
      <c r="AF87" s="124"/>
      <c r="AP87" s="124"/>
      <c r="AZ87" s="124"/>
      <c r="BJ87" s="124"/>
      <c r="BK87" s="124"/>
      <c r="BT87" s="124"/>
      <c r="CD87" s="124"/>
      <c r="CN87" s="124"/>
      <c r="CX87" s="124"/>
      <c r="DH87" s="124"/>
      <c r="DR87" s="124"/>
      <c r="EB87" s="124"/>
      <c r="EL87" s="124"/>
      <c r="EV87" s="124"/>
      <c r="FF87" s="124"/>
      <c r="FP87" s="124"/>
      <c r="FZ87" s="124"/>
      <c r="GJ87" s="124"/>
      <c r="GT87" s="124"/>
      <c r="HD87" s="124"/>
      <c r="HN87" s="124"/>
      <c r="HX87" s="124"/>
      <c r="IH87" s="124"/>
    </row>
    <row xmlns:x14ac="http://schemas.microsoft.com/office/spreadsheetml/2009/9/ac" r="88" s="3" customFormat="true" x14ac:dyDescent="0.25">
      <c r="A88" s="404" t="str">
        <f ca="true">IF(ISBLANK('Data Summary'!A90),"",'Data Summary'!A90)</f>
        <v/>
      </c>
      <c r="B88" s="124"/>
      <c r="L88" s="124"/>
      <c r="V88" s="124"/>
      <c r="AF88" s="124"/>
      <c r="AP88" s="124"/>
      <c r="AZ88" s="124"/>
      <c r="BJ88" s="124"/>
      <c r="BK88" s="124"/>
      <c r="BT88" s="124"/>
      <c r="CD88" s="124"/>
      <c r="CN88" s="124"/>
      <c r="CX88" s="124"/>
      <c r="DH88" s="124"/>
      <c r="DR88" s="124"/>
      <c r="EB88" s="124"/>
      <c r="EL88" s="124"/>
      <c r="EV88" s="124"/>
      <c r="FF88" s="124"/>
      <c r="FP88" s="124"/>
      <c r="FZ88" s="124"/>
      <c r="GJ88" s="124"/>
      <c r="GT88" s="124"/>
      <c r="HD88" s="124"/>
      <c r="HN88" s="124"/>
      <c r="HX88" s="124"/>
      <c r="IH88" s="124"/>
    </row>
    <row xmlns:x14ac="http://schemas.microsoft.com/office/spreadsheetml/2009/9/ac" r="89" s="3" customFormat="true" x14ac:dyDescent="0.25">
      <c r="A89" s="404" t="str">
        <f ca="true">IF(ISBLANK('Data Summary'!A91),"",'Data Summary'!A91)</f>
        <v/>
      </c>
      <c r="B89" s="124"/>
      <c r="L89" s="124"/>
      <c r="V89" s="124"/>
      <c r="AF89" s="124"/>
      <c r="AP89" s="124"/>
      <c r="AZ89" s="124"/>
      <c r="BJ89" s="124"/>
      <c r="BK89" s="124"/>
      <c r="BT89" s="124"/>
      <c r="CD89" s="124"/>
      <c r="CN89" s="124"/>
      <c r="CX89" s="124"/>
      <c r="DH89" s="124"/>
      <c r="DR89" s="124"/>
      <c r="EB89" s="124"/>
      <c r="EL89" s="124"/>
      <c r="EV89" s="124"/>
      <c r="FF89" s="124"/>
      <c r="FP89" s="124"/>
      <c r="FZ89" s="124"/>
      <c r="GJ89" s="124"/>
      <c r="GT89" s="124"/>
      <c r="HD89" s="124"/>
      <c r="HN89" s="124"/>
      <c r="HX89" s="124"/>
      <c r="IH89" s="124"/>
    </row>
    <row xmlns:x14ac="http://schemas.microsoft.com/office/spreadsheetml/2009/9/ac" r="90" s="3" customFormat="true" x14ac:dyDescent="0.25">
      <c r="A90" s="404" t="str">
        <f ca="true">IF(ISBLANK('Data Summary'!A92),"",'Data Summary'!A92)</f>
        <v/>
      </c>
      <c r="B90" s="124"/>
      <c r="L90" s="124"/>
      <c r="V90" s="124"/>
      <c r="AF90" s="124"/>
      <c r="AP90" s="124"/>
      <c r="AZ90" s="124"/>
      <c r="BJ90" s="124"/>
      <c r="BK90" s="124"/>
      <c r="BT90" s="124"/>
      <c r="CD90" s="124"/>
      <c r="CN90" s="124"/>
      <c r="CX90" s="124"/>
      <c r="DH90" s="124"/>
      <c r="DR90" s="124"/>
      <c r="EB90" s="124"/>
      <c r="EL90" s="124"/>
      <c r="EV90" s="124"/>
      <c r="FF90" s="124"/>
      <c r="FP90" s="124"/>
      <c r="FZ90" s="124"/>
      <c r="GJ90" s="124"/>
      <c r="GT90" s="124"/>
      <c r="HD90" s="124"/>
      <c r="HN90" s="124"/>
      <c r="HX90" s="124"/>
      <c r="IH90" s="124"/>
    </row>
    <row xmlns:x14ac="http://schemas.microsoft.com/office/spreadsheetml/2009/9/ac" r="91" s="3" customFormat="true" x14ac:dyDescent="0.25">
      <c r="A91" s="404" t="str">
        <f ca="true">IF(ISBLANK('Data Summary'!A93),"",'Data Summary'!A93)</f>
        <v/>
      </c>
      <c r="B91" s="124"/>
      <c r="L91" s="124"/>
      <c r="V91" s="124"/>
      <c r="AF91" s="124"/>
      <c r="AP91" s="124"/>
      <c r="AZ91" s="124"/>
      <c r="BJ91" s="124"/>
      <c r="BK91" s="124"/>
      <c r="BT91" s="124"/>
      <c r="CD91" s="124"/>
      <c r="CN91" s="124"/>
      <c r="CX91" s="124"/>
      <c r="DH91" s="124"/>
      <c r="DR91" s="124"/>
      <c r="EB91" s="124"/>
      <c r="EL91" s="124"/>
      <c r="EV91" s="124"/>
      <c r="FF91" s="124"/>
      <c r="FP91" s="124"/>
      <c r="FZ91" s="124"/>
      <c r="GJ91" s="124"/>
      <c r="GT91" s="124"/>
      <c r="HD91" s="124"/>
      <c r="HN91" s="124"/>
      <c r="HX91" s="124"/>
      <c r="IH91" s="124"/>
    </row>
    <row xmlns:x14ac="http://schemas.microsoft.com/office/spreadsheetml/2009/9/ac" r="92" s="3" customFormat="true" x14ac:dyDescent="0.25">
      <c r="A92" s="404" t="str">
        <f ca="true">IF(ISBLANK('Data Summary'!A94),"",'Data Summary'!A94)</f>
        <v/>
      </c>
      <c r="B92" s="124"/>
      <c r="L92" s="124"/>
      <c r="V92" s="124"/>
      <c r="AF92" s="124"/>
      <c r="AP92" s="124"/>
      <c r="AZ92" s="124"/>
      <c r="BJ92" s="124"/>
      <c r="BK92" s="124"/>
      <c r="BT92" s="124"/>
      <c r="CD92" s="124"/>
      <c r="CN92" s="124"/>
      <c r="CX92" s="124"/>
      <c r="DH92" s="124"/>
      <c r="DR92" s="124"/>
      <c r="EB92" s="124"/>
      <c r="EL92" s="124"/>
      <c r="EV92" s="124"/>
      <c r="FF92" s="124"/>
      <c r="FP92" s="124"/>
      <c r="FZ92" s="124"/>
      <c r="GJ92" s="124"/>
      <c r="GT92" s="124"/>
      <c r="HD92" s="124"/>
      <c r="HN92" s="124"/>
      <c r="HX92" s="124"/>
      <c r="IH92" s="124"/>
    </row>
    <row xmlns:x14ac="http://schemas.microsoft.com/office/spreadsheetml/2009/9/ac" r="93" s="3" customFormat="true" x14ac:dyDescent="0.25">
      <c r="A93" s="404" t="str">
        <f ca="true">IF(ISBLANK('Data Summary'!A95),"",'Data Summary'!A95)</f>
        <v/>
      </c>
      <c r="B93" s="124"/>
      <c r="L93" s="124"/>
      <c r="V93" s="124"/>
      <c r="AF93" s="124"/>
      <c r="AP93" s="124"/>
      <c r="AZ93" s="124"/>
      <c r="BJ93" s="124"/>
      <c r="BK93" s="124"/>
      <c r="BT93" s="124"/>
      <c r="CD93" s="124"/>
      <c r="CN93" s="124"/>
      <c r="CX93" s="124"/>
      <c r="DH93" s="124"/>
      <c r="DR93" s="124"/>
      <c r="EB93" s="124"/>
      <c r="EL93" s="124"/>
      <c r="EV93" s="124"/>
      <c r="FF93" s="124"/>
      <c r="FP93" s="124"/>
      <c r="FZ93" s="124"/>
      <c r="GJ93" s="124"/>
      <c r="GT93" s="124"/>
      <c r="HD93" s="124"/>
      <c r="HN93" s="124"/>
      <c r="HX93" s="124"/>
      <c r="IH93" s="124"/>
    </row>
    <row xmlns:x14ac="http://schemas.microsoft.com/office/spreadsheetml/2009/9/ac" r="94" s="3" customFormat="true" x14ac:dyDescent="0.25">
      <c r="A94" s="404" t="str">
        <f ca="true">IF(ISBLANK('Data Summary'!A96),"",'Data Summary'!A96)</f>
        <v/>
      </c>
      <c r="B94" s="124"/>
      <c r="L94" s="124"/>
      <c r="V94" s="124"/>
      <c r="AF94" s="124"/>
      <c r="AP94" s="124"/>
      <c r="AZ94" s="124"/>
      <c r="BJ94" s="124"/>
      <c r="BK94" s="124"/>
      <c r="BT94" s="124"/>
      <c r="CD94" s="124"/>
      <c r="CN94" s="124"/>
      <c r="CX94" s="124"/>
      <c r="DH94" s="124"/>
      <c r="DR94" s="124"/>
      <c r="EB94" s="124"/>
      <c r="EL94" s="124"/>
      <c r="EV94" s="124"/>
      <c r="FF94" s="124"/>
      <c r="FP94" s="124"/>
      <c r="FZ94" s="124"/>
      <c r="GJ94" s="124"/>
      <c r="GT94" s="124"/>
      <c r="HD94" s="124"/>
      <c r="HN94" s="124"/>
      <c r="HX94" s="124"/>
      <c r="IH94" s="124"/>
    </row>
    <row xmlns:x14ac="http://schemas.microsoft.com/office/spreadsheetml/2009/9/ac" r="95" s="3" customFormat="true" x14ac:dyDescent="0.25">
      <c r="A95" s="404" t="str">
        <f ca="true">IF(ISBLANK('Data Summary'!A97),"",'Data Summary'!A97)</f>
        <v/>
      </c>
      <c r="B95" s="124"/>
      <c r="L95" s="124"/>
      <c r="V95" s="124"/>
      <c r="AF95" s="124"/>
      <c r="AP95" s="124"/>
      <c r="AZ95" s="124"/>
      <c r="BJ95" s="124"/>
      <c r="BK95" s="124"/>
      <c r="BT95" s="124"/>
      <c r="CD95" s="124"/>
      <c r="CN95" s="124"/>
      <c r="CX95" s="124"/>
      <c r="DH95" s="124"/>
      <c r="DR95" s="124"/>
      <c r="EB95" s="124"/>
      <c r="EL95" s="124"/>
      <c r="EV95" s="124"/>
      <c r="FF95" s="124"/>
      <c r="FP95" s="124"/>
      <c r="FZ95" s="124"/>
      <c r="GJ95" s="124"/>
      <c r="GT95" s="124"/>
      <c r="HD95" s="124"/>
      <c r="HN95" s="124"/>
      <c r="HX95" s="124"/>
      <c r="IH95" s="124"/>
    </row>
    <row xmlns:x14ac="http://schemas.microsoft.com/office/spreadsheetml/2009/9/ac" r="96" s="3" customFormat="true" x14ac:dyDescent="0.25">
      <c r="A96" s="404" t="str">
        <f ca="true">IF(ISBLANK('Data Summary'!A98),"",'Data Summary'!A98)</f>
        <v/>
      </c>
      <c r="B96" s="124"/>
      <c r="L96" s="124"/>
      <c r="V96" s="124"/>
      <c r="AF96" s="124"/>
      <c r="AP96" s="124"/>
      <c r="AZ96" s="124"/>
      <c r="BJ96" s="124"/>
      <c r="BK96" s="124"/>
      <c r="BT96" s="124"/>
      <c r="CD96" s="124"/>
      <c r="CN96" s="124"/>
      <c r="CX96" s="124"/>
      <c r="DH96" s="124"/>
      <c r="DR96" s="124"/>
      <c r="EB96" s="124"/>
      <c r="EL96" s="124"/>
      <c r="EV96" s="124"/>
      <c r="FF96" s="124"/>
      <c r="FP96" s="124"/>
      <c r="FZ96" s="124"/>
      <c r="GJ96" s="124"/>
      <c r="GT96" s="124"/>
      <c r="HD96" s="124"/>
      <c r="HN96" s="124"/>
      <c r="HX96" s="124"/>
      <c r="IH96" s="124"/>
    </row>
    <row xmlns:x14ac="http://schemas.microsoft.com/office/spreadsheetml/2009/9/ac" r="97" s="3" customFormat="true" x14ac:dyDescent="0.25">
      <c r="A97" s="404" t="str">
        <f ca="true">IF(ISBLANK('Data Summary'!A99),"",'Data Summary'!A99)</f>
        <v/>
      </c>
      <c r="B97" s="124"/>
      <c r="L97" s="124"/>
      <c r="V97" s="124"/>
      <c r="AF97" s="124"/>
      <c r="AP97" s="124"/>
      <c r="AZ97" s="124"/>
      <c r="BJ97" s="124"/>
      <c r="BK97" s="124"/>
      <c r="BT97" s="124"/>
      <c r="CD97" s="124"/>
      <c r="CN97" s="124"/>
      <c r="CX97" s="124"/>
      <c r="DH97" s="124"/>
      <c r="DR97" s="124"/>
      <c r="EB97" s="124"/>
      <c r="EL97" s="124"/>
      <c r="EV97" s="124"/>
      <c r="FF97" s="124"/>
      <c r="FP97" s="124"/>
      <c r="FZ97" s="124"/>
      <c r="GJ97" s="124"/>
      <c r="GT97" s="124"/>
      <c r="HD97" s="124"/>
      <c r="HN97" s="124"/>
      <c r="HX97" s="124"/>
      <c r="IH97" s="124"/>
    </row>
    <row xmlns:x14ac="http://schemas.microsoft.com/office/spreadsheetml/2009/9/ac" r="98" s="3" customFormat="true" x14ac:dyDescent="0.25">
      <c r="A98" s="404" t="str">
        <f ca="true">IF(ISBLANK('Data Summary'!A100),"",'Data Summary'!A100)</f>
        <v/>
      </c>
      <c r="B98" s="124"/>
      <c r="L98" s="124"/>
      <c r="V98" s="124"/>
      <c r="AF98" s="124"/>
      <c r="AP98" s="124"/>
      <c r="AZ98" s="124"/>
      <c r="BJ98" s="124"/>
      <c r="BK98" s="124"/>
      <c r="BT98" s="124"/>
      <c r="CD98" s="124"/>
      <c r="CN98" s="124"/>
      <c r="CX98" s="124"/>
      <c r="DH98" s="124"/>
      <c r="DR98" s="124"/>
      <c r="EB98" s="124"/>
      <c r="EL98" s="124"/>
      <c r="EV98" s="124"/>
      <c r="FF98" s="124"/>
      <c r="FP98" s="124"/>
      <c r="FZ98" s="124"/>
      <c r="GJ98" s="124"/>
      <c r="GT98" s="124"/>
      <c r="HD98" s="124"/>
      <c r="HN98" s="124"/>
      <c r="HX98" s="124"/>
      <c r="IH98" s="124"/>
    </row>
    <row xmlns:x14ac="http://schemas.microsoft.com/office/spreadsheetml/2009/9/ac" r="99" s="3" customFormat="true" x14ac:dyDescent="0.25">
      <c r="A99" s="404" t="str">
        <f ca="true">IF(ISBLANK('Data Summary'!A101),"",'Data Summary'!A101)</f>
        <v/>
      </c>
      <c r="B99" s="124"/>
      <c r="L99" s="124"/>
      <c r="V99" s="124"/>
      <c r="AF99" s="124"/>
      <c r="AP99" s="124"/>
      <c r="AZ99" s="124"/>
      <c r="BJ99" s="124"/>
      <c r="BK99" s="124"/>
      <c r="BT99" s="124"/>
      <c r="CD99" s="124"/>
      <c r="CN99" s="124"/>
      <c r="CX99" s="124"/>
      <c r="DH99" s="124"/>
      <c r="DR99" s="124"/>
      <c r="EB99" s="124"/>
      <c r="EL99" s="124"/>
      <c r="EV99" s="124"/>
      <c r="FF99" s="124"/>
      <c r="FP99" s="124"/>
      <c r="FZ99" s="124"/>
      <c r="GJ99" s="124"/>
      <c r="GT99" s="124"/>
      <c r="HD99" s="124"/>
      <c r="HN99" s="124"/>
      <c r="HX99" s="124"/>
      <c r="IH99" s="124"/>
    </row>
    <row xmlns:x14ac="http://schemas.microsoft.com/office/spreadsheetml/2009/9/ac" r="100" s="3" customFormat="true" x14ac:dyDescent="0.25">
      <c r="A100" s="404" t="str">
        <f ca="true">IF(ISBLANK('Data Summary'!A102),"",'Data Summary'!A102)</f>
        <v/>
      </c>
      <c r="B100" s="124"/>
      <c r="L100" s="124"/>
      <c r="V100" s="124"/>
      <c r="AF100" s="124"/>
      <c r="AP100" s="124"/>
      <c r="AZ100" s="124"/>
      <c r="BJ100" s="124"/>
      <c r="BK100" s="124"/>
      <c r="BT100" s="124"/>
      <c r="CD100" s="124"/>
      <c r="CN100" s="124"/>
      <c r="CX100" s="124"/>
      <c r="DH100" s="124"/>
      <c r="DR100" s="124"/>
      <c r="EB100" s="124"/>
      <c r="EL100" s="124"/>
      <c r="EV100" s="124"/>
      <c r="FF100" s="124"/>
      <c r="FP100" s="124"/>
      <c r="FZ100" s="124"/>
      <c r="GJ100" s="124"/>
      <c r="GT100" s="124"/>
      <c r="HD100" s="124"/>
      <c r="HN100" s="124"/>
      <c r="HX100" s="124"/>
      <c r="IH100" s="124"/>
    </row>
    <row xmlns:x14ac="http://schemas.microsoft.com/office/spreadsheetml/2009/9/ac" r="101" s="3" customFormat="true" x14ac:dyDescent="0.25">
      <c r="A101" s="404" t="str">
        <f ca="true">IF(ISBLANK('Data Summary'!A103),"",'Data Summary'!A103)</f>
        <v/>
      </c>
      <c r="B101" s="124"/>
      <c r="L101" s="124"/>
      <c r="V101" s="124"/>
      <c r="AF101" s="124"/>
      <c r="AP101" s="124"/>
      <c r="AZ101" s="124"/>
      <c r="BJ101" s="124"/>
      <c r="BK101" s="124"/>
      <c r="BT101" s="124"/>
      <c r="CD101" s="124"/>
      <c r="CN101" s="124"/>
      <c r="CX101" s="124"/>
      <c r="DH101" s="124"/>
      <c r="DR101" s="124"/>
      <c r="EB101" s="124"/>
      <c r="EL101" s="124"/>
      <c r="EV101" s="124"/>
      <c r="FF101" s="124"/>
      <c r="FP101" s="124"/>
      <c r="FZ101" s="124"/>
      <c r="GJ101" s="124"/>
      <c r="GT101" s="124"/>
      <c r="HD101" s="124"/>
      <c r="HN101" s="124"/>
      <c r="HX101" s="124"/>
      <c r="IH101" s="124"/>
    </row>
    <row xmlns:x14ac="http://schemas.microsoft.com/office/spreadsheetml/2009/9/ac" r="102" s="3" customFormat="true" x14ac:dyDescent="0.25">
      <c r="A102" s="404" t="str">
        <f ca="true">IF(ISBLANK('Data Summary'!A104),"",'Data Summary'!A104)</f>
        <v/>
      </c>
      <c r="B102" s="124"/>
      <c r="L102" s="124"/>
      <c r="V102" s="124"/>
      <c r="AF102" s="124"/>
      <c r="AP102" s="124"/>
      <c r="AZ102" s="124"/>
      <c r="BJ102" s="124"/>
      <c r="BK102" s="124"/>
      <c r="BT102" s="124"/>
      <c r="CD102" s="124"/>
      <c r="CN102" s="124"/>
      <c r="CX102" s="124"/>
      <c r="DH102" s="124"/>
      <c r="DR102" s="124"/>
      <c r="EB102" s="124"/>
      <c r="EL102" s="124"/>
      <c r="EV102" s="124"/>
      <c r="FF102" s="124"/>
      <c r="FP102" s="124"/>
      <c r="FZ102" s="124"/>
      <c r="GJ102" s="124"/>
      <c r="GT102" s="124"/>
      <c r="HD102" s="124"/>
      <c r="HN102" s="124"/>
      <c r="HX102" s="124"/>
      <c r="IH102" s="124"/>
    </row>
    <row xmlns:x14ac="http://schemas.microsoft.com/office/spreadsheetml/2009/9/ac" r="103" s="3" customFormat="true" x14ac:dyDescent="0.25">
      <c r="A103" s="404" t="str">
        <f ca="true">IF(ISBLANK('Data Summary'!A105),"",'Data Summary'!A105)</f>
        <v/>
      </c>
      <c r="B103" s="124"/>
      <c r="L103" s="124"/>
      <c r="V103" s="124"/>
      <c r="AF103" s="124"/>
      <c r="AP103" s="124"/>
      <c r="AZ103" s="124"/>
      <c r="BJ103" s="124"/>
      <c r="BK103" s="124"/>
      <c r="BT103" s="124"/>
      <c r="CD103" s="124"/>
      <c r="CN103" s="124"/>
      <c r="CX103" s="124"/>
      <c r="DH103" s="124"/>
      <c r="DR103" s="124"/>
      <c r="EB103" s="124"/>
      <c r="EL103" s="124"/>
      <c r="EV103" s="124"/>
      <c r="FF103" s="124"/>
      <c r="FP103" s="124"/>
      <c r="FZ103" s="124"/>
      <c r="GJ103" s="124"/>
      <c r="GT103" s="124"/>
      <c r="HD103" s="124"/>
      <c r="HN103" s="124"/>
      <c r="HX103" s="124"/>
      <c r="IH103" s="124"/>
    </row>
    <row xmlns:x14ac="http://schemas.microsoft.com/office/spreadsheetml/2009/9/ac" r="104" s="3" customFormat="true" x14ac:dyDescent="0.25">
      <c r="A104" s="404" t="str">
        <f ca="true">IF(ISBLANK('Data Summary'!A106),"",'Data Summary'!A106)</f>
        <v/>
      </c>
      <c r="B104" s="124"/>
      <c r="L104" s="124"/>
      <c r="V104" s="124"/>
      <c r="AF104" s="124"/>
      <c r="AP104" s="124"/>
      <c r="AZ104" s="124"/>
      <c r="BJ104" s="124"/>
      <c r="BK104" s="124"/>
      <c r="BT104" s="124"/>
      <c r="CD104" s="124"/>
      <c r="CN104" s="124"/>
      <c r="CX104" s="124"/>
      <c r="DH104" s="124"/>
      <c r="DR104" s="124"/>
      <c r="EB104" s="124"/>
      <c r="EL104" s="124"/>
      <c r="EV104" s="124"/>
      <c r="FF104" s="124"/>
      <c r="FP104" s="124"/>
      <c r="FZ104" s="124"/>
      <c r="GJ104" s="124"/>
      <c r="GT104" s="124"/>
      <c r="HD104" s="124"/>
      <c r="HN104" s="124"/>
      <c r="HX104" s="124"/>
      <c r="IH104" s="124"/>
    </row>
    <row xmlns:x14ac="http://schemas.microsoft.com/office/spreadsheetml/2009/9/ac" r="105" s="3" customFormat="true" x14ac:dyDescent="0.25">
      <c r="A105" s="404" t="str">
        <f ca="true">IF(ISBLANK('Data Summary'!A107),"",'Data Summary'!A107)</f>
        <v/>
      </c>
      <c r="B105" s="124"/>
      <c r="L105" s="124"/>
      <c r="V105" s="124"/>
      <c r="AF105" s="124"/>
      <c r="AP105" s="124"/>
      <c r="AZ105" s="124"/>
      <c r="BJ105" s="124"/>
      <c r="BK105" s="124"/>
      <c r="BT105" s="124"/>
      <c r="CD105" s="124"/>
      <c r="CN105" s="124"/>
      <c r="CX105" s="124"/>
      <c r="DH105" s="124"/>
      <c r="DR105" s="124"/>
      <c r="EB105" s="124"/>
      <c r="EL105" s="124"/>
      <c r="EV105" s="124"/>
      <c r="FF105" s="124"/>
      <c r="FP105" s="124"/>
      <c r="FZ105" s="124"/>
      <c r="GJ105" s="124"/>
      <c r="GT105" s="124"/>
      <c r="HD105" s="124"/>
      <c r="HN105" s="124"/>
      <c r="HX105" s="124"/>
      <c r="IH105" s="124"/>
    </row>
    <row xmlns:x14ac="http://schemas.microsoft.com/office/spreadsheetml/2009/9/ac" r="106" s="3" customFormat="true" x14ac:dyDescent="0.25">
      <c r="A106" s="404" t="str">
        <f ca="true">IF(ISBLANK('Data Summary'!A108),"",'Data Summary'!A108)</f>
        <v/>
      </c>
      <c r="B106" s="124"/>
      <c r="L106" s="124"/>
      <c r="V106" s="124"/>
      <c r="AF106" s="124"/>
      <c r="AP106" s="124"/>
      <c r="AZ106" s="124"/>
      <c r="BJ106" s="124"/>
      <c r="BK106" s="124"/>
      <c r="BT106" s="124"/>
      <c r="CD106" s="124"/>
      <c r="CN106" s="124"/>
      <c r="CX106" s="124"/>
      <c r="DH106" s="124"/>
      <c r="DR106" s="124"/>
      <c r="EB106" s="124"/>
      <c r="EL106" s="124"/>
      <c r="EV106" s="124"/>
      <c r="FF106" s="124"/>
      <c r="FP106" s="124"/>
      <c r="FZ106" s="124"/>
      <c r="GJ106" s="124"/>
      <c r="GT106" s="124"/>
      <c r="HD106" s="124"/>
      <c r="HN106" s="124"/>
      <c r="HX106" s="124"/>
      <c r="IH106" s="124"/>
    </row>
    <row xmlns:x14ac="http://schemas.microsoft.com/office/spreadsheetml/2009/9/ac" r="107" s="3" customFormat="true" x14ac:dyDescent="0.25">
      <c r="A107" s="404" t="str">
        <f ca="true">IF(ISBLANK('Data Summary'!A109),"",'Data Summary'!A109)</f>
        <v/>
      </c>
      <c r="B107" s="124"/>
      <c r="L107" s="124"/>
      <c r="V107" s="124"/>
      <c r="AF107" s="124"/>
      <c r="AP107" s="124"/>
      <c r="AZ107" s="124"/>
      <c r="BJ107" s="124"/>
      <c r="BK107" s="124"/>
      <c r="BT107" s="124"/>
      <c r="CD107" s="124"/>
      <c r="CN107" s="124"/>
      <c r="CX107" s="124"/>
      <c r="DH107" s="124"/>
      <c r="DR107" s="124"/>
      <c r="EB107" s="124"/>
      <c r="EL107" s="124"/>
      <c r="EV107" s="124"/>
      <c r="FF107" s="124"/>
      <c r="FP107" s="124"/>
      <c r="FZ107" s="124"/>
      <c r="GJ107" s="124"/>
      <c r="GT107" s="124"/>
      <c r="HD107" s="124"/>
      <c r="HN107" s="124"/>
      <c r="HX107" s="124"/>
      <c r="IH107" s="124"/>
    </row>
    <row xmlns:x14ac="http://schemas.microsoft.com/office/spreadsheetml/2009/9/ac" r="108" s="3" customFormat="true" x14ac:dyDescent="0.25">
      <c r="A108" s="404" t="str">
        <f ca="true">IF(ISBLANK('Data Summary'!A110),"",'Data Summary'!A110)</f>
        <v/>
      </c>
      <c r="B108" s="124"/>
      <c r="L108" s="124"/>
      <c r="V108" s="124"/>
      <c r="AF108" s="124"/>
      <c r="AP108" s="124"/>
      <c r="AZ108" s="124"/>
      <c r="BJ108" s="124"/>
      <c r="BK108" s="124"/>
      <c r="BT108" s="124"/>
      <c r="CD108" s="124"/>
      <c r="CN108" s="124"/>
      <c r="CX108" s="124"/>
      <c r="DH108" s="124"/>
      <c r="DR108" s="124"/>
      <c r="EB108" s="124"/>
      <c r="EL108" s="124"/>
      <c r="EV108" s="124"/>
      <c r="FF108" s="124"/>
      <c r="FP108" s="124"/>
      <c r="FZ108" s="124"/>
      <c r="GJ108" s="124"/>
      <c r="GT108" s="124"/>
      <c r="HD108" s="124"/>
      <c r="HN108" s="124"/>
      <c r="HX108" s="124"/>
      <c r="IH108" s="124"/>
    </row>
    <row xmlns:x14ac="http://schemas.microsoft.com/office/spreadsheetml/2009/9/ac" r="109" s="3" customFormat="true" x14ac:dyDescent="0.25">
      <c r="A109" s="404" t="str">
        <f ca="true">IF(ISBLANK('Data Summary'!A111),"",'Data Summary'!A111)</f>
        <v/>
      </c>
      <c r="B109" s="124"/>
      <c r="L109" s="124"/>
      <c r="V109" s="124"/>
      <c r="AF109" s="124"/>
      <c r="AP109" s="124"/>
      <c r="AZ109" s="124"/>
      <c r="BJ109" s="124"/>
      <c r="BK109" s="124"/>
      <c r="BT109" s="124"/>
      <c r="CD109" s="124"/>
      <c r="CN109" s="124"/>
      <c r="CX109" s="124"/>
      <c r="DH109" s="124"/>
      <c r="DR109" s="124"/>
      <c r="EB109" s="124"/>
      <c r="EL109" s="124"/>
      <c r="EV109" s="124"/>
      <c r="FF109" s="124"/>
      <c r="FP109" s="124"/>
      <c r="FZ109" s="124"/>
      <c r="GJ109" s="124"/>
      <c r="GT109" s="124"/>
      <c r="HD109" s="124"/>
      <c r="HN109" s="124"/>
      <c r="HX109" s="124"/>
      <c r="IH109" s="124"/>
    </row>
    <row xmlns:x14ac="http://schemas.microsoft.com/office/spreadsheetml/2009/9/ac" r="110" s="3" customFormat="true" x14ac:dyDescent="0.25">
      <c r="A110" s="404" t="str">
        <f ca="true">IF(ISBLANK('Data Summary'!A112),"",'Data Summary'!A112)</f>
        <v/>
      </c>
      <c r="B110" s="124"/>
      <c r="L110" s="124"/>
      <c r="V110" s="124"/>
      <c r="AF110" s="124"/>
      <c r="AP110" s="124"/>
      <c r="AZ110" s="124"/>
      <c r="BJ110" s="124"/>
      <c r="BK110" s="124"/>
      <c r="BT110" s="124"/>
      <c r="CD110" s="124"/>
      <c r="CN110" s="124"/>
      <c r="CX110" s="124"/>
      <c r="DH110" s="124"/>
      <c r="DR110" s="124"/>
      <c r="EB110" s="124"/>
      <c r="EL110" s="124"/>
      <c r="EV110" s="124"/>
      <c r="FF110" s="124"/>
      <c r="FP110" s="124"/>
      <c r="FZ110" s="124"/>
      <c r="GJ110" s="124"/>
      <c r="GT110" s="124"/>
      <c r="HD110" s="124"/>
      <c r="HN110" s="124"/>
      <c r="HX110" s="124"/>
      <c r="IH110" s="124"/>
    </row>
    <row xmlns:x14ac="http://schemas.microsoft.com/office/spreadsheetml/2009/9/ac" r="111" s="3" customFormat="true" x14ac:dyDescent="0.25">
      <c r="A111" s="404" t="str">
        <f ca="true">IF(ISBLANK('Data Summary'!A113),"",'Data Summary'!A113)</f>
        <v/>
      </c>
      <c r="B111" s="124"/>
      <c r="L111" s="124"/>
      <c r="V111" s="124"/>
      <c r="AF111" s="124"/>
      <c r="AP111" s="124"/>
      <c r="AZ111" s="124"/>
      <c r="BJ111" s="124"/>
      <c r="BK111" s="124"/>
      <c r="BT111" s="124"/>
      <c r="CD111" s="124"/>
      <c r="CN111" s="124"/>
      <c r="CX111" s="124"/>
      <c r="DH111" s="124"/>
      <c r="DR111" s="124"/>
      <c r="EB111" s="124"/>
      <c r="EL111" s="124"/>
      <c r="EV111" s="124"/>
      <c r="FF111" s="124"/>
      <c r="FP111" s="124"/>
      <c r="FZ111" s="124"/>
      <c r="GJ111" s="124"/>
      <c r="GT111" s="124"/>
      <c r="HD111" s="124"/>
      <c r="HN111" s="124"/>
      <c r="HX111" s="124"/>
      <c r="IH111" s="124"/>
    </row>
    <row xmlns:x14ac="http://schemas.microsoft.com/office/spreadsheetml/2009/9/ac" r="112" s="3" customFormat="true" x14ac:dyDescent="0.25">
      <c r="A112" s="404" t="str">
        <f ca="true">IF(ISBLANK('Data Summary'!A114),"",'Data Summary'!A114)</f>
        <v/>
      </c>
      <c r="B112" s="124"/>
      <c r="L112" s="124"/>
      <c r="V112" s="124"/>
      <c r="AF112" s="124"/>
      <c r="AP112" s="124"/>
      <c r="AZ112" s="124"/>
      <c r="BJ112" s="124"/>
      <c r="BK112" s="124"/>
      <c r="BT112" s="124"/>
      <c r="CD112" s="124"/>
      <c r="CN112" s="124"/>
      <c r="CX112" s="124"/>
      <c r="DH112" s="124"/>
      <c r="DR112" s="124"/>
      <c r="EB112" s="124"/>
      <c r="EL112" s="124"/>
      <c r="EV112" s="124"/>
      <c r="FF112" s="124"/>
      <c r="FP112" s="124"/>
      <c r="FZ112" s="124"/>
      <c r="GJ112" s="124"/>
      <c r="GT112" s="124"/>
      <c r="HD112" s="124"/>
      <c r="HN112" s="124"/>
      <c r="HX112" s="124"/>
      <c r="IH112" s="124"/>
    </row>
    <row xmlns:x14ac="http://schemas.microsoft.com/office/spreadsheetml/2009/9/ac" r="113" s="3" customFormat="true" x14ac:dyDescent="0.25">
      <c r="A113" s="404" t="str">
        <f ca="true">IF(ISBLANK('Data Summary'!A115),"",'Data Summary'!A115)</f>
        <v/>
      </c>
      <c r="B113" s="124"/>
      <c r="L113" s="124"/>
      <c r="V113" s="124"/>
      <c r="AF113" s="124"/>
      <c r="AP113" s="124"/>
      <c r="AZ113" s="124"/>
      <c r="BJ113" s="124"/>
      <c r="BK113" s="124"/>
      <c r="BT113" s="124"/>
      <c r="CD113" s="124"/>
      <c r="CN113" s="124"/>
      <c r="CX113" s="124"/>
      <c r="DH113" s="124"/>
      <c r="DR113" s="124"/>
      <c r="EB113" s="124"/>
      <c r="EL113" s="124"/>
      <c r="EV113" s="124"/>
      <c r="FF113" s="124"/>
      <c r="FP113" s="124"/>
      <c r="FZ113" s="124"/>
      <c r="GJ113" s="124"/>
      <c r="GT113" s="124"/>
      <c r="HD113" s="124"/>
      <c r="HN113" s="124"/>
      <c r="HX113" s="124"/>
      <c r="IH113" s="124"/>
    </row>
    <row xmlns:x14ac="http://schemas.microsoft.com/office/spreadsheetml/2009/9/ac" r="114" s="3" customFormat="true" x14ac:dyDescent="0.25">
      <c r="A114" s="404" t="str">
        <f ca="true">IF(ISBLANK('Data Summary'!A116),"",'Data Summary'!A116)</f>
        <v/>
      </c>
      <c r="B114" s="124"/>
      <c r="L114" s="124"/>
      <c r="V114" s="124"/>
      <c r="AF114" s="124"/>
      <c r="AP114" s="124"/>
      <c r="AZ114" s="124"/>
      <c r="BJ114" s="124"/>
      <c r="BK114" s="124"/>
      <c r="BT114" s="124"/>
      <c r="CD114" s="124"/>
      <c r="CN114" s="124"/>
      <c r="CX114" s="124"/>
      <c r="DH114" s="124"/>
      <c r="DR114" s="124"/>
      <c r="EB114" s="124"/>
      <c r="EL114" s="124"/>
      <c r="EV114" s="124"/>
      <c r="FF114" s="124"/>
      <c r="FP114" s="124"/>
      <c r="FZ114" s="124"/>
      <c r="GJ114" s="124"/>
      <c r="GT114" s="124"/>
      <c r="HD114" s="124"/>
      <c r="HN114" s="124"/>
      <c r="HX114" s="124"/>
      <c r="IH114" s="124"/>
    </row>
    <row xmlns:x14ac="http://schemas.microsoft.com/office/spreadsheetml/2009/9/ac" r="115" s="3" customFormat="true" x14ac:dyDescent="0.25">
      <c r="A115" s="404" t="str">
        <f ca="true">IF(ISBLANK('Data Summary'!A117),"",'Data Summary'!A117)</f>
        <v/>
      </c>
      <c r="B115" s="124"/>
      <c r="L115" s="124"/>
      <c r="V115" s="124"/>
      <c r="AF115" s="124"/>
      <c r="AP115" s="124"/>
      <c r="AZ115" s="124"/>
      <c r="BJ115" s="124"/>
      <c r="BK115" s="124"/>
      <c r="BT115" s="124"/>
      <c r="CD115" s="124"/>
      <c r="CN115" s="124"/>
      <c r="CX115" s="124"/>
      <c r="DH115" s="124"/>
      <c r="DR115" s="124"/>
      <c r="EB115" s="124"/>
      <c r="EL115" s="124"/>
      <c r="EV115" s="124"/>
      <c r="FF115" s="124"/>
      <c r="FP115" s="124"/>
      <c r="FZ115" s="124"/>
      <c r="GJ115" s="124"/>
      <c r="GT115" s="124"/>
      <c r="HD115" s="124"/>
      <c r="HN115" s="124"/>
      <c r="HX115" s="124"/>
      <c r="IH115" s="124"/>
    </row>
    <row xmlns:x14ac="http://schemas.microsoft.com/office/spreadsheetml/2009/9/ac" r="116" s="3" customFormat="true" x14ac:dyDescent="0.25">
      <c r="A116" s="404" t="str">
        <f ca="true">IF(ISBLANK('Data Summary'!A118),"",'Data Summary'!A118)</f>
        <v/>
      </c>
      <c r="B116" s="124"/>
      <c r="L116" s="124"/>
      <c r="V116" s="124"/>
      <c r="AF116" s="124"/>
      <c r="AP116" s="124"/>
      <c r="AZ116" s="124"/>
      <c r="BJ116" s="124"/>
      <c r="BK116" s="124"/>
      <c r="BT116" s="124"/>
      <c r="CD116" s="124"/>
      <c r="CN116" s="124"/>
      <c r="CX116" s="124"/>
      <c r="DH116" s="124"/>
      <c r="DR116" s="124"/>
      <c r="EB116" s="124"/>
      <c r="EL116" s="124"/>
      <c r="EV116" s="124"/>
      <c r="FF116" s="124"/>
      <c r="FP116" s="124"/>
      <c r="FZ116" s="124"/>
      <c r="GJ116" s="124"/>
      <c r="GT116" s="124"/>
      <c r="HD116" s="124"/>
      <c r="HN116" s="124"/>
      <c r="HX116" s="124"/>
      <c r="IH116" s="124"/>
    </row>
    <row xmlns:x14ac="http://schemas.microsoft.com/office/spreadsheetml/2009/9/ac" r="117" s="3" customFormat="true" x14ac:dyDescent="0.25">
      <c r="A117" s="404" t="str">
        <f ca="true">IF(ISBLANK('Data Summary'!A119),"",'Data Summary'!A119)</f>
        <v/>
      </c>
      <c r="B117" s="124"/>
      <c r="L117" s="124"/>
      <c r="V117" s="124"/>
      <c r="AF117" s="124"/>
      <c r="AP117" s="124"/>
      <c r="AZ117" s="124"/>
      <c r="BJ117" s="124"/>
      <c r="BK117" s="124"/>
      <c r="BT117" s="124"/>
      <c r="CD117" s="124"/>
      <c r="CN117" s="124"/>
      <c r="CX117" s="124"/>
      <c r="DH117" s="124"/>
      <c r="DR117" s="124"/>
      <c r="EB117" s="124"/>
      <c r="EL117" s="124"/>
      <c r="EV117" s="124"/>
      <c r="FF117" s="124"/>
      <c r="FP117" s="124"/>
      <c r="FZ117" s="124"/>
      <c r="GJ117" s="124"/>
      <c r="GT117" s="124"/>
      <c r="HD117" s="124"/>
      <c r="HN117" s="124"/>
      <c r="HX117" s="124"/>
      <c r="IH117" s="124"/>
    </row>
    <row xmlns:x14ac="http://schemas.microsoft.com/office/spreadsheetml/2009/9/ac" r="118" s="3" customFormat="true" x14ac:dyDescent="0.25">
      <c r="A118" s="404" t="str">
        <f ca="true">IF(ISBLANK('Data Summary'!A120),"",'Data Summary'!A120)</f>
        <v/>
      </c>
      <c r="B118" s="124"/>
      <c r="L118" s="124"/>
      <c r="V118" s="124"/>
      <c r="AF118" s="124"/>
      <c r="AP118" s="124"/>
      <c r="AZ118" s="124"/>
      <c r="BJ118" s="124"/>
      <c r="BK118" s="124"/>
      <c r="BT118" s="124"/>
      <c r="CD118" s="124"/>
      <c r="CN118" s="124"/>
      <c r="CX118" s="124"/>
      <c r="DH118" s="124"/>
      <c r="DR118" s="124"/>
      <c r="EB118" s="124"/>
      <c r="EL118" s="124"/>
      <c r="EV118" s="124"/>
      <c r="FF118" s="124"/>
      <c r="FP118" s="124"/>
      <c r="FZ118" s="124"/>
      <c r="GJ118" s="124"/>
      <c r="GT118" s="124"/>
      <c r="HD118" s="124"/>
      <c r="HN118" s="124"/>
      <c r="HX118" s="124"/>
      <c r="IH118" s="124"/>
    </row>
    <row xmlns:x14ac="http://schemas.microsoft.com/office/spreadsheetml/2009/9/ac" r="119" s="3" customFormat="true" x14ac:dyDescent="0.25">
      <c r="A119" s="404" t="str">
        <f ca="true">IF(ISBLANK('Data Summary'!A121),"",'Data Summary'!A121)</f>
        <v/>
      </c>
      <c r="B119" s="124"/>
      <c r="L119" s="124"/>
      <c r="V119" s="124"/>
      <c r="AF119" s="124"/>
      <c r="AP119" s="124"/>
      <c r="AZ119" s="124"/>
      <c r="BJ119" s="124"/>
      <c r="BK119" s="124"/>
      <c r="BT119" s="124"/>
      <c r="CD119" s="124"/>
      <c r="CN119" s="124"/>
      <c r="CX119" s="124"/>
      <c r="DH119" s="124"/>
      <c r="DR119" s="124"/>
      <c r="EB119" s="124"/>
      <c r="EL119" s="124"/>
      <c r="EV119" s="124"/>
      <c r="FF119" s="124"/>
      <c r="FP119" s="124"/>
      <c r="FZ119" s="124"/>
      <c r="GJ119" s="124"/>
      <c r="GT119" s="124"/>
      <c r="HD119" s="124"/>
      <c r="HN119" s="124"/>
      <c r="HX119" s="124"/>
      <c r="IH119" s="124"/>
    </row>
    <row xmlns:x14ac="http://schemas.microsoft.com/office/spreadsheetml/2009/9/ac" r="120" s="3" customFormat="true" x14ac:dyDescent="0.25">
      <c r="A120" s="404" t="str">
        <f ca="true">IF(ISBLANK('Data Summary'!A122),"",'Data Summary'!A122)</f>
        <v/>
      </c>
      <c r="B120" s="124"/>
      <c r="L120" s="124"/>
      <c r="V120" s="124"/>
      <c r="AF120" s="124"/>
      <c r="AP120" s="124"/>
      <c r="AZ120" s="124"/>
      <c r="BJ120" s="124"/>
      <c r="BK120" s="124"/>
      <c r="BT120" s="124"/>
      <c r="CD120" s="124"/>
      <c r="CN120" s="124"/>
      <c r="CX120" s="124"/>
      <c r="DH120" s="124"/>
      <c r="DR120" s="124"/>
      <c r="EB120" s="124"/>
      <c r="EL120" s="124"/>
      <c r="EV120" s="124"/>
      <c r="FF120" s="124"/>
      <c r="FP120" s="124"/>
      <c r="FZ120" s="124"/>
      <c r="GJ120" s="124"/>
      <c r="GT120" s="124"/>
      <c r="HD120" s="124"/>
      <c r="HN120" s="124"/>
      <c r="HX120" s="124"/>
      <c r="IH120" s="124"/>
    </row>
    <row xmlns:x14ac="http://schemas.microsoft.com/office/spreadsheetml/2009/9/ac" r="121" s="3" customFormat="true" x14ac:dyDescent="0.25">
      <c r="A121" s="404" t="str">
        <f ca="true">IF(ISBLANK('Data Summary'!A123),"",'Data Summary'!A123)</f>
        <v/>
      </c>
      <c r="B121" s="124"/>
      <c r="L121" s="124"/>
      <c r="V121" s="124"/>
      <c r="AF121" s="124"/>
      <c r="AP121" s="124"/>
      <c r="AZ121" s="124"/>
      <c r="BJ121" s="124"/>
      <c r="BK121" s="124"/>
      <c r="BT121" s="124"/>
      <c r="CD121" s="124"/>
      <c r="CN121" s="124"/>
      <c r="CX121" s="124"/>
      <c r="DH121" s="124"/>
      <c r="DR121" s="124"/>
      <c r="EB121" s="124"/>
      <c r="EL121" s="124"/>
      <c r="EV121" s="124"/>
      <c r="FF121" s="124"/>
      <c r="FP121" s="124"/>
      <c r="FZ121" s="124"/>
      <c r="GJ121" s="124"/>
      <c r="GT121" s="124"/>
      <c r="HD121" s="124"/>
      <c r="HN121" s="124"/>
      <c r="HX121" s="124"/>
      <c r="IH121" s="124"/>
    </row>
    <row xmlns:x14ac="http://schemas.microsoft.com/office/spreadsheetml/2009/9/ac" r="122" s="3" customFormat="true" x14ac:dyDescent="0.25">
      <c r="A122" s="404" t="str">
        <f ca="true">IF(ISBLANK('Data Summary'!A124),"",'Data Summary'!A124)</f>
        <v/>
      </c>
      <c r="B122" s="124"/>
      <c r="L122" s="124"/>
      <c r="V122" s="124"/>
      <c r="AF122" s="124"/>
      <c r="AP122" s="124"/>
      <c r="AZ122" s="124"/>
      <c r="BJ122" s="124"/>
      <c r="BK122" s="124"/>
      <c r="BT122" s="124"/>
      <c r="CD122" s="124"/>
      <c r="CN122" s="124"/>
      <c r="CX122" s="124"/>
      <c r="DH122" s="124"/>
      <c r="DR122" s="124"/>
      <c r="EB122" s="124"/>
      <c r="EL122" s="124"/>
      <c r="EV122" s="124"/>
      <c r="FF122" s="124"/>
      <c r="FP122" s="124"/>
      <c r="FZ122" s="124"/>
      <c r="GJ122" s="124"/>
      <c r="GT122" s="124"/>
      <c r="HD122" s="124"/>
      <c r="HN122" s="124"/>
      <c r="HX122" s="124"/>
      <c r="IH122" s="124"/>
    </row>
    <row xmlns:x14ac="http://schemas.microsoft.com/office/spreadsheetml/2009/9/ac" r="123" s="3" customFormat="true" x14ac:dyDescent="0.25">
      <c r="A123" s="404" t="str">
        <f ca="true">IF(ISBLANK('Data Summary'!A125),"",'Data Summary'!A125)</f>
        <v/>
      </c>
      <c r="B123" s="124"/>
      <c r="L123" s="124"/>
      <c r="V123" s="124"/>
      <c r="AF123" s="124"/>
      <c r="AP123" s="124"/>
      <c r="AZ123" s="124"/>
      <c r="BJ123" s="124"/>
      <c r="BK123" s="124"/>
      <c r="BT123" s="124"/>
      <c r="CD123" s="124"/>
      <c r="CN123" s="124"/>
      <c r="CX123" s="124"/>
      <c r="DH123" s="124"/>
      <c r="DR123" s="124"/>
      <c r="EB123" s="124"/>
      <c r="EL123" s="124"/>
      <c r="EV123" s="124"/>
      <c r="FF123" s="124"/>
      <c r="FP123" s="124"/>
      <c r="FZ123" s="124"/>
      <c r="GJ123" s="124"/>
      <c r="GT123" s="124"/>
      <c r="HD123" s="124"/>
      <c r="HN123" s="124"/>
      <c r="HX123" s="124"/>
      <c r="IH123" s="124"/>
    </row>
    <row xmlns:x14ac="http://schemas.microsoft.com/office/spreadsheetml/2009/9/ac" r="124" s="3" customFormat="true" x14ac:dyDescent="0.25">
      <c r="A124" s="404" t="str">
        <f ca="true">IF(ISBLANK('Data Summary'!A126),"",'Data Summary'!A126)</f>
        <v/>
      </c>
      <c r="B124" s="124"/>
      <c r="L124" s="124"/>
      <c r="V124" s="124"/>
      <c r="AF124" s="124"/>
      <c r="AP124" s="124"/>
      <c r="AZ124" s="124"/>
      <c r="BJ124" s="124"/>
      <c r="BK124" s="124"/>
      <c r="BT124" s="124"/>
      <c r="CD124" s="124"/>
      <c r="CN124" s="124"/>
      <c r="CX124" s="124"/>
      <c r="DH124" s="124"/>
      <c r="DR124" s="124"/>
      <c r="EB124" s="124"/>
      <c r="EL124" s="124"/>
      <c r="EV124" s="124"/>
      <c r="FF124" s="124"/>
      <c r="FP124" s="124"/>
      <c r="FZ124" s="124"/>
      <c r="GJ124" s="124"/>
      <c r="GT124" s="124"/>
      <c r="HD124" s="124"/>
      <c r="HN124" s="124"/>
      <c r="HX124" s="124"/>
      <c r="IH124" s="124"/>
    </row>
    <row xmlns:x14ac="http://schemas.microsoft.com/office/spreadsheetml/2009/9/ac" r="125" s="3" customFormat="true" x14ac:dyDescent="0.25">
      <c r="A125" s="404" t="str">
        <f ca="true">IF(ISBLANK('Data Summary'!A127),"",'Data Summary'!A127)</f>
        <v/>
      </c>
      <c r="B125" s="124"/>
      <c r="L125" s="124"/>
      <c r="V125" s="124"/>
      <c r="AF125" s="124"/>
      <c r="AP125" s="124"/>
      <c r="AZ125" s="124"/>
      <c r="BJ125" s="124"/>
      <c r="BK125" s="124"/>
      <c r="BT125" s="124"/>
      <c r="CD125" s="124"/>
      <c r="CN125" s="124"/>
      <c r="CX125" s="124"/>
      <c r="DH125" s="124"/>
      <c r="DR125" s="124"/>
      <c r="EB125" s="124"/>
      <c r="EL125" s="124"/>
      <c r="EV125" s="124"/>
      <c r="FF125" s="124"/>
      <c r="FP125" s="124"/>
      <c r="FZ125" s="124"/>
      <c r="GJ125" s="124"/>
      <c r="GT125" s="124"/>
      <c r="HD125" s="124"/>
      <c r="HN125" s="124"/>
      <c r="HX125" s="124"/>
      <c r="IH125" s="124"/>
    </row>
    <row xmlns:x14ac="http://schemas.microsoft.com/office/spreadsheetml/2009/9/ac" r="126" s="3" customFormat="true" x14ac:dyDescent="0.25">
      <c r="A126" s="404" t="str">
        <f ca="true">IF(ISBLANK('Data Summary'!A128),"",'Data Summary'!A128)</f>
        <v/>
      </c>
      <c r="B126" s="124"/>
      <c r="L126" s="124"/>
      <c r="V126" s="124"/>
      <c r="AF126" s="124"/>
      <c r="AP126" s="124"/>
      <c r="AZ126" s="124"/>
      <c r="BJ126" s="124"/>
      <c r="BK126" s="124"/>
      <c r="BT126" s="124"/>
      <c r="CD126" s="124"/>
      <c r="CN126" s="124"/>
      <c r="CX126" s="124"/>
      <c r="DH126" s="124"/>
      <c r="DR126" s="124"/>
      <c r="EB126" s="124"/>
      <c r="EL126" s="124"/>
      <c r="EV126" s="124"/>
      <c r="FF126" s="124"/>
      <c r="FP126" s="124"/>
      <c r="FZ126" s="124"/>
      <c r="GJ126" s="124"/>
      <c r="GT126" s="124"/>
      <c r="HD126" s="124"/>
      <c r="HN126" s="124"/>
      <c r="HX126" s="124"/>
      <c r="IH126" s="124"/>
    </row>
    <row xmlns:x14ac="http://schemas.microsoft.com/office/spreadsheetml/2009/9/ac" r="127" s="3" customFormat="true" x14ac:dyDescent="0.25">
      <c r="A127" s="404" t="str">
        <f ca="true">IF(ISBLANK('Data Summary'!A129),"",'Data Summary'!A129)</f>
        <v/>
      </c>
      <c r="B127" s="124"/>
      <c r="L127" s="124"/>
      <c r="V127" s="124"/>
      <c r="AF127" s="124"/>
      <c r="AP127" s="124"/>
      <c r="AZ127" s="124"/>
      <c r="BJ127" s="124"/>
      <c r="BK127" s="124"/>
      <c r="BT127" s="124"/>
      <c r="CD127" s="124"/>
      <c r="CN127" s="124"/>
      <c r="CX127" s="124"/>
      <c r="DH127" s="124"/>
      <c r="DR127" s="124"/>
      <c r="EB127" s="124"/>
      <c r="EL127" s="124"/>
      <c r="EV127" s="124"/>
      <c r="FF127" s="124"/>
      <c r="FP127" s="124"/>
      <c r="FZ127" s="124"/>
      <c r="GJ127" s="124"/>
      <c r="GT127" s="124"/>
      <c r="HD127" s="124"/>
      <c r="HN127" s="124"/>
      <c r="HX127" s="124"/>
      <c r="IH127" s="124"/>
    </row>
    <row xmlns:x14ac="http://schemas.microsoft.com/office/spreadsheetml/2009/9/ac" r="128" s="3" customFormat="true" x14ac:dyDescent="0.25">
      <c r="A128" s="404" t="str">
        <f ca="true">IF(ISBLANK('Data Summary'!A130),"",'Data Summary'!A130)</f>
        <v/>
      </c>
      <c r="B128" s="124"/>
      <c r="L128" s="124"/>
      <c r="V128" s="124"/>
      <c r="AF128" s="124"/>
      <c r="AP128" s="124"/>
      <c r="AZ128" s="124"/>
      <c r="BJ128" s="124"/>
      <c r="BK128" s="124"/>
      <c r="BT128" s="124"/>
      <c r="CD128" s="124"/>
      <c r="CN128" s="124"/>
      <c r="CX128" s="124"/>
      <c r="DH128" s="124"/>
      <c r="DR128" s="124"/>
      <c r="EB128" s="124"/>
      <c r="EL128" s="124"/>
      <c r="EV128" s="124"/>
      <c r="FF128" s="124"/>
      <c r="FP128" s="124"/>
      <c r="FZ128" s="124"/>
      <c r="GJ128" s="124"/>
      <c r="GT128" s="124"/>
      <c r="HD128" s="124"/>
      <c r="HN128" s="124"/>
      <c r="HX128" s="124"/>
      <c r="IH128" s="124"/>
    </row>
    <row xmlns:x14ac="http://schemas.microsoft.com/office/spreadsheetml/2009/9/ac" r="129" s="3" customFormat="true" x14ac:dyDescent="0.25">
      <c r="A129" s="404" t="str">
        <f ca="true">IF(ISBLANK('Data Summary'!A131),"",'Data Summary'!A131)</f>
        <v/>
      </c>
      <c r="B129" s="124"/>
      <c r="L129" s="124"/>
      <c r="V129" s="124"/>
      <c r="AF129" s="124"/>
      <c r="AP129" s="124"/>
      <c r="AZ129" s="124"/>
      <c r="BJ129" s="124"/>
      <c r="BK129" s="124"/>
      <c r="BT129" s="124"/>
      <c r="CD129" s="124"/>
      <c r="CN129" s="124"/>
      <c r="CX129" s="124"/>
      <c r="DH129" s="124"/>
      <c r="DR129" s="124"/>
      <c r="EB129" s="124"/>
      <c r="EL129" s="124"/>
      <c r="EV129" s="124"/>
      <c r="FF129" s="124"/>
      <c r="FP129" s="124"/>
      <c r="FZ129" s="124"/>
      <c r="GJ129" s="124"/>
      <c r="GT129" s="124"/>
      <c r="HD129" s="124"/>
      <c r="HN129" s="124"/>
      <c r="HX129" s="124"/>
      <c r="IH129" s="124"/>
    </row>
    <row xmlns:x14ac="http://schemas.microsoft.com/office/spreadsheetml/2009/9/ac" r="130" s="3" customFormat="true" x14ac:dyDescent="0.25">
      <c r="A130" s="404" t="str">
        <f ca="true">IF(ISBLANK('Data Summary'!A132),"",'Data Summary'!A132)</f>
        <v/>
      </c>
      <c r="B130" s="124"/>
      <c r="L130" s="124"/>
      <c r="V130" s="124"/>
      <c r="AF130" s="124"/>
      <c r="AP130" s="124"/>
      <c r="AZ130" s="124"/>
      <c r="BJ130" s="124"/>
      <c r="BK130" s="124"/>
      <c r="BT130" s="124"/>
      <c r="CD130" s="124"/>
      <c r="CN130" s="124"/>
      <c r="CX130" s="124"/>
      <c r="DH130" s="124"/>
      <c r="DR130" s="124"/>
      <c r="EB130" s="124"/>
      <c r="EL130" s="124"/>
      <c r="EV130" s="124"/>
      <c r="FF130" s="124"/>
      <c r="FP130" s="124"/>
      <c r="FZ130" s="124"/>
      <c r="GJ130" s="124"/>
      <c r="GT130" s="124"/>
      <c r="HD130" s="124"/>
      <c r="HN130" s="124"/>
      <c r="HX130" s="124"/>
      <c r="IH130" s="124"/>
    </row>
    <row xmlns:x14ac="http://schemas.microsoft.com/office/spreadsheetml/2009/9/ac" r="131" s="3" customFormat="true" x14ac:dyDescent="0.25">
      <c r="A131" s="404" t="str">
        <f ca="true">IF(ISBLANK('Data Summary'!A133),"",'Data Summary'!A133)</f>
        <v/>
      </c>
      <c r="B131" s="124"/>
      <c r="L131" s="124"/>
      <c r="V131" s="124"/>
      <c r="AF131" s="124"/>
      <c r="AP131" s="124"/>
      <c r="AZ131" s="124"/>
      <c r="BJ131" s="124"/>
      <c r="BK131" s="124"/>
      <c r="BT131" s="124"/>
      <c r="CD131" s="124"/>
      <c r="CN131" s="124"/>
      <c r="CX131" s="124"/>
      <c r="DH131" s="124"/>
      <c r="DR131" s="124"/>
      <c r="EB131" s="124"/>
      <c r="EL131" s="124"/>
      <c r="EV131" s="124"/>
      <c r="FF131" s="124"/>
      <c r="FP131" s="124"/>
      <c r="FZ131" s="124"/>
      <c r="GJ131" s="124"/>
      <c r="GT131" s="124"/>
      <c r="HD131" s="124"/>
      <c r="HN131" s="124"/>
      <c r="HX131" s="124"/>
      <c r="IH131" s="124"/>
    </row>
    <row xmlns:x14ac="http://schemas.microsoft.com/office/spreadsheetml/2009/9/ac" r="132" s="3" customFormat="true" x14ac:dyDescent="0.25">
      <c r="A132" s="404" t="str">
        <f ca="true">IF(ISBLANK('Data Summary'!A134),"",'Data Summary'!A134)</f>
        <v/>
      </c>
      <c r="B132" s="124"/>
      <c r="L132" s="124"/>
      <c r="V132" s="124"/>
      <c r="AF132" s="124"/>
      <c r="AP132" s="124"/>
      <c r="AZ132" s="124"/>
      <c r="BJ132" s="124"/>
      <c r="BK132" s="124"/>
      <c r="BT132" s="124"/>
      <c r="CD132" s="124"/>
      <c r="CN132" s="124"/>
      <c r="CX132" s="124"/>
      <c r="DH132" s="124"/>
      <c r="DR132" s="124"/>
      <c r="EB132" s="124"/>
      <c r="EL132" s="124"/>
      <c r="EV132" s="124"/>
      <c r="FF132" s="124"/>
      <c r="FP132" s="124"/>
      <c r="FZ132" s="124"/>
      <c r="GJ132" s="124"/>
      <c r="GT132" s="124"/>
      <c r="HD132" s="124"/>
      <c r="HN132" s="124"/>
      <c r="HX132" s="124"/>
      <c r="IH132" s="124"/>
    </row>
    <row xmlns:x14ac="http://schemas.microsoft.com/office/spreadsheetml/2009/9/ac" r="133" s="3" customFormat="true" x14ac:dyDescent="0.25">
      <c r="A133" s="404" t="str">
        <f ca="true">IF(ISBLANK('Data Summary'!A135),"",'Data Summary'!A135)</f>
        <v/>
      </c>
      <c r="B133" s="124"/>
      <c r="L133" s="124"/>
      <c r="V133" s="124"/>
      <c r="AF133" s="124"/>
      <c r="AP133" s="124"/>
      <c r="AZ133" s="124"/>
      <c r="BJ133" s="124"/>
      <c r="BK133" s="124"/>
      <c r="BT133" s="124"/>
      <c r="CD133" s="124"/>
      <c r="CN133" s="124"/>
      <c r="CX133" s="124"/>
      <c r="DH133" s="124"/>
      <c r="DR133" s="124"/>
      <c r="EB133" s="124"/>
      <c r="EL133" s="124"/>
      <c r="EV133" s="124"/>
      <c r="FF133" s="124"/>
      <c r="FP133" s="124"/>
      <c r="FZ133" s="124"/>
      <c r="GJ133" s="124"/>
      <c r="GT133" s="124"/>
      <c r="HD133" s="124"/>
      <c r="HN133" s="124"/>
      <c r="HX133" s="124"/>
      <c r="IH133" s="124"/>
    </row>
    <row xmlns:x14ac="http://schemas.microsoft.com/office/spreadsheetml/2009/9/ac" r="134" s="3" customFormat="true" x14ac:dyDescent="0.25">
      <c r="A134" s="404" t="str">
        <f ca="true">IF(ISBLANK('Data Summary'!A136),"",'Data Summary'!A136)</f>
        <v/>
      </c>
      <c r="B134" s="124"/>
      <c r="L134" s="124"/>
      <c r="V134" s="124"/>
      <c r="AF134" s="124"/>
      <c r="AP134" s="124"/>
      <c r="AZ134" s="124"/>
      <c r="BJ134" s="124"/>
      <c r="BK134" s="124"/>
      <c r="BT134" s="124"/>
      <c r="CD134" s="124"/>
      <c r="CN134" s="124"/>
      <c r="CX134" s="124"/>
      <c r="DH134" s="124"/>
      <c r="DR134" s="124"/>
      <c r="EB134" s="124"/>
      <c r="EL134" s="124"/>
      <c r="EV134" s="124"/>
      <c r="FF134" s="124"/>
      <c r="FP134" s="124"/>
      <c r="FZ134" s="124"/>
      <c r="GJ134" s="124"/>
      <c r="GT134" s="124"/>
      <c r="HD134" s="124"/>
      <c r="HN134" s="124"/>
      <c r="HX134" s="124"/>
      <c r="IH134" s="124"/>
    </row>
    <row xmlns:x14ac="http://schemas.microsoft.com/office/spreadsheetml/2009/9/ac" r="135" s="3" customFormat="true" x14ac:dyDescent="0.25">
      <c r="A135" s="404" t="str">
        <f ca="true">IF(ISBLANK('Data Summary'!A137),"",'Data Summary'!A137)</f>
        <v/>
      </c>
      <c r="B135" s="124"/>
      <c r="L135" s="124"/>
      <c r="V135" s="124"/>
      <c r="AF135" s="124"/>
      <c r="AP135" s="124"/>
      <c r="AZ135" s="124"/>
      <c r="BJ135" s="124"/>
      <c r="BK135" s="124"/>
      <c r="BT135" s="124"/>
      <c r="CD135" s="124"/>
      <c r="CN135" s="124"/>
      <c r="CX135" s="124"/>
      <c r="DH135" s="124"/>
      <c r="DR135" s="124"/>
      <c r="EB135" s="124"/>
      <c r="EL135" s="124"/>
      <c r="EV135" s="124"/>
      <c r="FF135" s="124"/>
      <c r="FP135" s="124"/>
      <c r="FZ135" s="124"/>
      <c r="GJ135" s="124"/>
      <c r="GT135" s="124"/>
      <c r="HD135" s="124"/>
      <c r="HN135" s="124"/>
      <c r="HX135" s="124"/>
      <c r="IH135" s="124"/>
    </row>
    <row xmlns:x14ac="http://schemas.microsoft.com/office/spreadsheetml/2009/9/ac" r="136" s="3" customFormat="true" x14ac:dyDescent="0.25">
      <c r="A136" s="404" t="str">
        <f ca="true">IF(ISBLANK('Data Summary'!A138),"",'Data Summary'!A138)</f>
        <v/>
      </c>
      <c r="B136" s="124"/>
      <c r="L136" s="124"/>
      <c r="V136" s="124"/>
      <c r="AF136" s="124"/>
      <c r="AP136" s="124"/>
      <c r="AZ136" s="124"/>
      <c r="BJ136" s="124"/>
      <c r="BK136" s="124"/>
      <c r="BT136" s="124"/>
      <c r="CD136" s="124"/>
      <c r="CN136" s="124"/>
      <c r="CX136" s="124"/>
      <c r="DH136" s="124"/>
      <c r="DR136" s="124"/>
      <c r="EB136" s="124"/>
      <c r="EL136" s="124"/>
      <c r="EV136" s="124"/>
      <c r="FF136" s="124"/>
      <c r="FP136" s="124"/>
      <c r="FZ136" s="124"/>
      <c r="GJ136" s="124"/>
      <c r="GT136" s="124"/>
      <c r="HD136" s="124"/>
      <c r="HN136" s="124"/>
      <c r="HX136" s="124"/>
      <c r="IH136" s="124"/>
    </row>
    <row xmlns:x14ac="http://schemas.microsoft.com/office/spreadsheetml/2009/9/ac" r="137" s="3" customFormat="true" x14ac:dyDescent="0.25">
      <c r="A137" s="404" t="str">
        <f ca="true">IF(ISBLANK('Data Summary'!A139),"",'Data Summary'!A139)</f>
        <v/>
      </c>
      <c r="B137" s="124"/>
      <c r="L137" s="124"/>
      <c r="V137" s="124"/>
      <c r="AF137" s="124"/>
      <c r="AP137" s="124"/>
      <c r="AZ137" s="124"/>
      <c r="BJ137" s="124"/>
      <c r="BK137" s="124"/>
      <c r="BT137" s="124"/>
      <c r="CD137" s="124"/>
      <c r="CN137" s="124"/>
      <c r="CX137" s="124"/>
      <c r="DH137" s="124"/>
      <c r="DR137" s="124"/>
      <c r="EB137" s="124"/>
      <c r="EL137" s="124"/>
      <c r="EV137" s="124"/>
      <c r="FF137" s="124"/>
      <c r="FP137" s="124"/>
      <c r="FZ137" s="124"/>
      <c r="GJ137" s="124"/>
      <c r="GT137" s="124"/>
      <c r="HD137" s="124"/>
      <c r="HN137" s="124"/>
      <c r="HX137" s="124"/>
      <c r="IH137" s="124"/>
    </row>
    <row xmlns:x14ac="http://schemas.microsoft.com/office/spreadsheetml/2009/9/ac" r="138" s="3" customFormat="true" x14ac:dyDescent="0.25">
      <c r="A138" s="404" t="str">
        <f ca="true">IF(ISBLANK('Data Summary'!A140),"",'Data Summary'!A140)</f>
        <v/>
      </c>
      <c r="B138" s="124"/>
      <c r="L138" s="124"/>
      <c r="V138" s="124"/>
      <c r="AF138" s="124"/>
      <c r="AP138" s="124"/>
      <c r="AZ138" s="124"/>
      <c r="BJ138" s="124"/>
      <c r="BK138" s="124"/>
      <c r="BT138" s="124"/>
      <c r="CD138" s="124"/>
      <c r="CN138" s="124"/>
      <c r="CX138" s="124"/>
      <c r="DH138" s="124"/>
      <c r="DR138" s="124"/>
      <c r="EB138" s="124"/>
      <c r="EL138" s="124"/>
      <c r="EV138" s="124"/>
      <c r="FF138" s="124"/>
      <c r="FP138" s="124"/>
      <c r="FZ138" s="124"/>
      <c r="GJ138" s="124"/>
      <c r="GT138" s="124"/>
      <c r="HD138" s="124"/>
      <c r="HN138" s="124"/>
      <c r="HX138" s="124"/>
      <c r="IH138" s="124"/>
    </row>
    <row xmlns:x14ac="http://schemas.microsoft.com/office/spreadsheetml/2009/9/ac" r="139" s="3" customFormat="true" x14ac:dyDescent="0.25">
      <c r="A139" s="404" t="str">
        <f ca="true">IF(ISBLANK('Data Summary'!A141),"",'Data Summary'!A141)</f>
        <v/>
      </c>
      <c r="B139" s="124"/>
      <c r="L139" s="124"/>
      <c r="V139" s="124"/>
      <c r="AF139" s="124"/>
      <c r="AP139" s="124"/>
      <c r="AZ139" s="124"/>
      <c r="BJ139" s="124"/>
      <c r="BK139" s="124"/>
      <c r="BT139" s="124"/>
      <c r="CD139" s="124"/>
      <c r="CN139" s="124"/>
      <c r="CX139" s="124"/>
      <c r="DH139" s="124"/>
      <c r="DR139" s="124"/>
      <c r="EB139" s="124"/>
      <c r="EL139" s="124"/>
      <c r="EV139" s="124"/>
      <c r="FF139" s="124"/>
      <c r="FP139" s="124"/>
      <c r="FZ139" s="124"/>
      <c r="GJ139" s="124"/>
      <c r="GT139" s="124"/>
      <c r="HD139" s="124"/>
      <c r="HN139" s="124"/>
      <c r="HX139" s="124"/>
      <c r="IH139" s="124"/>
    </row>
    <row xmlns:x14ac="http://schemas.microsoft.com/office/spreadsheetml/2009/9/ac" r="140" s="3" customFormat="true" x14ac:dyDescent="0.25">
      <c r="A140" s="404" t="str">
        <f ca="true">IF(ISBLANK('Data Summary'!A142),"",'Data Summary'!A142)</f>
        <v/>
      </c>
      <c r="B140" s="124"/>
      <c r="L140" s="124"/>
      <c r="V140" s="124"/>
      <c r="AF140" s="124"/>
      <c r="AP140" s="124"/>
      <c r="AZ140" s="124"/>
      <c r="BJ140" s="124"/>
      <c r="BK140" s="124"/>
      <c r="BT140" s="124"/>
      <c r="CD140" s="124"/>
      <c r="CN140" s="124"/>
      <c r="CX140" s="124"/>
      <c r="DH140" s="124"/>
      <c r="DR140" s="124"/>
      <c r="EB140" s="124"/>
      <c r="EL140" s="124"/>
      <c r="EV140" s="124"/>
      <c r="FF140" s="124"/>
      <c r="FP140" s="124"/>
      <c r="FZ140" s="124"/>
      <c r="GJ140" s="124"/>
      <c r="GT140" s="124"/>
      <c r="HD140" s="124"/>
      <c r="HN140" s="124"/>
      <c r="HX140" s="124"/>
      <c r="IH140" s="124"/>
    </row>
    <row xmlns:x14ac="http://schemas.microsoft.com/office/spreadsheetml/2009/9/ac" r="141" s="3" customFormat="true" x14ac:dyDescent="0.25">
      <c r="A141" s="404" t="str">
        <f ca="true">IF(ISBLANK('Data Summary'!A143),"",'Data Summary'!A143)</f>
        <v/>
      </c>
      <c r="B141" s="124"/>
      <c r="L141" s="124"/>
      <c r="V141" s="124"/>
      <c r="AF141" s="124"/>
      <c r="AP141" s="124"/>
      <c r="AZ141" s="124"/>
      <c r="BJ141" s="124"/>
      <c r="BK141" s="124"/>
      <c r="BT141" s="124"/>
      <c r="CD141" s="124"/>
      <c r="CN141" s="124"/>
      <c r="CX141" s="124"/>
      <c r="DH141" s="124"/>
      <c r="DR141" s="124"/>
      <c r="EB141" s="124"/>
      <c r="EL141" s="124"/>
      <c r="EV141" s="124"/>
      <c r="FF141" s="124"/>
      <c r="FP141" s="124"/>
      <c r="FZ141" s="124"/>
      <c r="GJ141" s="124"/>
      <c r="GT141" s="124"/>
      <c r="HD141" s="124"/>
      <c r="HN141" s="124"/>
      <c r="HX141" s="124"/>
      <c r="IH141" s="124"/>
    </row>
    <row xmlns:x14ac="http://schemas.microsoft.com/office/spreadsheetml/2009/9/ac" r="142" s="3" customFormat="true" x14ac:dyDescent="0.25">
      <c r="A142" s="404" t="str">
        <f ca="true">IF(ISBLANK('Data Summary'!A144),"",'Data Summary'!A144)</f>
        <v/>
      </c>
      <c r="B142" s="124"/>
      <c r="L142" s="124"/>
      <c r="V142" s="124"/>
      <c r="AF142" s="124"/>
      <c r="AP142" s="124"/>
      <c r="AZ142" s="124"/>
      <c r="BJ142" s="124"/>
      <c r="BK142" s="124"/>
      <c r="BT142" s="124"/>
      <c r="CD142" s="124"/>
      <c r="CN142" s="124"/>
      <c r="CX142" s="124"/>
      <c r="DH142" s="124"/>
      <c r="DR142" s="124"/>
      <c r="EB142" s="124"/>
      <c r="EL142" s="124"/>
      <c r="EV142" s="124"/>
      <c r="FF142" s="124"/>
      <c r="FP142" s="124"/>
      <c r="FZ142" s="124"/>
      <c r="GJ142" s="124"/>
      <c r="GT142" s="124"/>
      <c r="HD142" s="124"/>
      <c r="HN142" s="124"/>
      <c r="HX142" s="124"/>
      <c r="IH142" s="124"/>
    </row>
    <row xmlns:x14ac="http://schemas.microsoft.com/office/spreadsheetml/2009/9/ac" r="143" s="3" customFormat="true" x14ac:dyDescent="0.25">
      <c r="A143" s="404" t="str">
        <f ca="true">IF(ISBLANK('Data Summary'!A145),"",'Data Summary'!A145)</f>
        <v/>
      </c>
      <c r="B143" s="124"/>
      <c r="L143" s="124"/>
      <c r="V143" s="124"/>
      <c r="AF143" s="124"/>
      <c r="AP143" s="124"/>
      <c r="AZ143" s="124"/>
      <c r="BJ143" s="124"/>
      <c r="BK143" s="124"/>
      <c r="BT143" s="124"/>
      <c r="CD143" s="124"/>
      <c r="CN143" s="124"/>
      <c r="CX143" s="124"/>
      <c r="DH143" s="124"/>
      <c r="DR143" s="124"/>
      <c r="EB143" s="124"/>
      <c r="EL143" s="124"/>
      <c r="EV143" s="124"/>
      <c r="FF143" s="124"/>
      <c r="FP143" s="124"/>
      <c r="FZ143" s="124"/>
      <c r="GJ143" s="124"/>
      <c r="GT143" s="124"/>
      <c r="HD143" s="124"/>
      <c r="HN143" s="124"/>
      <c r="HX143" s="124"/>
      <c r="IH143" s="124"/>
    </row>
    <row xmlns:x14ac="http://schemas.microsoft.com/office/spreadsheetml/2009/9/ac" r="144" s="3" customFormat="true" x14ac:dyDescent="0.25">
      <c r="A144" s="404" t="str">
        <f ca="true">IF(ISBLANK('Data Summary'!A146),"",'Data Summary'!A146)</f>
        <v/>
      </c>
      <c r="B144" s="124"/>
      <c r="L144" s="124"/>
      <c r="V144" s="124"/>
      <c r="AF144" s="124"/>
      <c r="AP144" s="124"/>
      <c r="AZ144" s="124"/>
      <c r="BJ144" s="124"/>
      <c r="BK144" s="124"/>
      <c r="BT144" s="124"/>
      <c r="CD144" s="124"/>
      <c r="CN144" s="124"/>
      <c r="CX144" s="124"/>
      <c r="DH144" s="124"/>
      <c r="DR144" s="124"/>
      <c r="EB144" s="124"/>
      <c r="EL144" s="124"/>
      <c r="EV144" s="124"/>
      <c r="FF144" s="124"/>
      <c r="FP144" s="124"/>
      <c r="FZ144" s="124"/>
      <c r="GJ144" s="124"/>
      <c r="GT144" s="124"/>
      <c r="HD144" s="124"/>
      <c r="HN144" s="124"/>
      <c r="HX144" s="124"/>
      <c r="IH144" s="124"/>
    </row>
    <row xmlns:x14ac="http://schemas.microsoft.com/office/spreadsheetml/2009/9/ac" r="145" s="3" customFormat="true" x14ac:dyDescent="0.25">
      <c r="A145" s="404" t="str">
        <f ca="true">IF(ISBLANK('Data Summary'!A147),"",'Data Summary'!A147)</f>
        <v/>
      </c>
      <c r="B145" s="124"/>
      <c r="L145" s="124"/>
      <c r="V145" s="124"/>
      <c r="AF145" s="124"/>
      <c r="AP145" s="124"/>
      <c r="AZ145" s="124"/>
      <c r="BJ145" s="124"/>
      <c r="BK145" s="124"/>
      <c r="BT145" s="124"/>
      <c r="CD145" s="124"/>
      <c r="CN145" s="124"/>
      <c r="CX145" s="124"/>
      <c r="DH145" s="124"/>
      <c r="DR145" s="124"/>
      <c r="EB145" s="124"/>
      <c r="EL145" s="124"/>
      <c r="EV145" s="124"/>
      <c r="FF145" s="124"/>
      <c r="FP145" s="124"/>
      <c r="FZ145" s="124"/>
      <c r="GJ145" s="124"/>
      <c r="GT145" s="124"/>
      <c r="HD145" s="124"/>
      <c r="HN145" s="124"/>
      <c r="HX145" s="124"/>
      <c r="IH145" s="124"/>
    </row>
    <row xmlns:x14ac="http://schemas.microsoft.com/office/spreadsheetml/2009/9/ac" r="146" s="3" customFormat="true" x14ac:dyDescent="0.25">
      <c r="A146" s="404" t="str">
        <f ca="true">IF(ISBLANK('Data Summary'!A148),"",'Data Summary'!A148)</f>
        <v/>
      </c>
      <c r="B146" s="124"/>
      <c r="L146" s="124"/>
      <c r="V146" s="124"/>
      <c r="AF146" s="124"/>
      <c r="AP146" s="124"/>
      <c r="AZ146" s="124"/>
      <c r="BJ146" s="124"/>
      <c r="BK146" s="124"/>
      <c r="BT146" s="124"/>
      <c r="CD146" s="124"/>
      <c r="CN146" s="124"/>
      <c r="CX146" s="124"/>
      <c r="DH146" s="124"/>
      <c r="DR146" s="124"/>
      <c r="EB146" s="124"/>
      <c r="EL146" s="124"/>
      <c r="EV146" s="124"/>
      <c r="FF146" s="124"/>
      <c r="FP146" s="124"/>
      <c r="FZ146" s="124"/>
      <c r="GJ146" s="124"/>
      <c r="GT146" s="124"/>
      <c r="HD146" s="124"/>
      <c r="HN146" s="124"/>
      <c r="HX146" s="124"/>
      <c r="IH146" s="124"/>
    </row>
    <row xmlns:x14ac="http://schemas.microsoft.com/office/spreadsheetml/2009/9/ac" r="147" s="3" customFormat="true" x14ac:dyDescent="0.25">
      <c r="A147" s="404" t="str">
        <f ca="true">IF(ISBLANK('Data Summary'!A149),"",'Data Summary'!A149)</f>
        <v/>
      </c>
      <c r="B147" s="124"/>
      <c r="L147" s="124"/>
      <c r="V147" s="124"/>
      <c r="AF147" s="124"/>
      <c r="AP147" s="124"/>
      <c r="AZ147" s="124"/>
      <c r="BJ147" s="124"/>
      <c r="BK147" s="124"/>
      <c r="BT147" s="124"/>
      <c r="CD147" s="124"/>
      <c r="CN147" s="124"/>
      <c r="CX147" s="124"/>
      <c r="DH147" s="124"/>
      <c r="DR147" s="124"/>
      <c r="EB147" s="124"/>
      <c r="EL147" s="124"/>
      <c r="EV147" s="124"/>
      <c r="FF147" s="124"/>
      <c r="FP147" s="124"/>
      <c r="FZ147" s="124"/>
      <c r="GJ147" s="124"/>
      <c r="GT147" s="124"/>
      <c r="HD147" s="124"/>
      <c r="HN147" s="124"/>
      <c r="HX147" s="124"/>
      <c r="IH147" s="124"/>
    </row>
    <row xmlns:x14ac="http://schemas.microsoft.com/office/spreadsheetml/2009/9/ac" r="148" s="3" customFormat="true" x14ac:dyDescent="0.25">
      <c r="A148" s="404" t="str">
        <f ca="true">IF(ISBLANK('Data Summary'!A150),"",'Data Summary'!A150)</f>
        <v/>
      </c>
      <c r="B148" s="124"/>
      <c r="L148" s="124"/>
      <c r="V148" s="124"/>
      <c r="AF148" s="124"/>
      <c r="AP148" s="124"/>
      <c r="AZ148" s="124"/>
      <c r="BJ148" s="124"/>
      <c r="BK148" s="124"/>
      <c r="BT148" s="124"/>
      <c r="CD148" s="124"/>
      <c r="CN148" s="124"/>
      <c r="CX148" s="124"/>
      <c r="DH148" s="124"/>
      <c r="DR148" s="124"/>
      <c r="EB148" s="124"/>
      <c r="EL148" s="124"/>
      <c r="EV148" s="124"/>
      <c r="FF148" s="124"/>
      <c r="FP148" s="124"/>
      <c r="FZ148" s="124"/>
      <c r="GJ148" s="124"/>
      <c r="GT148" s="124"/>
      <c r="HD148" s="124"/>
      <c r="HN148" s="124"/>
      <c r="HX148" s="124"/>
      <c r="IH148" s="124"/>
    </row>
    <row xmlns:x14ac="http://schemas.microsoft.com/office/spreadsheetml/2009/9/ac" r="149" s="3" customFormat="true" x14ac:dyDescent="0.25">
      <c r="A149" s="404" t="str">
        <f ca="true">IF(ISBLANK('Data Summary'!A151),"",'Data Summary'!A151)</f>
        <v/>
      </c>
      <c r="B149" s="124"/>
      <c r="L149" s="124"/>
      <c r="V149" s="124"/>
      <c r="AF149" s="124"/>
      <c r="AP149" s="124"/>
      <c r="AZ149" s="124"/>
      <c r="BJ149" s="124"/>
      <c r="BK149" s="124"/>
      <c r="BT149" s="124"/>
      <c r="CD149" s="124"/>
      <c r="CN149" s="124"/>
      <c r="CX149" s="124"/>
      <c r="DH149" s="124"/>
      <c r="DR149" s="124"/>
      <c r="EB149" s="124"/>
      <c r="EL149" s="124"/>
      <c r="EV149" s="124"/>
      <c r="FF149" s="124"/>
      <c r="FP149" s="124"/>
      <c r="FZ149" s="124"/>
      <c r="GJ149" s="124"/>
      <c r="GT149" s="124"/>
      <c r="HD149" s="124"/>
      <c r="HN149" s="124"/>
      <c r="HX149" s="124"/>
      <c r="IH149" s="124"/>
    </row>
    <row xmlns:x14ac="http://schemas.microsoft.com/office/spreadsheetml/2009/9/ac" r="150" s="3" customFormat="true" x14ac:dyDescent="0.25">
      <c r="A150" s="404" t="str">
        <f ca="true">IF(ISBLANK('Data Summary'!A152),"",'Data Summary'!A152)</f>
        <v/>
      </c>
      <c r="B150" s="124"/>
      <c r="L150" s="124"/>
      <c r="V150" s="124"/>
      <c r="AF150" s="124"/>
      <c r="AP150" s="124"/>
      <c r="AZ150" s="124"/>
      <c r="BJ150" s="124"/>
      <c r="BK150" s="124"/>
      <c r="BT150" s="124"/>
      <c r="CD150" s="124"/>
      <c r="CN150" s="124"/>
      <c r="CX150" s="124"/>
      <c r="DH150" s="124"/>
      <c r="DR150" s="124"/>
      <c r="EB150" s="124"/>
      <c r="EL150" s="124"/>
      <c r="EV150" s="124"/>
      <c r="FF150" s="124"/>
      <c r="FP150" s="124"/>
      <c r="FZ150" s="124"/>
      <c r="GJ150" s="124"/>
      <c r="GT150" s="124"/>
      <c r="HD150" s="124"/>
      <c r="HN150" s="124"/>
      <c r="HX150" s="124"/>
      <c r="IH150" s="124"/>
    </row>
    <row xmlns:x14ac="http://schemas.microsoft.com/office/spreadsheetml/2009/9/ac" r="151" s="3" customFormat="true" x14ac:dyDescent="0.25">
      <c r="A151" s="404" t="str">
        <f ca="true">IF(ISBLANK('Data Summary'!A153),"",'Data Summary'!A153)</f>
        <v/>
      </c>
      <c r="B151" s="124"/>
      <c r="L151" s="124"/>
      <c r="V151" s="124"/>
      <c r="AF151" s="124"/>
      <c r="AP151" s="124"/>
      <c r="AZ151" s="124"/>
      <c r="BJ151" s="124"/>
      <c r="BK151" s="124"/>
      <c r="BT151" s="124"/>
      <c r="CD151" s="124"/>
      <c r="CN151" s="124"/>
      <c r="CX151" s="124"/>
      <c r="DH151" s="124"/>
      <c r="DR151" s="124"/>
      <c r="EB151" s="124"/>
      <c r="EL151" s="124"/>
      <c r="EV151" s="124"/>
      <c r="FF151" s="124"/>
      <c r="FP151" s="124"/>
      <c r="FZ151" s="124"/>
      <c r="GJ151" s="124"/>
      <c r="GT151" s="124"/>
      <c r="HD151" s="124"/>
      <c r="HN151" s="124"/>
      <c r="HX151" s="124"/>
      <c r="IH151" s="124"/>
    </row>
    <row xmlns:x14ac="http://schemas.microsoft.com/office/spreadsheetml/2009/9/ac" r="152" s="3" customFormat="true" x14ac:dyDescent="0.25">
      <c r="A152" s="402"/>
      <c r="B152" s="124"/>
      <c r="L152" s="124"/>
      <c r="V152" s="124"/>
      <c r="AF152" s="124"/>
      <c r="AP152" s="124"/>
      <c r="AZ152" s="124"/>
      <c r="BJ152" s="124"/>
      <c r="BK152" s="124"/>
      <c r="BT152" s="124"/>
      <c r="CD152" s="124"/>
      <c r="CN152" s="124"/>
      <c r="CX152" s="124"/>
      <c r="DH152" s="124"/>
      <c r="DR152" s="124"/>
      <c r="EB152" s="124"/>
      <c r="EL152" s="124"/>
      <c r="EV152" s="124"/>
      <c r="FF152" s="124"/>
      <c r="FP152" s="124"/>
      <c r="FZ152" s="124"/>
      <c r="GJ152" s="124"/>
      <c r="GT152" s="124"/>
      <c r="HD152" s="124"/>
      <c r="HN152" s="124"/>
      <c r="HX152" s="124"/>
      <c r="IH152" s="124"/>
    </row>
    <row xmlns:x14ac="http://schemas.microsoft.com/office/spreadsheetml/2009/9/ac" r="153" s="3" customFormat="true" x14ac:dyDescent="0.25">
      <c r="A153" s="402"/>
      <c r="B153" s="124"/>
      <c r="L153" s="124"/>
      <c r="V153" s="124"/>
      <c r="AF153" s="124"/>
      <c r="AP153" s="124"/>
      <c r="AZ153" s="124"/>
      <c r="BJ153" s="124"/>
      <c r="BK153" s="124"/>
      <c r="BT153" s="124"/>
      <c r="CD153" s="124"/>
      <c r="CN153" s="124"/>
      <c r="CX153" s="124"/>
      <c r="DH153" s="124"/>
      <c r="DR153" s="124"/>
      <c r="EB153" s="124"/>
      <c r="EL153" s="124"/>
      <c r="EV153" s="124"/>
      <c r="FF153" s="124"/>
      <c r="FP153" s="124"/>
      <c r="FZ153" s="124"/>
      <c r="GJ153" s="124"/>
      <c r="GT153" s="124"/>
      <c r="HD153" s="124"/>
      <c r="HN153" s="124"/>
      <c r="HX153" s="124"/>
      <c r="IH153" s="124"/>
    </row>
    <row xmlns:x14ac="http://schemas.microsoft.com/office/spreadsheetml/2009/9/ac" r="154" s="3" customFormat="true" x14ac:dyDescent="0.25">
      <c r="A154" s="402"/>
      <c r="B154" s="124"/>
      <c r="L154" s="124"/>
      <c r="V154" s="124"/>
      <c r="AF154" s="124"/>
      <c r="AP154" s="124"/>
      <c r="AZ154" s="124"/>
      <c r="BJ154" s="124"/>
      <c r="BK154" s="124"/>
      <c r="BT154" s="124"/>
      <c r="CD154" s="124"/>
      <c r="CN154" s="124"/>
      <c r="CX154" s="124"/>
      <c r="DH154" s="124"/>
      <c r="DR154" s="124"/>
      <c r="EB154" s="124"/>
      <c r="EL154" s="124"/>
      <c r="EV154" s="124"/>
      <c r="FF154" s="124"/>
      <c r="FP154" s="124"/>
      <c r="FZ154" s="124"/>
      <c r="GJ154" s="124"/>
      <c r="GT154" s="124"/>
      <c r="HD154" s="124"/>
      <c r="HN154" s="124"/>
      <c r="HX154" s="124"/>
      <c r="IH154" s="124"/>
    </row>
    <row xmlns:x14ac="http://schemas.microsoft.com/office/spreadsheetml/2009/9/ac" r="155" s="3" customFormat="true" x14ac:dyDescent="0.25">
      <c r="A155" s="402"/>
      <c r="B155" s="124"/>
      <c r="L155" s="124"/>
      <c r="V155" s="124"/>
      <c r="AF155" s="124"/>
      <c r="AP155" s="124"/>
      <c r="AZ155" s="124"/>
      <c r="BJ155" s="124"/>
      <c r="BK155" s="124"/>
      <c r="BT155" s="124"/>
      <c r="CD155" s="124"/>
      <c r="CN155" s="124"/>
      <c r="CX155" s="124"/>
      <c r="DH155" s="124"/>
      <c r="DR155" s="124"/>
      <c r="EB155" s="124"/>
      <c r="EL155" s="124"/>
      <c r="EV155" s="124"/>
      <c r="FF155" s="124"/>
      <c r="FP155" s="124"/>
      <c r="FZ155" s="124"/>
      <c r="GJ155" s="124"/>
      <c r="GT155" s="124"/>
      <c r="HD155" s="124"/>
      <c r="HN155" s="124"/>
      <c r="HX155" s="124"/>
      <c r="IH155" s="124"/>
    </row>
    <row xmlns:x14ac="http://schemas.microsoft.com/office/spreadsheetml/2009/9/ac" r="156" s="3" customFormat="true" x14ac:dyDescent="0.25">
      <c r="A156" s="402"/>
      <c r="B156" s="124"/>
      <c r="L156" s="124"/>
      <c r="V156" s="124"/>
      <c r="AF156" s="124"/>
      <c r="AP156" s="124"/>
      <c r="AZ156" s="124"/>
      <c r="BJ156" s="124"/>
      <c r="BK156" s="124"/>
      <c r="BT156" s="124"/>
      <c r="CD156" s="124"/>
      <c r="CN156" s="124"/>
      <c r="CX156" s="124"/>
      <c r="DH156" s="124"/>
      <c r="DR156" s="124"/>
      <c r="EB156" s="124"/>
      <c r="EL156" s="124"/>
      <c r="EV156" s="124"/>
      <c r="FF156" s="124"/>
      <c r="FP156" s="124"/>
      <c r="FZ156" s="124"/>
      <c r="GJ156" s="124"/>
      <c r="GT156" s="124"/>
      <c r="HD156" s="124"/>
      <c r="HN156" s="124"/>
      <c r="HX156" s="124"/>
      <c r="IH156" s="124"/>
    </row>
    <row xmlns:x14ac="http://schemas.microsoft.com/office/spreadsheetml/2009/9/ac" r="157" s="3" customFormat="true" x14ac:dyDescent="0.25">
      <c r="A157" s="402"/>
      <c r="B157" s="124"/>
      <c r="L157" s="124"/>
      <c r="V157" s="124"/>
      <c r="AF157" s="124"/>
      <c r="AP157" s="124"/>
      <c r="AZ157" s="124"/>
      <c r="BJ157" s="124"/>
      <c r="BK157" s="124"/>
      <c r="BT157" s="124"/>
      <c r="CD157" s="124"/>
      <c r="CN157" s="124"/>
      <c r="CX157" s="124"/>
      <c r="DH157" s="124"/>
      <c r="DR157" s="124"/>
      <c r="EB157" s="124"/>
      <c r="EL157" s="124"/>
      <c r="EV157" s="124"/>
      <c r="FF157" s="124"/>
      <c r="FP157" s="124"/>
      <c r="FZ157" s="124"/>
      <c r="GJ157" s="124"/>
      <c r="GT157" s="124"/>
      <c r="HD157" s="124"/>
      <c r="HN157" s="124"/>
      <c r="HX157" s="124"/>
      <c r="IH157" s="124"/>
    </row>
    <row xmlns:x14ac="http://schemas.microsoft.com/office/spreadsheetml/2009/9/ac" r="158" s="3" customFormat="true" x14ac:dyDescent="0.25">
      <c r="A158" s="402"/>
      <c r="B158" s="124"/>
      <c r="L158" s="124"/>
      <c r="V158" s="124"/>
      <c r="AF158" s="124"/>
      <c r="AP158" s="124"/>
      <c r="AZ158" s="124"/>
      <c r="BJ158" s="124"/>
      <c r="BK158" s="124"/>
      <c r="BT158" s="124"/>
      <c r="CD158" s="124"/>
      <c r="CN158" s="124"/>
      <c r="CX158" s="124"/>
      <c r="DH158" s="124"/>
      <c r="DR158" s="124"/>
      <c r="EB158" s="124"/>
      <c r="EL158" s="124"/>
      <c r="EV158" s="124"/>
      <c r="FF158" s="124"/>
      <c r="FP158" s="124"/>
      <c r="FZ158" s="124"/>
      <c r="GJ158" s="124"/>
      <c r="GT158" s="124"/>
      <c r="HD158" s="124"/>
      <c r="HN158" s="124"/>
      <c r="HX158" s="124"/>
      <c r="IH158" s="124"/>
    </row>
    <row xmlns:x14ac="http://schemas.microsoft.com/office/spreadsheetml/2009/9/ac" r="159" s="3" customFormat="true" x14ac:dyDescent="0.25">
      <c r="A159" s="402"/>
      <c r="B159" s="124"/>
      <c r="L159" s="124"/>
      <c r="V159" s="124"/>
      <c r="AF159" s="124"/>
      <c r="AP159" s="124"/>
      <c r="AZ159" s="124"/>
      <c r="BJ159" s="124"/>
      <c r="BK159" s="124"/>
      <c r="BT159" s="124"/>
      <c r="CD159" s="124"/>
      <c r="CN159" s="124"/>
      <c r="CX159" s="124"/>
      <c r="DH159" s="124"/>
      <c r="DR159" s="124"/>
      <c r="EB159" s="124"/>
      <c r="EL159" s="124"/>
      <c r="EV159" s="124"/>
      <c r="FF159" s="124"/>
      <c r="FP159" s="124"/>
      <c r="FZ159" s="124"/>
      <c r="GJ159" s="124"/>
      <c r="GT159" s="124"/>
      <c r="HD159" s="124"/>
      <c r="HN159" s="124"/>
      <c r="HX159" s="124"/>
      <c r="IH159" s="124"/>
    </row>
    <row xmlns:x14ac="http://schemas.microsoft.com/office/spreadsheetml/2009/9/ac" r="160" s="3" customFormat="true" x14ac:dyDescent="0.25">
      <c r="A160" s="402"/>
      <c r="B160" s="124"/>
      <c r="L160" s="124"/>
      <c r="V160" s="124"/>
      <c r="AF160" s="124"/>
      <c r="AP160" s="124"/>
      <c r="AZ160" s="124"/>
      <c r="BJ160" s="124"/>
      <c r="BK160" s="124"/>
      <c r="BT160" s="124"/>
      <c r="CD160" s="124"/>
      <c r="CN160" s="124"/>
      <c r="CX160" s="124"/>
      <c r="DH160" s="124"/>
      <c r="DR160" s="124"/>
      <c r="EB160" s="124"/>
      <c r="EL160" s="124"/>
      <c r="EV160" s="124"/>
      <c r="FF160" s="124"/>
      <c r="FP160" s="124"/>
      <c r="FZ160" s="124"/>
      <c r="GJ160" s="124"/>
      <c r="GT160" s="124"/>
      <c r="HD160" s="124"/>
      <c r="HN160" s="124"/>
      <c r="HX160" s="124"/>
      <c r="IH160" s="124"/>
    </row>
    <row xmlns:x14ac="http://schemas.microsoft.com/office/spreadsheetml/2009/9/ac" r="161" s="3" customFormat="true" x14ac:dyDescent="0.25">
      <c r="A161" s="402"/>
      <c r="B161" s="124"/>
      <c r="L161" s="124"/>
      <c r="V161" s="124"/>
      <c r="AF161" s="124"/>
      <c r="AP161" s="124"/>
      <c r="AZ161" s="124"/>
      <c r="BJ161" s="124"/>
      <c r="BK161" s="124"/>
      <c r="BT161" s="124"/>
      <c r="CD161" s="124"/>
      <c r="CN161" s="124"/>
      <c r="CX161" s="124"/>
      <c r="DH161" s="124"/>
      <c r="DR161" s="124"/>
      <c r="EB161" s="124"/>
      <c r="EL161" s="124"/>
      <c r="EV161" s="124"/>
      <c r="FF161" s="124"/>
      <c r="FP161" s="124"/>
      <c r="FZ161" s="124"/>
      <c r="GJ161" s="124"/>
      <c r="GT161" s="124"/>
      <c r="HD161" s="124"/>
      <c r="HN161" s="124"/>
      <c r="HX161" s="124"/>
      <c r="IH161" s="124"/>
    </row>
    <row xmlns:x14ac="http://schemas.microsoft.com/office/spreadsheetml/2009/9/ac" r="162" s="3" customFormat="true" x14ac:dyDescent="0.25">
      <c r="A162" s="402"/>
      <c r="B162" s="124"/>
      <c r="L162" s="124"/>
      <c r="V162" s="124"/>
      <c r="AF162" s="124"/>
      <c r="AP162" s="124"/>
      <c r="AZ162" s="124"/>
      <c r="BJ162" s="124"/>
      <c r="BK162" s="124"/>
      <c r="BT162" s="124"/>
      <c r="CD162" s="124"/>
      <c r="CN162" s="124"/>
      <c r="CX162" s="124"/>
      <c r="DH162" s="124"/>
      <c r="DR162" s="124"/>
      <c r="EB162" s="124"/>
      <c r="EL162" s="124"/>
      <c r="EV162" s="124"/>
      <c r="FF162" s="124"/>
      <c r="FP162" s="124"/>
      <c r="FZ162" s="124"/>
      <c r="GJ162" s="124"/>
      <c r="GT162" s="124"/>
      <c r="HD162" s="124"/>
      <c r="HN162" s="124"/>
      <c r="HX162" s="124"/>
      <c r="IH162" s="124"/>
    </row>
    <row xmlns:x14ac="http://schemas.microsoft.com/office/spreadsheetml/2009/9/ac" r="163" s="3" customFormat="true" x14ac:dyDescent="0.25">
      <c r="A163" s="402"/>
      <c r="B163" s="124"/>
      <c r="L163" s="124"/>
      <c r="V163" s="124"/>
      <c r="AF163" s="124"/>
      <c r="AP163" s="124"/>
      <c r="AZ163" s="124"/>
      <c r="BJ163" s="124"/>
      <c r="BK163" s="124"/>
      <c r="BT163" s="124"/>
      <c r="CD163" s="124"/>
      <c r="CN163" s="124"/>
      <c r="CX163" s="124"/>
      <c r="DH163" s="124"/>
      <c r="DR163" s="124"/>
      <c r="EB163" s="124"/>
      <c r="EL163" s="124"/>
      <c r="EV163" s="124"/>
      <c r="FF163" s="124"/>
      <c r="FP163" s="124"/>
      <c r="FZ163" s="124"/>
      <c r="GJ163" s="124"/>
      <c r="GT163" s="124"/>
      <c r="HD163" s="124"/>
      <c r="HN163" s="124"/>
      <c r="HX163" s="124"/>
      <c r="IH163" s="124"/>
    </row>
    <row xmlns:x14ac="http://schemas.microsoft.com/office/spreadsheetml/2009/9/ac" r="164" s="3" customFormat="true" x14ac:dyDescent="0.25">
      <c r="A164" s="402"/>
      <c r="B164" s="124"/>
      <c r="L164" s="124"/>
      <c r="V164" s="124"/>
      <c r="AF164" s="124"/>
      <c r="AP164" s="124"/>
      <c r="AZ164" s="124"/>
      <c r="BJ164" s="124"/>
      <c r="BK164" s="124"/>
      <c r="BT164" s="124"/>
      <c r="CD164" s="124"/>
      <c r="CN164" s="124"/>
      <c r="CX164" s="124"/>
      <c r="DH164" s="124"/>
      <c r="DR164" s="124"/>
      <c r="EB164" s="124"/>
      <c r="EL164" s="124"/>
      <c r="EV164" s="124"/>
      <c r="FF164" s="124"/>
      <c r="FP164" s="124"/>
      <c r="FZ164" s="124"/>
      <c r="GJ164" s="124"/>
      <c r="GT164" s="124"/>
      <c r="HD164" s="124"/>
      <c r="HN164" s="124"/>
      <c r="HX164" s="124"/>
      <c r="IH164" s="124"/>
    </row>
    <row xmlns:x14ac="http://schemas.microsoft.com/office/spreadsheetml/2009/9/ac" r="165" s="3" customFormat="true" x14ac:dyDescent="0.25">
      <c r="A165" s="402"/>
      <c r="B165" s="124"/>
      <c r="L165" s="124"/>
      <c r="V165" s="124"/>
      <c r="AF165" s="124"/>
      <c r="AP165" s="124"/>
      <c r="AZ165" s="124"/>
      <c r="BJ165" s="124"/>
      <c r="BK165" s="124"/>
      <c r="BT165" s="124"/>
      <c r="CD165" s="124"/>
      <c r="CN165" s="124"/>
      <c r="CX165" s="124"/>
      <c r="DH165" s="124"/>
      <c r="DR165" s="124"/>
      <c r="EB165" s="124"/>
      <c r="EL165" s="124"/>
      <c r="EV165" s="124"/>
      <c r="FF165" s="124"/>
      <c r="FP165" s="124"/>
      <c r="FZ165" s="124"/>
      <c r="GJ165" s="124"/>
      <c r="GT165" s="124"/>
      <c r="HD165" s="124"/>
      <c r="HN165" s="124"/>
      <c r="HX165" s="124"/>
      <c r="IH165" s="124"/>
    </row>
    <row xmlns:x14ac="http://schemas.microsoft.com/office/spreadsheetml/2009/9/ac" r="166" s="3" customFormat="true" x14ac:dyDescent="0.25">
      <c r="A166" s="402"/>
      <c r="B166" s="124"/>
      <c r="L166" s="124"/>
      <c r="V166" s="124"/>
      <c r="AF166" s="124"/>
      <c r="AP166" s="124"/>
      <c r="AZ166" s="124"/>
      <c r="BJ166" s="124"/>
      <c r="BK166" s="124"/>
      <c r="BT166" s="124"/>
      <c r="CD166" s="124"/>
      <c r="CN166" s="124"/>
      <c r="CX166" s="124"/>
      <c r="DH166" s="124"/>
      <c r="DR166" s="124"/>
      <c r="EB166" s="124"/>
      <c r="EL166" s="124"/>
      <c r="EV166" s="124"/>
      <c r="FF166" s="124"/>
      <c r="FP166" s="124"/>
      <c r="FZ166" s="124"/>
      <c r="GJ166" s="124"/>
      <c r="GT166" s="124"/>
      <c r="HD166" s="124"/>
      <c r="HN166" s="124"/>
      <c r="HX166" s="124"/>
      <c r="IH166" s="124"/>
    </row>
    <row xmlns:x14ac="http://schemas.microsoft.com/office/spreadsheetml/2009/9/ac" r="167" s="3" customFormat="true" x14ac:dyDescent="0.25">
      <c r="A167" s="402"/>
      <c r="B167" s="124"/>
      <c r="L167" s="124"/>
      <c r="V167" s="124"/>
      <c r="AF167" s="124"/>
      <c r="AP167" s="124"/>
      <c r="AZ167" s="124"/>
      <c r="BJ167" s="124"/>
      <c r="BK167" s="124"/>
      <c r="BT167" s="124"/>
      <c r="CD167" s="124"/>
      <c r="CN167" s="124"/>
      <c r="CX167" s="124"/>
      <c r="DH167" s="124"/>
      <c r="DR167" s="124"/>
      <c r="EB167" s="124"/>
      <c r="EL167" s="124"/>
      <c r="EV167" s="124"/>
      <c r="FF167" s="124"/>
      <c r="FP167" s="124"/>
      <c r="FZ167" s="124"/>
      <c r="GJ167" s="124"/>
      <c r="GT167" s="124"/>
      <c r="HD167" s="124"/>
      <c r="HN167" s="124"/>
      <c r="HX167" s="124"/>
      <c r="IH167" s="124"/>
    </row>
    <row xmlns:x14ac="http://schemas.microsoft.com/office/spreadsheetml/2009/9/ac" r="168" s="3" customFormat="true" x14ac:dyDescent="0.25">
      <c r="A168" s="402"/>
      <c r="B168" s="124"/>
      <c r="L168" s="124"/>
      <c r="V168" s="124"/>
      <c r="AF168" s="124"/>
      <c r="AP168" s="124"/>
      <c r="AZ168" s="124"/>
      <c r="BJ168" s="124"/>
      <c r="BK168" s="124"/>
      <c r="BT168" s="124"/>
      <c r="CD168" s="124"/>
      <c r="CN168" s="124"/>
      <c r="CX168" s="124"/>
      <c r="DH168" s="124"/>
      <c r="DR168" s="124"/>
      <c r="EB168" s="124"/>
      <c r="EL168" s="124"/>
      <c r="EV168" s="124"/>
      <c r="FF168" s="124"/>
      <c r="FP168" s="124"/>
      <c r="FZ168" s="124"/>
      <c r="GJ168" s="124"/>
      <c r="GT168" s="124"/>
      <c r="HD168" s="124"/>
      <c r="HN168" s="124"/>
      <c r="HX168" s="124"/>
      <c r="IH168" s="124"/>
    </row>
    <row xmlns:x14ac="http://schemas.microsoft.com/office/spreadsheetml/2009/9/ac" r="169" s="3" customFormat="true" x14ac:dyDescent="0.25">
      <c r="A169" s="402"/>
      <c r="B169" s="124"/>
      <c r="L169" s="124"/>
      <c r="V169" s="124"/>
      <c r="AF169" s="124"/>
      <c r="AP169" s="124"/>
      <c r="AZ169" s="124"/>
      <c r="BJ169" s="124"/>
      <c r="BK169" s="124"/>
      <c r="BT169" s="124"/>
      <c r="CD169" s="124"/>
      <c r="CN169" s="124"/>
      <c r="CX169" s="124"/>
      <c r="DH169" s="124"/>
      <c r="DR169" s="124"/>
      <c r="EB169" s="124"/>
      <c r="EL169" s="124"/>
      <c r="EV169" s="124"/>
      <c r="FF169" s="124"/>
      <c r="FP169" s="124"/>
      <c r="FZ169" s="124"/>
      <c r="GJ169" s="124"/>
      <c r="GT169" s="124"/>
      <c r="HD169" s="124"/>
      <c r="HN169" s="124"/>
      <c r="HX169" s="124"/>
      <c r="IH169" s="124"/>
    </row>
    <row xmlns:x14ac="http://schemas.microsoft.com/office/spreadsheetml/2009/9/ac" r="170" s="3" customFormat="true" x14ac:dyDescent="0.25">
      <c r="A170" s="402"/>
      <c r="B170" s="124"/>
      <c r="L170" s="124"/>
      <c r="V170" s="124"/>
      <c r="AF170" s="124"/>
      <c r="AP170" s="124"/>
      <c r="AZ170" s="124"/>
      <c r="BJ170" s="124"/>
      <c r="BK170" s="124"/>
      <c r="BT170" s="124"/>
      <c r="CD170" s="124"/>
      <c r="CN170" s="124"/>
      <c r="CX170" s="124"/>
      <c r="DH170" s="124"/>
      <c r="DR170" s="124"/>
      <c r="EB170" s="124"/>
      <c r="EL170" s="124"/>
      <c r="EV170" s="124"/>
      <c r="FF170" s="124"/>
      <c r="FP170" s="124"/>
      <c r="FZ170" s="124"/>
      <c r="GJ170" s="124"/>
      <c r="GT170" s="124"/>
      <c r="HD170" s="124"/>
      <c r="HN170" s="124"/>
      <c r="HX170" s="124"/>
      <c r="IH170" s="124"/>
    </row>
    <row xmlns:x14ac="http://schemas.microsoft.com/office/spreadsheetml/2009/9/ac" r="171" s="3" customFormat="true" x14ac:dyDescent="0.25">
      <c r="A171" s="402"/>
      <c r="B171" s="124"/>
      <c r="L171" s="124"/>
      <c r="V171" s="124"/>
      <c r="AF171" s="124"/>
      <c r="AP171" s="124"/>
      <c r="AZ171" s="124"/>
      <c r="BJ171" s="124"/>
      <c r="BK171" s="124"/>
      <c r="BT171" s="124"/>
      <c r="CD171" s="124"/>
      <c r="CN171" s="124"/>
      <c r="CX171" s="124"/>
      <c r="DH171" s="124"/>
      <c r="DR171" s="124"/>
      <c r="EB171" s="124"/>
      <c r="EL171" s="124"/>
      <c r="EV171" s="124"/>
      <c r="FF171" s="124"/>
      <c r="FP171" s="124"/>
      <c r="FZ171" s="124"/>
      <c r="GJ171" s="124"/>
      <c r="GT171" s="124"/>
      <c r="HD171" s="124"/>
      <c r="HN171" s="124"/>
      <c r="HX171" s="124"/>
      <c r="IH171" s="124"/>
    </row>
    <row xmlns:x14ac="http://schemas.microsoft.com/office/spreadsheetml/2009/9/ac" r="172" s="3" customFormat="true" x14ac:dyDescent="0.25">
      <c r="A172" s="402"/>
      <c r="B172" s="124"/>
      <c r="L172" s="124"/>
      <c r="V172" s="124"/>
      <c r="AF172" s="124"/>
      <c r="AP172" s="124"/>
      <c r="AZ172" s="124"/>
      <c r="BJ172" s="124"/>
      <c r="BK172" s="124"/>
      <c r="BT172" s="124"/>
      <c r="CD172" s="124"/>
      <c r="CN172" s="124"/>
      <c r="CX172" s="124"/>
      <c r="DH172" s="124"/>
      <c r="DR172" s="124"/>
      <c r="EB172" s="124"/>
      <c r="EL172" s="124"/>
      <c r="EV172" s="124"/>
      <c r="FF172" s="124"/>
      <c r="FP172" s="124"/>
      <c r="FZ172" s="124"/>
      <c r="GJ172" s="124"/>
      <c r="GT172" s="124"/>
      <c r="HD172" s="124"/>
      <c r="HN172" s="124"/>
      <c r="HX172" s="124"/>
      <c r="IH172" s="124"/>
    </row>
    <row xmlns:x14ac="http://schemas.microsoft.com/office/spreadsheetml/2009/9/ac" r="173" s="3" customFormat="true" x14ac:dyDescent="0.25">
      <c r="A173" s="402"/>
      <c r="B173" s="124"/>
      <c r="L173" s="124"/>
      <c r="V173" s="124"/>
      <c r="AF173" s="124"/>
      <c r="AP173" s="124"/>
      <c r="AZ173" s="124"/>
      <c r="BJ173" s="124"/>
      <c r="BK173" s="124"/>
      <c r="BT173" s="124"/>
      <c r="CD173" s="124"/>
      <c r="CN173" s="124"/>
      <c r="CX173" s="124"/>
      <c r="DH173" s="124"/>
      <c r="DR173" s="124"/>
      <c r="EB173" s="124"/>
      <c r="EL173" s="124"/>
      <c r="EV173" s="124"/>
      <c r="FF173" s="124"/>
      <c r="FP173" s="124"/>
      <c r="FZ173" s="124"/>
      <c r="GJ173" s="124"/>
      <c r="GT173" s="124"/>
      <c r="HD173" s="124"/>
      <c r="HN173" s="124"/>
      <c r="HX173" s="124"/>
      <c r="IH173" s="124"/>
    </row>
    <row xmlns:x14ac="http://schemas.microsoft.com/office/spreadsheetml/2009/9/ac" r="174" s="3" customFormat="true" x14ac:dyDescent="0.25">
      <c r="A174" s="402"/>
      <c r="B174" s="124"/>
      <c r="L174" s="124"/>
      <c r="V174" s="124"/>
      <c r="AF174" s="124"/>
      <c r="AP174" s="124"/>
      <c r="AZ174" s="124"/>
      <c r="BJ174" s="124"/>
      <c r="BK174" s="124"/>
      <c r="BT174" s="124"/>
      <c r="CD174" s="124"/>
      <c r="CN174" s="124"/>
      <c r="CX174" s="124"/>
      <c r="DH174" s="124"/>
      <c r="DR174" s="124"/>
      <c r="EB174" s="124"/>
      <c r="EL174" s="124"/>
      <c r="EV174" s="124"/>
      <c r="FF174" s="124"/>
      <c r="FP174" s="124"/>
      <c r="FZ174" s="124"/>
      <c r="GJ174" s="124"/>
      <c r="GT174" s="124"/>
      <c r="HD174" s="124"/>
      <c r="HN174" s="124"/>
      <c r="HX174" s="124"/>
      <c r="IH174" s="124"/>
    </row>
    <row xmlns:x14ac="http://schemas.microsoft.com/office/spreadsheetml/2009/9/ac" r="175" s="3" customFormat="true" x14ac:dyDescent="0.25">
      <c r="A175" s="402"/>
      <c r="B175" s="124"/>
      <c r="L175" s="124"/>
      <c r="V175" s="124"/>
      <c r="AF175" s="124"/>
      <c r="AP175" s="124"/>
      <c r="AZ175" s="124"/>
      <c r="BJ175" s="124"/>
      <c r="BK175" s="124"/>
      <c r="BT175" s="124"/>
      <c r="CD175" s="124"/>
      <c r="CN175" s="124"/>
      <c r="CX175" s="124"/>
      <c r="DH175" s="124"/>
      <c r="DR175" s="124"/>
      <c r="EB175" s="124"/>
      <c r="EL175" s="124"/>
      <c r="EV175" s="124"/>
      <c r="FF175" s="124"/>
      <c r="FP175" s="124"/>
      <c r="FZ175" s="124"/>
      <c r="GJ175" s="124"/>
      <c r="GT175" s="124"/>
      <c r="HD175" s="124"/>
      <c r="HN175" s="124"/>
      <c r="HX175" s="124"/>
      <c r="IH175" s="124"/>
    </row>
    <row xmlns:x14ac="http://schemas.microsoft.com/office/spreadsheetml/2009/9/ac" r="176" s="3" customFormat="true" x14ac:dyDescent="0.25">
      <c r="A176" s="402"/>
      <c r="B176" s="124"/>
      <c r="L176" s="124"/>
      <c r="V176" s="124"/>
      <c r="AF176" s="124"/>
      <c r="AP176" s="124"/>
      <c r="AZ176" s="124"/>
      <c r="BJ176" s="124"/>
      <c r="BK176" s="124"/>
      <c r="BT176" s="124"/>
      <c r="CD176" s="124"/>
      <c r="CN176" s="124"/>
      <c r="CX176" s="124"/>
      <c r="DH176" s="124"/>
      <c r="DR176" s="124"/>
      <c r="EB176" s="124"/>
      <c r="EL176" s="124"/>
      <c r="EV176" s="124"/>
      <c r="FF176" s="124"/>
      <c r="FP176" s="124"/>
      <c r="FZ176" s="124"/>
      <c r="GJ176" s="124"/>
      <c r="GT176" s="124"/>
      <c r="HD176" s="124"/>
      <c r="HN176" s="124"/>
      <c r="HX176" s="124"/>
      <c r="IH176" s="124"/>
    </row>
    <row xmlns:x14ac="http://schemas.microsoft.com/office/spreadsheetml/2009/9/ac" r="177" s="3" customFormat="true" x14ac:dyDescent="0.25">
      <c r="A177" s="402"/>
      <c r="B177" s="124"/>
      <c r="L177" s="124"/>
      <c r="V177" s="124"/>
      <c r="AF177" s="124"/>
      <c r="AP177" s="124"/>
      <c r="AZ177" s="124"/>
      <c r="BJ177" s="124"/>
      <c r="BK177" s="124"/>
      <c r="BT177" s="124"/>
      <c r="CD177" s="124"/>
      <c r="CN177" s="124"/>
      <c r="CX177" s="124"/>
      <c r="DH177" s="124"/>
      <c r="DR177" s="124"/>
      <c r="EB177" s="124"/>
      <c r="EL177" s="124"/>
      <c r="EV177" s="124"/>
      <c r="FF177" s="124"/>
      <c r="FP177" s="124"/>
      <c r="FZ177" s="124"/>
      <c r="GJ177" s="124"/>
      <c r="GT177" s="124"/>
      <c r="HD177" s="124"/>
      <c r="HN177" s="124"/>
      <c r="HX177" s="124"/>
      <c r="IH177" s="124"/>
    </row>
    <row xmlns:x14ac="http://schemas.microsoft.com/office/spreadsheetml/2009/9/ac" r="178" s="3" customFormat="true" x14ac:dyDescent="0.25">
      <c r="A178" s="402"/>
      <c r="B178" s="124"/>
      <c r="L178" s="124"/>
      <c r="V178" s="124"/>
      <c r="AF178" s="124"/>
      <c r="AP178" s="124"/>
      <c r="AZ178" s="124"/>
      <c r="BJ178" s="124"/>
      <c r="BK178" s="124"/>
      <c r="BT178" s="124"/>
      <c r="CD178" s="124"/>
      <c r="CN178" s="124"/>
      <c r="CX178" s="124"/>
      <c r="DH178" s="124"/>
      <c r="DR178" s="124"/>
      <c r="EB178" s="124"/>
      <c r="EL178" s="124"/>
      <c r="EV178" s="124"/>
      <c r="FF178" s="124"/>
      <c r="FP178" s="124"/>
      <c r="FZ178" s="124"/>
      <c r="GJ178" s="124"/>
      <c r="GT178" s="124"/>
      <c r="HD178" s="124"/>
      <c r="HN178" s="124"/>
      <c r="HX178" s="124"/>
      <c r="IH178" s="124"/>
    </row>
    <row xmlns:x14ac="http://schemas.microsoft.com/office/spreadsheetml/2009/9/ac" r="179" s="3" customFormat="true" x14ac:dyDescent="0.25">
      <c r="A179" s="402"/>
      <c r="B179" s="124"/>
      <c r="L179" s="124"/>
      <c r="V179" s="124"/>
      <c r="AF179" s="124"/>
      <c r="AP179" s="124"/>
      <c r="AZ179" s="124"/>
      <c r="BJ179" s="124"/>
      <c r="BK179" s="124"/>
      <c r="BT179" s="124"/>
      <c r="CD179" s="124"/>
      <c r="CN179" s="124"/>
      <c r="CX179" s="124"/>
      <c r="DH179" s="124"/>
      <c r="DR179" s="124"/>
      <c r="EB179" s="124"/>
      <c r="EL179" s="124"/>
      <c r="EV179" s="124"/>
      <c r="FF179" s="124"/>
      <c r="FP179" s="124"/>
      <c r="FZ179" s="124"/>
      <c r="GJ179" s="124"/>
      <c r="GT179" s="124"/>
      <c r="HD179" s="124"/>
      <c r="HN179" s="124"/>
      <c r="HX179" s="124"/>
      <c r="IH179" s="124"/>
    </row>
    <row xmlns:x14ac="http://schemas.microsoft.com/office/spreadsheetml/2009/9/ac" r="180" s="3" customFormat="true" x14ac:dyDescent="0.25">
      <c r="A180" s="402"/>
      <c r="B180" s="124"/>
      <c r="L180" s="124"/>
      <c r="V180" s="124"/>
      <c r="AF180" s="124"/>
      <c r="AP180" s="124"/>
      <c r="AZ180" s="124"/>
      <c r="BJ180" s="124"/>
      <c r="BK180" s="124"/>
      <c r="BT180" s="124"/>
      <c r="CD180" s="124"/>
      <c r="CN180" s="124"/>
      <c r="CX180" s="124"/>
      <c r="DH180" s="124"/>
      <c r="DR180" s="124"/>
      <c r="EB180" s="124"/>
      <c r="EL180" s="124"/>
      <c r="EV180" s="124"/>
      <c r="FF180" s="124"/>
      <c r="FP180" s="124"/>
      <c r="FZ180" s="124"/>
      <c r="GJ180" s="124"/>
      <c r="GT180" s="124"/>
      <c r="HD180" s="124"/>
      <c r="HN180" s="124"/>
      <c r="HX180" s="124"/>
      <c r="IH180" s="124"/>
    </row>
    <row xmlns:x14ac="http://schemas.microsoft.com/office/spreadsheetml/2009/9/ac" r="181" s="3" customFormat="true" x14ac:dyDescent="0.25">
      <c r="A181" s="402"/>
      <c r="B181" s="124"/>
      <c r="L181" s="124"/>
      <c r="V181" s="124"/>
      <c r="AF181" s="124"/>
      <c r="AP181" s="124"/>
      <c r="AZ181" s="124"/>
      <c r="BJ181" s="124"/>
      <c r="BK181" s="124"/>
      <c r="BT181" s="124"/>
      <c r="CD181" s="124"/>
      <c r="CN181" s="124"/>
      <c r="CX181" s="124"/>
      <c r="DH181" s="124"/>
      <c r="DR181" s="124"/>
      <c r="EB181" s="124"/>
      <c r="EL181" s="124"/>
      <c r="EV181" s="124"/>
      <c r="FF181" s="124"/>
      <c r="FP181" s="124"/>
      <c r="FZ181" s="124"/>
      <c r="GJ181" s="124"/>
      <c r="GT181" s="124"/>
      <c r="HD181" s="124"/>
      <c r="HN181" s="124"/>
      <c r="HX181" s="124"/>
      <c r="IH181" s="124"/>
    </row>
    <row xmlns:x14ac="http://schemas.microsoft.com/office/spreadsheetml/2009/9/ac" r="182" s="3" customFormat="true" x14ac:dyDescent="0.25">
      <c r="A182" s="402"/>
      <c r="B182" s="124"/>
      <c r="L182" s="124"/>
      <c r="V182" s="124"/>
      <c r="AF182" s="124"/>
      <c r="AP182" s="124"/>
      <c r="AZ182" s="124"/>
      <c r="BJ182" s="124"/>
      <c r="BK182" s="124"/>
      <c r="BT182" s="124"/>
      <c r="CD182" s="124"/>
      <c r="CN182" s="124"/>
      <c r="CX182" s="124"/>
      <c r="DH182" s="124"/>
      <c r="DR182" s="124"/>
      <c r="EB182" s="124"/>
      <c r="EL182" s="124"/>
      <c r="EV182" s="124"/>
      <c r="FF182" s="124"/>
      <c r="FP182" s="124"/>
      <c r="FZ182" s="124"/>
      <c r="GJ182" s="124"/>
      <c r="GT182" s="124"/>
      <c r="HD182" s="124"/>
      <c r="HN182" s="124"/>
      <c r="HX182" s="124"/>
      <c r="IH182" s="124"/>
    </row>
    <row xmlns:x14ac="http://schemas.microsoft.com/office/spreadsheetml/2009/9/ac" r="183" s="3" customFormat="true" x14ac:dyDescent="0.25">
      <c r="A183" s="402"/>
      <c r="B183" s="124"/>
      <c r="L183" s="124"/>
      <c r="V183" s="124"/>
      <c r="AF183" s="124"/>
      <c r="AP183" s="124"/>
      <c r="AZ183" s="124"/>
      <c r="BJ183" s="124"/>
      <c r="BK183" s="124"/>
      <c r="BT183" s="124"/>
      <c r="CD183" s="124"/>
      <c r="CN183" s="124"/>
      <c r="CX183" s="124"/>
      <c r="DH183" s="124"/>
      <c r="DR183" s="124"/>
      <c r="EB183" s="124"/>
      <c r="EL183" s="124"/>
      <c r="EV183" s="124"/>
      <c r="FF183" s="124"/>
      <c r="FP183" s="124"/>
      <c r="FZ183" s="124"/>
      <c r="GJ183" s="124"/>
      <c r="GT183" s="124"/>
      <c r="HD183" s="124"/>
      <c r="HN183" s="124"/>
      <c r="HX183" s="124"/>
      <c r="IH183" s="124"/>
    </row>
    <row xmlns:x14ac="http://schemas.microsoft.com/office/spreadsheetml/2009/9/ac" r="184" s="3" customFormat="true" x14ac:dyDescent="0.25">
      <c r="A184" s="402"/>
      <c r="B184" s="124"/>
      <c r="L184" s="124"/>
      <c r="V184" s="124"/>
      <c r="AF184" s="124"/>
      <c r="AP184" s="124"/>
      <c r="AZ184" s="124"/>
      <c r="BJ184" s="124"/>
      <c r="BK184" s="124"/>
      <c r="BT184" s="124"/>
      <c r="CD184" s="124"/>
      <c r="CN184" s="124"/>
      <c r="CX184" s="124"/>
      <c r="DH184" s="124"/>
      <c r="DR184" s="124"/>
      <c r="EB184" s="124"/>
      <c r="EL184" s="124"/>
      <c r="EV184" s="124"/>
      <c r="FF184" s="124"/>
      <c r="FP184" s="124"/>
      <c r="FZ184" s="124"/>
      <c r="GJ184" s="124"/>
      <c r="GT184" s="124"/>
      <c r="HD184" s="124"/>
      <c r="HN184" s="124"/>
      <c r="HX184" s="124"/>
      <c r="IH184" s="124"/>
    </row>
    <row xmlns:x14ac="http://schemas.microsoft.com/office/spreadsheetml/2009/9/ac" r="185" s="3" customFormat="true" x14ac:dyDescent="0.25">
      <c r="A185" s="402"/>
      <c r="B185" s="124"/>
      <c r="L185" s="124"/>
      <c r="V185" s="124"/>
      <c r="AF185" s="124"/>
      <c r="AP185" s="124"/>
      <c r="AZ185" s="124"/>
      <c r="BJ185" s="124"/>
      <c r="BK185" s="124"/>
      <c r="BT185" s="124"/>
      <c r="CD185" s="124"/>
      <c r="CN185" s="124"/>
      <c r="CX185" s="124"/>
      <c r="DH185" s="124"/>
      <c r="DR185" s="124"/>
      <c r="EB185" s="124"/>
      <c r="EL185" s="124"/>
      <c r="EV185" s="124"/>
      <c r="FF185" s="124"/>
      <c r="FP185" s="124"/>
      <c r="FZ185" s="124"/>
      <c r="GJ185" s="124"/>
      <c r="GT185" s="124"/>
      <c r="HD185" s="124"/>
      <c r="HN185" s="124"/>
      <c r="HX185" s="124"/>
      <c r="IH185" s="124"/>
    </row>
    <row xmlns:x14ac="http://schemas.microsoft.com/office/spreadsheetml/2009/9/ac" r="186" s="3" customFormat="true" x14ac:dyDescent="0.25">
      <c r="A186" s="402"/>
      <c r="B186" s="124"/>
      <c r="L186" s="124"/>
      <c r="V186" s="124"/>
      <c r="AF186" s="124"/>
      <c r="AP186" s="124"/>
      <c r="AZ186" s="124"/>
      <c r="BJ186" s="124"/>
      <c r="BK186" s="124"/>
      <c r="BT186" s="124"/>
      <c r="CD186" s="124"/>
      <c r="CN186" s="124"/>
      <c r="CX186" s="124"/>
      <c r="DH186" s="124"/>
      <c r="DR186" s="124"/>
      <c r="EB186" s="124"/>
      <c r="EL186" s="124"/>
      <c r="EV186" s="124"/>
      <c r="FF186" s="124"/>
      <c r="FP186" s="124"/>
      <c r="FZ186" s="124"/>
      <c r="GJ186" s="124"/>
      <c r="GT186" s="124"/>
      <c r="HD186" s="124"/>
      <c r="HN186" s="124"/>
      <c r="HX186" s="124"/>
      <c r="IH186" s="124"/>
    </row>
    <row xmlns:x14ac="http://schemas.microsoft.com/office/spreadsheetml/2009/9/ac" r="187" s="3" customFormat="true" x14ac:dyDescent="0.25">
      <c r="A187" s="402"/>
      <c r="B187" s="124"/>
      <c r="L187" s="124"/>
      <c r="V187" s="124"/>
      <c r="AF187" s="124"/>
      <c r="AP187" s="124"/>
      <c r="AZ187" s="124"/>
      <c r="BJ187" s="124"/>
      <c r="BK187" s="124"/>
      <c r="BT187" s="124"/>
      <c r="CD187" s="124"/>
      <c r="CN187" s="124"/>
      <c r="CX187" s="124"/>
      <c r="DH187" s="124"/>
      <c r="DR187" s="124"/>
      <c r="EB187" s="124"/>
      <c r="EL187" s="124"/>
      <c r="EV187" s="124"/>
      <c r="FF187" s="124"/>
      <c r="FP187" s="124"/>
      <c r="FZ187" s="124"/>
      <c r="GJ187" s="124"/>
      <c r="GT187" s="124"/>
      <c r="HD187" s="124"/>
      <c r="HN187" s="124"/>
      <c r="HX187" s="124"/>
      <c r="IH187" s="124"/>
    </row>
    <row xmlns:x14ac="http://schemas.microsoft.com/office/spreadsheetml/2009/9/ac" r="188" s="3" customFormat="true" x14ac:dyDescent="0.25">
      <c r="A188" s="402"/>
      <c r="B188" s="124"/>
      <c r="L188" s="124"/>
      <c r="V188" s="124"/>
      <c r="AF188" s="124"/>
      <c r="AP188" s="124"/>
      <c r="AZ188" s="124"/>
      <c r="BJ188" s="124"/>
      <c r="BK188" s="124"/>
      <c r="BT188" s="124"/>
      <c r="CD188" s="124"/>
      <c r="CN188" s="124"/>
      <c r="CX188" s="124"/>
      <c r="DH188" s="124"/>
      <c r="DR188" s="124"/>
      <c r="EB188" s="124"/>
      <c r="EL188" s="124"/>
      <c r="EV188" s="124"/>
      <c r="FF188" s="124"/>
      <c r="FP188" s="124"/>
      <c r="FZ188" s="124"/>
      <c r="GJ188" s="124"/>
      <c r="GT188" s="124"/>
      <c r="HD188" s="124"/>
      <c r="HN188" s="124"/>
      <c r="HX188" s="124"/>
      <c r="IH188" s="124"/>
    </row>
    <row xmlns:x14ac="http://schemas.microsoft.com/office/spreadsheetml/2009/9/ac" r="189" s="3" customFormat="true" x14ac:dyDescent="0.25">
      <c r="A189" s="402"/>
      <c r="B189" s="124"/>
      <c r="L189" s="124"/>
      <c r="V189" s="124"/>
      <c r="AF189" s="124"/>
      <c r="AP189" s="124"/>
      <c r="AZ189" s="124"/>
      <c r="BJ189" s="124"/>
      <c r="BK189" s="124"/>
      <c r="BT189" s="124"/>
      <c r="CD189" s="124"/>
      <c r="CN189" s="124"/>
      <c r="CX189" s="124"/>
      <c r="DH189" s="124"/>
      <c r="DR189" s="124"/>
      <c r="EB189" s="124"/>
      <c r="EL189" s="124"/>
      <c r="EV189" s="124"/>
      <c r="FF189" s="124"/>
      <c r="FP189" s="124"/>
      <c r="FZ189" s="124"/>
      <c r="GJ189" s="124"/>
      <c r="GT189" s="124"/>
      <c r="HD189" s="124"/>
      <c r="HN189" s="124"/>
      <c r="HX189" s="124"/>
      <c r="IH189" s="124"/>
    </row>
    <row xmlns:x14ac="http://schemas.microsoft.com/office/spreadsheetml/2009/9/ac" r="190" s="3" customFormat="true" x14ac:dyDescent="0.25">
      <c r="A190" s="402"/>
      <c r="B190" s="124"/>
      <c r="L190" s="124"/>
      <c r="V190" s="124"/>
      <c r="AF190" s="124"/>
      <c r="AP190" s="124"/>
      <c r="AZ190" s="124"/>
      <c r="BJ190" s="124"/>
      <c r="BK190" s="124"/>
      <c r="BT190" s="124"/>
      <c r="CD190" s="124"/>
      <c r="CN190" s="124"/>
      <c r="CX190" s="124"/>
      <c r="DH190" s="124"/>
      <c r="DR190" s="124"/>
      <c r="EB190" s="124"/>
      <c r="EL190" s="124"/>
      <c r="EV190" s="124"/>
      <c r="FF190" s="124"/>
      <c r="FP190" s="124"/>
      <c r="FZ190" s="124"/>
      <c r="GJ190" s="124"/>
      <c r="GT190" s="124"/>
      <c r="HD190" s="124"/>
      <c r="HN190" s="124"/>
      <c r="HX190" s="124"/>
      <c r="IH190" s="124"/>
    </row>
    <row xmlns:x14ac="http://schemas.microsoft.com/office/spreadsheetml/2009/9/ac" r="191" s="3" customFormat="true" x14ac:dyDescent="0.25">
      <c r="A191" s="402"/>
      <c r="B191" s="124"/>
      <c r="L191" s="124"/>
      <c r="V191" s="124"/>
      <c r="AF191" s="124"/>
      <c r="AP191" s="124"/>
      <c r="AZ191" s="124"/>
      <c r="BJ191" s="124"/>
      <c r="BK191" s="124"/>
      <c r="BT191" s="124"/>
      <c r="CD191" s="124"/>
      <c r="CN191" s="124"/>
      <c r="CX191" s="124"/>
      <c r="DH191" s="124"/>
      <c r="DR191" s="124"/>
      <c r="EB191" s="124"/>
      <c r="EL191" s="124"/>
      <c r="EV191" s="124"/>
      <c r="FF191" s="124"/>
      <c r="FP191" s="124"/>
      <c r="FZ191" s="124"/>
      <c r="GJ191" s="124"/>
      <c r="GT191" s="124"/>
      <c r="HD191" s="124"/>
      <c r="HN191" s="124"/>
      <c r="HX191" s="124"/>
      <c r="IH191" s="124"/>
    </row>
    <row xmlns:x14ac="http://schemas.microsoft.com/office/spreadsheetml/2009/9/ac" r="192" s="3" customFormat="true" x14ac:dyDescent="0.25">
      <c r="A192" s="402"/>
      <c r="B192" s="124"/>
      <c r="L192" s="124"/>
      <c r="V192" s="124"/>
      <c r="AF192" s="124"/>
      <c r="AP192" s="124"/>
      <c r="AZ192" s="124"/>
      <c r="BJ192" s="124"/>
      <c r="BK192" s="124"/>
      <c r="BT192" s="124"/>
      <c r="CD192" s="124"/>
      <c r="CN192" s="124"/>
      <c r="CX192" s="124"/>
      <c r="DH192" s="124"/>
      <c r="DR192" s="124"/>
      <c r="EB192" s="124"/>
      <c r="EL192" s="124"/>
      <c r="EV192" s="124"/>
      <c r="FF192" s="124"/>
      <c r="FP192" s="124"/>
      <c r="FZ192" s="124"/>
      <c r="GJ192" s="124"/>
      <c r="GT192" s="124"/>
      <c r="HD192" s="124"/>
      <c r="HN192" s="124"/>
      <c r="HX192" s="124"/>
      <c r="IH192" s="124"/>
    </row>
    <row xmlns:x14ac="http://schemas.microsoft.com/office/spreadsheetml/2009/9/ac" r="193" s="3" customFormat="true" x14ac:dyDescent="0.25">
      <c r="A193" s="402"/>
      <c r="B193" s="124"/>
      <c r="L193" s="124"/>
      <c r="V193" s="124"/>
      <c r="AF193" s="124"/>
      <c r="AP193" s="124"/>
      <c r="AZ193" s="124"/>
      <c r="BJ193" s="124"/>
      <c r="BK193" s="124"/>
      <c r="BT193" s="124"/>
      <c r="CD193" s="124"/>
      <c r="CN193" s="124"/>
      <c r="CX193" s="124"/>
      <c r="DH193" s="124"/>
      <c r="DR193" s="124"/>
      <c r="EB193" s="124"/>
      <c r="EL193" s="124"/>
      <c r="EV193" s="124"/>
      <c r="FF193" s="124"/>
      <c r="FP193" s="124"/>
      <c r="FZ193" s="124"/>
      <c r="GJ193" s="124"/>
      <c r="GT193" s="124"/>
      <c r="HD193" s="124"/>
      <c r="HN193" s="124"/>
      <c r="HX193" s="124"/>
      <c r="IH193" s="124"/>
    </row>
    <row xmlns:x14ac="http://schemas.microsoft.com/office/spreadsheetml/2009/9/ac" r="194" s="3" customFormat="true" x14ac:dyDescent="0.25">
      <c r="A194" s="402"/>
      <c r="B194" s="124"/>
      <c r="L194" s="124"/>
      <c r="V194" s="124"/>
      <c r="AF194" s="124"/>
      <c r="AP194" s="124"/>
      <c r="AZ194" s="124"/>
      <c r="BJ194" s="124"/>
      <c r="BK194" s="124"/>
      <c r="BT194" s="124"/>
      <c r="CD194" s="124"/>
      <c r="CN194" s="124"/>
      <c r="CX194" s="124"/>
      <c r="DH194" s="124"/>
      <c r="DR194" s="124"/>
      <c r="EB194" s="124"/>
      <c r="EL194" s="124"/>
      <c r="EV194" s="124"/>
      <c r="FF194" s="124"/>
      <c r="FP194" s="124"/>
      <c r="FZ194" s="124"/>
      <c r="GJ194" s="124"/>
      <c r="GT194" s="124"/>
      <c r="HD194" s="124"/>
      <c r="HN194" s="124"/>
      <c r="HX194" s="124"/>
      <c r="IH194" s="124"/>
    </row>
    <row xmlns:x14ac="http://schemas.microsoft.com/office/spreadsheetml/2009/9/ac" r="195" s="3" customFormat="true" x14ac:dyDescent="0.25">
      <c r="A195" s="402"/>
      <c r="B195" s="124"/>
      <c r="L195" s="124"/>
      <c r="V195" s="124"/>
      <c r="AF195" s="124"/>
      <c r="AP195" s="124"/>
      <c r="AZ195" s="124"/>
      <c r="BJ195" s="124"/>
      <c r="BK195" s="124"/>
      <c r="BT195" s="124"/>
      <c r="CD195" s="124"/>
      <c r="CN195" s="124"/>
      <c r="CX195" s="124"/>
      <c r="DH195" s="124"/>
      <c r="DR195" s="124"/>
      <c r="EB195" s="124"/>
      <c r="EL195" s="124"/>
      <c r="EV195" s="124"/>
      <c r="FF195" s="124"/>
      <c r="FP195" s="124"/>
      <c r="FZ195" s="124"/>
      <c r="GJ195" s="124"/>
      <c r="GT195" s="124"/>
      <c r="HD195" s="124"/>
      <c r="HN195" s="124"/>
      <c r="HX195" s="124"/>
      <c r="IH195" s="124"/>
    </row>
    <row xmlns:x14ac="http://schemas.microsoft.com/office/spreadsheetml/2009/9/ac" r="196" s="3" customFormat="true" x14ac:dyDescent="0.25">
      <c r="A196" s="402"/>
      <c r="B196" s="124"/>
      <c r="L196" s="124"/>
      <c r="V196" s="124"/>
      <c r="AF196" s="124"/>
      <c r="AP196" s="124"/>
      <c r="AZ196" s="124"/>
      <c r="BJ196" s="124"/>
      <c r="BK196" s="124"/>
      <c r="BT196" s="124"/>
      <c r="CD196" s="124"/>
      <c r="CN196" s="124"/>
      <c r="CX196" s="124"/>
      <c r="DH196" s="124"/>
      <c r="DR196" s="124"/>
      <c r="EB196" s="124"/>
      <c r="EL196" s="124"/>
      <c r="EV196" s="124"/>
      <c r="FF196" s="124"/>
      <c r="FP196" s="124"/>
      <c r="FZ196" s="124"/>
      <c r="GJ196" s="124"/>
      <c r="GT196" s="124"/>
      <c r="HD196" s="124"/>
      <c r="HN196" s="124"/>
      <c r="HX196" s="124"/>
      <c r="IH196" s="124"/>
    </row>
    <row xmlns:x14ac="http://schemas.microsoft.com/office/spreadsheetml/2009/9/ac" r="197" s="3" customFormat="true" x14ac:dyDescent="0.25">
      <c r="A197" s="402"/>
      <c r="B197" s="124"/>
      <c r="L197" s="124"/>
      <c r="V197" s="124"/>
      <c r="AF197" s="124"/>
      <c r="AP197" s="124"/>
      <c r="AZ197" s="124"/>
      <c r="BJ197" s="124"/>
      <c r="BK197" s="124"/>
      <c r="BT197" s="124"/>
      <c r="CD197" s="124"/>
      <c r="CN197" s="124"/>
      <c r="CX197" s="124"/>
      <c r="DH197" s="124"/>
      <c r="DR197" s="124"/>
      <c r="EB197" s="124"/>
      <c r="EL197" s="124"/>
      <c r="EV197" s="124"/>
      <c r="FF197" s="124"/>
      <c r="FP197" s="124"/>
      <c r="FZ197" s="124"/>
      <c r="GJ197" s="124"/>
      <c r="GT197" s="124"/>
      <c r="HD197" s="124"/>
      <c r="HN197" s="124"/>
      <c r="HX197" s="124"/>
      <c r="IH197" s="124"/>
    </row>
    <row xmlns:x14ac="http://schemas.microsoft.com/office/spreadsheetml/2009/9/ac" r="198" s="3" customFormat="true" x14ac:dyDescent="0.25">
      <c r="A198" s="402"/>
      <c r="B198" s="124"/>
      <c r="L198" s="124"/>
      <c r="V198" s="124"/>
      <c r="AF198" s="124"/>
      <c r="AP198" s="124"/>
      <c r="AZ198" s="124"/>
      <c r="BJ198" s="124"/>
      <c r="BK198" s="124"/>
      <c r="BT198" s="124"/>
      <c r="CD198" s="124"/>
      <c r="CN198" s="124"/>
      <c r="CX198" s="124"/>
      <c r="DH198" s="124"/>
      <c r="DR198" s="124"/>
      <c r="EB198" s="124"/>
      <c r="EL198" s="124"/>
      <c r="EV198" s="124"/>
      <c r="FF198" s="124"/>
      <c r="FP198" s="124"/>
      <c r="FZ198" s="124"/>
      <c r="GJ198" s="124"/>
      <c r="GT198" s="124"/>
      <c r="HD198" s="124"/>
      <c r="HN198" s="124"/>
      <c r="HX198" s="124"/>
      <c r="IH198" s="124"/>
    </row>
    <row xmlns:x14ac="http://schemas.microsoft.com/office/spreadsheetml/2009/9/ac" r="199" s="3" customFormat="true" x14ac:dyDescent="0.25">
      <c r="A199" s="402"/>
      <c r="B199" s="124"/>
      <c r="L199" s="124"/>
      <c r="V199" s="124"/>
      <c r="AF199" s="124"/>
      <c r="AP199" s="124"/>
      <c r="AZ199" s="124"/>
      <c r="BJ199" s="124"/>
      <c r="BK199" s="124"/>
      <c r="BT199" s="124"/>
      <c r="CD199" s="124"/>
      <c r="CN199" s="124"/>
      <c r="CX199" s="124"/>
      <c r="DH199" s="124"/>
      <c r="DR199" s="124"/>
      <c r="EB199" s="124"/>
      <c r="EL199" s="124"/>
      <c r="EV199" s="124"/>
      <c r="FF199" s="124"/>
      <c r="FP199" s="124"/>
      <c r="FZ199" s="124"/>
      <c r="GJ199" s="124"/>
      <c r="GT199" s="124"/>
      <c r="HD199" s="124"/>
      <c r="HN199" s="124"/>
      <c r="HX199" s="124"/>
      <c r="IH199" s="124"/>
    </row>
    <row xmlns:x14ac="http://schemas.microsoft.com/office/spreadsheetml/2009/9/ac" r="200" s="3" customFormat="true" x14ac:dyDescent="0.25">
      <c r="A200" s="402"/>
      <c r="B200" s="124"/>
      <c r="L200" s="124"/>
      <c r="V200" s="124"/>
      <c r="AF200" s="124"/>
      <c r="AP200" s="124"/>
      <c r="AZ200" s="124"/>
      <c r="BJ200" s="124"/>
      <c r="BK200" s="124"/>
      <c r="BT200" s="124"/>
      <c r="CD200" s="124"/>
      <c r="CN200" s="124"/>
      <c r="CX200" s="124"/>
      <c r="DH200" s="124"/>
      <c r="DR200" s="124"/>
      <c r="EB200" s="124"/>
      <c r="EL200" s="124"/>
      <c r="EV200" s="124"/>
      <c r="FF200" s="124"/>
      <c r="FP200" s="124"/>
      <c r="FZ200" s="124"/>
      <c r="GJ200" s="124"/>
      <c r="GT200" s="124"/>
      <c r="HD200" s="124"/>
      <c r="HN200" s="124"/>
      <c r="HX200" s="124"/>
      <c r="IH200" s="124"/>
    </row>
    <row xmlns:x14ac="http://schemas.microsoft.com/office/spreadsheetml/2009/9/ac" r="201" s="3" customFormat="true" x14ac:dyDescent="0.25">
      <c r="A201" s="402"/>
      <c r="B201" s="124"/>
      <c r="L201" s="124"/>
      <c r="V201" s="124"/>
      <c r="AF201" s="124"/>
      <c r="AP201" s="124"/>
      <c r="AZ201" s="124"/>
      <c r="BJ201" s="124"/>
      <c r="BK201" s="124"/>
      <c r="BT201" s="124"/>
      <c r="CD201" s="124"/>
      <c r="CN201" s="124"/>
      <c r="CX201" s="124"/>
      <c r="DH201" s="124"/>
      <c r="DR201" s="124"/>
      <c r="EB201" s="124"/>
      <c r="EL201" s="124"/>
      <c r="EV201" s="124"/>
      <c r="FF201" s="124"/>
      <c r="FP201" s="124"/>
      <c r="FZ201" s="124"/>
      <c r="GJ201" s="124"/>
      <c r="GT201" s="124"/>
      <c r="HD201" s="124"/>
      <c r="HN201" s="124"/>
      <c r="HX201" s="124"/>
      <c r="IH201" s="124"/>
    </row>
    <row xmlns:x14ac="http://schemas.microsoft.com/office/spreadsheetml/2009/9/ac" r="202" s="3" customFormat="true" x14ac:dyDescent="0.25">
      <c r="A202" s="402"/>
      <c r="B202" s="124"/>
      <c r="L202" s="124"/>
      <c r="V202" s="124"/>
      <c r="AF202" s="124"/>
      <c r="AP202" s="124"/>
      <c r="AZ202" s="124"/>
      <c r="BJ202" s="124"/>
      <c r="BK202" s="124"/>
      <c r="BT202" s="124"/>
      <c r="CD202" s="124"/>
      <c r="CN202" s="124"/>
      <c r="CX202" s="124"/>
      <c r="DH202" s="124"/>
      <c r="DR202" s="124"/>
      <c r="EB202" s="124"/>
      <c r="EL202" s="124"/>
      <c r="EV202" s="124"/>
      <c r="FF202" s="124"/>
      <c r="FP202" s="124"/>
      <c r="FZ202" s="124"/>
      <c r="GJ202" s="124"/>
      <c r="GT202" s="124"/>
      <c r="HD202" s="124"/>
      <c r="HN202" s="124"/>
      <c r="HX202" s="124"/>
      <c r="IH202" s="124"/>
    </row>
    <row xmlns:x14ac="http://schemas.microsoft.com/office/spreadsheetml/2009/9/ac" r="203" s="3" customFormat="true" x14ac:dyDescent="0.25">
      <c r="A203" s="402"/>
      <c r="B203" s="124"/>
      <c r="L203" s="124"/>
      <c r="V203" s="124"/>
      <c r="AF203" s="124"/>
      <c r="AP203" s="124"/>
      <c r="AZ203" s="124"/>
      <c r="BJ203" s="124"/>
      <c r="BK203" s="124"/>
      <c r="BT203" s="124"/>
      <c r="CD203" s="124"/>
      <c r="CN203" s="124"/>
      <c r="CX203" s="124"/>
      <c r="DH203" s="124"/>
      <c r="DR203" s="124"/>
      <c r="EB203" s="124"/>
      <c r="EL203" s="124"/>
      <c r="EV203" s="124"/>
      <c r="FF203" s="124"/>
      <c r="FP203" s="124"/>
      <c r="FZ203" s="124"/>
      <c r="GJ203" s="124"/>
      <c r="GT203" s="124"/>
      <c r="HD203" s="124"/>
      <c r="HN203" s="124"/>
      <c r="HX203" s="124"/>
      <c r="IH203" s="124"/>
    </row>
    <row xmlns:x14ac="http://schemas.microsoft.com/office/spreadsheetml/2009/9/ac" r="204" s="3" customFormat="true" x14ac:dyDescent="0.25">
      <c r="A204" s="402"/>
      <c r="B204" s="124"/>
      <c r="L204" s="124"/>
      <c r="V204" s="124"/>
      <c r="AF204" s="124"/>
      <c r="AP204" s="124"/>
      <c r="AZ204" s="124"/>
      <c r="BJ204" s="124"/>
      <c r="BK204" s="124"/>
      <c r="BT204" s="124"/>
      <c r="CD204" s="124"/>
      <c r="CN204" s="124"/>
      <c r="CX204" s="124"/>
      <c r="DH204" s="124"/>
      <c r="DR204" s="124"/>
      <c r="EB204" s="124"/>
      <c r="EL204" s="124"/>
      <c r="EV204" s="124"/>
      <c r="FF204" s="124"/>
      <c r="FP204" s="124"/>
      <c r="FZ204" s="124"/>
      <c r="GJ204" s="124"/>
      <c r="GT204" s="124"/>
      <c r="HD204" s="124"/>
      <c r="HN204" s="124"/>
      <c r="HX204" s="124"/>
      <c r="IH204" s="124"/>
    </row>
    <row xmlns:x14ac="http://schemas.microsoft.com/office/spreadsheetml/2009/9/ac" r="205" s="3" customFormat="true" x14ac:dyDescent="0.25">
      <c r="A205" s="402"/>
      <c r="B205" s="124"/>
      <c r="L205" s="124"/>
      <c r="V205" s="124"/>
      <c r="AF205" s="124"/>
      <c r="AP205" s="124"/>
      <c r="AZ205" s="124"/>
      <c r="BJ205" s="124"/>
      <c r="BK205" s="124"/>
      <c r="BT205" s="124"/>
      <c r="CD205" s="124"/>
      <c r="CN205" s="124"/>
      <c r="CX205" s="124"/>
      <c r="DH205" s="124"/>
      <c r="DR205" s="124"/>
      <c r="EB205" s="124"/>
      <c r="EL205" s="124"/>
      <c r="EV205" s="124"/>
      <c r="FF205" s="124"/>
      <c r="FP205" s="124"/>
      <c r="FZ205" s="124"/>
      <c r="GJ205" s="124"/>
      <c r="GT205" s="124"/>
      <c r="HD205" s="124"/>
      <c r="HN205" s="124"/>
      <c r="HX205" s="124"/>
      <c r="IH205" s="124"/>
    </row>
    <row xmlns:x14ac="http://schemas.microsoft.com/office/spreadsheetml/2009/9/ac" r="206" s="3" customFormat="true" x14ac:dyDescent="0.25">
      <c r="A206" s="402"/>
      <c r="B206" s="124"/>
      <c r="L206" s="124"/>
      <c r="V206" s="124"/>
      <c r="AF206" s="124"/>
      <c r="AP206" s="124"/>
      <c r="AZ206" s="124"/>
      <c r="BJ206" s="124"/>
      <c r="BK206" s="124"/>
      <c r="BT206" s="124"/>
      <c r="CD206" s="124"/>
      <c r="CN206" s="124"/>
      <c r="CX206" s="124"/>
      <c r="DH206" s="124"/>
      <c r="DR206" s="124"/>
      <c r="EB206" s="124"/>
      <c r="EL206" s="124"/>
      <c r="EV206" s="124"/>
      <c r="FF206" s="124"/>
      <c r="FP206" s="124"/>
      <c r="FZ206" s="124"/>
      <c r="GJ206" s="124"/>
      <c r="GT206" s="124"/>
      <c r="HD206" s="124"/>
      <c r="HN206" s="124"/>
      <c r="HX206" s="124"/>
      <c r="IH206" s="124"/>
    </row>
    <row xmlns:x14ac="http://schemas.microsoft.com/office/spreadsheetml/2009/9/ac" r="207" s="3" customFormat="true" x14ac:dyDescent="0.25">
      <c r="A207" s="402"/>
      <c r="B207" s="124"/>
      <c r="L207" s="124"/>
      <c r="V207" s="124"/>
      <c r="AF207" s="124"/>
      <c r="AP207" s="124"/>
      <c r="AZ207" s="124"/>
      <c r="BJ207" s="124"/>
      <c r="BK207" s="124"/>
      <c r="BT207" s="124"/>
      <c r="CD207" s="124"/>
      <c r="CN207" s="124"/>
      <c r="CX207" s="124"/>
      <c r="DH207" s="124"/>
      <c r="DR207" s="124"/>
      <c r="EB207" s="124"/>
      <c r="EL207" s="124"/>
      <c r="EV207" s="124"/>
      <c r="FF207" s="124"/>
      <c r="FP207" s="124"/>
      <c r="FZ207" s="124"/>
      <c r="GJ207" s="124"/>
      <c r="GT207" s="124"/>
      <c r="HD207" s="124"/>
      <c r="HN207" s="124"/>
      <c r="HX207" s="124"/>
      <c r="IH207" s="124"/>
    </row>
    <row xmlns:x14ac="http://schemas.microsoft.com/office/spreadsheetml/2009/9/ac" r="208" s="3" customFormat="true" x14ac:dyDescent="0.25">
      <c r="A208" s="402"/>
      <c r="B208" s="124"/>
      <c r="L208" s="124"/>
      <c r="V208" s="124"/>
      <c r="AF208" s="124"/>
      <c r="AP208" s="124"/>
      <c r="AZ208" s="124"/>
      <c r="BJ208" s="124"/>
      <c r="BK208" s="124"/>
      <c r="BT208" s="124"/>
      <c r="CD208" s="124"/>
      <c r="CN208" s="124"/>
      <c r="CX208" s="124"/>
      <c r="DH208" s="124"/>
      <c r="DR208" s="124"/>
      <c r="EB208" s="124"/>
      <c r="EL208" s="124"/>
      <c r="EV208" s="124"/>
      <c r="FF208" s="124"/>
      <c r="FP208" s="124"/>
      <c r="FZ208" s="124"/>
      <c r="GJ208" s="124"/>
      <c r="GT208" s="124"/>
      <c r="HD208" s="124"/>
      <c r="HN208" s="124"/>
      <c r="HX208" s="124"/>
      <c r="IH208" s="124"/>
    </row>
    <row xmlns:x14ac="http://schemas.microsoft.com/office/spreadsheetml/2009/9/ac" r="209" s="3" customFormat="true" x14ac:dyDescent="0.25">
      <c r="A209" s="402"/>
      <c r="B209" s="124"/>
      <c r="L209" s="124"/>
      <c r="V209" s="124"/>
      <c r="AF209" s="124"/>
      <c r="AP209" s="124"/>
      <c r="AZ209" s="124"/>
      <c r="BJ209" s="124"/>
      <c r="BK209" s="124"/>
      <c r="BT209" s="124"/>
      <c r="CD209" s="124"/>
      <c r="CN209" s="124"/>
      <c r="CX209" s="124"/>
      <c r="DH209" s="124"/>
      <c r="DR209" s="124"/>
      <c r="EB209" s="124"/>
      <c r="EL209" s="124"/>
      <c r="EV209" s="124"/>
      <c r="FF209" s="124"/>
      <c r="FP209" s="124"/>
      <c r="FZ209" s="124"/>
      <c r="GJ209" s="124"/>
      <c r="GT209" s="124"/>
      <c r="HD209" s="124"/>
      <c r="HN209" s="124"/>
      <c r="HX209" s="124"/>
      <c r="IH209" s="124"/>
    </row>
    <row xmlns:x14ac="http://schemas.microsoft.com/office/spreadsheetml/2009/9/ac" r="210" s="3" customFormat="true" x14ac:dyDescent="0.25">
      <c r="A210" s="402"/>
      <c r="B210" s="124"/>
      <c r="L210" s="124"/>
      <c r="V210" s="124"/>
      <c r="AF210" s="124"/>
      <c r="AP210" s="124"/>
      <c r="AZ210" s="124"/>
      <c r="BJ210" s="124"/>
      <c r="BK210" s="124"/>
      <c r="BT210" s="124"/>
      <c r="CD210" s="124"/>
      <c r="CN210" s="124"/>
      <c r="CX210" s="124"/>
      <c r="DH210" s="124"/>
      <c r="DR210" s="124"/>
      <c r="EB210" s="124"/>
      <c r="EL210" s="124"/>
      <c r="EV210" s="124"/>
      <c r="FF210" s="124"/>
      <c r="FP210" s="124"/>
      <c r="FZ210" s="124"/>
      <c r="GJ210" s="124"/>
      <c r="GT210" s="124"/>
      <c r="HD210" s="124"/>
      <c r="HN210" s="124"/>
      <c r="HX210" s="124"/>
      <c r="IH210" s="124"/>
    </row>
    <row xmlns:x14ac="http://schemas.microsoft.com/office/spreadsheetml/2009/9/ac" r="211" s="3" customFormat="true" x14ac:dyDescent="0.25">
      <c r="A211" s="402"/>
      <c r="B211" s="124"/>
      <c r="L211" s="124"/>
      <c r="V211" s="124"/>
      <c r="AF211" s="124"/>
      <c r="AP211" s="124"/>
      <c r="AZ211" s="124"/>
      <c r="BJ211" s="124"/>
      <c r="BK211" s="124"/>
      <c r="BT211" s="124"/>
      <c r="CD211" s="124"/>
      <c r="CN211" s="124"/>
      <c r="CX211" s="124"/>
      <c r="DH211" s="124"/>
      <c r="DR211" s="124"/>
      <c r="EB211" s="124"/>
      <c r="EL211" s="124"/>
      <c r="EV211" s="124"/>
      <c r="FF211" s="124"/>
      <c r="FP211" s="124"/>
      <c r="FZ211" s="124"/>
      <c r="GJ211" s="124"/>
      <c r="GT211" s="124"/>
      <c r="HD211" s="124"/>
      <c r="HN211" s="124"/>
      <c r="HX211" s="124"/>
      <c r="IH211" s="124"/>
    </row>
    <row xmlns:x14ac="http://schemas.microsoft.com/office/spreadsheetml/2009/9/ac" r="212" s="3" customFormat="true" x14ac:dyDescent="0.25">
      <c r="A212" s="402"/>
      <c r="B212" s="124"/>
      <c r="L212" s="124"/>
      <c r="V212" s="124"/>
      <c r="AF212" s="124"/>
      <c r="AP212" s="124"/>
      <c r="AZ212" s="124"/>
      <c r="BJ212" s="124"/>
      <c r="BK212" s="124"/>
      <c r="BT212" s="124"/>
      <c r="CD212" s="124"/>
      <c r="CN212" s="124"/>
      <c r="CX212" s="124"/>
      <c r="DH212" s="124"/>
      <c r="DR212" s="124"/>
      <c r="EB212" s="124"/>
      <c r="EL212" s="124"/>
      <c r="EV212" s="124"/>
      <c r="FF212" s="124"/>
      <c r="FP212" s="124"/>
      <c r="FZ212" s="124"/>
      <c r="GJ212" s="124"/>
      <c r="GT212" s="124"/>
      <c r="HD212" s="124"/>
      <c r="HN212" s="124"/>
      <c r="HX212" s="124"/>
      <c r="IH212" s="124"/>
    </row>
    <row xmlns:x14ac="http://schemas.microsoft.com/office/spreadsheetml/2009/9/ac" r="213" s="3" customFormat="true" x14ac:dyDescent="0.25">
      <c r="A213" s="402"/>
      <c r="B213" s="124"/>
      <c r="L213" s="124"/>
      <c r="V213" s="124"/>
      <c r="AF213" s="124"/>
      <c r="AP213" s="124"/>
      <c r="AZ213" s="124"/>
      <c r="BJ213" s="124"/>
      <c r="BK213" s="124"/>
      <c r="BT213" s="124"/>
      <c r="CD213" s="124"/>
      <c r="CN213" s="124"/>
      <c r="CX213" s="124"/>
      <c r="DH213" s="124"/>
      <c r="DR213" s="124"/>
      <c r="EB213" s="124"/>
      <c r="EL213" s="124"/>
      <c r="EV213" s="124"/>
      <c r="FF213" s="124"/>
      <c r="FP213" s="124"/>
      <c r="FZ213" s="124"/>
      <c r="GJ213" s="124"/>
      <c r="GT213" s="124"/>
      <c r="HD213" s="124"/>
      <c r="HN213" s="124"/>
      <c r="HX213" s="124"/>
      <c r="IH213" s="124"/>
    </row>
    <row xmlns:x14ac="http://schemas.microsoft.com/office/spreadsheetml/2009/9/ac" r="214" s="3" customFormat="true" x14ac:dyDescent="0.25">
      <c r="A214" s="402"/>
      <c r="B214" s="124"/>
      <c r="L214" s="124"/>
      <c r="V214" s="124"/>
      <c r="AF214" s="124"/>
      <c r="AP214" s="124"/>
      <c r="AZ214" s="124"/>
      <c r="BJ214" s="124"/>
      <c r="BK214" s="124"/>
      <c r="BT214" s="124"/>
      <c r="CD214" s="124"/>
      <c r="CN214" s="124"/>
      <c r="CX214" s="124"/>
      <c r="DH214" s="124"/>
      <c r="DR214" s="124"/>
      <c r="EB214" s="124"/>
      <c r="EL214" s="124"/>
      <c r="EV214" s="124"/>
      <c r="FF214" s="124"/>
      <c r="FP214" s="124"/>
      <c r="FZ214" s="124"/>
      <c r="GJ214" s="124"/>
      <c r="GT214" s="124"/>
      <c r="HD214" s="124"/>
      <c r="HN214" s="124"/>
      <c r="HX214" s="124"/>
      <c r="IH214" s="124"/>
    </row>
    <row xmlns:x14ac="http://schemas.microsoft.com/office/spreadsheetml/2009/9/ac" r="215" s="3" customFormat="true" x14ac:dyDescent="0.25">
      <c r="A215" s="402"/>
      <c r="B215" s="124"/>
      <c r="L215" s="124"/>
      <c r="V215" s="124"/>
      <c r="AF215" s="124"/>
      <c r="AP215" s="124"/>
      <c r="AZ215" s="124"/>
      <c r="BJ215" s="124"/>
      <c r="BK215" s="124"/>
      <c r="BT215" s="124"/>
      <c r="CD215" s="124"/>
      <c r="CN215" s="124"/>
      <c r="CX215" s="124"/>
      <c r="DH215" s="124"/>
      <c r="DR215" s="124"/>
      <c r="EB215" s="124"/>
      <c r="EL215" s="124"/>
      <c r="EV215" s="124"/>
      <c r="FF215" s="124"/>
      <c r="FP215" s="124"/>
      <c r="FZ215" s="124"/>
      <c r="GJ215" s="124"/>
      <c r="GT215" s="124"/>
      <c r="HD215" s="124"/>
      <c r="HN215" s="124"/>
      <c r="HX215" s="124"/>
      <c r="IH215" s="124"/>
    </row>
    <row xmlns:x14ac="http://schemas.microsoft.com/office/spreadsheetml/2009/9/ac" r="216" s="3" customFormat="true" x14ac:dyDescent="0.25">
      <c r="A216" s="402"/>
      <c r="B216" s="124"/>
      <c r="L216" s="124"/>
      <c r="V216" s="124"/>
      <c r="AF216" s="124"/>
      <c r="AP216" s="124"/>
      <c r="AZ216" s="124"/>
      <c r="BJ216" s="124"/>
      <c r="BK216" s="124"/>
      <c r="BT216" s="124"/>
      <c r="CD216" s="124"/>
      <c r="CN216" s="124"/>
      <c r="CX216" s="124"/>
      <c r="DH216" s="124"/>
      <c r="DR216" s="124"/>
      <c r="EB216" s="124"/>
      <c r="EL216" s="124"/>
      <c r="EV216" s="124"/>
      <c r="FF216" s="124"/>
      <c r="FP216" s="124"/>
      <c r="FZ216" s="124"/>
      <c r="GJ216" s="124"/>
      <c r="GT216" s="124"/>
      <c r="HD216" s="124"/>
      <c r="HN216" s="124"/>
      <c r="HX216" s="124"/>
      <c r="IH216" s="124"/>
    </row>
    <row xmlns:x14ac="http://schemas.microsoft.com/office/spreadsheetml/2009/9/ac" r="217" s="3" customFormat="true" x14ac:dyDescent="0.25">
      <c r="A217" s="402"/>
      <c r="B217" s="124"/>
      <c r="L217" s="124"/>
      <c r="V217" s="124"/>
      <c r="AF217" s="124"/>
      <c r="AP217" s="124"/>
      <c r="AZ217" s="124"/>
      <c r="BJ217" s="124"/>
      <c r="BK217" s="124"/>
      <c r="BT217" s="124"/>
      <c r="CD217" s="124"/>
      <c r="CN217" s="124"/>
      <c r="CX217" s="124"/>
      <c r="DH217" s="124"/>
      <c r="DR217" s="124"/>
      <c r="EB217" s="124"/>
      <c r="EL217" s="124"/>
      <c r="EV217" s="124"/>
      <c r="FF217" s="124"/>
      <c r="FP217" s="124"/>
      <c r="FZ217" s="124"/>
      <c r="GJ217" s="124"/>
      <c r="GT217" s="124"/>
      <c r="HD217" s="124"/>
      <c r="HN217" s="124"/>
      <c r="HX217" s="124"/>
      <c r="IH217" s="124"/>
    </row>
    <row xmlns:x14ac="http://schemas.microsoft.com/office/spreadsheetml/2009/9/ac" r="218" s="3" customFormat="true" x14ac:dyDescent="0.25">
      <c r="A218" s="402"/>
      <c r="B218" s="124"/>
      <c r="L218" s="124"/>
      <c r="V218" s="124"/>
      <c r="AF218" s="124"/>
      <c r="AP218" s="124"/>
      <c r="AZ218" s="124"/>
      <c r="BJ218" s="124"/>
      <c r="BK218" s="124"/>
      <c r="BT218" s="124"/>
      <c r="CD218" s="124"/>
      <c r="CN218" s="124"/>
      <c r="CX218" s="124"/>
      <c r="DH218" s="124"/>
      <c r="DR218" s="124"/>
      <c r="EB218" s="124"/>
      <c r="EL218" s="124"/>
      <c r="EV218" s="124"/>
      <c r="FF218" s="124"/>
      <c r="FP218" s="124"/>
      <c r="FZ218" s="124"/>
      <c r="GJ218" s="124"/>
      <c r="GT218" s="124"/>
      <c r="HD218" s="124"/>
      <c r="HN218" s="124"/>
      <c r="HX218" s="124"/>
      <c r="IH218" s="124"/>
    </row>
    <row xmlns:x14ac="http://schemas.microsoft.com/office/spreadsheetml/2009/9/ac" r="219" s="3" customFormat="true" x14ac:dyDescent="0.25">
      <c r="A219" s="402"/>
      <c r="B219" s="124"/>
      <c r="L219" s="124"/>
      <c r="V219" s="124"/>
      <c r="AF219" s="124"/>
      <c r="AP219" s="124"/>
      <c r="AZ219" s="124"/>
      <c r="BJ219" s="124"/>
      <c r="BK219" s="124"/>
      <c r="BT219" s="124"/>
      <c r="CD219" s="124"/>
      <c r="CN219" s="124"/>
      <c r="CX219" s="124"/>
      <c r="DH219" s="124"/>
      <c r="DR219" s="124"/>
      <c r="EB219" s="124"/>
      <c r="EL219" s="124"/>
      <c r="EV219" s="124"/>
      <c r="FF219" s="124"/>
      <c r="FP219" s="124"/>
      <c r="FZ219" s="124"/>
      <c r="GJ219" s="124"/>
      <c r="GT219" s="124"/>
      <c r="HD219" s="124"/>
      <c r="HN219" s="124"/>
      <c r="HX219" s="124"/>
      <c r="IH219" s="124"/>
    </row>
    <row xmlns:x14ac="http://schemas.microsoft.com/office/spreadsheetml/2009/9/ac" r="220" s="3" customFormat="true" x14ac:dyDescent="0.25">
      <c r="A220" s="402"/>
      <c r="B220" s="124"/>
      <c r="L220" s="124"/>
      <c r="V220" s="124"/>
      <c r="AF220" s="124"/>
      <c r="AP220" s="124"/>
      <c r="AZ220" s="124"/>
      <c r="BJ220" s="124"/>
      <c r="BK220" s="124"/>
      <c r="BT220" s="124"/>
      <c r="CD220" s="124"/>
      <c r="CN220" s="124"/>
      <c r="CX220" s="124"/>
      <c r="DH220" s="124"/>
      <c r="DR220" s="124"/>
      <c r="EB220" s="124"/>
      <c r="EL220" s="124"/>
      <c r="EV220" s="124"/>
      <c r="FF220" s="124"/>
      <c r="FP220" s="124"/>
      <c r="FZ220" s="124"/>
      <c r="GJ220" s="124"/>
      <c r="GT220" s="124"/>
      <c r="HD220" s="124"/>
      <c r="HN220" s="124"/>
      <c r="HX220" s="124"/>
      <c r="IH220" s="124"/>
    </row>
    <row xmlns:x14ac="http://schemas.microsoft.com/office/spreadsheetml/2009/9/ac" r="221" s="3" customFormat="true" x14ac:dyDescent="0.25">
      <c r="A221" s="402"/>
      <c r="B221" s="124"/>
      <c r="L221" s="124"/>
      <c r="V221" s="124"/>
      <c r="AF221" s="124"/>
      <c r="AP221" s="124"/>
      <c r="AZ221" s="124"/>
      <c r="BJ221" s="124"/>
      <c r="BK221" s="124"/>
      <c r="BT221" s="124"/>
      <c r="CD221" s="124"/>
      <c r="CN221" s="124"/>
      <c r="CX221" s="124"/>
      <c r="DH221" s="124"/>
      <c r="DR221" s="124"/>
      <c r="EB221" s="124"/>
      <c r="EL221" s="124"/>
      <c r="EV221" s="124"/>
      <c r="FF221" s="124"/>
      <c r="FP221" s="124"/>
      <c r="FZ221" s="124"/>
      <c r="GJ221" s="124"/>
      <c r="GT221" s="124"/>
      <c r="HD221" s="124"/>
      <c r="HN221" s="124"/>
      <c r="HX221" s="124"/>
      <c r="IH221" s="124"/>
    </row>
    <row xmlns:x14ac="http://schemas.microsoft.com/office/spreadsheetml/2009/9/ac" r="222" s="3" customFormat="true" x14ac:dyDescent="0.25">
      <c r="A222" s="402"/>
      <c r="B222" s="124"/>
      <c r="L222" s="124"/>
      <c r="V222" s="124"/>
      <c r="AF222" s="124"/>
      <c r="AP222" s="124"/>
      <c r="AZ222" s="124"/>
      <c r="BJ222" s="124"/>
      <c r="BK222" s="124"/>
      <c r="BT222" s="124"/>
      <c r="CD222" s="124"/>
      <c r="CN222" s="124"/>
      <c r="CX222" s="124"/>
      <c r="DH222" s="124"/>
      <c r="DR222" s="124"/>
      <c r="EB222" s="124"/>
      <c r="EL222" s="124"/>
      <c r="EV222" s="124"/>
      <c r="FF222" s="124"/>
      <c r="FP222" s="124"/>
      <c r="FZ222" s="124"/>
      <c r="GJ222" s="124"/>
      <c r="GT222" s="124"/>
      <c r="HD222" s="124"/>
      <c r="HN222" s="124"/>
      <c r="HX222" s="124"/>
      <c r="IH222" s="124"/>
    </row>
    <row xmlns:x14ac="http://schemas.microsoft.com/office/spreadsheetml/2009/9/ac" r="223" s="3" customFormat="true" x14ac:dyDescent="0.25">
      <c r="A223" s="402"/>
      <c r="B223" s="124"/>
      <c r="L223" s="124"/>
      <c r="V223" s="124"/>
      <c r="AF223" s="124"/>
      <c r="AP223" s="124"/>
      <c r="AZ223" s="124"/>
      <c r="BJ223" s="124"/>
      <c r="BK223" s="124"/>
      <c r="BT223" s="124"/>
      <c r="CD223" s="124"/>
      <c r="CN223" s="124"/>
      <c r="CX223" s="124"/>
      <c r="DH223" s="124"/>
      <c r="DR223" s="124"/>
      <c r="EB223" s="124"/>
      <c r="EL223" s="124"/>
      <c r="EV223" s="124"/>
      <c r="FF223" s="124"/>
      <c r="FP223" s="124"/>
      <c r="FZ223" s="124"/>
      <c r="GJ223" s="124"/>
      <c r="GT223" s="124"/>
      <c r="HD223" s="124"/>
      <c r="HN223" s="124"/>
      <c r="HX223" s="124"/>
      <c r="IH223" s="124"/>
    </row>
    <row xmlns:x14ac="http://schemas.microsoft.com/office/spreadsheetml/2009/9/ac" r="224" s="3" customFormat="true" x14ac:dyDescent="0.25">
      <c r="A224" s="402"/>
      <c r="B224" s="124"/>
      <c r="L224" s="124"/>
      <c r="V224" s="124"/>
      <c r="AF224" s="124"/>
      <c r="AP224" s="124"/>
      <c r="AZ224" s="124"/>
      <c r="BJ224" s="124"/>
      <c r="BK224" s="124"/>
      <c r="BT224" s="124"/>
      <c r="CD224" s="124"/>
      <c r="CN224" s="124"/>
      <c r="CX224" s="124"/>
      <c r="DH224" s="124"/>
      <c r="DR224" s="124"/>
      <c r="EB224" s="124"/>
      <c r="EL224" s="124"/>
      <c r="EV224" s="124"/>
      <c r="FF224" s="124"/>
      <c r="FP224" s="124"/>
      <c r="FZ224" s="124"/>
      <c r="GJ224" s="124"/>
      <c r="GT224" s="124"/>
      <c r="HD224" s="124"/>
      <c r="HN224" s="124"/>
      <c r="HX224" s="124"/>
      <c r="IH224" s="124"/>
    </row>
    <row xmlns:x14ac="http://schemas.microsoft.com/office/spreadsheetml/2009/9/ac" r="225" s="3" customFormat="true" x14ac:dyDescent="0.25">
      <c r="A225" s="402"/>
      <c r="B225" s="124"/>
      <c r="L225" s="124"/>
      <c r="V225" s="124"/>
      <c r="AF225" s="124"/>
      <c r="AP225" s="124"/>
      <c r="AZ225" s="124"/>
      <c r="BJ225" s="124"/>
      <c r="BK225" s="124"/>
      <c r="BT225" s="124"/>
      <c r="CD225" s="124"/>
      <c r="CN225" s="124"/>
      <c r="CX225" s="124"/>
      <c r="DH225" s="124"/>
      <c r="DR225" s="124"/>
      <c r="EB225" s="124"/>
      <c r="EL225" s="124"/>
      <c r="EV225" s="124"/>
      <c r="FF225" s="124"/>
      <c r="FP225" s="124"/>
      <c r="FZ225" s="124"/>
      <c r="GJ225" s="124"/>
      <c r="GT225" s="124"/>
      <c r="HD225" s="124"/>
      <c r="HN225" s="124"/>
      <c r="HX225" s="124"/>
      <c r="IH225" s="124"/>
    </row>
    <row xmlns:x14ac="http://schemas.microsoft.com/office/spreadsheetml/2009/9/ac" r="226" s="3" customFormat="true" x14ac:dyDescent="0.25">
      <c r="A226" s="402"/>
      <c r="B226" s="124"/>
      <c r="L226" s="124"/>
      <c r="V226" s="124"/>
      <c r="AF226" s="124"/>
      <c r="AP226" s="124"/>
      <c r="AZ226" s="124"/>
      <c r="BJ226" s="124"/>
      <c r="BK226" s="124"/>
      <c r="BT226" s="124"/>
      <c r="CD226" s="124"/>
      <c r="CN226" s="124"/>
      <c r="CX226" s="124"/>
      <c r="DH226" s="124"/>
      <c r="DR226" s="124"/>
      <c r="EB226" s="124"/>
      <c r="EL226" s="124"/>
      <c r="EV226" s="124"/>
      <c r="FF226" s="124"/>
      <c r="FP226" s="124"/>
      <c r="FZ226" s="124"/>
      <c r="GJ226" s="124"/>
      <c r="GT226" s="124"/>
      <c r="HD226" s="124"/>
      <c r="HN226" s="124"/>
      <c r="HX226" s="124"/>
      <c r="IH226" s="124"/>
    </row>
    <row xmlns:x14ac="http://schemas.microsoft.com/office/spreadsheetml/2009/9/ac" r="227" s="3" customFormat="true" x14ac:dyDescent="0.25">
      <c r="A227" s="402"/>
      <c r="B227" s="124"/>
      <c r="L227" s="124"/>
      <c r="V227" s="124"/>
      <c r="AF227" s="124"/>
      <c r="AP227" s="124"/>
      <c r="AZ227" s="124"/>
      <c r="BJ227" s="124"/>
      <c r="BK227" s="124"/>
      <c r="BT227" s="124"/>
      <c r="CD227" s="124"/>
      <c r="CN227" s="124"/>
      <c r="CX227" s="124"/>
      <c r="DH227" s="124"/>
      <c r="DR227" s="124"/>
      <c r="EB227" s="124"/>
      <c r="EL227" s="124"/>
      <c r="EV227" s="124"/>
      <c r="FF227" s="124"/>
      <c r="FP227" s="124"/>
      <c r="FZ227" s="124"/>
      <c r="GJ227" s="124"/>
      <c r="GT227" s="124"/>
      <c r="HD227" s="124"/>
      <c r="HN227" s="124"/>
      <c r="HX227" s="124"/>
      <c r="IH227" s="124"/>
    </row>
    <row xmlns:x14ac="http://schemas.microsoft.com/office/spreadsheetml/2009/9/ac" r="228" s="3" customFormat="true" x14ac:dyDescent="0.25">
      <c r="A228" s="402"/>
      <c r="B228" s="124"/>
      <c r="L228" s="124"/>
      <c r="V228" s="124"/>
      <c r="AF228" s="124"/>
      <c r="AP228" s="124"/>
      <c r="AZ228" s="124"/>
      <c r="BJ228" s="124"/>
      <c r="BK228" s="124"/>
      <c r="BT228" s="124"/>
      <c r="CD228" s="124"/>
      <c r="CN228" s="124"/>
      <c r="CX228" s="124"/>
      <c r="DH228" s="124"/>
      <c r="DR228" s="124"/>
      <c r="EB228" s="124"/>
      <c r="EL228" s="124"/>
      <c r="EV228" s="124"/>
      <c r="FF228" s="124"/>
      <c r="FP228" s="124"/>
      <c r="FZ228" s="124"/>
      <c r="GJ228" s="124"/>
      <c r="GT228" s="124"/>
      <c r="HD228" s="124"/>
      <c r="HN228" s="124"/>
      <c r="HX228" s="124"/>
      <c r="IH228" s="124"/>
    </row>
    <row xmlns:x14ac="http://schemas.microsoft.com/office/spreadsheetml/2009/9/ac" r="229" s="3" customFormat="true" x14ac:dyDescent="0.25">
      <c r="A229" s="402"/>
      <c r="B229" s="124"/>
      <c r="L229" s="124"/>
      <c r="V229" s="124"/>
      <c r="AF229" s="124"/>
      <c r="AP229" s="124"/>
      <c r="AZ229" s="124"/>
      <c r="BJ229" s="124"/>
      <c r="BK229" s="124"/>
      <c r="BT229" s="124"/>
      <c r="CD229" s="124"/>
      <c r="CN229" s="124"/>
      <c r="CX229" s="124"/>
      <c r="DH229" s="124"/>
      <c r="DR229" s="124"/>
      <c r="EB229" s="124"/>
      <c r="EL229" s="124"/>
      <c r="EV229" s="124"/>
      <c r="FF229" s="124"/>
      <c r="FP229" s="124"/>
      <c r="FZ229" s="124"/>
      <c r="GJ229" s="124"/>
      <c r="GT229" s="124"/>
      <c r="HD229" s="124"/>
      <c r="HN229" s="124"/>
      <c r="HX229" s="124"/>
      <c r="IH229" s="124"/>
    </row>
    <row xmlns:x14ac="http://schemas.microsoft.com/office/spreadsheetml/2009/9/ac" r="230" s="3" customFormat="true" x14ac:dyDescent="0.25">
      <c r="A230" s="402"/>
      <c r="B230" s="124"/>
      <c r="L230" s="124"/>
      <c r="V230" s="124"/>
      <c r="AF230" s="124"/>
      <c r="AP230" s="124"/>
      <c r="AZ230" s="124"/>
      <c r="BJ230" s="124"/>
      <c r="BK230" s="124"/>
      <c r="BT230" s="124"/>
      <c r="CD230" s="124"/>
      <c r="CN230" s="124"/>
      <c r="CX230" s="124"/>
      <c r="DH230" s="124"/>
      <c r="DR230" s="124"/>
      <c r="EB230" s="124"/>
      <c r="EL230" s="124"/>
      <c r="EV230" s="124"/>
      <c r="FF230" s="124"/>
      <c r="FP230" s="124"/>
      <c r="FZ230" s="124"/>
      <c r="GJ230" s="124"/>
      <c r="GT230" s="124"/>
      <c r="HD230" s="124"/>
      <c r="HN230" s="124"/>
      <c r="HX230" s="124"/>
      <c r="IH230" s="124"/>
    </row>
    <row xmlns:x14ac="http://schemas.microsoft.com/office/spreadsheetml/2009/9/ac" r="231" s="3" customFormat="true" x14ac:dyDescent="0.25">
      <c r="A231" s="402"/>
      <c r="B231" s="124"/>
      <c r="L231" s="124"/>
      <c r="V231" s="124"/>
      <c r="AF231" s="124"/>
      <c r="AP231" s="124"/>
      <c r="AZ231" s="124"/>
      <c r="BJ231" s="124"/>
      <c r="BK231" s="124"/>
      <c r="BT231" s="124"/>
      <c r="CD231" s="124"/>
      <c r="CN231" s="124"/>
      <c r="CX231" s="124"/>
      <c r="DH231" s="124"/>
      <c r="DR231" s="124"/>
      <c r="EB231" s="124"/>
      <c r="EL231" s="124"/>
      <c r="EV231" s="124"/>
      <c r="FF231" s="124"/>
      <c r="FP231" s="124"/>
      <c r="FZ231" s="124"/>
      <c r="GJ231" s="124"/>
      <c r="GT231" s="124"/>
      <c r="HD231" s="124"/>
      <c r="HN231" s="124"/>
      <c r="HX231" s="124"/>
      <c r="IH231" s="124"/>
    </row>
    <row xmlns:x14ac="http://schemas.microsoft.com/office/spreadsheetml/2009/9/ac" r="232" s="3" customFormat="true" x14ac:dyDescent="0.25">
      <c r="A232" s="402"/>
      <c r="B232" s="124"/>
      <c r="L232" s="124"/>
      <c r="V232" s="124"/>
      <c r="AF232" s="124"/>
      <c r="AP232" s="124"/>
      <c r="AZ232" s="124"/>
      <c r="BJ232" s="124"/>
      <c r="BK232" s="124"/>
      <c r="BT232" s="124"/>
      <c r="CD232" s="124"/>
      <c r="CN232" s="124"/>
      <c r="CX232" s="124"/>
      <c r="DH232" s="124"/>
      <c r="DR232" s="124"/>
      <c r="EB232" s="124"/>
      <c r="EL232" s="124"/>
      <c r="EV232" s="124"/>
      <c r="FF232" s="124"/>
      <c r="FP232" s="124"/>
      <c r="FZ232" s="124"/>
      <c r="GJ232" s="124"/>
      <c r="GT232" s="124"/>
      <c r="HD232" s="124"/>
      <c r="HN232" s="124"/>
      <c r="HX232" s="124"/>
      <c r="IH232" s="124"/>
    </row>
    <row xmlns:x14ac="http://schemas.microsoft.com/office/spreadsheetml/2009/9/ac" r="233" s="3" customFormat="true" x14ac:dyDescent="0.25">
      <c r="A233" s="402"/>
      <c r="B233" s="124"/>
      <c r="L233" s="124"/>
      <c r="V233" s="124"/>
      <c r="AF233" s="124"/>
      <c r="AP233" s="124"/>
      <c r="AZ233" s="124"/>
      <c r="BJ233" s="124"/>
      <c r="BK233" s="124"/>
      <c r="BT233" s="124"/>
      <c r="CD233" s="124"/>
      <c r="CN233" s="124"/>
      <c r="CX233" s="124"/>
      <c r="DH233" s="124"/>
      <c r="DR233" s="124"/>
      <c r="EB233" s="124"/>
      <c r="EL233" s="124"/>
      <c r="EV233" s="124"/>
      <c r="FF233" s="124"/>
      <c r="FP233" s="124"/>
      <c r="FZ233" s="124"/>
      <c r="GJ233" s="124"/>
      <c r="GT233" s="124"/>
      <c r="HD233" s="124"/>
      <c r="HN233" s="124"/>
      <c r="HX233" s="124"/>
      <c r="IH233" s="124"/>
    </row>
    <row xmlns:x14ac="http://schemas.microsoft.com/office/spreadsheetml/2009/9/ac" r="234" s="3" customFormat="true" x14ac:dyDescent="0.25">
      <c r="A234" s="402"/>
      <c r="B234" s="124"/>
      <c r="L234" s="124"/>
      <c r="V234" s="124"/>
      <c r="AF234" s="124"/>
      <c r="AP234" s="124"/>
      <c r="AZ234" s="124"/>
      <c r="BJ234" s="124"/>
      <c r="BK234" s="124"/>
      <c r="BT234" s="124"/>
      <c r="CD234" s="124"/>
      <c r="CN234" s="124"/>
      <c r="CX234" s="124"/>
      <c r="DH234" s="124"/>
      <c r="DR234" s="124"/>
      <c r="EB234" s="124"/>
      <c r="EL234" s="124"/>
      <c r="EV234" s="124"/>
      <c r="FF234" s="124"/>
      <c r="FP234" s="124"/>
      <c r="FZ234" s="124"/>
      <c r="GJ234" s="124"/>
      <c r="GT234" s="124"/>
      <c r="HD234" s="124"/>
      <c r="HN234" s="124"/>
      <c r="HX234" s="124"/>
      <c r="IH234" s="124"/>
    </row>
    <row xmlns:x14ac="http://schemas.microsoft.com/office/spreadsheetml/2009/9/ac" r="235" s="3" customFormat="true" x14ac:dyDescent="0.25">
      <c r="A235" s="402"/>
      <c r="B235" s="124"/>
      <c r="L235" s="124"/>
      <c r="V235" s="124"/>
      <c r="AF235" s="124"/>
      <c r="AP235" s="124"/>
      <c r="AZ235" s="124"/>
      <c r="BJ235" s="124"/>
      <c r="BK235" s="124"/>
      <c r="BT235" s="124"/>
      <c r="CD235" s="124"/>
      <c r="CN235" s="124"/>
      <c r="CX235" s="124"/>
      <c r="DH235" s="124"/>
      <c r="DR235" s="124"/>
      <c r="EB235" s="124"/>
      <c r="EL235" s="124"/>
      <c r="EV235" s="124"/>
      <c r="FF235" s="124"/>
      <c r="FP235" s="124"/>
      <c r="FZ235" s="124"/>
      <c r="GJ235" s="124"/>
      <c r="GT235" s="124"/>
      <c r="HD235" s="124"/>
      <c r="HN235" s="124"/>
      <c r="HX235" s="124"/>
      <c r="IH235" s="124"/>
    </row>
    <row xmlns:x14ac="http://schemas.microsoft.com/office/spreadsheetml/2009/9/ac" r="236" s="3" customFormat="true" x14ac:dyDescent="0.25">
      <c r="A236" s="402"/>
      <c r="B236" s="124"/>
      <c r="L236" s="124"/>
      <c r="V236" s="124"/>
      <c r="AF236" s="124"/>
      <c r="AP236" s="124"/>
      <c r="AZ236" s="124"/>
      <c r="BJ236" s="124"/>
      <c r="BK236" s="124"/>
      <c r="BT236" s="124"/>
      <c r="CD236" s="124"/>
      <c r="CN236" s="124"/>
      <c r="CX236" s="124"/>
      <c r="DH236" s="124"/>
      <c r="DR236" s="124"/>
      <c r="EB236" s="124"/>
      <c r="EL236" s="124"/>
      <c r="EV236" s="124"/>
      <c r="FF236" s="124"/>
      <c r="FP236" s="124"/>
      <c r="FZ236" s="124"/>
      <c r="GJ236" s="124"/>
      <c r="GT236" s="124"/>
      <c r="HD236" s="124"/>
      <c r="HN236" s="124"/>
      <c r="HX236" s="124"/>
      <c r="IH236" s="124"/>
    </row>
    <row xmlns:x14ac="http://schemas.microsoft.com/office/spreadsheetml/2009/9/ac" r="237" s="3" customFormat="true" x14ac:dyDescent="0.25">
      <c r="A237" s="402"/>
      <c r="B237" s="124"/>
      <c r="L237" s="124"/>
      <c r="V237" s="124"/>
      <c r="AF237" s="124"/>
      <c r="AP237" s="124"/>
      <c r="AZ237" s="124"/>
      <c r="BJ237" s="124"/>
      <c r="BK237" s="124"/>
      <c r="BT237" s="124"/>
      <c r="CD237" s="124"/>
      <c r="CN237" s="124"/>
      <c r="CX237" s="124"/>
      <c r="DH237" s="124"/>
      <c r="DR237" s="124"/>
      <c r="EB237" s="124"/>
      <c r="EL237" s="124"/>
      <c r="EV237" s="124"/>
      <c r="FF237" s="124"/>
      <c r="FP237" s="124"/>
      <c r="FZ237" s="124"/>
      <c r="GJ237" s="124"/>
      <c r="GT237" s="124"/>
      <c r="HD237" s="124"/>
      <c r="HN237" s="124"/>
      <c r="HX237" s="124"/>
      <c r="IH237" s="124"/>
    </row>
    <row xmlns:x14ac="http://schemas.microsoft.com/office/spreadsheetml/2009/9/ac" r="238" s="3" customFormat="true" x14ac:dyDescent="0.25">
      <c r="A238" s="402"/>
      <c r="B238" s="124"/>
      <c r="L238" s="124"/>
      <c r="V238" s="124"/>
      <c r="AF238" s="124"/>
      <c r="AP238" s="124"/>
      <c r="AZ238" s="124"/>
      <c r="BJ238" s="124"/>
      <c r="BK238" s="124"/>
      <c r="BT238" s="124"/>
      <c r="CD238" s="124"/>
      <c r="CN238" s="124"/>
      <c r="CX238" s="124"/>
      <c r="DH238" s="124"/>
      <c r="DR238" s="124"/>
      <c r="EB238" s="124"/>
      <c r="EL238" s="124"/>
      <c r="EV238" s="124"/>
      <c r="FF238" s="124"/>
      <c r="FP238" s="124"/>
      <c r="FZ238" s="124"/>
      <c r="GJ238" s="124"/>
      <c r="GT238" s="124"/>
      <c r="HD238" s="124"/>
      <c r="HN238" s="124"/>
      <c r="HX238" s="124"/>
      <c r="IH238" s="124"/>
    </row>
    <row xmlns:x14ac="http://schemas.microsoft.com/office/spreadsheetml/2009/9/ac" r="239" s="3" customFormat="true" x14ac:dyDescent="0.25">
      <c r="A239" s="402"/>
      <c r="B239" s="124"/>
      <c r="L239" s="124"/>
      <c r="V239" s="124"/>
      <c r="AF239" s="124"/>
      <c r="AP239" s="124"/>
      <c r="AZ239" s="124"/>
      <c r="BJ239" s="124"/>
      <c r="BK239" s="124"/>
      <c r="BT239" s="124"/>
      <c r="CD239" s="124"/>
      <c r="CN239" s="124"/>
      <c r="CX239" s="124"/>
      <c r="DH239" s="124"/>
      <c r="DR239" s="124"/>
      <c r="EB239" s="124"/>
      <c r="EL239" s="124"/>
      <c r="EV239" s="124"/>
      <c r="FF239" s="124"/>
      <c r="FP239" s="124"/>
      <c r="FZ239" s="124"/>
      <c r="GJ239" s="124"/>
      <c r="GT239" s="124"/>
      <c r="HD239" s="124"/>
      <c r="HN239" s="124"/>
      <c r="HX239" s="124"/>
      <c r="IH239" s="124"/>
    </row>
    <row xmlns:x14ac="http://schemas.microsoft.com/office/spreadsheetml/2009/9/ac" r="240" s="3" customFormat="true" x14ac:dyDescent="0.25">
      <c r="A240" s="402"/>
      <c r="B240" s="124"/>
      <c r="L240" s="124"/>
      <c r="V240" s="124"/>
      <c r="AF240" s="124"/>
      <c r="AP240" s="124"/>
      <c r="AZ240" s="124"/>
      <c r="BJ240" s="124"/>
      <c r="BK240" s="124"/>
      <c r="BT240" s="124"/>
      <c r="CD240" s="124"/>
      <c r="CN240" s="124"/>
      <c r="CX240" s="124"/>
      <c r="DH240" s="124"/>
      <c r="DR240" s="124"/>
      <c r="EB240" s="124"/>
      <c r="EL240" s="124"/>
      <c r="EV240" s="124"/>
      <c r="FF240" s="124"/>
      <c r="FP240" s="124"/>
      <c r="FZ240" s="124"/>
      <c r="GJ240" s="124"/>
      <c r="GT240" s="124"/>
      <c r="HD240" s="124"/>
      <c r="HN240" s="124"/>
      <c r="HX240" s="124"/>
      <c r="IH240" s="124"/>
    </row>
    <row xmlns:x14ac="http://schemas.microsoft.com/office/spreadsheetml/2009/9/ac" r="241" s="3" customFormat="true" x14ac:dyDescent="0.25">
      <c r="A241" s="402"/>
      <c r="B241" s="124"/>
      <c r="L241" s="124"/>
      <c r="V241" s="124"/>
      <c r="AF241" s="124"/>
      <c r="AP241" s="124"/>
      <c r="AZ241" s="124"/>
      <c r="BJ241" s="124"/>
      <c r="BK241" s="124"/>
      <c r="BT241" s="124"/>
      <c r="CD241" s="124"/>
      <c r="CN241" s="124"/>
      <c r="CX241" s="124"/>
      <c r="DH241" s="124"/>
      <c r="DR241" s="124"/>
      <c r="EB241" s="124"/>
      <c r="EL241" s="124"/>
      <c r="EV241" s="124"/>
      <c r="FF241" s="124"/>
      <c r="FP241" s="124"/>
      <c r="FZ241" s="124"/>
      <c r="GJ241" s="124"/>
      <c r="GT241" s="124"/>
      <c r="HD241" s="124"/>
      <c r="HN241" s="124"/>
      <c r="HX241" s="124"/>
      <c r="IH241" s="124"/>
    </row>
    <row xmlns:x14ac="http://schemas.microsoft.com/office/spreadsheetml/2009/9/ac" r="242" s="3" customFormat="true" x14ac:dyDescent="0.25">
      <c r="A242" s="402"/>
      <c r="B242" s="124"/>
      <c r="L242" s="124"/>
      <c r="V242" s="124"/>
      <c r="AF242" s="124"/>
      <c r="AP242" s="124"/>
      <c r="AZ242" s="124"/>
      <c r="BJ242" s="124"/>
      <c r="BK242" s="124"/>
      <c r="BT242" s="124"/>
      <c r="CD242" s="124"/>
      <c r="CN242" s="124"/>
      <c r="CX242" s="124"/>
      <c r="DH242" s="124"/>
      <c r="DR242" s="124"/>
      <c r="EB242" s="124"/>
      <c r="EL242" s="124"/>
      <c r="EV242" s="124"/>
      <c r="FF242" s="124"/>
      <c r="FP242" s="124"/>
      <c r="FZ242" s="124"/>
      <c r="GJ242" s="124"/>
      <c r="GT242" s="124"/>
      <c r="HD242" s="124"/>
      <c r="HN242" s="124"/>
      <c r="HX242" s="124"/>
      <c r="IH242" s="124"/>
    </row>
    <row xmlns:x14ac="http://schemas.microsoft.com/office/spreadsheetml/2009/9/ac" r="243" s="3" customFormat="true" x14ac:dyDescent="0.25">
      <c r="A243" s="402"/>
      <c r="B243" s="124"/>
      <c r="L243" s="124"/>
      <c r="V243" s="124"/>
      <c r="AF243" s="124"/>
      <c r="AP243" s="124"/>
      <c r="AZ243" s="124"/>
      <c r="BJ243" s="124"/>
      <c r="BK243" s="124"/>
      <c r="BT243" s="124"/>
      <c r="CD243" s="124"/>
      <c r="CN243" s="124"/>
      <c r="CX243" s="124"/>
      <c r="DH243" s="124"/>
      <c r="DR243" s="124"/>
      <c r="EB243" s="124"/>
      <c r="EL243" s="124"/>
      <c r="EV243" s="124"/>
      <c r="FF243" s="124"/>
      <c r="FP243" s="124"/>
      <c r="FZ243" s="124"/>
      <c r="GJ243" s="124"/>
      <c r="GT243" s="124"/>
      <c r="HD243" s="124"/>
      <c r="HN243" s="124"/>
      <c r="HX243" s="124"/>
      <c r="IH243" s="124"/>
    </row>
    <row xmlns:x14ac="http://schemas.microsoft.com/office/spreadsheetml/2009/9/ac" r="244" s="3" customFormat="true" x14ac:dyDescent="0.25">
      <c r="A244" s="402"/>
      <c r="B244" s="124"/>
      <c r="L244" s="124"/>
      <c r="V244" s="124"/>
      <c r="AF244" s="124"/>
      <c r="AP244" s="124"/>
      <c r="AZ244" s="124"/>
      <c r="BJ244" s="124"/>
      <c r="BK244" s="124"/>
      <c r="BT244" s="124"/>
      <c r="CD244" s="124"/>
      <c r="CN244" s="124"/>
      <c r="CX244" s="124"/>
      <c r="DH244" s="124"/>
      <c r="DR244" s="124"/>
      <c r="EB244" s="124"/>
      <c r="EL244" s="124"/>
      <c r="EV244" s="124"/>
      <c r="FF244" s="124"/>
      <c r="FP244" s="124"/>
      <c r="FZ244" s="124"/>
      <c r="GJ244" s="124"/>
      <c r="GT244" s="124"/>
      <c r="HD244" s="124"/>
      <c r="HN244" s="124"/>
      <c r="HX244" s="124"/>
      <c r="IH244" s="124"/>
    </row>
    <row xmlns:x14ac="http://schemas.microsoft.com/office/spreadsheetml/2009/9/ac" r="245" s="3" customFormat="true" x14ac:dyDescent="0.25">
      <c r="A245" s="402"/>
      <c r="B245" s="124"/>
      <c r="L245" s="124"/>
      <c r="V245" s="124"/>
      <c r="AF245" s="124"/>
      <c r="AP245" s="124"/>
      <c r="AZ245" s="124"/>
      <c r="BJ245" s="124"/>
      <c r="BK245" s="124"/>
      <c r="BT245" s="124"/>
      <c r="CD245" s="124"/>
      <c r="CN245" s="124"/>
      <c r="CX245" s="124"/>
      <c r="DH245" s="124"/>
      <c r="DR245" s="124"/>
      <c r="EB245" s="124"/>
      <c r="EL245" s="124"/>
      <c r="EV245" s="124"/>
      <c r="FF245" s="124"/>
      <c r="FP245" s="124"/>
      <c r="FZ245" s="124"/>
      <c r="GJ245" s="124"/>
      <c r="GT245" s="124"/>
      <c r="HD245" s="124"/>
      <c r="HN245" s="124"/>
      <c r="HX245" s="124"/>
      <c r="IH245" s="124"/>
    </row>
    <row xmlns:x14ac="http://schemas.microsoft.com/office/spreadsheetml/2009/9/ac" r="246" s="3" customFormat="true" x14ac:dyDescent="0.25">
      <c r="A246" s="402"/>
      <c r="B246" s="124"/>
      <c r="L246" s="124"/>
      <c r="V246" s="124"/>
      <c r="AF246" s="124"/>
      <c r="AP246" s="124"/>
      <c r="AZ246" s="124"/>
      <c r="BJ246" s="124"/>
      <c r="BK246" s="124"/>
      <c r="BT246" s="124"/>
      <c r="CD246" s="124"/>
      <c r="CN246" s="124"/>
      <c r="CX246" s="124"/>
      <c r="DH246" s="124"/>
      <c r="DR246" s="124"/>
      <c r="EB246" s="124"/>
      <c r="EL246" s="124"/>
      <c r="EV246" s="124"/>
      <c r="FF246" s="124"/>
      <c r="FP246" s="124"/>
      <c r="FZ246" s="124"/>
      <c r="GJ246" s="124"/>
      <c r="GT246" s="124"/>
      <c r="HD246" s="124"/>
      <c r="HN246" s="124"/>
      <c r="HX246" s="124"/>
      <c r="IH246" s="124"/>
    </row>
    <row xmlns:x14ac="http://schemas.microsoft.com/office/spreadsheetml/2009/9/ac" r="247" s="3" customFormat="true" x14ac:dyDescent="0.25">
      <c r="A247" s="402"/>
      <c r="B247" s="124"/>
      <c r="L247" s="124"/>
      <c r="V247" s="124"/>
      <c r="AF247" s="124"/>
      <c r="AP247" s="124"/>
      <c r="AZ247" s="124"/>
      <c r="BJ247" s="124"/>
      <c r="BK247" s="124"/>
      <c r="BT247" s="124"/>
      <c r="CD247" s="124"/>
      <c r="CN247" s="124"/>
      <c r="CX247" s="124"/>
      <c r="DH247" s="124"/>
      <c r="DR247" s="124"/>
      <c r="EB247" s="124"/>
      <c r="EL247" s="124"/>
      <c r="EV247" s="124"/>
      <c r="FF247" s="124"/>
      <c r="FP247" s="124"/>
      <c r="FZ247" s="124"/>
      <c r="GJ247" s="124"/>
      <c r="GT247" s="124"/>
      <c r="HD247" s="124"/>
      <c r="HN247" s="124"/>
      <c r="HX247" s="124"/>
      <c r="IH247" s="124"/>
    </row>
    <row xmlns:x14ac="http://schemas.microsoft.com/office/spreadsheetml/2009/9/ac" r="248" s="3" customFormat="true" x14ac:dyDescent="0.25">
      <c r="A248" s="402"/>
      <c r="B248" s="124"/>
      <c r="L248" s="124"/>
      <c r="V248" s="124"/>
      <c r="AF248" s="124"/>
      <c r="AP248" s="124"/>
      <c r="AZ248" s="124"/>
      <c r="BJ248" s="124"/>
      <c r="BK248" s="124"/>
      <c r="BT248" s="124"/>
      <c r="CD248" s="124"/>
      <c r="CN248" s="124"/>
      <c r="CX248" s="124"/>
      <c r="DH248" s="124"/>
      <c r="DR248" s="124"/>
      <c r="EB248" s="124"/>
      <c r="EL248" s="124"/>
      <c r="EV248" s="124"/>
      <c r="FF248" s="124"/>
      <c r="FP248" s="124"/>
      <c r="FZ248" s="124"/>
      <c r="GJ248" s="124"/>
      <c r="GT248" s="124"/>
      <c r="HD248" s="124"/>
      <c r="HN248" s="124"/>
      <c r="HX248" s="124"/>
      <c r="IH248" s="124"/>
    </row>
    <row xmlns:x14ac="http://schemas.microsoft.com/office/spreadsheetml/2009/9/ac" r="249" s="3" customFormat="true" x14ac:dyDescent="0.25">
      <c r="A249" s="402"/>
      <c r="B249" s="124"/>
      <c r="L249" s="124"/>
      <c r="V249" s="124"/>
      <c r="AF249" s="124"/>
      <c r="AP249" s="124"/>
      <c r="AZ249" s="124"/>
      <c r="BJ249" s="124"/>
      <c r="BK249" s="124"/>
      <c r="BT249" s="124"/>
      <c r="CD249" s="124"/>
      <c r="CN249" s="124"/>
      <c r="CX249" s="124"/>
      <c r="DH249" s="124"/>
      <c r="DR249" s="124"/>
      <c r="EB249" s="124"/>
      <c r="EL249" s="124"/>
      <c r="EV249" s="124"/>
      <c r="FF249" s="124"/>
      <c r="FP249" s="124"/>
      <c r="FZ249" s="124"/>
      <c r="GJ249" s="124"/>
      <c r="GT249" s="124"/>
      <c r="HD249" s="124"/>
      <c r="HN249" s="124"/>
      <c r="HX249" s="124"/>
      <c r="IH249" s="124"/>
    </row>
    <row xmlns:x14ac="http://schemas.microsoft.com/office/spreadsheetml/2009/9/ac" r="250" s="3" customFormat="true" x14ac:dyDescent="0.25">
      <c r="A250" s="402"/>
      <c r="B250" s="124"/>
      <c r="L250" s="124"/>
      <c r="V250" s="124"/>
      <c r="AF250" s="124"/>
      <c r="AP250" s="124"/>
      <c r="AZ250" s="124"/>
      <c r="BJ250" s="124"/>
      <c r="BK250" s="124"/>
      <c r="BT250" s="124"/>
      <c r="CD250" s="124"/>
      <c r="CN250" s="124"/>
      <c r="CX250" s="124"/>
      <c r="DH250" s="124"/>
      <c r="DR250" s="124"/>
      <c r="EB250" s="124"/>
      <c r="EL250" s="124"/>
      <c r="EV250" s="124"/>
      <c r="FF250" s="124"/>
      <c r="FP250" s="124"/>
      <c r="FZ250" s="124"/>
      <c r="GJ250" s="124"/>
      <c r="GT250" s="124"/>
      <c r="HD250" s="124"/>
      <c r="HN250" s="124"/>
      <c r="HX250" s="124"/>
      <c r="IH250" s="124"/>
    </row>
    <row xmlns:x14ac="http://schemas.microsoft.com/office/spreadsheetml/2009/9/ac" r="251" s="3" customFormat="true" x14ac:dyDescent="0.25">
      <c r="A251" s="402"/>
      <c r="B251" s="124"/>
      <c r="L251" s="124"/>
      <c r="V251" s="124"/>
      <c r="AF251" s="124"/>
      <c r="AP251" s="124"/>
      <c r="AZ251" s="124"/>
      <c r="BJ251" s="124"/>
      <c r="BK251" s="124"/>
      <c r="BT251" s="124"/>
      <c r="CD251" s="124"/>
      <c r="CN251" s="124"/>
      <c r="CX251" s="124"/>
      <c r="DH251" s="124"/>
      <c r="DR251" s="124"/>
      <c r="EB251" s="124"/>
      <c r="EL251" s="124"/>
      <c r="EV251" s="124"/>
      <c r="FF251" s="124"/>
      <c r="FP251" s="124"/>
      <c r="FZ251" s="124"/>
      <c r="GJ251" s="124"/>
      <c r="GT251" s="124"/>
      <c r="HD251" s="124"/>
      <c r="HN251" s="124"/>
      <c r="HX251" s="124"/>
      <c r="IH251" s="124"/>
    </row>
    <row xmlns:x14ac="http://schemas.microsoft.com/office/spreadsheetml/2009/9/ac" r="252" s="3" customFormat="true" x14ac:dyDescent="0.25">
      <c r="A252" s="402"/>
      <c r="B252" s="124"/>
      <c r="L252" s="124"/>
      <c r="V252" s="124"/>
      <c r="AF252" s="124"/>
      <c r="AP252" s="124"/>
      <c r="AZ252" s="124"/>
      <c r="BJ252" s="124"/>
      <c r="BK252" s="124"/>
      <c r="BT252" s="124"/>
      <c r="CD252" s="124"/>
      <c r="CN252" s="124"/>
      <c r="CX252" s="124"/>
      <c r="DH252" s="124"/>
      <c r="DR252" s="124"/>
      <c r="EB252" s="124"/>
      <c r="EL252" s="124"/>
      <c r="EV252" s="124"/>
      <c r="FF252" s="124"/>
      <c r="FP252" s="124"/>
      <c r="FZ252" s="124"/>
      <c r="GJ252" s="124"/>
      <c r="GT252" s="124"/>
      <c r="HD252" s="124"/>
      <c r="HN252" s="124"/>
      <c r="HX252" s="124"/>
      <c r="IH252" s="124"/>
    </row>
    <row xmlns:x14ac="http://schemas.microsoft.com/office/spreadsheetml/2009/9/ac" r="253" s="3" customFormat="true" x14ac:dyDescent="0.25">
      <c r="A253" s="402"/>
      <c r="B253" s="124"/>
      <c r="L253" s="124"/>
      <c r="V253" s="124"/>
      <c r="AF253" s="124"/>
      <c r="AP253" s="124"/>
      <c r="AZ253" s="124"/>
      <c r="BJ253" s="124"/>
      <c r="BK253" s="124"/>
      <c r="BT253" s="124"/>
      <c r="CD253" s="124"/>
      <c r="CN253" s="124"/>
      <c r="CX253" s="124"/>
      <c r="DH253" s="124"/>
      <c r="DR253" s="124"/>
      <c r="EB253" s="124"/>
      <c r="EL253" s="124"/>
      <c r="EV253" s="124"/>
      <c r="FF253" s="124"/>
      <c r="FP253" s="124"/>
      <c r="FZ253" s="124"/>
      <c r="GJ253" s="124"/>
      <c r="GT253" s="124"/>
      <c r="HD253" s="124"/>
      <c r="HN253" s="124"/>
      <c r="HX253" s="124"/>
      <c r="IH253" s="124"/>
    </row>
    <row xmlns:x14ac="http://schemas.microsoft.com/office/spreadsheetml/2009/9/ac" r="254" s="3" customFormat="true" x14ac:dyDescent="0.25">
      <c r="A254" s="402"/>
      <c r="B254" s="124"/>
      <c r="L254" s="124"/>
      <c r="V254" s="124"/>
      <c r="AF254" s="124"/>
      <c r="AP254" s="124"/>
      <c r="AZ254" s="124"/>
      <c r="BJ254" s="124"/>
      <c r="BK254" s="124"/>
      <c r="BT254" s="124"/>
      <c r="CD254" s="124"/>
      <c r="CN254" s="124"/>
      <c r="CX254" s="124"/>
      <c r="DH254" s="124"/>
      <c r="DR254" s="124"/>
      <c r="EB254" s="124"/>
      <c r="EL254" s="124"/>
      <c r="EV254" s="124"/>
      <c r="FF254" s="124"/>
      <c r="FP254" s="124"/>
      <c r="FZ254" s="124"/>
      <c r="GJ254" s="124"/>
      <c r="GT254" s="124"/>
      <c r="HD254" s="124"/>
      <c r="HN254" s="124"/>
      <c r="HX254" s="124"/>
      <c r="IH254" s="124"/>
    </row>
    <row xmlns:x14ac="http://schemas.microsoft.com/office/spreadsheetml/2009/9/ac" r="255" s="3" customFormat="true" x14ac:dyDescent="0.25">
      <c r="A255" s="402"/>
      <c r="B255" s="124"/>
      <c r="L255" s="124"/>
      <c r="V255" s="124"/>
      <c r="AF255" s="124"/>
      <c r="AP255" s="124"/>
      <c r="AZ255" s="124"/>
      <c r="BJ255" s="124"/>
      <c r="BK255" s="124"/>
      <c r="BT255" s="124"/>
      <c r="CD255" s="124"/>
      <c r="CN255" s="124"/>
      <c r="CX255" s="124"/>
      <c r="DH255" s="124"/>
      <c r="DR255" s="124"/>
      <c r="EB255" s="124"/>
      <c r="EL255" s="124"/>
      <c r="EV255" s="124"/>
      <c r="FF255" s="124"/>
      <c r="FP255" s="124"/>
      <c r="FZ255" s="124"/>
      <c r="GJ255" s="124"/>
      <c r="GT255" s="124"/>
      <c r="HD255" s="124"/>
      <c r="HN255" s="124"/>
      <c r="HX255" s="124"/>
      <c r="IH255" s="124"/>
    </row>
    <row xmlns:x14ac="http://schemas.microsoft.com/office/spreadsheetml/2009/9/ac" r="256" s="3" customFormat="true" x14ac:dyDescent="0.25">
      <c r="A256" s="402"/>
      <c r="B256" s="124"/>
      <c r="L256" s="124"/>
      <c r="V256" s="124"/>
      <c r="AF256" s="124"/>
      <c r="AP256" s="124"/>
      <c r="AZ256" s="124"/>
      <c r="BJ256" s="124"/>
      <c r="BK256" s="124"/>
      <c r="BT256" s="124"/>
      <c r="CD256" s="124"/>
      <c r="CN256" s="124"/>
      <c r="CX256" s="124"/>
      <c r="DH256" s="124"/>
      <c r="DR256" s="124"/>
      <c r="EB256" s="124"/>
      <c r="EL256" s="124"/>
      <c r="EV256" s="124"/>
      <c r="FF256" s="124"/>
      <c r="FP256" s="124"/>
      <c r="FZ256" s="124"/>
      <c r="GJ256" s="124"/>
      <c r="GT256" s="124"/>
      <c r="HD256" s="124"/>
      <c r="HN256" s="124"/>
      <c r="HX256" s="124"/>
      <c r="IH256" s="124"/>
    </row>
    <row xmlns:x14ac="http://schemas.microsoft.com/office/spreadsheetml/2009/9/ac" r="257" s="3" customFormat="true" x14ac:dyDescent="0.25">
      <c r="A257" s="402"/>
      <c r="B257" s="124"/>
      <c r="L257" s="124"/>
      <c r="V257" s="124"/>
      <c r="AF257" s="124"/>
      <c r="AP257" s="124"/>
      <c r="AZ257" s="124"/>
      <c r="BJ257" s="124"/>
      <c r="BK257" s="124"/>
      <c r="BT257" s="124"/>
      <c r="CD257" s="124"/>
      <c r="CN257" s="124"/>
      <c r="CX257" s="124"/>
      <c r="DH257" s="124"/>
      <c r="DR257" s="124"/>
      <c r="EB257" s="124"/>
      <c r="EL257" s="124"/>
      <c r="EV257" s="124"/>
      <c r="FF257" s="124"/>
      <c r="FP257" s="124"/>
      <c r="FZ257" s="124"/>
      <c r="GJ257" s="124"/>
      <c r="GT257" s="124"/>
      <c r="HD257" s="124"/>
      <c r="HN257" s="124"/>
      <c r="HX257" s="124"/>
      <c r="IH257" s="124"/>
    </row>
    <row xmlns:x14ac="http://schemas.microsoft.com/office/spreadsheetml/2009/9/ac" r="258" s="3" customFormat="true" x14ac:dyDescent="0.25">
      <c r="A258" s="402"/>
      <c r="B258" s="124"/>
      <c r="L258" s="124"/>
      <c r="V258" s="124"/>
      <c r="AF258" s="124"/>
      <c r="AP258" s="124"/>
      <c r="AZ258" s="124"/>
      <c r="BJ258" s="124"/>
      <c r="BK258" s="124"/>
      <c r="BT258" s="124"/>
      <c r="CD258" s="124"/>
      <c r="CN258" s="124"/>
      <c r="CX258" s="124"/>
      <c r="DH258" s="124"/>
      <c r="DR258" s="124"/>
      <c r="EB258" s="124"/>
      <c r="EL258" s="124"/>
      <c r="EV258" s="124"/>
      <c r="FF258" s="124"/>
      <c r="FP258" s="124"/>
      <c r="FZ258" s="124"/>
      <c r="GJ258" s="124"/>
      <c r="GT258" s="124"/>
      <c r="HD258" s="124"/>
      <c r="HN258" s="124"/>
      <c r="HX258" s="124"/>
      <c r="IH258" s="124"/>
    </row>
    <row xmlns:x14ac="http://schemas.microsoft.com/office/spreadsheetml/2009/9/ac" r="259" s="3" customFormat="true" x14ac:dyDescent="0.25">
      <c r="A259" s="402"/>
      <c r="B259" s="124"/>
      <c r="L259" s="124"/>
      <c r="V259" s="124"/>
      <c r="AF259" s="124"/>
      <c r="AP259" s="124"/>
      <c r="AZ259" s="124"/>
      <c r="BJ259" s="124"/>
      <c r="BK259" s="124"/>
      <c r="BT259" s="124"/>
      <c r="CD259" s="124"/>
      <c r="CN259" s="124"/>
      <c r="CX259" s="124"/>
      <c r="DH259" s="124"/>
      <c r="DR259" s="124"/>
      <c r="EB259" s="124"/>
      <c r="EL259" s="124"/>
      <c r="EV259" s="124"/>
      <c r="FF259" s="124"/>
      <c r="FP259" s="124"/>
      <c r="FZ259" s="124"/>
      <c r="GJ259" s="124"/>
      <c r="GT259" s="124"/>
      <c r="HD259" s="124"/>
      <c r="HN259" s="124"/>
      <c r="HX259" s="124"/>
      <c r="IH259" s="124"/>
    </row>
    <row xmlns:x14ac="http://schemas.microsoft.com/office/spreadsheetml/2009/9/ac" r="260" s="3" customFormat="true" x14ac:dyDescent="0.25">
      <c r="A260" s="402"/>
      <c r="B260" s="124"/>
      <c r="L260" s="124"/>
      <c r="V260" s="124"/>
      <c r="AF260" s="124"/>
      <c r="AP260" s="124"/>
      <c r="AZ260" s="124"/>
      <c r="BJ260" s="124"/>
      <c r="BK260" s="124"/>
      <c r="BT260" s="124"/>
      <c r="CD260" s="124"/>
      <c r="CN260" s="124"/>
      <c r="CX260" s="124"/>
      <c r="DH260" s="124"/>
      <c r="DR260" s="124"/>
      <c r="EB260" s="124"/>
      <c r="EL260" s="124"/>
      <c r="EV260" s="124"/>
      <c r="FF260" s="124"/>
      <c r="FP260" s="124"/>
      <c r="FZ260" s="124"/>
      <c r="GJ260" s="124"/>
      <c r="GT260" s="124"/>
      <c r="HD260" s="124"/>
      <c r="HN260" s="124"/>
      <c r="HX260" s="124"/>
      <c r="IH260" s="124"/>
    </row>
    <row xmlns:x14ac="http://schemas.microsoft.com/office/spreadsheetml/2009/9/ac" r="261" s="3" customFormat="true" x14ac:dyDescent="0.25">
      <c r="A261" s="402"/>
      <c r="B261" s="124"/>
      <c r="L261" s="124"/>
      <c r="V261" s="124"/>
      <c r="AF261" s="124"/>
      <c r="AP261" s="124"/>
      <c r="AZ261" s="124"/>
      <c r="BJ261" s="124"/>
      <c r="BK261" s="124"/>
      <c r="BT261" s="124"/>
      <c r="CD261" s="124"/>
      <c r="CN261" s="124"/>
      <c r="CX261" s="124"/>
      <c r="DH261" s="124"/>
      <c r="DR261" s="124"/>
      <c r="EB261" s="124"/>
      <c r="EL261" s="124"/>
      <c r="EV261" s="124"/>
      <c r="FF261" s="124"/>
      <c r="FP261" s="124"/>
      <c r="FZ261" s="124"/>
      <c r="GJ261" s="124"/>
      <c r="GT261" s="124"/>
      <c r="HD261" s="124"/>
      <c r="HN261" s="124"/>
      <c r="HX261" s="124"/>
      <c r="IH261" s="124"/>
    </row>
    <row xmlns:x14ac="http://schemas.microsoft.com/office/spreadsheetml/2009/9/ac" r="262" s="3" customFormat="true" x14ac:dyDescent="0.25">
      <c r="A262" s="402"/>
      <c r="B262" s="124"/>
      <c r="L262" s="124"/>
      <c r="V262" s="124"/>
      <c r="AF262" s="124"/>
      <c r="AP262" s="124"/>
      <c r="AZ262" s="124"/>
      <c r="BJ262" s="124"/>
      <c r="BK262" s="124"/>
      <c r="BT262" s="124"/>
      <c r="CD262" s="124"/>
      <c r="CN262" s="124"/>
      <c r="CX262" s="124"/>
      <c r="DH262" s="124"/>
      <c r="DR262" s="124"/>
      <c r="EB262" s="124"/>
      <c r="EL262" s="124"/>
      <c r="EV262" s="124"/>
      <c r="FF262" s="124"/>
      <c r="FP262" s="124"/>
      <c r="FZ262" s="124"/>
      <c r="GJ262" s="124"/>
      <c r="GT262" s="124"/>
      <c r="HD262" s="124"/>
      <c r="HN262" s="124"/>
      <c r="HX262" s="124"/>
      <c r="IH262" s="124"/>
    </row>
    <row xmlns:x14ac="http://schemas.microsoft.com/office/spreadsheetml/2009/9/ac" r="263" s="3" customFormat="true" x14ac:dyDescent="0.25">
      <c r="A263" s="402"/>
      <c r="B263" s="124"/>
      <c r="L263" s="124"/>
      <c r="V263" s="124"/>
      <c r="AF263" s="124"/>
      <c r="AP263" s="124"/>
      <c r="AZ263" s="124"/>
      <c r="BJ263" s="124"/>
      <c r="BK263" s="124"/>
      <c r="BT263" s="124"/>
      <c r="CD263" s="124"/>
      <c r="CN263" s="124"/>
      <c r="CX263" s="124"/>
      <c r="DH263" s="124"/>
      <c r="DR263" s="124"/>
      <c r="EB263" s="124"/>
      <c r="EL263" s="124"/>
      <c r="EV263" s="124"/>
      <c r="FF263" s="124"/>
      <c r="FP263" s="124"/>
      <c r="FZ263" s="124"/>
      <c r="GJ263" s="124"/>
      <c r="GT263" s="124"/>
      <c r="HD263" s="124"/>
      <c r="HN263" s="124"/>
      <c r="HX263" s="124"/>
      <c r="IH263" s="124"/>
    </row>
    <row xmlns:x14ac="http://schemas.microsoft.com/office/spreadsheetml/2009/9/ac" r="264" s="3" customFormat="true" x14ac:dyDescent="0.25">
      <c r="A264" s="402"/>
      <c r="B264" s="124"/>
      <c r="L264" s="124"/>
      <c r="V264" s="124"/>
      <c r="AF264" s="124"/>
      <c r="AP264" s="124"/>
      <c r="AZ264" s="124"/>
      <c r="BJ264" s="124"/>
      <c r="BK264" s="124"/>
      <c r="BT264" s="124"/>
      <c r="CD264" s="124"/>
      <c r="CN264" s="124"/>
      <c r="CX264" s="124"/>
      <c r="DH264" s="124"/>
      <c r="DR264" s="124"/>
      <c r="EB264" s="124"/>
      <c r="EL264" s="124"/>
      <c r="EV264" s="124"/>
      <c r="FF264" s="124"/>
      <c r="FP264" s="124"/>
      <c r="FZ264" s="124"/>
      <c r="GJ264" s="124"/>
      <c r="GT264" s="124"/>
      <c r="HD264" s="124"/>
      <c r="HN264" s="124"/>
      <c r="HX264" s="124"/>
      <c r="IH264" s="124"/>
    </row>
    <row xmlns:x14ac="http://schemas.microsoft.com/office/spreadsheetml/2009/9/ac" r="265" s="3" customFormat="true" x14ac:dyDescent="0.25">
      <c r="A265" s="402"/>
      <c r="B265" s="124"/>
      <c r="L265" s="124"/>
      <c r="V265" s="124"/>
      <c r="AF265" s="124"/>
      <c r="AP265" s="124"/>
      <c r="AZ265" s="124"/>
      <c r="BJ265" s="124"/>
      <c r="BK265" s="124"/>
      <c r="BT265" s="124"/>
      <c r="CD265" s="124"/>
      <c r="CN265" s="124"/>
      <c r="CX265" s="124"/>
      <c r="DH265" s="124"/>
      <c r="DR265" s="124"/>
      <c r="EB265" s="124"/>
      <c r="EL265" s="124"/>
      <c r="EV265" s="124"/>
      <c r="FF265" s="124"/>
      <c r="FP265" s="124"/>
      <c r="FZ265" s="124"/>
      <c r="GJ265" s="124"/>
      <c r="GT265" s="124"/>
      <c r="HD265" s="124"/>
      <c r="HN265" s="124"/>
      <c r="HX265" s="124"/>
      <c r="IH265" s="124"/>
    </row>
    <row xmlns:x14ac="http://schemas.microsoft.com/office/spreadsheetml/2009/9/ac" r="266" s="3" customFormat="true" x14ac:dyDescent="0.25">
      <c r="A266" s="402"/>
      <c r="B266" s="124"/>
      <c r="L266" s="124"/>
      <c r="V266" s="124"/>
      <c r="AF266" s="124"/>
      <c r="AP266" s="124"/>
      <c r="AZ266" s="124"/>
      <c r="BJ266" s="124"/>
      <c r="BK266" s="124"/>
      <c r="BT266" s="124"/>
      <c r="CD266" s="124"/>
      <c r="CN266" s="124"/>
      <c r="CX266" s="124"/>
      <c r="DH266" s="124"/>
      <c r="DR266" s="124"/>
      <c r="EB266" s="124"/>
      <c r="EL266" s="124"/>
      <c r="EV266" s="124"/>
      <c r="FF266" s="124"/>
      <c r="FP266" s="124"/>
      <c r="FZ266" s="124"/>
      <c r="GJ266" s="124"/>
      <c r="GT266" s="124"/>
      <c r="HD266" s="124"/>
      <c r="HN266" s="124"/>
      <c r="HX266" s="124"/>
      <c r="IH266" s="124"/>
    </row>
    <row xmlns:x14ac="http://schemas.microsoft.com/office/spreadsheetml/2009/9/ac" r="267" s="3" customFormat="true" x14ac:dyDescent="0.25">
      <c r="A267" s="402"/>
      <c r="B267" s="124"/>
      <c r="L267" s="124"/>
      <c r="V267" s="124"/>
      <c r="AF267" s="124"/>
      <c r="AP267" s="124"/>
      <c r="AZ267" s="124"/>
      <c r="BJ267" s="124"/>
      <c r="BK267" s="124"/>
      <c r="BT267" s="124"/>
      <c r="CD267" s="124"/>
      <c r="CN267" s="124"/>
      <c r="CX267" s="124"/>
      <c r="DH267" s="124"/>
      <c r="DR267" s="124"/>
      <c r="EB267" s="124"/>
      <c r="EL267" s="124"/>
      <c r="EV267" s="124"/>
      <c r="FF267" s="124"/>
      <c r="FP267" s="124"/>
      <c r="FZ267" s="124"/>
      <c r="GJ267" s="124"/>
      <c r="GT267" s="124"/>
      <c r="HD267" s="124"/>
      <c r="HN267" s="124"/>
      <c r="HX267" s="124"/>
      <c r="IH267" s="124"/>
    </row>
    <row xmlns:x14ac="http://schemas.microsoft.com/office/spreadsheetml/2009/9/ac" r="268" s="3" customFormat="true" x14ac:dyDescent="0.25">
      <c r="A268" s="402"/>
      <c r="B268" s="124"/>
      <c r="L268" s="124"/>
      <c r="V268" s="124"/>
      <c r="AF268" s="124"/>
      <c r="AP268" s="124"/>
      <c r="AZ268" s="124"/>
      <c r="BJ268" s="124"/>
      <c r="BK268" s="124"/>
      <c r="BT268" s="124"/>
      <c r="CD268" s="124"/>
      <c r="CN268" s="124"/>
      <c r="CX268" s="124"/>
      <c r="DH268" s="124"/>
      <c r="DR268" s="124"/>
      <c r="EB268" s="124"/>
      <c r="EL268" s="124"/>
      <c r="EV268" s="124"/>
      <c r="FF268" s="124"/>
      <c r="FP268" s="124"/>
      <c r="FZ268" s="124"/>
      <c r="GJ268" s="124"/>
      <c r="GT268" s="124"/>
      <c r="HD268" s="124"/>
      <c r="HN268" s="124"/>
      <c r="HX268" s="124"/>
      <c r="IH268" s="124"/>
    </row>
    <row xmlns:x14ac="http://schemas.microsoft.com/office/spreadsheetml/2009/9/ac" r="269" s="3" customFormat="true" x14ac:dyDescent="0.25">
      <c r="A269" s="402"/>
      <c r="B269" s="124"/>
      <c r="L269" s="124"/>
      <c r="V269" s="124"/>
      <c r="AF269" s="124"/>
      <c r="AP269" s="124"/>
      <c r="AZ269" s="124"/>
      <c r="BJ269" s="124"/>
      <c r="BK269" s="124"/>
      <c r="BT269" s="124"/>
      <c r="CD269" s="124"/>
      <c r="CN269" s="124"/>
      <c r="CX269" s="124"/>
      <c r="DH269" s="124"/>
      <c r="DR269" s="124"/>
      <c r="EB269" s="124"/>
      <c r="EL269" s="124"/>
      <c r="EV269" s="124"/>
      <c r="FF269" s="124"/>
      <c r="FP269" s="124"/>
      <c r="FZ269" s="124"/>
      <c r="GJ269" s="124"/>
      <c r="GT269" s="124"/>
      <c r="HD269" s="124"/>
      <c r="HN269" s="124"/>
      <c r="HX269" s="124"/>
      <c r="IH269" s="124"/>
    </row>
    <row xmlns:x14ac="http://schemas.microsoft.com/office/spreadsheetml/2009/9/ac" r="270" s="3" customFormat="true" x14ac:dyDescent="0.25">
      <c r="A270" s="402"/>
      <c r="B270" s="124"/>
      <c r="L270" s="124"/>
      <c r="V270" s="124"/>
      <c r="AF270" s="124"/>
      <c r="AP270" s="124"/>
      <c r="AZ270" s="124"/>
      <c r="BJ270" s="124"/>
      <c r="BK270" s="124"/>
      <c r="BT270" s="124"/>
      <c r="CD270" s="124"/>
      <c r="CN270" s="124"/>
      <c r="CX270" s="124"/>
      <c r="DH270" s="124"/>
      <c r="DR270" s="124"/>
      <c r="EB270" s="124"/>
      <c r="EL270" s="124"/>
      <c r="EV270" s="124"/>
      <c r="FF270" s="124"/>
      <c r="FP270" s="124"/>
      <c r="FZ270" s="124"/>
      <c r="GJ270" s="124"/>
      <c r="GT270" s="124"/>
      <c r="HD270" s="124"/>
      <c r="HN270" s="124"/>
      <c r="HX270" s="124"/>
      <c r="IH270" s="124"/>
    </row>
    <row xmlns:x14ac="http://schemas.microsoft.com/office/spreadsheetml/2009/9/ac" r="271" s="3" customFormat="true" x14ac:dyDescent="0.25">
      <c r="A271" s="402"/>
      <c r="B271" s="124"/>
      <c r="L271" s="124"/>
      <c r="V271" s="124"/>
      <c r="AF271" s="124"/>
      <c r="AP271" s="124"/>
      <c r="AZ271" s="124"/>
      <c r="BJ271" s="124"/>
      <c r="BK271" s="124"/>
      <c r="BT271" s="124"/>
      <c r="CD271" s="124"/>
      <c r="CN271" s="124"/>
      <c r="CX271" s="124"/>
      <c r="DH271" s="124"/>
      <c r="DR271" s="124"/>
      <c r="EB271" s="124"/>
      <c r="EL271" s="124"/>
      <c r="EV271" s="124"/>
      <c r="FF271" s="124"/>
      <c r="FP271" s="124"/>
      <c r="FZ271" s="124"/>
      <c r="GJ271" s="124"/>
      <c r="GT271" s="124"/>
      <c r="HD271" s="124"/>
      <c r="HN271" s="124"/>
      <c r="HX271" s="124"/>
      <c r="IH271" s="124"/>
    </row>
    <row xmlns:x14ac="http://schemas.microsoft.com/office/spreadsheetml/2009/9/ac" r="272" s="3" customFormat="true" x14ac:dyDescent="0.25">
      <c r="A272" s="402"/>
      <c r="B272" s="124"/>
      <c r="L272" s="124"/>
      <c r="V272" s="124"/>
      <c r="AF272" s="124"/>
      <c r="AP272" s="124"/>
      <c r="AZ272" s="124"/>
      <c r="BJ272" s="124"/>
      <c r="BK272" s="124"/>
      <c r="BT272" s="124"/>
      <c r="CD272" s="124"/>
      <c r="CN272" s="124"/>
      <c r="CX272" s="124"/>
      <c r="DH272" s="124"/>
      <c r="DR272" s="124"/>
      <c r="EB272" s="124"/>
      <c r="EL272" s="124"/>
      <c r="EV272" s="124"/>
      <c r="FF272" s="124"/>
      <c r="FP272" s="124"/>
      <c r="FZ272" s="124"/>
      <c r="GJ272" s="124"/>
      <c r="GT272" s="124"/>
      <c r="HD272" s="124"/>
      <c r="HN272" s="124"/>
      <c r="HX272" s="124"/>
      <c r="IH272" s="124"/>
    </row>
    <row xmlns:x14ac="http://schemas.microsoft.com/office/spreadsheetml/2009/9/ac" r="273" s="3" customFormat="true" x14ac:dyDescent="0.25">
      <c r="A273" s="402"/>
      <c r="B273" s="124"/>
      <c r="L273" s="124"/>
      <c r="V273" s="124"/>
      <c r="AF273" s="124"/>
      <c r="AP273" s="124"/>
      <c r="AZ273" s="124"/>
      <c r="BJ273" s="124"/>
      <c r="BK273" s="124"/>
      <c r="BT273" s="124"/>
      <c r="CD273" s="124"/>
      <c r="CN273" s="124"/>
      <c r="CX273" s="124"/>
      <c r="DH273" s="124"/>
      <c r="DR273" s="124"/>
      <c r="EB273" s="124"/>
      <c r="EL273" s="124"/>
      <c r="EV273" s="124"/>
      <c r="FF273" s="124"/>
      <c r="FP273" s="124"/>
      <c r="FZ273" s="124"/>
      <c r="GJ273" s="124"/>
      <c r="GT273" s="124"/>
      <c r="HD273" s="124"/>
      <c r="HN273" s="124"/>
      <c r="HX273" s="124"/>
      <c r="IH273" s="124"/>
    </row>
    <row xmlns:x14ac="http://schemas.microsoft.com/office/spreadsheetml/2009/9/ac" r="274" s="3" customFormat="true" x14ac:dyDescent="0.25">
      <c r="A274" s="402"/>
      <c r="B274" s="124"/>
      <c r="L274" s="124"/>
      <c r="V274" s="124"/>
      <c r="AF274" s="124"/>
      <c r="AP274" s="124"/>
      <c r="AZ274" s="124"/>
      <c r="BJ274" s="124"/>
      <c r="BK274" s="124"/>
      <c r="BT274" s="124"/>
      <c r="CD274" s="124"/>
      <c r="CN274" s="124"/>
      <c r="CX274" s="124"/>
      <c r="DH274" s="124"/>
      <c r="DR274" s="124"/>
      <c r="EB274" s="124"/>
      <c r="EL274" s="124"/>
      <c r="EV274" s="124"/>
      <c r="FF274" s="124"/>
      <c r="FP274" s="124"/>
      <c r="FZ274" s="124"/>
      <c r="GJ274" s="124"/>
      <c r="GT274" s="124"/>
      <c r="HD274" s="124"/>
      <c r="HN274" s="124"/>
      <c r="HX274" s="124"/>
      <c r="IH274" s="124"/>
    </row>
    <row xmlns:x14ac="http://schemas.microsoft.com/office/spreadsheetml/2009/9/ac" r="275" s="3" customFormat="true" x14ac:dyDescent="0.25">
      <c r="A275" s="402"/>
      <c r="B275" s="124"/>
      <c r="L275" s="124"/>
      <c r="V275" s="124"/>
      <c r="AF275" s="124"/>
      <c r="AP275" s="124"/>
      <c r="AZ275" s="124"/>
      <c r="BJ275" s="124"/>
      <c r="BK275" s="124"/>
      <c r="BT275" s="124"/>
      <c r="CD275" s="124"/>
      <c r="CN275" s="124"/>
      <c r="CX275" s="124"/>
      <c r="DH275" s="124"/>
      <c r="DR275" s="124"/>
      <c r="EB275" s="124"/>
      <c r="EL275" s="124"/>
      <c r="EV275" s="124"/>
      <c r="FF275" s="124"/>
      <c r="FP275" s="124"/>
      <c r="FZ275" s="124"/>
      <c r="GJ275" s="124"/>
      <c r="GT275" s="124"/>
      <c r="HD275" s="124"/>
      <c r="HN275" s="124"/>
      <c r="HX275" s="124"/>
      <c r="IH275" s="124"/>
    </row>
    <row xmlns:x14ac="http://schemas.microsoft.com/office/spreadsheetml/2009/9/ac" r="276" s="3" customFormat="true" x14ac:dyDescent="0.25">
      <c r="A276" s="402"/>
      <c r="B276" s="124"/>
      <c r="L276" s="124"/>
      <c r="V276" s="124"/>
      <c r="AF276" s="124"/>
      <c r="AP276" s="124"/>
      <c r="AZ276" s="124"/>
      <c r="BJ276" s="124"/>
      <c r="BK276" s="124"/>
      <c r="BT276" s="124"/>
      <c r="CD276" s="124"/>
      <c r="CN276" s="124"/>
      <c r="CX276" s="124"/>
      <c r="DH276" s="124"/>
      <c r="DR276" s="124"/>
      <c r="EB276" s="124"/>
      <c r="EL276" s="124"/>
      <c r="EV276" s="124"/>
      <c r="FF276" s="124"/>
      <c r="FP276" s="124"/>
      <c r="FZ276" s="124"/>
      <c r="GJ276" s="124"/>
      <c r="GT276" s="124"/>
      <c r="HD276" s="124"/>
      <c r="HN276" s="124"/>
      <c r="HX276" s="124"/>
      <c r="IH276" s="124"/>
    </row>
    <row xmlns:x14ac="http://schemas.microsoft.com/office/spreadsheetml/2009/9/ac" r="277" s="3" customFormat="true" x14ac:dyDescent="0.25">
      <c r="A277" s="402"/>
      <c r="B277" s="124"/>
      <c r="L277" s="124"/>
      <c r="V277" s="124"/>
      <c r="AF277" s="124"/>
      <c r="AP277" s="124"/>
      <c r="AZ277" s="124"/>
      <c r="BJ277" s="124"/>
      <c r="BK277" s="124"/>
      <c r="BT277" s="124"/>
      <c r="CD277" s="124"/>
      <c r="CN277" s="124"/>
      <c r="CX277" s="124"/>
      <c r="DH277" s="124"/>
      <c r="DR277" s="124"/>
      <c r="EB277" s="124"/>
      <c r="EL277" s="124"/>
      <c r="EV277" s="124"/>
      <c r="FF277" s="124"/>
      <c r="FP277" s="124"/>
      <c r="FZ277" s="124"/>
      <c r="GJ277" s="124"/>
      <c r="GT277" s="124"/>
      <c r="HD277" s="124"/>
      <c r="HN277" s="124"/>
      <c r="HX277" s="124"/>
      <c r="IH277" s="124"/>
    </row>
    <row xmlns:x14ac="http://schemas.microsoft.com/office/spreadsheetml/2009/9/ac" r="278" s="3" customFormat="true" x14ac:dyDescent="0.25">
      <c r="A278" s="402"/>
      <c r="B278" s="124"/>
      <c r="L278" s="124"/>
      <c r="V278" s="124"/>
      <c r="AF278" s="124"/>
      <c r="AP278" s="124"/>
      <c r="AZ278" s="124"/>
      <c r="BJ278" s="124"/>
      <c r="BK278" s="124"/>
      <c r="BT278" s="124"/>
      <c r="CD278" s="124"/>
      <c r="CN278" s="124"/>
      <c r="CX278" s="124"/>
      <c r="DH278" s="124"/>
      <c r="DR278" s="124"/>
      <c r="EB278" s="124"/>
      <c r="EL278" s="124"/>
      <c r="EV278" s="124"/>
      <c r="FF278" s="124"/>
      <c r="FP278" s="124"/>
      <c r="FZ278" s="124"/>
      <c r="GJ278" s="124"/>
      <c r="GT278" s="124"/>
      <c r="HD278" s="124"/>
      <c r="HN278" s="124"/>
      <c r="HX278" s="124"/>
      <c r="IH278" s="124"/>
    </row>
    <row xmlns:x14ac="http://schemas.microsoft.com/office/spreadsheetml/2009/9/ac" r="279" s="3" customFormat="true" x14ac:dyDescent="0.25">
      <c r="A279" s="402"/>
      <c r="B279" s="124"/>
      <c r="L279" s="124"/>
      <c r="V279" s="124"/>
      <c r="AF279" s="124"/>
      <c r="AP279" s="124"/>
      <c r="AZ279" s="124"/>
      <c r="BJ279" s="124"/>
      <c r="BK279" s="124"/>
      <c r="BT279" s="124"/>
      <c r="CD279" s="124"/>
      <c r="CN279" s="124"/>
      <c r="CX279" s="124"/>
      <c r="DH279" s="124"/>
      <c r="DR279" s="124"/>
      <c r="EB279" s="124"/>
      <c r="EL279" s="124"/>
      <c r="EV279" s="124"/>
      <c r="FF279" s="124"/>
      <c r="FP279" s="124"/>
      <c r="FZ279" s="124"/>
      <c r="GJ279" s="124"/>
      <c r="GT279" s="124"/>
      <c r="HD279" s="124"/>
      <c r="HN279" s="124"/>
      <c r="HX279" s="124"/>
      <c r="IH279" s="124"/>
    </row>
    <row xmlns:x14ac="http://schemas.microsoft.com/office/spreadsheetml/2009/9/ac" r="280" s="3" customFormat="true" x14ac:dyDescent="0.25">
      <c r="A280" s="402"/>
      <c r="B280" s="124"/>
      <c r="L280" s="124"/>
      <c r="V280" s="124"/>
      <c r="AF280" s="124"/>
      <c r="AP280" s="124"/>
      <c r="AZ280" s="124"/>
      <c r="BJ280" s="124"/>
      <c r="BK280" s="124"/>
      <c r="BT280" s="124"/>
      <c r="CD280" s="124"/>
      <c r="CN280" s="124"/>
      <c r="CX280" s="124"/>
      <c r="DH280" s="124"/>
      <c r="DR280" s="124"/>
      <c r="EB280" s="124"/>
      <c r="EL280" s="124"/>
      <c r="EV280" s="124"/>
      <c r="FF280" s="124"/>
      <c r="FP280" s="124"/>
      <c r="FZ280" s="124"/>
      <c r="GJ280" s="124"/>
      <c r="GT280" s="124"/>
      <c r="HD280" s="124"/>
      <c r="HN280" s="124"/>
      <c r="HX280" s="124"/>
      <c r="IH280" s="124"/>
    </row>
    <row xmlns:x14ac="http://schemas.microsoft.com/office/spreadsheetml/2009/9/ac" r="281" s="3" customFormat="true" x14ac:dyDescent="0.25">
      <c r="A281" s="402"/>
      <c r="B281" s="124"/>
      <c r="L281" s="124"/>
      <c r="V281" s="124"/>
      <c r="AF281" s="124"/>
      <c r="AP281" s="124"/>
      <c r="AZ281" s="124"/>
      <c r="BJ281" s="124"/>
      <c r="BK281" s="124"/>
      <c r="BT281" s="124"/>
      <c r="CD281" s="124"/>
      <c r="CN281" s="124"/>
      <c r="CX281" s="124"/>
      <c r="DH281" s="124"/>
      <c r="DR281" s="124"/>
      <c r="EB281" s="124"/>
      <c r="EL281" s="124"/>
      <c r="EV281" s="124"/>
      <c r="FF281" s="124"/>
      <c r="FP281" s="124"/>
      <c r="FZ281" s="124"/>
      <c r="GJ281" s="124"/>
      <c r="GT281" s="124"/>
      <c r="HD281" s="124"/>
      <c r="HN281" s="124"/>
      <c r="HX281" s="124"/>
      <c r="IH281" s="124"/>
    </row>
    <row xmlns:x14ac="http://schemas.microsoft.com/office/spreadsheetml/2009/9/ac" r="282" s="3" customFormat="true" x14ac:dyDescent="0.25">
      <c r="A282" s="402"/>
      <c r="B282" s="124"/>
      <c r="L282" s="124"/>
      <c r="V282" s="124"/>
      <c r="AF282" s="124"/>
      <c r="AP282" s="124"/>
      <c r="AZ282" s="124"/>
      <c r="BJ282" s="124"/>
      <c r="BK282" s="124"/>
      <c r="BT282" s="124"/>
      <c r="CD282" s="124"/>
      <c r="CN282" s="124"/>
      <c r="CX282" s="124"/>
      <c r="DH282" s="124"/>
      <c r="DR282" s="124"/>
      <c r="EB282" s="124"/>
      <c r="EL282" s="124"/>
      <c r="EV282" s="124"/>
      <c r="FF282" s="124"/>
      <c r="FP282" s="124"/>
      <c r="FZ282" s="124"/>
      <c r="GJ282" s="124"/>
      <c r="GT282" s="124"/>
      <c r="HD282" s="124"/>
      <c r="HN282" s="124"/>
      <c r="HX282" s="124"/>
      <c r="IH282" s="124"/>
    </row>
    <row xmlns:x14ac="http://schemas.microsoft.com/office/spreadsheetml/2009/9/ac" r="283" s="3" customFormat="true" x14ac:dyDescent="0.25">
      <c r="A283" s="402"/>
      <c r="B283" s="124"/>
      <c r="L283" s="124"/>
      <c r="V283" s="124"/>
      <c r="AF283" s="124"/>
      <c r="AP283" s="124"/>
      <c r="AZ283" s="124"/>
      <c r="BJ283" s="124"/>
      <c r="BK283" s="124"/>
      <c r="BT283" s="124"/>
      <c r="CD283" s="124"/>
      <c r="CN283" s="124"/>
      <c r="CX283" s="124"/>
      <c r="DH283" s="124"/>
      <c r="DR283" s="124"/>
      <c r="EB283" s="124"/>
      <c r="EL283" s="124"/>
      <c r="EV283" s="124"/>
      <c r="FF283" s="124"/>
      <c r="FP283" s="124"/>
      <c r="FZ283" s="124"/>
      <c r="GJ283" s="124"/>
      <c r="GT283" s="124"/>
      <c r="HD283" s="124"/>
      <c r="HN283" s="124"/>
      <c r="HX283" s="124"/>
      <c r="IH283" s="124"/>
    </row>
    <row xmlns:x14ac="http://schemas.microsoft.com/office/spreadsheetml/2009/9/ac" r="284" s="3" customFormat="true" x14ac:dyDescent="0.25">
      <c r="A284" s="402"/>
      <c r="B284" s="124"/>
      <c r="L284" s="124"/>
      <c r="V284" s="124"/>
      <c r="AF284" s="124"/>
      <c r="AP284" s="124"/>
      <c r="AZ284" s="124"/>
      <c r="BJ284" s="124"/>
      <c r="BK284" s="124"/>
      <c r="BT284" s="124"/>
      <c r="CD284" s="124"/>
      <c r="CN284" s="124"/>
      <c r="CX284" s="124"/>
      <c r="DH284" s="124"/>
      <c r="DR284" s="124"/>
      <c r="EB284" s="124"/>
      <c r="EL284" s="124"/>
      <c r="EV284" s="124"/>
      <c r="FF284" s="124"/>
      <c r="FP284" s="124"/>
      <c r="FZ284" s="124"/>
      <c r="GJ284" s="124"/>
      <c r="GT284" s="124"/>
      <c r="HD284" s="124"/>
      <c r="HN284" s="124"/>
      <c r="HX284" s="124"/>
      <c r="IH284" s="124"/>
    </row>
    <row xmlns:x14ac="http://schemas.microsoft.com/office/spreadsheetml/2009/9/ac" r="285" s="3" customFormat="true" x14ac:dyDescent="0.25">
      <c r="A285" s="402"/>
      <c r="B285" s="124"/>
      <c r="L285" s="124"/>
      <c r="V285" s="124"/>
      <c r="AF285" s="124"/>
      <c r="AP285" s="124"/>
      <c r="AZ285" s="124"/>
      <c r="BJ285" s="124"/>
      <c r="BK285" s="124"/>
      <c r="BT285" s="124"/>
      <c r="CD285" s="124"/>
      <c r="CN285" s="124"/>
      <c r="CX285" s="124"/>
      <c r="DH285" s="124"/>
      <c r="DR285" s="124"/>
      <c r="EB285" s="124"/>
      <c r="EL285" s="124"/>
      <c r="EV285" s="124"/>
      <c r="FF285" s="124"/>
      <c r="FP285" s="124"/>
      <c r="FZ285" s="124"/>
      <c r="GJ285" s="124"/>
      <c r="GT285" s="124"/>
      <c r="HD285" s="124"/>
      <c r="HN285" s="124"/>
      <c r="HX285" s="124"/>
      <c r="IH285" s="124"/>
    </row>
    <row xmlns:x14ac="http://schemas.microsoft.com/office/spreadsheetml/2009/9/ac" r="286" s="3" customFormat="true" x14ac:dyDescent="0.25">
      <c r="A286" s="402"/>
      <c r="B286" s="124"/>
      <c r="L286" s="124"/>
      <c r="V286" s="124"/>
      <c r="AF286" s="124"/>
      <c r="AP286" s="124"/>
      <c r="AZ286" s="124"/>
      <c r="BJ286" s="124"/>
      <c r="BK286" s="124"/>
      <c r="BT286" s="124"/>
      <c r="CD286" s="124"/>
      <c r="CN286" s="124"/>
      <c r="CX286" s="124"/>
      <c r="DH286" s="124"/>
      <c r="DR286" s="124"/>
      <c r="EB286" s="124"/>
      <c r="EL286" s="124"/>
      <c r="EV286" s="124"/>
      <c r="FF286" s="124"/>
      <c r="FP286" s="124"/>
      <c r="FZ286" s="124"/>
      <c r="GJ286" s="124"/>
      <c r="GT286" s="124"/>
      <c r="HD286" s="124"/>
      <c r="HN286" s="124"/>
      <c r="HX286" s="124"/>
      <c r="IH286" s="124"/>
    </row>
    <row xmlns:x14ac="http://schemas.microsoft.com/office/spreadsheetml/2009/9/ac" r="287" s="3" customFormat="true" x14ac:dyDescent="0.25">
      <c r="A287" s="402"/>
      <c r="B287" s="124"/>
      <c r="L287" s="124"/>
      <c r="V287" s="124"/>
      <c r="AF287" s="124"/>
      <c r="AP287" s="124"/>
      <c r="AZ287" s="124"/>
      <c r="BJ287" s="124"/>
      <c r="BK287" s="124"/>
      <c r="BT287" s="124"/>
      <c r="CD287" s="124"/>
      <c r="CN287" s="124"/>
      <c r="CX287" s="124"/>
      <c r="DH287" s="124"/>
      <c r="DR287" s="124"/>
      <c r="EB287" s="124"/>
      <c r="EL287" s="124"/>
      <c r="EV287" s="124"/>
      <c r="FF287" s="124"/>
      <c r="FP287" s="124"/>
      <c r="FZ287" s="124"/>
      <c r="GJ287" s="124"/>
      <c r="GT287" s="124"/>
      <c r="HD287" s="124"/>
      <c r="HN287" s="124"/>
      <c r="HX287" s="124"/>
      <c r="IH287" s="124"/>
    </row>
    <row xmlns:x14ac="http://schemas.microsoft.com/office/spreadsheetml/2009/9/ac" r="288" s="3" customFormat="true" x14ac:dyDescent="0.25">
      <c r="A288" s="402"/>
      <c r="B288" s="124"/>
      <c r="L288" s="124"/>
      <c r="V288" s="124"/>
      <c r="AF288" s="124"/>
      <c r="AP288" s="124"/>
      <c r="AZ288" s="124"/>
      <c r="BJ288" s="124"/>
      <c r="BK288" s="124"/>
      <c r="BT288" s="124"/>
      <c r="CD288" s="124"/>
      <c r="CN288" s="124"/>
      <c r="CX288" s="124"/>
      <c r="DH288" s="124"/>
      <c r="DR288" s="124"/>
      <c r="EB288" s="124"/>
      <c r="EL288" s="124"/>
      <c r="EV288" s="124"/>
      <c r="FF288" s="124"/>
      <c r="FP288" s="124"/>
      <c r="FZ288" s="124"/>
      <c r="GJ288" s="124"/>
      <c r="GT288" s="124"/>
      <c r="HD288" s="124"/>
      <c r="HN288" s="124"/>
      <c r="HX288" s="124"/>
      <c r="IH288" s="124"/>
    </row>
    <row xmlns:x14ac="http://schemas.microsoft.com/office/spreadsheetml/2009/9/ac" r="289" s="3" customFormat="true" x14ac:dyDescent="0.25">
      <c r="A289" s="402"/>
      <c r="B289" s="124"/>
      <c r="L289" s="124"/>
      <c r="V289" s="124"/>
      <c r="AF289" s="124"/>
      <c r="AP289" s="124"/>
      <c r="AZ289" s="124"/>
      <c r="BJ289" s="124"/>
      <c r="BK289" s="124"/>
      <c r="BT289" s="124"/>
      <c r="CD289" s="124"/>
      <c r="CN289" s="124"/>
      <c r="CX289" s="124"/>
      <c r="DH289" s="124"/>
      <c r="DR289" s="124"/>
      <c r="EB289" s="124"/>
      <c r="EL289" s="124"/>
      <c r="EV289" s="124"/>
      <c r="FF289" s="124"/>
      <c r="FP289" s="124"/>
      <c r="FZ289" s="124"/>
      <c r="GJ289" s="124"/>
      <c r="GT289" s="124"/>
      <c r="HD289" s="124"/>
      <c r="HN289" s="124"/>
      <c r="HX289" s="124"/>
      <c r="IH289" s="124"/>
    </row>
    <row xmlns:x14ac="http://schemas.microsoft.com/office/spreadsheetml/2009/9/ac" r="290" s="3" customFormat="true" x14ac:dyDescent="0.25">
      <c r="A290" s="402"/>
      <c r="B290" s="124"/>
      <c r="L290" s="124"/>
      <c r="V290" s="124"/>
      <c r="AF290" s="124"/>
      <c r="AP290" s="124"/>
      <c r="AZ290" s="124"/>
      <c r="BJ290" s="124"/>
      <c r="BK290" s="124"/>
      <c r="BT290" s="124"/>
      <c r="CD290" s="124"/>
      <c r="CN290" s="124"/>
      <c r="CX290" s="124"/>
      <c r="DH290" s="124"/>
      <c r="DR290" s="124"/>
      <c r="EB290" s="124"/>
      <c r="EL290" s="124"/>
      <c r="EV290" s="124"/>
      <c r="FF290" s="124"/>
      <c r="FP290" s="124"/>
      <c r="FZ290" s="124"/>
      <c r="GJ290" s="124"/>
      <c r="GT290" s="124"/>
      <c r="HD290" s="124"/>
      <c r="HN290" s="124"/>
      <c r="HX290" s="124"/>
      <c r="IH290" s="124"/>
    </row>
    <row xmlns:x14ac="http://schemas.microsoft.com/office/spreadsheetml/2009/9/ac" r="291" s="3" customFormat="true" x14ac:dyDescent="0.25">
      <c r="A291" s="402"/>
      <c r="B291" s="124"/>
      <c r="L291" s="124"/>
      <c r="V291" s="124"/>
      <c r="AF291" s="124"/>
      <c r="AP291" s="124"/>
      <c r="AZ291" s="124"/>
      <c r="BJ291" s="124"/>
      <c r="BK291" s="124"/>
      <c r="BT291" s="124"/>
      <c r="CD291" s="124"/>
      <c r="CN291" s="124"/>
      <c r="CX291" s="124"/>
      <c r="DH291" s="124"/>
      <c r="DR291" s="124"/>
      <c r="EB291" s="124"/>
      <c r="EL291" s="124"/>
      <c r="EV291" s="124"/>
      <c r="FF291" s="124"/>
      <c r="FP291" s="124"/>
      <c r="FZ291" s="124"/>
      <c r="GJ291" s="124"/>
      <c r="GT291" s="124"/>
      <c r="HD291" s="124"/>
      <c r="HN291" s="124"/>
      <c r="HX291" s="124"/>
      <c r="IH291" s="124"/>
    </row>
    <row xmlns:x14ac="http://schemas.microsoft.com/office/spreadsheetml/2009/9/ac" r="292" s="3" customFormat="true" x14ac:dyDescent="0.25">
      <c r="A292" s="402"/>
      <c r="B292" s="124"/>
      <c r="L292" s="124"/>
      <c r="V292" s="124"/>
      <c r="AF292" s="124"/>
      <c r="AP292" s="124"/>
      <c r="AZ292" s="124"/>
      <c r="BJ292" s="124"/>
      <c r="BK292" s="124"/>
      <c r="BT292" s="124"/>
      <c r="CD292" s="124"/>
      <c r="CN292" s="124"/>
      <c r="CX292" s="124"/>
      <c r="DH292" s="124"/>
      <c r="DR292" s="124"/>
      <c r="EB292" s="124"/>
      <c r="EL292" s="124"/>
      <c r="EV292" s="124"/>
      <c r="FF292" s="124"/>
      <c r="FP292" s="124"/>
      <c r="FZ292" s="124"/>
      <c r="GJ292" s="124"/>
      <c r="GT292" s="124"/>
      <c r="HD292" s="124"/>
      <c r="HN292" s="124"/>
      <c r="HX292" s="124"/>
      <c r="IH292" s="124"/>
    </row>
    <row xmlns:x14ac="http://schemas.microsoft.com/office/spreadsheetml/2009/9/ac" r="293" s="3" customFormat="true" x14ac:dyDescent="0.25">
      <c r="A293" s="402"/>
      <c r="B293" s="124"/>
      <c r="L293" s="124"/>
      <c r="V293" s="124"/>
      <c r="AF293" s="124"/>
      <c r="AP293" s="124"/>
      <c r="AZ293" s="124"/>
      <c r="BJ293" s="124"/>
      <c r="BK293" s="124"/>
      <c r="BT293" s="124"/>
      <c r="CD293" s="124"/>
      <c r="CN293" s="124"/>
      <c r="CX293" s="124"/>
      <c r="DH293" s="124"/>
      <c r="DR293" s="124"/>
      <c r="EB293" s="124"/>
      <c r="EL293" s="124"/>
      <c r="EV293" s="124"/>
      <c r="FF293" s="124"/>
      <c r="FP293" s="124"/>
      <c r="FZ293" s="124"/>
      <c r="GJ293" s="124"/>
      <c r="GT293" s="124"/>
      <c r="HD293" s="124"/>
      <c r="HN293" s="124"/>
      <c r="HX293" s="124"/>
      <c r="IH293" s="124"/>
    </row>
    <row xmlns:x14ac="http://schemas.microsoft.com/office/spreadsheetml/2009/9/ac" r="294" s="3" customFormat="true" x14ac:dyDescent="0.25">
      <c r="A294" s="402"/>
      <c r="B294" s="124"/>
      <c r="L294" s="124"/>
      <c r="V294" s="124"/>
      <c r="AF294" s="124"/>
      <c r="AP294" s="124"/>
      <c r="AZ294" s="124"/>
      <c r="BJ294" s="124"/>
      <c r="BK294" s="124"/>
      <c r="BT294" s="124"/>
      <c r="CD294" s="124"/>
      <c r="CN294" s="124"/>
      <c r="CX294" s="124"/>
      <c r="DH294" s="124"/>
      <c r="DR294" s="124"/>
      <c r="EB294" s="124"/>
      <c r="EL294" s="124"/>
      <c r="EV294" s="124"/>
      <c r="FF294" s="124"/>
      <c r="FP294" s="124"/>
      <c r="FZ294" s="124"/>
      <c r="GJ294" s="124"/>
      <c r="GT294" s="124"/>
      <c r="HD294" s="124"/>
      <c r="HN294" s="124"/>
      <c r="HX294" s="124"/>
      <c r="IH294" s="124"/>
    </row>
    <row xmlns:x14ac="http://schemas.microsoft.com/office/spreadsheetml/2009/9/ac" r="295" s="3" customFormat="true" x14ac:dyDescent="0.25">
      <c r="A295" s="402"/>
      <c r="B295" s="124"/>
      <c r="L295" s="124"/>
      <c r="V295" s="124"/>
      <c r="AF295" s="124"/>
      <c r="AP295" s="124"/>
      <c r="AZ295" s="124"/>
      <c r="BJ295" s="124"/>
      <c r="BK295" s="124"/>
      <c r="BT295" s="124"/>
      <c r="CD295" s="124"/>
      <c r="CN295" s="124"/>
      <c r="CX295" s="124"/>
      <c r="DH295" s="124"/>
      <c r="DR295" s="124"/>
      <c r="EB295" s="124"/>
      <c r="EL295" s="124"/>
      <c r="EV295" s="124"/>
      <c r="FF295" s="124"/>
      <c r="FP295" s="124"/>
      <c r="FZ295" s="124"/>
      <c r="GJ295" s="124"/>
      <c r="GT295" s="124"/>
      <c r="HD295" s="124"/>
      <c r="HN295" s="124"/>
      <c r="HX295" s="124"/>
      <c r="IH295" s="124"/>
    </row>
    <row xmlns:x14ac="http://schemas.microsoft.com/office/spreadsheetml/2009/9/ac" r="296" s="3" customFormat="true" x14ac:dyDescent="0.25">
      <c r="A296" s="402"/>
      <c r="B296" s="124"/>
      <c r="L296" s="124"/>
      <c r="V296" s="124"/>
      <c r="AF296" s="124"/>
      <c r="AP296" s="124"/>
      <c r="AZ296" s="124"/>
      <c r="BJ296" s="124"/>
      <c r="BK296" s="124"/>
      <c r="BT296" s="124"/>
      <c r="CD296" s="124"/>
      <c r="CN296" s="124"/>
      <c r="CX296" s="124"/>
      <c r="DH296" s="124"/>
      <c r="DR296" s="124"/>
      <c r="EB296" s="124"/>
      <c r="EL296" s="124"/>
      <c r="EV296" s="124"/>
      <c r="FF296" s="124"/>
      <c r="FP296" s="124"/>
      <c r="FZ296" s="124"/>
      <c r="GJ296" s="124"/>
      <c r="GT296" s="124"/>
      <c r="HD296" s="124"/>
      <c r="HN296" s="124"/>
      <c r="HX296" s="124"/>
      <c r="IH296" s="124"/>
    </row>
    <row xmlns:x14ac="http://schemas.microsoft.com/office/spreadsheetml/2009/9/ac" r="297" s="3" customFormat="true" x14ac:dyDescent="0.25">
      <c r="A297" s="402"/>
      <c r="B297" s="124"/>
      <c r="L297" s="124"/>
      <c r="V297" s="124"/>
      <c r="AF297" s="124"/>
      <c r="AP297" s="124"/>
      <c r="AZ297" s="124"/>
      <c r="BJ297" s="124"/>
      <c r="BK297" s="124"/>
      <c r="BT297" s="124"/>
      <c r="CD297" s="124"/>
      <c r="CN297" s="124"/>
      <c r="CX297" s="124"/>
      <c r="DH297" s="124"/>
      <c r="DR297" s="124"/>
      <c r="EB297" s="124"/>
      <c r="EL297" s="124"/>
      <c r="EV297" s="124"/>
      <c r="FF297" s="124"/>
      <c r="FP297" s="124"/>
      <c r="FZ297" s="124"/>
      <c r="GJ297" s="124"/>
      <c r="GT297" s="124"/>
      <c r="HD297" s="124"/>
      <c r="HN297" s="124"/>
      <c r="HX297" s="124"/>
      <c r="IH297" s="124"/>
    </row>
    <row xmlns:x14ac="http://schemas.microsoft.com/office/spreadsheetml/2009/9/ac" r="298" s="3" customFormat="true" x14ac:dyDescent="0.25">
      <c r="A298" s="402"/>
      <c r="B298" s="124"/>
      <c r="L298" s="124"/>
      <c r="V298" s="124"/>
      <c r="AF298" s="124"/>
      <c r="AP298" s="124"/>
      <c r="AZ298" s="124"/>
      <c r="BJ298" s="124"/>
      <c r="BK298" s="124"/>
      <c r="BT298" s="124"/>
      <c r="CD298" s="124"/>
      <c r="CN298" s="124"/>
      <c r="CX298" s="124"/>
      <c r="DH298" s="124"/>
      <c r="DR298" s="124"/>
      <c r="EB298" s="124"/>
      <c r="EL298" s="124"/>
      <c r="EV298" s="124"/>
      <c r="FF298" s="124"/>
      <c r="FP298" s="124"/>
      <c r="FZ298" s="124"/>
      <c r="GJ298" s="124"/>
      <c r="GT298" s="124"/>
      <c r="HD298" s="124"/>
      <c r="HN298" s="124"/>
      <c r="HX298" s="124"/>
      <c r="IH298" s="124"/>
    </row>
    <row xmlns:x14ac="http://schemas.microsoft.com/office/spreadsheetml/2009/9/ac" r="299" s="3" customFormat="true" x14ac:dyDescent="0.25">
      <c r="A299" s="402"/>
      <c r="B299" s="124"/>
      <c r="L299" s="124"/>
      <c r="V299" s="124"/>
      <c r="AF299" s="124"/>
      <c r="AP299" s="124"/>
      <c r="AZ299" s="124"/>
      <c r="BJ299" s="124"/>
      <c r="BK299" s="124"/>
      <c r="BT299" s="124"/>
      <c r="CD299" s="124"/>
      <c r="CN299" s="124"/>
      <c r="CX299" s="124"/>
      <c r="DH299" s="124"/>
      <c r="DR299" s="124"/>
      <c r="EB299" s="124"/>
      <c r="EL299" s="124"/>
      <c r="EV299" s="124"/>
      <c r="FF299" s="124"/>
      <c r="FP299" s="124"/>
      <c r="FZ299" s="124"/>
      <c r="GJ299" s="124"/>
      <c r="GT299" s="124"/>
      <c r="HD299" s="124"/>
      <c r="HN299" s="124"/>
      <c r="HX299" s="124"/>
      <c r="IH299" s="124"/>
    </row>
    <row xmlns:x14ac="http://schemas.microsoft.com/office/spreadsheetml/2009/9/ac" r="300" s="3" customFormat="true" x14ac:dyDescent="0.25">
      <c r="A300" s="402"/>
      <c r="B300" s="124"/>
      <c r="L300" s="124"/>
      <c r="V300" s="124"/>
      <c r="AF300" s="124"/>
      <c r="AP300" s="124"/>
      <c r="AZ300" s="124"/>
      <c r="BJ300" s="124"/>
      <c r="BK300" s="124"/>
      <c r="BT300" s="124"/>
      <c r="CD300" s="124"/>
      <c r="CN300" s="124"/>
      <c r="CX300" s="124"/>
      <c r="DH300" s="124"/>
      <c r="DR300" s="124"/>
      <c r="EB300" s="124"/>
      <c r="EL300" s="124"/>
      <c r="EV300" s="124"/>
      <c r="FF300" s="124"/>
      <c r="FP300" s="124"/>
      <c r="FZ300" s="124"/>
      <c r="GJ300" s="124"/>
      <c r="GT300" s="124"/>
      <c r="HD300" s="124"/>
      <c r="HN300" s="124"/>
      <c r="HX300" s="124"/>
      <c r="IH300" s="124"/>
    </row>
    <row xmlns:x14ac="http://schemas.microsoft.com/office/spreadsheetml/2009/9/ac" r="301" s="3" customFormat="true" x14ac:dyDescent="0.25">
      <c r="A301" s="402"/>
      <c r="B301" s="124"/>
      <c r="L301" s="124"/>
      <c r="V301" s="124"/>
      <c r="AF301" s="124"/>
      <c r="AP301" s="124"/>
      <c r="AZ301" s="124"/>
      <c r="BJ301" s="124"/>
      <c r="BK301" s="124"/>
      <c r="BT301" s="124"/>
      <c r="CD301" s="124"/>
      <c r="CN301" s="124"/>
      <c r="CX301" s="124"/>
      <c r="DH301" s="124"/>
      <c r="DR301" s="124"/>
      <c r="EB301" s="124"/>
      <c r="EL301" s="124"/>
      <c r="EV301" s="124"/>
      <c r="FF301" s="124"/>
      <c r="FP301" s="124"/>
      <c r="FZ301" s="124"/>
      <c r="GJ301" s="124"/>
      <c r="GT301" s="124"/>
      <c r="HD301" s="124"/>
      <c r="HN301" s="124"/>
      <c r="HX301" s="124"/>
      <c r="IH301" s="124"/>
    </row>
    <row xmlns:x14ac="http://schemas.microsoft.com/office/spreadsheetml/2009/9/ac" r="302" s="3" customFormat="true" x14ac:dyDescent="0.25">
      <c r="A302" s="402"/>
      <c r="B302" s="124"/>
      <c r="L302" s="124"/>
      <c r="V302" s="124"/>
      <c r="AF302" s="124"/>
      <c r="AP302" s="124"/>
      <c r="AZ302" s="124"/>
      <c r="BJ302" s="124"/>
      <c r="BK302" s="124"/>
      <c r="BT302" s="124"/>
      <c r="CD302" s="124"/>
      <c r="CN302" s="124"/>
      <c r="CX302" s="124"/>
      <c r="DH302" s="124"/>
      <c r="DR302" s="124"/>
      <c r="EB302" s="124"/>
      <c r="EL302" s="124"/>
      <c r="EV302" s="124"/>
      <c r="FF302" s="124"/>
      <c r="FP302" s="124"/>
      <c r="FZ302" s="124"/>
      <c r="GJ302" s="124"/>
      <c r="GT302" s="124"/>
      <c r="HD302" s="124"/>
      <c r="HN302" s="124"/>
      <c r="HX302" s="124"/>
      <c r="IH302" s="124"/>
    </row>
    <row xmlns:x14ac="http://schemas.microsoft.com/office/spreadsheetml/2009/9/ac" r="303" s="3" customFormat="true" x14ac:dyDescent="0.25">
      <c r="A303" s="402"/>
      <c r="B303" s="124"/>
      <c r="L303" s="124"/>
      <c r="V303" s="124"/>
      <c r="AF303" s="124"/>
      <c r="AP303" s="124"/>
      <c r="AZ303" s="124"/>
      <c r="BJ303" s="124"/>
      <c r="BK303" s="124"/>
      <c r="BT303" s="124"/>
      <c r="CD303" s="124"/>
      <c r="CN303" s="124"/>
      <c r="CX303" s="124"/>
      <c r="DH303" s="124"/>
      <c r="DR303" s="124"/>
      <c r="EB303" s="124"/>
      <c r="EL303" s="124"/>
      <c r="EV303" s="124"/>
      <c r="FF303" s="124"/>
      <c r="FP303" s="124"/>
      <c r="FZ303" s="124"/>
      <c r="GJ303" s="124"/>
      <c r="GT303" s="124"/>
      <c r="HD303" s="124"/>
      <c r="HN303" s="124"/>
      <c r="HX303" s="124"/>
      <c r="IH303" s="124"/>
    </row>
    <row xmlns:x14ac="http://schemas.microsoft.com/office/spreadsheetml/2009/9/ac" r="304" s="3" customFormat="true" x14ac:dyDescent="0.25">
      <c r="A304" s="402"/>
      <c r="B304" s="124"/>
      <c r="L304" s="124"/>
      <c r="V304" s="124"/>
      <c r="AF304" s="124"/>
      <c r="AP304" s="124"/>
      <c r="AZ304" s="124"/>
      <c r="BJ304" s="124"/>
      <c r="BK304" s="124"/>
      <c r="BT304" s="124"/>
      <c r="CD304" s="124"/>
      <c r="CN304" s="124"/>
      <c r="CX304" s="124"/>
      <c r="DH304" s="124"/>
      <c r="DR304" s="124"/>
      <c r="EB304" s="124"/>
      <c r="EL304" s="124"/>
      <c r="EV304" s="124"/>
      <c r="FF304" s="124"/>
      <c r="FP304" s="124"/>
      <c r="FZ304" s="124"/>
      <c r="GJ304" s="124"/>
      <c r="GT304" s="124"/>
      <c r="HD304" s="124"/>
      <c r="HN304" s="124"/>
      <c r="HX304" s="124"/>
      <c r="IH304" s="124"/>
    </row>
    <row xmlns:x14ac="http://schemas.microsoft.com/office/spreadsheetml/2009/9/ac" r="305" s="3" customFormat="true" x14ac:dyDescent="0.25">
      <c r="A305" s="402"/>
      <c r="B305" s="124"/>
      <c r="L305" s="124"/>
      <c r="V305" s="124"/>
      <c r="AF305" s="124"/>
      <c r="AP305" s="124"/>
      <c r="AZ305" s="124"/>
      <c r="BJ305" s="124"/>
      <c r="BK305" s="124"/>
      <c r="BT305" s="124"/>
      <c r="CD305" s="124"/>
      <c r="CN305" s="124"/>
      <c r="CX305" s="124"/>
      <c r="DH305" s="124"/>
      <c r="DR305" s="124"/>
      <c r="EB305" s="124"/>
      <c r="EL305" s="124"/>
      <c r="EV305" s="124"/>
      <c r="FF305" s="124"/>
      <c r="FP305" s="124"/>
      <c r="FZ305" s="124"/>
      <c r="GJ305" s="124"/>
      <c r="GT305" s="124"/>
      <c r="HD305" s="124"/>
      <c r="HN305" s="124"/>
      <c r="HX305" s="124"/>
      <c r="IH305" s="124"/>
    </row>
    <row xmlns:x14ac="http://schemas.microsoft.com/office/spreadsheetml/2009/9/ac" r="306" s="3" customFormat="true" x14ac:dyDescent="0.25">
      <c r="A306" s="402"/>
      <c r="B306" s="124"/>
      <c r="L306" s="124"/>
      <c r="V306" s="124"/>
      <c r="AF306" s="124"/>
      <c r="AP306" s="124"/>
      <c r="AZ306" s="124"/>
      <c r="BJ306" s="124"/>
      <c r="BK306" s="124"/>
      <c r="BT306" s="124"/>
      <c r="CD306" s="124"/>
      <c r="CN306" s="124"/>
      <c r="CX306" s="124"/>
      <c r="DH306" s="124"/>
      <c r="DR306" s="124"/>
      <c r="EB306" s="124"/>
      <c r="EL306" s="124"/>
      <c r="EV306" s="124"/>
      <c r="FF306" s="124"/>
      <c r="FP306" s="124"/>
      <c r="FZ306" s="124"/>
      <c r="GJ306" s="124"/>
      <c r="GT306" s="124"/>
      <c r="HD306" s="124"/>
      <c r="HN306" s="124"/>
      <c r="HX306" s="124"/>
      <c r="IH306" s="124"/>
    </row>
    <row xmlns:x14ac="http://schemas.microsoft.com/office/spreadsheetml/2009/9/ac" r="307" s="3" customFormat="true" x14ac:dyDescent="0.25">
      <c r="A307" s="402"/>
      <c r="B307" s="124"/>
      <c r="L307" s="124"/>
      <c r="V307" s="124"/>
      <c r="AF307" s="124"/>
      <c r="AP307" s="124"/>
      <c r="AZ307" s="124"/>
      <c r="BJ307" s="124"/>
      <c r="BK307" s="124"/>
      <c r="BT307" s="124"/>
      <c r="CD307" s="124"/>
      <c r="CN307" s="124"/>
      <c r="CX307" s="124"/>
      <c r="DH307" s="124"/>
      <c r="DR307" s="124"/>
      <c r="EB307" s="124"/>
      <c r="EL307" s="124"/>
      <c r="EV307" s="124"/>
      <c r="FF307" s="124"/>
      <c r="FP307" s="124"/>
      <c r="FZ307" s="124"/>
      <c r="GJ307" s="124"/>
      <c r="GT307" s="124"/>
      <c r="HD307" s="124"/>
      <c r="HN307" s="124"/>
      <c r="HX307" s="124"/>
      <c r="IH307" s="124"/>
    </row>
    <row xmlns:x14ac="http://schemas.microsoft.com/office/spreadsheetml/2009/9/ac" r="308" s="3" customFormat="true" x14ac:dyDescent="0.25">
      <c r="A308" s="402"/>
      <c r="B308" s="124"/>
      <c r="L308" s="124"/>
      <c r="V308" s="124"/>
      <c r="AF308" s="124"/>
      <c r="AP308" s="124"/>
      <c r="AZ308" s="124"/>
      <c r="BJ308" s="124"/>
      <c r="BK308" s="124"/>
      <c r="BT308" s="124"/>
      <c r="CD308" s="124"/>
      <c r="CN308" s="124"/>
      <c r="CX308" s="124"/>
      <c r="DH308" s="124"/>
      <c r="DR308" s="124"/>
      <c r="EB308" s="124"/>
      <c r="EL308" s="124"/>
      <c r="EV308" s="124"/>
      <c r="FF308" s="124"/>
      <c r="FP308" s="124"/>
      <c r="FZ308" s="124"/>
      <c r="GJ308" s="124"/>
      <c r="GT308" s="124"/>
      <c r="HD308" s="124"/>
      <c r="HN308" s="124"/>
      <c r="HX308" s="124"/>
      <c r="IH308" s="124"/>
    </row>
    <row xmlns:x14ac="http://schemas.microsoft.com/office/spreadsheetml/2009/9/ac" r="309" s="3" customFormat="true" x14ac:dyDescent="0.25">
      <c r="A309" s="402"/>
      <c r="B309" s="124"/>
      <c r="L309" s="124"/>
      <c r="V309" s="124"/>
      <c r="AF309" s="124"/>
      <c r="AP309" s="124"/>
      <c r="AZ309" s="124"/>
      <c r="BJ309" s="124"/>
      <c r="BK309" s="124"/>
      <c r="BT309" s="124"/>
      <c r="CD309" s="124"/>
      <c r="CN309" s="124"/>
      <c r="CX309" s="124"/>
      <c r="DH309" s="124"/>
      <c r="DR309" s="124"/>
      <c r="EB309" s="124"/>
      <c r="EL309" s="124"/>
      <c r="EV309" s="124"/>
      <c r="FF309" s="124"/>
      <c r="FP309" s="124"/>
      <c r="FZ309" s="124"/>
      <c r="GJ309" s="124"/>
      <c r="GT309" s="124"/>
      <c r="HD309" s="124"/>
      <c r="HN309" s="124"/>
      <c r="HX309" s="124"/>
      <c r="IH309" s="124"/>
    </row>
    <row xmlns:x14ac="http://schemas.microsoft.com/office/spreadsheetml/2009/9/ac" r="310" s="3" customFormat="true" x14ac:dyDescent="0.25">
      <c r="A310" s="402"/>
      <c r="B310" s="124"/>
      <c r="L310" s="124"/>
      <c r="V310" s="124"/>
      <c r="AF310" s="124"/>
      <c r="AP310" s="124"/>
      <c r="AZ310" s="124"/>
      <c r="BJ310" s="124"/>
      <c r="BK310" s="124"/>
      <c r="BT310" s="124"/>
      <c r="CD310" s="124"/>
      <c r="CN310" s="124"/>
      <c r="CX310" s="124"/>
      <c r="DH310" s="124"/>
      <c r="DR310" s="124"/>
      <c r="EB310" s="124"/>
      <c r="EL310" s="124"/>
      <c r="EV310" s="124"/>
      <c r="FF310" s="124"/>
      <c r="FP310" s="124"/>
      <c r="FZ310" s="124"/>
      <c r="GJ310" s="124"/>
      <c r="GT310" s="124"/>
      <c r="HD310" s="124"/>
      <c r="HN310" s="124"/>
      <c r="HX310" s="124"/>
      <c r="IH310" s="124"/>
    </row>
    <row xmlns:x14ac="http://schemas.microsoft.com/office/spreadsheetml/2009/9/ac" r="311" s="3" customFormat="true" x14ac:dyDescent="0.25">
      <c r="A311" s="402"/>
      <c r="B311" s="124"/>
      <c r="L311" s="124"/>
      <c r="V311" s="124"/>
      <c r="AF311" s="124"/>
      <c r="AP311" s="124"/>
      <c r="AZ311" s="124"/>
      <c r="BJ311" s="124"/>
      <c r="BK311" s="124"/>
      <c r="BT311" s="124"/>
      <c r="CD311" s="124"/>
      <c r="CN311" s="124"/>
      <c r="CX311" s="124"/>
      <c r="DH311" s="124"/>
      <c r="DR311" s="124"/>
      <c r="EB311" s="124"/>
      <c r="EL311" s="124"/>
      <c r="EV311" s="124"/>
      <c r="FF311" s="124"/>
      <c r="FP311" s="124"/>
      <c r="FZ311" s="124"/>
      <c r="GJ311" s="124"/>
      <c r="GT311" s="124"/>
      <c r="HD311" s="124"/>
      <c r="HN311" s="124"/>
      <c r="HX311" s="124"/>
      <c r="IH311" s="124"/>
    </row>
    <row xmlns:x14ac="http://schemas.microsoft.com/office/spreadsheetml/2009/9/ac" r="312" s="3" customFormat="true" x14ac:dyDescent="0.25">
      <c r="A312" s="402"/>
      <c r="B312" s="124"/>
      <c r="L312" s="124"/>
      <c r="V312" s="124"/>
      <c r="AF312" s="124"/>
      <c r="AP312" s="124"/>
      <c r="AZ312" s="124"/>
      <c r="BJ312" s="124"/>
      <c r="BK312" s="124"/>
      <c r="BT312" s="124"/>
      <c r="CD312" s="124"/>
      <c r="CN312" s="124"/>
      <c r="CX312" s="124"/>
      <c r="DH312" s="124"/>
      <c r="DR312" s="124"/>
      <c r="EB312" s="124"/>
      <c r="EL312" s="124"/>
      <c r="EV312" s="124"/>
      <c r="FF312" s="124"/>
      <c r="FP312" s="124"/>
      <c r="FZ312" s="124"/>
      <c r="GJ312" s="124"/>
      <c r="GT312" s="124"/>
      <c r="HD312" s="124"/>
      <c r="HN312" s="124"/>
      <c r="HX312" s="124"/>
      <c r="IH312" s="124"/>
    </row>
    <row xmlns:x14ac="http://schemas.microsoft.com/office/spreadsheetml/2009/9/ac" r="313" s="3" customFormat="true" x14ac:dyDescent="0.25">
      <c r="A313" s="402"/>
      <c r="B313" s="124"/>
      <c r="L313" s="124"/>
      <c r="V313" s="124"/>
      <c r="AF313" s="124"/>
      <c r="AP313" s="124"/>
      <c r="AZ313" s="124"/>
      <c r="BJ313" s="124"/>
      <c r="BK313" s="124"/>
      <c r="BT313" s="124"/>
      <c r="CD313" s="124"/>
      <c r="CN313" s="124"/>
      <c r="CX313" s="124"/>
      <c r="DH313" s="124"/>
      <c r="DR313" s="124"/>
      <c r="EB313" s="124"/>
      <c r="EL313" s="124"/>
      <c r="EV313" s="124"/>
      <c r="FF313" s="124"/>
      <c r="FP313" s="124"/>
      <c r="FZ313" s="124"/>
      <c r="GJ313" s="124"/>
      <c r="GT313" s="124"/>
      <c r="HD313" s="124"/>
      <c r="HN313" s="124"/>
      <c r="HX313" s="124"/>
      <c r="IH313" s="124"/>
    </row>
    <row xmlns:x14ac="http://schemas.microsoft.com/office/spreadsheetml/2009/9/ac" r="314" s="3" customFormat="true" x14ac:dyDescent="0.25">
      <c r="A314" s="402"/>
      <c r="B314" s="124"/>
      <c r="L314" s="124"/>
      <c r="V314" s="124"/>
      <c r="AF314" s="124"/>
      <c r="AP314" s="124"/>
      <c r="AZ314" s="124"/>
      <c r="BJ314" s="124"/>
      <c r="BK314" s="124"/>
      <c r="BT314" s="124"/>
      <c r="CD314" s="124"/>
      <c r="CN314" s="124"/>
      <c r="CX314" s="124"/>
      <c r="DH314" s="124"/>
      <c r="DR314" s="124"/>
      <c r="EB314" s="124"/>
      <c r="EL314" s="124"/>
      <c r="EV314" s="124"/>
      <c r="FF314" s="124"/>
      <c r="FP314" s="124"/>
      <c r="FZ314" s="124"/>
      <c r="GJ314" s="124"/>
      <c r="GT314" s="124"/>
      <c r="HD314" s="124"/>
      <c r="HN314" s="124"/>
      <c r="HX314" s="124"/>
      <c r="IH314" s="124"/>
    </row>
    <row xmlns:x14ac="http://schemas.microsoft.com/office/spreadsheetml/2009/9/ac" r="315" s="3" customFormat="true" x14ac:dyDescent="0.25">
      <c r="A315" s="402"/>
      <c r="B315" s="124"/>
      <c r="L315" s="124"/>
      <c r="V315" s="124"/>
      <c r="AF315" s="124"/>
      <c r="AP315" s="124"/>
      <c r="AZ315" s="124"/>
      <c r="BJ315" s="124"/>
      <c r="BK315" s="124"/>
      <c r="BT315" s="124"/>
      <c r="CD315" s="124"/>
      <c r="CN315" s="124"/>
      <c r="CX315" s="124"/>
      <c r="DH315" s="124"/>
      <c r="DR315" s="124"/>
      <c r="EB315" s="124"/>
      <c r="EL315" s="124"/>
      <c r="EV315" s="124"/>
      <c r="FF315" s="124"/>
      <c r="FP315" s="124"/>
      <c r="FZ315" s="124"/>
      <c r="GJ315" s="124"/>
      <c r="GT315" s="124"/>
      <c r="HD315" s="124"/>
      <c r="HN315" s="124"/>
      <c r="HX315" s="124"/>
      <c r="IH315" s="124"/>
    </row>
    <row xmlns:x14ac="http://schemas.microsoft.com/office/spreadsheetml/2009/9/ac" r="316" s="3" customFormat="true" x14ac:dyDescent="0.25">
      <c r="A316" s="402"/>
      <c r="B316" s="124"/>
      <c r="L316" s="124"/>
      <c r="V316" s="124"/>
      <c r="AF316" s="124"/>
      <c r="AP316" s="124"/>
      <c r="AZ316" s="124"/>
      <c r="BJ316" s="124"/>
      <c r="BK316" s="124"/>
      <c r="BT316" s="124"/>
      <c r="CD316" s="124"/>
      <c r="CN316" s="124"/>
      <c r="CX316" s="124"/>
      <c r="DH316" s="124"/>
      <c r="DR316" s="124"/>
      <c r="EB316" s="124"/>
      <c r="EL316" s="124"/>
      <c r="EV316" s="124"/>
      <c r="FF316" s="124"/>
      <c r="FP316" s="124"/>
      <c r="FZ316" s="124"/>
      <c r="GJ316" s="124"/>
      <c r="GT316" s="124"/>
      <c r="HD316" s="124"/>
      <c r="HN316" s="124"/>
      <c r="HX316" s="124"/>
      <c r="IH316" s="124"/>
    </row>
    <row xmlns:x14ac="http://schemas.microsoft.com/office/spreadsheetml/2009/9/ac" r="317" s="3" customFormat="true" x14ac:dyDescent="0.25">
      <c r="A317" s="402"/>
      <c r="B317" s="124"/>
      <c r="L317" s="124"/>
      <c r="V317" s="124"/>
      <c r="AF317" s="124"/>
      <c r="AP317" s="124"/>
      <c r="AZ317" s="124"/>
      <c r="BJ317" s="124"/>
      <c r="BK317" s="124"/>
      <c r="BT317" s="124"/>
      <c r="CD317" s="124"/>
      <c r="CN317" s="124"/>
      <c r="CX317" s="124"/>
      <c r="DH317" s="124"/>
      <c r="DR317" s="124"/>
      <c r="EB317" s="124"/>
      <c r="EL317" s="124"/>
      <c r="EV317" s="124"/>
      <c r="FF317" s="124"/>
      <c r="FP317" s="124"/>
      <c r="FZ317" s="124"/>
      <c r="GJ317" s="124"/>
      <c r="GT317" s="124"/>
      <c r="HD317" s="124"/>
      <c r="HN317" s="124"/>
      <c r="HX317" s="124"/>
      <c r="IH317" s="124"/>
    </row>
    <row xmlns:x14ac="http://schemas.microsoft.com/office/spreadsheetml/2009/9/ac" r="318" s="3" customFormat="true" x14ac:dyDescent="0.25">
      <c r="A318" s="402"/>
      <c r="B318" s="124"/>
      <c r="L318" s="124"/>
      <c r="V318" s="124"/>
      <c r="AF318" s="124"/>
      <c r="AP318" s="124"/>
      <c r="AZ318" s="124"/>
      <c r="BJ318" s="124"/>
      <c r="BK318" s="124"/>
      <c r="BT318" s="124"/>
      <c r="CD318" s="124"/>
      <c r="CN318" s="124"/>
      <c r="CX318" s="124"/>
      <c r="DH318" s="124"/>
      <c r="DR318" s="124"/>
      <c r="EB318" s="124"/>
      <c r="EL318" s="124"/>
      <c r="EV318" s="124"/>
      <c r="FF318" s="124"/>
      <c r="FP318" s="124"/>
      <c r="FZ318" s="124"/>
      <c r="GJ318" s="124"/>
      <c r="GT318" s="124"/>
      <c r="HD318" s="124"/>
      <c r="HN318" s="124"/>
      <c r="HX318" s="124"/>
      <c r="IH318" s="124"/>
    </row>
    <row xmlns:x14ac="http://schemas.microsoft.com/office/spreadsheetml/2009/9/ac" r="319" s="3" customFormat="true" x14ac:dyDescent="0.25">
      <c r="A319" s="402"/>
      <c r="B319" s="124"/>
      <c r="L319" s="124"/>
      <c r="V319" s="124"/>
      <c r="AF319" s="124"/>
      <c r="AP319" s="124"/>
      <c r="AZ319" s="124"/>
      <c r="BJ319" s="124"/>
      <c r="BK319" s="124"/>
      <c r="BT319" s="124"/>
      <c r="CD319" s="124"/>
      <c r="CN319" s="124"/>
      <c r="CX319" s="124"/>
      <c r="DH319" s="124"/>
      <c r="DR319" s="124"/>
      <c r="EB319" s="124"/>
      <c r="EL319" s="124"/>
      <c r="EV319" s="124"/>
      <c r="FF319" s="124"/>
      <c r="FP319" s="124"/>
      <c r="FZ319" s="124"/>
      <c r="GJ319" s="124"/>
      <c r="GT319" s="124"/>
      <c r="HD319" s="124"/>
      <c r="HN319" s="124"/>
      <c r="HX319" s="124"/>
      <c r="IH319" s="124"/>
    </row>
    <row xmlns:x14ac="http://schemas.microsoft.com/office/spreadsheetml/2009/9/ac" r="320" s="3" customFormat="true" x14ac:dyDescent="0.25">
      <c r="A320" s="402"/>
      <c r="B320" s="124"/>
      <c r="L320" s="124"/>
      <c r="V320" s="124"/>
      <c r="AF320" s="124"/>
      <c r="AP320" s="124"/>
      <c r="AZ320" s="124"/>
      <c r="BJ320" s="124"/>
      <c r="BK320" s="124"/>
      <c r="BT320" s="124"/>
      <c r="CD320" s="124"/>
      <c r="CN320" s="124"/>
      <c r="CX320" s="124"/>
      <c r="DH320" s="124"/>
      <c r="DR320" s="124"/>
      <c r="EB320" s="124"/>
      <c r="EL320" s="124"/>
      <c r="EV320" s="124"/>
      <c r="FF320" s="124"/>
      <c r="FP320" s="124"/>
      <c r="FZ320" s="124"/>
      <c r="GJ320" s="124"/>
      <c r="GT320" s="124"/>
      <c r="HD320" s="124"/>
      <c r="HN320" s="124"/>
      <c r="HX320" s="124"/>
      <c r="IH320" s="124"/>
    </row>
    <row xmlns:x14ac="http://schemas.microsoft.com/office/spreadsheetml/2009/9/ac" r="321" s="3" customFormat="true" x14ac:dyDescent="0.25">
      <c r="A321" s="402"/>
      <c r="B321" s="124"/>
      <c r="L321" s="124"/>
      <c r="V321" s="124"/>
      <c r="AF321" s="124"/>
      <c r="AP321" s="124"/>
      <c r="AZ321" s="124"/>
      <c r="BJ321" s="124"/>
      <c r="BK321" s="124"/>
      <c r="BT321" s="124"/>
      <c r="CD321" s="124"/>
      <c r="CN321" s="124"/>
      <c r="CX321" s="124"/>
      <c r="DH321" s="124"/>
      <c r="DR321" s="124"/>
      <c r="EB321" s="124"/>
      <c r="EL321" s="124"/>
      <c r="EV321" s="124"/>
      <c r="FF321" s="124"/>
      <c r="FP321" s="124"/>
      <c r="FZ321" s="124"/>
      <c r="GJ321" s="124"/>
      <c r="GT321" s="124"/>
      <c r="HD321" s="124"/>
      <c r="HN321" s="124"/>
      <c r="HX321" s="124"/>
      <c r="IH321" s="124"/>
    </row>
    <row xmlns:x14ac="http://schemas.microsoft.com/office/spreadsheetml/2009/9/ac" r="322" s="3" customFormat="true" x14ac:dyDescent="0.25">
      <c r="A322" s="402"/>
      <c r="B322" s="124"/>
      <c r="L322" s="124"/>
      <c r="V322" s="124"/>
      <c r="AF322" s="124"/>
      <c r="AP322" s="124"/>
      <c r="AZ322" s="124"/>
      <c r="BJ322" s="124"/>
      <c r="BK322" s="124"/>
      <c r="BT322" s="124"/>
      <c r="CD322" s="124"/>
      <c r="CN322" s="124"/>
      <c r="CX322" s="124"/>
      <c r="DH322" s="124"/>
      <c r="DR322" s="124"/>
      <c r="EB322" s="124"/>
      <c r="EL322" s="124"/>
      <c r="EV322" s="124"/>
      <c r="FF322" s="124"/>
      <c r="FP322" s="124"/>
      <c r="FZ322" s="124"/>
      <c r="GJ322" s="124"/>
      <c r="GT322" s="124"/>
      <c r="HD322" s="124"/>
      <c r="HN322" s="124"/>
      <c r="HX322" s="124"/>
      <c r="IH322" s="124"/>
    </row>
    <row xmlns:x14ac="http://schemas.microsoft.com/office/spreadsheetml/2009/9/ac" r="323" s="3" customFormat="true" x14ac:dyDescent="0.25">
      <c r="A323" s="402"/>
      <c r="B323" s="124"/>
      <c r="L323" s="124"/>
      <c r="V323" s="124"/>
      <c r="AF323" s="124"/>
      <c r="AP323" s="124"/>
      <c r="AZ323" s="124"/>
      <c r="BJ323" s="124"/>
      <c r="BK323" s="124"/>
      <c r="BT323" s="124"/>
      <c r="CD323" s="124"/>
      <c r="CN323" s="124"/>
      <c r="CX323" s="124"/>
      <c r="DH323" s="124"/>
      <c r="DR323" s="124"/>
      <c r="EB323" s="124"/>
      <c r="EL323" s="124"/>
      <c r="EV323" s="124"/>
      <c r="FF323" s="124"/>
      <c r="FP323" s="124"/>
      <c r="FZ323" s="124"/>
      <c r="GJ323" s="124"/>
      <c r="GT323" s="124"/>
      <c r="HD323" s="124"/>
      <c r="HN323" s="124"/>
      <c r="HX323" s="124"/>
      <c r="IH323" s="124"/>
    </row>
    <row xmlns:x14ac="http://schemas.microsoft.com/office/spreadsheetml/2009/9/ac" r="324" s="3" customFormat="true" x14ac:dyDescent="0.25">
      <c r="A324" s="402"/>
      <c r="B324" s="124"/>
      <c r="L324" s="124"/>
      <c r="V324" s="124"/>
      <c r="AF324" s="124"/>
      <c r="AP324" s="124"/>
      <c r="AZ324" s="124"/>
      <c r="BJ324" s="124"/>
      <c r="BK324" s="124"/>
      <c r="BT324" s="124"/>
      <c r="CD324" s="124"/>
      <c r="CN324" s="124"/>
      <c r="CX324" s="124"/>
      <c r="DH324" s="124"/>
      <c r="DR324" s="124"/>
      <c r="EB324" s="124"/>
      <c r="EL324" s="124"/>
      <c r="EV324" s="124"/>
      <c r="FF324" s="124"/>
      <c r="FP324" s="124"/>
      <c r="FZ324" s="124"/>
      <c r="GJ324" s="124"/>
      <c r="GT324" s="124"/>
      <c r="HD324" s="124"/>
      <c r="HN324" s="124"/>
      <c r="HX324" s="124"/>
      <c r="IH324" s="124"/>
    </row>
    <row xmlns:x14ac="http://schemas.microsoft.com/office/spreadsheetml/2009/9/ac" r="325" s="3" customFormat="true" x14ac:dyDescent="0.25">
      <c r="A325" s="402"/>
      <c r="B325" s="124"/>
      <c r="L325" s="124"/>
      <c r="V325" s="124"/>
      <c r="AF325" s="124"/>
      <c r="AP325" s="124"/>
      <c r="AZ325" s="124"/>
      <c r="BJ325" s="124"/>
      <c r="BK325" s="124"/>
      <c r="BT325" s="124"/>
      <c r="CD325" s="124"/>
      <c r="CN325" s="124"/>
      <c r="CX325" s="124"/>
      <c r="DH325" s="124"/>
      <c r="DR325" s="124"/>
      <c r="EB325" s="124"/>
      <c r="EL325" s="124"/>
      <c r="EV325" s="124"/>
      <c r="FF325" s="124"/>
      <c r="FP325" s="124"/>
      <c r="FZ325" s="124"/>
      <c r="GJ325" s="124"/>
      <c r="GT325" s="124"/>
      <c r="HD325" s="124"/>
      <c r="HN325" s="124"/>
      <c r="HX325" s="124"/>
      <c r="IH325" s="124"/>
    </row>
    <row xmlns:x14ac="http://schemas.microsoft.com/office/spreadsheetml/2009/9/ac" r="326" s="3" customFormat="true" x14ac:dyDescent="0.25">
      <c r="A326" s="402"/>
      <c r="B326" s="124"/>
      <c r="L326" s="124"/>
      <c r="V326" s="124"/>
      <c r="AF326" s="124"/>
      <c r="AP326" s="124"/>
      <c r="AZ326" s="124"/>
      <c r="BJ326" s="124"/>
      <c r="BK326" s="124"/>
      <c r="BT326" s="124"/>
      <c r="CD326" s="124"/>
      <c r="CN326" s="124"/>
      <c r="CX326" s="124"/>
      <c r="DH326" s="124"/>
      <c r="DR326" s="124"/>
      <c r="EB326" s="124"/>
      <c r="EL326" s="124"/>
      <c r="EV326" s="124"/>
      <c r="FF326" s="124"/>
      <c r="FP326" s="124"/>
      <c r="FZ326" s="124"/>
      <c r="GJ326" s="124"/>
      <c r="GT326" s="124"/>
      <c r="HD326" s="124"/>
      <c r="HN326" s="124"/>
      <c r="HX326" s="124"/>
      <c r="IH326" s="124"/>
    </row>
    <row xmlns:x14ac="http://schemas.microsoft.com/office/spreadsheetml/2009/9/ac" r="327" s="3" customFormat="true" x14ac:dyDescent="0.25">
      <c r="A327" s="402"/>
      <c r="B327" s="124"/>
      <c r="L327" s="124"/>
      <c r="V327" s="124"/>
      <c r="AF327" s="124"/>
      <c r="AP327" s="124"/>
      <c r="AZ327" s="124"/>
      <c r="BJ327" s="124"/>
      <c r="BK327" s="124"/>
      <c r="BT327" s="124"/>
      <c r="CD327" s="124"/>
      <c r="CN327" s="124"/>
      <c r="CX327" s="124"/>
      <c r="DH327" s="124"/>
      <c r="DR327" s="124"/>
      <c r="EB327" s="124"/>
      <c r="EL327" s="124"/>
      <c r="EV327" s="124"/>
      <c r="FF327" s="124"/>
      <c r="FP327" s="124"/>
      <c r="FZ327" s="124"/>
      <c r="GJ327" s="124"/>
      <c r="GT327" s="124"/>
      <c r="HD327" s="124"/>
      <c r="HN327" s="124"/>
      <c r="HX327" s="124"/>
      <c r="IH327" s="124"/>
    </row>
    <row xmlns:x14ac="http://schemas.microsoft.com/office/spreadsheetml/2009/9/ac" r="328" s="3" customFormat="true" x14ac:dyDescent="0.25">
      <c r="A328" s="402"/>
      <c r="B328" s="124"/>
      <c r="L328" s="124"/>
      <c r="V328" s="124"/>
      <c r="AF328" s="124"/>
      <c r="AP328" s="124"/>
      <c r="AZ328" s="124"/>
      <c r="BJ328" s="124"/>
      <c r="BK328" s="124"/>
      <c r="BT328" s="124"/>
      <c r="CD328" s="124"/>
      <c r="CN328" s="124"/>
      <c r="CX328" s="124"/>
      <c r="DH328" s="124"/>
      <c r="DR328" s="124"/>
      <c r="EB328" s="124"/>
      <c r="EL328" s="124"/>
      <c r="EV328" s="124"/>
      <c r="FF328" s="124"/>
      <c r="FP328" s="124"/>
      <c r="FZ328" s="124"/>
      <c r="GJ328" s="124"/>
      <c r="GT328" s="124"/>
      <c r="HD328" s="124"/>
      <c r="HN328" s="124"/>
      <c r="HX328" s="124"/>
      <c r="IH328" s="124"/>
    </row>
    <row xmlns:x14ac="http://schemas.microsoft.com/office/spreadsheetml/2009/9/ac" r="329" s="3" customFormat="true" x14ac:dyDescent="0.25">
      <c r="A329" s="402"/>
      <c r="B329" s="124"/>
      <c r="L329" s="124"/>
      <c r="V329" s="124"/>
      <c r="AF329" s="124"/>
      <c r="AP329" s="124"/>
      <c r="AZ329" s="124"/>
      <c r="BJ329" s="124"/>
      <c r="BK329" s="124"/>
      <c r="BT329" s="124"/>
      <c r="CD329" s="124"/>
      <c r="CN329" s="124"/>
      <c r="CX329" s="124"/>
      <c r="DH329" s="124"/>
      <c r="DR329" s="124"/>
      <c r="EB329" s="124"/>
      <c r="EL329" s="124"/>
      <c r="EV329" s="124"/>
      <c r="FF329" s="124"/>
      <c r="FP329" s="124"/>
      <c r="FZ329" s="124"/>
      <c r="GJ329" s="124"/>
      <c r="GT329" s="124"/>
      <c r="HD329" s="124"/>
      <c r="HN329" s="124"/>
      <c r="HX329" s="124"/>
      <c r="IH329" s="124"/>
    </row>
    <row xmlns:x14ac="http://schemas.microsoft.com/office/spreadsheetml/2009/9/ac" r="330" s="3" customFormat="true" x14ac:dyDescent="0.25">
      <c r="A330" s="402"/>
      <c r="B330" s="124"/>
      <c r="L330" s="124"/>
      <c r="V330" s="124"/>
      <c r="AF330" s="124"/>
      <c r="AP330" s="124"/>
      <c r="AZ330" s="124"/>
      <c r="BJ330" s="124"/>
      <c r="BK330" s="124"/>
      <c r="BT330" s="124"/>
      <c r="CD330" s="124"/>
      <c r="CN330" s="124"/>
      <c r="CX330" s="124"/>
      <c r="DH330" s="124"/>
      <c r="DR330" s="124"/>
      <c r="EB330" s="124"/>
      <c r="EL330" s="124"/>
      <c r="EV330" s="124"/>
      <c r="FF330" s="124"/>
      <c r="FP330" s="124"/>
      <c r="FZ330" s="124"/>
      <c r="GJ330" s="124"/>
      <c r="GT330" s="124"/>
      <c r="HD330" s="124"/>
      <c r="HN330" s="124"/>
      <c r="HX330" s="124"/>
      <c r="IH330" s="124"/>
    </row>
    <row xmlns:x14ac="http://schemas.microsoft.com/office/spreadsheetml/2009/9/ac" r="331" s="3" customFormat="true" x14ac:dyDescent="0.25">
      <c r="A331" s="402"/>
      <c r="B331" s="124"/>
      <c r="L331" s="124"/>
      <c r="V331" s="124"/>
      <c r="AF331" s="124"/>
      <c r="AP331" s="124"/>
      <c r="AZ331" s="124"/>
      <c r="BJ331" s="124"/>
      <c r="BK331" s="124"/>
      <c r="BT331" s="124"/>
      <c r="CD331" s="124"/>
      <c r="CN331" s="124"/>
      <c r="CX331" s="124"/>
      <c r="DH331" s="124"/>
      <c r="DR331" s="124"/>
      <c r="EB331" s="124"/>
      <c r="EL331" s="124"/>
      <c r="EV331" s="124"/>
      <c r="FF331" s="124"/>
      <c r="FP331" s="124"/>
      <c r="FZ331" s="124"/>
      <c r="GJ331" s="124"/>
      <c r="GT331" s="124"/>
      <c r="HD331" s="124"/>
      <c r="HN331" s="124"/>
      <c r="HX331" s="124"/>
      <c r="IH331" s="124"/>
    </row>
    <row xmlns:x14ac="http://schemas.microsoft.com/office/spreadsheetml/2009/9/ac" r="332" s="3" customFormat="true" x14ac:dyDescent="0.25">
      <c r="A332" s="402"/>
      <c r="B332" s="124"/>
      <c r="L332" s="124"/>
      <c r="V332" s="124"/>
      <c r="AF332" s="124"/>
      <c r="AP332" s="124"/>
      <c r="AZ332" s="124"/>
      <c r="BJ332" s="124"/>
      <c r="BK332" s="124"/>
      <c r="BT332" s="124"/>
      <c r="CD332" s="124"/>
      <c r="CN332" s="124"/>
      <c r="CX332" s="124"/>
      <c r="DH332" s="124"/>
      <c r="DR332" s="124"/>
      <c r="EB332" s="124"/>
      <c r="EL332" s="124"/>
      <c r="EV332" s="124"/>
      <c r="FF332" s="124"/>
      <c r="FP332" s="124"/>
      <c r="FZ332" s="124"/>
      <c r="GJ332" s="124"/>
      <c r="GT332" s="124"/>
      <c r="HD332" s="124"/>
      <c r="HN332" s="124"/>
      <c r="HX332" s="124"/>
      <c r="IH332" s="124"/>
    </row>
    <row xmlns:x14ac="http://schemas.microsoft.com/office/spreadsheetml/2009/9/ac" r="333" s="3" customFormat="true" x14ac:dyDescent="0.25">
      <c r="A333" s="402"/>
      <c r="B333" s="124"/>
      <c r="L333" s="124"/>
      <c r="V333" s="124"/>
      <c r="AF333" s="124"/>
      <c r="AP333" s="124"/>
      <c r="AZ333" s="124"/>
      <c r="BJ333" s="124"/>
      <c r="BK333" s="124"/>
      <c r="BT333" s="124"/>
      <c r="CD333" s="124"/>
      <c r="CN333" s="124"/>
      <c r="CX333" s="124"/>
      <c r="DH333" s="124"/>
      <c r="DR333" s="124"/>
      <c r="EB333" s="124"/>
      <c r="EL333" s="124"/>
      <c r="EV333" s="124"/>
      <c r="FF333" s="124"/>
      <c r="FP333" s="124"/>
      <c r="FZ333" s="124"/>
      <c r="GJ333" s="124"/>
      <c r="GT333" s="124"/>
      <c r="HD333" s="124"/>
      <c r="HN333" s="124"/>
      <c r="HX333" s="124"/>
      <c r="IH333" s="124"/>
    </row>
    <row xmlns:x14ac="http://schemas.microsoft.com/office/spreadsheetml/2009/9/ac" r="334" s="3" customFormat="true" x14ac:dyDescent="0.25">
      <c r="A334" s="402"/>
      <c r="B334" s="124"/>
      <c r="L334" s="124"/>
      <c r="V334" s="124"/>
      <c r="AF334" s="124"/>
      <c r="AP334" s="124"/>
      <c r="AZ334" s="124"/>
      <c r="BJ334" s="124"/>
      <c r="BK334" s="124"/>
      <c r="BT334" s="124"/>
      <c r="CD334" s="124"/>
      <c r="CN334" s="124"/>
      <c r="CX334" s="124"/>
      <c r="DH334" s="124"/>
      <c r="DR334" s="124"/>
      <c r="EB334" s="124"/>
      <c r="EL334" s="124"/>
      <c r="EV334" s="124"/>
      <c r="FF334" s="124"/>
      <c r="FP334" s="124"/>
      <c r="FZ334" s="124"/>
      <c r="GJ334" s="124"/>
      <c r="GT334" s="124"/>
      <c r="HD334" s="124"/>
      <c r="HN334" s="124"/>
      <c r="HX334" s="124"/>
      <c r="IH334" s="124"/>
    </row>
    <row xmlns:x14ac="http://schemas.microsoft.com/office/spreadsheetml/2009/9/ac" r="335" s="3" customFormat="true" x14ac:dyDescent="0.25">
      <c r="A335" s="402"/>
      <c r="B335" s="124"/>
      <c r="L335" s="124"/>
      <c r="V335" s="124"/>
      <c r="AF335" s="124"/>
      <c r="AP335" s="124"/>
      <c r="AZ335" s="124"/>
      <c r="BJ335" s="124"/>
      <c r="BK335" s="124"/>
      <c r="BT335" s="124"/>
      <c r="CD335" s="124"/>
      <c r="CN335" s="124"/>
      <c r="CX335" s="124"/>
      <c r="DH335" s="124"/>
      <c r="DR335" s="124"/>
      <c r="EB335" s="124"/>
      <c r="EL335" s="124"/>
      <c r="EV335" s="124"/>
      <c r="FF335" s="124"/>
      <c r="FP335" s="124"/>
      <c r="FZ335" s="124"/>
      <c r="GJ335" s="124"/>
      <c r="GT335" s="124"/>
      <c r="HD335" s="124"/>
      <c r="HN335" s="124"/>
      <c r="HX335" s="124"/>
      <c r="IH335" s="124"/>
    </row>
    <row xmlns:x14ac="http://schemas.microsoft.com/office/spreadsheetml/2009/9/ac" r="336" s="3" customFormat="true" x14ac:dyDescent="0.25">
      <c r="A336" s="402"/>
      <c r="B336" s="124"/>
      <c r="L336" s="124"/>
      <c r="V336" s="124"/>
      <c r="AF336" s="124"/>
      <c r="AP336" s="124"/>
      <c r="AZ336" s="124"/>
      <c r="BJ336" s="124"/>
      <c r="BK336" s="124"/>
      <c r="BT336" s="124"/>
      <c r="CD336" s="124"/>
      <c r="CN336" s="124"/>
      <c r="CX336" s="124"/>
      <c r="DH336" s="124"/>
      <c r="DR336" s="124"/>
      <c r="EB336" s="124"/>
      <c r="EL336" s="124"/>
      <c r="EV336" s="124"/>
      <c r="FF336" s="124"/>
      <c r="FP336" s="124"/>
      <c r="FZ336" s="124"/>
      <c r="GJ336" s="124"/>
      <c r="GT336" s="124"/>
      <c r="HD336" s="124"/>
      <c r="HN336" s="124"/>
      <c r="HX336" s="124"/>
      <c r="IH336" s="124"/>
    </row>
    <row xmlns:x14ac="http://schemas.microsoft.com/office/spreadsheetml/2009/9/ac" r="337" s="3" customFormat="true" x14ac:dyDescent="0.25">
      <c r="A337" s="402"/>
      <c r="B337" s="124"/>
      <c r="L337" s="124"/>
      <c r="V337" s="124"/>
      <c r="AF337" s="124"/>
      <c r="AP337" s="124"/>
      <c r="AZ337" s="124"/>
      <c r="BJ337" s="124"/>
      <c r="BK337" s="124"/>
      <c r="BT337" s="124"/>
      <c r="CD337" s="124"/>
      <c r="CN337" s="124"/>
      <c r="CX337" s="124"/>
      <c r="DH337" s="124"/>
      <c r="DR337" s="124"/>
      <c r="EB337" s="124"/>
      <c r="EL337" s="124"/>
      <c r="EV337" s="124"/>
      <c r="FF337" s="124"/>
      <c r="FP337" s="124"/>
      <c r="FZ337" s="124"/>
      <c r="GJ337" s="124"/>
      <c r="GT337" s="124"/>
      <c r="HD337" s="124"/>
      <c r="HN337" s="124"/>
      <c r="HX337" s="124"/>
      <c r="IH337" s="124"/>
    </row>
    <row xmlns:x14ac="http://schemas.microsoft.com/office/spreadsheetml/2009/9/ac" r="338" s="3" customFormat="true" x14ac:dyDescent="0.25">
      <c r="A338" s="402"/>
      <c r="B338" s="124"/>
      <c r="L338" s="124"/>
      <c r="V338" s="124"/>
      <c r="AF338" s="124"/>
      <c r="AP338" s="124"/>
      <c r="AZ338" s="124"/>
      <c r="BJ338" s="124"/>
      <c r="BK338" s="124"/>
      <c r="BT338" s="124"/>
      <c r="CD338" s="124"/>
      <c r="CN338" s="124"/>
      <c r="CX338" s="124"/>
      <c r="DH338" s="124"/>
      <c r="DR338" s="124"/>
      <c r="EB338" s="124"/>
      <c r="EL338" s="124"/>
      <c r="EV338" s="124"/>
      <c r="FF338" s="124"/>
      <c r="FP338" s="124"/>
      <c r="FZ338" s="124"/>
      <c r="GJ338" s="124"/>
      <c r="GT338" s="124"/>
      <c r="HD338" s="124"/>
      <c r="HN338" s="124"/>
      <c r="HX338" s="124"/>
      <c r="IH338" s="124"/>
    </row>
    <row xmlns:x14ac="http://schemas.microsoft.com/office/spreadsheetml/2009/9/ac" r="339" s="3" customFormat="true" x14ac:dyDescent="0.25">
      <c r="A339" s="402"/>
      <c r="B339" s="124"/>
      <c r="L339" s="124"/>
      <c r="V339" s="124"/>
      <c r="AF339" s="124"/>
      <c r="AP339" s="124"/>
      <c r="AZ339" s="124"/>
      <c r="BJ339" s="124"/>
      <c r="BK339" s="124"/>
      <c r="BT339" s="124"/>
      <c r="CD339" s="124"/>
      <c r="CN339" s="124"/>
      <c r="CX339" s="124"/>
      <c r="DH339" s="124"/>
      <c r="DR339" s="124"/>
      <c r="EB339" s="124"/>
      <c r="EL339" s="124"/>
      <c r="EV339" s="124"/>
      <c r="FF339" s="124"/>
      <c r="FP339" s="124"/>
      <c r="FZ339" s="124"/>
      <c r="GJ339" s="124"/>
      <c r="GT339" s="124"/>
      <c r="HD339" s="124"/>
      <c r="HN339" s="124"/>
      <c r="HX339" s="124"/>
      <c r="IH339" s="124"/>
    </row>
    <row xmlns:x14ac="http://schemas.microsoft.com/office/spreadsheetml/2009/9/ac" r="340" s="3" customFormat="true" x14ac:dyDescent="0.25">
      <c r="A340" s="402"/>
      <c r="B340" s="124"/>
      <c r="L340" s="124"/>
      <c r="V340" s="124"/>
      <c r="AF340" s="124"/>
      <c r="AP340" s="124"/>
      <c r="AZ340" s="124"/>
      <c r="BJ340" s="124"/>
      <c r="BK340" s="124"/>
      <c r="BT340" s="124"/>
      <c r="CD340" s="124"/>
      <c r="CN340" s="124"/>
      <c r="CX340" s="124"/>
      <c r="DH340" s="124"/>
      <c r="DR340" s="124"/>
      <c r="EB340" s="124"/>
      <c r="EL340" s="124"/>
      <c r="EV340" s="124"/>
      <c r="FF340" s="124"/>
      <c r="FP340" s="124"/>
      <c r="FZ340" s="124"/>
      <c r="GJ340" s="124"/>
      <c r="GT340" s="124"/>
      <c r="HD340" s="124"/>
      <c r="HN340" s="124"/>
      <c r="HX340" s="124"/>
      <c r="IH340" s="124"/>
    </row>
    <row xmlns:x14ac="http://schemas.microsoft.com/office/spreadsheetml/2009/9/ac" r="341" s="3" customFormat="true" x14ac:dyDescent="0.25">
      <c r="A341" s="402"/>
      <c r="B341" s="124"/>
      <c r="L341" s="124"/>
      <c r="V341" s="124"/>
      <c r="AF341" s="124"/>
      <c r="AP341" s="124"/>
      <c r="AZ341" s="124"/>
      <c r="BJ341" s="124"/>
      <c r="BK341" s="124"/>
      <c r="BT341" s="124"/>
      <c r="CD341" s="124"/>
      <c r="CN341" s="124"/>
      <c r="CX341" s="124"/>
      <c r="DH341" s="124"/>
      <c r="DR341" s="124"/>
      <c r="EB341" s="124"/>
      <c r="EL341" s="124"/>
      <c r="EV341" s="124"/>
      <c r="FF341" s="124"/>
      <c r="FP341" s="124"/>
      <c r="FZ341" s="124"/>
      <c r="GJ341" s="124"/>
      <c r="GT341" s="124"/>
      <c r="HD341" s="124"/>
      <c r="HN341" s="124"/>
      <c r="HX341" s="124"/>
      <c r="IH341" s="124"/>
    </row>
    <row xmlns:x14ac="http://schemas.microsoft.com/office/spreadsheetml/2009/9/ac" r="342" s="3" customFormat="true" x14ac:dyDescent="0.25">
      <c r="A342" s="402"/>
      <c r="B342" s="124"/>
      <c r="L342" s="124"/>
      <c r="V342" s="124"/>
      <c r="AF342" s="124"/>
      <c r="AP342" s="124"/>
      <c r="AZ342" s="124"/>
      <c r="BJ342" s="124"/>
      <c r="BK342" s="124"/>
      <c r="BT342" s="124"/>
      <c r="CD342" s="124"/>
      <c r="CN342" s="124"/>
      <c r="CX342" s="124"/>
      <c r="DH342" s="124"/>
      <c r="DR342" s="124"/>
      <c r="EB342" s="124"/>
      <c r="EL342" s="124"/>
      <c r="EV342" s="124"/>
      <c r="FF342" s="124"/>
      <c r="FP342" s="124"/>
      <c r="FZ342" s="124"/>
      <c r="GJ342" s="124"/>
      <c r="GT342" s="124"/>
      <c r="HD342" s="124"/>
      <c r="HN342" s="124"/>
      <c r="HX342" s="124"/>
      <c r="IH342" s="124"/>
    </row>
    <row xmlns:x14ac="http://schemas.microsoft.com/office/spreadsheetml/2009/9/ac" r="343" s="3" customFormat="true" x14ac:dyDescent="0.25">
      <c r="A343" s="402"/>
      <c r="B343" s="124"/>
      <c r="L343" s="124"/>
      <c r="V343" s="124"/>
      <c r="AF343" s="124"/>
      <c r="AP343" s="124"/>
      <c r="AZ343" s="124"/>
      <c r="BJ343" s="124"/>
      <c r="BK343" s="124"/>
      <c r="BT343" s="124"/>
      <c r="CD343" s="124"/>
      <c r="CN343" s="124"/>
      <c r="CX343" s="124"/>
      <c r="DH343" s="124"/>
      <c r="DR343" s="124"/>
      <c r="EB343" s="124"/>
      <c r="EL343" s="124"/>
      <c r="EV343" s="124"/>
      <c r="FF343" s="124"/>
      <c r="FP343" s="124"/>
      <c r="FZ343" s="124"/>
      <c r="GJ343" s="124"/>
      <c r="GT343" s="124"/>
      <c r="HD343" s="124"/>
      <c r="HN343" s="124"/>
      <c r="HX343" s="124"/>
      <c r="IH343" s="124"/>
    </row>
    <row xmlns:x14ac="http://schemas.microsoft.com/office/spreadsheetml/2009/9/ac" r="344" s="3" customFormat="true" x14ac:dyDescent="0.25">
      <c r="A344" s="402"/>
      <c r="B344" s="124"/>
      <c r="L344" s="124"/>
      <c r="V344" s="124"/>
      <c r="AF344" s="124"/>
      <c r="AP344" s="124"/>
      <c r="AZ344" s="124"/>
      <c r="BJ344" s="124"/>
      <c r="BK344" s="124"/>
      <c r="BT344" s="124"/>
      <c r="CD344" s="124"/>
      <c r="CN344" s="124"/>
      <c r="CX344" s="124"/>
      <c r="DH344" s="124"/>
      <c r="DR344" s="124"/>
      <c r="EB344" s="124"/>
      <c r="EL344" s="124"/>
      <c r="EV344" s="124"/>
      <c r="FF344" s="124"/>
      <c r="FP344" s="124"/>
      <c r="FZ344" s="124"/>
      <c r="GJ344" s="124"/>
      <c r="GT344" s="124"/>
      <c r="HD344" s="124"/>
      <c r="HN344" s="124"/>
      <c r="HX344" s="124"/>
      <c r="IH344" s="124"/>
    </row>
    <row xmlns:x14ac="http://schemas.microsoft.com/office/spreadsheetml/2009/9/ac" r="345" s="3" customFormat="true" x14ac:dyDescent="0.25">
      <c r="A345" s="402"/>
      <c r="B345" s="124"/>
      <c r="L345" s="124"/>
      <c r="V345" s="124"/>
      <c r="AF345" s="124"/>
      <c r="AP345" s="124"/>
      <c r="AZ345" s="124"/>
      <c r="BJ345" s="124"/>
      <c r="BK345" s="124"/>
      <c r="BT345" s="124"/>
      <c r="CD345" s="124"/>
      <c r="CN345" s="124"/>
      <c r="CX345" s="124"/>
      <c r="DH345" s="124"/>
      <c r="DR345" s="124"/>
      <c r="EB345" s="124"/>
      <c r="EL345" s="124"/>
      <c r="EV345" s="124"/>
      <c r="FF345" s="124"/>
      <c r="FP345" s="124"/>
      <c r="FZ345" s="124"/>
      <c r="GJ345" s="124"/>
      <c r="GT345" s="124"/>
      <c r="HD345" s="124"/>
      <c r="HN345" s="124"/>
      <c r="HX345" s="124"/>
      <c r="IH345" s="124"/>
    </row>
    <row xmlns:x14ac="http://schemas.microsoft.com/office/spreadsheetml/2009/9/ac" r="346" s="3" customFormat="true" x14ac:dyDescent="0.25">
      <c r="A346" s="402"/>
      <c r="B346" s="124"/>
      <c r="L346" s="124"/>
      <c r="V346" s="124"/>
      <c r="AF346" s="124"/>
      <c r="AP346" s="124"/>
      <c r="AZ346" s="124"/>
      <c r="BJ346" s="124"/>
      <c r="BK346" s="124"/>
      <c r="BT346" s="124"/>
      <c r="CD346" s="124"/>
      <c r="CN346" s="124"/>
      <c r="CX346" s="124"/>
      <c r="DH346" s="124"/>
      <c r="DR346" s="124"/>
      <c r="EB346" s="124"/>
      <c r="EL346" s="124"/>
      <c r="EV346" s="124"/>
      <c r="FF346" s="124"/>
      <c r="FP346" s="124"/>
      <c r="FZ346" s="124"/>
      <c r="GJ346" s="124"/>
      <c r="GT346" s="124"/>
      <c r="HD346" s="124"/>
      <c r="HN346" s="124"/>
      <c r="HX346" s="124"/>
      <c r="IH346" s="124"/>
    </row>
    <row xmlns:x14ac="http://schemas.microsoft.com/office/spreadsheetml/2009/9/ac" r="347" s="3" customFormat="true" x14ac:dyDescent="0.25">
      <c r="A347" s="402"/>
      <c r="B347" s="124"/>
      <c r="L347" s="124"/>
      <c r="V347" s="124"/>
      <c r="AF347" s="124"/>
      <c r="AP347" s="124"/>
      <c r="AZ347" s="124"/>
      <c r="BJ347" s="124"/>
      <c r="BK347" s="124"/>
      <c r="BT347" s="124"/>
      <c r="CD347" s="124"/>
      <c r="CN347" s="124"/>
      <c r="CX347" s="124"/>
      <c r="DH347" s="124"/>
      <c r="DR347" s="124"/>
      <c r="EB347" s="124"/>
      <c r="EL347" s="124"/>
      <c r="EV347" s="124"/>
      <c r="FF347" s="124"/>
      <c r="FP347" s="124"/>
      <c r="FZ347" s="124"/>
      <c r="GJ347" s="124"/>
      <c r="GT347" s="124"/>
      <c r="HD347" s="124"/>
      <c r="HN347" s="124"/>
      <c r="HX347" s="124"/>
      <c r="IH347" s="124"/>
    </row>
    <row xmlns:x14ac="http://schemas.microsoft.com/office/spreadsheetml/2009/9/ac" r="348" s="3" customFormat="true" x14ac:dyDescent="0.25">
      <c r="A348" s="402"/>
      <c r="B348" s="124"/>
      <c r="L348" s="124"/>
      <c r="V348" s="124"/>
      <c r="AF348" s="124"/>
      <c r="AP348" s="124"/>
      <c r="AZ348" s="124"/>
      <c r="BJ348" s="124"/>
      <c r="BK348" s="124"/>
      <c r="BT348" s="124"/>
      <c r="CD348" s="124"/>
      <c r="CN348" s="124"/>
      <c r="CX348" s="124"/>
      <c r="DH348" s="124"/>
      <c r="DR348" s="124"/>
      <c r="EB348" s="124"/>
      <c r="EL348" s="124"/>
      <c r="EV348" s="124"/>
      <c r="FF348" s="124"/>
      <c r="FP348" s="124"/>
      <c r="FZ348" s="124"/>
      <c r="GJ348" s="124"/>
      <c r="GT348" s="124"/>
      <c r="HD348" s="124"/>
      <c r="HN348" s="124"/>
      <c r="HX348" s="124"/>
      <c r="IH348" s="124"/>
    </row>
    <row xmlns:x14ac="http://schemas.microsoft.com/office/spreadsheetml/2009/9/ac" r="349" s="3" customFormat="true" x14ac:dyDescent="0.25">
      <c r="A349" s="402"/>
      <c r="B349" s="124"/>
      <c r="L349" s="124"/>
      <c r="V349" s="124"/>
      <c r="AF349" s="124"/>
      <c r="AP349" s="124"/>
      <c r="AZ349" s="124"/>
      <c r="BJ349" s="124"/>
      <c r="BK349" s="124"/>
      <c r="BT349" s="124"/>
      <c r="CD349" s="124"/>
      <c r="CN349" s="124"/>
      <c r="CX349" s="124"/>
      <c r="DH349" s="124"/>
      <c r="DR349" s="124"/>
      <c r="EB349" s="124"/>
      <c r="EL349" s="124"/>
      <c r="EV349" s="124"/>
      <c r="FF349" s="124"/>
      <c r="FP349" s="124"/>
      <c r="FZ349" s="124"/>
      <c r="GJ349" s="124"/>
      <c r="GT349" s="124"/>
      <c r="HD349" s="124"/>
      <c r="HN349" s="124"/>
      <c r="HX349" s="124"/>
      <c r="IH349" s="124"/>
    </row>
    <row xmlns:x14ac="http://schemas.microsoft.com/office/spreadsheetml/2009/9/ac" r="350" s="3" customFormat="true" x14ac:dyDescent="0.25">
      <c r="A350" s="402"/>
      <c r="B350" s="124"/>
      <c r="L350" s="124"/>
      <c r="V350" s="124"/>
      <c r="AF350" s="124"/>
      <c r="AP350" s="124"/>
      <c r="AZ350" s="124"/>
      <c r="BJ350" s="124"/>
      <c r="BK350" s="124"/>
      <c r="BT350" s="124"/>
      <c r="CD350" s="124"/>
      <c r="CN350" s="124"/>
      <c r="CX350" s="124"/>
      <c r="DH350" s="124"/>
      <c r="DR350" s="124"/>
      <c r="EB350" s="124"/>
      <c r="EL350" s="124"/>
      <c r="EV350" s="124"/>
      <c r="FF350" s="124"/>
      <c r="FP350" s="124"/>
      <c r="FZ350" s="124"/>
      <c r="GJ350" s="124"/>
      <c r="GT350" s="124"/>
      <c r="HD350" s="124"/>
      <c r="HN350" s="124"/>
      <c r="HX350" s="124"/>
      <c r="IH350" s="124"/>
    </row>
    <row xmlns:x14ac="http://schemas.microsoft.com/office/spreadsheetml/2009/9/ac" r="351" s="3" customFormat="true" x14ac:dyDescent="0.25">
      <c r="A351" s="402"/>
      <c r="B351" s="124"/>
      <c r="L351" s="124"/>
      <c r="V351" s="124"/>
      <c r="AF351" s="124"/>
      <c r="AP351" s="124"/>
      <c r="AZ351" s="124"/>
      <c r="BJ351" s="124"/>
      <c r="BK351" s="124"/>
      <c r="BT351" s="124"/>
      <c r="CD351" s="124"/>
      <c r="CN351" s="124"/>
      <c r="CX351" s="124"/>
      <c r="DH351" s="124"/>
      <c r="DR351" s="124"/>
      <c r="EB351" s="124"/>
      <c r="EL351" s="124"/>
      <c r="EV351" s="124"/>
      <c r="FF351" s="124"/>
      <c r="FP351" s="124"/>
      <c r="FZ351" s="124"/>
      <c r="GJ351" s="124"/>
      <c r="GT351" s="124"/>
      <c r="HD351" s="124"/>
      <c r="HN351" s="124"/>
      <c r="HX351" s="124"/>
      <c r="IH351" s="124"/>
    </row>
    <row xmlns:x14ac="http://schemas.microsoft.com/office/spreadsheetml/2009/9/ac" r="352" s="3" customFormat="true" x14ac:dyDescent="0.25">
      <c r="A352" s="402"/>
      <c r="B352" s="124"/>
      <c r="L352" s="124"/>
      <c r="V352" s="124"/>
      <c r="AF352" s="124"/>
      <c r="AP352" s="124"/>
      <c r="AZ352" s="124"/>
      <c r="BJ352" s="124"/>
      <c r="BK352" s="124"/>
      <c r="BT352" s="124"/>
      <c r="CD352" s="124"/>
      <c r="CN352" s="124"/>
      <c r="CX352" s="124"/>
      <c r="DH352" s="124"/>
      <c r="DR352" s="124"/>
      <c r="EB352" s="124"/>
      <c r="EL352" s="124"/>
      <c r="EV352" s="124"/>
      <c r="FF352" s="124"/>
      <c r="FP352" s="124"/>
      <c r="FZ352" s="124"/>
      <c r="GJ352" s="124"/>
      <c r="GT352" s="124"/>
      <c r="HD352" s="124"/>
      <c r="HN352" s="124"/>
      <c r="HX352" s="124"/>
      <c r="IH352" s="124"/>
    </row>
    <row xmlns:x14ac="http://schemas.microsoft.com/office/spreadsheetml/2009/9/ac" r="353" s="3" customFormat="true" x14ac:dyDescent="0.25">
      <c r="A353" s="402"/>
      <c r="B353" s="124"/>
      <c r="L353" s="124"/>
      <c r="V353" s="124"/>
      <c r="AF353" s="124"/>
      <c r="AP353" s="124"/>
      <c r="AZ353" s="124"/>
      <c r="BJ353" s="124"/>
      <c r="BK353" s="124"/>
      <c r="BT353" s="124"/>
      <c r="CD353" s="124"/>
      <c r="CN353" s="124"/>
      <c r="CX353" s="124"/>
      <c r="DH353" s="124"/>
      <c r="DR353" s="124"/>
      <c r="EB353" s="124"/>
      <c r="EL353" s="124"/>
      <c r="EV353" s="124"/>
      <c r="FF353" s="124"/>
      <c r="FP353" s="124"/>
      <c r="FZ353" s="124"/>
      <c r="GJ353" s="124"/>
      <c r="GT353" s="124"/>
      <c r="HD353" s="124"/>
      <c r="HN353" s="124"/>
      <c r="HX353" s="124"/>
      <c r="IH353" s="124"/>
    </row>
    <row xmlns:x14ac="http://schemas.microsoft.com/office/spreadsheetml/2009/9/ac" r="354" s="3" customFormat="true" x14ac:dyDescent="0.25">
      <c r="A354" s="402"/>
      <c r="B354" s="124"/>
      <c r="L354" s="124"/>
      <c r="V354" s="124"/>
      <c r="AF354" s="124"/>
      <c r="AP354" s="124"/>
      <c r="AZ354" s="124"/>
      <c r="BJ354" s="124"/>
      <c r="BK354" s="124"/>
      <c r="BT354" s="124"/>
      <c r="CD354" s="124"/>
      <c r="CN354" s="124"/>
      <c r="CX354" s="124"/>
      <c r="DH354" s="124"/>
      <c r="DR354" s="124"/>
      <c r="EB354" s="124"/>
      <c r="EL354" s="124"/>
      <c r="EV354" s="124"/>
      <c r="FF354" s="124"/>
      <c r="FP354" s="124"/>
      <c r="FZ354" s="124"/>
      <c r="GJ354" s="124"/>
      <c r="GT354" s="124"/>
      <c r="HD354" s="124"/>
      <c r="HN354" s="124"/>
      <c r="HX354" s="124"/>
      <c r="IH354" s="124"/>
    </row>
    <row xmlns:x14ac="http://schemas.microsoft.com/office/spreadsheetml/2009/9/ac" r="355" s="3" customFormat="true" x14ac:dyDescent="0.25">
      <c r="A355" s="402"/>
      <c r="B355" s="124"/>
      <c r="L355" s="124"/>
      <c r="V355" s="124"/>
      <c r="AF355" s="124"/>
      <c r="AP355" s="124"/>
      <c r="AZ355" s="124"/>
      <c r="BJ355" s="124"/>
      <c r="BK355" s="124"/>
      <c r="BT355" s="124"/>
      <c r="CD355" s="124"/>
      <c r="CN355" s="124"/>
      <c r="CX355" s="124"/>
      <c r="DH355" s="124"/>
      <c r="DR355" s="124"/>
      <c r="EB355" s="124"/>
      <c r="EL355" s="124"/>
      <c r="EV355" s="124"/>
      <c r="FF355" s="124"/>
      <c r="FP355" s="124"/>
      <c r="FZ355" s="124"/>
      <c r="GJ355" s="124"/>
      <c r="GT355" s="124"/>
      <c r="HD355" s="124"/>
      <c r="HN355" s="124"/>
      <c r="HX355" s="124"/>
      <c r="IH355" s="124"/>
    </row>
    <row xmlns:x14ac="http://schemas.microsoft.com/office/spreadsheetml/2009/9/ac" r="356" s="3" customFormat="true" x14ac:dyDescent="0.25">
      <c r="A356" s="402"/>
      <c r="B356" s="124"/>
      <c r="L356" s="124"/>
      <c r="V356" s="124"/>
      <c r="AF356" s="124"/>
      <c r="AP356" s="124"/>
      <c r="AZ356" s="124"/>
      <c r="BJ356" s="124"/>
      <c r="BK356" s="124"/>
      <c r="BT356" s="124"/>
      <c r="CD356" s="124"/>
      <c r="CN356" s="124"/>
      <c r="CX356" s="124"/>
      <c r="DH356" s="124"/>
      <c r="DR356" s="124"/>
      <c r="EB356" s="124"/>
      <c r="EL356" s="124"/>
      <c r="EV356" s="124"/>
      <c r="FF356" s="124"/>
      <c r="FP356" s="124"/>
      <c r="FZ356" s="124"/>
      <c r="GJ356" s="124"/>
      <c r="GT356" s="124"/>
      <c r="HD356" s="124"/>
      <c r="HN356" s="124"/>
      <c r="HX356" s="124"/>
      <c r="IH356" s="124"/>
    </row>
    <row xmlns:x14ac="http://schemas.microsoft.com/office/spreadsheetml/2009/9/ac" r="357" s="3" customFormat="true" x14ac:dyDescent="0.25">
      <c r="A357" s="402"/>
      <c r="B357" s="124"/>
      <c r="L357" s="124"/>
      <c r="V357" s="124"/>
      <c r="AF357" s="124"/>
      <c r="AP357" s="124"/>
      <c r="AZ357" s="124"/>
      <c r="BJ357" s="124"/>
      <c r="BK357" s="124"/>
      <c r="BT357" s="124"/>
      <c r="CD357" s="124"/>
      <c r="CN357" s="124"/>
      <c r="CX357" s="124"/>
      <c r="DH357" s="124"/>
      <c r="DR357" s="124"/>
      <c r="EB357" s="124"/>
      <c r="EL357" s="124"/>
      <c r="EV357" s="124"/>
      <c r="FF357" s="124"/>
      <c r="FP357" s="124"/>
      <c r="FZ357" s="124"/>
      <c r="GJ357" s="124"/>
      <c r="GT357" s="124"/>
      <c r="HD357" s="124"/>
      <c r="HN357" s="124"/>
      <c r="HX357" s="124"/>
      <c r="IH357" s="124"/>
    </row>
    <row xmlns:x14ac="http://schemas.microsoft.com/office/spreadsheetml/2009/9/ac" r="358" s="3" customFormat="true" x14ac:dyDescent="0.25">
      <c r="A358" s="402"/>
      <c r="B358" s="124"/>
      <c r="L358" s="124"/>
      <c r="V358" s="124"/>
      <c r="AF358" s="124"/>
      <c r="AP358" s="124"/>
      <c r="AZ358" s="124"/>
      <c r="BJ358" s="124"/>
      <c r="BK358" s="124"/>
      <c r="BT358" s="124"/>
      <c r="CD358" s="124"/>
      <c r="CN358" s="124"/>
      <c r="CX358" s="124"/>
      <c r="DH358" s="124"/>
      <c r="DR358" s="124"/>
      <c r="EB358" s="124"/>
      <c r="EL358" s="124"/>
      <c r="EV358" s="124"/>
      <c r="FF358" s="124"/>
      <c r="FP358" s="124"/>
      <c r="FZ358" s="124"/>
      <c r="GJ358" s="124"/>
      <c r="GT358" s="124"/>
      <c r="HD358" s="124"/>
      <c r="HN358" s="124"/>
      <c r="HX358" s="124"/>
      <c r="IH358" s="124"/>
    </row>
    <row xmlns:x14ac="http://schemas.microsoft.com/office/spreadsheetml/2009/9/ac" r="359" s="3" customFormat="true" x14ac:dyDescent="0.25">
      <c r="A359" s="402"/>
      <c r="B359" s="124"/>
      <c r="L359" s="124"/>
      <c r="V359" s="124"/>
      <c r="AF359" s="124"/>
      <c r="AP359" s="124"/>
      <c r="AZ359" s="124"/>
      <c r="BJ359" s="124"/>
      <c r="BK359" s="124"/>
      <c r="BT359" s="124"/>
      <c r="CD359" s="124"/>
      <c r="CN359" s="124"/>
      <c r="CX359" s="124"/>
      <c r="DH359" s="124"/>
      <c r="DR359" s="124"/>
      <c r="EB359" s="124"/>
      <c r="EL359" s="124"/>
      <c r="EV359" s="124"/>
      <c r="FF359" s="124"/>
      <c r="FP359" s="124"/>
      <c r="FZ359" s="124"/>
      <c r="GJ359" s="124"/>
      <c r="GT359" s="124"/>
      <c r="HD359" s="124"/>
      <c r="HN359" s="124"/>
      <c r="HX359" s="124"/>
      <c r="IH359" s="124"/>
    </row>
    <row xmlns:x14ac="http://schemas.microsoft.com/office/spreadsheetml/2009/9/ac" r="360" s="3" customFormat="true" x14ac:dyDescent="0.25">
      <c r="A360" s="402"/>
      <c r="B360" s="124"/>
      <c r="L360" s="124"/>
      <c r="V360" s="124"/>
      <c r="AF360" s="124"/>
      <c r="AP360" s="124"/>
      <c r="AZ360" s="124"/>
      <c r="BJ360" s="124"/>
      <c r="BK360" s="124"/>
      <c r="BT360" s="124"/>
      <c r="CD360" s="124"/>
      <c r="CN360" s="124"/>
      <c r="CX360" s="124"/>
      <c r="DH360" s="124"/>
      <c r="DR360" s="124"/>
      <c r="EB360" s="124"/>
      <c r="EL360" s="124"/>
      <c r="EV360" s="124"/>
      <c r="FF360" s="124"/>
      <c r="FP360" s="124"/>
      <c r="FZ360" s="124"/>
      <c r="GJ360" s="124"/>
      <c r="GT360" s="124"/>
      <c r="HD360" s="124"/>
      <c r="HN360" s="124"/>
      <c r="HX360" s="124"/>
      <c r="IH360" s="124"/>
    </row>
    <row xmlns:x14ac="http://schemas.microsoft.com/office/spreadsheetml/2009/9/ac" r="361" s="3" customFormat="true" x14ac:dyDescent="0.25">
      <c r="A361" s="402"/>
      <c r="B361" s="124"/>
      <c r="L361" s="124"/>
      <c r="V361" s="124"/>
      <c r="AF361" s="124"/>
      <c r="AP361" s="124"/>
      <c r="AZ361" s="124"/>
      <c r="BJ361" s="124"/>
      <c r="BK361" s="124"/>
      <c r="BT361" s="124"/>
      <c r="CD361" s="124"/>
      <c r="CN361" s="124"/>
      <c r="CX361" s="124"/>
      <c r="DH361" s="124"/>
      <c r="DR361" s="124"/>
      <c r="EB361" s="124"/>
      <c r="EL361" s="124"/>
      <c r="EV361" s="124"/>
      <c r="FF361" s="124"/>
      <c r="FP361" s="124"/>
      <c r="FZ361" s="124"/>
      <c r="GJ361" s="124"/>
      <c r="GT361" s="124"/>
      <c r="HD361" s="124"/>
      <c r="HN361" s="124"/>
      <c r="HX361" s="124"/>
      <c r="IH361" s="124"/>
    </row>
    <row xmlns:x14ac="http://schemas.microsoft.com/office/spreadsheetml/2009/9/ac" r="362" s="3" customFormat="true" x14ac:dyDescent="0.25">
      <c r="A362" s="402"/>
      <c r="B362" s="124"/>
      <c r="L362" s="124"/>
      <c r="V362" s="124"/>
      <c r="AF362" s="124"/>
      <c r="AP362" s="124"/>
      <c r="AZ362" s="124"/>
      <c r="BJ362" s="124"/>
      <c r="BK362" s="124"/>
      <c r="BT362" s="124"/>
      <c r="CD362" s="124"/>
      <c r="CN362" s="124"/>
      <c r="CX362" s="124"/>
      <c r="DH362" s="124"/>
      <c r="DR362" s="124"/>
      <c r="EB362" s="124"/>
      <c r="EL362" s="124"/>
      <c r="EV362" s="124"/>
      <c r="FF362" s="124"/>
      <c r="FP362" s="124"/>
      <c r="FZ362" s="124"/>
      <c r="GJ362" s="124"/>
      <c r="GT362" s="124"/>
      <c r="HD362" s="124"/>
      <c r="HN362" s="124"/>
      <c r="HX362" s="124"/>
      <c r="IH362" s="124"/>
    </row>
    <row xmlns:x14ac="http://schemas.microsoft.com/office/spreadsheetml/2009/9/ac" r="363" s="3" customFormat="true" x14ac:dyDescent="0.25">
      <c r="A363" s="402"/>
      <c r="B363" s="124"/>
      <c r="L363" s="124"/>
      <c r="V363" s="124"/>
      <c r="AF363" s="124"/>
      <c r="AP363" s="124"/>
      <c r="AZ363" s="124"/>
      <c r="BJ363" s="124"/>
      <c r="BK363" s="124"/>
      <c r="BT363" s="124"/>
      <c r="CD363" s="124"/>
      <c r="CN363" s="124"/>
      <c r="CX363" s="124"/>
      <c r="DH363" s="124"/>
      <c r="DR363" s="124"/>
      <c r="EB363" s="124"/>
      <c r="EL363" s="124"/>
      <c r="EV363" s="124"/>
      <c r="FF363" s="124"/>
      <c r="FP363" s="124"/>
      <c r="FZ363" s="124"/>
      <c r="GJ363" s="124"/>
      <c r="GT363" s="124"/>
      <c r="HD363" s="124"/>
      <c r="HN363" s="124"/>
      <c r="HX363" s="124"/>
      <c r="IH363" s="124"/>
    </row>
    <row xmlns:x14ac="http://schemas.microsoft.com/office/spreadsheetml/2009/9/ac" r="364" s="3" customFormat="true" x14ac:dyDescent="0.25">
      <c r="A364" s="402"/>
      <c r="B364" s="124"/>
      <c r="L364" s="124"/>
      <c r="V364" s="124"/>
      <c r="AF364" s="124"/>
      <c r="AP364" s="124"/>
      <c r="AZ364" s="124"/>
      <c r="BJ364" s="124"/>
      <c r="BK364" s="124"/>
      <c r="BT364" s="124"/>
      <c r="CD364" s="124"/>
      <c r="CN364" s="124"/>
      <c r="CX364" s="124"/>
      <c r="DH364" s="124"/>
      <c r="DR364" s="124"/>
      <c r="EB364" s="124"/>
      <c r="EL364" s="124"/>
      <c r="EV364" s="124"/>
      <c r="FF364" s="124"/>
      <c r="FP364" s="124"/>
      <c r="FZ364" s="124"/>
      <c r="GJ364" s="124"/>
      <c r="GT364" s="124"/>
      <c r="HD364" s="124"/>
      <c r="HN364" s="124"/>
      <c r="HX364" s="124"/>
      <c r="IH364" s="124"/>
    </row>
    <row xmlns:x14ac="http://schemas.microsoft.com/office/spreadsheetml/2009/9/ac" r="365" s="3" customFormat="true" x14ac:dyDescent="0.25">
      <c r="A365" s="402"/>
      <c r="B365" s="124"/>
      <c r="L365" s="124"/>
      <c r="V365" s="124"/>
      <c r="AF365" s="124"/>
      <c r="AP365" s="124"/>
      <c r="AZ365" s="124"/>
      <c r="BJ365" s="124"/>
      <c r="BK365" s="124"/>
      <c r="BT365" s="124"/>
      <c r="CD365" s="124"/>
      <c r="CN365" s="124"/>
      <c r="CX365" s="124"/>
      <c r="DH365" s="124"/>
      <c r="DR365" s="124"/>
      <c r="EB365" s="124"/>
      <c r="EL365" s="124"/>
      <c r="EV365" s="124"/>
      <c r="FF365" s="124"/>
      <c r="FP365" s="124"/>
      <c r="FZ365" s="124"/>
      <c r="GJ365" s="124"/>
      <c r="GT365" s="124"/>
      <c r="HD365" s="124"/>
      <c r="HN365" s="124"/>
      <c r="HX365" s="124"/>
      <c r="IH365" s="124"/>
    </row>
    <row xmlns:x14ac="http://schemas.microsoft.com/office/spreadsheetml/2009/9/ac" r="366" s="3" customFormat="true" x14ac:dyDescent="0.25">
      <c r="A366" s="402"/>
      <c r="B366" s="124"/>
      <c r="L366" s="124"/>
      <c r="V366" s="124"/>
      <c r="AF366" s="124"/>
      <c r="AP366" s="124"/>
      <c r="AZ366" s="124"/>
      <c r="BJ366" s="124"/>
      <c r="BK366" s="124"/>
      <c r="BT366" s="124"/>
      <c r="CD366" s="124"/>
      <c r="CN366" s="124"/>
      <c r="CX366" s="124"/>
      <c r="DH366" s="124"/>
      <c r="DR366" s="124"/>
      <c r="EB366" s="124"/>
      <c r="EL366" s="124"/>
      <c r="EV366" s="124"/>
      <c r="FF366" s="124"/>
      <c r="FP366" s="124"/>
      <c r="FZ366" s="124"/>
      <c r="GJ366" s="124"/>
      <c r="GT366" s="124"/>
      <c r="HD366" s="124"/>
      <c r="HN366" s="124"/>
      <c r="HX366" s="124"/>
      <c r="IH366" s="124"/>
    </row>
    <row xmlns:x14ac="http://schemas.microsoft.com/office/spreadsheetml/2009/9/ac" r="367" s="3" customFormat="true" x14ac:dyDescent="0.25">
      <c r="A367" s="402"/>
      <c r="B367" s="124"/>
      <c r="L367" s="124"/>
      <c r="V367" s="124"/>
      <c r="AF367" s="124"/>
      <c r="AP367" s="124"/>
      <c r="AZ367" s="124"/>
      <c r="BJ367" s="124"/>
      <c r="BK367" s="124"/>
      <c r="BT367" s="124"/>
      <c r="CD367" s="124"/>
      <c r="CN367" s="124"/>
      <c r="CX367" s="124"/>
      <c r="DH367" s="124"/>
      <c r="DR367" s="124"/>
      <c r="EB367" s="124"/>
      <c r="EL367" s="124"/>
      <c r="EV367" s="124"/>
      <c r="FF367" s="124"/>
      <c r="FP367" s="124"/>
      <c r="FZ367" s="124"/>
      <c r="GJ367" s="124"/>
      <c r="GT367" s="124"/>
      <c r="HD367" s="124"/>
      <c r="HN367" s="124"/>
      <c r="HX367" s="124"/>
      <c r="IH367" s="124"/>
    </row>
    <row xmlns:x14ac="http://schemas.microsoft.com/office/spreadsheetml/2009/9/ac" r="368" s="3" customFormat="true" x14ac:dyDescent="0.25">
      <c r="A368" s="402"/>
      <c r="B368" s="124"/>
      <c r="L368" s="124"/>
      <c r="V368" s="124"/>
      <c r="AF368" s="124"/>
      <c r="AP368" s="124"/>
      <c r="AZ368" s="124"/>
      <c r="BJ368" s="124"/>
      <c r="BK368" s="124"/>
      <c r="BT368" s="124"/>
      <c r="CD368" s="124"/>
      <c r="CN368" s="124"/>
      <c r="CX368" s="124"/>
      <c r="DH368" s="124"/>
      <c r="DR368" s="124"/>
      <c r="EB368" s="124"/>
      <c r="EL368" s="124"/>
      <c r="EV368" s="124"/>
      <c r="FF368" s="124"/>
      <c r="FP368" s="124"/>
      <c r="FZ368" s="124"/>
      <c r="GJ368" s="124"/>
      <c r="GT368" s="124"/>
      <c r="HD368" s="124"/>
      <c r="HN368" s="124"/>
      <c r="HX368" s="124"/>
      <c r="IH368" s="124"/>
    </row>
    <row xmlns:x14ac="http://schemas.microsoft.com/office/spreadsheetml/2009/9/ac" r="369" s="3" customFormat="true" x14ac:dyDescent="0.25">
      <c r="A369" s="402"/>
      <c r="B369" s="124"/>
      <c r="L369" s="124"/>
      <c r="V369" s="124"/>
      <c r="AF369" s="124"/>
      <c r="AP369" s="124"/>
      <c r="AZ369" s="124"/>
      <c r="BJ369" s="124"/>
      <c r="BK369" s="124"/>
      <c r="BT369" s="124"/>
      <c r="CD369" s="124"/>
      <c r="CN369" s="124"/>
      <c r="CX369" s="124"/>
      <c r="DH369" s="124"/>
      <c r="DR369" s="124"/>
      <c r="EB369" s="124"/>
      <c r="EL369" s="124"/>
      <c r="EV369" s="124"/>
      <c r="FF369" s="124"/>
      <c r="FP369" s="124"/>
      <c r="FZ369" s="124"/>
      <c r="GJ369" s="124"/>
      <c r="GT369" s="124"/>
      <c r="HD369" s="124"/>
      <c r="HN369" s="124"/>
      <c r="HX369" s="124"/>
      <c r="IH369" s="124"/>
    </row>
    <row xmlns:x14ac="http://schemas.microsoft.com/office/spreadsheetml/2009/9/ac" r="370" s="3" customFormat="true" x14ac:dyDescent="0.25">
      <c r="A370" s="402"/>
      <c r="B370" s="124"/>
      <c r="L370" s="124"/>
      <c r="V370" s="124"/>
      <c r="AF370" s="124"/>
      <c r="AP370" s="124"/>
      <c r="AZ370" s="124"/>
      <c r="BJ370" s="124"/>
      <c r="BK370" s="124"/>
      <c r="BT370" s="124"/>
      <c r="CD370" s="124"/>
      <c r="CN370" s="124"/>
      <c r="CX370" s="124"/>
      <c r="DH370" s="124"/>
      <c r="DR370" s="124"/>
      <c r="EB370" s="124"/>
      <c r="EL370" s="124"/>
      <c r="EV370" s="124"/>
      <c r="FF370" s="124"/>
      <c r="FP370" s="124"/>
      <c r="FZ370" s="124"/>
      <c r="GJ370" s="124"/>
      <c r="GT370" s="124"/>
      <c r="HD370" s="124"/>
      <c r="HN370" s="124"/>
      <c r="HX370" s="124"/>
      <c r="IH370" s="124"/>
    </row>
    <row xmlns:x14ac="http://schemas.microsoft.com/office/spreadsheetml/2009/9/ac" r="371" s="3" customFormat="true" x14ac:dyDescent="0.25">
      <c r="A371" s="402"/>
      <c r="B371" s="124"/>
      <c r="L371" s="124"/>
      <c r="V371" s="124"/>
      <c r="AF371" s="124"/>
      <c r="AP371" s="124"/>
      <c r="AZ371" s="124"/>
      <c r="BJ371" s="124"/>
      <c r="BK371" s="124"/>
      <c r="BT371" s="124"/>
      <c r="CD371" s="124"/>
      <c r="CN371" s="124"/>
      <c r="CX371" s="124"/>
      <c r="DH371" s="124"/>
      <c r="DR371" s="124"/>
      <c r="EB371" s="124"/>
      <c r="EL371" s="124"/>
      <c r="EV371" s="124"/>
      <c r="FF371" s="124"/>
      <c r="FP371" s="124"/>
      <c r="FZ371" s="124"/>
      <c r="GJ371" s="124"/>
      <c r="GT371" s="124"/>
      <c r="HD371" s="124"/>
      <c r="HN371" s="124"/>
      <c r="HX371" s="124"/>
      <c r="IH371" s="124"/>
    </row>
    <row xmlns:x14ac="http://schemas.microsoft.com/office/spreadsheetml/2009/9/ac" r="372" s="3" customFormat="true" x14ac:dyDescent="0.25">
      <c r="A372" s="402"/>
      <c r="B372" s="124"/>
      <c r="L372" s="124"/>
      <c r="V372" s="124"/>
      <c r="AF372" s="124"/>
      <c r="AP372" s="124"/>
      <c r="AZ372" s="124"/>
      <c r="BJ372" s="124"/>
      <c r="BK372" s="124"/>
      <c r="BT372" s="124"/>
      <c r="CD372" s="124"/>
      <c r="CN372" s="124"/>
      <c r="CX372" s="124"/>
      <c r="DH372" s="124"/>
      <c r="DR372" s="124"/>
      <c r="EB372" s="124"/>
      <c r="EL372" s="124"/>
      <c r="EV372" s="124"/>
      <c r="FF372" s="124"/>
      <c r="FP372" s="124"/>
      <c r="FZ372" s="124"/>
      <c r="GJ372" s="124"/>
      <c r="GT372" s="124"/>
      <c r="HD372" s="124"/>
      <c r="HN372" s="124"/>
      <c r="HX372" s="124"/>
      <c r="IH372" s="124"/>
    </row>
    <row xmlns:x14ac="http://schemas.microsoft.com/office/spreadsheetml/2009/9/ac" r="373" s="3" customFormat="true" x14ac:dyDescent="0.25">
      <c r="A373" s="402"/>
      <c r="B373" s="124"/>
      <c r="L373" s="124"/>
      <c r="V373" s="124"/>
      <c r="AF373" s="124"/>
      <c r="AP373" s="124"/>
      <c r="AZ373" s="124"/>
      <c r="BJ373" s="124"/>
      <c r="BK373" s="124"/>
      <c r="BT373" s="124"/>
      <c r="CD373" s="124"/>
      <c r="CN373" s="124"/>
      <c r="CX373" s="124"/>
      <c r="DH373" s="124"/>
      <c r="DR373" s="124"/>
      <c r="EB373" s="124"/>
      <c r="EL373" s="124"/>
      <c r="EV373" s="124"/>
      <c r="FF373" s="124"/>
      <c r="FP373" s="124"/>
      <c r="FZ373" s="124"/>
      <c r="GJ373" s="124"/>
      <c r="GT373" s="124"/>
      <c r="HD373" s="124"/>
      <c r="HN373" s="124"/>
      <c r="HX373" s="124"/>
      <c r="IH373" s="124"/>
    </row>
    <row xmlns:x14ac="http://schemas.microsoft.com/office/spreadsheetml/2009/9/ac" r="374" s="3" customFormat="true" x14ac:dyDescent="0.25">
      <c r="A374" s="402"/>
      <c r="B374" s="124"/>
      <c r="L374" s="124"/>
      <c r="V374" s="124"/>
      <c r="AF374" s="124"/>
      <c r="AP374" s="124"/>
      <c r="AZ374" s="124"/>
      <c r="BJ374" s="124"/>
      <c r="BK374" s="124"/>
      <c r="BT374" s="124"/>
      <c r="CD374" s="124"/>
      <c r="CN374" s="124"/>
      <c r="CX374" s="124"/>
      <c r="DH374" s="124"/>
      <c r="DR374" s="124"/>
      <c r="EB374" s="124"/>
      <c r="EL374" s="124"/>
      <c r="EV374" s="124"/>
      <c r="FF374" s="124"/>
      <c r="FP374" s="124"/>
      <c r="FZ374" s="124"/>
      <c r="GJ374" s="124"/>
      <c r="GT374" s="124"/>
      <c r="HD374" s="124"/>
      <c r="HN374" s="124"/>
      <c r="HX374" s="124"/>
      <c r="IH374" s="124"/>
    </row>
    <row xmlns:x14ac="http://schemas.microsoft.com/office/spreadsheetml/2009/9/ac" r="375" s="3" customFormat="true" x14ac:dyDescent="0.25">
      <c r="A375" s="402"/>
      <c r="B375" s="124"/>
      <c r="L375" s="124"/>
      <c r="V375" s="124"/>
      <c r="AF375" s="124"/>
      <c r="AP375" s="124"/>
      <c r="AZ375" s="124"/>
      <c r="BJ375" s="124"/>
      <c r="BK375" s="124"/>
      <c r="BT375" s="124"/>
      <c r="CD375" s="124"/>
      <c r="CN375" s="124"/>
      <c r="CX375" s="124"/>
      <c r="DH375" s="124"/>
      <c r="DR375" s="124"/>
      <c r="EB375" s="124"/>
      <c r="EL375" s="124"/>
      <c r="EV375" s="124"/>
      <c r="FF375" s="124"/>
      <c r="FP375" s="124"/>
      <c r="FZ375" s="124"/>
      <c r="GJ375" s="124"/>
      <c r="GT375" s="124"/>
      <c r="HD375" s="124"/>
      <c r="HN375" s="124"/>
      <c r="HX375" s="124"/>
      <c r="IH375" s="124"/>
    </row>
    <row xmlns:x14ac="http://schemas.microsoft.com/office/spreadsheetml/2009/9/ac" r="376" s="3" customFormat="true" x14ac:dyDescent="0.25">
      <c r="A376" s="402"/>
      <c r="B376" s="124"/>
      <c r="L376" s="124"/>
      <c r="V376" s="124"/>
      <c r="AF376" s="124"/>
      <c r="AP376" s="124"/>
      <c r="AZ376" s="124"/>
      <c r="BJ376" s="124"/>
      <c r="BK376" s="124"/>
      <c r="BT376" s="124"/>
      <c r="CD376" s="124"/>
      <c r="CN376" s="124"/>
      <c r="CX376" s="124"/>
      <c r="DH376" s="124"/>
      <c r="DR376" s="124"/>
      <c r="EB376" s="124"/>
      <c r="EL376" s="124"/>
      <c r="EV376" s="124"/>
      <c r="FF376" s="124"/>
      <c r="FP376" s="124"/>
      <c r="FZ376" s="124"/>
      <c r="GJ376" s="124"/>
      <c r="GT376" s="124"/>
      <c r="HD376" s="124"/>
      <c r="HN376" s="124"/>
      <c r="HX376" s="124"/>
      <c r="IH376" s="124"/>
    </row>
    <row xmlns:x14ac="http://schemas.microsoft.com/office/spreadsheetml/2009/9/ac" r="377" s="3" customFormat="true" x14ac:dyDescent="0.25">
      <c r="A377" s="402"/>
      <c r="B377" s="124"/>
      <c r="L377" s="124"/>
      <c r="V377" s="124"/>
      <c r="AF377" s="124"/>
      <c r="AP377" s="124"/>
      <c r="AZ377" s="124"/>
      <c r="BJ377" s="124"/>
      <c r="BK377" s="124"/>
      <c r="BT377" s="124"/>
      <c r="CD377" s="124"/>
      <c r="CN377" s="124"/>
      <c r="CX377" s="124"/>
      <c r="DH377" s="124"/>
      <c r="DR377" s="124"/>
      <c r="EB377" s="124"/>
      <c r="EL377" s="124"/>
      <c r="EV377" s="124"/>
      <c r="FF377" s="124"/>
      <c r="FP377" s="124"/>
      <c r="FZ377" s="124"/>
      <c r="GJ377" s="124"/>
      <c r="GT377" s="124"/>
      <c r="HD377" s="124"/>
      <c r="HN377" s="124"/>
      <c r="HX377" s="124"/>
      <c r="IH377" s="124"/>
    </row>
    <row xmlns:x14ac="http://schemas.microsoft.com/office/spreadsheetml/2009/9/ac" r="378" s="3" customFormat="true" x14ac:dyDescent="0.25">
      <c r="A378" s="402"/>
      <c r="B378" s="124"/>
      <c r="L378" s="124"/>
      <c r="V378" s="124"/>
      <c r="AF378" s="124"/>
      <c r="AP378" s="124"/>
      <c r="AZ378" s="124"/>
      <c r="BJ378" s="124"/>
      <c r="BK378" s="124"/>
      <c r="BT378" s="124"/>
      <c r="CD378" s="124"/>
      <c r="CN378" s="124"/>
      <c r="CX378" s="124"/>
      <c r="DH378" s="124"/>
      <c r="DR378" s="124"/>
      <c r="EB378" s="124"/>
      <c r="EL378" s="124"/>
      <c r="EV378" s="124"/>
      <c r="FF378" s="124"/>
      <c r="FP378" s="124"/>
      <c r="FZ378" s="124"/>
      <c r="GJ378" s="124"/>
      <c r="GT378" s="124"/>
      <c r="HD378" s="124"/>
      <c r="HN378" s="124"/>
      <c r="HX378" s="124"/>
      <c r="IH378" s="124"/>
    </row>
    <row xmlns:x14ac="http://schemas.microsoft.com/office/spreadsheetml/2009/9/ac" r="379" s="3" customFormat="true" x14ac:dyDescent="0.25">
      <c r="A379" s="402"/>
      <c r="B379" s="124"/>
      <c r="L379" s="124"/>
      <c r="V379" s="124"/>
      <c r="AF379" s="124"/>
      <c r="AP379" s="124"/>
      <c r="AZ379" s="124"/>
      <c r="BJ379" s="124"/>
      <c r="BK379" s="124"/>
      <c r="BT379" s="124"/>
      <c r="CD379" s="124"/>
      <c r="CN379" s="124"/>
      <c r="CX379" s="124"/>
      <c r="DH379" s="124"/>
      <c r="DR379" s="124"/>
      <c r="EB379" s="124"/>
      <c r="EL379" s="124"/>
      <c r="EV379" s="124"/>
      <c r="FF379" s="124"/>
      <c r="FP379" s="124"/>
      <c r="FZ379" s="124"/>
      <c r="GJ379" s="124"/>
      <c r="GT379" s="124"/>
      <c r="HD379" s="124"/>
      <c r="HN379" s="124"/>
      <c r="HX379" s="124"/>
      <c r="IH379" s="124"/>
    </row>
    <row xmlns:x14ac="http://schemas.microsoft.com/office/spreadsheetml/2009/9/ac" r="380" s="3" customFormat="true" x14ac:dyDescent="0.25">
      <c r="A380" s="402"/>
      <c r="B380" s="124"/>
      <c r="L380" s="124"/>
      <c r="V380" s="124"/>
      <c r="AF380" s="124"/>
      <c r="AP380" s="124"/>
      <c r="AZ380" s="124"/>
      <c r="BJ380" s="124"/>
      <c r="BK380" s="124"/>
      <c r="BT380" s="124"/>
      <c r="CD380" s="124"/>
      <c r="CN380" s="124"/>
      <c r="CX380" s="124"/>
      <c r="DH380" s="124"/>
      <c r="DR380" s="124"/>
      <c r="EB380" s="124"/>
      <c r="EL380" s="124"/>
      <c r="EV380" s="124"/>
      <c r="FF380" s="124"/>
      <c r="FP380" s="124"/>
      <c r="FZ380" s="124"/>
      <c r="GJ380" s="124"/>
      <c r="GT380" s="124"/>
      <c r="HD380" s="124"/>
      <c r="HN380" s="124"/>
      <c r="HX380" s="124"/>
      <c r="IH380" s="124"/>
    </row>
    <row xmlns:x14ac="http://schemas.microsoft.com/office/spreadsheetml/2009/9/ac" r="381" s="3" customFormat="true" x14ac:dyDescent="0.25">
      <c r="A381" s="402"/>
      <c r="B381" s="124"/>
      <c r="L381" s="124"/>
      <c r="V381" s="124"/>
      <c r="AF381" s="124"/>
      <c r="AP381" s="124"/>
      <c r="AZ381" s="124"/>
      <c r="BJ381" s="124"/>
      <c r="BK381" s="124"/>
      <c r="BT381" s="124"/>
      <c r="CD381" s="124"/>
      <c r="CN381" s="124"/>
      <c r="CX381" s="124"/>
      <c r="DH381" s="124"/>
      <c r="DR381" s="124"/>
      <c r="EB381" s="124"/>
      <c r="EL381" s="124"/>
      <c r="EV381" s="124"/>
      <c r="FF381" s="124"/>
      <c r="FP381" s="124"/>
      <c r="FZ381" s="124"/>
      <c r="GJ381" s="124"/>
      <c r="GT381" s="124"/>
      <c r="HD381" s="124"/>
      <c r="HN381" s="124"/>
      <c r="HX381" s="124"/>
      <c r="IH381" s="124"/>
    </row>
    <row xmlns:x14ac="http://schemas.microsoft.com/office/spreadsheetml/2009/9/ac" r="382" s="3" customFormat="true" x14ac:dyDescent="0.25">
      <c r="A382" s="402"/>
      <c r="B382" s="124"/>
      <c r="L382" s="124"/>
      <c r="V382" s="124"/>
      <c r="AF382" s="124"/>
      <c r="AP382" s="124"/>
      <c r="AZ382" s="124"/>
      <c r="BJ382" s="124"/>
      <c r="BK382" s="124"/>
      <c r="BT382" s="124"/>
      <c r="CD382" s="124"/>
      <c r="CN382" s="124"/>
      <c r="CX382" s="124"/>
      <c r="DH382" s="124"/>
      <c r="DR382" s="124"/>
      <c r="EB382" s="124"/>
      <c r="EL382" s="124"/>
      <c r="EV382" s="124"/>
      <c r="FF382" s="124"/>
      <c r="FP382" s="124"/>
      <c r="FZ382" s="124"/>
      <c r="GJ382" s="124"/>
      <c r="GT382" s="124"/>
      <c r="HD382" s="124"/>
      <c r="HN382" s="124"/>
      <c r="HX382" s="124"/>
      <c r="IH382" s="124"/>
    </row>
    <row xmlns:x14ac="http://schemas.microsoft.com/office/spreadsheetml/2009/9/ac" r="383" s="3" customFormat="true" x14ac:dyDescent="0.25">
      <c r="A383" s="402"/>
      <c r="B383" s="124"/>
      <c r="L383" s="124"/>
      <c r="V383" s="124"/>
      <c r="AF383" s="124"/>
      <c r="AP383" s="124"/>
      <c r="AZ383" s="124"/>
      <c r="BJ383" s="124"/>
      <c r="BK383" s="124"/>
      <c r="BT383" s="124"/>
      <c r="CD383" s="124"/>
      <c r="CN383" s="124"/>
      <c r="CX383" s="124"/>
      <c r="DH383" s="124"/>
      <c r="DR383" s="124"/>
      <c r="EB383" s="124"/>
      <c r="EL383" s="124"/>
      <c r="EV383" s="124"/>
      <c r="FF383" s="124"/>
      <c r="FP383" s="124"/>
      <c r="FZ383" s="124"/>
      <c r="GJ383" s="124"/>
      <c r="GT383" s="124"/>
      <c r="HD383" s="124"/>
      <c r="HN383" s="124"/>
      <c r="HX383" s="124"/>
      <c r="IH383" s="124"/>
    </row>
    <row xmlns:x14ac="http://schemas.microsoft.com/office/spreadsheetml/2009/9/ac" r="384" s="3" customFormat="true" x14ac:dyDescent="0.25">
      <c r="A384" s="402"/>
      <c r="B384" s="124"/>
      <c r="L384" s="124"/>
      <c r="V384" s="124"/>
      <c r="AF384" s="124"/>
      <c r="AP384" s="124"/>
      <c r="AZ384" s="124"/>
      <c r="BJ384" s="124"/>
      <c r="BK384" s="124"/>
      <c r="BT384" s="124"/>
      <c r="CD384" s="124"/>
      <c r="CN384" s="124"/>
      <c r="CX384" s="124"/>
      <c r="DH384" s="124"/>
      <c r="DR384" s="124"/>
      <c r="EB384" s="124"/>
      <c r="EL384" s="124"/>
      <c r="EV384" s="124"/>
      <c r="FF384" s="124"/>
      <c r="FP384" s="124"/>
      <c r="FZ384" s="124"/>
      <c r="GJ384" s="124"/>
      <c r="GT384" s="124"/>
      <c r="HD384" s="124"/>
      <c r="HN384" s="124"/>
      <c r="HX384" s="124"/>
      <c r="IH384" s="124"/>
    </row>
    <row xmlns:x14ac="http://schemas.microsoft.com/office/spreadsheetml/2009/9/ac" r="385" s="3" customFormat="true" x14ac:dyDescent="0.25">
      <c r="A385" s="402"/>
      <c r="B385" s="124"/>
      <c r="L385" s="124"/>
      <c r="V385" s="124"/>
      <c r="AF385" s="124"/>
      <c r="AP385" s="124"/>
      <c r="AZ385" s="124"/>
      <c r="BJ385" s="124"/>
      <c r="BK385" s="124"/>
      <c r="BT385" s="124"/>
      <c r="CD385" s="124"/>
      <c r="CN385" s="124"/>
      <c r="CX385" s="124"/>
      <c r="DH385" s="124"/>
      <c r="DR385" s="124"/>
      <c r="EB385" s="124"/>
      <c r="EL385" s="124"/>
      <c r="EV385" s="124"/>
      <c r="FF385" s="124"/>
      <c r="FP385" s="124"/>
      <c r="FZ385" s="124"/>
      <c r="GJ385" s="124"/>
      <c r="GT385" s="124"/>
      <c r="HD385" s="124"/>
      <c r="HN385" s="124"/>
      <c r="HX385" s="124"/>
      <c r="IH385" s="124"/>
    </row>
    <row xmlns:x14ac="http://schemas.microsoft.com/office/spreadsheetml/2009/9/ac" r="386" s="3" customFormat="true" x14ac:dyDescent="0.25">
      <c r="A386" s="402"/>
      <c r="B386" s="124"/>
      <c r="L386" s="124"/>
      <c r="V386" s="124"/>
      <c r="AF386" s="124"/>
      <c r="AP386" s="124"/>
      <c r="AZ386" s="124"/>
      <c r="BJ386" s="124"/>
      <c r="BK386" s="124"/>
      <c r="BT386" s="124"/>
      <c r="CD386" s="124"/>
      <c r="CN386" s="124"/>
      <c r="CX386" s="124"/>
      <c r="DH386" s="124"/>
      <c r="DR386" s="124"/>
      <c r="EB386" s="124"/>
      <c r="EL386" s="124"/>
      <c r="EV386" s="124"/>
      <c r="FF386" s="124"/>
      <c r="FP386" s="124"/>
      <c r="FZ386" s="124"/>
      <c r="GJ386" s="124"/>
      <c r="GT386" s="124"/>
      <c r="HD386" s="124"/>
      <c r="HN386" s="124"/>
      <c r="HX386" s="124"/>
      <c r="IH386" s="124"/>
    </row>
    <row xmlns:x14ac="http://schemas.microsoft.com/office/spreadsheetml/2009/9/ac" r="387" s="3" customFormat="true" x14ac:dyDescent="0.25">
      <c r="A387" s="402"/>
      <c r="B387" s="124"/>
      <c r="L387" s="124"/>
      <c r="V387" s="124"/>
      <c r="AF387" s="124"/>
      <c r="AP387" s="124"/>
      <c r="AZ387" s="124"/>
      <c r="BJ387" s="124"/>
      <c r="BK387" s="124"/>
      <c r="BT387" s="124"/>
      <c r="CD387" s="124"/>
      <c r="CN387" s="124"/>
      <c r="CX387" s="124"/>
      <c r="DH387" s="124"/>
      <c r="DR387" s="124"/>
      <c r="EB387" s="124"/>
      <c r="EL387" s="124"/>
      <c r="EV387" s="124"/>
      <c r="FF387" s="124"/>
      <c r="FP387" s="124"/>
      <c r="FZ387" s="124"/>
      <c r="GJ387" s="124"/>
      <c r="GT387" s="124"/>
      <c r="HD387" s="124"/>
      <c r="HN387" s="124"/>
      <c r="HX387" s="124"/>
      <c r="IH387" s="124"/>
    </row>
    <row xmlns:x14ac="http://schemas.microsoft.com/office/spreadsheetml/2009/9/ac" r="388" s="3" customFormat="true" x14ac:dyDescent="0.25">
      <c r="A388" s="402"/>
      <c r="B388" s="124"/>
      <c r="L388" s="124"/>
      <c r="V388" s="124"/>
      <c r="AF388" s="124"/>
      <c r="AP388" s="124"/>
      <c r="AZ388" s="124"/>
      <c r="BJ388" s="124"/>
      <c r="BK388" s="124"/>
      <c r="BT388" s="124"/>
      <c r="CD388" s="124"/>
      <c r="CN388" s="124"/>
      <c r="CX388" s="124"/>
      <c r="DH388" s="124"/>
      <c r="DR388" s="124"/>
      <c r="EB388" s="124"/>
      <c r="EL388" s="124"/>
      <c r="EV388" s="124"/>
      <c r="FF388" s="124"/>
      <c r="FP388" s="124"/>
      <c r="FZ388" s="124"/>
      <c r="GJ388" s="124"/>
      <c r="GT388" s="124"/>
      <c r="HD388" s="124"/>
      <c r="HN388" s="124"/>
      <c r="HX388" s="124"/>
      <c r="IH388" s="124"/>
    </row>
    <row xmlns:x14ac="http://schemas.microsoft.com/office/spreadsheetml/2009/9/ac" r="389" s="3" customFormat="true" x14ac:dyDescent="0.25">
      <c r="A389" s="402"/>
      <c r="B389" s="124"/>
      <c r="L389" s="124"/>
      <c r="V389" s="124"/>
      <c r="AF389" s="124"/>
      <c r="AP389" s="124"/>
      <c r="AZ389" s="124"/>
      <c r="BJ389" s="124"/>
      <c r="BK389" s="124"/>
      <c r="BT389" s="124"/>
      <c r="CD389" s="124"/>
      <c r="CN389" s="124"/>
      <c r="CX389" s="124"/>
      <c r="DH389" s="124"/>
      <c r="DR389" s="124"/>
      <c r="EB389" s="124"/>
      <c r="EL389" s="124"/>
      <c r="EV389" s="124"/>
      <c r="FF389" s="124"/>
      <c r="FP389" s="124"/>
      <c r="FZ389" s="124"/>
      <c r="GJ389" s="124"/>
      <c r="GT389" s="124"/>
      <c r="HD389" s="124"/>
      <c r="HN389" s="124"/>
      <c r="HX389" s="124"/>
      <c r="IH389" s="124"/>
    </row>
    <row xmlns:x14ac="http://schemas.microsoft.com/office/spreadsheetml/2009/9/ac" r="390" s="3" customFormat="true" x14ac:dyDescent="0.25">
      <c r="A390" s="402"/>
      <c r="B390" s="124"/>
      <c r="L390" s="124"/>
      <c r="V390" s="124"/>
      <c r="AF390" s="124"/>
      <c r="AP390" s="124"/>
      <c r="AZ390" s="124"/>
      <c r="BJ390" s="124"/>
      <c r="BK390" s="124"/>
      <c r="BT390" s="124"/>
      <c r="CD390" s="124"/>
      <c r="CN390" s="124"/>
      <c r="CX390" s="124"/>
      <c r="DH390" s="124"/>
      <c r="DR390" s="124"/>
      <c r="EB390" s="124"/>
      <c r="EL390" s="124"/>
      <c r="EV390" s="124"/>
      <c r="FF390" s="124"/>
      <c r="FP390" s="124"/>
      <c r="FZ390" s="124"/>
      <c r="GJ390" s="124"/>
      <c r="GT390" s="124"/>
      <c r="HD390" s="124"/>
      <c r="HN390" s="124"/>
      <c r="HX390" s="124"/>
      <c r="IH390" s="124"/>
    </row>
    <row xmlns:x14ac="http://schemas.microsoft.com/office/spreadsheetml/2009/9/ac" r="391" s="3" customFormat="true" x14ac:dyDescent="0.25">
      <c r="A391" s="402"/>
      <c r="B391" s="124"/>
      <c r="L391" s="124"/>
      <c r="V391" s="124"/>
      <c r="AF391" s="124"/>
      <c r="AP391" s="124"/>
      <c r="AZ391" s="124"/>
      <c r="BJ391" s="124"/>
      <c r="BK391" s="124"/>
      <c r="BT391" s="124"/>
      <c r="CD391" s="124"/>
      <c r="CN391" s="124"/>
      <c r="CX391" s="124"/>
      <c r="DH391" s="124"/>
      <c r="DR391" s="124"/>
      <c r="EB391" s="124"/>
      <c r="EL391" s="124"/>
      <c r="EV391" s="124"/>
      <c r="FF391" s="124"/>
      <c r="FP391" s="124"/>
      <c r="FZ391" s="124"/>
      <c r="GJ391" s="124"/>
      <c r="GT391" s="124"/>
      <c r="HD391" s="124"/>
      <c r="HN391" s="124"/>
      <c r="HX391" s="124"/>
      <c r="IH391" s="124"/>
    </row>
    <row xmlns:x14ac="http://schemas.microsoft.com/office/spreadsheetml/2009/9/ac" r="392" s="3" customFormat="true" x14ac:dyDescent="0.25">
      <c r="A392" s="402"/>
      <c r="B392" s="124"/>
      <c r="L392" s="124"/>
      <c r="V392" s="124"/>
      <c r="AF392" s="124"/>
      <c r="AP392" s="124"/>
      <c r="AZ392" s="124"/>
      <c r="BJ392" s="124"/>
      <c r="BK392" s="124"/>
      <c r="BT392" s="124"/>
      <c r="CD392" s="124"/>
      <c r="CN392" s="124"/>
      <c r="CX392" s="124"/>
      <c r="DH392" s="124"/>
      <c r="DR392" s="124"/>
      <c r="EB392" s="124"/>
      <c r="EL392" s="124"/>
      <c r="EV392" s="124"/>
      <c r="FF392" s="124"/>
      <c r="FP392" s="124"/>
      <c r="FZ392" s="124"/>
      <c r="GJ392" s="124"/>
      <c r="GT392" s="124"/>
      <c r="HD392" s="124"/>
      <c r="HN392" s="124"/>
      <c r="HX392" s="124"/>
      <c r="IH392" s="124"/>
    </row>
    <row xmlns:x14ac="http://schemas.microsoft.com/office/spreadsheetml/2009/9/ac" r="393" s="3" customFormat="true" x14ac:dyDescent="0.25">
      <c r="A393" s="402"/>
      <c r="B393" s="124"/>
      <c r="L393" s="124"/>
      <c r="V393" s="124"/>
      <c r="AF393" s="124"/>
      <c r="AP393" s="124"/>
      <c r="AZ393" s="124"/>
      <c r="BJ393" s="124"/>
      <c r="BK393" s="124"/>
      <c r="BT393" s="124"/>
      <c r="CD393" s="124"/>
      <c r="CN393" s="124"/>
      <c r="CX393" s="124"/>
      <c r="DH393" s="124"/>
      <c r="DR393" s="124"/>
      <c r="EB393" s="124"/>
      <c r="EL393" s="124"/>
      <c r="EV393" s="124"/>
      <c r="FF393" s="124"/>
      <c r="FP393" s="124"/>
      <c r="FZ393" s="124"/>
      <c r="GJ393" s="124"/>
      <c r="GT393" s="124"/>
      <c r="HD393" s="124"/>
      <c r="HN393" s="124"/>
      <c r="HX393" s="124"/>
      <c r="IH393" s="124"/>
    </row>
    <row xmlns:x14ac="http://schemas.microsoft.com/office/spreadsheetml/2009/9/ac" r="394" s="3" customFormat="true" x14ac:dyDescent="0.25">
      <c r="A394" s="402"/>
      <c r="B394" s="124"/>
      <c r="L394" s="124"/>
      <c r="V394" s="124"/>
      <c r="AF394" s="124"/>
      <c r="AP394" s="124"/>
      <c r="AZ394" s="124"/>
      <c r="BJ394" s="124"/>
      <c r="BK394" s="124"/>
      <c r="BT394" s="124"/>
      <c r="CD394" s="124"/>
      <c r="CN394" s="124"/>
      <c r="CX394" s="124"/>
      <c r="DH394" s="124"/>
      <c r="DR394" s="124"/>
      <c r="EB394" s="124"/>
      <c r="EL394" s="124"/>
      <c r="EV394" s="124"/>
      <c r="FF394" s="124"/>
      <c r="FP394" s="124"/>
      <c r="FZ394" s="124"/>
      <c r="GJ394" s="124"/>
      <c r="GT394" s="124"/>
      <c r="HD394" s="124"/>
      <c r="HN394" s="124"/>
      <c r="HX394" s="124"/>
      <c r="IH394" s="124"/>
    </row>
    <row xmlns:x14ac="http://schemas.microsoft.com/office/spreadsheetml/2009/9/ac" r="395" s="3" customFormat="true" x14ac:dyDescent="0.25">
      <c r="A395" s="402"/>
      <c r="B395" s="124"/>
      <c r="L395" s="124"/>
      <c r="V395" s="124"/>
      <c r="AF395" s="124"/>
      <c r="AP395" s="124"/>
      <c r="AZ395" s="124"/>
      <c r="BJ395" s="124"/>
      <c r="BK395" s="124"/>
      <c r="BT395" s="124"/>
      <c r="CD395" s="124"/>
      <c r="CN395" s="124"/>
      <c r="CX395" s="124"/>
      <c r="DH395" s="124"/>
      <c r="DR395" s="124"/>
      <c r="EB395" s="124"/>
      <c r="EL395" s="124"/>
      <c r="EV395" s="124"/>
      <c r="FF395" s="124"/>
      <c r="FP395" s="124"/>
      <c r="FZ395" s="124"/>
      <c r="GJ395" s="124"/>
      <c r="GT395" s="124"/>
      <c r="HD395" s="124"/>
      <c r="HN395" s="124"/>
      <c r="HX395" s="124"/>
      <c r="IH395" s="124"/>
    </row>
    <row xmlns:x14ac="http://schemas.microsoft.com/office/spreadsheetml/2009/9/ac" r="396" s="3" customFormat="true" x14ac:dyDescent="0.25">
      <c r="A396" s="402"/>
      <c r="B396" s="124"/>
      <c r="L396" s="124"/>
      <c r="V396" s="124"/>
      <c r="AF396" s="124"/>
      <c r="AP396" s="124"/>
      <c r="AZ396" s="124"/>
      <c r="BJ396" s="124"/>
      <c r="BK396" s="124"/>
      <c r="BT396" s="124"/>
      <c r="CD396" s="124"/>
      <c r="CN396" s="124"/>
      <c r="CX396" s="124"/>
      <c r="DH396" s="124"/>
      <c r="DR396" s="124"/>
      <c r="EB396" s="124"/>
      <c r="EL396" s="124"/>
      <c r="EV396" s="124"/>
      <c r="FF396" s="124"/>
      <c r="FP396" s="124"/>
      <c r="FZ396" s="124"/>
      <c r="GJ396" s="124"/>
      <c r="GT396" s="124"/>
      <c r="HD396" s="124"/>
      <c r="HN396" s="124"/>
      <c r="HX396" s="124"/>
      <c r="IH396" s="124"/>
    </row>
    <row xmlns:x14ac="http://schemas.microsoft.com/office/spreadsheetml/2009/9/ac" r="397" s="3" customFormat="true" x14ac:dyDescent="0.25">
      <c r="A397" s="402"/>
      <c r="B397" s="124"/>
      <c r="L397" s="124"/>
      <c r="V397" s="124"/>
      <c r="AF397" s="124"/>
      <c r="AP397" s="124"/>
      <c r="AZ397" s="124"/>
      <c r="BJ397" s="124"/>
      <c r="BK397" s="124"/>
      <c r="BT397" s="124"/>
      <c r="CD397" s="124"/>
      <c r="CN397" s="124"/>
      <c r="CX397" s="124"/>
      <c r="DH397" s="124"/>
      <c r="DR397" s="124"/>
      <c r="EB397" s="124"/>
      <c r="EL397" s="124"/>
      <c r="EV397" s="124"/>
      <c r="FF397" s="124"/>
      <c r="FP397" s="124"/>
      <c r="FZ397" s="124"/>
      <c r="GJ397" s="124"/>
      <c r="GT397" s="124"/>
      <c r="HD397" s="124"/>
      <c r="HN397" s="124"/>
      <c r="HX397" s="124"/>
      <c r="IH397" s="124"/>
    </row>
    <row xmlns:x14ac="http://schemas.microsoft.com/office/spreadsheetml/2009/9/ac" r="398" s="3" customFormat="true" x14ac:dyDescent="0.25">
      <c r="A398" s="402"/>
      <c r="B398" s="124"/>
      <c r="L398" s="124"/>
      <c r="V398" s="124"/>
      <c r="AF398" s="124"/>
      <c r="AP398" s="124"/>
      <c r="AZ398" s="124"/>
      <c r="BJ398" s="124"/>
      <c r="BK398" s="124"/>
      <c r="BT398" s="124"/>
      <c r="CD398" s="124"/>
      <c r="CN398" s="124"/>
      <c r="CX398" s="124"/>
      <c r="DH398" s="124"/>
      <c r="DR398" s="124"/>
      <c r="EB398" s="124"/>
      <c r="EL398" s="124"/>
      <c r="EV398" s="124"/>
      <c r="FF398" s="124"/>
      <c r="FP398" s="124"/>
      <c r="FZ398" s="124"/>
      <c r="GJ398" s="124"/>
      <c r="GT398" s="124"/>
      <c r="HD398" s="124"/>
      <c r="HN398" s="124"/>
      <c r="HX398" s="124"/>
      <c r="IH398" s="124"/>
    </row>
    <row xmlns:x14ac="http://schemas.microsoft.com/office/spreadsheetml/2009/9/ac" r="399" s="3" customFormat="true" x14ac:dyDescent="0.25">
      <c r="A399" s="402"/>
      <c r="B399" s="124"/>
      <c r="L399" s="124"/>
      <c r="V399" s="124"/>
      <c r="AF399" s="124"/>
      <c r="AP399" s="124"/>
      <c r="AZ399" s="124"/>
      <c r="BJ399" s="124"/>
      <c r="BK399" s="124"/>
      <c r="BT399" s="124"/>
      <c r="CD399" s="124"/>
      <c r="CN399" s="124"/>
      <c r="CX399" s="124"/>
      <c r="DH399" s="124"/>
      <c r="DR399" s="124"/>
      <c r="EB399" s="124"/>
      <c r="EL399" s="124"/>
      <c r="EV399" s="124"/>
      <c r="FF399" s="124"/>
      <c r="FP399" s="124"/>
      <c r="FZ399" s="124"/>
      <c r="GJ399" s="124"/>
      <c r="GT399" s="124"/>
      <c r="HD399" s="124"/>
      <c r="HN399" s="124"/>
      <c r="HX399" s="124"/>
      <c r="IH399" s="124"/>
    </row>
    <row xmlns:x14ac="http://schemas.microsoft.com/office/spreadsheetml/2009/9/ac" r="400" s="3" customFormat="true" x14ac:dyDescent="0.25">
      <c r="A400" s="402"/>
      <c r="B400" s="124"/>
      <c r="L400" s="124"/>
      <c r="V400" s="124"/>
      <c r="AF400" s="124"/>
      <c r="AP400" s="124"/>
      <c r="AZ400" s="124"/>
      <c r="BJ400" s="124"/>
      <c r="BK400" s="124"/>
      <c r="BT400" s="124"/>
      <c r="CD400" s="124"/>
      <c r="CN400" s="124"/>
      <c r="CX400" s="124"/>
      <c r="DH400" s="124"/>
      <c r="DR400" s="124"/>
      <c r="EB400" s="124"/>
      <c r="EL400" s="124"/>
      <c r="EV400" s="124"/>
      <c r="FF400" s="124"/>
      <c r="FP400" s="124"/>
      <c r="FZ400" s="124"/>
      <c r="GJ400" s="124"/>
      <c r="GT400" s="124"/>
      <c r="HD400" s="124"/>
      <c r="HN400" s="124"/>
      <c r="HX400" s="124"/>
      <c r="IH400" s="124"/>
    </row>
    <row xmlns:x14ac="http://schemas.microsoft.com/office/spreadsheetml/2009/9/ac" r="401" s="3" customFormat="true" x14ac:dyDescent="0.25">
      <c r="A401" s="402"/>
      <c r="B401" s="124"/>
      <c r="L401" s="124"/>
      <c r="V401" s="124"/>
      <c r="AF401" s="124"/>
      <c r="AP401" s="124"/>
      <c r="AZ401" s="124"/>
      <c r="BJ401" s="124"/>
      <c r="BK401" s="124"/>
      <c r="BT401" s="124"/>
      <c r="CD401" s="124"/>
      <c r="CN401" s="124"/>
      <c r="CX401" s="124"/>
      <c r="DH401" s="124"/>
      <c r="DR401" s="124"/>
      <c r="EB401" s="124"/>
      <c r="EL401" s="124"/>
      <c r="EV401" s="124"/>
      <c r="FF401" s="124"/>
      <c r="FP401" s="124"/>
      <c r="FZ401" s="124"/>
      <c r="GJ401" s="124"/>
      <c r="GT401" s="124"/>
      <c r="HD401" s="124"/>
      <c r="HN401" s="124"/>
      <c r="HX401" s="124"/>
      <c r="IH401" s="124"/>
    </row>
    <row xmlns:x14ac="http://schemas.microsoft.com/office/spreadsheetml/2009/9/ac" r="402" s="3" customFormat="true" x14ac:dyDescent="0.25">
      <c r="A402" s="402"/>
      <c r="B402" s="124"/>
      <c r="L402" s="124"/>
      <c r="V402" s="124"/>
      <c r="AF402" s="124"/>
      <c r="AP402" s="124"/>
      <c r="AZ402" s="124"/>
      <c r="BJ402" s="124"/>
      <c r="BK402" s="124"/>
      <c r="BT402" s="124"/>
      <c r="CD402" s="124"/>
      <c r="CN402" s="124"/>
      <c r="CX402" s="124"/>
      <c r="DH402" s="124"/>
      <c r="DR402" s="124"/>
      <c r="EB402" s="124"/>
      <c r="EL402" s="124"/>
      <c r="EV402" s="124"/>
      <c r="FF402" s="124"/>
      <c r="FP402" s="124"/>
      <c r="FZ402" s="124"/>
      <c r="GJ402" s="124"/>
      <c r="GT402" s="124"/>
      <c r="HD402" s="124"/>
      <c r="HN402" s="124"/>
      <c r="HX402" s="124"/>
      <c r="IH402" s="124"/>
    </row>
    <row xmlns:x14ac="http://schemas.microsoft.com/office/spreadsheetml/2009/9/ac" r="403" s="3" customFormat="true" x14ac:dyDescent="0.25">
      <c r="A403" s="402"/>
      <c r="B403" s="124"/>
      <c r="L403" s="124"/>
      <c r="V403" s="124"/>
      <c r="AF403" s="124"/>
      <c r="AP403" s="124"/>
      <c r="AZ403" s="124"/>
      <c r="BJ403" s="124"/>
      <c r="BK403" s="124"/>
      <c r="BT403" s="124"/>
      <c r="CD403" s="124"/>
      <c r="CN403" s="124"/>
      <c r="CX403" s="124"/>
      <c r="DH403" s="124"/>
      <c r="DR403" s="124"/>
      <c r="EB403" s="124"/>
      <c r="EL403" s="124"/>
      <c r="EV403" s="124"/>
      <c r="FF403" s="124"/>
      <c r="FP403" s="124"/>
      <c r="FZ403" s="124"/>
      <c r="GJ403" s="124"/>
      <c r="GT403" s="124"/>
      <c r="HD403" s="124"/>
      <c r="HN403" s="124"/>
      <c r="HX403" s="124"/>
      <c r="IH403" s="124"/>
    </row>
    <row xmlns:x14ac="http://schemas.microsoft.com/office/spreadsheetml/2009/9/ac" r="404" s="3" customFormat="true" x14ac:dyDescent="0.25">
      <c r="A404" s="402"/>
      <c r="B404" s="124"/>
      <c r="L404" s="124"/>
      <c r="V404" s="124"/>
      <c r="AF404" s="124"/>
      <c r="AP404" s="124"/>
      <c r="AZ404" s="124"/>
      <c r="BJ404" s="124"/>
      <c r="BK404" s="124"/>
      <c r="BT404" s="124"/>
      <c r="CD404" s="124"/>
      <c r="CN404" s="124"/>
      <c r="CX404" s="124"/>
      <c r="DH404" s="124"/>
      <c r="DR404" s="124"/>
      <c r="EB404" s="124"/>
      <c r="EL404" s="124"/>
      <c r="EV404" s="124"/>
      <c r="FF404" s="124"/>
      <c r="FP404" s="124"/>
      <c r="FZ404" s="124"/>
      <c r="GJ404" s="124"/>
      <c r="GT404" s="124"/>
      <c r="HD404" s="124"/>
      <c r="HN404" s="124"/>
      <c r="HX404" s="124"/>
      <c r="IH404" s="124"/>
    </row>
    <row xmlns:x14ac="http://schemas.microsoft.com/office/spreadsheetml/2009/9/ac" r="405" s="3" customFormat="true" x14ac:dyDescent="0.25">
      <c r="A405" s="402"/>
      <c r="B405" s="124"/>
      <c r="L405" s="124"/>
      <c r="V405" s="124"/>
      <c r="AF405" s="124"/>
      <c r="AP405" s="124"/>
      <c r="AZ405" s="124"/>
      <c r="BJ405" s="124"/>
      <c r="BK405" s="124"/>
      <c r="BT405" s="124"/>
      <c r="CD405" s="124"/>
      <c r="CN405" s="124"/>
      <c r="CX405" s="124"/>
      <c r="DH405" s="124"/>
      <c r="DR405" s="124"/>
      <c r="EB405" s="124"/>
      <c r="EL405" s="124"/>
      <c r="EV405" s="124"/>
      <c r="FF405" s="124"/>
      <c r="FP405" s="124"/>
      <c r="FZ405" s="124"/>
      <c r="GJ405" s="124"/>
      <c r="GT405" s="124"/>
      <c r="HD405" s="124"/>
      <c r="HN405" s="124"/>
      <c r="HX405" s="124"/>
      <c r="IH405" s="124"/>
    </row>
    <row xmlns:x14ac="http://schemas.microsoft.com/office/spreadsheetml/2009/9/ac" r="406" s="3" customFormat="true" x14ac:dyDescent="0.25">
      <c r="A406" s="402"/>
      <c r="B406" s="124"/>
      <c r="L406" s="124"/>
      <c r="V406" s="124"/>
      <c r="AF406" s="124"/>
      <c r="AP406" s="124"/>
      <c r="AZ406" s="124"/>
      <c r="BJ406" s="124"/>
      <c r="BK406" s="124"/>
      <c r="BT406" s="124"/>
      <c r="CD406" s="124"/>
      <c r="CN406" s="124"/>
      <c r="CX406" s="124"/>
      <c r="DH406" s="124"/>
      <c r="DR406" s="124"/>
      <c r="EB406" s="124"/>
      <c r="EL406" s="124"/>
      <c r="EV406" s="124"/>
      <c r="FF406" s="124"/>
      <c r="FP406" s="124"/>
      <c r="FZ406" s="124"/>
      <c r="GJ406" s="124"/>
      <c r="GT406" s="124"/>
      <c r="HD406" s="124"/>
      <c r="HN406" s="124"/>
      <c r="HX406" s="124"/>
      <c r="IH406" s="124"/>
    </row>
    <row xmlns:x14ac="http://schemas.microsoft.com/office/spreadsheetml/2009/9/ac" r="407" s="3" customFormat="true" x14ac:dyDescent="0.25">
      <c r="A407" s="402"/>
      <c r="B407" s="124"/>
      <c r="L407" s="124"/>
      <c r="V407" s="124"/>
      <c r="AF407" s="124"/>
      <c r="AP407" s="124"/>
      <c r="AZ407" s="124"/>
      <c r="BJ407" s="124"/>
      <c r="BK407" s="124"/>
      <c r="BT407" s="124"/>
      <c r="CD407" s="124"/>
      <c r="CN407" s="124"/>
      <c r="CX407" s="124"/>
      <c r="DH407" s="124"/>
      <c r="DR407" s="124"/>
      <c r="EB407" s="124"/>
      <c r="EL407" s="124"/>
      <c r="EV407" s="124"/>
      <c r="FF407" s="124"/>
      <c r="FP407" s="124"/>
      <c r="FZ407" s="124"/>
      <c r="GJ407" s="124"/>
      <c r="GT407" s="124"/>
      <c r="HD407" s="124"/>
      <c r="HN407" s="124"/>
      <c r="HX407" s="124"/>
      <c r="IH407" s="124"/>
    </row>
    <row xmlns:x14ac="http://schemas.microsoft.com/office/spreadsheetml/2009/9/ac" r="408" s="3" customFormat="true" x14ac:dyDescent="0.25">
      <c r="A408" s="402"/>
      <c r="B408" s="124"/>
      <c r="L408" s="124"/>
      <c r="V408" s="124"/>
      <c r="AF408" s="124"/>
      <c r="AP408" s="124"/>
      <c r="AZ408" s="124"/>
      <c r="BJ408" s="124"/>
      <c r="BK408" s="124"/>
      <c r="BT408" s="124"/>
      <c r="CD408" s="124"/>
      <c r="CN408" s="124"/>
      <c r="CX408" s="124"/>
      <c r="DH408" s="124"/>
      <c r="DR408" s="124"/>
      <c r="EB408" s="124"/>
      <c r="EL408" s="124"/>
      <c r="EV408" s="124"/>
      <c r="FF408" s="124"/>
      <c r="FP408" s="124"/>
      <c r="FZ408" s="124"/>
      <c r="GJ408" s="124"/>
      <c r="GT408" s="124"/>
      <c r="HD408" s="124"/>
      <c r="HN408" s="124"/>
      <c r="HX408" s="124"/>
      <c r="IH408" s="124"/>
    </row>
    <row xmlns:x14ac="http://schemas.microsoft.com/office/spreadsheetml/2009/9/ac" r="409" s="3" customFormat="true" x14ac:dyDescent="0.25">
      <c r="A409" s="402"/>
      <c r="B409" s="124"/>
      <c r="L409" s="124"/>
      <c r="V409" s="124"/>
      <c r="AF409" s="124"/>
      <c r="AP409" s="124"/>
      <c r="AZ409" s="124"/>
      <c r="BJ409" s="124"/>
      <c r="BK409" s="124"/>
      <c r="BT409" s="124"/>
      <c r="CD409" s="124"/>
      <c r="CN409" s="124"/>
      <c r="CX409" s="124"/>
      <c r="DH409" s="124"/>
      <c r="DR409" s="124"/>
      <c r="EB409" s="124"/>
      <c r="EL409" s="124"/>
      <c r="EV409" s="124"/>
      <c r="FF409" s="124"/>
      <c r="FP409" s="124"/>
      <c r="FZ409" s="124"/>
      <c r="GJ409" s="124"/>
      <c r="GT409" s="124"/>
      <c r="HD409" s="124"/>
      <c r="HN409" s="124"/>
      <c r="HX409" s="124"/>
      <c r="IH409" s="124"/>
    </row>
    <row xmlns:x14ac="http://schemas.microsoft.com/office/spreadsheetml/2009/9/ac" r="410" s="3" customFormat="true" x14ac:dyDescent="0.25">
      <c r="A410" s="402"/>
      <c r="B410" s="124"/>
      <c r="L410" s="124"/>
      <c r="V410" s="124"/>
      <c r="AF410" s="124"/>
      <c r="AP410" s="124"/>
      <c r="AZ410" s="124"/>
      <c r="BJ410" s="124"/>
      <c r="BK410" s="124"/>
      <c r="BT410" s="124"/>
      <c r="CD410" s="124"/>
      <c r="CN410" s="124"/>
      <c r="CX410" s="124"/>
      <c r="DH410" s="124"/>
      <c r="DR410" s="124"/>
      <c r="EB410" s="124"/>
      <c r="EL410" s="124"/>
      <c r="EV410" s="124"/>
      <c r="FF410" s="124"/>
      <c r="FP410" s="124"/>
      <c r="FZ410" s="124"/>
      <c r="GJ410" s="124"/>
      <c r="GT410" s="124"/>
      <c r="HD410" s="124"/>
      <c r="HN410" s="124"/>
      <c r="HX410" s="124"/>
      <c r="IH410" s="124"/>
    </row>
    <row xmlns:x14ac="http://schemas.microsoft.com/office/spreadsheetml/2009/9/ac" r="411" s="3" customFormat="true" x14ac:dyDescent="0.25">
      <c r="A411" s="402"/>
      <c r="B411" s="124"/>
      <c r="L411" s="124"/>
      <c r="V411" s="124"/>
      <c r="AF411" s="124"/>
      <c r="AP411" s="124"/>
      <c r="AZ411" s="124"/>
      <c r="BJ411" s="124"/>
      <c r="BK411" s="124"/>
      <c r="BT411" s="124"/>
      <c r="CD411" s="124"/>
      <c r="CN411" s="124"/>
      <c r="CX411" s="124"/>
      <c r="DH411" s="124"/>
      <c r="DR411" s="124"/>
      <c r="EB411" s="124"/>
      <c r="EL411" s="124"/>
      <c r="EV411" s="124"/>
      <c r="FF411" s="124"/>
      <c r="FP411" s="124"/>
      <c r="FZ411" s="124"/>
      <c r="GJ411" s="124"/>
      <c r="GT411" s="124"/>
      <c r="HD411" s="124"/>
      <c r="HN411" s="124"/>
      <c r="HX411" s="124"/>
      <c r="IH411" s="124"/>
    </row>
    <row xmlns:x14ac="http://schemas.microsoft.com/office/spreadsheetml/2009/9/ac" r="412" s="3" customFormat="true" x14ac:dyDescent="0.25">
      <c r="A412" s="402"/>
      <c r="B412" s="124"/>
      <c r="L412" s="124"/>
      <c r="V412" s="124"/>
      <c r="AF412" s="124"/>
      <c r="AP412" s="124"/>
      <c r="AZ412" s="124"/>
      <c r="BJ412" s="124"/>
      <c r="BK412" s="124"/>
      <c r="BT412" s="124"/>
      <c r="CD412" s="124"/>
      <c r="CN412" s="124"/>
      <c r="CX412" s="124"/>
      <c r="DH412" s="124"/>
      <c r="DR412" s="124"/>
      <c r="EB412" s="124"/>
      <c r="EL412" s="124"/>
      <c r="EV412" s="124"/>
      <c r="FF412" s="124"/>
      <c r="FP412" s="124"/>
      <c r="FZ412" s="124"/>
      <c r="GJ412" s="124"/>
      <c r="GT412" s="124"/>
      <c r="HD412" s="124"/>
      <c r="HN412" s="124"/>
      <c r="HX412" s="124"/>
      <c r="IH412" s="124"/>
    </row>
    <row xmlns:x14ac="http://schemas.microsoft.com/office/spreadsheetml/2009/9/ac" r="413" s="3" customFormat="true" x14ac:dyDescent="0.25">
      <c r="A413" s="402"/>
      <c r="B413" s="124"/>
      <c r="L413" s="124"/>
      <c r="V413" s="124"/>
      <c r="AF413" s="124"/>
      <c r="AP413" s="124"/>
      <c r="AZ413" s="124"/>
      <c r="BJ413" s="124"/>
      <c r="BK413" s="124"/>
      <c r="BT413" s="124"/>
      <c r="CD413" s="124"/>
      <c r="CN413" s="124"/>
      <c r="CX413" s="124"/>
      <c r="DH413" s="124"/>
      <c r="DR413" s="124"/>
      <c r="EB413" s="124"/>
      <c r="EL413" s="124"/>
      <c r="EV413" s="124"/>
      <c r="FF413" s="124"/>
      <c r="FP413" s="124"/>
      <c r="FZ413" s="124"/>
      <c r="GJ413" s="124"/>
      <c r="GT413" s="124"/>
      <c r="HD413" s="124"/>
      <c r="HN413" s="124"/>
      <c r="HX413" s="124"/>
      <c r="IH413" s="124"/>
    </row>
    <row xmlns:x14ac="http://schemas.microsoft.com/office/spreadsheetml/2009/9/ac" r="414" s="3" customFormat="true" x14ac:dyDescent="0.25">
      <c r="A414" s="402"/>
      <c r="B414" s="124"/>
      <c r="L414" s="124"/>
      <c r="V414" s="124"/>
      <c r="AF414" s="124"/>
      <c r="AP414" s="124"/>
      <c r="AZ414" s="124"/>
      <c r="BJ414" s="124"/>
      <c r="BK414" s="124"/>
      <c r="BT414" s="124"/>
      <c r="CD414" s="124"/>
      <c r="CN414" s="124"/>
      <c r="CX414" s="124"/>
      <c r="DH414" s="124"/>
      <c r="DR414" s="124"/>
      <c r="EB414" s="124"/>
      <c r="EL414" s="124"/>
      <c r="EV414" s="124"/>
      <c r="FF414" s="124"/>
      <c r="FP414" s="124"/>
      <c r="FZ414" s="124"/>
      <c r="GJ414" s="124"/>
      <c r="GT414" s="124"/>
      <c r="HD414" s="124"/>
      <c r="HN414" s="124"/>
      <c r="HX414" s="124"/>
      <c r="IH414" s="124"/>
    </row>
    <row xmlns:x14ac="http://schemas.microsoft.com/office/spreadsheetml/2009/9/ac" r="415" s="3" customFormat="true" x14ac:dyDescent="0.25">
      <c r="A415" s="402"/>
      <c r="B415" s="124"/>
      <c r="L415" s="124"/>
      <c r="V415" s="124"/>
      <c r="AF415" s="124"/>
      <c r="AP415" s="124"/>
      <c r="AZ415" s="124"/>
      <c r="BJ415" s="124"/>
      <c r="BK415" s="124"/>
      <c r="BT415" s="124"/>
      <c r="CD415" s="124"/>
      <c r="CN415" s="124"/>
      <c r="CX415" s="124"/>
      <c r="DH415" s="124"/>
      <c r="DR415" s="124"/>
      <c r="EB415" s="124"/>
      <c r="EL415" s="124"/>
      <c r="EV415" s="124"/>
      <c r="FF415" s="124"/>
      <c r="FP415" s="124"/>
      <c r="FZ415" s="124"/>
      <c r="GJ415" s="124"/>
      <c r="GT415" s="124"/>
      <c r="HD415" s="124"/>
      <c r="HN415" s="124"/>
      <c r="HX415" s="124"/>
      <c r="IH415" s="124"/>
    </row>
    <row xmlns:x14ac="http://schemas.microsoft.com/office/spreadsheetml/2009/9/ac" r="416" s="3" customFormat="true" x14ac:dyDescent="0.25">
      <c r="A416" s="402"/>
      <c r="B416" s="124"/>
      <c r="L416" s="124"/>
      <c r="V416" s="124"/>
      <c r="AF416" s="124"/>
      <c r="AP416" s="124"/>
      <c r="AZ416" s="124"/>
      <c r="BJ416" s="124"/>
      <c r="BK416" s="124"/>
      <c r="BT416" s="124"/>
      <c r="CD416" s="124"/>
      <c r="CN416" s="124"/>
      <c r="CX416" s="124"/>
      <c r="DH416" s="124"/>
      <c r="DR416" s="124"/>
      <c r="EB416" s="124"/>
      <c r="EL416" s="124"/>
      <c r="EV416" s="124"/>
      <c r="FF416" s="124"/>
      <c r="FP416" s="124"/>
      <c r="FZ416" s="124"/>
      <c r="GJ416" s="124"/>
      <c r="GT416" s="124"/>
      <c r="HD416" s="124"/>
      <c r="HN416" s="124"/>
      <c r="HX416" s="124"/>
      <c r="IH416" s="124"/>
    </row>
    <row xmlns:x14ac="http://schemas.microsoft.com/office/spreadsheetml/2009/9/ac" r="417" s="3" customFormat="true" x14ac:dyDescent="0.25">
      <c r="A417" s="402"/>
      <c r="B417" s="124"/>
      <c r="L417" s="124"/>
      <c r="V417" s="124"/>
      <c r="AF417" s="124"/>
      <c r="AP417" s="124"/>
      <c r="AZ417" s="124"/>
      <c r="BJ417" s="124"/>
      <c r="BK417" s="124"/>
      <c r="BT417" s="124"/>
      <c r="CD417" s="124"/>
      <c r="CN417" s="124"/>
      <c r="CX417" s="124"/>
      <c r="DH417" s="124"/>
      <c r="DR417" s="124"/>
      <c r="EB417" s="124"/>
      <c r="EL417" s="124"/>
      <c r="EV417" s="124"/>
      <c r="FF417" s="124"/>
      <c r="FP417" s="124"/>
      <c r="FZ417" s="124"/>
      <c r="GJ417" s="124"/>
      <c r="GT417" s="124"/>
      <c r="HD417" s="124"/>
      <c r="HN417" s="124"/>
      <c r="HX417" s="124"/>
      <c r="IH417" s="124"/>
    </row>
    <row xmlns:x14ac="http://schemas.microsoft.com/office/spreadsheetml/2009/9/ac" r="418" s="3" customFormat="true" x14ac:dyDescent="0.25">
      <c r="A418" s="402"/>
      <c r="B418" s="124"/>
      <c r="L418" s="124"/>
      <c r="V418" s="124"/>
      <c r="AF418" s="124"/>
      <c r="AP418" s="124"/>
      <c r="AZ418" s="124"/>
      <c r="BJ418" s="124"/>
      <c r="BK418" s="124"/>
      <c r="BT418" s="124"/>
      <c r="CD418" s="124"/>
      <c r="CN418" s="124"/>
      <c r="CX418" s="124"/>
      <c r="DH418" s="124"/>
      <c r="DR418" s="124"/>
      <c r="EB418" s="124"/>
      <c r="EL418" s="124"/>
      <c r="EV418" s="124"/>
      <c r="FF418" s="124"/>
      <c r="FP418" s="124"/>
      <c r="FZ418" s="124"/>
      <c r="GJ418" s="124"/>
      <c r="GT418" s="124"/>
      <c r="HD418" s="124"/>
      <c r="HN418" s="124"/>
      <c r="HX418" s="124"/>
      <c r="IH418" s="124"/>
    </row>
    <row xmlns:x14ac="http://schemas.microsoft.com/office/spreadsheetml/2009/9/ac" r="419" s="3" customFormat="true" x14ac:dyDescent="0.25">
      <c r="A419" s="402"/>
      <c r="B419" s="124"/>
      <c r="L419" s="124"/>
      <c r="V419" s="124"/>
      <c r="AF419" s="124"/>
      <c r="AP419" s="124"/>
      <c r="AZ419" s="124"/>
      <c r="BJ419" s="124"/>
      <c r="BK419" s="124"/>
      <c r="BT419" s="124"/>
      <c r="CD419" s="124"/>
      <c r="CN419" s="124"/>
      <c r="CX419" s="124"/>
      <c r="DH419" s="124"/>
      <c r="DR419" s="124"/>
      <c r="EB419" s="124"/>
      <c r="EL419" s="124"/>
      <c r="EV419" s="124"/>
      <c r="FF419" s="124"/>
      <c r="FP419" s="124"/>
      <c r="FZ419" s="124"/>
      <c r="GJ419" s="124"/>
      <c r="GT419" s="124"/>
      <c r="HD419" s="124"/>
      <c r="HN419" s="124"/>
      <c r="HX419" s="124"/>
      <c r="IH419" s="124"/>
    </row>
    <row xmlns:x14ac="http://schemas.microsoft.com/office/spreadsheetml/2009/9/ac" r="420" s="3" customFormat="true" x14ac:dyDescent="0.25">
      <c r="A420" s="402"/>
      <c r="B420" s="124"/>
      <c r="L420" s="124"/>
      <c r="V420" s="124"/>
      <c r="AF420" s="124"/>
      <c r="AP420" s="124"/>
      <c r="AZ420" s="124"/>
      <c r="BJ420" s="124"/>
      <c r="BK420" s="124"/>
      <c r="BT420" s="124"/>
      <c r="CD420" s="124"/>
      <c r="CN420" s="124"/>
      <c r="CX420" s="124"/>
      <c r="DH420" s="124"/>
      <c r="DR420" s="124"/>
      <c r="EB420" s="124"/>
      <c r="EL420" s="124"/>
      <c r="EV420" s="124"/>
      <c r="FF420" s="124"/>
      <c r="FP420" s="124"/>
      <c r="FZ420" s="124"/>
      <c r="GJ420" s="124"/>
      <c r="GT420" s="124"/>
      <c r="HD420" s="124"/>
      <c r="HN420" s="124"/>
      <c r="HX420" s="124"/>
      <c r="IH420" s="124"/>
    </row>
    <row xmlns:x14ac="http://schemas.microsoft.com/office/spreadsheetml/2009/9/ac" r="421" s="3" customFormat="true" x14ac:dyDescent="0.25">
      <c r="A421" s="402"/>
      <c r="B421" s="124"/>
      <c r="L421" s="124"/>
      <c r="V421" s="124"/>
      <c r="AF421" s="124"/>
      <c r="AP421" s="124"/>
      <c r="AZ421" s="124"/>
      <c r="BJ421" s="124"/>
      <c r="BK421" s="124"/>
      <c r="BT421" s="124"/>
      <c r="CD421" s="124"/>
      <c r="CN421" s="124"/>
      <c r="CX421" s="124"/>
      <c r="DH421" s="124"/>
      <c r="DR421" s="124"/>
      <c r="EB421" s="124"/>
      <c r="EL421" s="124"/>
      <c r="EV421" s="124"/>
      <c r="FF421" s="124"/>
      <c r="FP421" s="124"/>
      <c r="FZ421" s="124"/>
      <c r="GJ421" s="124"/>
      <c r="GT421" s="124"/>
      <c r="HD421" s="124"/>
      <c r="HN421" s="124"/>
      <c r="HX421" s="124"/>
      <c r="IH421" s="124"/>
    </row>
    <row xmlns:x14ac="http://schemas.microsoft.com/office/spreadsheetml/2009/9/ac" r="422" s="3" customFormat="true" x14ac:dyDescent="0.25">
      <c r="A422" s="402"/>
      <c r="B422" s="124"/>
      <c r="L422" s="124"/>
      <c r="V422" s="124"/>
      <c r="AF422" s="124"/>
      <c r="AP422" s="124"/>
      <c r="AZ422" s="124"/>
      <c r="BJ422" s="124"/>
      <c r="BK422" s="124"/>
      <c r="BT422" s="124"/>
      <c r="CD422" s="124"/>
      <c r="CN422" s="124"/>
      <c r="CX422" s="124"/>
      <c r="DH422" s="124"/>
      <c r="DR422" s="124"/>
      <c r="EB422" s="124"/>
      <c r="EL422" s="124"/>
      <c r="EV422" s="124"/>
      <c r="FF422" s="124"/>
      <c r="FP422" s="124"/>
      <c r="FZ422" s="124"/>
      <c r="GJ422" s="124"/>
      <c r="GT422" s="124"/>
      <c r="HD422" s="124"/>
      <c r="HN422" s="124"/>
      <c r="HX422" s="124"/>
      <c r="IH422" s="124"/>
    </row>
    <row xmlns:x14ac="http://schemas.microsoft.com/office/spreadsheetml/2009/9/ac" r="423" s="3" customFormat="true" x14ac:dyDescent="0.25">
      <c r="A423" s="402"/>
      <c r="B423" s="124"/>
      <c r="L423" s="124"/>
      <c r="V423" s="124"/>
      <c r="AF423" s="124"/>
      <c r="AP423" s="124"/>
      <c r="AZ423" s="124"/>
      <c r="BJ423" s="124"/>
      <c r="BK423" s="124"/>
      <c r="BT423" s="124"/>
      <c r="CD423" s="124"/>
      <c r="CN423" s="124"/>
      <c r="CX423" s="124"/>
      <c r="DH423" s="124"/>
      <c r="DR423" s="124"/>
      <c r="EB423" s="124"/>
      <c r="EL423" s="124"/>
      <c r="EV423" s="124"/>
      <c r="FF423" s="124"/>
      <c r="FP423" s="124"/>
      <c r="FZ423" s="124"/>
      <c r="GJ423" s="124"/>
      <c r="GT423" s="124"/>
      <c r="HD423" s="124"/>
      <c r="HN423" s="124"/>
      <c r="HX423" s="124"/>
      <c r="IH423" s="124"/>
    </row>
    <row xmlns:x14ac="http://schemas.microsoft.com/office/spreadsheetml/2009/9/ac" r="424" s="3" customFormat="true" x14ac:dyDescent="0.25">
      <c r="A424" s="402"/>
      <c r="B424" s="124"/>
      <c r="L424" s="124"/>
      <c r="V424" s="124"/>
      <c r="AF424" s="124"/>
      <c r="AP424" s="124"/>
      <c r="AZ424" s="124"/>
      <c r="BJ424" s="124"/>
      <c r="BK424" s="124"/>
      <c r="BT424" s="124"/>
      <c r="CD424" s="124"/>
      <c r="CN424" s="124"/>
      <c r="CX424" s="124"/>
      <c r="DH424" s="124"/>
      <c r="DR424" s="124"/>
      <c r="EB424" s="124"/>
      <c r="EL424" s="124"/>
      <c r="EV424" s="124"/>
      <c r="FF424" s="124"/>
      <c r="FP424" s="124"/>
      <c r="FZ424" s="124"/>
      <c r="GJ424" s="124"/>
      <c r="GT424" s="124"/>
      <c r="HD424" s="124"/>
      <c r="HN424" s="124"/>
      <c r="HX424" s="124"/>
      <c r="IH424" s="124"/>
    </row>
    <row xmlns:x14ac="http://schemas.microsoft.com/office/spreadsheetml/2009/9/ac" r="425" s="3" customFormat="true" x14ac:dyDescent="0.25">
      <c r="A425" s="402"/>
      <c r="B425" s="124"/>
      <c r="L425" s="124"/>
      <c r="V425" s="124"/>
      <c r="AF425" s="124"/>
      <c r="AP425" s="124"/>
      <c r="AZ425" s="124"/>
      <c r="BJ425" s="124"/>
      <c r="BK425" s="124"/>
      <c r="BT425" s="124"/>
      <c r="CD425" s="124"/>
      <c r="CN425" s="124"/>
      <c r="CX425" s="124"/>
      <c r="DH425" s="124"/>
      <c r="DR425" s="124"/>
      <c r="EB425" s="124"/>
      <c r="EL425" s="124"/>
      <c r="EV425" s="124"/>
      <c r="FF425" s="124"/>
      <c r="FP425" s="124"/>
      <c r="FZ425" s="124"/>
      <c r="GJ425" s="124"/>
      <c r="GT425" s="124"/>
      <c r="HD425" s="124"/>
      <c r="HN425" s="124"/>
      <c r="HX425" s="124"/>
      <c r="IH425" s="124"/>
    </row>
    <row xmlns:x14ac="http://schemas.microsoft.com/office/spreadsheetml/2009/9/ac" r="426" s="3" customFormat="true" x14ac:dyDescent="0.25">
      <c r="A426" s="402"/>
      <c r="B426" s="124"/>
      <c r="L426" s="124"/>
      <c r="V426" s="124"/>
      <c r="AF426" s="124"/>
      <c r="AP426" s="124"/>
      <c r="AZ426" s="124"/>
      <c r="BJ426" s="124"/>
      <c r="BK426" s="124"/>
      <c r="BT426" s="124"/>
      <c r="CD426" s="124"/>
      <c r="CN426" s="124"/>
      <c r="CX426" s="124"/>
      <c r="DH426" s="124"/>
      <c r="DR426" s="124"/>
      <c r="EB426" s="124"/>
      <c r="EL426" s="124"/>
      <c r="EV426" s="124"/>
      <c r="FF426" s="124"/>
      <c r="FP426" s="124"/>
      <c r="FZ426" s="124"/>
      <c r="GJ426" s="124"/>
      <c r="GT426" s="124"/>
      <c r="HD426" s="124"/>
      <c r="HN426" s="124"/>
      <c r="HX426" s="124"/>
      <c r="IH426" s="124"/>
    </row>
    <row xmlns:x14ac="http://schemas.microsoft.com/office/spreadsheetml/2009/9/ac" r="427" s="3" customFormat="true" x14ac:dyDescent="0.25">
      <c r="A427" s="402"/>
      <c r="B427" s="124"/>
      <c r="L427" s="124"/>
      <c r="V427" s="124"/>
      <c r="AF427" s="124"/>
      <c r="AP427" s="124"/>
      <c r="AZ427" s="124"/>
      <c r="BJ427" s="124"/>
      <c r="BK427" s="124"/>
      <c r="BT427" s="124"/>
      <c r="CD427" s="124"/>
      <c r="CN427" s="124"/>
      <c r="CX427" s="124"/>
      <c r="DH427" s="124"/>
      <c r="DR427" s="124"/>
      <c r="EB427" s="124"/>
      <c r="EL427" s="124"/>
      <c r="EV427" s="124"/>
      <c r="FF427" s="124"/>
      <c r="FP427" s="124"/>
      <c r="FZ427" s="124"/>
      <c r="GJ427" s="124"/>
      <c r="GT427" s="124"/>
      <c r="HD427" s="124"/>
      <c r="HN427" s="124"/>
      <c r="HX427" s="124"/>
      <c r="IH427" s="124"/>
    </row>
    <row xmlns:x14ac="http://schemas.microsoft.com/office/spreadsheetml/2009/9/ac" r="428" s="3" customFormat="true" x14ac:dyDescent="0.25">
      <c r="A428" s="402"/>
      <c r="B428" s="124"/>
      <c r="L428" s="124"/>
      <c r="V428" s="124"/>
      <c r="AF428" s="124"/>
      <c r="AP428" s="124"/>
      <c r="AZ428" s="124"/>
      <c r="BJ428" s="124"/>
      <c r="BK428" s="124"/>
      <c r="BT428" s="124"/>
      <c r="CD428" s="124"/>
      <c r="CN428" s="124"/>
      <c r="CX428" s="124"/>
      <c r="DH428" s="124"/>
      <c r="DR428" s="124"/>
      <c r="EB428" s="124"/>
      <c r="EL428" s="124"/>
      <c r="EV428" s="124"/>
      <c r="FF428" s="124"/>
      <c r="FP428" s="124"/>
      <c r="FZ428" s="124"/>
      <c r="GJ428" s="124"/>
      <c r="GT428" s="124"/>
      <c r="HD428" s="124"/>
      <c r="HN428" s="124"/>
      <c r="HX428" s="124"/>
      <c r="IH428" s="124"/>
    </row>
    <row xmlns:x14ac="http://schemas.microsoft.com/office/spreadsheetml/2009/9/ac" r="429" s="3" customFormat="true" x14ac:dyDescent="0.25">
      <c r="A429" s="402"/>
      <c r="B429" s="124"/>
      <c r="L429" s="124"/>
      <c r="V429" s="124"/>
      <c r="AF429" s="124"/>
      <c r="AP429" s="124"/>
      <c r="AZ429" s="124"/>
      <c r="BJ429" s="124"/>
      <c r="BK429" s="124"/>
      <c r="BT429" s="124"/>
      <c r="CD429" s="124"/>
      <c r="CN429" s="124"/>
      <c r="CX429" s="124"/>
      <c r="DH429" s="124"/>
      <c r="DR429" s="124"/>
      <c r="EB429" s="124"/>
      <c r="EL429" s="124"/>
      <c r="EV429" s="124"/>
      <c r="FF429" s="124"/>
      <c r="FP429" s="124"/>
      <c r="FZ429" s="124"/>
      <c r="GJ429" s="124"/>
      <c r="GT429" s="124"/>
      <c r="HD429" s="124"/>
      <c r="HN429" s="124"/>
      <c r="HX429" s="124"/>
      <c r="IH429" s="124"/>
    </row>
    <row xmlns:x14ac="http://schemas.microsoft.com/office/spreadsheetml/2009/9/ac" r="430" s="3" customFormat="true" x14ac:dyDescent="0.25">
      <c r="A430" s="402"/>
      <c r="B430" s="124"/>
      <c r="L430" s="124"/>
      <c r="V430" s="124"/>
      <c r="AF430" s="124"/>
      <c r="AP430" s="124"/>
      <c r="AZ430" s="124"/>
      <c r="BJ430" s="124"/>
      <c r="BK430" s="124"/>
      <c r="BT430" s="124"/>
      <c r="CD430" s="124"/>
      <c r="CN430" s="124"/>
      <c r="CX430" s="124"/>
      <c r="DH430" s="124"/>
      <c r="DR430" s="124"/>
      <c r="EB430" s="124"/>
      <c r="EL430" s="124"/>
      <c r="EV430" s="124"/>
      <c r="FF430" s="124"/>
      <c r="FP430" s="124"/>
      <c r="FZ430" s="124"/>
      <c r="GJ430" s="124"/>
      <c r="GT430" s="124"/>
      <c r="HD430" s="124"/>
      <c r="HN430" s="124"/>
      <c r="HX430" s="124"/>
      <c r="IH430" s="124"/>
    </row>
    <row xmlns:x14ac="http://schemas.microsoft.com/office/spreadsheetml/2009/9/ac" r="431" s="3" customFormat="true" x14ac:dyDescent="0.25">
      <c r="A431" s="402"/>
      <c r="B431" s="124"/>
      <c r="L431" s="124"/>
      <c r="V431" s="124"/>
      <c r="AF431" s="124"/>
      <c r="AP431" s="124"/>
      <c r="AZ431" s="124"/>
      <c r="BJ431" s="124"/>
      <c r="BK431" s="124"/>
      <c r="BT431" s="124"/>
      <c r="CD431" s="124"/>
      <c r="CN431" s="124"/>
      <c r="CX431" s="124"/>
      <c r="DH431" s="124"/>
      <c r="DR431" s="124"/>
      <c r="EB431" s="124"/>
      <c r="EL431" s="124"/>
      <c r="EV431" s="124"/>
      <c r="FF431" s="124"/>
      <c r="FP431" s="124"/>
      <c r="FZ431" s="124"/>
      <c r="GJ431" s="124"/>
      <c r="GT431" s="124"/>
      <c r="HD431" s="124"/>
      <c r="HN431" s="124"/>
      <c r="HX431" s="124"/>
      <c r="IH431" s="124"/>
    </row>
    <row xmlns:x14ac="http://schemas.microsoft.com/office/spreadsheetml/2009/9/ac" r="432" s="3" customFormat="true" x14ac:dyDescent="0.25">
      <c r="A432" s="402"/>
      <c r="B432" s="124"/>
      <c r="L432" s="124"/>
      <c r="V432" s="124"/>
      <c r="AF432" s="124"/>
      <c r="AP432" s="124"/>
      <c r="AZ432" s="124"/>
      <c r="BJ432" s="124"/>
      <c r="BK432" s="124"/>
      <c r="BT432" s="124"/>
      <c r="CD432" s="124"/>
      <c r="CN432" s="124"/>
      <c r="CX432" s="124"/>
      <c r="DH432" s="124"/>
      <c r="DR432" s="124"/>
      <c r="EB432" s="124"/>
      <c r="EL432" s="124"/>
      <c r="EV432" s="124"/>
      <c r="FF432" s="124"/>
      <c r="FP432" s="124"/>
      <c r="FZ432" s="124"/>
      <c r="GJ432" s="124"/>
      <c r="GT432" s="124"/>
      <c r="HD432" s="124"/>
      <c r="HN432" s="124"/>
      <c r="HX432" s="124"/>
      <c r="IH432" s="124"/>
    </row>
    <row xmlns:x14ac="http://schemas.microsoft.com/office/spreadsheetml/2009/9/ac" r="433" s="3" customFormat="true" x14ac:dyDescent="0.25">
      <c r="A433" s="402"/>
      <c r="B433" s="124"/>
      <c r="L433" s="124"/>
      <c r="V433" s="124"/>
      <c r="AF433" s="124"/>
      <c r="AP433" s="124"/>
      <c r="AZ433" s="124"/>
      <c r="BJ433" s="124"/>
      <c r="BK433" s="124"/>
      <c r="BT433" s="124"/>
      <c r="CD433" s="124"/>
      <c r="CN433" s="124"/>
      <c r="CX433" s="124"/>
      <c r="DH433" s="124"/>
      <c r="DR433" s="124"/>
      <c r="EB433" s="124"/>
      <c r="EL433" s="124"/>
      <c r="EV433" s="124"/>
      <c r="FF433" s="124"/>
      <c r="FP433" s="124"/>
      <c r="FZ433" s="124"/>
      <c r="GJ433" s="124"/>
      <c r="GT433" s="124"/>
      <c r="HD433" s="124"/>
      <c r="HN433" s="124"/>
      <c r="HX433" s="124"/>
      <c r="IH433" s="124"/>
    </row>
    <row xmlns:x14ac="http://schemas.microsoft.com/office/spreadsheetml/2009/9/ac" r="434" s="3" customFormat="true" x14ac:dyDescent="0.25">
      <c r="A434" s="402"/>
      <c r="B434" s="124"/>
      <c r="L434" s="124"/>
      <c r="V434" s="124"/>
      <c r="AF434" s="124"/>
      <c r="AP434" s="124"/>
      <c r="AZ434" s="124"/>
      <c r="BJ434" s="124"/>
      <c r="BK434" s="124"/>
      <c r="BT434" s="124"/>
      <c r="CD434" s="124"/>
      <c r="CN434" s="124"/>
      <c r="CX434" s="124"/>
      <c r="DH434" s="124"/>
      <c r="DR434" s="124"/>
      <c r="EB434" s="124"/>
      <c r="EL434" s="124"/>
      <c r="EV434" s="124"/>
      <c r="FF434" s="124"/>
      <c r="FP434" s="124"/>
      <c r="FZ434" s="124"/>
      <c r="GJ434" s="124"/>
      <c r="GT434" s="124"/>
      <c r="HD434" s="124"/>
      <c r="HN434" s="124"/>
      <c r="HX434" s="124"/>
      <c r="IH434" s="124"/>
    </row>
    <row xmlns:x14ac="http://schemas.microsoft.com/office/spreadsheetml/2009/9/ac" r="435" s="3" customFormat="true" x14ac:dyDescent="0.25">
      <c r="A435" s="402"/>
      <c r="B435" s="124"/>
      <c r="L435" s="124"/>
      <c r="V435" s="124"/>
      <c r="AF435" s="124"/>
      <c r="AP435" s="124"/>
      <c r="AZ435" s="124"/>
      <c r="BJ435" s="124"/>
      <c r="BK435" s="124"/>
      <c r="BT435" s="124"/>
      <c r="CD435" s="124"/>
      <c r="CN435" s="124"/>
      <c r="CX435" s="124"/>
      <c r="DH435" s="124"/>
      <c r="DR435" s="124"/>
      <c r="EB435" s="124"/>
      <c r="EL435" s="124"/>
      <c r="EV435" s="124"/>
      <c r="FF435" s="124"/>
      <c r="FP435" s="124"/>
      <c r="FZ435" s="124"/>
      <c r="GJ435" s="124"/>
      <c r="GT435" s="124"/>
      <c r="HD435" s="124"/>
      <c r="HN435" s="124"/>
      <c r="HX435" s="124"/>
      <c r="IH435" s="124"/>
    </row>
    <row xmlns:x14ac="http://schemas.microsoft.com/office/spreadsheetml/2009/9/ac" r="436" s="3" customFormat="true" x14ac:dyDescent="0.25">
      <c r="A436" s="402"/>
      <c r="B436" s="124"/>
      <c r="L436" s="124"/>
      <c r="V436" s="124"/>
      <c r="AF436" s="124"/>
      <c r="AP436" s="124"/>
      <c r="AZ436" s="124"/>
      <c r="BJ436" s="124"/>
      <c r="BK436" s="124"/>
      <c r="BT436" s="124"/>
      <c r="CD436" s="124"/>
      <c r="CN436" s="124"/>
      <c r="CX436" s="124"/>
      <c r="DH436" s="124"/>
      <c r="DR436" s="124"/>
      <c r="EB436" s="124"/>
      <c r="EL436" s="124"/>
      <c r="EV436" s="124"/>
      <c r="FF436" s="124"/>
      <c r="FP436" s="124"/>
      <c r="FZ436" s="124"/>
      <c r="GJ436" s="124"/>
      <c r="GT436" s="124"/>
      <c r="HD436" s="124"/>
      <c r="HN436" s="124"/>
      <c r="HX436" s="124"/>
      <c r="IH436" s="124"/>
    </row>
    <row xmlns:x14ac="http://schemas.microsoft.com/office/spreadsheetml/2009/9/ac" r="437" s="3" customFormat="true" x14ac:dyDescent="0.25">
      <c r="A437" s="402"/>
      <c r="B437" s="124"/>
      <c r="L437" s="124"/>
      <c r="V437" s="124"/>
      <c r="AF437" s="124"/>
      <c r="AP437" s="124"/>
      <c r="AZ437" s="124"/>
      <c r="BJ437" s="124"/>
      <c r="BK437" s="124"/>
      <c r="BT437" s="124"/>
      <c r="CD437" s="124"/>
      <c r="CN437" s="124"/>
      <c r="CX437" s="124"/>
      <c r="DH437" s="124"/>
      <c r="DR437" s="124"/>
      <c r="EB437" s="124"/>
      <c r="EL437" s="124"/>
      <c r="EV437" s="124"/>
      <c r="FF437" s="124"/>
      <c r="FP437" s="124"/>
      <c r="FZ437" s="124"/>
      <c r="GJ437" s="124"/>
      <c r="GT437" s="124"/>
      <c r="HD437" s="124"/>
      <c r="HN437" s="124"/>
      <c r="HX437" s="124"/>
      <c r="IH437" s="124"/>
    </row>
    <row xmlns:x14ac="http://schemas.microsoft.com/office/spreadsheetml/2009/9/ac" r="438" s="3" customFormat="true" x14ac:dyDescent="0.25">
      <c r="A438" s="402"/>
      <c r="B438" s="124"/>
      <c r="L438" s="124"/>
      <c r="V438" s="124"/>
      <c r="AF438" s="124"/>
      <c r="AP438" s="124"/>
      <c r="AZ438" s="124"/>
      <c r="BJ438" s="124"/>
      <c r="BK438" s="124"/>
      <c r="BT438" s="124"/>
      <c r="CD438" s="124"/>
      <c r="CN438" s="124"/>
      <c r="CX438" s="124"/>
      <c r="DH438" s="124"/>
      <c r="DR438" s="124"/>
      <c r="EB438" s="124"/>
      <c r="EL438" s="124"/>
      <c r="EV438" s="124"/>
      <c r="FF438" s="124"/>
      <c r="FP438" s="124"/>
      <c r="FZ438" s="124"/>
      <c r="GJ438" s="124"/>
      <c r="GT438" s="124"/>
      <c r="HD438" s="124"/>
      <c r="HN438" s="124"/>
      <c r="HX438" s="124"/>
      <c r="IH438" s="124"/>
    </row>
    <row xmlns:x14ac="http://schemas.microsoft.com/office/spreadsheetml/2009/9/ac" r="439" s="3" customFormat="true" x14ac:dyDescent="0.25">
      <c r="A439" s="402"/>
      <c r="B439" s="124"/>
      <c r="L439" s="124"/>
      <c r="V439" s="124"/>
      <c r="AF439" s="124"/>
      <c r="AP439" s="124"/>
      <c r="AZ439" s="124"/>
      <c r="BJ439" s="124"/>
      <c r="BK439" s="124"/>
      <c r="BT439" s="124"/>
      <c r="CD439" s="124"/>
      <c r="CN439" s="124"/>
      <c r="CX439" s="124"/>
      <c r="DH439" s="124"/>
      <c r="DR439" s="124"/>
      <c r="EB439" s="124"/>
      <c r="EL439" s="124"/>
      <c r="EV439" s="124"/>
      <c r="FF439" s="124"/>
      <c r="FP439" s="124"/>
      <c r="FZ439" s="124"/>
      <c r="GJ439" s="124"/>
      <c r="GT439" s="124"/>
      <c r="HD439" s="124"/>
      <c r="HN439" s="124"/>
      <c r="HX439" s="124"/>
      <c r="IH439" s="124"/>
    </row>
    <row xmlns:x14ac="http://schemas.microsoft.com/office/spreadsheetml/2009/9/ac" r="440" s="3" customFormat="true" x14ac:dyDescent="0.25">
      <c r="A440" s="402"/>
      <c r="B440" s="124"/>
      <c r="L440" s="124"/>
      <c r="V440" s="124"/>
      <c r="AF440" s="124"/>
      <c r="AP440" s="124"/>
      <c r="AZ440" s="124"/>
      <c r="BJ440" s="124"/>
      <c r="BK440" s="124"/>
      <c r="BT440" s="124"/>
      <c r="CD440" s="124"/>
      <c r="CN440" s="124"/>
      <c r="CX440" s="124"/>
      <c r="DH440" s="124"/>
      <c r="DR440" s="124"/>
      <c r="EB440" s="124"/>
      <c r="EL440" s="124"/>
      <c r="EV440" s="124"/>
      <c r="FF440" s="124"/>
      <c r="FP440" s="124"/>
      <c r="FZ440" s="124"/>
      <c r="GJ440" s="124"/>
      <c r="GT440" s="124"/>
      <c r="HD440" s="124"/>
      <c r="HN440" s="124"/>
      <c r="HX440" s="124"/>
      <c r="IH440" s="124"/>
    </row>
    <row xmlns:x14ac="http://schemas.microsoft.com/office/spreadsheetml/2009/9/ac" r="441" s="3" customFormat="true" x14ac:dyDescent="0.25">
      <c r="A441" s="402"/>
      <c r="B441" s="124"/>
      <c r="L441" s="124"/>
      <c r="V441" s="124"/>
      <c r="AF441" s="124"/>
      <c r="AP441" s="124"/>
      <c r="AZ441" s="124"/>
      <c r="BJ441" s="124"/>
      <c r="BK441" s="124"/>
      <c r="BT441" s="124"/>
      <c r="CD441" s="124"/>
      <c r="CN441" s="124"/>
      <c r="CX441" s="124"/>
      <c r="DH441" s="124"/>
      <c r="DR441" s="124"/>
      <c r="EB441" s="124"/>
      <c r="EL441" s="124"/>
      <c r="EV441" s="124"/>
      <c r="FF441" s="124"/>
      <c r="FP441" s="124"/>
      <c r="FZ441" s="124"/>
      <c r="GJ441" s="124"/>
      <c r="GT441" s="124"/>
      <c r="HD441" s="124"/>
      <c r="HN441" s="124"/>
      <c r="HX441" s="124"/>
      <c r="IH441" s="124"/>
    </row>
    <row xmlns:x14ac="http://schemas.microsoft.com/office/spreadsheetml/2009/9/ac" r="442" s="3" customFormat="true" x14ac:dyDescent="0.25">
      <c r="A442" s="402"/>
      <c r="B442" s="124"/>
      <c r="L442" s="124"/>
      <c r="V442" s="124"/>
      <c r="AF442" s="124"/>
      <c r="AP442" s="124"/>
      <c r="AZ442" s="124"/>
      <c r="BJ442" s="124"/>
      <c r="BK442" s="124"/>
      <c r="BT442" s="124"/>
      <c r="CD442" s="124"/>
      <c r="CN442" s="124"/>
      <c r="CX442" s="124"/>
      <c r="DH442" s="124"/>
      <c r="DR442" s="124"/>
      <c r="EB442" s="124"/>
      <c r="EL442" s="124"/>
      <c r="EV442" s="124"/>
      <c r="FF442" s="124"/>
      <c r="FP442" s="124"/>
      <c r="FZ442" s="124"/>
      <c r="GJ442" s="124"/>
      <c r="GT442" s="124"/>
      <c r="HD442" s="124"/>
      <c r="HN442" s="124"/>
      <c r="HX442" s="124"/>
      <c r="IH442" s="124"/>
    </row>
    <row xmlns:x14ac="http://schemas.microsoft.com/office/spreadsheetml/2009/9/ac" r="443" s="3" customFormat="true" x14ac:dyDescent="0.25">
      <c r="A443" s="402"/>
      <c r="B443" s="124"/>
      <c r="L443" s="124"/>
      <c r="V443" s="124"/>
      <c r="AF443" s="124"/>
      <c r="AP443" s="124"/>
      <c r="AZ443" s="124"/>
      <c r="BJ443" s="124"/>
      <c r="BK443" s="124"/>
      <c r="BT443" s="124"/>
      <c r="CD443" s="124"/>
      <c r="CN443" s="124"/>
      <c r="CX443" s="124"/>
      <c r="DH443" s="124"/>
      <c r="DR443" s="124"/>
      <c r="EB443" s="124"/>
      <c r="EL443" s="124"/>
      <c r="EV443" s="124"/>
      <c r="FF443" s="124"/>
      <c r="FP443" s="124"/>
      <c r="FZ443" s="124"/>
      <c r="GJ443" s="124"/>
      <c r="GT443" s="124"/>
      <c r="HD443" s="124"/>
      <c r="HN443" s="124"/>
      <c r="HX443" s="124"/>
      <c r="IH443" s="124"/>
    </row>
    <row xmlns:x14ac="http://schemas.microsoft.com/office/spreadsheetml/2009/9/ac" r="444" s="3" customFormat="true" x14ac:dyDescent="0.25">
      <c r="A444" s="402"/>
      <c r="B444" s="124"/>
      <c r="L444" s="124"/>
      <c r="V444" s="124"/>
      <c r="AF444" s="124"/>
      <c r="AP444" s="124"/>
      <c r="AZ444" s="124"/>
      <c r="BJ444" s="124"/>
      <c r="BK444" s="124"/>
      <c r="BT444" s="124"/>
      <c r="CD444" s="124"/>
      <c r="CN444" s="124"/>
      <c r="CX444" s="124"/>
      <c r="DH444" s="124"/>
      <c r="DR444" s="124"/>
      <c r="EB444" s="124"/>
      <c r="EL444" s="124"/>
      <c r="EV444" s="124"/>
      <c r="FF444" s="124"/>
      <c r="FP444" s="124"/>
      <c r="FZ444" s="124"/>
      <c r="GJ444" s="124"/>
      <c r="GT444" s="124"/>
      <c r="HD444" s="124"/>
      <c r="HN444" s="124"/>
      <c r="HX444" s="124"/>
      <c r="IH444" s="124"/>
    </row>
    <row xmlns:x14ac="http://schemas.microsoft.com/office/spreadsheetml/2009/9/ac" r="445" s="3" customFormat="true" x14ac:dyDescent="0.25">
      <c r="A445" s="402"/>
      <c r="B445" s="124"/>
      <c r="L445" s="124"/>
      <c r="V445" s="124"/>
      <c r="AF445" s="124"/>
      <c r="AP445" s="124"/>
      <c r="AZ445" s="124"/>
      <c r="BJ445" s="124"/>
      <c r="BK445" s="124"/>
      <c r="BT445" s="124"/>
      <c r="CD445" s="124"/>
      <c r="CN445" s="124"/>
      <c r="CX445" s="124"/>
      <c r="DH445" s="124"/>
      <c r="DR445" s="124"/>
      <c r="EB445" s="124"/>
      <c r="EL445" s="124"/>
      <c r="EV445" s="124"/>
      <c r="FF445" s="124"/>
      <c r="FP445" s="124"/>
      <c r="FZ445" s="124"/>
      <c r="GJ445" s="124"/>
      <c r="GT445" s="124"/>
      <c r="HD445" s="124"/>
      <c r="HN445" s="124"/>
      <c r="HX445" s="124"/>
      <c r="IH445" s="124"/>
    </row>
    <row xmlns:x14ac="http://schemas.microsoft.com/office/spreadsheetml/2009/9/ac" r="446" s="3" customFormat="true" x14ac:dyDescent="0.25">
      <c r="A446" s="402"/>
      <c r="B446" s="124"/>
      <c r="L446" s="124"/>
      <c r="V446" s="124"/>
      <c r="AF446" s="124"/>
      <c r="AP446" s="124"/>
      <c r="AZ446" s="124"/>
      <c r="BJ446" s="124"/>
      <c r="BK446" s="124"/>
      <c r="BT446" s="124"/>
      <c r="CD446" s="124"/>
      <c r="CN446" s="124"/>
      <c r="CX446" s="124"/>
      <c r="DH446" s="124"/>
      <c r="DR446" s="124"/>
      <c r="EB446" s="124"/>
      <c r="EL446" s="124"/>
      <c r="EV446" s="124"/>
      <c r="FF446" s="124"/>
      <c r="FP446" s="124"/>
      <c r="FZ446" s="124"/>
      <c r="GJ446" s="124"/>
      <c r="GT446" s="124"/>
      <c r="HD446" s="124"/>
      <c r="HN446" s="124"/>
      <c r="HX446" s="124"/>
      <c r="IH446" s="124"/>
    </row>
    <row xmlns:x14ac="http://schemas.microsoft.com/office/spreadsheetml/2009/9/ac" r="447" s="3" customFormat="true" x14ac:dyDescent="0.25">
      <c r="A447" s="402"/>
      <c r="B447" s="124"/>
      <c r="L447" s="124"/>
      <c r="V447" s="124"/>
      <c r="AF447" s="124"/>
      <c r="AP447" s="124"/>
      <c r="AZ447" s="124"/>
      <c r="BJ447" s="124"/>
      <c r="BK447" s="124"/>
      <c r="BT447" s="124"/>
      <c r="CD447" s="124"/>
      <c r="CN447" s="124"/>
      <c r="CX447" s="124"/>
      <c r="DH447" s="124"/>
      <c r="DR447" s="124"/>
      <c r="EB447" s="124"/>
      <c r="EL447" s="124"/>
      <c r="EV447" s="124"/>
      <c r="FF447" s="124"/>
      <c r="FP447" s="124"/>
      <c r="FZ447" s="124"/>
      <c r="GJ447" s="124"/>
      <c r="GT447" s="124"/>
      <c r="HD447" s="124"/>
      <c r="HN447" s="124"/>
      <c r="HX447" s="124"/>
      <c r="IH447" s="124"/>
    </row>
    <row xmlns:x14ac="http://schemas.microsoft.com/office/spreadsheetml/2009/9/ac" r="448" s="3" customFormat="true" x14ac:dyDescent="0.25">
      <c r="A448" s="402"/>
      <c r="B448" s="124"/>
      <c r="L448" s="124"/>
      <c r="V448" s="124"/>
      <c r="AF448" s="124"/>
      <c r="AP448" s="124"/>
      <c r="AZ448" s="124"/>
      <c r="BJ448" s="124"/>
      <c r="BK448" s="124"/>
      <c r="BT448" s="124"/>
      <c r="CD448" s="124"/>
      <c r="CN448" s="124"/>
      <c r="CX448" s="124"/>
      <c r="DH448" s="124"/>
      <c r="DR448" s="124"/>
      <c r="EB448" s="124"/>
      <c r="EL448" s="124"/>
      <c r="EV448" s="124"/>
      <c r="FF448" s="124"/>
      <c r="FP448" s="124"/>
      <c r="FZ448" s="124"/>
      <c r="GJ448" s="124"/>
      <c r="GT448" s="124"/>
      <c r="HD448" s="124"/>
      <c r="HN448" s="124"/>
      <c r="HX448" s="124"/>
      <c r="IH448" s="124"/>
    </row>
    <row xmlns:x14ac="http://schemas.microsoft.com/office/spreadsheetml/2009/9/ac" r="449" s="3" customFormat="true" x14ac:dyDescent="0.25">
      <c r="A449" s="402"/>
      <c r="B449" s="124"/>
      <c r="L449" s="124"/>
      <c r="V449" s="124"/>
      <c r="AF449" s="124"/>
      <c r="AP449" s="124"/>
      <c r="AZ449" s="124"/>
      <c r="BJ449" s="124"/>
      <c r="BK449" s="124"/>
      <c r="BT449" s="124"/>
      <c r="CD449" s="124"/>
      <c r="CN449" s="124"/>
      <c r="CX449" s="124"/>
      <c r="DH449" s="124"/>
      <c r="DR449" s="124"/>
      <c r="EB449" s="124"/>
      <c r="EL449" s="124"/>
      <c r="EV449" s="124"/>
      <c r="FF449" s="124"/>
      <c r="FP449" s="124"/>
      <c r="FZ449" s="124"/>
      <c r="GJ449" s="124"/>
      <c r="GT449" s="124"/>
      <c r="HD449" s="124"/>
      <c r="HN449" s="124"/>
      <c r="HX449" s="124"/>
      <c r="IH449" s="124"/>
    </row>
    <row xmlns:x14ac="http://schemas.microsoft.com/office/spreadsheetml/2009/9/ac" r="450" s="3" customFormat="true" x14ac:dyDescent="0.25">
      <c r="A450" s="402"/>
      <c r="B450" s="124"/>
      <c r="L450" s="124"/>
      <c r="V450" s="124"/>
      <c r="AF450" s="124"/>
      <c r="AP450" s="124"/>
      <c r="AZ450" s="124"/>
      <c r="BJ450" s="124"/>
      <c r="BK450" s="124"/>
      <c r="BT450" s="124"/>
      <c r="CD450" s="124"/>
      <c r="CN450" s="124"/>
      <c r="CX450" s="124"/>
      <c r="DH450" s="124"/>
      <c r="DR450" s="124"/>
      <c r="EB450" s="124"/>
      <c r="EL450" s="124"/>
      <c r="EV450" s="124"/>
      <c r="FF450" s="124"/>
      <c r="FP450" s="124"/>
      <c r="FZ450" s="124"/>
      <c r="GJ450" s="124"/>
      <c r="GT450" s="124"/>
      <c r="HD450" s="124"/>
      <c r="HN450" s="124"/>
      <c r="HX450" s="124"/>
      <c r="IH450" s="124"/>
    </row>
    <row xmlns:x14ac="http://schemas.microsoft.com/office/spreadsheetml/2009/9/ac" r="451" s="3" customFormat="true" x14ac:dyDescent="0.25">
      <c r="A451" s="402"/>
      <c r="B451" s="124"/>
      <c r="L451" s="124"/>
      <c r="V451" s="124"/>
      <c r="AF451" s="124"/>
      <c r="AP451" s="124"/>
      <c r="AZ451" s="124"/>
      <c r="BJ451" s="124"/>
      <c r="BK451" s="124"/>
      <c r="BT451" s="124"/>
      <c r="CD451" s="124"/>
      <c r="CN451" s="124"/>
      <c r="CX451" s="124"/>
      <c r="DH451" s="124"/>
      <c r="DR451" s="124"/>
      <c r="EB451" s="124"/>
      <c r="EL451" s="124"/>
      <c r="EV451" s="124"/>
      <c r="FF451" s="124"/>
      <c r="FP451" s="124"/>
      <c r="FZ451" s="124"/>
      <c r="GJ451" s="124"/>
      <c r="GT451" s="124"/>
      <c r="HD451" s="124"/>
      <c r="HN451" s="124"/>
      <c r="HX451" s="124"/>
      <c r="IH451" s="124"/>
    </row>
    <row xmlns:x14ac="http://schemas.microsoft.com/office/spreadsheetml/2009/9/ac" r="452" s="3" customFormat="true" x14ac:dyDescent="0.25">
      <c r="A452" s="402"/>
      <c r="B452" s="124"/>
      <c r="L452" s="124"/>
      <c r="V452" s="124"/>
      <c r="AF452" s="124"/>
      <c r="AP452" s="124"/>
      <c r="AZ452" s="124"/>
      <c r="BJ452" s="124"/>
      <c r="BK452" s="124"/>
      <c r="BT452" s="124"/>
      <c r="CD452" s="124"/>
      <c r="CN452" s="124"/>
      <c r="CX452" s="124"/>
      <c r="DH452" s="124"/>
      <c r="DR452" s="124"/>
      <c r="EB452" s="124"/>
      <c r="EL452" s="124"/>
      <c r="EV452" s="124"/>
      <c r="FF452" s="124"/>
      <c r="FP452" s="124"/>
      <c r="FZ452" s="124"/>
      <c r="GJ452" s="124"/>
      <c r="GT452" s="124"/>
      <c r="HD452" s="124"/>
      <c r="HN452" s="124"/>
      <c r="HX452" s="124"/>
      <c r="IH452" s="124"/>
    </row>
    <row xmlns:x14ac="http://schemas.microsoft.com/office/spreadsheetml/2009/9/ac" r="453" s="3" customFormat="true" x14ac:dyDescent="0.25">
      <c r="A453" s="402"/>
      <c r="B453" s="124"/>
      <c r="L453" s="124"/>
      <c r="V453" s="124"/>
      <c r="AF453" s="124"/>
      <c r="AP453" s="124"/>
      <c r="AZ453" s="124"/>
      <c r="BJ453" s="124"/>
      <c r="BK453" s="124"/>
      <c r="BT453" s="124"/>
      <c r="CD453" s="124"/>
      <c r="CN453" s="124"/>
      <c r="CX453" s="124"/>
      <c r="DH453" s="124"/>
      <c r="DR453" s="124"/>
      <c r="EB453" s="124"/>
      <c r="EL453" s="124"/>
      <c r="EV453" s="124"/>
      <c r="FF453" s="124"/>
      <c r="FP453" s="124"/>
      <c r="FZ453" s="124"/>
      <c r="GJ453" s="124"/>
      <c r="GT453" s="124"/>
      <c r="HD453" s="124"/>
      <c r="HN453" s="124"/>
      <c r="HX453" s="124"/>
      <c r="IH453" s="124"/>
    </row>
    <row xmlns:x14ac="http://schemas.microsoft.com/office/spreadsheetml/2009/9/ac" r="454" s="3" customFormat="true" x14ac:dyDescent="0.25">
      <c r="A454" s="402"/>
      <c r="B454" s="124"/>
      <c r="L454" s="124"/>
      <c r="V454" s="124"/>
      <c r="AF454" s="124"/>
      <c r="AP454" s="124"/>
      <c r="AZ454" s="124"/>
      <c r="BJ454" s="124"/>
      <c r="BK454" s="124"/>
      <c r="BT454" s="124"/>
      <c r="CD454" s="124"/>
      <c r="CN454" s="124"/>
      <c r="CX454" s="124"/>
      <c r="DH454" s="124"/>
      <c r="DR454" s="124"/>
      <c r="EB454" s="124"/>
      <c r="EL454" s="124"/>
      <c r="EV454" s="124"/>
      <c r="FF454" s="124"/>
      <c r="FP454" s="124"/>
      <c r="FZ454" s="124"/>
      <c r="GJ454" s="124"/>
      <c r="GT454" s="124"/>
      <c r="HD454" s="124"/>
      <c r="HN454" s="124"/>
      <c r="HX454" s="124"/>
      <c r="IH454" s="124"/>
    </row>
    <row xmlns:x14ac="http://schemas.microsoft.com/office/spreadsheetml/2009/9/ac" r="455" s="3" customFormat="true" x14ac:dyDescent="0.25">
      <c r="A455" s="402"/>
      <c r="B455" s="124"/>
      <c r="L455" s="124"/>
      <c r="V455" s="124"/>
      <c r="AF455" s="124"/>
      <c r="AP455" s="124"/>
      <c r="AZ455" s="124"/>
      <c r="BJ455" s="124"/>
      <c r="BK455" s="124"/>
      <c r="BT455" s="124"/>
      <c r="CD455" s="124"/>
      <c r="CN455" s="124"/>
      <c r="CX455" s="124"/>
      <c r="DH455" s="124"/>
      <c r="DR455" s="124"/>
      <c r="EB455" s="124"/>
      <c r="EL455" s="124"/>
      <c r="EV455" s="124"/>
      <c r="FF455" s="124"/>
      <c r="FP455" s="124"/>
      <c r="FZ455" s="124"/>
      <c r="GJ455" s="124"/>
      <c r="GT455" s="124"/>
      <c r="HD455" s="124"/>
      <c r="HN455" s="124"/>
      <c r="HX455" s="124"/>
      <c r="IH455" s="124"/>
    </row>
    <row xmlns:x14ac="http://schemas.microsoft.com/office/spreadsheetml/2009/9/ac" r="456" s="3" customFormat="true" x14ac:dyDescent="0.25">
      <c r="A456" s="402"/>
      <c r="B456" s="124"/>
      <c r="L456" s="124"/>
      <c r="V456" s="124"/>
      <c r="AF456" s="124"/>
      <c r="AP456" s="124"/>
      <c r="AZ456" s="124"/>
      <c r="BJ456" s="124"/>
      <c r="BK456" s="124"/>
      <c r="BT456" s="124"/>
      <c r="CD456" s="124"/>
      <c r="CN456" s="124"/>
      <c r="CX456" s="124"/>
      <c r="DH456" s="124"/>
      <c r="DR456" s="124"/>
      <c r="EB456" s="124"/>
      <c r="EL456" s="124"/>
      <c r="EV456" s="124"/>
      <c r="FF456" s="124"/>
      <c r="FP456" s="124"/>
      <c r="FZ456" s="124"/>
      <c r="GJ456" s="124"/>
      <c r="GT456" s="124"/>
      <c r="HD456" s="124"/>
      <c r="HN456" s="124"/>
      <c r="HX456" s="124"/>
      <c r="IH456" s="124"/>
    </row>
    <row xmlns:x14ac="http://schemas.microsoft.com/office/spreadsheetml/2009/9/ac" r="457" s="3" customFormat="true" x14ac:dyDescent="0.25">
      <c r="A457" s="402"/>
      <c r="B457" s="124"/>
      <c r="L457" s="124"/>
      <c r="V457" s="124"/>
      <c r="AF457" s="124"/>
      <c r="AP457" s="124"/>
      <c r="AZ457" s="124"/>
      <c r="BJ457" s="124"/>
      <c r="BK457" s="124"/>
      <c r="BT457" s="124"/>
      <c r="CD457" s="124"/>
      <c r="CN457" s="124"/>
      <c r="CX457" s="124"/>
      <c r="DH457" s="124"/>
      <c r="DR457" s="124"/>
      <c r="EB457" s="124"/>
      <c r="EL457" s="124"/>
      <c r="EV457" s="124"/>
      <c r="FF457" s="124"/>
      <c r="FP457" s="124"/>
      <c r="FZ457" s="124"/>
      <c r="GJ457" s="124"/>
      <c r="GT457" s="124"/>
      <c r="HD457" s="124"/>
      <c r="HN457" s="124"/>
      <c r="HX457" s="124"/>
      <c r="IH457" s="124"/>
    </row>
    <row xmlns:x14ac="http://schemas.microsoft.com/office/spreadsheetml/2009/9/ac" r="458" s="3" customFormat="true" x14ac:dyDescent="0.25">
      <c r="A458" s="402"/>
      <c r="B458" s="124"/>
      <c r="L458" s="124"/>
      <c r="V458" s="124"/>
      <c r="AF458" s="124"/>
      <c r="AP458" s="124"/>
      <c r="AZ458" s="124"/>
      <c r="BJ458" s="124"/>
      <c r="BK458" s="124"/>
      <c r="BT458" s="124"/>
      <c r="CD458" s="124"/>
      <c r="CN458" s="124"/>
      <c r="CX458" s="124"/>
      <c r="DH458" s="124"/>
      <c r="DR458" s="124"/>
      <c r="EB458" s="124"/>
      <c r="EL458" s="124"/>
      <c r="EV458" s="124"/>
      <c r="FF458" s="124"/>
      <c r="FP458" s="124"/>
      <c r="FZ458" s="124"/>
      <c r="GJ458" s="124"/>
      <c r="GT458" s="124"/>
      <c r="HD458" s="124"/>
      <c r="HN458" s="124"/>
      <c r="HX458" s="124"/>
      <c r="IH458" s="124"/>
    </row>
    <row xmlns:x14ac="http://schemas.microsoft.com/office/spreadsheetml/2009/9/ac" r="459" s="3" customFormat="true" x14ac:dyDescent="0.25">
      <c r="A459" s="402"/>
      <c r="B459" s="124"/>
      <c r="L459" s="124"/>
      <c r="V459" s="124"/>
      <c r="AF459" s="124"/>
      <c r="AP459" s="124"/>
      <c r="AZ459" s="124"/>
      <c r="BJ459" s="124"/>
      <c r="BK459" s="124"/>
      <c r="BT459" s="124"/>
      <c r="CD459" s="124"/>
      <c r="CN459" s="124"/>
      <c r="CX459" s="124"/>
      <c r="DH459" s="124"/>
      <c r="DR459" s="124"/>
      <c r="EB459" s="124"/>
      <c r="EL459" s="124"/>
      <c r="EV459" s="124"/>
      <c r="FF459" s="124"/>
      <c r="FP459" s="124"/>
      <c r="FZ459" s="124"/>
      <c r="GJ459" s="124"/>
      <c r="GT459" s="124"/>
      <c r="HD459" s="124"/>
      <c r="HN459" s="124"/>
      <c r="HX459" s="124"/>
      <c r="IH459" s="124"/>
    </row>
    <row xmlns:x14ac="http://schemas.microsoft.com/office/spreadsheetml/2009/9/ac" r="460" s="3" customFormat="true" x14ac:dyDescent="0.25">
      <c r="A460" s="402"/>
      <c r="B460" s="124"/>
      <c r="L460" s="124"/>
      <c r="V460" s="124"/>
      <c r="AF460" s="124"/>
      <c r="AP460" s="124"/>
      <c r="AZ460" s="124"/>
      <c r="BJ460" s="124"/>
      <c r="BK460" s="124"/>
      <c r="BT460" s="124"/>
      <c r="CD460" s="124"/>
      <c r="CN460" s="124"/>
      <c r="CX460" s="124"/>
      <c r="DH460" s="124"/>
      <c r="DR460" s="124"/>
      <c r="EB460" s="124"/>
      <c r="EL460" s="124"/>
      <c r="EV460" s="124"/>
      <c r="FF460" s="124"/>
      <c r="FP460" s="124"/>
      <c r="FZ460" s="124"/>
      <c r="GJ460" s="124"/>
      <c r="GT460" s="124"/>
      <c r="HD460" s="124"/>
      <c r="HN460" s="124"/>
      <c r="HX460" s="124"/>
      <c r="IH460" s="124"/>
    </row>
    <row xmlns:x14ac="http://schemas.microsoft.com/office/spreadsheetml/2009/9/ac" r="461" s="3" customFormat="true" x14ac:dyDescent="0.25">
      <c r="A461" s="402"/>
      <c r="B461" s="124"/>
      <c r="L461" s="124"/>
      <c r="V461" s="124"/>
      <c r="AF461" s="124"/>
      <c r="AP461" s="124"/>
      <c r="AZ461" s="124"/>
      <c r="BJ461" s="124"/>
      <c r="BK461" s="124"/>
      <c r="BT461" s="124"/>
      <c r="CD461" s="124"/>
      <c r="CN461" s="124"/>
      <c r="CX461" s="124"/>
      <c r="DH461" s="124"/>
      <c r="DR461" s="124"/>
      <c r="EB461" s="124"/>
      <c r="EL461" s="124"/>
      <c r="EV461" s="124"/>
      <c r="FF461" s="124"/>
      <c r="FP461" s="124"/>
      <c r="FZ461" s="124"/>
      <c r="GJ461" s="124"/>
      <c r="GT461" s="124"/>
      <c r="HD461" s="124"/>
      <c r="HN461" s="124"/>
      <c r="HX461" s="124"/>
      <c r="IH461" s="124"/>
    </row>
    <row xmlns:x14ac="http://schemas.microsoft.com/office/spreadsheetml/2009/9/ac" r="462" s="3" customFormat="true" x14ac:dyDescent="0.25">
      <c r="A462" s="402"/>
      <c r="B462" s="124"/>
      <c r="L462" s="124"/>
      <c r="V462" s="124"/>
      <c r="AF462" s="124"/>
      <c r="AP462" s="124"/>
      <c r="AZ462" s="124"/>
      <c r="BJ462" s="124"/>
      <c r="BK462" s="124"/>
      <c r="BT462" s="124"/>
      <c r="CD462" s="124"/>
      <c r="CN462" s="124"/>
      <c r="CX462" s="124"/>
      <c r="DH462" s="124"/>
      <c r="DR462" s="124"/>
      <c r="EB462" s="124"/>
      <c r="EL462" s="124"/>
      <c r="EV462" s="124"/>
      <c r="FF462" s="124"/>
      <c r="FP462" s="124"/>
      <c r="FZ462" s="124"/>
      <c r="GJ462" s="124"/>
      <c r="GT462" s="124"/>
      <c r="HD462" s="124"/>
      <c r="HN462" s="124"/>
      <c r="HX462" s="124"/>
      <c r="IH462" s="124"/>
    </row>
    <row xmlns:x14ac="http://schemas.microsoft.com/office/spreadsheetml/2009/9/ac" r="463" s="3" customFormat="true" x14ac:dyDescent="0.25">
      <c r="A463" s="402"/>
      <c r="B463" s="124"/>
      <c r="L463" s="124"/>
      <c r="V463" s="124"/>
      <c r="AF463" s="124"/>
      <c r="AP463" s="124"/>
      <c r="AZ463" s="124"/>
      <c r="BJ463" s="124"/>
      <c r="BK463" s="124"/>
      <c r="BT463" s="124"/>
      <c r="CD463" s="124"/>
      <c r="CN463" s="124"/>
      <c r="CX463" s="124"/>
      <c r="DH463" s="124"/>
      <c r="DR463" s="124"/>
      <c r="EB463" s="124"/>
      <c r="EL463" s="124"/>
      <c r="EV463" s="124"/>
      <c r="FF463" s="124"/>
      <c r="FP463" s="124"/>
      <c r="FZ463" s="124"/>
      <c r="GJ463" s="124"/>
      <c r="GT463" s="124"/>
      <c r="HD463" s="124"/>
      <c r="HN463" s="124"/>
      <c r="HX463" s="124"/>
      <c r="IH463" s="124"/>
    </row>
    <row xmlns:x14ac="http://schemas.microsoft.com/office/spreadsheetml/2009/9/ac" r="464" s="3" customFormat="true" x14ac:dyDescent="0.25">
      <c r="A464" s="402"/>
      <c r="B464" s="124"/>
      <c r="L464" s="124"/>
      <c r="V464" s="124"/>
      <c r="AF464" s="124"/>
      <c r="AP464" s="124"/>
      <c r="AZ464" s="124"/>
      <c r="BJ464" s="124"/>
      <c r="BK464" s="124"/>
      <c r="BT464" s="124"/>
      <c r="CD464" s="124"/>
      <c r="CN464" s="124"/>
      <c r="CX464" s="124"/>
      <c r="DH464" s="124"/>
      <c r="DR464" s="124"/>
      <c r="EB464" s="124"/>
      <c r="EL464" s="124"/>
      <c r="EV464" s="124"/>
      <c r="FF464" s="124"/>
      <c r="FP464" s="124"/>
      <c r="FZ464" s="124"/>
      <c r="GJ464" s="124"/>
      <c r="GT464" s="124"/>
      <c r="HD464" s="124"/>
      <c r="HN464" s="124"/>
      <c r="HX464" s="124"/>
      <c r="IH464" s="124"/>
    </row>
    <row xmlns:x14ac="http://schemas.microsoft.com/office/spreadsheetml/2009/9/ac" r="465" s="3" customFormat="true" x14ac:dyDescent="0.25">
      <c r="A465" s="402"/>
      <c r="B465" s="124"/>
      <c r="L465" s="124"/>
      <c r="V465" s="124"/>
      <c r="AF465" s="124"/>
      <c r="AP465" s="124"/>
      <c r="AZ465" s="124"/>
      <c r="BJ465" s="124"/>
      <c r="BK465" s="124"/>
      <c r="BT465" s="124"/>
      <c r="CD465" s="124"/>
      <c r="CN465" s="124"/>
      <c r="CX465" s="124"/>
      <c r="DH465" s="124"/>
      <c r="DR465" s="124"/>
      <c r="EB465" s="124"/>
      <c r="EL465" s="124"/>
      <c r="EV465" s="124"/>
      <c r="FF465" s="124"/>
      <c r="FP465" s="124"/>
      <c r="FZ465" s="124"/>
      <c r="GJ465" s="124"/>
      <c r="GT465" s="124"/>
      <c r="HD465" s="124"/>
      <c r="HN465" s="124"/>
      <c r="HX465" s="124"/>
      <c r="IH465" s="124"/>
    </row>
    <row xmlns:x14ac="http://schemas.microsoft.com/office/spreadsheetml/2009/9/ac" r="466" s="3" customFormat="true" x14ac:dyDescent="0.25">
      <c r="A466" s="402"/>
      <c r="B466" s="124"/>
      <c r="L466" s="124"/>
      <c r="V466" s="124"/>
      <c r="AF466" s="124"/>
      <c r="AP466" s="124"/>
      <c r="AZ466" s="124"/>
      <c r="BJ466" s="124"/>
      <c r="BK466" s="124"/>
      <c r="BT466" s="124"/>
      <c r="CD466" s="124"/>
      <c r="CN466" s="124"/>
      <c r="CX466" s="124"/>
      <c r="DH466" s="124"/>
      <c r="DR466" s="124"/>
      <c r="EB466" s="124"/>
      <c r="EL466" s="124"/>
      <c r="EV466" s="124"/>
      <c r="FF466" s="124"/>
      <c r="FP466" s="124"/>
      <c r="FZ466" s="124"/>
      <c r="GJ466" s="124"/>
      <c r="GT466" s="124"/>
      <c r="HD466" s="124"/>
      <c r="HN466" s="124"/>
      <c r="HX466" s="124"/>
      <c r="IH466" s="124"/>
    </row>
    <row xmlns:x14ac="http://schemas.microsoft.com/office/spreadsheetml/2009/9/ac" r="467" s="3" customFormat="true" x14ac:dyDescent="0.25">
      <c r="A467" s="402"/>
      <c r="B467" s="124"/>
      <c r="L467" s="124"/>
      <c r="V467" s="124"/>
      <c r="AF467" s="124"/>
      <c r="AP467" s="124"/>
      <c r="AZ467" s="124"/>
      <c r="BJ467" s="124"/>
      <c r="BK467" s="124"/>
      <c r="BT467" s="124"/>
      <c r="CD467" s="124"/>
      <c r="CN467" s="124"/>
      <c r="CX467" s="124"/>
      <c r="DH467" s="124"/>
      <c r="DR467" s="124"/>
      <c r="EB467" s="124"/>
      <c r="EL467" s="124"/>
      <c r="EV467" s="124"/>
      <c r="FF467" s="124"/>
      <c r="FP467" s="124"/>
      <c r="FZ467" s="124"/>
      <c r="GJ467" s="124"/>
      <c r="GT467" s="124"/>
      <c r="HD467" s="124"/>
      <c r="HN467" s="124"/>
      <c r="HX467" s="124"/>
      <c r="IH467" s="124"/>
    </row>
    <row xmlns:x14ac="http://schemas.microsoft.com/office/spreadsheetml/2009/9/ac" r="468" s="3" customFormat="true" x14ac:dyDescent="0.25">
      <c r="A468" s="402"/>
      <c r="B468" s="124"/>
      <c r="L468" s="124"/>
      <c r="V468" s="124"/>
      <c r="AF468" s="124"/>
      <c r="AP468" s="124"/>
      <c r="AZ468" s="124"/>
      <c r="BJ468" s="124"/>
      <c r="BK468" s="124"/>
      <c r="BT468" s="124"/>
      <c r="CD468" s="124"/>
      <c r="CN468" s="124"/>
      <c r="CX468" s="124"/>
      <c r="DH468" s="124"/>
      <c r="DR468" s="124"/>
      <c r="EB468" s="124"/>
      <c r="EL468" s="124"/>
      <c r="EV468" s="124"/>
      <c r="FF468" s="124"/>
      <c r="FP468" s="124"/>
      <c r="FZ468" s="124"/>
      <c r="GJ468" s="124"/>
      <c r="GT468" s="124"/>
      <c r="HD468" s="124"/>
      <c r="HN468" s="124"/>
      <c r="HX468" s="124"/>
      <c r="IH468" s="124"/>
    </row>
    <row xmlns:x14ac="http://schemas.microsoft.com/office/spreadsheetml/2009/9/ac" r="469" s="3" customFormat="true" x14ac:dyDescent="0.25">
      <c r="A469" s="402"/>
      <c r="B469" s="124"/>
      <c r="L469" s="124"/>
      <c r="V469" s="124"/>
      <c r="AF469" s="124"/>
      <c r="AP469" s="124"/>
      <c r="AZ469" s="124"/>
      <c r="BJ469" s="124"/>
      <c r="BK469" s="124"/>
      <c r="BT469" s="124"/>
      <c r="CD469" s="124"/>
      <c r="CN469" s="124"/>
      <c r="CX469" s="124"/>
      <c r="DH469" s="124"/>
      <c r="DR469" s="124"/>
      <c r="EB469" s="124"/>
      <c r="EL469" s="124"/>
      <c r="EV469" s="124"/>
      <c r="FF469" s="124"/>
      <c r="FP469" s="124"/>
      <c r="FZ469" s="124"/>
      <c r="GJ469" s="124"/>
      <c r="GT469" s="124"/>
      <c r="HD469" s="124"/>
      <c r="HN469" s="124"/>
      <c r="HX469" s="124"/>
      <c r="IH469" s="124"/>
    </row>
    <row xmlns:x14ac="http://schemas.microsoft.com/office/spreadsheetml/2009/9/ac" r="470" s="3" customFormat="true" x14ac:dyDescent="0.25">
      <c r="A470" s="402"/>
      <c r="B470" s="124"/>
      <c r="L470" s="124"/>
      <c r="V470" s="124"/>
      <c r="AF470" s="124"/>
      <c r="AP470" s="124"/>
      <c r="AZ470" s="124"/>
      <c r="BJ470" s="124"/>
      <c r="BK470" s="124"/>
      <c r="BT470" s="124"/>
      <c r="CD470" s="124"/>
      <c r="CN470" s="124"/>
      <c r="CX470" s="124"/>
      <c r="DH470" s="124"/>
      <c r="DR470" s="124"/>
      <c r="EB470" s="124"/>
      <c r="EL470" s="124"/>
      <c r="EV470" s="124"/>
      <c r="FF470" s="124"/>
      <c r="FP470" s="124"/>
      <c r="FZ470" s="124"/>
      <c r="GJ470" s="124"/>
      <c r="GT470" s="124"/>
      <c r="HD470" s="124"/>
      <c r="HN470" s="124"/>
      <c r="HX470" s="124"/>
      <c r="IH470" s="124"/>
    </row>
    <row xmlns:x14ac="http://schemas.microsoft.com/office/spreadsheetml/2009/9/ac" r="471" s="3" customFormat="true" x14ac:dyDescent="0.25">
      <c r="A471" s="402"/>
      <c r="B471" s="124"/>
      <c r="L471" s="124"/>
      <c r="V471" s="124"/>
      <c r="AF471" s="124"/>
      <c r="AP471" s="124"/>
      <c r="AZ471" s="124"/>
      <c r="BJ471" s="124"/>
      <c r="BK471" s="124"/>
      <c r="BT471" s="124"/>
      <c r="CD471" s="124"/>
      <c r="CN471" s="124"/>
      <c r="CX471" s="124"/>
      <c r="DH471" s="124"/>
      <c r="DR471" s="124"/>
      <c r="EB471" s="124"/>
      <c r="EL471" s="124"/>
      <c r="EV471" s="124"/>
      <c r="FF471" s="124"/>
      <c r="FP471" s="124"/>
      <c r="FZ471" s="124"/>
      <c r="GJ471" s="124"/>
      <c r="GT471" s="124"/>
      <c r="HD471" s="124"/>
      <c r="HN471" s="124"/>
      <c r="HX471" s="124"/>
      <c r="IH471" s="124"/>
    </row>
    <row xmlns:x14ac="http://schemas.microsoft.com/office/spreadsheetml/2009/9/ac" r="472" s="3" customFormat="true" x14ac:dyDescent="0.25">
      <c r="A472" s="402"/>
      <c r="B472" s="124"/>
      <c r="L472" s="124"/>
      <c r="V472" s="124"/>
      <c r="AF472" s="124"/>
      <c r="AP472" s="124"/>
      <c r="AZ472" s="124"/>
      <c r="BJ472" s="124"/>
      <c r="BK472" s="124"/>
      <c r="BT472" s="124"/>
      <c r="CD472" s="124"/>
      <c r="CN472" s="124"/>
      <c r="CX472" s="124"/>
      <c r="DH472" s="124"/>
      <c r="DR472" s="124"/>
      <c r="EB472" s="124"/>
      <c r="EL472" s="124"/>
      <c r="EV472" s="124"/>
      <c r="FF472" s="124"/>
      <c r="FP472" s="124"/>
      <c r="FZ472" s="124"/>
      <c r="GJ472" s="124"/>
      <c r="GT472" s="124"/>
      <c r="HD472" s="124"/>
      <c r="HN472" s="124"/>
      <c r="HX472" s="124"/>
      <c r="IH472" s="124"/>
    </row>
    <row xmlns:x14ac="http://schemas.microsoft.com/office/spreadsheetml/2009/9/ac" r="473" s="3" customFormat="true" x14ac:dyDescent="0.25">
      <c r="A473" s="402"/>
      <c r="B473" s="124"/>
      <c r="L473" s="124"/>
      <c r="V473" s="124"/>
      <c r="AF473" s="124"/>
      <c r="AP473" s="124"/>
      <c r="AZ473" s="124"/>
      <c r="BJ473" s="124"/>
      <c r="BK473" s="124"/>
      <c r="BT473" s="124"/>
      <c r="CD473" s="124"/>
      <c r="CN473" s="124"/>
      <c r="CX473" s="124"/>
      <c r="DH473" s="124"/>
      <c r="DR473" s="124"/>
      <c r="EB473" s="124"/>
      <c r="EL473" s="124"/>
      <c r="EV473" s="124"/>
      <c r="FF473" s="124"/>
      <c r="FP473" s="124"/>
      <c r="FZ473" s="124"/>
      <c r="GJ473" s="124"/>
      <c r="GT473" s="124"/>
      <c r="HD473" s="124"/>
      <c r="HN473" s="124"/>
      <c r="HX473" s="124"/>
      <c r="IH473" s="124"/>
    </row>
    <row xmlns:x14ac="http://schemas.microsoft.com/office/spreadsheetml/2009/9/ac" r="474" s="3" customFormat="true" x14ac:dyDescent="0.25">
      <c r="A474" s="402"/>
      <c r="B474" s="124"/>
      <c r="L474" s="124"/>
      <c r="V474" s="124"/>
      <c r="AF474" s="124"/>
      <c r="AP474" s="124"/>
      <c r="AZ474" s="124"/>
      <c r="BJ474" s="124"/>
      <c r="BK474" s="124"/>
      <c r="BT474" s="124"/>
      <c r="CD474" s="124"/>
      <c r="CN474" s="124"/>
      <c r="CX474" s="124"/>
      <c r="DH474" s="124"/>
      <c r="DR474" s="124"/>
      <c r="EB474" s="124"/>
      <c r="EL474" s="124"/>
      <c r="EV474" s="124"/>
      <c r="FF474" s="124"/>
      <c r="FP474" s="124"/>
      <c r="FZ474" s="124"/>
      <c r="GJ474" s="124"/>
      <c r="GT474" s="124"/>
      <c r="HD474" s="124"/>
      <c r="HN474" s="124"/>
      <c r="HX474" s="124"/>
      <c r="IH474" s="124"/>
    </row>
    <row xmlns:x14ac="http://schemas.microsoft.com/office/spreadsheetml/2009/9/ac" r="475" s="3" customFormat="true" x14ac:dyDescent="0.25">
      <c r="A475" s="402"/>
      <c r="B475" s="124"/>
      <c r="L475" s="124"/>
      <c r="V475" s="124"/>
      <c r="AF475" s="124"/>
      <c r="AP475" s="124"/>
      <c r="AZ475" s="124"/>
      <c r="BJ475" s="124"/>
      <c r="BK475" s="124"/>
      <c r="BT475" s="124"/>
      <c r="CD475" s="124"/>
      <c r="CN475" s="124"/>
      <c r="CX475" s="124"/>
      <c r="DH475" s="124"/>
      <c r="DR475" s="124"/>
      <c r="EB475" s="124"/>
      <c r="EL475" s="124"/>
      <c r="EV475" s="124"/>
      <c r="FF475" s="124"/>
      <c r="FP475" s="124"/>
      <c r="FZ475" s="124"/>
      <c r="GJ475" s="124"/>
      <c r="GT475" s="124"/>
      <c r="HD475" s="124"/>
      <c r="HN475" s="124"/>
      <c r="HX475" s="124"/>
      <c r="IH475" s="124"/>
    </row>
    <row xmlns:x14ac="http://schemas.microsoft.com/office/spreadsheetml/2009/9/ac" r="476" s="3" customFormat="true" x14ac:dyDescent="0.25">
      <c r="A476" s="402"/>
      <c r="B476" s="124"/>
      <c r="L476" s="124"/>
      <c r="V476" s="124"/>
      <c r="AF476" s="124"/>
      <c r="AP476" s="124"/>
      <c r="AZ476" s="124"/>
      <c r="BJ476" s="124"/>
      <c r="BK476" s="124"/>
      <c r="BT476" s="124"/>
      <c r="CD476" s="124"/>
      <c r="CN476" s="124"/>
      <c r="CX476" s="124"/>
      <c r="DH476" s="124"/>
      <c r="DR476" s="124"/>
      <c r="EB476" s="124"/>
      <c r="EL476" s="124"/>
      <c r="EV476" s="124"/>
      <c r="FF476" s="124"/>
      <c r="FP476" s="124"/>
      <c r="FZ476" s="124"/>
      <c r="GJ476" s="124"/>
      <c r="GT476" s="124"/>
      <c r="HD476" s="124"/>
      <c r="HN476" s="124"/>
      <c r="HX476" s="124"/>
      <c r="IH476" s="124"/>
    </row>
    <row xmlns:x14ac="http://schemas.microsoft.com/office/spreadsheetml/2009/9/ac" r="477" s="3" customFormat="true" x14ac:dyDescent="0.25">
      <c r="A477" s="402"/>
      <c r="B477" s="124"/>
      <c r="L477" s="124"/>
      <c r="V477" s="124"/>
      <c r="AF477" s="124"/>
      <c r="AP477" s="124"/>
      <c r="AZ477" s="124"/>
      <c r="BJ477" s="124"/>
      <c r="BK477" s="124"/>
      <c r="BT477" s="124"/>
      <c r="CD477" s="124"/>
      <c r="CN477" s="124"/>
      <c r="CX477" s="124"/>
      <c r="DH477" s="124"/>
      <c r="DR477" s="124"/>
      <c r="EB477" s="124"/>
      <c r="EL477" s="124"/>
      <c r="EV477" s="124"/>
      <c r="FF477" s="124"/>
      <c r="FP477" s="124"/>
      <c r="FZ477" s="124"/>
      <c r="GJ477" s="124"/>
      <c r="GT477" s="124"/>
      <c r="HD477" s="124"/>
      <c r="HN477" s="124"/>
      <c r="HX477" s="124"/>
      <c r="IH477" s="124"/>
    </row>
    <row xmlns:x14ac="http://schemas.microsoft.com/office/spreadsheetml/2009/9/ac" r="478" s="3" customFormat="true" x14ac:dyDescent="0.25">
      <c r="A478" s="402"/>
      <c r="B478" s="124"/>
      <c r="L478" s="124"/>
      <c r="V478" s="124"/>
      <c r="AF478" s="124"/>
      <c r="AP478" s="124"/>
      <c r="AZ478" s="124"/>
      <c r="BJ478" s="124"/>
      <c r="BK478" s="124"/>
      <c r="BT478" s="124"/>
      <c r="CD478" s="124"/>
      <c r="CN478" s="124"/>
      <c r="CX478" s="124"/>
      <c r="DH478" s="124"/>
      <c r="DR478" s="124"/>
      <c r="EB478" s="124"/>
      <c r="EL478" s="124"/>
      <c r="EV478" s="124"/>
      <c r="FF478" s="124"/>
      <c r="FP478" s="124"/>
      <c r="FZ478" s="124"/>
      <c r="GJ478" s="124"/>
      <c r="GT478" s="124"/>
      <c r="HD478" s="124"/>
      <c r="HN478" s="124"/>
      <c r="HX478" s="124"/>
      <c r="IH478" s="124"/>
    </row>
    <row xmlns:x14ac="http://schemas.microsoft.com/office/spreadsheetml/2009/9/ac" r="479" s="3" customFormat="true" x14ac:dyDescent="0.25">
      <c r="A479" s="402"/>
      <c r="B479" s="124"/>
      <c r="L479" s="124"/>
      <c r="V479" s="124"/>
      <c r="AF479" s="124"/>
      <c r="AP479" s="124"/>
      <c r="AZ479" s="124"/>
      <c r="BJ479" s="124"/>
      <c r="BK479" s="124"/>
      <c r="BT479" s="124"/>
      <c r="CD479" s="124"/>
      <c r="CN479" s="124"/>
      <c r="CX479" s="124"/>
      <c r="DH479" s="124"/>
      <c r="DR479" s="124"/>
      <c r="EB479" s="124"/>
      <c r="EL479" s="124"/>
      <c r="EV479" s="124"/>
      <c r="FF479" s="124"/>
      <c r="FP479" s="124"/>
      <c r="FZ479" s="124"/>
      <c r="GJ479" s="124"/>
      <c r="GT479" s="124"/>
      <c r="HD479" s="124"/>
      <c r="HN479" s="124"/>
      <c r="HX479" s="124"/>
      <c r="IH479" s="124"/>
    </row>
    <row xmlns:x14ac="http://schemas.microsoft.com/office/spreadsheetml/2009/9/ac" r="480" s="3" customFormat="true" x14ac:dyDescent="0.25">
      <c r="A480" s="402"/>
      <c r="B480" s="124"/>
      <c r="L480" s="124"/>
      <c r="V480" s="124"/>
      <c r="AF480" s="124"/>
      <c r="AP480" s="124"/>
      <c r="AZ480" s="124"/>
      <c r="BJ480" s="124"/>
      <c r="BK480" s="124"/>
      <c r="BT480" s="124"/>
      <c r="CD480" s="124"/>
      <c r="CN480" s="124"/>
      <c r="CX480" s="124"/>
      <c r="DH480" s="124"/>
      <c r="DR480" s="124"/>
      <c r="EB480" s="124"/>
      <c r="EL480" s="124"/>
      <c r="EV480" s="124"/>
      <c r="FF480" s="124"/>
      <c r="FP480" s="124"/>
      <c r="FZ480" s="124"/>
      <c r="GJ480" s="124"/>
      <c r="GT480" s="124"/>
      <c r="HD480" s="124"/>
      <c r="HN480" s="124"/>
      <c r="HX480" s="124"/>
      <c r="IH480" s="124"/>
    </row>
    <row xmlns:x14ac="http://schemas.microsoft.com/office/spreadsheetml/2009/9/ac" r="481" s="3" customFormat="true" x14ac:dyDescent="0.25">
      <c r="A481" s="402"/>
      <c r="B481" s="124"/>
      <c r="L481" s="124"/>
      <c r="V481" s="124"/>
      <c r="AF481" s="124"/>
      <c r="AP481" s="124"/>
      <c r="AZ481" s="124"/>
      <c r="BJ481" s="124"/>
      <c r="BK481" s="124"/>
      <c r="BT481" s="124"/>
      <c r="CD481" s="124"/>
      <c r="CN481" s="124"/>
      <c r="CX481" s="124"/>
      <c r="DH481" s="124"/>
      <c r="DR481" s="124"/>
      <c r="EB481" s="124"/>
      <c r="EL481" s="124"/>
      <c r="EV481" s="124"/>
      <c r="FF481" s="124"/>
      <c r="FP481" s="124"/>
      <c r="FZ481" s="124"/>
      <c r="GJ481" s="124"/>
      <c r="GT481" s="124"/>
      <c r="HD481" s="124"/>
      <c r="HN481" s="124"/>
      <c r="HX481" s="124"/>
      <c r="IH481" s="124"/>
    </row>
    <row xmlns:x14ac="http://schemas.microsoft.com/office/spreadsheetml/2009/9/ac" r="482" s="3" customFormat="true" x14ac:dyDescent="0.25">
      <c r="A482" s="402"/>
      <c r="B482" s="124"/>
      <c r="L482" s="124"/>
      <c r="V482" s="124"/>
      <c r="AF482" s="124"/>
      <c r="AP482" s="124"/>
      <c r="AZ482" s="124"/>
      <c r="BJ482" s="124"/>
      <c r="BK482" s="124"/>
      <c r="BT482" s="124"/>
      <c r="CD482" s="124"/>
      <c r="CN482" s="124"/>
      <c r="CX482" s="124"/>
      <c r="DH482" s="124"/>
      <c r="DR482" s="124"/>
      <c r="EB482" s="124"/>
      <c r="EL482" s="124"/>
      <c r="EV482" s="124"/>
      <c r="FF482" s="124"/>
      <c r="FP482" s="124"/>
      <c r="FZ482" s="124"/>
      <c r="GJ482" s="124"/>
      <c r="GT482" s="124"/>
      <c r="HD482" s="124"/>
      <c r="HN482" s="124"/>
      <c r="HX482" s="124"/>
      <c r="IH482" s="124"/>
    </row>
    <row xmlns:x14ac="http://schemas.microsoft.com/office/spreadsheetml/2009/9/ac" r="483" s="3" customFormat="true" x14ac:dyDescent="0.25">
      <c r="A483" s="402"/>
      <c r="B483" s="124"/>
      <c r="L483" s="124"/>
      <c r="V483" s="124"/>
      <c r="AF483" s="124"/>
      <c r="AP483" s="124"/>
      <c r="AZ483" s="124"/>
      <c r="BJ483" s="124"/>
      <c r="BK483" s="124"/>
      <c r="BT483" s="124"/>
      <c r="CD483" s="124"/>
      <c r="CN483" s="124"/>
      <c r="CX483" s="124"/>
      <c r="DH483" s="124"/>
      <c r="DR483" s="124"/>
      <c r="EB483" s="124"/>
      <c r="EL483" s="124"/>
      <c r="EV483" s="124"/>
      <c r="FF483" s="124"/>
      <c r="FP483" s="124"/>
      <c r="FZ483" s="124"/>
      <c r="GJ483" s="124"/>
      <c r="GT483" s="124"/>
      <c r="HD483" s="124"/>
      <c r="HN483" s="124"/>
      <c r="HX483" s="124"/>
      <c r="IH483" s="124"/>
    </row>
    <row xmlns:x14ac="http://schemas.microsoft.com/office/spreadsheetml/2009/9/ac" r="484" s="3" customFormat="true" x14ac:dyDescent="0.25">
      <c r="A484" s="402"/>
      <c r="B484" s="124"/>
      <c r="L484" s="124"/>
      <c r="V484" s="124"/>
      <c r="AF484" s="124"/>
      <c r="AP484" s="124"/>
      <c r="AZ484" s="124"/>
      <c r="BJ484" s="124"/>
      <c r="BK484" s="124"/>
      <c r="BT484" s="124"/>
      <c r="CD484" s="124"/>
      <c r="CN484" s="124"/>
      <c r="CX484" s="124"/>
      <c r="DH484" s="124"/>
      <c r="DR484" s="124"/>
      <c r="EB484" s="124"/>
      <c r="EL484" s="124"/>
      <c r="EV484" s="124"/>
      <c r="FF484" s="124"/>
      <c r="FP484" s="124"/>
      <c r="FZ484" s="124"/>
      <c r="GJ484" s="124"/>
      <c r="GT484" s="124"/>
      <c r="HD484" s="124"/>
      <c r="HN484" s="124"/>
      <c r="HX484" s="124"/>
      <c r="IH484" s="124"/>
    </row>
    <row xmlns:x14ac="http://schemas.microsoft.com/office/spreadsheetml/2009/9/ac" r="485" s="3" customFormat="true" x14ac:dyDescent="0.25">
      <c r="A485" s="402"/>
      <c r="B485" s="124"/>
      <c r="L485" s="124"/>
      <c r="V485" s="124"/>
      <c r="AF485" s="124"/>
      <c r="AP485" s="124"/>
      <c r="AZ485" s="124"/>
      <c r="BJ485" s="124"/>
      <c r="BK485" s="124"/>
      <c r="BT485" s="124"/>
      <c r="CD485" s="124"/>
      <c r="CN485" s="124"/>
      <c r="CX485" s="124"/>
      <c r="DH485" s="124"/>
      <c r="DR485" s="124"/>
      <c r="EB485" s="124"/>
      <c r="EL485" s="124"/>
      <c r="EV485" s="124"/>
      <c r="FF485" s="124"/>
      <c r="FP485" s="124"/>
      <c r="FZ485" s="124"/>
      <c r="GJ485" s="124"/>
      <c r="GT485" s="124"/>
      <c r="HD485" s="124"/>
      <c r="HN485" s="124"/>
      <c r="HX485" s="124"/>
      <c r="IH485" s="124"/>
    </row>
    <row xmlns:x14ac="http://schemas.microsoft.com/office/spreadsheetml/2009/9/ac" r="486" s="3" customFormat="true" x14ac:dyDescent="0.25">
      <c r="A486" s="402"/>
      <c r="B486" s="124"/>
      <c r="L486" s="124"/>
      <c r="V486" s="124"/>
      <c r="AF486" s="124"/>
      <c r="AP486" s="124"/>
      <c r="AZ486" s="124"/>
      <c r="BJ486" s="124"/>
      <c r="BK486" s="124"/>
      <c r="BT486" s="124"/>
      <c r="CD486" s="124"/>
      <c r="CN486" s="124"/>
      <c r="CX486" s="124"/>
      <c r="DH486" s="124"/>
      <c r="DR486" s="124"/>
      <c r="EB486" s="124"/>
      <c r="EL486" s="124"/>
      <c r="EV486" s="124"/>
      <c r="FF486" s="124"/>
      <c r="FP486" s="124"/>
      <c r="FZ486" s="124"/>
      <c r="GJ486" s="124"/>
      <c r="GT486" s="124"/>
      <c r="HD486" s="124"/>
      <c r="HN486" s="124"/>
      <c r="HX486" s="124"/>
      <c r="IH486" s="124"/>
    </row>
    <row xmlns:x14ac="http://schemas.microsoft.com/office/spreadsheetml/2009/9/ac" r="487" s="3" customFormat="true" x14ac:dyDescent="0.25">
      <c r="A487" s="402"/>
      <c r="B487" s="124"/>
      <c r="L487" s="124"/>
      <c r="V487" s="124"/>
      <c r="AF487" s="124"/>
      <c r="AP487" s="124"/>
      <c r="AZ487" s="124"/>
      <c r="BJ487" s="124"/>
      <c r="BK487" s="124"/>
      <c r="BT487" s="124"/>
      <c r="CD487" s="124"/>
      <c r="CN487" s="124"/>
      <c r="CX487" s="124"/>
      <c r="DH487" s="124"/>
      <c r="DR487" s="124"/>
      <c r="EB487" s="124"/>
      <c r="EL487" s="124"/>
      <c r="EV487" s="124"/>
      <c r="FF487" s="124"/>
      <c r="FP487" s="124"/>
      <c r="FZ487" s="124"/>
      <c r="GJ487" s="124"/>
      <c r="GT487" s="124"/>
      <c r="HD487" s="124"/>
      <c r="HN487" s="124"/>
      <c r="HX487" s="124"/>
      <c r="IH487" s="124"/>
    </row>
    <row xmlns:x14ac="http://schemas.microsoft.com/office/spreadsheetml/2009/9/ac" r="488" s="3" customFormat="true" x14ac:dyDescent="0.25">
      <c r="A488" s="402"/>
      <c r="B488" s="124"/>
      <c r="L488" s="124"/>
      <c r="V488" s="124"/>
      <c r="AF488" s="124"/>
      <c r="AP488" s="124"/>
      <c r="AZ488" s="124"/>
      <c r="BJ488" s="124"/>
      <c r="BK488" s="124"/>
      <c r="BT488" s="124"/>
      <c r="CD488" s="124"/>
      <c r="CN488" s="124"/>
      <c r="CX488" s="124"/>
      <c r="DH488" s="124"/>
      <c r="DR488" s="124"/>
      <c r="EB488" s="124"/>
      <c r="EL488" s="124"/>
      <c r="EV488" s="124"/>
      <c r="FF488" s="124"/>
      <c r="FP488" s="124"/>
      <c r="FZ488" s="124"/>
      <c r="GJ488" s="124"/>
      <c r="GT488" s="124"/>
      <c r="HD488" s="124"/>
      <c r="HN488" s="124"/>
      <c r="HX488" s="124"/>
      <c r="IH488" s="124"/>
    </row>
    <row xmlns:x14ac="http://schemas.microsoft.com/office/spreadsheetml/2009/9/ac" r="489" s="3" customFormat="true" x14ac:dyDescent="0.25">
      <c r="A489" s="402"/>
      <c r="B489" s="124"/>
      <c r="L489" s="124"/>
      <c r="V489" s="124"/>
      <c r="AF489" s="124"/>
      <c r="AP489" s="124"/>
      <c r="AZ489" s="124"/>
      <c r="BJ489" s="124"/>
      <c r="BK489" s="124"/>
      <c r="BT489" s="124"/>
      <c r="CD489" s="124"/>
      <c r="CN489" s="124"/>
      <c r="CX489" s="124"/>
      <c r="DH489" s="124"/>
      <c r="DR489" s="124"/>
      <c r="EB489" s="124"/>
      <c r="EL489" s="124"/>
      <c r="EV489" s="124"/>
      <c r="FF489" s="124"/>
      <c r="FP489" s="124"/>
      <c r="FZ489" s="124"/>
      <c r="GJ489" s="124"/>
      <c r="GT489" s="124"/>
      <c r="HD489" s="124"/>
      <c r="HN489" s="124"/>
      <c r="HX489" s="124"/>
      <c r="IH489" s="124"/>
    </row>
    <row xmlns:x14ac="http://schemas.microsoft.com/office/spreadsheetml/2009/9/ac" r="490" s="3" customFormat="true" x14ac:dyDescent="0.25">
      <c r="A490" s="402"/>
      <c r="B490" s="124"/>
      <c r="L490" s="124"/>
      <c r="V490" s="124"/>
      <c r="AF490" s="124"/>
      <c r="AP490" s="124"/>
      <c r="AZ490" s="124"/>
      <c r="BJ490" s="124"/>
      <c r="BK490" s="124"/>
      <c r="BT490" s="124"/>
      <c r="CD490" s="124"/>
      <c r="CN490" s="124"/>
      <c r="CX490" s="124"/>
      <c r="DH490" s="124"/>
      <c r="DR490" s="124"/>
      <c r="EB490" s="124"/>
      <c r="EL490" s="124"/>
      <c r="EV490" s="124"/>
      <c r="FF490" s="124"/>
      <c r="FP490" s="124"/>
      <c r="FZ490" s="124"/>
      <c r="GJ490" s="124"/>
      <c r="GT490" s="124"/>
      <c r="HD490" s="124"/>
      <c r="HN490" s="124"/>
      <c r="HX490" s="124"/>
      <c r="IH490" s="124"/>
    </row>
    <row xmlns:x14ac="http://schemas.microsoft.com/office/spreadsheetml/2009/9/ac" r="491" s="3" customFormat="true" x14ac:dyDescent="0.25">
      <c r="A491" s="402"/>
      <c r="B491" s="124"/>
      <c r="L491" s="124"/>
      <c r="V491" s="124"/>
      <c r="AF491" s="124"/>
      <c r="AP491" s="124"/>
      <c r="AZ491" s="124"/>
      <c r="BJ491" s="124"/>
      <c r="BK491" s="124"/>
      <c r="BT491" s="124"/>
      <c r="CD491" s="124"/>
      <c r="CN491" s="124"/>
      <c r="CX491" s="124"/>
      <c r="DH491" s="124"/>
      <c r="DR491" s="124"/>
      <c r="EB491" s="124"/>
      <c r="EL491" s="124"/>
      <c r="EV491" s="124"/>
      <c r="FF491" s="124"/>
      <c r="FP491" s="124"/>
      <c r="FZ491" s="124"/>
      <c r="GJ491" s="124"/>
      <c r="GT491" s="124"/>
      <c r="HD491" s="124"/>
      <c r="HN491" s="124"/>
      <c r="HX491" s="124"/>
      <c r="IH491" s="124"/>
    </row>
    <row xmlns:x14ac="http://schemas.microsoft.com/office/spreadsheetml/2009/9/ac" r="492" s="3" customFormat="true" x14ac:dyDescent="0.25">
      <c r="A492" s="402"/>
      <c r="B492" s="124"/>
      <c r="L492" s="124"/>
      <c r="V492" s="124"/>
      <c r="AF492" s="124"/>
      <c r="AP492" s="124"/>
      <c r="AZ492" s="124"/>
      <c r="BJ492" s="124"/>
      <c r="BK492" s="124"/>
      <c r="BT492" s="124"/>
      <c r="CD492" s="124"/>
      <c r="CN492" s="124"/>
      <c r="CX492" s="124"/>
      <c r="DH492" s="124"/>
      <c r="DR492" s="124"/>
      <c r="EB492" s="124"/>
      <c r="EL492" s="124"/>
      <c r="EV492" s="124"/>
      <c r="FF492" s="124"/>
      <c r="FP492" s="124"/>
      <c r="FZ492" s="124"/>
      <c r="GJ492" s="124"/>
      <c r="GT492" s="124"/>
      <c r="HD492" s="124"/>
      <c r="HN492" s="124"/>
      <c r="HX492" s="124"/>
      <c r="IH492" s="124"/>
    </row>
    <row xmlns:x14ac="http://schemas.microsoft.com/office/spreadsheetml/2009/9/ac" r="493" s="3" customFormat="true" x14ac:dyDescent="0.25">
      <c r="A493" s="402"/>
      <c r="B493" s="124"/>
      <c r="L493" s="124"/>
      <c r="V493" s="124"/>
      <c r="AF493" s="124"/>
      <c r="AP493" s="124"/>
      <c r="AZ493" s="124"/>
      <c r="BJ493" s="124"/>
      <c r="BK493" s="124"/>
      <c r="BT493" s="124"/>
      <c r="CD493" s="124"/>
      <c r="CN493" s="124"/>
      <c r="CX493" s="124"/>
      <c r="DH493" s="124"/>
      <c r="DR493" s="124"/>
      <c r="EB493" s="124"/>
      <c r="EL493" s="124"/>
      <c r="EV493" s="124"/>
      <c r="FF493" s="124"/>
      <c r="FP493" s="124"/>
      <c r="FZ493" s="124"/>
      <c r="GJ493" s="124"/>
      <c r="GT493" s="124"/>
      <c r="HD493" s="124"/>
      <c r="HN493" s="124"/>
      <c r="HX493" s="124"/>
      <c r="IH493" s="124"/>
    </row>
    <row xmlns:x14ac="http://schemas.microsoft.com/office/spreadsheetml/2009/9/ac" r="494" s="3" customFormat="true" x14ac:dyDescent="0.25">
      <c r="A494" s="402"/>
      <c r="B494" s="124"/>
      <c r="L494" s="124"/>
      <c r="V494" s="124"/>
      <c r="AF494" s="124"/>
      <c r="AP494" s="124"/>
      <c r="AZ494" s="124"/>
      <c r="BJ494" s="124"/>
      <c r="BK494" s="124"/>
      <c r="BT494" s="124"/>
      <c r="CD494" s="124"/>
      <c r="CN494" s="124"/>
      <c r="CX494" s="124"/>
      <c r="DH494" s="124"/>
      <c r="DR494" s="124"/>
      <c r="EB494" s="124"/>
      <c r="EL494" s="124"/>
      <c r="EV494" s="124"/>
      <c r="FF494" s="124"/>
      <c r="FP494" s="124"/>
      <c r="FZ494" s="124"/>
      <c r="GJ494" s="124"/>
      <c r="GT494" s="124"/>
      <c r="HD494" s="124"/>
      <c r="HN494" s="124"/>
      <c r="HX494" s="124"/>
      <c r="IH494" s="124"/>
    </row>
    <row xmlns:x14ac="http://schemas.microsoft.com/office/spreadsheetml/2009/9/ac" r="495" s="3" customFormat="true" x14ac:dyDescent="0.25">
      <c r="A495" s="402"/>
      <c r="B495" s="124"/>
      <c r="L495" s="124"/>
      <c r="V495" s="124"/>
      <c r="AF495" s="124"/>
      <c r="AP495" s="124"/>
      <c r="AZ495" s="124"/>
      <c r="BJ495" s="124"/>
      <c r="BK495" s="124"/>
      <c r="BT495" s="124"/>
      <c r="CD495" s="124"/>
      <c r="CN495" s="124"/>
      <c r="CX495" s="124"/>
      <c r="DH495" s="124"/>
      <c r="DR495" s="124"/>
      <c r="EB495" s="124"/>
      <c r="EL495" s="124"/>
      <c r="EV495" s="124"/>
      <c r="FF495" s="124"/>
      <c r="FP495" s="124"/>
      <c r="FZ495" s="124"/>
      <c r="GJ495" s="124"/>
      <c r="GT495" s="124"/>
      <c r="HD495" s="124"/>
      <c r="HN495" s="124"/>
      <c r="HX495" s="124"/>
      <c r="IH495" s="124"/>
    </row>
    <row xmlns:x14ac="http://schemas.microsoft.com/office/spreadsheetml/2009/9/ac" r="496" s="3" customFormat="true" x14ac:dyDescent="0.25">
      <c r="A496" s="402"/>
      <c r="B496" s="124"/>
      <c r="L496" s="124"/>
      <c r="V496" s="124"/>
      <c r="AF496" s="124"/>
      <c r="AP496" s="124"/>
      <c r="AZ496" s="124"/>
      <c r="BJ496" s="124"/>
      <c r="BK496" s="124"/>
      <c r="BT496" s="124"/>
      <c r="CD496" s="124"/>
      <c r="CN496" s="124"/>
      <c r="CX496" s="124"/>
      <c r="DH496" s="124"/>
      <c r="DR496" s="124"/>
      <c r="EB496" s="124"/>
      <c r="EL496" s="124"/>
      <c r="EV496" s="124"/>
      <c r="FF496" s="124"/>
      <c r="FP496" s="124"/>
      <c r="FZ496" s="124"/>
      <c r="GJ496" s="124"/>
      <c r="GT496" s="124"/>
      <c r="HD496" s="124"/>
      <c r="HN496" s="124"/>
      <c r="HX496" s="124"/>
      <c r="IH496" s="124"/>
    </row>
    <row xmlns:x14ac="http://schemas.microsoft.com/office/spreadsheetml/2009/9/ac" r="497" s="3" customFormat="true" x14ac:dyDescent="0.25">
      <c r="A497" s="402"/>
      <c r="B497" s="124"/>
      <c r="L497" s="124"/>
      <c r="V497" s="124"/>
      <c r="AF497" s="124"/>
      <c r="AP497" s="124"/>
      <c r="AZ497" s="124"/>
      <c r="BJ497" s="124"/>
      <c r="BK497" s="124"/>
      <c r="BT497" s="124"/>
      <c r="CD497" s="124"/>
      <c r="CN497" s="124"/>
      <c r="CX497" s="124"/>
      <c r="DH497" s="124"/>
      <c r="DR497" s="124"/>
      <c r="EB497" s="124"/>
      <c r="EL497" s="124"/>
      <c r="EV497" s="124"/>
      <c r="FF497" s="124"/>
      <c r="FP497" s="124"/>
      <c r="FZ497" s="124"/>
      <c r="GJ497" s="124"/>
      <c r="GT497" s="124"/>
      <c r="HD497" s="124"/>
      <c r="HN497" s="124"/>
      <c r="HX497" s="124"/>
      <c r="IH497" s="124"/>
    </row>
    <row xmlns:x14ac="http://schemas.microsoft.com/office/spreadsheetml/2009/9/ac" r="498" s="3" customFormat="true" x14ac:dyDescent="0.25">
      <c r="A498" s="402"/>
      <c r="B498" s="124"/>
      <c r="L498" s="124"/>
      <c r="V498" s="124"/>
      <c r="AF498" s="124"/>
      <c r="AP498" s="124"/>
      <c r="AZ498" s="124"/>
      <c r="BJ498" s="124"/>
      <c r="BK498" s="124"/>
      <c r="BT498" s="124"/>
      <c r="CD498" s="124"/>
      <c r="CN498" s="124"/>
      <c r="CX498" s="124"/>
      <c r="DH498" s="124"/>
      <c r="DR498" s="124"/>
      <c r="EB498" s="124"/>
      <c r="EL498" s="124"/>
      <c r="EV498" s="124"/>
      <c r="FF498" s="124"/>
      <c r="FP498" s="124"/>
      <c r="FZ498" s="124"/>
      <c r="GJ498" s="124"/>
      <c r="GT498" s="124"/>
      <c r="HD498" s="124"/>
      <c r="HN498" s="124"/>
      <c r="HX498" s="124"/>
      <c r="IH498" s="124"/>
    </row>
    <row xmlns:x14ac="http://schemas.microsoft.com/office/spreadsheetml/2009/9/ac" r="499" s="3" customFormat="true" x14ac:dyDescent="0.25">
      <c r="A499" s="402"/>
      <c r="B499" s="124"/>
      <c r="L499" s="124"/>
      <c r="V499" s="124"/>
      <c r="AF499" s="124"/>
      <c r="AP499" s="124"/>
      <c r="AZ499" s="124"/>
      <c r="BJ499" s="124"/>
      <c r="BK499" s="124"/>
      <c r="BT499" s="124"/>
      <c r="CD499" s="124"/>
      <c r="CN499" s="124"/>
      <c r="CX499" s="124"/>
      <c r="DH499" s="124"/>
      <c r="DR499" s="124"/>
      <c r="EB499" s="124"/>
      <c r="EL499" s="124"/>
      <c r="EV499" s="124"/>
      <c r="FF499" s="124"/>
      <c r="FP499" s="124"/>
      <c r="FZ499" s="124"/>
      <c r="GJ499" s="124"/>
      <c r="GT499" s="124"/>
      <c r="HD499" s="124"/>
      <c r="HN499" s="124"/>
      <c r="HX499" s="124"/>
      <c r="IH499" s="124"/>
    </row>
    <row xmlns:x14ac="http://schemas.microsoft.com/office/spreadsheetml/2009/9/ac" r="500" s="3" customFormat="true" x14ac:dyDescent="0.25">
      <c r="A500" s="402"/>
      <c r="B500" s="124"/>
      <c r="L500" s="124"/>
      <c r="V500" s="124"/>
      <c r="AF500" s="124"/>
      <c r="AP500" s="124"/>
      <c r="AZ500" s="124"/>
      <c r="BJ500" s="124"/>
      <c r="BK500" s="124"/>
      <c r="BT500" s="124"/>
      <c r="CD500" s="124"/>
      <c r="CN500" s="124"/>
      <c r="CX500" s="124"/>
      <c r="DH500" s="124"/>
      <c r="DR500" s="124"/>
      <c r="EB500" s="124"/>
      <c r="EL500" s="124"/>
      <c r="EV500" s="124"/>
      <c r="FF500" s="124"/>
      <c r="FP500" s="124"/>
      <c r="FZ500" s="124"/>
      <c r="GJ500" s="124"/>
      <c r="GT500" s="124"/>
      <c r="HD500" s="124"/>
      <c r="HN500" s="124"/>
      <c r="HX500" s="124"/>
      <c r="IH500" s="124"/>
    </row>
    <row xmlns:x14ac="http://schemas.microsoft.com/office/spreadsheetml/2009/9/ac" r="501" s="3" customFormat="true" x14ac:dyDescent="0.25">
      <c r="A501" s="402"/>
      <c r="B501" s="124"/>
      <c r="L501" s="124"/>
      <c r="V501" s="124"/>
      <c r="AF501" s="124"/>
      <c r="AP501" s="124"/>
      <c r="AZ501" s="124"/>
      <c r="BJ501" s="124"/>
      <c r="BK501" s="124"/>
      <c r="BT501" s="124"/>
      <c r="CD501" s="124"/>
      <c r="CN501" s="124"/>
      <c r="CX501" s="124"/>
      <c r="DH501" s="124"/>
      <c r="DR501" s="124"/>
      <c r="EB501" s="124"/>
      <c r="EL501" s="124"/>
      <c r="EV501" s="124"/>
      <c r="FF501" s="124"/>
      <c r="FP501" s="124"/>
      <c r="FZ501" s="124"/>
      <c r="GJ501" s="124"/>
      <c r="GT501" s="124"/>
      <c r="HD501" s="124"/>
      <c r="HN501" s="124"/>
      <c r="HX501" s="124"/>
      <c r="IH501" s="124"/>
    </row>
    <row xmlns:x14ac="http://schemas.microsoft.com/office/spreadsheetml/2009/9/ac" r="502" s="3" customFormat="true" x14ac:dyDescent="0.25">
      <c r="A502" s="402"/>
      <c r="B502" s="124"/>
      <c r="L502" s="124"/>
      <c r="V502" s="124"/>
      <c r="AF502" s="124"/>
      <c r="AP502" s="124"/>
      <c r="AZ502" s="124"/>
      <c r="BJ502" s="124"/>
      <c r="BK502" s="124"/>
      <c r="BT502" s="124"/>
      <c r="CD502" s="124"/>
      <c r="CN502" s="124"/>
      <c r="CX502" s="124"/>
      <c r="DH502" s="124"/>
      <c r="DR502" s="124"/>
      <c r="EB502" s="124"/>
      <c r="EL502" s="124"/>
      <c r="EV502" s="124"/>
      <c r="FF502" s="124"/>
      <c r="FP502" s="124"/>
      <c r="FZ502" s="124"/>
      <c r="GJ502" s="124"/>
      <c r="GT502" s="124"/>
      <c r="HD502" s="124"/>
      <c r="HN502" s="124"/>
      <c r="HX502" s="124"/>
      <c r="IH502" s="124"/>
    </row>
    <row xmlns:x14ac="http://schemas.microsoft.com/office/spreadsheetml/2009/9/ac" r="503" s="3" customFormat="true" x14ac:dyDescent="0.25">
      <c r="A503" s="402"/>
      <c r="B503" s="124"/>
      <c r="L503" s="124"/>
      <c r="V503" s="124"/>
      <c r="AF503" s="124"/>
      <c r="AP503" s="124"/>
      <c r="AZ503" s="124"/>
      <c r="BJ503" s="124"/>
      <c r="BK503" s="124"/>
      <c r="BT503" s="124"/>
      <c r="CD503" s="124"/>
      <c r="CN503" s="124"/>
      <c r="CX503" s="124"/>
      <c r="DH503" s="124"/>
      <c r="DR503" s="124"/>
      <c r="EB503" s="124"/>
      <c r="EL503" s="124"/>
      <c r="EV503" s="124"/>
      <c r="FF503" s="124"/>
      <c r="FP503" s="124"/>
      <c r="FZ503" s="124"/>
      <c r="GJ503" s="124"/>
      <c r="GT503" s="124"/>
      <c r="HD503" s="124"/>
      <c r="HN503" s="124"/>
      <c r="HX503" s="124"/>
      <c r="IH503" s="124"/>
    </row>
    <row xmlns:x14ac="http://schemas.microsoft.com/office/spreadsheetml/2009/9/ac" r="504" s="3" customFormat="true" x14ac:dyDescent="0.25">
      <c r="A504" s="402"/>
      <c r="B504" s="124"/>
      <c r="L504" s="124"/>
      <c r="V504" s="124"/>
      <c r="AF504" s="124"/>
      <c r="AP504" s="124"/>
      <c r="AZ504" s="124"/>
      <c r="BJ504" s="124"/>
      <c r="BK504" s="124"/>
      <c r="BT504" s="124"/>
      <c r="CD504" s="124"/>
      <c r="CN504" s="124"/>
      <c r="CX504" s="124"/>
      <c r="DH504" s="124"/>
      <c r="DR504" s="124"/>
      <c r="EB504" s="124"/>
      <c r="EL504" s="124"/>
      <c r="EV504" s="124"/>
      <c r="FF504" s="124"/>
      <c r="FP504" s="124"/>
      <c r="FZ504" s="124"/>
      <c r="GJ504" s="124"/>
      <c r="GT504" s="124"/>
      <c r="HD504" s="124"/>
      <c r="HN504" s="124"/>
      <c r="HX504" s="124"/>
      <c r="IH504" s="124"/>
    </row>
    <row xmlns:x14ac="http://schemas.microsoft.com/office/spreadsheetml/2009/9/ac" r="505" s="3" customFormat="true" x14ac:dyDescent="0.25">
      <c r="A505" s="402"/>
      <c r="B505" s="124"/>
      <c r="L505" s="124"/>
      <c r="V505" s="124"/>
      <c r="AF505" s="124"/>
      <c r="AP505" s="124"/>
      <c r="AZ505" s="124"/>
      <c r="BJ505" s="124"/>
      <c r="BK505" s="124"/>
      <c r="BT505" s="124"/>
      <c r="CD505" s="124"/>
      <c r="CN505" s="124"/>
      <c r="CX505" s="124"/>
      <c r="DH505" s="124"/>
      <c r="DR505" s="124"/>
      <c r="EB505" s="124"/>
      <c r="EL505" s="124"/>
      <c r="EV505" s="124"/>
      <c r="FF505" s="124"/>
      <c r="FP505" s="124"/>
      <c r="FZ505" s="124"/>
      <c r="GJ505" s="124"/>
      <c r="GT505" s="124"/>
      <c r="HD505" s="124"/>
      <c r="HN505" s="124"/>
      <c r="HX505" s="124"/>
      <c r="IH505" s="124"/>
    </row>
    <row xmlns:x14ac="http://schemas.microsoft.com/office/spreadsheetml/2009/9/ac" r="506" s="3" customFormat="true" x14ac:dyDescent="0.25">
      <c r="A506" s="402"/>
      <c r="B506" s="124"/>
      <c r="L506" s="124"/>
      <c r="V506" s="124"/>
      <c r="AF506" s="124"/>
      <c r="AP506" s="124"/>
      <c r="AZ506" s="124"/>
      <c r="BJ506" s="124"/>
      <c r="BK506" s="124"/>
      <c r="BT506" s="124"/>
      <c r="CD506" s="124"/>
      <c r="CN506" s="124"/>
      <c r="CX506" s="124"/>
      <c r="DH506" s="124"/>
      <c r="DR506" s="124"/>
      <c r="EB506" s="124"/>
      <c r="EL506" s="124"/>
      <c r="EV506" s="124"/>
      <c r="FF506" s="124"/>
      <c r="FP506" s="124"/>
      <c r="FZ506" s="124"/>
      <c r="GJ506" s="124"/>
      <c r="GT506" s="124"/>
      <c r="HD506" s="124"/>
      <c r="HN506" s="124"/>
      <c r="HX506" s="124"/>
      <c r="IH506" s="124"/>
    </row>
    <row xmlns:x14ac="http://schemas.microsoft.com/office/spreadsheetml/2009/9/ac" r="507" s="3" customFormat="true" x14ac:dyDescent="0.25">
      <c r="A507" s="402"/>
      <c r="B507" s="124"/>
      <c r="L507" s="124"/>
      <c r="V507" s="124"/>
      <c r="AF507" s="124"/>
      <c r="AP507" s="124"/>
      <c r="AZ507" s="124"/>
      <c r="BJ507" s="124"/>
      <c r="BK507" s="124"/>
      <c r="BT507" s="124"/>
      <c r="CD507" s="124"/>
      <c r="CN507" s="124"/>
      <c r="CX507" s="124"/>
      <c r="DH507" s="124"/>
      <c r="DR507" s="124"/>
      <c r="EB507" s="124"/>
      <c r="EL507" s="124"/>
      <c r="EV507" s="124"/>
      <c r="FF507" s="124"/>
      <c r="FP507" s="124"/>
      <c r="FZ507" s="124"/>
      <c r="GJ507" s="124"/>
      <c r="GT507" s="124"/>
      <c r="HD507" s="124"/>
      <c r="HN507" s="124"/>
      <c r="HX507" s="124"/>
      <c r="IH507" s="124"/>
    </row>
    <row xmlns:x14ac="http://schemas.microsoft.com/office/spreadsheetml/2009/9/ac" r="508" s="3" customFormat="true" x14ac:dyDescent="0.25">
      <c r="A508" s="402"/>
      <c r="B508" s="124"/>
      <c r="L508" s="124"/>
      <c r="V508" s="124"/>
      <c r="AF508" s="124"/>
      <c r="AP508" s="124"/>
      <c r="AZ508" s="124"/>
      <c r="BJ508" s="124"/>
      <c r="BK508" s="124"/>
      <c r="BT508" s="124"/>
      <c r="CD508" s="124"/>
      <c r="CN508" s="124"/>
      <c r="CX508" s="124"/>
      <c r="DH508" s="124"/>
      <c r="DR508" s="124"/>
      <c r="EB508" s="124"/>
      <c r="EL508" s="124"/>
      <c r="EV508" s="124"/>
      <c r="FF508" s="124"/>
      <c r="FP508" s="124"/>
      <c r="FZ508" s="124"/>
      <c r="GJ508" s="124"/>
      <c r="GT508" s="124"/>
      <c r="HD508" s="124"/>
      <c r="HN508" s="124"/>
      <c r="HX508" s="124"/>
      <c r="IH508" s="124"/>
    </row>
    <row xmlns:x14ac="http://schemas.microsoft.com/office/spreadsheetml/2009/9/ac" r="509" s="3" customFormat="true" x14ac:dyDescent="0.25">
      <c r="A509" s="402"/>
      <c r="B509" s="124"/>
      <c r="L509" s="124"/>
      <c r="V509" s="124"/>
      <c r="AF509" s="124"/>
      <c r="AP509" s="124"/>
      <c r="AZ509" s="124"/>
      <c r="BJ509" s="124"/>
      <c r="BK509" s="124"/>
      <c r="BT509" s="124"/>
      <c r="CD509" s="124"/>
      <c r="CN509" s="124"/>
      <c r="CX509" s="124"/>
      <c r="DH509" s="124"/>
      <c r="DR509" s="124"/>
      <c r="EB509" s="124"/>
      <c r="EL509" s="124"/>
      <c r="EV509" s="124"/>
      <c r="FF509" s="124"/>
      <c r="FP509" s="124"/>
      <c r="FZ509" s="124"/>
      <c r="GJ509" s="124"/>
      <c r="GT509" s="124"/>
      <c r="HD509" s="124"/>
      <c r="HN509" s="124"/>
      <c r="HX509" s="124"/>
      <c r="IH509" s="124"/>
    </row>
    <row xmlns:x14ac="http://schemas.microsoft.com/office/spreadsheetml/2009/9/ac" r="510" s="3" customFormat="true" x14ac:dyDescent="0.25">
      <c r="A510" s="402"/>
      <c r="B510" s="124"/>
      <c r="L510" s="124"/>
      <c r="V510" s="124"/>
      <c r="AF510" s="124"/>
      <c r="AP510" s="124"/>
      <c r="AZ510" s="124"/>
      <c r="BJ510" s="124"/>
      <c r="BK510" s="124"/>
      <c r="BT510" s="124"/>
      <c r="CD510" s="124"/>
      <c r="CN510" s="124"/>
      <c r="CX510" s="124"/>
      <c r="DH510" s="124"/>
      <c r="DR510" s="124"/>
      <c r="EB510" s="124"/>
      <c r="EL510" s="124"/>
      <c r="EV510" s="124"/>
      <c r="FF510" s="124"/>
      <c r="FP510" s="124"/>
      <c r="FZ510" s="124"/>
      <c r="GJ510" s="124"/>
      <c r="GT510" s="124"/>
      <c r="HD510" s="124"/>
      <c r="HN510" s="124"/>
      <c r="HX510" s="124"/>
      <c r="IH510" s="124"/>
    </row>
    <row xmlns:x14ac="http://schemas.microsoft.com/office/spreadsheetml/2009/9/ac" r="511" s="3" customFormat="true" x14ac:dyDescent="0.25">
      <c r="A511" s="402"/>
      <c r="B511" s="124"/>
      <c r="L511" s="124"/>
      <c r="V511" s="124"/>
      <c r="AF511" s="124"/>
      <c r="AP511" s="124"/>
      <c r="AZ511" s="124"/>
      <c r="BJ511" s="124"/>
      <c r="BK511" s="124"/>
      <c r="BT511" s="124"/>
      <c r="CD511" s="124"/>
      <c r="CN511" s="124"/>
      <c r="CX511" s="124"/>
      <c r="DH511" s="124"/>
      <c r="DR511" s="124"/>
      <c r="EB511" s="124"/>
      <c r="EL511" s="124"/>
      <c r="EV511" s="124"/>
      <c r="FF511" s="124"/>
      <c r="FP511" s="124"/>
      <c r="FZ511" s="124"/>
      <c r="GJ511" s="124"/>
      <c r="GT511" s="124"/>
      <c r="HD511" s="124"/>
      <c r="HN511" s="124"/>
      <c r="HX511" s="124"/>
      <c r="IH511" s="124"/>
    </row>
    <row xmlns:x14ac="http://schemas.microsoft.com/office/spreadsheetml/2009/9/ac" r="512" s="3" customFormat="true" x14ac:dyDescent="0.25">
      <c r="A512" s="402"/>
      <c r="B512" s="124"/>
      <c r="L512" s="124"/>
      <c r="V512" s="124"/>
      <c r="AF512" s="124"/>
      <c r="AP512" s="124"/>
      <c r="AZ512" s="124"/>
      <c r="BJ512" s="124"/>
      <c r="BK512" s="124"/>
      <c r="BT512" s="124"/>
      <c r="CD512" s="124"/>
      <c r="CN512" s="124"/>
      <c r="CX512" s="124"/>
      <c r="DH512" s="124"/>
      <c r="DR512" s="124"/>
      <c r="EB512" s="124"/>
      <c r="EL512" s="124"/>
      <c r="EV512" s="124"/>
      <c r="FF512" s="124"/>
      <c r="FP512" s="124"/>
      <c r="FZ512" s="124"/>
      <c r="GJ512" s="124"/>
      <c r="GT512" s="124"/>
      <c r="HD512" s="124"/>
      <c r="HN512" s="124"/>
      <c r="HX512" s="124"/>
      <c r="IH512" s="124"/>
    </row>
    <row xmlns:x14ac="http://schemas.microsoft.com/office/spreadsheetml/2009/9/ac" r="513" s="3" customFormat="true" x14ac:dyDescent="0.25">
      <c r="A513" s="402"/>
      <c r="B513" s="124"/>
      <c r="L513" s="124"/>
      <c r="V513" s="124"/>
      <c r="AF513" s="124"/>
      <c r="AP513" s="124"/>
      <c r="AZ513" s="124"/>
      <c r="BJ513" s="124"/>
      <c r="BK513" s="124"/>
      <c r="BT513" s="124"/>
      <c r="CD513" s="124"/>
      <c r="CN513" s="124"/>
      <c r="CX513" s="124"/>
      <c r="DH513" s="124"/>
      <c r="DR513" s="124"/>
      <c r="EB513" s="124"/>
      <c r="EL513" s="124"/>
      <c r="EV513" s="124"/>
      <c r="FF513" s="124"/>
      <c r="FP513" s="124"/>
      <c r="FZ513" s="124"/>
      <c r="GJ513" s="124"/>
      <c r="GT513" s="124"/>
      <c r="HD513" s="124"/>
      <c r="HN513" s="124"/>
      <c r="HX513" s="124"/>
      <c r="IH513" s="124"/>
    </row>
    <row xmlns:x14ac="http://schemas.microsoft.com/office/spreadsheetml/2009/9/ac" r="514" s="3" customFormat="true" x14ac:dyDescent="0.25">
      <c r="A514" s="402"/>
      <c r="B514" s="124"/>
      <c r="L514" s="124"/>
      <c r="V514" s="124"/>
      <c r="AF514" s="124"/>
      <c r="AP514" s="124"/>
      <c r="AZ514" s="124"/>
      <c r="BJ514" s="124"/>
      <c r="BK514" s="124"/>
      <c r="BT514" s="124"/>
      <c r="CD514" s="124"/>
      <c r="CN514" s="124"/>
      <c r="CX514" s="124"/>
      <c r="DH514" s="124"/>
      <c r="DR514" s="124"/>
      <c r="EB514" s="124"/>
      <c r="EL514" s="124"/>
      <c r="EV514" s="124"/>
      <c r="FF514" s="124"/>
      <c r="FP514" s="124"/>
      <c r="FZ514" s="124"/>
      <c r="GJ514" s="124"/>
      <c r="GT514" s="124"/>
      <c r="HD514" s="124"/>
      <c r="HN514" s="124"/>
      <c r="HX514" s="124"/>
      <c r="IH514" s="124"/>
    </row>
    <row xmlns:x14ac="http://schemas.microsoft.com/office/spreadsheetml/2009/9/ac" r="515" s="3" customFormat="true" x14ac:dyDescent="0.25">
      <c r="A515" s="402"/>
      <c r="B515" s="124"/>
      <c r="L515" s="124"/>
      <c r="V515" s="124"/>
      <c r="AF515" s="124"/>
      <c r="AP515" s="124"/>
      <c r="AZ515" s="124"/>
      <c r="BJ515" s="124"/>
      <c r="BK515" s="124"/>
      <c r="BT515" s="124"/>
      <c r="CD515" s="124"/>
      <c r="CN515" s="124"/>
      <c r="CX515" s="124"/>
      <c r="DH515" s="124"/>
      <c r="DR515" s="124"/>
      <c r="EB515" s="124"/>
      <c r="EL515" s="124"/>
      <c r="EV515" s="124"/>
      <c r="FF515" s="124"/>
      <c r="FP515" s="124"/>
      <c r="FZ515" s="124"/>
      <c r="GJ515" s="124"/>
      <c r="GT515" s="124"/>
      <c r="HD515" s="124"/>
      <c r="HN515" s="124"/>
      <c r="HX515" s="124"/>
      <c r="IH515" s="124"/>
    </row>
    <row xmlns:x14ac="http://schemas.microsoft.com/office/spreadsheetml/2009/9/ac" r="516" s="3" customFormat="true" x14ac:dyDescent="0.25">
      <c r="A516" s="402"/>
      <c r="B516" s="124"/>
      <c r="L516" s="124"/>
      <c r="V516" s="124"/>
      <c r="AF516" s="124"/>
      <c r="AP516" s="124"/>
      <c r="AZ516" s="124"/>
      <c r="BJ516" s="124"/>
      <c r="BK516" s="124"/>
      <c r="BT516" s="124"/>
      <c r="CD516" s="124"/>
      <c r="CN516" s="124"/>
      <c r="CX516" s="124"/>
      <c r="DH516" s="124"/>
      <c r="DR516" s="124"/>
      <c r="EB516" s="124"/>
      <c r="EL516" s="124"/>
      <c r="EV516" s="124"/>
      <c r="FF516" s="124"/>
      <c r="FP516" s="124"/>
      <c r="FZ516" s="124"/>
      <c r="GJ516" s="124"/>
      <c r="GT516" s="124"/>
      <c r="HD516" s="124"/>
      <c r="HN516" s="124"/>
      <c r="HX516" s="124"/>
      <c r="IH516" s="124"/>
    </row>
    <row xmlns:x14ac="http://schemas.microsoft.com/office/spreadsheetml/2009/9/ac" r="517" s="3" customFormat="true" x14ac:dyDescent="0.25">
      <c r="A517" s="402"/>
      <c r="B517" s="124"/>
      <c r="L517" s="124"/>
      <c r="V517" s="124"/>
      <c r="AF517" s="124"/>
      <c r="AP517" s="124"/>
      <c r="AZ517" s="124"/>
      <c r="BJ517" s="124"/>
      <c r="BK517" s="124"/>
      <c r="BT517" s="124"/>
      <c r="CD517" s="124"/>
      <c r="CN517" s="124"/>
      <c r="CX517" s="124"/>
      <c r="DH517" s="124"/>
      <c r="DR517" s="124"/>
      <c r="EB517" s="124"/>
      <c r="EL517" s="124"/>
      <c r="EV517" s="124"/>
      <c r="FF517" s="124"/>
      <c r="FP517" s="124"/>
      <c r="FZ517" s="124"/>
      <c r="GJ517" s="124"/>
      <c r="GT517" s="124"/>
      <c r="HD517" s="124"/>
      <c r="HN517" s="124"/>
      <c r="HX517" s="124"/>
      <c r="IH517" s="124"/>
    </row>
    <row xmlns:x14ac="http://schemas.microsoft.com/office/spreadsheetml/2009/9/ac" r="518" s="3" customFormat="true" x14ac:dyDescent="0.25">
      <c r="A518" s="402"/>
      <c r="B518" s="124"/>
      <c r="L518" s="124"/>
      <c r="V518" s="124"/>
      <c r="AF518" s="124"/>
      <c r="AP518" s="124"/>
      <c r="AZ518" s="124"/>
      <c r="BJ518" s="124"/>
      <c r="BK518" s="124"/>
      <c r="BT518" s="124"/>
      <c r="CD518" s="124"/>
      <c r="CN518" s="124"/>
      <c r="CX518" s="124"/>
      <c r="DH518" s="124"/>
      <c r="DR518" s="124"/>
      <c r="EB518" s="124"/>
      <c r="EL518" s="124"/>
      <c r="EV518" s="124"/>
      <c r="FF518" s="124"/>
      <c r="FP518" s="124"/>
      <c r="FZ518" s="124"/>
      <c r="GJ518" s="124"/>
      <c r="GT518" s="124"/>
      <c r="HD518" s="124"/>
      <c r="HN518" s="124"/>
      <c r="HX518" s="124"/>
      <c r="IH518" s="124"/>
    </row>
    <row xmlns:x14ac="http://schemas.microsoft.com/office/spreadsheetml/2009/9/ac" r="519" s="3" customFormat="true" x14ac:dyDescent="0.25">
      <c r="A519" s="402"/>
      <c r="B519" s="124"/>
      <c r="L519" s="124"/>
      <c r="V519" s="124"/>
      <c r="AF519" s="124"/>
      <c r="AP519" s="124"/>
      <c r="AZ519" s="124"/>
      <c r="BJ519" s="124"/>
      <c r="BK519" s="124"/>
      <c r="BT519" s="124"/>
      <c r="CD519" s="124"/>
      <c r="CN519" s="124"/>
      <c r="CX519" s="124"/>
      <c r="DH519" s="124"/>
      <c r="DR519" s="124"/>
      <c r="EB519" s="124"/>
      <c r="EL519" s="124"/>
      <c r="EV519" s="124"/>
      <c r="FF519" s="124"/>
      <c r="FP519" s="124"/>
      <c r="FZ519" s="124"/>
      <c r="GJ519" s="124"/>
      <c r="GT519" s="124"/>
      <c r="HD519" s="124"/>
      <c r="HN519" s="124"/>
      <c r="HX519" s="124"/>
      <c r="IH519" s="124"/>
    </row>
    <row xmlns:x14ac="http://schemas.microsoft.com/office/spreadsheetml/2009/9/ac" r="520" s="3" customFormat="true" x14ac:dyDescent="0.25">
      <c r="A520" s="402"/>
      <c r="B520" s="124"/>
      <c r="L520" s="124"/>
      <c r="V520" s="124"/>
      <c r="AF520" s="124"/>
      <c r="AP520" s="124"/>
      <c r="AZ520" s="124"/>
      <c r="BJ520" s="124"/>
      <c r="BK520" s="124"/>
      <c r="BT520" s="124"/>
      <c r="CD520" s="124"/>
      <c r="CN520" s="124"/>
      <c r="CX520" s="124"/>
      <c r="DH520" s="124"/>
      <c r="DR520" s="124"/>
      <c r="EB520" s="124"/>
      <c r="EL520" s="124"/>
      <c r="EV520" s="124"/>
      <c r="FF520" s="124"/>
      <c r="FP520" s="124"/>
      <c r="FZ520" s="124"/>
      <c r="GJ520" s="124"/>
      <c r="GT520" s="124"/>
      <c r="HD520" s="124"/>
      <c r="HN520" s="124"/>
      <c r="HX520" s="124"/>
      <c r="IH520" s="124"/>
    </row>
    <row xmlns:x14ac="http://schemas.microsoft.com/office/spreadsheetml/2009/9/ac" r="521" s="3" customFormat="true" x14ac:dyDescent="0.25">
      <c r="A521" s="402"/>
      <c r="B521" s="124"/>
      <c r="L521" s="124"/>
      <c r="V521" s="124"/>
      <c r="AF521" s="124"/>
      <c r="AP521" s="124"/>
      <c r="AZ521" s="124"/>
      <c r="BJ521" s="124"/>
      <c r="BK521" s="124"/>
      <c r="BT521" s="124"/>
      <c r="CD521" s="124"/>
      <c r="CN521" s="124"/>
      <c r="CX521" s="124"/>
      <c r="DH521" s="124"/>
      <c r="DR521" s="124"/>
      <c r="EB521" s="124"/>
      <c r="EL521" s="124"/>
      <c r="EV521" s="124"/>
      <c r="FF521" s="124"/>
      <c r="FP521" s="124"/>
      <c r="FZ521" s="124"/>
      <c r="GJ521" s="124"/>
      <c r="GT521" s="124"/>
      <c r="HD521" s="124"/>
      <c r="HN521" s="124"/>
      <c r="HX521" s="124"/>
      <c r="IH521" s="124"/>
    </row>
    <row xmlns:x14ac="http://schemas.microsoft.com/office/spreadsheetml/2009/9/ac" r="522" s="3" customFormat="true" x14ac:dyDescent="0.25">
      <c r="A522" s="402"/>
      <c r="B522" s="124"/>
      <c r="L522" s="124"/>
      <c r="V522" s="124"/>
      <c r="AF522" s="124"/>
      <c r="AP522" s="124"/>
      <c r="AZ522" s="124"/>
      <c r="BJ522" s="124"/>
      <c r="BK522" s="124"/>
      <c r="BT522" s="124"/>
      <c r="CD522" s="124"/>
      <c r="CN522" s="124"/>
      <c r="CX522" s="124"/>
      <c r="DH522" s="124"/>
      <c r="DR522" s="124"/>
      <c r="EB522" s="124"/>
      <c r="EL522" s="124"/>
      <c r="EV522" s="124"/>
      <c r="FF522" s="124"/>
      <c r="FP522" s="124"/>
      <c r="FZ522" s="124"/>
      <c r="GJ522" s="124"/>
      <c r="GT522" s="124"/>
      <c r="HD522" s="124"/>
      <c r="HN522" s="124"/>
      <c r="HX522" s="124"/>
      <c r="IH522" s="124"/>
    </row>
    <row xmlns:x14ac="http://schemas.microsoft.com/office/spreadsheetml/2009/9/ac" r="523" s="3" customFormat="true" x14ac:dyDescent="0.25">
      <c r="A523" s="402"/>
      <c r="B523" s="124"/>
      <c r="L523" s="124"/>
      <c r="V523" s="124"/>
      <c r="AF523" s="124"/>
      <c r="AP523" s="124"/>
      <c r="AZ523" s="124"/>
      <c r="BJ523" s="124"/>
      <c r="BK523" s="124"/>
      <c r="BT523" s="124"/>
      <c r="CD523" s="124"/>
      <c r="CN523" s="124"/>
      <c r="CX523" s="124"/>
      <c r="DH523" s="124"/>
      <c r="DR523" s="124"/>
      <c r="EB523" s="124"/>
      <c r="EL523" s="124"/>
      <c r="EV523" s="124"/>
      <c r="FF523" s="124"/>
      <c r="FP523" s="124"/>
      <c r="FZ523" s="124"/>
      <c r="GJ523" s="124"/>
      <c r="GT523" s="124"/>
      <c r="HD523" s="124"/>
      <c r="HN523" s="124"/>
      <c r="HX523" s="124"/>
      <c r="IH523" s="124"/>
    </row>
    <row xmlns:x14ac="http://schemas.microsoft.com/office/spreadsheetml/2009/9/ac" r="524" s="3" customFormat="true" x14ac:dyDescent="0.25">
      <c r="A524" s="402"/>
      <c r="B524" s="124"/>
      <c r="L524" s="124"/>
      <c r="V524" s="124"/>
      <c r="AF524" s="124"/>
      <c r="AP524" s="124"/>
      <c r="AZ524" s="124"/>
      <c r="BJ524" s="124"/>
      <c r="BK524" s="124"/>
      <c r="BT524" s="124"/>
      <c r="CD524" s="124"/>
      <c r="CN524" s="124"/>
      <c r="CX524" s="124"/>
      <c r="DH524" s="124"/>
      <c r="DR524" s="124"/>
      <c r="EB524" s="124"/>
      <c r="EL524" s="124"/>
      <c r="EV524" s="124"/>
      <c r="FF524" s="124"/>
      <c r="FP524" s="124"/>
      <c r="FZ524" s="124"/>
      <c r="GJ524" s="124"/>
      <c r="GT524" s="124"/>
      <c r="HD524" s="124"/>
      <c r="HN524" s="124"/>
      <c r="HX524" s="124"/>
      <c r="IH524" s="124"/>
    </row>
    <row xmlns:x14ac="http://schemas.microsoft.com/office/spreadsheetml/2009/9/ac" r="525" s="3" customFormat="true" x14ac:dyDescent="0.25">
      <c r="A525" s="402"/>
      <c r="B525" s="124"/>
      <c r="L525" s="124"/>
      <c r="V525" s="124"/>
      <c r="AF525" s="124"/>
      <c r="AP525" s="124"/>
      <c r="AZ525" s="124"/>
      <c r="BJ525" s="124"/>
      <c r="BK525" s="124"/>
      <c r="BT525" s="124"/>
      <c r="CD525" s="124"/>
      <c r="CN525" s="124"/>
      <c r="CX525" s="124"/>
      <c r="DH525" s="124"/>
      <c r="DR525" s="124"/>
      <c r="EB525" s="124"/>
      <c r="EL525" s="124"/>
      <c r="EV525" s="124"/>
      <c r="FF525" s="124"/>
      <c r="FP525" s="124"/>
      <c r="FZ525" s="124"/>
      <c r="GJ525" s="124"/>
      <c r="GT525" s="124"/>
      <c r="HD525" s="124"/>
      <c r="HN525" s="124"/>
      <c r="HX525" s="124"/>
      <c r="IH525" s="124"/>
    </row>
    <row xmlns:x14ac="http://schemas.microsoft.com/office/spreadsheetml/2009/9/ac" r="526" s="3" customFormat="true" x14ac:dyDescent="0.25">
      <c r="A526" s="402"/>
      <c r="B526" s="124"/>
      <c r="L526" s="124"/>
      <c r="V526" s="124"/>
      <c r="AF526" s="124"/>
      <c r="AP526" s="124"/>
      <c r="AZ526" s="124"/>
      <c r="BJ526" s="124"/>
      <c r="BK526" s="124"/>
      <c r="BT526" s="124"/>
      <c r="CD526" s="124"/>
      <c r="CN526" s="124"/>
      <c r="CX526" s="124"/>
      <c r="DH526" s="124"/>
      <c r="DR526" s="124"/>
      <c r="EB526" s="124"/>
      <c r="EL526" s="124"/>
      <c r="EV526" s="124"/>
      <c r="FF526" s="124"/>
      <c r="FP526" s="124"/>
      <c r="FZ526" s="124"/>
      <c r="GJ526" s="124"/>
      <c r="GT526" s="124"/>
      <c r="HD526" s="124"/>
      <c r="HN526" s="124"/>
      <c r="HX526" s="124"/>
      <c r="IH526" s="124"/>
    </row>
    <row xmlns:x14ac="http://schemas.microsoft.com/office/spreadsheetml/2009/9/ac" r="527" s="3" customFormat="true" x14ac:dyDescent="0.25">
      <c r="A527" s="402"/>
      <c r="B527" s="124"/>
      <c r="L527" s="124"/>
      <c r="V527" s="124"/>
      <c r="AF527" s="124"/>
      <c r="AP527" s="124"/>
      <c r="AZ527" s="124"/>
      <c r="BJ527" s="124"/>
      <c r="BK527" s="124"/>
      <c r="BT527" s="124"/>
      <c r="CD527" s="124"/>
      <c r="CN527" s="124"/>
      <c r="CX527" s="124"/>
      <c r="DH527" s="124"/>
      <c r="DR527" s="124"/>
      <c r="EB527" s="124"/>
      <c r="EL527" s="124"/>
      <c r="EV527" s="124"/>
      <c r="FF527" s="124"/>
      <c r="FP527" s="124"/>
      <c r="FZ527" s="124"/>
      <c r="GJ527" s="124"/>
      <c r="GT527" s="124"/>
      <c r="HD527" s="124"/>
      <c r="HN527" s="124"/>
      <c r="HX527" s="124"/>
      <c r="IH527" s="124"/>
    </row>
    <row xmlns:x14ac="http://schemas.microsoft.com/office/spreadsheetml/2009/9/ac" r="528" s="3" customFormat="true" x14ac:dyDescent="0.25">
      <c r="A528" s="402"/>
      <c r="B528" s="124"/>
      <c r="L528" s="124"/>
      <c r="V528" s="124"/>
      <c r="AF528" s="124"/>
      <c r="AP528" s="124"/>
      <c r="AZ528" s="124"/>
      <c r="BJ528" s="124"/>
      <c r="BK528" s="124"/>
      <c r="BT528" s="124"/>
      <c r="CD528" s="124"/>
      <c r="CN528" s="124"/>
      <c r="CX528" s="124"/>
      <c r="DH528" s="124"/>
      <c r="DR528" s="124"/>
      <c r="EB528" s="124"/>
      <c r="EL528" s="124"/>
      <c r="EV528" s="124"/>
      <c r="FF528" s="124"/>
      <c r="FP528" s="124"/>
      <c r="FZ528" s="124"/>
      <c r="GJ528" s="124"/>
      <c r="GT528" s="124"/>
      <c r="HD528" s="124"/>
      <c r="HN528" s="124"/>
      <c r="HX528" s="124"/>
      <c r="IH528" s="124"/>
    </row>
    <row xmlns:x14ac="http://schemas.microsoft.com/office/spreadsheetml/2009/9/ac" r="529" s="3" customFormat="true" x14ac:dyDescent="0.25">
      <c r="A529" s="402"/>
      <c r="B529" s="124"/>
      <c r="L529" s="124"/>
      <c r="V529" s="124"/>
      <c r="AF529" s="124"/>
      <c r="AP529" s="124"/>
      <c r="AZ529" s="124"/>
      <c r="BJ529" s="124"/>
      <c r="BK529" s="124"/>
      <c r="BT529" s="124"/>
      <c r="CD529" s="124"/>
      <c r="CN529" s="124"/>
      <c r="CX529" s="124"/>
      <c r="DH529" s="124"/>
      <c r="DR529" s="124"/>
      <c r="EB529" s="124"/>
      <c r="EL529" s="124"/>
      <c r="EV529" s="124"/>
      <c r="FF529" s="124"/>
      <c r="FP529" s="124"/>
      <c r="FZ529" s="124"/>
      <c r="GJ529" s="124"/>
      <c r="GT529" s="124"/>
      <c r="HD529" s="124"/>
      <c r="HN529" s="124"/>
      <c r="HX529" s="124"/>
      <c r="IH529" s="124"/>
    </row>
    <row xmlns:x14ac="http://schemas.microsoft.com/office/spreadsheetml/2009/9/ac" r="530" s="3" customFormat="true" x14ac:dyDescent="0.25">
      <c r="A530" s="402"/>
      <c r="B530" s="124"/>
      <c r="L530" s="124"/>
      <c r="V530" s="124"/>
      <c r="AF530" s="124"/>
      <c r="AP530" s="124"/>
      <c r="AZ530" s="124"/>
      <c r="BJ530" s="124"/>
      <c r="BK530" s="124"/>
      <c r="BT530" s="124"/>
      <c r="CD530" s="124"/>
      <c r="CN530" s="124"/>
      <c r="CX530" s="124"/>
      <c r="DH530" s="124"/>
      <c r="DR530" s="124"/>
      <c r="EB530" s="124"/>
      <c r="EL530" s="124"/>
      <c r="EV530" s="124"/>
      <c r="FF530" s="124"/>
      <c r="FP530" s="124"/>
      <c r="FZ530" s="124"/>
      <c r="GJ530" s="124"/>
      <c r="GT530" s="124"/>
      <c r="HD530" s="124"/>
      <c r="HN530" s="124"/>
      <c r="HX530" s="124"/>
      <c r="IH530" s="124"/>
    </row>
    <row xmlns:x14ac="http://schemas.microsoft.com/office/spreadsheetml/2009/9/ac" r="531" s="3" customFormat="true" x14ac:dyDescent="0.25">
      <c r="A531" s="402"/>
      <c r="B531" s="124"/>
      <c r="L531" s="124"/>
      <c r="V531" s="124"/>
      <c r="AF531" s="124"/>
      <c r="AP531" s="124"/>
      <c r="AZ531" s="124"/>
      <c r="BJ531" s="124"/>
      <c r="BK531" s="124"/>
      <c r="BT531" s="124"/>
      <c r="CD531" s="124"/>
      <c r="CN531" s="124"/>
      <c r="CX531" s="124"/>
      <c r="DH531" s="124"/>
      <c r="DR531" s="124"/>
      <c r="EB531" s="124"/>
      <c r="EL531" s="124"/>
      <c r="EV531" s="124"/>
      <c r="FF531" s="124"/>
      <c r="FP531" s="124"/>
      <c r="FZ531" s="124"/>
      <c r="GJ531" s="124"/>
      <c r="GT531" s="124"/>
      <c r="HD531" s="124"/>
      <c r="HN531" s="124"/>
      <c r="HX531" s="124"/>
      <c r="IH531" s="124"/>
    </row>
    <row xmlns:x14ac="http://schemas.microsoft.com/office/spreadsheetml/2009/9/ac" r="532" s="3" customFormat="true" x14ac:dyDescent="0.25">
      <c r="A532" s="402"/>
      <c r="B532" s="124"/>
      <c r="L532" s="124"/>
      <c r="V532" s="124"/>
      <c r="AF532" s="124"/>
      <c r="AP532" s="124"/>
      <c r="AZ532" s="124"/>
      <c r="BJ532" s="124"/>
      <c r="BK532" s="124"/>
      <c r="BT532" s="124"/>
      <c r="CD532" s="124"/>
      <c r="CN532" s="124"/>
      <c r="CX532" s="124"/>
      <c r="DH532" s="124"/>
      <c r="DR532" s="124"/>
      <c r="EB532" s="124"/>
      <c r="EL532" s="124"/>
      <c r="EV532" s="124"/>
      <c r="FF532" s="124"/>
      <c r="FP532" s="124"/>
      <c r="FZ532" s="124"/>
      <c r="GJ532" s="124"/>
      <c r="GT532" s="124"/>
      <c r="HD532" s="124"/>
      <c r="HN532" s="124"/>
      <c r="HX532" s="124"/>
      <c r="IH532" s="124"/>
    </row>
    <row xmlns:x14ac="http://schemas.microsoft.com/office/spreadsheetml/2009/9/ac" r="533" s="3" customFormat="true" x14ac:dyDescent="0.25">
      <c r="A533" s="402"/>
      <c r="B533" s="124"/>
      <c r="L533" s="124"/>
      <c r="V533" s="124"/>
      <c r="AF533" s="124"/>
      <c r="AP533" s="124"/>
      <c r="AZ533" s="124"/>
      <c r="BJ533" s="124"/>
      <c r="BK533" s="124"/>
      <c r="BT533" s="124"/>
      <c r="CD533" s="124"/>
      <c r="CN533" s="124"/>
      <c r="CX533" s="124"/>
      <c r="DH533" s="124"/>
      <c r="DR533" s="124"/>
      <c r="EB533" s="124"/>
      <c r="EL533" s="124"/>
      <c r="EV533" s="124"/>
      <c r="FF533" s="124"/>
      <c r="FP533" s="124"/>
      <c r="FZ533" s="124"/>
      <c r="GJ533" s="124"/>
      <c r="GT533" s="124"/>
      <c r="HD533" s="124"/>
      <c r="HN533" s="124"/>
      <c r="HX533" s="124"/>
      <c r="IH533" s="124"/>
    </row>
    <row xmlns:x14ac="http://schemas.microsoft.com/office/spreadsheetml/2009/9/ac" r="534" s="3" customFormat="true" x14ac:dyDescent="0.25">
      <c r="A534" s="402"/>
      <c r="B534" s="124"/>
      <c r="L534" s="124"/>
      <c r="V534" s="124"/>
      <c r="AF534" s="124"/>
      <c r="AP534" s="124"/>
      <c r="AZ534" s="124"/>
      <c r="BJ534" s="124"/>
      <c r="BK534" s="124"/>
      <c r="BT534" s="124"/>
      <c r="CD534" s="124"/>
      <c r="CN534" s="124"/>
      <c r="CX534" s="124"/>
      <c r="DH534" s="124"/>
      <c r="DR534" s="124"/>
      <c r="EB534" s="124"/>
      <c r="EL534" s="124"/>
      <c r="EV534" s="124"/>
      <c r="FF534" s="124"/>
      <c r="FP534" s="124"/>
      <c r="FZ534" s="124"/>
      <c r="GJ534" s="124"/>
      <c r="GT534" s="124"/>
      <c r="HD534" s="124"/>
      <c r="HN534" s="124"/>
      <c r="HX534" s="124"/>
      <c r="IH534" s="124"/>
    </row>
    <row xmlns:x14ac="http://schemas.microsoft.com/office/spreadsheetml/2009/9/ac" r="535" s="3" customFormat="true" x14ac:dyDescent="0.25">
      <c r="A535" s="402"/>
      <c r="B535" s="124"/>
      <c r="L535" s="124"/>
      <c r="V535" s="124"/>
      <c r="AF535" s="124"/>
      <c r="AP535" s="124"/>
      <c r="AZ535" s="124"/>
      <c r="BJ535" s="124"/>
      <c r="BK535" s="124"/>
      <c r="BT535" s="124"/>
      <c r="CD535" s="124"/>
      <c r="CN535" s="124"/>
      <c r="CX535" s="124"/>
      <c r="DH535" s="124"/>
      <c r="DR535" s="124"/>
      <c r="EB535" s="124"/>
      <c r="EL535" s="124"/>
      <c r="EV535" s="124"/>
      <c r="FF535" s="124"/>
      <c r="FP535" s="124"/>
      <c r="FZ535" s="124"/>
      <c r="GJ535" s="124"/>
      <c r="GT535" s="124"/>
      <c r="HD535" s="124"/>
      <c r="HN535" s="124"/>
      <c r="HX535" s="124"/>
      <c r="IH535" s="124"/>
    </row>
    <row xmlns:x14ac="http://schemas.microsoft.com/office/spreadsheetml/2009/9/ac" r="536" s="3" customFormat="true" x14ac:dyDescent="0.25">
      <c r="A536" s="402"/>
      <c r="B536" s="124"/>
      <c r="L536" s="124"/>
      <c r="V536" s="124"/>
      <c r="AF536" s="124"/>
      <c r="AP536" s="124"/>
      <c r="AZ536" s="124"/>
      <c r="BJ536" s="124"/>
      <c r="BK536" s="124"/>
      <c r="BT536" s="124"/>
      <c r="CD536" s="124"/>
      <c r="CN536" s="124"/>
      <c r="CX536" s="124"/>
      <c r="DH536" s="124"/>
      <c r="DR536" s="124"/>
      <c r="EB536" s="124"/>
      <c r="EL536" s="124"/>
      <c r="EV536" s="124"/>
      <c r="FF536" s="124"/>
      <c r="FP536" s="124"/>
      <c r="FZ536" s="124"/>
      <c r="GJ536" s="124"/>
      <c r="GT536" s="124"/>
      <c r="HD536" s="124"/>
      <c r="HN536" s="124"/>
      <c r="HX536" s="124"/>
      <c r="IH536" s="124"/>
    </row>
    <row xmlns:x14ac="http://schemas.microsoft.com/office/spreadsheetml/2009/9/ac" r="537" s="3" customFormat="true" x14ac:dyDescent="0.25">
      <c r="A537" s="402"/>
      <c r="B537" s="124"/>
      <c r="L537" s="124"/>
      <c r="V537" s="124"/>
      <c r="AF537" s="124"/>
      <c r="AP537" s="124"/>
      <c r="AZ537" s="124"/>
      <c r="BJ537" s="124"/>
      <c r="BK537" s="124"/>
      <c r="BT537" s="124"/>
      <c r="CD537" s="124"/>
      <c r="CN537" s="124"/>
      <c r="CX537" s="124"/>
      <c r="DH537" s="124"/>
      <c r="DR537" s="124"/>
      <c r="EB537" s="124"/>
      <c r="EL537" s="124"/>
      <c r="EV537" s="124"/>
      <c r="FF537" s="124"/>
      <c r="FP537" s="124"/>
      <c r="FZ537" s="124"/>
      <c r="GJ537" s="124"/>
      <c r="GT537" s="124"/>
      <c r="HD537" s="124"/>
      <c r="HN537" s="124"/>
      <c r="HX537" s="124"/>
      <c r="IH537" s="124"/>
    </row>
    <row xmlns:x14ac="http://schemas.microsoft.com/office/spreadsheetml/2009/9/ac" r="538" s="3" customFormat="true" x14ac:dyDescent="0.25">
      <c r="A538" s="402"/>
      <c r="B538" s="124"/>
      <c r="L538" s="124"/>
      <c r="V538" s="124"/>
      <c r="AF538" s="124"/>
      <c r="AP538" s="124"/>
      <c r="AZ538" s="124"/>
      <c r="BJ538" s="124"/>
      <c r="BK538" s="124"/>
      <c r="BT538" s="124"/>
      <c r="CD538" s="124"/>
      <c r="CN538" s="124"/>
      <c r="CX538" s="124"/>
      <c r="DH538" s="124"/>
      <c r="DR538" s="124"/>
      <c r="EB538" s="124"/>
      <c r="EL538" s="124"/>
      <c r="EV538" s="124"/>
      <c r="FF538" s="124"/>
      <c r="FP538" s="124"/>
      <c r="FZ538" s="124"/>
      <c r="GJ538" s="124"/>
      <c r="GT538" s="124"/>
      <c r="HD538" s="124"/>
      <c r="HN538" s="124"/>
      <c r="HX538" s="124"/>
      <c r="IH538" s="124"/>
    </row>
    <row xmlns:x14ac="http://schemas.microsoft.com/office/spreadsheetml/2009/9/ac" r="539" s="3" customFormat="true" x14ac:dyDescent="0.25">
      <c r="A539" s="402"/>
      <c r="B539" s="124"/>
      <c r="L539" s="124"/>
      <c r="V539" s="124"/>
      <c r="AF539" s="124"/>
      <c r="AP539" s="124"/>
      <c r="AZ539" s="124"/>
      <c r="BJ539" s="124"/>
      <c r="BK539" s="124"/>
      <c r="BT539" s="124"/>
      <c r="CD539" s="124"/>
      <c r="CN539" s="124"/>
      <c r="CX539" s="124"/>
      <c r="DH539" s="124"/>
      <c r="DR539" s="124"/>
      <c r="EB539" s="124"/>
      <c r="EL539" s="124"/>
      <c r="EV539" s="124"/>
      <c r="FF539" s="124"/>
      <c r="FP539" s="124"/>
      <c r="FZ539" s="124"/>
      <c r="GJ539" s="124"/>
      <c r="GT539" s="124"/>
      <c r="HD539" s="124"/>
      <c r="HN539" s="124"/>
      <c r="HX539" s="124"/>
      <c r="IH539" s="124"/>
    </row>
    <row xmlns:x14ac="http://schemas.microsoft.com/office/spreadsheetml/2009/9/ac" r="540" s="3" customFormat="true" x14ac:dyDescent="0.25">
      <c r="A540" s="402"/>
      <c r="B540" s="124"/>
      <c r="L540" s="124"/>
      <c r="V540" s="124"/>
      <c r="AF540" s="124"/>
      <c r="AP540" s="124"/>
      <c r="AZ540" s="124"/>
      <c r="BJ540" s="124"/>
      <c r="BK540" s="124"/>
      <c r="BT540" s="124"/>
      <c r="CD540" s="124"/>
      <c r="CN540" s="124"/>
      <c r="CX540" s="124"/>
      <c r="DH540" s="124"/>
      <c r="DR540" s="124"/>
      <c r="EB540" s="124"/>
      <c r="EL540" s="124"/>
      <c r="EV540" s="124"/>
      <c r="FF540" s="124"/>
      <c r="FP540" s="124"/>
      <c r="FZ540" s="124"/>
      <c r="GJ540" s="124"/>
      <c r="GT540" s="124"/>
      <c r="HD540" s="124"/>
      <c r="HN540" s="124"/>
      <c r="HX540" s="124"/>
      <c r="IH540" s="124"/>
    </row>
    <row xmlns:x14ac="http://schemas.microsoft.com/office/spreadsheetml/2009/9/ac" r="541" s="3" customFormat="true" x14ac:dyDescent="0.25">
      <c r="A541" s="402"/>
      <c r="B541" s="124"/>
      <c r="L541" s="124"/>
      <c r="V541" s="124"/>
      <c r="AF541" s="124"/>
      <c r="AP541" s="124"/>
      <c r="AZ541" s="124"/>
      <c r="BJ541" s="124"/>
      <c r="BK541" s="124"/>
      <c r="BT541" s="124"/>
      <c r="CD541" s="124"/>
      <c r="CN541" s="124"/>
      <c r="CX541" s="124"/>
      <c r="DH541" s="124"/>
      <c r="DR541" s="124"/>
      <c r="EB541" s="124"/>
      <c r="EL541" s="124"/>
      <c r="EV541" s="124"/>
      <c r="FF541" s="124"/>
      <c r="FP541" s="124"/>
      <c r="FZ541" s="124"/>
      <c r="GJ541" s="124"/>
      <c r="GT541" s="124"/>
      <c r="HD541" s="124"/>
      <c r="HN541" s="124"/>
      <c r="HX541" s="124"/>
      <c r="IH541" s="124"/>
    </row>
    <row xmlns:x14ac="http://schemas.microsoft.com/office/spreadsheetml/2009/9/ac" r="542" s="3" customFormat="true" x14ac:dyDescent="0.25">
      <c r="A542" s="402"/>
      <c r="B542" s="124"/>
      <c r="L542" s="124"/>
      <c r="V542" s="124"/>
      <c r="AF542" s="124"/>
      <c r="AP542" s="124"/>
      <c r="AZ542" s="124"/>
      <c r="BJ542" s="124"/>
      <c r="BK542" s="124"/>
      <c r="BT542" s="124"/>
      <c r="CD542" s="124"/>
      <c r="CN542" s="124"/>
      <c r="CX542" s="124"/>
      <c r="DH542" s="124"/>
      <c r="DR542" s="124"/>
      <c r="EB542" s="124"/>
      <c r="EL542" s="124"/>
      <c r="EV542" s="124"/>
      <c r="FF542" s="124"/>
      <c r="FP542" s="124"/>
      <c r="FZ542" s="124"/>
      <c r="GJ542" s="124"/>
      <c r="GT542" s="124"/>
      <c r="HD542" s="124"/>
      <c r="HN542" s="124"/>
      <c r="HX542" s="124"/>
      <c r="IH542" s="124"/>
    </row>
    <row xmlns:x14ac="http://schemas.microsoft.com/office/spreadsheetml/2009/9/ac" r="543" s="3" customFormat="true" x14ac:dyDescent="0.25">
      <c r="A543" s="402"/>
      <c r="B543" s="124"/>
      <c r="L543" s="124"/>
      <c r="V543" s="124"/>
      <c r="AF543" s="124"/>
      <c r="AP543" s="124"/>
      <c r="AZ543" s="124"/>
      <c r="BJ543" s="124"/>
      <c r="BK543" s="124"/>
      <c r="BT543" s="124"/>
      <c r="CD543" s="124"/>
      <c r="CN543" s="124"/>
      <c r="CX543" s="124"/>
      <c r="DH543" s="124"/>
      <c r="DR543" s="124"/>
      <c r="EB543" s="124"/>
      <c r="EL543" s="124"/>
      <c r="EV543" s="124"/>
      <c r="FF543" s="124"/>
      <c r="FP543" s="124"/>
      <c r="FZ543" s="124"/>
      <c r="GJ543" s="124"/>
      <c r="GT543" s="124"/>
      <c r="HD543" s="124"/>
      <c r="HN543" s="124"/>
      <c r="HX543" s="124"/>
      <c r="IH543" s="124"/>
    </row>
    <row xmlns:x14ac="http://schemas.microsoft.com/office/spreadsheetml/2009/9/ac" r="544" s="3" customFormat="true" x14ac:dyDescent="0.25">
      <c r="A544" s="402"/>
      <c r="B544" s="124"/>
      <c r="L544" s="124"/>
      <c r="V544" s="124"/>
      <c r="AF544" s="124"/>
      <c r="AP544" s="124"/>
      <c r="AZ544" s="124"/>
      <c r="BJ544" s="124"/>
      <c r="BK544" s="124"/>
      <c r="BT544" s="124"/>
      <c r="CD544" s="124"/>
      <c r="CN544" s="124"/>
      <c r="CX544" s="124"/>
      <c r="DH544" s="124"/>
      <c r="DR544" s="124"/>
      <c r="EB544" s="124"/>
      <c r="EL544" s="124"/>
      <c r="EV544" s="124"/>
      <c r="FF544" s="124"/>
      <c r="FP544" s="124"/>
      <c r="FZ544" s="124"/>
      <c r="GJ544" s="124"/>
      <c r="GT544" s="124"/>
      <c r="HD544" s="124"/>
      <c r="HN544" s="124"/>
      <c r="HX544" s="124"/>
      <c r="IH544" s="124"/>
    </row>
    <row xmlns:x14ac="http://schemas.microsoft.com/office/spreadsheetml/2009/9/ac" r="545" s="3" customFormat="true" x14ac:dyDescent="0.25">
      <c r="A545" s="402"/>
      <c r="B545" s="124"/>
      <c r="L545" s="124"/>
      <c r="V545" s="124"/>
      <c r="AF545" s="124"/>
      <c r="AP545" s="124"/>
      <c r="AZ545" s="124"/>
      <c r="BJ545" s="124"/>
      <c r="BK545" s="124"/>
      <c r="BT545" s="124"/>
      <c r="CD545" s="124"/>
      <c r="CN545" s="124"/>
      <c r="CX545" s="124"/>
      <c r="DH545" s="124"/>
      <c r="DR545" s="124"/>
      <c r="EB545" s="124"/>
      <c r="EL545" s="124"/>
      <c r="EV545" s="124"/>
      <c r="FF545" s="124"/>
      <c r="FP545" s="124"/>
      <c r="FZ545" s="124"/>
      <c r="GJ545" s="124"/>
      <c r="GT545" s="124"/>
      <c r="HD545" s="124"/>
      <c r="HN545" s="124"/>
      <c r="HX545" s="124"/>
      <c r="IH545" s="124"/>
    </row>
    <row xmlns:x14ac="http://schemas.microsoft.com/office/spreadsheetml/2009/9/ac" r="546" s="3" customFormat="true" x14ac:dyDescent="0.25">
      <c r="A546" s="402"/>
      <c r="B546" s="124"/>
      <c r="L546" s="124"/>
      <c r="V546" s="124"/>
      <c r="AF546" s="124"/>
      <c r="AP546" s="124"/>
      <c r="AZ546" s="124"/>
      <c r="BJ546" s="124"/>
      <c r="BK546" s="124"/>
      <c r="BT546" s="124"/>
      <c r="CD546" s="124"/>
      <c r="CN546" s="124"/>
      <c r="CX546" s="124"/>
      <c r="DH546" s="124"/>
      <c r="DR546" s="124"/>
      <c r="EB546" s="124"/>
      <c r="EL546" s="124"/>
      <c r="EV546" s="124"/>
      <c r="FF546" s="124"/>
      <c r="FP546" s="124"/>
      <c r="FZ546" s="124"/>
      <c r="GJ546" s="124"/>
      <c r="GT546" s="124"/>
      <c r="HD546" s="124"/>
      <c r="HN546" s="124"/>
      <c r="HX546" s="124"/>
      <c r="IH546" s="124"/>
    </row>
    <row xmlns:x14ac="http://schemas.microsoft.com/office/spreadsheetml/2009/9/ac" r="547" s="3" customFormat="true" x14ac:dyDescent="0.25">
      <c r="A547" s="402"/>
      <c r="B547" s="124"/>
      <c r="L547" s="124"/>
      <c r="V547" s="124"/>
      <c r="AF547" s="124"/>
      <c r="AP547" s="124"/>
      <c r="AZ547" s="124"/>
      <c r="BJ547" s="124"/>
      <c r="BK547" s="124"/>
      <c r="BT547" s="124"/>
      <c r="CD547" s="124"/>
      <c r="CN547" s="124"/>
      <c r="CX547" s="124"/>
      <c r="DH547" s="124"/>
      <c r="DR547" s="124"/>
      <c r="EB547" s="124"/>
      <c r="EL547" s="124"/>
      <c r="EV547" s="124"/>
      <c r="FF547" s="124"/>
      <c r="FP547" s="124"/>
      <c r="FZ547" s="124"/>
      <c r="GJ547" s="124"/>
      <c r="GT547" s="124"/>
      <c r="HD547" s="124"/>
      <c r="HN547" s="124"/>
      <c r="HX547" s="124"/>
      <c r="IH547" s="124"/>
    </row>
    <row xmlns:x14ac="http://schemas.microsoft.com/office/spreadsheetml/2009/9/ac" r="548" s="3" customFormat="true" x14ac:dyDescent="0.25">
      <c r="A548" s="402"/>
      <c r="B548" s="124"/>
      <c r="L548" s="124"/>
      <c r="V548" s="124"/>
      <c r="AF548" s="124"/>
      <c r="AP548" s="124"/>
      <c r="AZ548" s="124"/>
      <c r="BJ548" s="124"/>
      <c r="BK548" s="124"/>
      <c r="BT548" s="124"/>
      <c r="CD548" s="124"/>
      <c r="CN548" s="124"/>
      <c r="CX548" s="124"/>
      <c r="DH548" s="124"/>
      <c r="DR548" s="124"/>
      <c r="EB548" s="124"/>
      <c r="EL548" s="124"/>
      <c r="EV548" s="124"/>
      <c r="FF548" s="124"/>
      <c r="FP548" s="124"/>
      <c r="FZ548" s="124"/>
      <c r="GJ548" s="124"/>
      <c r="GT548" s="124"/>
      <c r="HD548" s="124"/>
      <c r="HN548" s="124"/>
      <c r="HX548" s="124"/>
      <c r="IH548" s="124"/>
    </row>
    <row xmlns:x14ac="http://schemas.microsoft.com/office/spreadsheetml/2009/9/ac" r="549" s="3" customFormat="true" x14ac:dyDescent="0.25">
      <c r="A549" s="402"/>
      <c r="B549" s="124"/>
      <c r="L549" s="124"/>
      <c r="V549" s="124"/>
      <c r="AF549" s="124"/>
      <c r="AP549" s="124"/>
      <c r="AZ549" s="124"/>
      <c r="BJ549" s="124"/>
      <c r="BK549" s="124"/>
      <c r="BT549" s="124"/>
      <c r="CD549" s="124"/>
      <c r="CN549" s="124"/>
      <c r="CX549" s="124"/>
      <c r="DH549" s="124"/>
      <c r="DR549" s="124"/>
      <c r="EB549" s="124"/>
      <c r="EL549" s="124"/>
      <c r="EV549" s="124"/>
      <c r="FF549" s="124"/>
      <c r="FP549" s="124"/>
      <c r="FZ549" s="124"/>
      <c r="GJ549" s="124"/>
      <c r="GT549" s="124"/>
      <c r="HD549" s="124"/>
      <c r="HN549" s="124"/>
      <c r="HX549" s="124"/>
      <c r="IH549" s="124"/>
    </row>
    <row xmlns:x14ac="http://schemas.microsoft.com/office/spreadsheetml/2009/9/ac" r="550" s="3" customFormat="true" x14ac:dyDescent="0.25">
      <c r="A550" s="402"/>
      <c r="B550" s="124"/>
      <c r="L550" s="124"/>
      <c r="V550" s="124"/>
      <c r="AF550" s="124"/>
      <c r="AP550" s="124"/>
      <c r="AZ550" s="124"/>
      <c r="BJ550" s="124"/>
      <c r="BK550" s="124"/>
      <c r="BT550" s="124"/>
      <c r="CD550" s="124"/>
      <c r="CN550" s="124"/>
      <c r="CX550" s="124"/>
      <c r="DH550" s="124"/>
      <c r="DR550" s="124"/>
      <c r="EB550" s="124"/>
      <c r="EL550" s="124"/>
      <c r="EV550" s="124"/>
      <c r="FF550" s="124"/>
      <c r="FP550" s="124"/>
      <c r="FZ550" s="124"/>
      <c r="GJ550" s="124"/>
      <c r="GT550" s="124"/>
      <c r="HD550" s="124"/>
      <c r="HN550" s="124"/>
      <c r="HX550" s="124"/>
      <c r="IH550" s="124"/>
    </row>
    <row xmlns:x14ac="http://schemas.microsoft.com/office/spreadsheetml/2009/9/ac" r="551" s="3" customFormat="true" x14ac:dyDescent="0.25">
      <c r="A551" s="402"/>
      <c r="B551" s="124"/>
      <c r="L551" s="124"/>
      <c r="V551" s="124"/>
      <c r="AF551" s="124"/>
      <c r="AP551" s="124"/>
      <c r="AZ551" s="124"/>
      <c r="BJ551" s="124"/>
      <c r="BK551" s="124"/>
      <c r="BT551" s="124"/>
      <c r="CD551" s="124"/>
      <c r="CN551" s="124"/>
      <c r="CX551" s="124"/>
      <c r="DH551" s="124"/>
      <c r="DR551" s="124"/>
      <c r="EB551" s="124"/>
      <c r="EL551" s="124"/>
      <c r="EV551" s="124"/>
      <c r="FF551" s="124"/>
      <c r="FP551" s="124"/>
      <c r="FZ551" s="124"/>
      <c r="GJ551" s="124"/>
      <c r="GT551" s="124"/>
      <c r="HD551" s="124"/>
      <c r="HN551" s="124"/>
      <c r="HX551" s="124"/>
      <c r="IH551" s="124"/>
    </row>
    <row xmlns:x14ac="http://schemas.microsoft.com/office/spreadsheetml/2009/9/ac" r="552" s="3" customFormat="true" x14ac:dyDescent="0.25">
      <c r="A552" s="402"/>
      <c r="B552" s="124"/>
      <c r="L552" s="124"/>
      <c r="V552" s="124"/>
      <c r="AF552" s="124"/>
      <c r="AP552" s="124"/>
      <c r="AZ552" s="124"/>
      <c r="BJ552" s="124"/>
      <c r="BK552" s="124"/>
      <c r="BT552" s="124"/>
      <c r="CD552" s="124"/>
      <c r="CN552" s="124"/>
      <c r="CX552" s="124"/>
      <c r="DH552" s="124"/>
      <c r="DR552" s="124"/>
      <c r="EB552" s="124"/>
      <c r="EL552" s="124"/>
      <c r="EV552" s="124"/>
      <c r="FF552" s="124"/>
      <c r="FP552" s="124"/>
      <c r="FZ552" s="124"/>
      <c r="GJ552" s="124"/>
      <c r="GT552" s="124"/>
      <c r="HD552" s="124"/>
      <c r="HN552" s="124"/>
      <c r="HX552" s="124"/>
      <c r="IH552" s="124"/>
    </row>
    <row xmlns:x14ac="http://schemas.microsoft.com/office/spreadsheetml/2009/9/ac" r="553" s="3" customFormat="true" x14ac:dyDescent="0.25">
      <c r="A553" s="402"/>
      <c r="B553" s="124"/>
      <c r="L553" s="124"/>
      <c r="V553" s="124"/>
      <c r="AF553" s="124"/>
      <c r="AP553" s="124"/>
      <c r="AZ553" s="124"/>
      <c r="BJ553" s="124"/>
      <c r="BK553" s="124"/>
      <c r="BT553" s="124"/>
      <c r="CD553" s="124"/>
      <c r="CN553" s="124"/>
      <c r="CX553" s="124"/>
      <c r="DH553" s="124"/>
      <c r="DR553" s="124"/>
      <c r="EB553" s="124"/>
      <c r="EL553" s="124"/>
      <c r="EV553" s="124"/>
      <c r="FF553" s="124"/>
      <c r="FP553" s="124"/>
      <c r="FZ553" s="124"/>
      <c r="GJ553" s="124"/>
      <c r="GT553" s="124"/>
      <c r="HD553" s="124"/>
      <c r="HN553" s="124"/>
      <c r="HX553" s="124"/>
      <c r="IH553" s="124"/>
    </row>
    <row xmlns:x14ac="http://schemas.microsoft.com/office/spreadsheetml/2009/9/ac" r="554" s="3" customFormat="true" x14ac:dyDescent="0.25">
      <c r="A554" s="402"/>
      <c r="B554" s="124"/>
      <c r="L554" s="124"/>
      <c r="V554" s="124"/>
      <c r="AF554" s="124"/>
      <c r="AP554" s="124"/>
      <c r="AZ554" s="124"/>
      <c r="BJ554" s="124"/>
      <c r="BK554" s="124"/>
      <c r="BT554" s="124"/>
      <c r="CD554" s="124"/>
      <c r="CN554" s="124"/>
      <c r="CX554" s="124"/>
      <c r="DH554" s="124"/>
      <c r="DR554" s="124"/>
      <c r="EB554" s="124"/>
      <c r="EL554" s="124"/>
      <c r="EV554" s="124"/>
      <c r="FF554" s="124"/>
      <c r="FP554" s="124"/>
      <c r="FZ554" s="124"/>
      <c r="GJ554" s="124"/>
      <c r="GT554" s="124"/>
      <c r="HD554" s="124"/>
      <c r="HN554" s="124"/>
      <c r="HX554" s="124"/>
      <c r="IH554" s="124"/>
    </row>
    <row xmlns:x14ac="http://schemas.microsoft.com/office/spreadsheetml/2009/9/ac" r="555" s="3" customFormat="true" x14ac:dyDescent="0.25">
      <c r="A555" s="402"/>
      <c r="B555" s="124"/>
      <c r="L555" s="124"/>
      <c r="V555" s="124"/>
      <c r="AF555" s="124"/>
      <c r="AP555" s="124"/>
      <c r="AZ555" s="124"/>
      <c r="BJ555" s="124"/>
      <c r="BK555" s="124"/>
      <c r="BT555" s="124"/>
      <c r="CD555" s="124"/>
      <c r="CN555" s="124"/>
      <c r="CX555" s="124"/>
      <c r="DH555" s="124"/>
      <c r="DR555" s="124"/>
      <c r="EB555" s="124"/>
      <c r="EL555" s="124"/>
      <c r="EV555" s="124"/>
      <c r="FF555" s="124"/>
      <c r="FP555" s="124"/>
      <c r="FZ555" s="124"/>
      <c r="GJ555" s="124"/>
      <c r="GT555" s="124"/>
      <c r="HD555" s="124"/>
      <c r="HN555" s="124"/>
      <c r="HX555" s="124"/>
      <c r="IH555" s="124"/>
    </row>
    <row xmlns:x14ac="http://schemas.microsoft.com/office/spreadsheetml/2009/9/ac" r="556" s="3" customFormat="true" x14ac:dyDescent="0.25">
      <c r="A556" s="402"/>
      <c r="B556" s="124"/>
      <c r="L556" s="124"/>
      <c r="V556" s="124"/>
      <c r="AF556" s="124"/>
      <c r="AP556" s="124"/>
      <c r="AZ556" s="124"/>
      <c r="BJ556" s="124"/>
      <c r="BK556" s="124"/>
      <c r="BT556" s="124"/>
      <c r="CD556" s="124"/>
      <c r="CN556" s="124"/>
      <c r="CX556" s="124"/>
      <c r="DH556" s="124"/>
      <c r="DR556" s="124"/>
      <c r="EB556" s="124"/>
      <c r="EL556" s="124"/>
      <c r="EV556" s="124"/>
      <c r="FF556" s="124"/>
      <c r="FP556" s="124"/>
      <c r="FZ556" s="124"/>
      <c r="GJ556" s="124"/>
      <c r="GT556" s="124"/>
      <c r="HD556" s="124"/>
      <c r="HN556" s="124"/>
      <c r="HX556" s="124"/>
      <c r="IH556" s="124"/>
    </row>
    <row xmlns:x14ac="http://schemas.microsoft.com/office/spreadsheetml/2009/9/ac" r="557" s="3" customFormat="true" x14ac:dyDescent="0.25">
      <c r="A557" s="402"/>
      <c r="B557" s="124"/>
      <c r="L557" s="124"/>
      <c r="V557" s="124"/>
      <c r="AF557" s="124"/>
      <c r="AP557" s="124"/>
      <c r="AZ557" s="124"/>
      <c r="BJ557" s="124"/>
      <c r="BK557" s="124"/>
      <c r="BT557" s="124"/>
      <c r="CD557" s="124"/>
      <c r="CN557" s="124"/>
      <c r="CX557" s="124"/>
      <c r="DH557" s="124"/>
      <c r="DR557" s="124"/>
      <c r="EB557" s="124"/>
      <c r="EL557" s="124"/>
      <c r="EV557" s="124"/>
      <c r="FF557" s="124"/>
      <c r="FP557" s="124"/>
      <c r="FZ557" s="124"/>
      <c r="GJ557" s="124"/>
      <c r="GT557" s="124"/>
      <c r="HD557" s="124"/>
      <c r="HN557" s="124"/>
      <c r="HX557" s="124"/>
      <c r="IH557" s="124"/>
    </row>
    <row xmlns:x14ac="http://schemas.microsoft.com/office/spreadsheetml/2009/9/ac" r="558" s="3" customFormat="true" x14ac:dyDescent="0.25">
      <c r="A558" s="402"/>
      <c r="B558" s="124"/>
      <c r="L558" s="124"/>
      <c r="V558" s="124"/>
      <c r="AF558" s="124"/>
      <c r="AP558" s="124"/>
      <c r="AZ558" s="124"/>
      <c r="BJ558" s="124"/>
      <c r="BK558" s="124"/>
      <c r="BT558" s="124"/>
      <c r="CD558" s="124"/>
      <c r="CN558" s="124"/>
      <c r="CX558" s="124"/>
      <c r="DH558" s="124"/>
      <c r="DR558" s="124"/>
      <c r="EB558" s="124"/>
      <c r="EL558" s="124"/>
      <c r="EV558" s="124"/>
      <c r="FF558" s="124"/>
      <c r="FP558" s="124"/>
      <c r="FZ558" s="124"/>
      <c r="GJ558" s="124"/>
      <c r="GT558" s="124"/>
      <c r="HD558" s="124"/>
      <c r="HN558" s="124"/>
      <c r="HX558" s="124"/>
      <c r="IH558" s="124"/>
    </row>
    <row xmlns:x14ac="http://schemas.microsoft.com/office/spreadsheetml/2009/9/ac" r="559" s="3" customFormat="true" x14ac:dyDescent="0.25">
      <c r="A559" s="402"/>
      <c r="B559" s="124"/>
      <c r="L559" s="124"/>
      <c r="V559" s="124"/>
      <c r="AF559" s="124"/>
      <c r="AP559" s="124"/>
      <c r="AZ559" s="124"/>
      <c r="BJ559" s="124"/>
      <c r="BK559" s="124"/>
      <c r="BT559" s="124"/>
      <c r="CD559" s="124"/>
      <c r="CN559" s="124"/>
      <c r="CX559" s="124"/>
      <c r="DH559" s="124"/>
      <c r="DR559" s="124"/>
      <c r="EB559" s="124"/>
      <c r="EL559" s="124"/>
      <c r="EV559" s="124"/>
      <c r="FF559" s="124"/>
      <c r="FP559" s="124"/>
      <c r="FZ559" s="124"/>
      <c r="GJ559" s="124"/>
      <c r="GT559" s="124"/>
      <c r="HD559" s="124"/>
      <c r="HN559" s="124"/>
      <c r="HX559" s="124"/>
      <c r="IH559" s="124"/>
    </row>
    <row xmlns:x14ac="http://schemas.microsoft.com/office/spreadsheetml/2009/9/ac" r="560" s="3" customFormat="true" x14ac:dyDescent="0.25">
      <c r="A560" s="402"/>
      <c r="B560" s="124"/>
      <c r="L560" s="124"/>
      <c r="V560" s="124"/>
      <c r="AF560" s="124"/>
      <c r="AP560" s="124"/>
      <c r="AZ560" s="124"/>
      <c r="BJ560" s="124"/>
      <c r="BK560" s="124"/>
      <c r="BT560" s="124"/>
      <c r="CD560" s="124"/>
      <c r="CN560" s="124"/>
      <c r="CX560" s="124"/>
      <c r="DH560" s="124"/>
      <c r="DR560" s="124"/>
      <c r="EB560" s="124"/>
      <c r="EL560" s="124"/>
      <c r="EV560" s="124"/>
      <c r="FF560" s="124"/>
      <c r="FP560" s="124"/>
      <c r="FZ560" s="124"/>
      <c r="GJ560" s="124"/>
      <c r="GT560" s="124"/>
      <c r="HD560" s="124"/>
      <c r="HN560" s="124"/>
      <c r="HX560" s="124"/>
      <c r="IH560" s="124"/>
    </row>
    <row xmlns:x14ac="http://schemas.microsoft.com/office/spreadsheetml/2009/9/ac" r="561" s="3" customFormat="true" x14ac:dyDescent="0.25">
      <c r="A561" s="402"/>
      <c r="B561" s="124"/>
      <c r="L561" s="124"/>
      <c r="V561" s="124"/>
      <c r="AF561" s="124"/>
      <c r="AP561" s="124"/>
      <c r="AZ561" s="124"/>
      <c r="BJ561" s="124"/>
      <c r="BK561" s="124"/>
      <c r="BT561" s="124"/>
      <c r="CD561" s="124"/>
      <c r="CN561" s="124"/>
      <c r="CX561" s="124"/>
      <c r="DH561" s="124"/>
      <c r="DR561" s="124"/>
      <c r="EB561" s="124"/>
      <c r="EL561" s="124"/>
      <c r="EV561" s="124"/>
      <c r="FF561" s="124"/>
      <c r="FP561" s="124"/>
      <c r="FZ561" s="124"/>
      <c r="GJ561" s="124"/>
      <c r="GT561" s="124"/>
      <c r="HD561" s="124"/>
      <c r="HN561" s="124"/>
      <c r="HX561" s="124"/>
      <c r="IH561" s="124"/>
    </row>
    <row xmlns:x14ac="http://schemas.microsoft.com/office/spreadsheetml/2009/9/ac" r="562" s="3" customFormat="true" x14ac:dyDescent="0.25">
      <c r="A562" s="402"/>
      <c r="B562" s="124"/>
      <c r="L562" s="124"/>
      <c r="V562" s="124"/>
      <c r="AF562" s="124"/>
      <c r="AP562" s="124"/>
      <c r="AZ562" s="124"/>
      <c r="BJ562" s="124"/>
      <c r="BK562" s="124"/>
      <c r="BT562" s="124"/>
      <c r="CD562" s="124"/>
      <c r="CN562" s="124"/>
      <c r="CX562" s="124"/>
      <c r="DH562" s="124"/>
      <c r="DR562" s="124"/>
      <c r="EB562" s="124"/>
      <c r="EL562" s="124"/>
      <c r="EV562" s="124"/>
      <c r="FF562" s="124"/>
      <c r="FP562" s="124"/>
      <c r="FZ562" s="124"/>
      <c r="GJ562" s="124"/>
      <c r="GT562" s="124"/>
      <c r="HD562" s="124"/>
      <c r="HN562" s="124"/>
      <c r="HX562" s="124"/>
      <c r="IH562" s="124"/>
    </row>
    <row xmlns:x14ac="http://schemas.microsoft.com/office/spreadsheetml/2009/9/ac" r="563" s="3" customFormat="true" x14ac:dyDescent="0.25">
      <c r="A563" s="402"/>
      <c r="B563" s="124"/>
      <c r="L563" s="124"/>
      <c r="V563" s="124"/>
      <c r="AF563" s="124"/>
      <c r="AP563" s="124"/>
      <c r="AZ563" s="124"/>
      <c r="BJ563" s="124"/>
      <c r="BK563" s="124"/>
      <c r="BT563" s="124"/>
      <c r="CD563" s="124"/>
      <c r="CN563" s="124"/>
      <c r="CX563" s="124"/>
      <c r="DH563" s="124"/>
      <c r="DR563" s="124"/>
      <c r="EB563" s="124"/>
      <c r="EL563" s="124"/>
      <c r="EV563" s="124"/>
      <c r="FF563" s="124"/>
      <c r="FP563" s="124"/>
      <c r="FZ563" s="124"/>
      <c r="GJ563" s="124"/>
      <c r="GT563" s="124"/>
      <c r="HD563" s="124"/>
      <c r="HN563" s="124"/>
      <c r="HX563" s="124"/>
      <c r="IH563" s="124"/>
    </row>
    <row xmlns:x14ac="http://schemas.microsoft.com/office/spreadsheetml/2009/9/ac" r="564" s="3" customFormat="true" x14ac:dyDescent="0.25">
      <c r="A564" s="402"/>
      <c r="B564" s="124"/>
      <c r="L564" s="124"/>
      <c r="V564" s="124"/>
      <c r="AF564" s="124"/>
      <c r="AP564" s="124"/>
      <c r="AZ564" s="124"/>
      <c r="BJ564" s="124"/>
      <c r="BK564" s="124"/>
      <c r="BT564" s="124"/>
      <c r="CD564" s="124"/>
      <c r="CN564" s="124"/>
      <c r="CX564" s="124"/>
      <c r="DH564" s="124"/>
      <c r="DR564" s="124"/>
      <c r="EB564" s="124"/>
      <c r="EL564" s="124"/>
      <c r="EV564" s="124"/>
      <c r="FF564" s="124"/>
      <c r="FP564" s="124"/>
      <c r="FZ564" s="124"/>
      <c r="GJ564" s="124"/>
      <c r="GT564" s="124"/>
      <c r="HD564" s="124"/>
      <c r="HN564" s="124"/>
      <c r="HX564" s="124"/>
      <c r="IH564" s="124"/>
    </row>
    <row xmlns:x14ac="http://schemas.microsoft.com/office/spreadsheetml/2009/9/ac" r="565" s="3" customFormat="true" x14ac:dyDescent="0.25">
      <c r="A565" s="402"/>
      <c r="B565" s="124"/>
      <c r="L565" s="124"/>
      <c r="V565" s="124"/>
      <c r="AF565" s="124"/>
      <c r="AP565" s="124"/>
      <c r="AZ565" s="124"/>
      <c r="BJ565" s="124"/>
      <c r="BK565" s="124"/>
      <c r="BT565" s="124"/>
      <c r="CD565" s="124"/>
      <c r="CN565" s="124"/>
      <c r="CX565" s="124"/>
      <c r="DH565" s="124"/>
      <c r="DR565" s="124"/>
      <c r="EB565" s="124"/>
      <c r="EL565" s="124"/>
      <c r="EV565" s="124"/>
      <c r="FF565" s="124"/>
      <c r="FP565" s="124"/>
      <c r="FZ565" s="124"/>
      <c r="GJ565" s="124"/>
      <c r="GT565" s="124"/>
      <c r="HD565" s="124"/>
      <c r="HN565" s="124"/>
      <c r="HX565" s="124"/>
      <c r="IH565" s="124"/>
    </row>
    <row xmlns:x14ac="http://schemas.microsoft.com/office/spreadsheetml/2009/9/ac" r="566" s="3" customFormat="true" x14ac:dyDescent="0.25">
      <c r="A566" s="402"/>
      <c r="B566" s="124"/>
      <c r="L566" s="124"/>
      <c r="V566" s="124"/>
      <c r="AF566" s="124"/>
      <c r="AP566" s="124"/>
      <c r="AZ566" s="124"/>
      <c r="BJ566" s="124"/>
      <c r="BK566" s="124"/>
      <c r="BT566" s="124"/>
      <c r="CD566" s="124"/>
      <c r="CN566" s="124"/>
      <c r="CX566" s="124"/>
      <c r="DH566" s="124"/>
      <c r="DR566" s="124"/>
      <c r="EB566" s="124"/>
      <c r="EL566" s="124"/>
      <c r="EV566" s="124"/>
      <c r="FF566" s="124"/>
      <c r="FP566" s="124"/>
      <c r="FZ566" s="124"/>
      <c r="GJ566" s="124"/>
      <c r="GT566" s="124"/>
      <c r="HD566" s="124"/>
      <c r="HN566" s="124"/>
      <c r="HX566" s="124"/>
      <c r="IH566" s="124"/>
    </row>
    <row xmlns:x14ac="http://schemas.microsoft.com/office/spreadsheetml/2009/9/ac" r="567" s="3" customFormat="true" x14ac:dyDescent="0.25">
      <c r="A567" s="402"/>
      <c r="B567" s="124"/>
      <c r="L567" s="124"/>
      <c r="V567" s="124"/>
      <c r="AF567" s="124"/>
      <c r="AP567" s="124"/>
      <c r="AZ567" s="124"/>
      <c r="BJ567" s="124"/>
      <c r="BK567" s="124"/>
      <c r="BT567" s="124"/>
      <c r="CD567" s="124"/>
      <c r="CN567" s="124"/>
      <c r="CX567" s="124"/>
      <c r="DH567" s="124"/>
      <c r="DR567" s="124"/>
      <c r="EB567" s="124"/>
      <c r="EL567" s="124"/>
      <c r="EV567" s="124"/>
      <c r="FF567" s="124"/>
      <c r="FP567" s="124"/>
      <c r="FZ567" s="124"/>
      <c r="GJ567" s="124"/>
      <c r="GT567" s="124"/>
      <c r="HD567" s="124"/>
      <c r="HN567" s="124"/>
      <c r="HX567" s="124"/>
      <c r="IH567" s="124"/>
    </row>
    <row xmlns:x14ac="http://schemas.microsoft.com/office/spreadsheetml/2009/9/ac" r="568" s="3" customFormat="true" x14ac:dyDescent="0.25">
      <c r="A568" s="402"/>
      <c r="B568" s="124"/>
      <c r="L568" s="124"/>
      <c r="V568" s="124"/>
      <c r="AF568" s="124"/>
      <c r="AP568" s="124"/>
      <c r="AZ568" s="124"/>
      <c r="BJ568" s="124"/>
      <c r="BK568" s="124"/>
      <c r="BT568" s="124"/>
      <c r="CD568" s="124"/>
      <c r="CN568" s="124"/>
      <c r="CX568" s="124"/>
      <c r="DH568" s="124"/>
      <c r="DR568" s="124"/>
      <c r="EB568" s="124"/>
      <c r="EL568" s="124"/>
      <c r="EV568" s="124"/>
      <c r="FF568" s="124"/>
      <c r="FP568" s="124"/>
      <c r="FZ568" s="124"/>
      <c r="GJ568" s="124"/>
      <c r="GT568" s="124"/>
      <c r="HD568" s="124"/>
      <c r="HN568" s="124"/>
      <c r="HX568" s="124"/>
      <c r="IH568" s="124"/>
    </row>
    <row xmlns:x14ac="http://schemas.microsoft.com/office/spreadsheetml/2009/9/ac" r="569" s="3" customFormat="true" x14ac:dyDescent="0.25">
      <c r="A569" s="402"/>
      <c r="B569" s="124"/>
      <c r="L569" s="124"/>
      <c r="V569" s="124"/>
      <c r="AF569" s="124"/>
      <c r="AP569" s="124"/>
      <c r="AZ569" s="124"/>
      <c r="BJ569" s="124"/>
      <c r="BK569" s="124"/>
      <c r="BT569" s="124"/>
      <c r="CD569" s="124"/>
      <c r="CN569" s="124"/>
      <c r="CX569" s="124"/>
      <c r="DH569" s="124"/>
      <c r="DR569" s="124"/>
      <c r="EB569" s="124"/>
      <c r="EL569" s="124"/>
      <c r="EV569" s="124"/>
      <c r="FF569" s="124"/>
      <c r="FP569" s="124"/>
      <c r="FZ569" s="124"/>
      <c r="GJ569" s="124"/>
      <c r="GT569" s="124"/>
      <c r="HD569" s="124"/>
      <c r="HN569" s="124"/>
      <c r="HX569" s="124"/>
      <c r="IH569" s="124"/>
    </row>
    <row xmlns:x14ac="http://schemas.microsoft.com/office/spreadsheetml/2009/9/ac" r="570" s="3" customFormat="true" x14ac:dyDescent="0.25">
      <c r="A570" s="402"/>
      <c r="B570" s="124"/>
      <c r="L570" s="124"/>
      <c r="V570" s="124"/>
      <c r="AF570" s="124"/>
      <c r="AP570" s="124"/>
      <c r="AZ570" s="124"/>
      <c r="BJ570" s="124"/>
      <c r="BK570" s="124"/>
      <c r="BT570" s="124"/>
      <c r="CD570" s="124"/>
      <c r="CN570" s="124"/>
      <c r="CX570" s="124"/>
      <c r="DH570" s="124"/>
      <c r="DR570" s="124"/>
      <c r="EB570" s="124"/>
      <c r="EL570" s="124"/>
      <c r="EV570" s="124"/>
      <c r="FF570" s="124"/>
      <c r="FP570" s="124"/>
      <c r="FZ570" s="124"/>
      <c r="GJ570" s="124"/>
      <c r="GT570" s="124"/>
      <c r="HD570" s="124"/>
      <c r="HN570" s="124"/>
      <c r="HX570" s="124"/>
      <c r="IH570" s="124"/>
    </row>
    <row xmlns:x14ac="http://schemas.microsoft.com/office/spreadsheetml/2009/9/ac" r="571" s="3" customFormat="true" x14ac:dyDescent="0.25">
      <c r="A571" s="402"/>
      <c r="B571" s="124"/>
      <c r="L571" s="124"/>
      <c r="V571" s="124"/>
      <c r="AF571" s="124"/>
      <c r="AP571" s="124"/>
      <c r="AZ571" s="124"/>
      <c r="BJ571" s="124"/>
      <c r="BK571" s="124"/>
      <c r="BT571" s="124"/>
      <c r="CD571" s="124"/>
      <c r="CN571" s="124"/>
      <c r="CX571" s="124"/>
      <c r="DH571" s="124"/>
      <c r="DR571" s="124"/>
      <c r="EB571" s="124"/>
      <c r="EL571" s="124"/>
      <c r="EV571" s="124"/>
      <c r="FF571" s="124"/>
      <c r="FP571" s="124"/>
      <c r="FZ571" s="124"/>
      <c r="GJ571" s="124"/>
      <c r="GT571" s="124"/>
      <c r="HD571" s="124"/>
      <c r="HN571" s="124"/>
      <c r="HX571" s="124"/>
      <c r="IH571" s="124"/>
    </row>
    <row xmlns:x14ac="http://schemas.microsoft.com/office/spreadsheetml/2009/9/ac" r="572" s="3" customFormat="true" x14ac:dyDescent="0.25">
      <c r="A572" s="402"/>
      <c r="B572" s="124"/>
      <c r="L572" s="124"/>
      <c r="V572" s="124"/>
      <c r="AF572" s="124"/>
      <c r="AP572" s="124"/>
      <c r="AZ572" s="124"/>
      <c r="BJ572" s="124"/>
      <c r="BK572" s="124"/>
      <c r="BT572" s="124"/>
      <c r="CD572" s="124"/>
      <c r="CN572" s="124"/>
      <c r="CX572" s="124"/>
      <c r="DH572" s="124"/>
      <c r="DR572" s="124"/>
      <c r="EB572" s="124"/>
      <c r="EL572" s="124"/>
      <c r="EV572" s="124"/>
      <c r="FF572" s="124"/>
      <c r="FP572" s="124"/>
      <c r="FZ572" s="124"/>
      <c r="GJ572" s="124"/>
      <c r="GT572" s="124"/>
      <c r="HD572" s="124"/>
      <c r="HN572" s="124"/>
      <c r="HX572" s="124"/>
      <c r="IH572" s="124"/>
    </row>
    <row xmlns:x14ac="http://schemas.microsoft.com/office/spreadsheetml/2009/9/ac" r="573" s="3" customFormat="true" x14ac:dyDescent="0.25">
      <c r="A573" s="402"/>
      <c r="B573" s="124"/>
      <c r="L573" s="124"/>
      <c r="V573" s="124"/>
      <c r="AF573" s="124"/>
      <c r="AP573" s="124"/>
      <c r="AZ573" s="124"/>
      <c r="BJ573" s="124"/>
      <c r="BK573" s="124"/>
      <c r="BT573" s="124"/>
      <c r="CD573" s="124"/>
      <c r="CN573" s="124"/>
      <c r="CX573" s="124"/>
      <c r="DH573" s="124"/>
      <c r="DR573" s="124"/>
      <c r="EB573" s="124"/>
      <c r="EL573" s="124"/>
      <c r="EV573" s="124"/>
      <c r="FF573" s="124"/>
      <c r="FP573" s="124"/>
      <c r="FZ573" s="124"/>
      <c r="GJ573" s="124"/>
      <c r="GT573" s="124"/>
      <c r="HD573" s="124"/>
      <c r="HN573" s="124"/>
      <c r="HX573" s="124"/>
      <c r="IH573" s="124"/>
    </row>
    <row xmlns:x14ac="http://schemas.microsoft.com/office/spreadsheetml/2009/9/ac" r="574" s="3" customFormat="true" x14ac:dyDescent="0.25">
      <c r="A574" s="402"/>
      <c r="B574" s="124"/>
      <c r="L574" s="124"/>
      <c r="V574" s="124"/>
      <c r="AF574" s="124"/>
      <c r="AP574" s="124"/>
      <c r="AZ574" s="124"/>
      <c r="BJ574" s="124"/>
      <c r="BK574" s="124"/>
      <c r="BT574" s="124"/>
      <c r="CD574" s="124"/>
      <c r="CN574" s="124"/>
      <c r="CX574" s="124"/>
      <c r="DH574" s="124"/>
      <c r="DR574" s="124"/>
      <c r="EB574" s="124"/>
      <c r="EL574" s="124"/>
      <c r="EV574" s="124"/>
      <c r="FF574" s="124"/>
      <c r="FP574" s="124"/>
      <c r="FZ574" s="124"/>
      <c r="GJ574" s="124"/>
      <c r="GT574" s="124"/>
      <c r="HD574" s="124"/>
      <c r="HN574" s="124"/>
      <c r="HX574" s="124"/>
      <c r="IH574" s="124"/>
    </row>
    <row xmlns:x14ac="http://schemas.microsoft.com/office/spreadsheetml/2009/9/ac" r="575" s="3" customFormat="true" x14ac:dyDescent="0.25">
      <c r="A575" s="402"/>
      <c r="B575" s="124"/>
      <c r="L575" s="124"/>
      <c r="V575" s="124"/>
      <c r="AF575" s="124"/>
      <c r="AP575" s="124"/>
      <c r="AZ575" s="124"/>
      <c r="BJ575" s="124"/>
      <c r="BK575" s="124"/>
      <c r="BT575" s="124"/>
      <c r="CD575" s="124"/>
      <c r="CN575" s="124"/>
      <c r="CX575" s="124"/>
      <c r="DH575" s="124"/>
      <c r="DR575" s="124"/>
      <c r="EB575" s="124"/>
      <c r="EL575" s="124"/>
      <c r="EV575" s="124"/>
      <c r="FF575" s="124"/>
      <c r="FP575" s="124"/>
      <c r="FZ575" s="124"/>
      <c r="GJ575" s="124"/>
      <c r="GT575" s="124"/>
      <c r="HD575" s="124"/>
      <c r="HN575" s="124"/>
      <c r="HX575" s="124"/>
      <c r="IH575" s="124"/>
    </row>
    <row xmlns:x14ac="http://schemas.microsoft.com/office/spreadsheetml/2009/9/ac" r="576" s="3" customFormat="true" x14ac:dyDescent="0.25">
      <c r="A576" s="402"/>
      <c r="B576" s="124"/>
      <c r="L576" s="124"/>
      <c r="V576" s="124"/>
      <c r="AF576" s="124"/>
      <c r="AP576" s="124"/>
      <c r="AZ576" s="124"/>
      <c r="BJ576" s="124"/>
      <c r="BK576" s="124"/>
      <c r="BT576" s="124"/>
      <c r="CD576" s="124"/>
      <c r="CN576" s="124"/>
      <c r="CX576" s="124"/>
      <c r="DH576" s="124"/>
      <c r="DR576" s="124"/>
      <c r="EB576" s="124"/>
      <c r="EL576" s="124"/>
      <c r="EV576" s="124"/>
      <c r="FF576" s="124"/>
      <c r="FP576" s="124"/>
      <c r="FZ576" s="124"/>
      <c r="GJ576" s="124"/>
      <c r="GT576" s="124"/>
      <c r="HD576" s="124"/>
      <c r="HN576" s="124"/>
      <c r="HX576" s="124"/>
      <c r="IH576" s="124"/>
    </row>
    <row xmlns:x14ac="http://schemas.microsoft.com/office/spreadsheetml/2009/9/ac" r="577" s="3" customFormat="true" x14ac:dyDescent="0.25">
      <c r="A577" s="402"/>
      <c r="B577" s="124"/>
      <c r="L577" s="124"/>
      <c r="V577" s="124"/>
      <c r="AF577" s="124"/>
      <c r="AP577" s="124"/>
      <c r="AZ577" s="124"/>
      <c r="BJ577" s="124"/>
      <c r="BK577" s="124"/>
      <c r="BT577" s="124"/>
      <c r="CD577" s="124"/>
      <c r="CN577" s="124"/>
      <c r="CX577" s="124"/>
      <c r="DH577" s="124"/>
      <c r="DR577" s="124"/>
      <c r="EB577" s="124"/>
      <c r="EL577" s="124"/>
      <c r="EV577" s="124"/>
      <c r="FF577" s="124"/>
      <c r="FP577" s="124"/>
      <c r="FZ577" s="124"/>
      <c r="GJ577" s="124"/>
      <c r="GT577" s="124"/>
      <c r="HD577" s="124"/>
      <c r="HN577" s="124"/>
      <c r="HX577" s="124"/>
      <c r="IH577" s="124"/>
    </row>
    <row xmlns:x14ac="http://schemas.microsoft.com/office/spreadsheetml/2009/9/ac" r="578" s="3" customFormat="true" x14ac:dyDescent="0.25">
      <c r="A578" s="402"/>
      <c r="B578" s="124"/>
      <c r="L578" s="124"/>
      <c r="V578" s="124"/>
      <c r="AF578" s="124"/>
      <c r="AP578" s="124"/>
      <c r="AZ578" s="124"/>
      <c r="BJ578" s="124"/>
      <c r="BK578" s="124"/>
      <c r="BT578" s="124"/>
      <c r="CD578" s="124"/>
      <c r="CN578" s="124"/>
      <c r="CX578" s="124"/>
      <c r="DH578" s="124"/>
      <c r="DR578" s="124"/>
      <c r="EB578" s="124"/>
      <c r="EL578" s="124"/>
      <c r="EV578" s="124"/>
      <c r="FF578" s="124"/>
      <c r="FP578" s="124"/>
      <c r="FZ578" s="124"/>
      <c r="GJ578" s="124"/>
      <c r="GT578" s="124"/>
      <c r="HD578" s="124"/>
      <c r="HN578" s="124"/>
      <c r="HX578" s="124"/>
      <c r="IH578" s="124"/>
    </row>
    <row xmlns:x14ac="http://schemas.microsoft.com/office/spreadsheetml/2009/9/ac" r="579" s="3" customFormat="true" x14ac:dyDescent="0.25">
      <c r="A579" s="402"/>
      <c r="B579" s="124"/>
      <c r="L579" s="124"/>
      <c r="V579" s="124"/>
      <c r="AF579" s="124"/>
      <c r="AP579" s="124"/>
      <c r="AZ579" s="124"/>
      <c r="BJ579" s="124"/>
      <c r="BK579" s="124"/>
      <c r="BT579" s="124"/>
      <c r="CD579" s="124"/>
      <c r="CN579" s="124"/>
      <c r="CX579" s="124"/>
      <c r="DH579" s="124"/>
      <c r="DR579" s="124"/>
      <c r="EB579" s="124"/>
      <c r="EL579" s="124"/>
      <c r="EV579" s="124"/>
      <c r="FF579" s="124"/>
      <c r="FP579" s="124"/>
      <c r="FZ579" s="124"/>
      <c r="GJ579" s="124"/>
      <c r="GT579" s="124"/>
      <c r="HD579" s="124"/>
      <c r="HN579" s="124"/>
      <c r="HX579" s="124"/>
      <c r="IH579" s="124"/>
    </row>
    <row xmlns:x14ac="http://schemas.microsoft.com/office/spreadsheetml/2009/9/ac" r="580" s="3" customFormat="true" x14ac:dyDescent="0.25">
      <c r="A580" s="402"/>
      <c r="B580" s="124"/>
      <c r="L580" s="124"/>
      <c r="V580" s="124"/>
      <c r="AF580" s="124"/>
      <c r="AP580" s="124"/>
      <c r="AZ580" s="124"/>
      <c r="BJ580" s="124"/>
      <c r="BK580" s="124"/>
      <c r="BT580" s="124"/>
      <c r="CD580" s="124"/>
      <c r="CN580" s="124"/>
      <c r="CX580" s="124"/>
      <c r="DH580" s="124"/>
      <c r="DR580" s="124"/>
      <c r="EB580" s="124"/>
      <c r="EL580" s="124"/>
      <c r="EV580" s="124"/>
      <c r="FF580" s="124"/>
      <c r="FP580" s="124"/>
      <c r="FZ580" s="124"/>
      <c r="GJ580" s="124"/>
      <c r="GT580" s="124"/>
      <c r="HD580" s="124"/>
      <c r="HN580" s="124"/>
      <c r="HX580" s="124"/>
      <c r="IH580" s="124"/>
    </row>
    <row xmlns:x14ac="http://schemas.microsoft.com/office/spreadsheetml/2009/9/ac" r="581" s="3" customFormat="true" x14ac:dyDescent="0.25">
      <c r="A581" s="402"/>
      <c r="B581" s="124"/>
      <c r="L581" s="124"/>
      <c r="V581" s="124"/>
      <c r="AF581" s="124"/>
      <c r="AP581" s="124"/>
      <c r="AZ581" s="124"/>
      <c r="BJ581" s="124"/>
      <c r="BK581" s="124"/>
      <c r="BT581" s="124"/>
      <c r="CD581" s="124"/>
      <c r="CN581" s="124"/>
      <c r="CX581" s="124"/>
      <c r="DH581" s="124"/>
      <c r="DR581" s="124"/>
      <c r="EB581" s="124"/>
      <c r="EL581" s="124"/>
      <c r="EV581" s="124"/>
      <c r="FF581" s="124"/>
      <c r="FP581" s="124"/>
      <c r="FZ581" s="124"/>
      <c r="GJ581" s="124"/>
      <c r="GT581" s="124"/>
      <c r="HD581" s="124"/>
      <c r="HN581" s="124"/>
      <c r="HX581" s="124"/>
      <c r="IH581" s="124"/>
    </row>
    <row xmlns:x14ac="http://schemas.microsoft.com/office/spreadsheetml/2009/9/ac" r="582" s="3" customFormat="true" x14ac:dyDescent="0.25">
      <c r="A582" s="402"/>
      <c r="B582" s="124"/>
      <c r="L582" s="124"/>
      <c r="V582" s="124"/>
      <c r="AF582" s="124"/>
      <c r="AP582" s="124"/>
      <c r="AZ582" s="124"/>
      <c r="BJ582" s="124"/>
      <c r="BK582" s="124"/>
      <c r="BT582" s="124"/>
      <c r="CD582" s="124"/>
      <c r="CN582" s="124"/>
      <c r="CX582" s="124"/>
      <c r="DH582" s="124"/>
      <c r="DR582" s="124"/>
      <c r="EB582" s="124"/>
      <c r="EL582" s="124"/>
      <c r="EV582" s="124"/>
      <c r="FF582" s="124"/>
      <c r="FP582" s="124"/>
      <c r="FZ582" s="124"/>
      <c r="GJ582" s="124"/>
      <c r="GT582" s="124"/>
      <c r="HD582" s="124"/>
      <c r="HN582" s="124"/>
      <c r="HX582" s="124"/>
      <c r="IH582" s="124"/>
    </row>
    <row xmlns:x14ac="http://schemas.microsoft.com/office/spreadsheetml/2009/9/ac" r="583" s="3" customFormat="true" x14ac:dyDescent="0.25">
      <c r="A583" s="402"/>
      <c r="B583" s="124"/>
      <c r="L583" s="124"/>
      <c r="V583" s="124"/>
      <c r="AF583" s="124"/>
      <c r="AP583" s="124"/>
      <c r="AZ583" s="124"/>
      <c r="BJ583" s="124"/>
      <c r="BK583" s="124"/>
      <c r="BT583" s="124"/>
      <c r="CD583" s="124"/>
      <c r="CN583" s="124"/>
      <c r="CX583" s="124"/>
      <c r="DH583" s="124"/>
      <c r="DR583" s="124"/>
      <c r="EB583" s="124"/>
      <c r="EL583" s="124"/>
      <c r="EV583" s="124"/>
      <c r="FF583" s="124"/>
      <c r="FP583" s="124"/>
      <c r="FZ583" s="124"/>
      <c r="GJ583" s="124"/>
      <c r="GT583" s="124"/>
      <c r="HD583" s="124"/>
      <c r="HN583" s="124"/>
      <c r="HX583" s="124"/>
      <c r="IH583" s="124"/>
    </row>
    <row xmlns:x14ac="http://schemas.microsoft.com/office/spreadsheetml/2009/9/ac" r="584" s="3" customFormat="true" x14ac:dyDescent="0.25">
      <c r="A584" s="402"/>
      <c r="B584" s="124"/>
      <c r="L584" s="124"/>
      <c r="V584" s="124"/>
      <c r="AF584" s="124"/>
      <c r="AP584" s="124"/>
      <c r="AZ584" s="124"/>
      <c r="BJ584" s="124"/>
      <c r="BK584" s="124"/>
      <c r="BT584" s="124"/>
      <c r="CD584" s="124"/>
      <c r="CN584" s="124"/>
      <c r="CX584" s="124"/>
      <c r="DH584" s="124"/>
      <c r="DR584" s="124"/>
      <c r="EB584" s="124"/>
      <c r="EL584" s="124"/>
      <c r="EV584" s="124"/>
      <c r="FF584" s="124"/>
      <c r="FP584" s="124"/>
      <c r="FZ584" s="124"/>
      <c r="GJ584" s="124"/>
      <c r="GT584" s="124"/>
      <c r="HD584" s="124"/>
      <c r="HN584" s="124"/>
      <c r="HX584" s="124"/>
      <c r="IH584" s="124"/>
    </row>
    <row xmlns:x14ac="http://schemas.microsoft.com/office/spreadsheetml/2009/9/ac" r="585" s="3" customFormat="true" x14ac:dyDescent="0.25">
      <c r="A585" s="402"/>
      <c r="B585" s="124"/>
      <c r="L585" s="124"/>
      <c r="V585" s="124"/>
      <c r="AF585" s="124"/>
      <c r="AP585" s="124"/>
      <c r="AZ585" s="124"/>
      <c r="BJ585" s="124"/>
      <c r="BK585" s="124"/>
      <c r="BT585" s="124"/>
      <c r="CD585" s="124"/>
      <c r="CN585" s="124"/>
      <c r="CX585" s="124"/>
      <c r="DH585" s="124"/>
      <c r="DR585" s="124"/>
      <c r="EB585" s="124"/>
      <c r="EL585" s="124"/>
      <c r="EV585" s="124"/>
      <c r="FF585" s="124"/>
      <c r="FP585" s="124"/>
      <c r="FZ585" s="124"/>
      <c r="GJ585" s="124"/>
      <c r="GT585" s="124"/>
      <c r="HD585" s="124"/>
      <c r="HN585" s="124"/>
      <c r="HX585" s="124"/>
      <c r="IH585" s="124"/>
    </row>
    <row xmlns:x14ac="http://schemas.microsoft.com/office/spreadsheetml/2009/9/ac" r="586" s="3" customFormat="true" x14ac:dyDescent="0.25">
      <c r="A586" s="402"/>
      <c r="B586" s="124"/>
      <c r="L586" s="124"/>
      <c r="V586" s="124"/>
      <c r="AF586" s="124"/>
      <c r="AP586" s="124"/>
      <c r="AZ586" s="124"/>
      <c r="BJ586" s="124"/>
      <c r="BK586" s="124"/>
      <c r="BT586" s="124"/>
      <c r="CD586" s="124"/>
      <c r="CN586" s="124"/>
      <c r="CX586" s="124"/>
      <c r="DH586" s="124"/>
      <c r="DR586" s="124"/>
      <c r="EB586" s="124"/>
      <c r="EL586" s="124"/>
      <c r="EV586" s="124"/>
      <c r="FF586" s="124"/>
      <c r="FP586" s="124"/>
      <c r="FZ586" s="124"/>
      <c r="GJ586" s="124"/>
      <c r="GT586" s="124"/>
      <c r="HD586" s="124"/>
      <c r="HN586" s="124"/>
      <c r="HX586" s="124"/>
      <c r="IH586" s="124"/>
    </row>
    <row xmlns:x14ac="http://schemas.microsoft.com/office/spreadsheetml/2009/9/ac" r="587" s="3" customFormat="true" x14ac:dyDescent="0.25">
      <c r="A587" s="402"/>
      <c r="B587" s="124"/>
      <c r="L587" s="124"/>
      <c r="V587" s="124"/>
      <c r="AF587" s="124"/>
      <c r="AP587" s="124"/>
      <c r="AZ587" s="124"/>
      <c r="BJ587" s="124"/>
      <c r="BK587" s="124"/>
      <c r="BT587" s="124"/>
      <c r="CD587" s="124"/>
      <c r="CN587" s="124"/>
      <c r="CX587" s="124"/>
      <c r="DH587" s="124"/>
      <c r="DR587" s="124"/>
      <c r="EB587" s="124"/>
      <c r="EL587" s="124"/>
      <c r="EV587" s="124"/>
      <c r="FF587" s="124"/>
      <c r="FP587" s="124"/>
      <c r="FZ587" s="124"/>
      <c r="GJ587" s="124"/>
      <c r="GT587" s="124"/>
      <c r="HD587" s="124"/>
      <c r="HN587" s="124"/>
      <c r="HX587" s="124"/>
      <c r="IH587" s="124"/>
    </row>
    <row xmlns:x14ac="http://schemas.microsoft.com/office/spreadsheetml/2009/9/ac" r="588" s="3" customFormat="true" x14ac:dyDescent="0.25">
      <c r="A588" s="402"/>
      <c r="B588" s="124"/>
      <c r="L588" s="124"/>
      <c r="V588" s="124"/>
      <c r="AF588" s="124"/>
      <c r="AP588" s="124"/>
      <c r="AZ588" s="124"/>
      <c r="BJ588" s="124"/>
      <c r="BK588" s="124"/>
      <c r="BT588" s="124"/>
      <c r="CD588" s="124"/>
      <c r="CN588" s="124"/>
      <c r="CX588" s="124"/>
      <c r="DH588" s="124"/>
      <c r="DR588" s="124"/>
      <c r="EB588" s="124"/>
      <c r="EL588" s="124"/>
      <c r="EV588" s="124"/>
      <c r="FF588" s="124"/>
      <c r="FP588" s="124"/>
      <c r="FZ588" s="124"/>
      <c r="GJ588" s="124"/>
      <c r="GT588" s="124"/>
      <c r="HD588" s="124"/>
      <c r="HN588" s="124"/>
      <c r="HX588" s="124"/>
      <c r="IH588" s="124"/>
    </row>
    <row xmlns:x14ac="http://schemas.microsoft.com/office/spreadsheetml/2009/9/ac" r="589" s="3" customFormat="true" x14ac:dyDescent="0.25">
      <c r="A589" s="402"/>
      <c r="B589" s="124"/>
      <c r="L589" s="124"/>
      <c r="V589" s="124"/>
      <c r="AF589" s="124"/>
      <c r="AP589" s="124"/>
      <c r="AZ589" s="124"/>
      <c r="BJ589" s="124"/>
      <c r="BK589" s="124"/>
      <c r="BT589" s="124"/>
      <c r="CD589" s="124"/>
      <c r="CN589" s="124"/>
      <c r="CX589" s="124"/>
      <c r="DH589" s="124"/>
      <c r="DR589" s="124"/>
      <c r="EB589" s="124"/>
      <c r="EL589" s="124"/>
      <c r="EV589" s="124"/>
      <c r="FF589" s="124"/>
      <c r="FP589" s="124"/>
      <c r="FZ589" s="124"/>
      <c r="GJ589" s="124"/>
      <c r="GT589" s="124"/>
      <c r="HD589" s="124"/>
      <c r="HN589" s="124"/>
      <c r="HX589" s="124"/>
      <c r="IH589" s="124"/>
    </row>
    <row xmlns:x14ac="http://schemas.microsoft.com/office/spreadsheetml/2009/9/ac" r="590" s="3" customFormat="true" x14ac:dyDescent="0.25">
      <c r="A590" s="402"/>
      <c r="B590" s="124"/>
      <c r="L590" s="124"/>
      <c r="V590" s="124"/>
      <c r="AF590" s="124"/>
      <c r="AP590" s="124"/>
      <c r="AZ590" s="124"/>
      <c r="BJ590" s="124"/>
      <c r="BK590" s="124"/>
      <c r="BT590" s="124"/>
      <c r="CD590" s="124"/>
      <c r="CN590" s="124"/>
      <c r="CX590" s="124"/>
      <c r="DH590" s="124"/>
      <c r="DR590" s="124"/>
      <c r="EB590" s="124"/>
      <c r="EL590" s="124"/>
      <c r="EV590" s="124"/>
      <c r="FF590" s="124"/>
      <c r="FP590" s="124"/>
      <c r="FZ590" s="124"/>
      <c r="GJ590" s="124"/>
      <c r="GT590" s="124"/>
      <c r="HD590" s="124"/>
      <c r="HN590" s="124"/>
      <c r="HX590" s="124"/>
      <c r="IH590" s="124"/>
    </row>
    <row xmlns:x14ac="http://schemas.microsoft.com/office/spreadsheetml/2009/9/ac" r="591" s="3" customFormat="true" x14ac:dyDescent="0.25">
      <c r="A591" s="402"/>
      <c r="B591" s="124"/>
      <c r="L591" s="124"/>
      <c r="V591" s="124"/>
      <c r="AF591" s="124"/>
      <c r="AP591" s="124"/>
      <c r="AZ591" s="124"/>
      <c r="BJ591" s="124"/>
      <c r="BK591" s="124"/>
      <c r="BT591" s="124"/>
      <c r="CD591" s="124"/>
      <c r="CN591" s="124"/>
      <c r="CX591" s="124"/>
      <c r="DH591" s="124"/>
      <c r="DR591" s="124"/>
      <c r="EB591" s="124"/>
      <c r="EL591" s="124"/>
      <c r="EV591" s="124"/>
      <c r="FF591" s="124"/>
      <c r="FP591" s="124"/>
      <c r="FZ591" s="124"/>
      <c r="GJ591" s="124"/>
      <c r="GT591" s="124"/>
      <c r="HD591" s="124"/>
      <c r="HN591" s="124"/>
      <c r="HX591" s="124"/>
      <c r="IH591" s="124"/>
    </row>
    <row xmlns:x14ac="http://schemas.microsoft.com/office/spreadsheetml/2009/9/ac" r="592" s="3" customFormat="true" x14ac:dyDescent="0.25">
      <c r="A592" s="402"/>
      <c r="B592" s="124"/>
      <c r="L592" s="124"/>
      <c r="V592" s="124"/>
      <c r="AF592" s="124"/>
      <c r="AP592" s="124"/>
      <c r="AZ592" s="124"/>
      <c r="BJ592" s="124"/>
      <c r="BK592" s="124"/>
      <c r="BT592" s="124"/>
      <c r="CD592" s="124"/>
      <c r="CN592" s="124"/>
      <c r="CX592" s="124"/>
      <c r="DH592" s="124"/>
      <c r="DR592" s="124"/>
      <c r="EB592" s="124"/>
      <c r="EL592" s="124"/>
      <c r="EV592" s="124"/>
      <c r="FF592" s="124"/>
      <c r="FP592" s="124"/>
      <c r="FZ592" s="124"/>
      <c r="GJ592" s="124"/>
      <c r="GT592" s="124"/>
      <c r="HD592" s="124"/>
      <c r="HN592" s="124"/>
      <c r="HX592" s="124"/>
      <c r="IH592" s="124"/>
    </row>
    <row xmlns:x14ac="http://schemas.microsoft.com/office/spreadsheetml/2009/9/ac" r="593" s="3" customFormat="true" x14ac:dyDescent="0.25">
      <c r="A593" s="402"/>
      <c r="B593" s="124"/>
      <c r="L593" s="124"/>
      <c r="V593" s="124"/>
      <c r="AF593" s="124"/>
      <c r="AP593" s="124"/>
      <c r="AZ593" s="124"/>
      <c r="BJ593" s="124"/>
      <c r="BK593" s="124"/>
      <c r="BT593" s="124"/>
      <c r="CD593" s="124"/>
      <c r="CN593" s="124"/>
      <c r="CX593" s="124"/>
      <c r="DH593" s="124"/>
      <c r="DR593" s="124"/>
      <c r="EB593" s="124"/>
      <c r="EL593" s="124"/>
      <c r="EV593" s="124"/>
      <c r="FF593" s="124"/>
      <c r="FP593" s="124"/>
      <c r="FZ593" s="124"/>
      <c r="GJ593" s="124"/>
      <c r="GT593" s="124"/>
      <c r="HD593" s="124"/>
      <c r="HN593" s="124"/>
      <c r="HX593" s="124"/>
      <c r="IH593" s="124"/>
    </row>
    <row xmlns:x14ac="http://schemas.microsoft.com/office/spreadsheetml/2009/9/ac" r="594" s="3" customFormat="true" x14ac:dyDescent="0.25">
      <c r="A594" s="402"/>
      <c r="B594" s="124"/>
      <c r="L594" s="124"/>
      <c r="V594" s="124"/>
      <c r="AF594" s="124"/>
      <c r="AP594" s="124"/>
      <c r="AZ594" s="124"/>
      <c r="BJ594" s="124"/>
      <c r="BK594" s="124"/>
      <c r="BT594" s="124"/>
      <c r="CD594" s="124"/>
      <c r="CN594" s="124"/>
      <c r="CX594" s="124"/>
      <c r="DH594" s="124"/>
      <c r="DR594" s="124"/>
      <c r="EB594" s="124"/>
      <c r="EL594" s="124"/>
      <c r="EV594" s="124"/>
      <c r="FF594" s="124"/>
      <c r="FP594" s="124"/>
      <c r="FZ594" s="124"/>
      <c r="GJ594" s="124"/>
      <c r="GT594" s="124"/>
      <c r="HD594" s="124"/>
      <c r="HN594" s="124"/>
      <c r="HX594" s="124"/>
      <c r="IH594" s="124"/>
    </row>
    <row xmlns:x14ac="http://schemas.microsoft.com/office/spreadsheetml/2009/9/ac" r="595" s="3" customFormat="true" x14ac:dyDescent="0.25">
      <c r="A595" s="402"/>
      <c r="B595" s="124"/>
      <c r="L595" s="124"/>
      <c r="V595" s="124"/>
      <c r="AF595" s="124"/>
      <c r="AP595" s="124"/>
      <c r="AZ595" s="124"/>
      <c r="BJ595" s="124"/>
      <c r="BK595" s="124"/>
      <c r="BT595" s="124"/>
      <c r="CD595" s="124"/>
      <c r="CN595" s="124"/>
      <c r="CX595" s="124"/>
      <c r="DH595" s="124"/>
      <c r="DR595" s="124"/>
      <c r="EB595" s="124"/>
      <c r="EL595" s="124"/>
      <c r="EV595" s="124"/>
      <c r="FF595" s="124"/>
      <c r="FP595" s="124"/>
      <c r="FZ595" s="124"/>
      <c r="GJ595" s="124"/>
      <c r="GT595" s="124"/>
      <c r="HD595" s="124"/>
      <c r="HN595" s="124"/>
      <c r="HX595" s="124"/>
      <c r="IH595" s="124"/>
    </row>
    <row xmlns:x14ac="http://schemas.microsoft.com/office/spreadsheetml/2009/9/ac" r="596" s="3" customFormat="true" x14ac:dyDescent="0.25">
      <c r="A596" s="402"/>
      <c r="B596" s="124"/>
      <c r="L596" s="124"/>
      <c r="V596" s="124"/>
      <c r="AF596" s="124"/>
      <c r="AP596" s="124"/>
      <c r="AZ596" s="124"/>
      <c r="BJ596" s="124"/>
      <c r="BK596" s="124"/>
      <c r="BT596" s="124"/>
      <c r="CD596" s="124"/>
      <c r="CN596" s="124"/>
      <c r="CX596" s="124"/>
      <c r="DH596" s="124"/>
      <c r="DR596" s="124"/>
      <c r="EB596" s="124"/>
      <c r="EL596" s="124"/>
      <c r="EV596" s="124"/>
      <c r="FF596" s="124"/>
      <c r="FP596" s="124"/>
      <c r="FZ596" s="124"/>
      <c r="GJ596" s="124"/>
      <c r="GT596" s="124"/>
      <c r="HD596" s="124"/>
      <c r="HN596" s="124"/>
      <c r="HX596" s="124"/>
      <c r="IH596" s="124"/>
    </row>
    <row xmlns:x14ac="http://schemas.microsoft.com/office/spreadsheetml/2009/9/ac" r="597" s="3" customFormat="true" x14ac:dyDescent="0.25">
      <c r="A597" s="402"/>
      <c r="B597" s="124"/>
      <c r="L597" s="124"/>
      <c r="V597" s="124"/>
      <c r="AF597" s="124"/>
      <c r="AP597" s="124"/>
      <c r="AZ597" s="124"/>
      <c r="BJ597" s="124"/>
      <c r="BK597" s="124"/>
      <c r="BT597" s="124"/>
      <c r="CD597" s="124"/>
      <c r="CN597" s="124"/>
      <c r="CX597" s="124"/>
      <c r="DH597" s="124"/>
      <c r="DR597" s="124"/>
      <c r="EB597" s="124"/>
      <c r="EL597" s="124"/>
      <c r="EV597" s="124"/>
      <c r="FF597" s="124"/>
      <c r="FP597" s="124"/>
      <c r="FZ597" s="124"/>
      <c r="GJ597" s="124"/>
      <c r="GT597" s="124"/>
      <c r="HD597" s="124"/>
      <c r="HN597" s="124"/>
      <c r="HX597" s="124"/>
      <c r="IH597" s="124"/>
    </row>
    <row xmlns:x14ac="http://schemas.microsoft.com/office/spreadsheetml/2009/9/ac" r="598" s="3" customFormat="true" x14ac:dyDescent="0.25">
      <c r="A598" s="402"/>
      <c r="B598" s="124"/>
      <c r="L598" s="124"/>
      <c r="V598" s="124"/>
      <c r="AF598" s="124"/>
      <c r="AP598" s="124"/>
      <c r="AZ598" s="124"/>
      <c r="BJ598" s="124"/>
      <c r="BK598" s="124"/>
      <c r="BT598" s="124"/>
      <c r="CD598" s="124"/>
      <c r="CN598" s="124"/>
      <c r="CX598" s="124"/>
      <c r="DH598" s="124"/>
      <c r="DR598" s="124"/>
      <c r="EB598" s="124"/>
      <c r="EL598" s="124"/>
      <c r="EV598" s="124"/>
      <c r="FF598" s="124"/>
      <c r="FP598" s="124"/>
      <c r="FZ598" s="124"/>
      <c r="GJ598" s="124"/>
      <c r="GT598" s="124"/>
      <c r="HD598" s="124"/>
      <c r="HN598" s="124"/>
      <c r="HX598" s="124"/>
      <c r="IH598" s="124"/>
    </row>
    <row xmlns:x14ac="http://schemas.microsoft.com/office/spreadsheetml/2009/9/ac" r="599" s="3" customFormat="true" x14ac:dyDescent="0.25">
      <c r="A599" s="402"/>
      <c r="B599" s="124"/>
      <c r="L599" s="124"/>
      <c r="V599" s="124"/>
      <c r="AF599" s="124"/>
      <c r="AP599" s="124"/>
      <c r="AZ599" s="124"/>
      <c r="BJ599" s="124"/>
      <c r="BK599" s="124"/>
      <c r="BT599" s="124"/>
      <c r="CD599" s="124"/>
      <c r="CN599" s="124"/>
      <c r="CX599" s="124"/>
      <c r="DH599" s="124"/>
      <c r="DR599" s="124"/>
      <c r="EB599" s="124"/>
      <c r="EL599" s="124"/>
      <c r="EV599" s="124"/>
      <c r="FF599" s="124"/>
      <c r="FP599" s="124"/>
      <c r="FZ599" s="124"/>
      <c r="GJ599" s="124"/>
      <c r="GT599" s="124"/>
      <c r="HD599" s="124"/>
      <c r="HN599" s="124"/>
      <c r="HX599" s="124"/>
      <c r="IH599" s="124"/>
    </row>
    <row xmlns:x14ac="http://schemas.microsoft.com/office/spreadsheetml/2009/9/ac" r="600" s="3" customFormat="true" x14ac:dyDescent="0.25">
      <c r="A600" s="402"/>
      <c r="B600" s="124"/>
      <c r="L600" s="124"/>
      <c r="V600" s="124"/>
      <c r="AF600" s="124"/>
      <c r="AP600" s="124"/>
      <c r="AZ600" s="124"/>
      <c r="BJ600" s="124"/>
      <c r="BK600" s="124"/>
      <c r="BT600" s="124"/>
      <c r="CD600" s="124"/>
      <c r="CN600" s="124"/>
      <c r="CX600" s="124"/>
      <c r="DH600" s="124"/>
      <c r="DR600" s="124"/>
      <c r="EB600" s="124"/>
      <c r="EL600" s="124"/>
      <c r="EV600" s="124"/>
      <c r="FF600" s="124"/>
      <c r="FP600" s="124"/>
      <c r="FZ600" s="124"/>
      <c r="GJ600" s="124"/>
      <c r="GT600" s="124"/>
      <c r="HD600" s="124"/>
      <c r="HN600" s="124"/>
      <c r="HX600" s="124"/>
      <c r="IH600" s="124"/>
    </row>
    <row xmlns:x14ac="http://schemas.microsoft.com/office/spreadsheetml/2009/9/ac" r="601" s="3" customFormat="true" x14ac:dyDescent="0.25">
      <c r="A601" s="402"/>
      <c r="B601" s="124"/>
      <c r="L601" s="124"/>
      <c r="V601" s="124"/>
      <c r="AF601" s="124"/>
      <c r="AP601" s="124"/>
      <c r="AZ601" s="124"/>
      <c r="BJ601" s="124"/>
      <c r="BK601" s="124"/>
      <c r="BT601" s="124"/>
      <c r="CD601" s="124"/>
      <c r="CN601" s="124"/>
      <c r="CX601" s="124"/>
      <c r="DH601" s="124"/>
      <c r="DR601" s="124"/>
      <c r="EB601" s="124"/>
      <c r="EL601" s="124"/>
      <c r="EV601" s="124"/>
      <c r="FF601" s="124"/>
      <c r="FP601" s="124"/>
      <c r="FZ601" s="124"/>
      <c r="GJ601" s="124"/>
      <c r="GT601" s="124"/>
      <c r="HD601" s="124"/>
      <c r="HN601" s="124"/>
      <c r="HX601" s="124"/>
      <c r="IH601" s="124"/>
    </row>
    <row xmlns:x14ac="http://schemas.microsoft.com/office/spreadsheetml/2009/9/ac" r="602" s="3" customFormat="true" x14ac:dyDescent="0.25">
      <c r="A602" s="402"/>
      <c r="B602" s="124"/>
      <c r="L602" s="124"/>
      <c r="V602" s="124"/>
      <c r="AF602" s="124"/>
      <c r="AP602" s="124"/>
      <c r="AZ602" s="124"/>
      <c r="BJ602" s="124"/>
      <c r="BK602" s="124"/>
      <c r="BT602" s="124"/>
      <c r="CD602" s="124"/>
      <c r="CN602" s="124"/>
      <c r="CX602" s="124"/>
      <c r="DH602" s="124"/>
      <c r="DR602" s="124"/>
      <c r="EB602" s="124"/>
      <c r="EL602" s="124"/>
      <c r="EV602" s="124"/>
      <c r="FF602" s="124"/>
      <c r="FP602" s="124"/>
      <c r="FZ602" s="124"/>
      <c r="GJ602" s="124"/>
      <c r="GT602" s="124"/>
      <c r="HD602" s="124"/>
      <c r="HN602" s="124"/>
      <c r="HX602" s="124"/>
      <c r="IH602" s="124"/>
    </row>
    <row xmlns:x14ac="http://schemas.microsoft.com/office/spreadsheetml/2009/9/ac" r="603" s="3" customFormat="true" x14ac:dyDescent="0.25">
      <c r="A603" s="402"/>
      <c r="B603" s="124"/>
      <c r="L603" s="124"/>
      <c r="V603" s="124"/>
      <c r="AF603" s="124"/>
      <c r="AP603" s="124"/>
      <c r="AZ603" s="124"/>
      <c r="BJ603" s="124"/>
      <c r="BK603" s="124"/>
      <c r="BT603" s="124"/>
      <c r="CD603" s="124"/>
      <c r="CN603" s="124"/>
      <c r="CX603" s="124"/>
      <c r="DH603" s="124"/>
      <c r="DR603" s="124"/>
      <c r="EB603" s="124"/>
      <c r="EL603" s="124"/>
      <c r="EV603" s="124"/>
      <c r="FF603" s="124"/>
      <c r="FP603" s="124"/>
      <c r="FZ603" s="124"/>
      <c r="GJ603" s="124"/>
      <c r="GT603" s="124"/>
      <c r="HD603" s="124"/>
      <c r="HN603" s="124"/>
      <c r="HX603" s="124"/>
      <c r="IH603" s="124"/>
    </row>
    <row xmlns:x14ac="http://schemas.microsoft.com/office/spreadsheetml/2009/9/ac" r="604" s="3" customFormat="true" x14ac:dyDescent="0.25">
      <c r="A604" s="402"/>
      <c r="B604" s="124"/>
      <c r="L604" s="124"/>
      <c r="V604" s="124"/>
      <c r="AF604" s="124"/>
      <c r="AP604" s="124"/>
      <c r="AZ604" s="124"/>
      <c r="BJ604" s="124"/>
      <c r="BK604" s="124"/>
      <c r="BT604" s="124"/>
      <c r="CD604" s="124"/>
      <c r="CN604" s="124"/>
      <c r="CX604" s="124"/>
      <c r="DH604" s="124"/>
      <c r="DR604" s="124"/>
      <c r="EB604" s="124"/>
      <c r="EL604" s="124"/>
      <c r="EV604" s="124"/>
      <c r="FF604" s="124"/>
      <c r="FP604" s="124"/>
      <c r="FZ604" s="124"/>
      <c r="GJ604" s="124"/>
      <c r="GT604" s="124"/>
      <c r="HD604" s="124"/>
      <c r="HN604" s="124"/>
      <c r="HX604" s="124"/>
      <c r="IH604" s="124"/>
    </row>
    <row xmlns:x14ac="http://schemas.microsoft.com/office/spreadsheetml/2009/9/ac" r="605" s="3" customFormat="true" x14ac:dyDescent="0.25">
      <c r="A605" s="402"/>
      <c r="B605" s="124"/>
      <c r="L605" s="124"/>
      <c r="V605" s="124"/>
      <c r="AF605" s="124"/>
      <c r="AP605" s="124"/>
      <c r="AZ605" s="124"/>
      <c r="BJ605" s="124"/>
      <c r="BK605" s="124"/>
      <c r="BT605" s="124"/>
      <c r="CD605" s="124"/>
      <c r="CN605" s="124"/>
      <c r="CX605" s="124"/>
      <c r="DH605" s="124"/>
      <c r="DR605" s="124"/>
      <c r="EB605" s="124"/>
      <c r="EL605" s="124"/>
      <c r="EV605" s="124"/>
      <c r="FF605" s="124"/>
      <c r="FP605" s="124"/>
      <c r="FZ605" s="124"/>
      <c r="GJ605" s="124"/>
      <c r="GT605" s="124"/>
      <c r="HD605" s="124"/>
      <c r="HN605" s="124"/>
      <c r="HX605" s="124"/>
      <c r="IH605" s="124"/>
    </row>
    <row xmlns:x14ac="http://schemas.microsoft.com/office/spreadsheetml/2009/9/ac" r="606" s="3" customFormat="true" x14ac:dyDescent="0.25">
      <c r="A606" s="402"/>
      <c r="B606" s="124"/>
      <c r="L606" s="124"/>
      <c r="V606" s="124"/>
      <c r="AF606" s="124"/>
      <c r="AP606" s="124"/>
      <c r="AZ606" s="124"/>
      <c r="BJ606" s="124"/>
      <c r="BK606" s="124"/>
      <c r="BT606" s="124"/>
      <c r="CD606" s="124"/>
      <c r="CN606" s="124"/>
      <c r="CX606" s="124"/>
      <c r="DH606" s="124"/>
      <c r="DR606" s="124"/>
      <c r="EB606" s="124"/>
      <c r="EL606" s="124"/>
      <c r="EV606" s="124"/>
      <c r="FF606" s="124"/>
      <c r="FP606" s="124"/>
      <c r="FZ606" s="124"/>
      <c r="GJ606" s="124"/>
      <c r="GT606" s="124"/>
      <c r="HD606" s="124"/>
      <c r="HN606" s="124"/>
      <c r="HX606" s="124"/>
      <c r="IH606" s="124"/>
    </row>
    <row xmlns:x14ac="http://schemas.microsoft.com/office/spreadsheetml/2009/9/ac" r="607" s="3" customFormat="true" x14ac:dyDescent="0.25">
      <c r="A607" s="402"/>
      <c r="B607" s="124"/>
      <c r="L607" s="124"/>
      <c r="V607" s="124"/>
      <c r="AF607" s="124"/>
      <c r="AP607" s="124"/>
      <c r="AZ607" s="124"/>
      <c r="BJ607" s="124"/>
      <c r="BK607" s="124"/>
      <c r="BT607" s="124"/>
      <c r="CD607" s="124"/>
      <c r="CN607" s="124"/>
      <c r="CX607" s="124"/>
      <c r="DH607" s="124"/>
      <c r="DR607" s="124"/>
      <c r="EB607" s="124"/>
      <c r="EL607" s="124"/>
      <c r="EV607" s="124"/>
      <c r="FF607" s="124"/>
      <c r="FP607" s="124"/>
      <c r="FZ607" s="124"/>
      <c r="GJ607" s="124"/>
      <c r="GT607" s="124"/>
      <c r="HD607" s="124"/>
      <c r="HN607" s="124"/>
      <c r="HX607" s="124"/>
      <c r="IH607" s="124"/>
    </row>
    <row xmlns:x14ac="http://schemas.microsoft.com/office/spreadsheetml/2009/9/ac" r="608" s="3" customFormat="true" x14ac:dyDescent="0.25">
      <c r="A608" s="402"/>
      <c r="B608" s="124"/>
      <c r="L608" s="124"/>
      <c r="V608" s="124"/>
      <c r="AF608" s="124"/>
      <c r="AP608" s="124"/>
      <c r="AZ608" s="124"/>
      <c r="BJ608" s="124"/>
      <c r="BK608" s="124"/>
      <c r="BT608" s="124"/>
      <c r="CD608" s="124"/>
      <c r="CN608" s="124"/>
      <c r="CX608" s="124"/>
      <c r="DH608" s="124"/>
      <c r="DR608" s="124"/>
      <c r="EB608" s="124"/>
      <c r="EL608" s="124"/>
      <c r="EV608" s="124"/>
      <c r="FF608" s="124"/>
      <c r="FP608" s="124"/>
      <c r="FZ608" s="124"/>
      <c r="GJ608" s="124"/>
      <c r="GT608" s="124"/>
      <c r="HD608" s="124"/>
      <c r="HN608" s="124"/>
      <c r="HX608" s="124"/>
      <c r="IH608" s="124"/>
    </row>
    <row xmlns:x14ac="http://schemas.microsoft.com/office/spreadsheetml/2009/9/ac" r="609" s="3" customFormat="true" x14ac:dyDescent="0.25">
      <c r="A609" s="402"/>
      <c r="B609" s="124"/>
      <c r="L609" s="124"/>
      <c r="V609" s="124"/>
      <c r="AF609" s="124"/>
      <c r="AP609" s="124"/>
      <c r="AZ609" s="124"/>
      <c r="BJ609" s="124"/>
      <c r="BK609" s="124"/>
      <c r="BT609" s="124"/>
      <c r="CD609" s="124"/>
      <c r="CN609" s="124"/>
      <c r="CX609" s="124"/>
      <c r="DH609" s="124"/>
      <c r="DR609" s="124"/>
      <c r="EB609" s="124"/>
      <c r="EL609" s="124"/>
      <c r="EV609" s="124"/>
      <c r="FF609" s="124"/>
      <c r="FP609" s="124"/>
      <c r="FZ609" s="124"/>
      <c r="GJ609" s="124"/>
      <c r="GT609" s="124"/>
      <c r="HD609" s="124"/>
      <c r="HN609" s="124"/>
      <c r="HX609" s="124"/>
      <c r="IH609" s="124"/>
    </row>
    <row xmlns:x14ac="http://schemas.microsoft.com/office/spreadsheetml/2009/9/ac" r="610" s="3" customFormat="true" x14ac:dyDescent="0.25">
      <c r="A610" s="402"/>
      <c r="B610" s="124"/>
      <c r="L610" s="124"/>
      <c r="V610" s="124"/>
      <c r="AF610" s="124"/>
      <c r="AP610" s="124"/>
      <c r="AZ610" s="124"/>
      <c r="BJ610" s="124"/>
      <c r="BK610" s="124"/>
      <c r="BT610" s="124"/>
      <c r="CD610" s="124"/>
      <c r="CN610" s="124"/>
      <c r="CX610" s="124"/>
      <c r="DH610" s="124"/>
      <c r="DR610" s="124"/>
      <c r="EB610" s="124"/>
      <c r="EL610" s="124"/>
      <c r="EV610" s="124"/>
      <c r="FF610" s="124"/>
      <c r="FP610" s="124"/>
      <c r="FZ610" s="124"/>
      <c r="GJ610" s="124"/>
      <c r="GT610" s="124"/>
      <c r="HD610" s="124"/>
      <c r="HN610" s="124"/>
      <c r="HX610" s="124"/>
      <c r="IH610" s="124"/>
    </row>
    <row xmlns:x14ac="http://schemas.microsoft.com/office/spreadsheetml/2009/9/ac" r="611" s="3" customFormat="true" x14ac:dyDescent="0.25">
      <c r="A611" s="402"/>
      <c r="B611" s="124"/>
      <c r="L611" s="124"/>
      <c r="V611" s="124"/>
      <c r="AF611" s="124"/>
      <c r="AP611" s="124"/>
      <c r="AZ611" s="124"/>
      <c r="BJ611" s="124"/>
      <c r="BK611" s="124"/>
      <c r="BT611" s="124"/>
      <c r="CD611" s="124"/>
      <c r="CN611" s="124"/>
      <c r="CX611" s="124"/>
      <c r="DH611" s="124"/>
      <c r="DR611" s="124"/>
      <c r="EB611" s="124"/>
      <c r="EL611" s="124"/>
      <c r="EV611" s="124"/>
      <c r="FF611" s="124"/>
      <c r="FP611" s="124"/>
      <c r="FZ611" s="124"/>
      <c r="GJ611" s="124"/>
      <c r="GT611" s="124"/>
      <c r="HD611" s="124"/>
      <c r="HN611" s="124"/>
      <c r="HX611" s="124"/>
      <c r="IH611" s="124"/>
    </row>
    <row xmlns:x14ac="http://schemas.microsoft.com/office/spreadsheetml/2009/9/ac" r="612" s="3" customFormat="true" x14ac:dyDescent="0.25">
      <c r="A612" s="402"/>
      <c r="B612" s="124"/>
      <c r="L612" s="124"/>
      <c r="V612" s="124"/>
      <c r="AF612" s="124"/>
      <c r="AP612" s="124"/>
      <c r="AZ612" s="124"/>
      <c r="BJ612" s="124"/>
      <c r="BK612" s="124"/>
      <c r="BT612" s="124"/>
      <c r="CD612" s="124"/>
      <c r="CN612" s="124"/>
      <c r="CX612" s="124"/>
      <c r="DH612" s="124"/>
      <c r="DR612" s="124"/>
      <c r="EB612" s="124"/>
      <c r="EL612" s="124"/>
      <c r="EV612" s="124"/>
      <c r="FF612" s="124"/>
      <c r="FP612" s="124"/>
      <c r="FZ612" s="124"/>
      <c r="GJ612" s="124"/>
      <c r="GT612" s="124"/>
      <c r="HD612" s="124"/>
      <c r="HN612" s="124"/>
      <c r="HX612" s="124"/>
      <c r="IH612" s="124"/>
    </row>
    <row xmlns:x14ac="http://schemas.microsoft.com/office/spreadsheetml/2009/9/ac" r="613" s="3" customFormat="true" x14ac:dyDescent="0.25">
      <c r="A613" s="402"/>
      <c r="B613" s="124"/>
      <c r="L613" s="124"/>
      <c r="V613" s="124"/>
      <c r="AF613" s="124"/>
      <c r="AP613" s="124"/>
      <c r="AZ613" s="124"/>
      <c r="BJ613" s="124"/>
      <c r="BK613" s="124"/>
      <c r="BT613" s="124"/>
      <c r="CD613" s="124"/>
      <c r="CN613" s="124"/>
      <c r="CX613" s="124"/>
      <c r="DH613" s="124"/>
      <c r="DR613" s="124"/>
      <c r="EB613" s="124"/>
      <c r="EL613" s="124"/>
      <c r="EV613" s="124"/>
      <c r="FF613" s="124"/>
      <c r="FP613" s="124"/>
      <c r="FZ613" s="124"/>
      <c r="GJ613" s="124"/>
      <c r="GT613" s="124"/>
      <c r="HD613" s="124"/>
      <c r="HN613" s="124"/>
      <c r="HX613" s="124"/>
      <c r="IH613" s="124"/>
    </row>
    <row xmlns:x14ac="http://schemas.microsoft.com/office/spreadsheetml/2009/9/ac" r="614" s="3" customFormat="true" x14ac:dyDescent="0.25">
      <c r="A614" s="402"/>
      <c r="B614" s="124"/>
      <c r="L614" s="124"/>
      <c r="V614" s="124"/>
      <c r="AF614" s="124"/>
      <c r="AP614" s="124"/>
      <c r="AZ614" s="124"/>
      <c r="BJ614" s="124"/>
      <c r="BK614" s="124"/>
      <c r="BT614" s="124"/>
      <c r="CD614" s="124"/>
      <c r="CN614" s="124"/>
      <c r="CX614" s="124"/>
      <c r="DH614" s="124"/>
      <c r="DR614" s="124"/>
      <c r="EB614" s="124"/>
      <c r="EL614" s="124"/>
      <c r="EV614" s="124"/>
      <c r="FF614" s="124"/>
      <c r="FP614" s="124"/>
      <c r="FZ614" s="124"/>
      <c r="GJ614" s="124"/>
      <c r="GT614" s="124"/>
      <c r="HD614" s="124"/>
      <c r="HN614" s="124"/>
      <c r="HX614" s="124"/>
      <c r="IH614" s="124"/>
    </row>
    <row xmlns:x14ac="http://schemas.microsoft.com/office/spreadsheetml/2009/9/ac" r="615" s="3" customFormat="true" x14ac:dyDescent="0.25">
      <c r="A615" s="402"/>
      <c r="B615" s="124"/>
      <c r="L615" s="124"/>
      <c r="V615" s="124"/>
      <c r="AF615" s="124"/>
      <c r="AP615" s="124"/>
      <c r="AZ615" s="124"/>
      <c r="BJ615" s="124"/>
      <c r="BK615" s="124"/>
      <c r="BT615" s="124"/>
      <c r="CD615" s="124"/>
      <c r="CN615" s="124"/>
      <c r="CX615" s="124"/>
      <c r="DH615" s="124"/>
      <c r="DR615" s="124"/>
      <c r="EB615" s="124"/>
      <c r="EL615" s="124"/>
      <c r="EV615" s="124"/>
      <c r="FF615" s="124"/>
      <c r="FP615" s="124"/>
      <c r="FZ615" s="124"/>
      <c r="GJ615" s="124"/>
      <c r="GT615" s="124"/>
      <c r="HD615" s="124"/>
      <c r="HN615" s="124"/>
      <c r="HX615" s="124"/>
      <c r="IH615" s="124"/>
    </row>
    <row xmlns:x14ac="http://schemas.microsoft.com/office/spreadsheetml/2009/9/ac" r="616" s="3" customFormat="true" x14ac:dyDescent="0.25">
      <c r="A616" s="402"/>
      <c r="B616" s="124"/>
      <c r="L616" s="124"/>
      <c r="V616" s="124"/>
      <c r="AF616" s="124"/>
      <c r="AP616" s="124"/>
      <c r="AZ616" s="124"/>
      <c r="BJ616" s="124"/>
      <c r="BK616" s="124"/>
      <c r="BT616" s="124"/>
      <c r="CD616" s="124"/>
      <c r="CN616" s="124"/>
      <c r="CX616" s="124"/>
      <c r="DH616" s="124"/>
      <c r="DR616" s="124"/>
      <c r="EB616" s="124"/>
      <c r="EL616" s="124"/>
      <c r="EV616" s="124"/>
      <c r="FF616" s="124"/>
      <c r="FP616" s="124"/>
      <c r="FZ616" s="124"/>
      <c r="GJ616" s="124"/>
      <c r="GT616" s="124"/>
      <c r="HD616" s="124"/>
      <c r="HN616" s="124"/>
      <c r="HX616" s="124"/>
      <c r="IH616" s="124"/>
    </row>
    <row xmlns:x14ac="http://schemas.microsoft.com/office/spreadsheetml/2009/9/ac" r="617" s="3" customFormat="true" x14ac:dyDescent="0.25">
      <c r="A617" s="402"/>
      <c r="B617" s="124"/>
      <c r="L617" s="124"/>
      <c r="V617" s="124"/>
      <c r="AF617" s="124"/>
      <c r="AP617" s="124"/>
      <c r="AZ617" s="124"/>
      <c r="BJ617" s="124"/>
      <c r="BK617" s="124"/>
      <c r="BT617" s="124"/>
      <c r="CD617" s="124"/>
      <c r="CN617" s="124"/>
      <c r="CX617" s="124"/>
      <c r="DH617" s="124"/>
      <c r="DR617" s="124"/>
      <c r="EB617" s="124"/>
      <c r="EL617" s="124"/>
      <c r="EV617" s="124"/>
      <c r="FF617" s="124"/>
      <c r="FP617" s="124"/>
      <c r="FZ617" s="124"/>
      <c r="GJ617" s="124"/>
      <c r="GT617" s="124"/>
      <c r="HD617" s="124"/>
      <c r="HN617" s="124"/>
      <c r="HX617" s="124"/>
      <c r="IH617" s="124"/>
    </row>
    <row xmlns:x14ac="http://schemas.microsoft.com/office/spreadsheetml/2009/9/ac" r="618" s="3" customFormat="true" x14ac:dyDescent="0.25">
      <c r="A618" s="402"/>
      <c r="B618" s="124"/>
      <c r="L618" s="124"/>
      <c r="V618" s="124"/>
      <c r="AF618" s="124"/>
      <c r="AP618" s="124"/>
      <c r="AZ618" s="124"/>
      <c r="BJ618" s="124"/>
      <c r="BK618" s="124"/>
      <c r="BT618" s="124"/>
      <c r="CD618" s="124"/>
      <c r="CN618" s="124"/>
      <c r="CX618" s="124"/>
      <c r="DH618" s="124"/>
      <c r="DR618" s="124"/>
      <c r="EB618" s="124"/>
      <c r="EL618" s="124"/>
      <c r="EV618" s="124"/>
      <c r="FF618" s="124"/>
      <c r="FP618" s="124"/>
      <c r="FZ618" s="124"/>
      <c r="GJ618" s="124"/>
      <c r="GT618" s="124"/>
      <c r="HD618" s="124"/>
      <c r="HN618" s="124"/>
      <c r="HX618" s="124"/>
      <c r="IH618" s="124"/>
    </row>
    <row xmlns:x14ac="http://schemas.microsoft.com/office/spreadsheetml/2009/9/ac" r="619" s="3" customFormat="true" x14ac:dyDescent="0.25">
      <c r="A619" s="402"/>
      <c r="B619" s="124"/>
      <c r="L619" s="124"/>
      <c r="V619" s="124"/>
      <c r="AF619" s="124"/>
      <c r="AP619" s="124"/>
      <c r="AZ619" s="124"/>
      <c r="BJ619" s="124"/>
      <c r="BK619" s="124"/>
      <c r="BT619" s="124"/>
      <c r="CD619" s="124"/>
      <c r="CN619" s="124"/>
      <c r="CX619" s="124"/>
      <c r="DH619" s="124"/>
      <c r="DR619" s="124"/>
      <c r="EB619" s="124"/>
      <c r="EL619" s="124"/>
      <c r="EV619" s="124"/>
      <c r="FF619" s="124"/>
      <c r="FP619" s="124"/>
      <c r="FZ619" s="124"/>
      <c r="GJ619" s="124"/>
      <c r="GT619" s="124"/>
      <c r="HD619" s="124"/>
      <c r="HN619" s="124"/>
      <c r="HX619" s="124"/>
      <c r="IH619" s="124"/>
    </row>
    <row xmlns:x14ac="http://schemas.microsoft.com/office/spreadsheetml/2009/9/ac" r="620" s="3" customFormat="true" x14ac:dyDescent="0.25">
      <c r="A620" s="402"/>
      <c r="B620" s="124"/>
      <c r="L620" s="124"/>
      <c r="V620" s="124"/>
      <c r="AF620" s="124"/>
      <c r="AP620" s="124"/>
      <c r="AZ620" s="124"/>
      <c r="BJ620" s="124"/>
      <c r="BK620" s="124"/>
      <c r="BT620" s="124"/>
      <c r="CD620" s="124"/>
      <c r="CN620" s="124"/>
      <c r="CX620" s="124"/>
      <c r="DH620" s="124"/>
      <c r="DR620" s="124"/>
      <c r="EB620" s="124"/>
      <c r="EL620" s="124"/>
      <c r="EV620" s="124"/>
      <c r="FF620" s="124"/>
      <c r="FP620" s="124"/>
      <c r="FZ620" s="124"/>
      <c r="GJ620" s="124"/>
      <c r="GT620" s="124"/>
      <c r="HD620" s="124"/>
      <c r="HN620" s="124"/>
      <c r="HX620" s="124"/>
      <c r="IH620" s="124"/>
    </row>
    <row xmlns:x14ac="http://schemas.microsoft.com/office/spreadsheetml/2009/9/ac" r="621" s="3" customFormat="true" x14ac:dyDescent="0.25">
      <c r="A621" s="402"/>
      <c r="B621" s="124"/>
      <c r="L621" s="124"/>
      <c r="V621" s="124"/>
      <c r="AF621" s="124"/>
      <c r="AP621" s="124"/>
      <c r="AZ621" s="124"/>
      <c r="BJ621" s="124"/>
      <c r="BK621" s="124"/>
      <c r="BT621" s="124"/>
      <c r="CD621" s="124"/>
      <c r="CN621" s="124"/>
      <c r="CX621" s="124"/>
      <c r="DH621" s="124"/>
      <c r="DR621" s="124"/>
      <c r="EB621" s="124"/>
      <c r="EL621" s="124"/>
      <c r="EV621" s="124"/>
      <c r="FF621" s="124"/>
      <c r="FP621" s="124"/>
      <c r="FZ621" s="124"/>
      <c r="GJ621" s="124"/>
      <c r="GT621" s="124"/>
      <c r="HD621" s="124"/>
      <c r="HN621" s="124"/>
      <c r="HX621" s="124"/>
      <c r="IH621" s="124"/>
    </row>
    <row xmlns:x14ac="http://schemas.microsoft.com/office/spreadsheetml/2009/9/ac" r="622" s="3" customFormat="true" x14ac:dyDescent="0.25">
      <c r="A622" s="402"/>
      <c r="B622" s="124"/>
      <c r="L622" s="124"/>
      <c r="V622" s="124"/>
      <c r="AF622" s="124"/>
      <c r="AP622" s="124"/>
      <c r="AZ622" s="124"/>
      <c r="BJ622" s="124"/>
      <c r="BK622" s="124"/>
      <c r="BT622" s="124"/>
      <c r="CD622" s="124"/>
      <c r="CN622" s="124"/>
      <c r="CX622" s="124"/>
      <c r="DH622" s="124"/>
      <c r="DR622" s="124"/>
      <c r="EB622" s="124"/>
      <c r="EL622" s="124"/>
      <c r="EV622" s="124"/>
      <c r="FF622" s="124"/>
      <c r="FP622" s="124"/>
      <c r="FZ622" s="124"/>
      <c r="GJ622" s="124"/>
      <c r="GT622" s="124"/>
      <c r="HD622" s="124"/>
      <c r="HN622" s="124"/>
      <c r="HX622" s="124"/>
      <c r="IH622" s="124"/>
    </row>
    <row xmlns:x14ac="http://schemas.microsoft.com/office/spreadsheetml/2009/9/ac" r="623" s="3" customFormat="true" x14ac:dyDescent="0.25">
      <c r="A623" s="402"/>
      <c r="B623" s="124"/>
      <c r="L623" s="124"/>
      <c r="V623" s="124"/>
      <c r="AF623" s="124"/>
      <c r="AP623" s="124"/>
      <c r="AZ623" s="124"/>
      <c r="BJ623" s="124"/>
      <c r="BK623" s="124"/>
      <c r="BT623" s="124"/>
      <c r="CD623" s="124"/>
      <c r="CN623" s="124"/>
      <c r="CX623" s="124"/>
      <c r="DH623" s="124"/>
      <c r="DR623" s="124"/>
      <c r="EB623" s="124"/>
      <c r="EL623" s="124"/>
      <c r="EV623" s="124"/>
      <c r="FF623" s="124"/>
      <c r="FP623" s="124"/>
      <c r="FZ623" s="124"/>
      <c r="GJ623" s="124"/>
      <c r="GT623" s="124"/>
      <c r="HD623" s="124"/>
      <c r="HN623" s="124"/>
      <c r="HX623" s="124"/>
      <c r="IH623" s="124"/>
    </row>
    <row xmlns:x14ac="http://schemas.microsoft.com/office/spreadsheetml/2009/9/ac" r="624" s="3" customFormat="true" x14ac:dyDescent="0.25">
      <c r="A624" s="402"/>
      <c r="B624" s="124"/>
      <c r="L624" s="124"/>
      <c r="V624" s="124"/>
      <c r="AF624" s="124"/>
      <c r="AP624" s="124"/>
      <c r="AZ624" s="124"/>
      <c r="BJ624" s="124"/>
      <c r="BK624" s="124"/>
      <c r="BT624" s="124"/>
      <c r="CD624" s="124"/>
      <c r="CN624" s="124"/>
      <c r="CX624" s="124"/>
      <c r="DH624" s="124"/>
      <c r="DR624" s="124"/>
      <c r="EB624" s="124"/>
      <c r="EL624" s="124"/>
      <c r="EV624" s="124"/>
      <c r="FF624" s="124"/>
      <c r="FP624" s="124"/>
      <c r="FZ624" s="124"/>
      <c r="GJ624" s="124"/>
      <c r="GT624" s="124"/>
      <c r="HD624" s="124"/>
      <c r="HN624" s="124"/>
      <c r="HX624" s="124"/>
      <c r="IH624" s="124"/>
    </row>
    <row xmlns:x14ac="http://schemas.microsoft.com/office/spreadsheetml/2009/9/ac" r="625" s="3" customFormat="true" x14ac:dyDescent="0.25">
      <c r="A625" s="402"/>
      <c r="B625" s="124"/>
      <c r="L625" s="124"/>
      <c r="V625" s="124"/>
      <c r="AF625" s="124"/>
      <c r="AP625" s="124"/>
      <c r="AZ625" s="124"/>
      <c r="BJ625" s="124"/>
      <c r="BK625" s="124"/>
      <c r="BT625" s="124"/>
      <c r="CD625" s="124"/>
      <c r="CN625" s="124"/>
      <c r="CX625" s="124"/>
      <c r="DH625" s="124"/>
      <c r="DR625" s="124"/>
      <c r="EB625" s="124"/>
      <c r="EL625" s="124"/>
      <c r="EV625" s="124"/>
      <c r="FF625" s="124"/>
      <c r="FP625" s="124"/>
      <c r="FZ625" s="124"/>
      <c r="GJ625" s="124"/>
      <c r="GT625" s="124"/>
      <c r="HD625" s="124"/>
      <c r="HN625" s="124"/>
      <c r="HX625" s="124"/>
      <c r="IH625" s="124"/>
    </row>
    <row xmlns:x14ac="http://schemas.microsoft.com/office/spreadsheetml/2009/9/ac" r="626" s="3" customFormat="true" x14ac:dyDescent="0.25">
      <c r="A626" s="402"/>
      <c r="B626" s="124"/>
      <c r="L626" s="124"/>
      <c r="V626" s="124"/>
      <c r="AF626" s="124"/>
      <c r="AP626" s="124"/>
      <c r="AZ626" s="124"/>
      <c r="BJ626" s="124"/>
      <c r="BK626" s="124"/>
      <c r="BT626" s="124"/>
      <c r="CD626" s="124"/>
      <c r="CN626" s="124"/>
      <c r="CX626" s="124"/>
      <c r="DH626" s="124"/>
      <c r="DR626" s="124"/>
      <c r="EB626" s="124"/>
      <c r="EL626" s="124"/>
      <c r="EV626" s="124"/>
      <c r="FF626" s="124"/>
      <c r="FP626" s="124"/>
      <c r="FZ626" s="124"/>
      <c r="GJ626" s="124"/>
      <c r="GT626" s="124"/>
      <c r="HD626" s="124"/>
      <c r="HN626" s="124"/>
      <c r="HX626" s="124"/>
      <c r="IH626" s="124"/>
    </row>
    <row xmlns:x14ac="http://schemas.microsoft.com/office/spreadsheetml/2009/9/ac" r="627" s="3" customFormat="true" x14ac:dyDescent="0.25">
      <c r="A627" s="402"/>
      <c r="B627" s="124"/>
      <c r="L627" s="124"/>
      <c r="V627" s="124"/>
      <c r="AF627" s="124"/>
      <c r="AP627" s="124"/>
      <c r="AZ627" s="124"/>
      <c r="BJ627" s="124"/>
      <c r="BK627" s="124"/>
      <c r="BT627" s="124"/>
      <c r="CD627" s="124"/>
      <c r="CN627" s="124"/>
      <c r="CX627" s="124"/>
      <c r="DH627" s="124"/>
      <c r="DR627" s="124"/>
      <c r="EB627" s="124"/>
      <c r="EL627" s="124"/>
      <c r="EV627" s="124"/>
      <c r="FF627" s="124"/>
      <c r="FP627" s="124"/>
      <c r="FZ627" s="124"/>
      <c r="GJ627" s="124"/>
      <c r="GT627" s="124"/>
      <c r="HD627" s="124"/>
      <c r="HN627" s="124"/>
      <c r="HX627" s="124"/>
      <c r="IH627" s="124"/>
    </row>
    <row xmlns:x14ac="http://schemas.microsoft.com/office/spreadsheetml/2009/9/ac" r="628" s="3" customFormat="true" x14ac:dyDescent="0.25">
      <c r="A628" s="402"/>
      <c r="B628" s="124"/>
      <c r="L628" s="124"/>
      <c r="V628" s="124"/>
      <c r="AF628" s="124"/>
      <c r="AP628" s="124"/>
      <c r="AZ628" s="124"/>
      <c r="BJ628" s="124"/>
      <c r="BK628" s="124"/>
      <c r="BT628" s="124"/>
      <c r="CD628" s="124"/>
      <c r="CN628" s="124"/>
      <c r="CX628" s="124"/>
      <c r="DH628" s="124"/>
      <c r="DR628" s="124"/>
      <c r="EB628" s="124"/>
      <c r="EL628" s="124"/>
      <c r="EV628" s="124"/>
      <c r="FF628" s="124"/>
      <c r="FP628" s="124"/>
      <c r="FZ628" s="124"/>
      <c r="GJ628" s="124"/>
      <c r="GT628" s="124"/>
      <c r="HD628" s="124"/>
      <c r="HN628" s="124"/>
      <c r="HX628" s="124"/>
      <c r="IH628" s="124"/>
    </row>
    <row xmlns:x14ac="http://schemas.microsoft.com/office/spreadsheetml/2009/9/ac" r="629" s="3" customFormat="true" x14ac:dyDescent="0.25">
      <c r="A629" s="402"/>
      <c r="B629" s="124"/>
      <c r="L629" s="124"/>
      <c r="V629" s="124"/>
      <c r="AF629" s="124"/>
      <c r="AP629" s="124"/>
      <c r="AZ629" s="124"/>
      <c r="BJ629" s="124"/>
      <c r="BK629" s="124"/>
      <c r="BT629" s="124"/>
      <c r="CD629" s="124"/>
      <c r="CN629" s="124"/>
      <c r="CX629" s="124"/>
      <c r="DH629" s="124"/>
      <c r="DR629" s="124"/>
      <c r="EB629" s="124"/>
      <c r="EL629" s="124"/>
      <c r="EV629" s="124"/>
      <c r="FF629" s="124"/>
      <c r="FP629" s="124"/>
      <c r="FZ629" s="124"/>
      <c r="GJ629" s="124"/>
      <c r="GT629" s="124"/>
      <c r="HD629" s="124"/>
      <c r="HN629" s="124"/>
      <c r="HX629" s="124"/>
      <c r="IH629" s="124"/>
    </row>
    <row xmlns:x14ac="http://schemas.microsoft.com/office/spreadsheetml/2009/9/ac" r="630" s="3" customFormat="true" x14ac:dyDescent="0.25">
      <c r="A630" s="402"/>
      <c r="B630" s="124"/>
      <c r="L630" s="124"/>
      <c r="V630" s="124"/>
      <c r="AF630" s="124"/>
      <c r="AP630" s="124"/>
      <c r="AZ630" s="124"/>
      <c r="BJ630" s="124"/>
      <c r="BK630" s="124"/>
      <c r="BT630" s="124"/>
      <c r="CD630" s="124"/>
      <c r="CN630" s="124"/>
      <c r="CX630" s="124"/>
      <c r="DH630" s="124"/>
      <c r="DR630" s="124"/>
      <c r="EB630" s="124"/>
      <c r="EL630" s="124"/>
      <c r="EV630" s="124"/>
      <c r="FF630" s="124"/>
      <c r="FP630" s="124"/>
      <c r="FZ630" s="124"/>
      <c r="GJ630" s="124"/>
      <c r="GT630" s="124"/>
      <c r="HD630" s="124"/>
      <c r="HN630" s="124"/>
      <c r="HX630" s="124"/>
      <c r="IH630" s="124"/>
    </row>
    <row xmlns:x14ac="http://schemas.microsoft.com/office/spreadsheetml/2009/9/ac" r="631" s="3" customFormat="true" x14ac:dyDescent="0.25">
      <c r="A631" s="402"/>
      <c r="B631" s="124"/>
      <c r="L631" s="124"/>
      <c r="V631" s="124"/>
      <c r="AF631" s="124"/>
      <c r="AP631" s="124"/>
      <c r="AZ631" s="124"/>
      <c r="BJ631" s="124"/>
      <c r="BK631" s="124"/>
      <c r="BT631" s="124"/>
      <c r="CD631" s="124"/>
      <c r="CN631" s="124"/>
      <c r="CX631" s="124"/>
      <c r="DH631" s="124"/>
      <c r="DR631" s="124"/>
      <c r="EB631" s="124"/>
      <c r="EL631" s="124"/>
      <c r="EV631" s="124"/>
      <c r="FF631" s="124"/>
      <c r="FP631" s="124"/>
      <c r="FZ631" s="124"/>
      <c r="GJ631" s="124"/>
      <c r="GT631" s="124"/>
      <c r="HD631" s="124"/>
      <c r="HN631" s="124"/>
      <c r="HX631" s="124"/>
      <c r="IH631" s="124"/>
    </row>
    <row xmlns:x14ac="http://schemas.microsoft.com/office/spreadsheetml/2009/9/ac" r="632" s="3" customFormat="true" x14ac:dyDescent="0.25">
      <c r="A632" s="402"/>
      <c r="B632" s="124"/>
      <c r="L632" s="124"/>
      <c r="V632" s="124"/>
      <c r="AF632" s="124"/>
      <c r="AP632" s="124"/>
      <c r="AZ632" s="124"/>
      <c r="BJ632" s="124"/>
      <c r="BK632" s="124"/>
      <c r="BT632" s="124"/>
      <c r="CD632" s="124"/>
      <c r="CN632" s="124"/>
      <c r="CX632" s="124"/>
      <c r="DH632" s="124"/>
      <c r="DR632" s="124"/>
      <c r="EB632" s="124"/>
      <c r="EL632" s="124"/>
      <c r="EV632" s="124"/>
      <c r="FF632" s="124"/>
      <c r="FP632" s="124"/>
      <c r="FZ632" s="124"/>
      <c r="GJ632" s="124"/>
      <c r="GT632" s="124"/>
      <c r="HD632" s="124"/>
      <c r="HN632" s="124"/>
      <c r="HX632" s="124"/>
      <c r="IH632" s="124"/>
    </row>
    <row xmlns:x14ac="http://schemas.microsoft.com/office/spreadsheetml/2009/9/ac" r="633" s="3" customFormat="true" x14ac:dyDescent="0.25">
      <c r="A633" s="402"/>
      <c r="B633" s="124"/>
      <c r="L633" s="124"/>
      <c r="V633" s="124"/>
      <c r="AF633" s="124"/>
      <c r="AP633" s="124"/>
      <c r="AZ633" s="124"/>
      <c r="BJ633" s="124"/>
      <c r="BK633" s="124"/>
      <c r="BT633" s="124"/>
      <c r="CD633" s="124"/>
      <c r="CN633" s="124"/>
      <c r="CX633" s="124"/>
      <c r="DH633" s="124"/>
      <c r="DR633" s="124"/>
      <c r="EB633" s="124"/>
      <c r="EL633" s="124"/>
      <c r="EV633" s="124"/>
      <c r="FF633" s="124"/>
      <c r="FP633" s="124"/>
      <c r="FZ633" s="124"/>
      <c r="GJ633" s="124"/>
      <c r="GT633" s="124"/>
      <c r="HD633" s="124"/>
      <c r="HN633" s="124"/>
      <c r="HX633" s="124"/>
      <c r="IH633" s="124"/>
    </row>
    <row xmlns:x14ac="http://schemas.microsoft.com/office/spreadsheetml/2009/9/ac" r="634" s="3" customFormat="true" x14ac:dyDescent="0.25">
      <c r="A634" s="402"/>
      <c r="B634" s="124"/>
      <c r="L634" s="124"/>
      <c r="V634" s="124"/>
      <c r="AF634" s="124"/>
      <c r="AP634" s="124"/>
      <c r="AZ634" s="124"/>
      <c r="BJ634" s="124"/>
      <c r="BK634" s="124"/>
      <c r="BT634" s="124"/>
      <c r="CD634" s="124"/>
      <c r="CN634" s="124"/>
      <c r="CX634" s="124"/>
      <c r="DH634" s="124"/>
      <c r="DR634" s="124"/>
      <c r="EB634" s="124"/>
      <c r="EL634" s="124"/>
      <c r="EV634" s="124"/>
      <c r="FF634" s="124"/>
      <c r="FP634" s="124"/>
      <c r="FZ634" s="124"/>
      <c r="GJ634" s="124"/>
      <c r="GT634" s="124"/>
      <c r="HD634" s="124"/>
      <c r="HN634" s="124"/>
      <c r="HX634" s="124"/>
      <c r="IH634" s="124"/>
    </row>
    <row xmlns:x14ac="http://schemas.microsoft.com/office/spreadsheetml/2009/9/ac" r="635" s="3" customFormat="true" x14ac:dyDescent="0.25">
      <c r="A635" s="402"/>
      <c r="B635" s="124"/>
      <c r="L635" s="124"/>
      <c r="V635" s="124"/>
      <c r="AF635" s="124"/>
      <c r="AP635" s="124"/>
      <c r="AZ635" s="124"/>
      <c r="BJ635" s="124"/>
      <c r="BK635" s="124"/>
      <c r="BT635" s="124"/>
      <c r="CD635" s="124"/>
      <c r="CN635" s="124"/>
      <c r="CX635" s="124"/>
      <c r="DH635" s="124"/>
      <c r="DR635" s="124"/>
      <c r="EB635" s="124"/>
      <c r="EL635" s="124"/>
      <c r="EV635" s="124"/>
      <c r="FF635" s="124"/>
      <c r="FP635" s="124"/>
      <c r="FZ635" s="124"/>
      <c r="GJ635" s="124"/>
      <c r="GT635" s="124"/>
      <c r="HD635" s="124"/>
      <c r="HN635" s="124"/>
      <c r="HX635" s="124"/>
      <c r="IH635" s="124"/>
    </row>
    <row xmlns:x14ac="http://schemas.microsoft.com/office/spreadsheetml/2009/9/ac" r="636" s="3" customFormat="true" x14ac:dyDescent="0.25">
      <c r="A636" s="402"/>
      <c r="B636" s="124"/>
      <c r="L636" s="124"/>
      <c r="V636" s="124"/>
      <c r="AF636" s="124"/>
      <c r="AP636" s="124"/>
      <c r="AZ636" s="124"/>
      <c r="BJ636" s="124"/>
      <c r="BK636" s="124"/>
      <c r="BT636" s="124"/>
      <c r="CD636" s="124"/>
      <c r="CN636" s="124"/>
      <c r="CX636" s="124"/>
      <c r="DH636" s="124"/>
      <c r="DR636" s="124"/>
      <c r="EB636" s="124"/>
      <c r="EL636" s="124"/>
      <c r="EV636" s="124"/>
      <c r="FF636" s="124"/>
      <c r="FP636" s="124"/>
      <c r="FZ636" s="124"/>
      <c r="GJ636" s="124"/>
      <c r="GT636" s="124"/>
      <c r="HD636" s="124"/>
      <c r="HN636" s="124"/>
      <c r="HX636" s="124"/>
      <c r="IH636" s="124"/>
    </row>
    <row xmlns:x14ac="http://schemas.microsoft.com/office/spreadsheetml/2009/9/ac" r="637" s="3" customFormat="true" x14ac:dyDescent="0.25">
      <c r="A637" s="402"/>
      <c r="B637" s="124"/>
      <c r="L637" s="124"/>
      <c r="V637" s="124"/>
      <c r="AF637" s="124"/>
      <c r="AP637" s="124"/>
      <c r="AZ637" s="124"/>
      <c r="BJ637" s="124"/>
      <c r="BK637" s="124"/>
      <c r="BT637" s="124"/>
      <c r="CD637" s="124"/>
      <c r="CN637" s="124"/>
      <c r="CX637" s="124"/>
      <c r="DH637" s="124"/>
      <c r="DR637" s="124"/>
      <c r="EB637" s="124"/>
      <c r="EL637" s="124"/>
      <c r="EV637" s="124"/>
      <c r="FF637" s="124"/>
      <c r="FP637" s="124"/>
      <c r="FZ637" s="124"/>
      <c r="GJ637" s="124"/>
      <c r="GT637" s="124"/>
      <c r="HD637" s="124"/>
      <c r="HN637" s="124"/>
      <c r="HX637" s="124"/>
      <c r="IH637" s="124"/>
    </row>
  </sheetData>
  <mergeCells count="7">
    <mergeCell ref="C26:I26"/>
    <mergeCell ref="BK26:BQ26"/>
    <mergeCell ref="W26:AC26"/>
    <mergeCell ref="AG26:AM26"/>
    <mergeCell ref="A2:A3"/>
    <mergeCell ref="M26:S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H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5" customWidth="true"/>
    <col min="3" max="3" width="29.75" customWidth="true"/>
    <col min="4" max="9" width="7.875" customWidth="true"/>
    <col min="10" max="11" width="1.125" customWidth="true"/>
    <col min="12" max="12" width="24.625" style="125" customWidth="true"/>
    <col min="13" max="13" width="29.75" customWidth="true"/>
    <col min="14" max="19" width="7.875" customWidth="true"/>
    <col min="20" max="21" width="1.125" customWidth="true"/>
    <col min="22" max="22" width="24.625" style="125" customWidth="true"/>
    <col min="23" max="23" width="29.75" customWidth="true"/>
    <col min="24" max="29" width="7.875" customWidth="true"/>
    <col min="30" max="31" width="1.125" customWidth="true"/>
    <col min="32" max="32" width="24.625" style="125" customWidth="true"/>
    <col min="33" max="33" width="29.75" customWidth="true"/>
    <col min="34" max="39" width="7.875" customWidth="true"/>
    <col min="40" max="41" width="1.125" customWidth="true"/>
    <col min="42" max="42" width="24.625" style="125" customWidth="true"/>
    <col min="43" max="43" width="29.75" customWidth="true"/>
    <col min="44" max="49" width="7.875" customWidth="true"/>
    <col min="50" max="51" width="1.125" customWidth="true"/>
    <col min="52" max="52" width="24.625" style="125" customWidth="true"/>
    <col min="53" max="53" width="29.75" customWidth="true"/>
    <col min="54" max="59" width="7.875" customWidth="true"/>
    <col min="60" max="61" width="1.125" customWidth="true"/>
    <col min="62" max="62" width="24.625" style="125" customWidth="true"/>
    <col min="63" max="63" width="29.75" style="125" customWidth="true"/>
    <col min="64" max="69" width="7.875" customWidth="true"/>
    <col min="70" max="71" width="1.125" customWidth="true"/>
    <col min="72" max="72" width="24.625" style="125" customWidth="true"/>
    <col min="73" max="73" width="29.75" customWidth="true"/>
    <col min="74" max="79" width="7.875" customWidth="true"/>
    <col min="80" max="81" width="1.125" customWidth="true"/>
    <col min="82" max="82" width="24.625" style="125" customWidth="true"/>
    <col min="83" max="83" width="29.75" customWidth="true"/>
    <col min="84" max="89" width="7.875" customWidth="true"/>
    <col min="90" max="91" width="1.125" customWidth="true"/>
    <col min="92" max="92" width="24.625" style="125" customWidth="true"/>
    <col min="93" max="93" width="29.75" customWidth="true"/>
    <col min="94" max="99" width="7.875" customWidth="true"/>
    <col min="100" max="101" width="1.125" customWidth="true"/>
    <col min="102" max="102" width="24.625" style="125" customWidth="true"/>
    <col min="103" max="103" width="29.75" customWidth="true"/>
    <col min="104" max="109" width="7.875" customWidth="true"/>
    <col min="110" max="111" width="1.125" customWidth="true"/>
    <col min="112" max="112" width="24.625" style="125" customWidth="true"/>
    <col min="113" max="113" width="29.75" customWidth="true"/>
    <col min="114" max="119" width="7.875" customWidth="true"/>
    <col min="120" max="121" width="1.125" customWidth="true"/>
    <col min="122" max="122" width="24.625" style="125" customWidth="true"/>
    <col min="123" max="123" width="29.75" customWidth="true"/>
    <col min="124" max="129" width="7.875" customWidth="true"/>
    <col min="130" max="131" width="1.125" customWidth="true"/>
    <col min="132" max="132" width="24.625" style="125" customWidth="true"/>
    <col min="133" max="133" width="29.75" customWidth="true"/>
    <col min="134" max="139" width="7.875" customWidth="true"/>
    <col min="140" max="141" width="1.125" customWidth="true"/>
    <col min="142" max="142" width="24.625" style="125" customWidth="true"/>
    <col min="143" max="143" width="29.75" customWidth="true"/>
    <col min="144" max="149" width="7.875" customWidth="true"/>
    <col min="150" max="151" width="1.125" customWidth="true"/>
    <col min="152" max="152" width="24.625" style="125" customWidth="true"/>
    <col min="153" max="153" width="29.75" customWidth="true"/>
    <col min="154" max="159" width="7.875" customWidth="true"/>
    <col min="160" max="161" width="1.125" customWidth="true"/>
    <col min="162" max="162" width="24.625" style="125" customWidth="true"/>
    <col min="163" max="163" width="29.75" customWidth="true"/>
    <col min="164" max="169" width="7.875" customWidth="true"/>
    <col min="170" max="171" width="1.125" customWidth="true"/>
    <col min="172" max="172" width="24.625" style="125" customWidth="true"/>
    <col min="173" max="173" width="29.75" customWidth="true"/>
    <col min="174" max="179" width="7.875" customWidth="true"/>
    <col min="180" max="181" width="1.125" customWidth="true"/>
    <col min="182" max="182" width="24.625" style="125" customWidth="true"/>
    <col min="183" max="183" width="29.75" customWidth="true"/>
    <col min="184" max="189" width="7.875" customWidth="true"/>
    <col min="190" max="191" width="1.125" customWidth="true"/>
    <col min="192" max="192" width="24.625" style="125" customWidth="true"/>
    <col min="193" max="193" width="29.75" customWidth="true"/>
    <col min="194" max="199" width="7.875" customWidth="true"/>
    <col min="200" max="201" width="1.125" customWidth="true"/>
    <col min="202" max="202" width="24.625" style="125" customWidth="true"/>
    <col min="203" max="203" width="29.75" customWidth="true"/>
    <col min="204" max="209" width="7.875" customWidth="true"/>
    <col min="210" max="211" width="1.125" customWidth="true"/>
    <col min="212" max="212" width="24.625" style="125" customWidth="true"/>
    <col min="213" max="213" width="29.75" customWidth="true"/>
    <col min="214" max="219" width="7.875" customWidth="true"/>
    <col min="220" max="221" width="1.125" customWidth="true"/>
    <col min="222" max="222" width="24.625" style="125" customWidth="true"/>
    <col min="223" max="223" width="29.75" customWidth="true"/>
    <col min="224" max="229" width="7.875" customWidth="true"/>
    <col min="230" max="231" width="1.125" customWidth="true"/>
    <col min="232" max="232" width="24.625" style="125" customWidth="true"/>
    <col min="233" max="233" width="29.75" customWidth="true"/>
    <col min="234" max="239" width="7.875" customWidth="true"/>
    <col min="240" max="241" width="1.125" customWidth="true"/>
    <col min="242" max="242" width="24.625" style="125" customWidth="true"/>
    <col min="243" max="243" width="29.75" customWidth="true"/>
    <col min="244" max="249" width="7.875" customWidth="true"/>
    <col min="250" max="251" width="1.125" customWidth="true"/>
  </cols>
  <sheetData>
    <row xmlns:x14ac="http://schemas.microsoft.com/office/spreadsheetml/2009/9/ac" r="1" s="336" customFormat="true" ht="30" customHeight="true" x14ac:dyDescent="0.25">
      <c r="B1" s="352" t="s">
        <v>22</v>
      </c>
      <c r="C1" s="584">
        <v>2013</v>
      </c>
      <c r="D1" s="333" t="s">
        <v>159</v>
      </c>
      <c r="E1" s="333"/>
      <c r="F1" s="333"/>
      <c r="G1" s="333"/>
      <c r="H1" s="333"/>
      <c r="I1" s="351"/>
      <c r="J1" s="334"/>
      <c r="K1" s="335"/>
      <c r="L1" s="352" t="s">
        <v>22</v>
      </c>
      <c r="M1" s="584" t="s">
        <v>248</v>
      </c>
      <c r="N1" s="333" t="s">
        <v>159</v>
      </c>
      <c r="O1" s="333"/>
      <c r="P1" s="333"/>
      <c r="Q1" s="333"/>
      <c r="R1" s="333"/>
      <c r="S1" s="351"/>
      <c r="T1" s="334"/>
      <c r="U1" s="335"/>
      <c r="V1" s="352" t="s">
        <v>22</v>
      </c>
      <c r="W1" s="584" t="s">
        <v>249</v>
      </c>
      <c r="X1" s="333" t="s">
        <v>159</v>
      </c>
      <c r="Y1" s="333"/>
      <c r="Z1" s="333"/>
      <c r="AA1" s="333"/>
      <c r="AB1" s="333"/>
      <c r="AC1" s="351"/>
      <c r="AD1" s="334"/>
      <c r="AE1" s="335"/>
      <c r="AF1" s="352" t="s">
        <v>22</v>
      </c>
      <c r="AG1" s="584" t="s">
        <v>250</v>
      </c>
      <c r="AH1" s="333" t="s">
        <v>159</v>
      </c>
      <c r="AI1" s="333"/>
      <c r="AJ1" s="333"/>
      <c r="AK1" s="333"/>
      <c r="AL1" s="333"/>
      <c r="AM1" s="351"/>
      <c r="AN1" s="334"/>
      <c r="AO1" s="335"/>
      <c r="AP1" s="352" t="s">
        <v>22</v>
      </c>
      <c r="AQ1" s="584">
        <v>2021</v>
      </c>
      <c r="AR1" s="333" t="s">
        <v>159</v>
      </c>
      <c r="AS1" s="333"/>
      <c r="AT1" s="333"/>
      <c r="AU1" s="333"/>
      <c r="AV1" s="333"/>
      <c r="AW1" s="351"/>
      <c r="AX1" s="334"/>
      <c r="AY1" s="335"/>
    </row>
    <row xmlns:x14ac="http://schemas.microsoft.com/office/spreadsheetml/2009/9/ac" r="2" s="336" customFormat="true" ht="30" customHeight="true" x14ac:dyDescent="0.25">
      <c r="A2" s="602" t="s">
        <v>268</v>
      </c>
      <c r="B2" s="339" t="s">
        <v>273</v>
      </c>
      <c r="C2" s="281" t="s">
        <v>161</v>
      </c>
      <c r="D2" s="281" t="s">
        <v>274</v>
      </c>
      <c r="E2" s="340"/>
      <c r="F2" s="340"/>
      <c r="G2" s="340"/>
      <c r="H2" s="340"/>
      <c r="I2" s="341"/>
      <c r="J2" s="337" t="s">
        <v>251</v>
      </c>
      <c r="K2" s="383"/>
      <c r="L2" s="339" t="s">
        <v>245</v>
      </c>
      <c r="M2" s="281" t="s">
        <v>161</v>
      </c>
      <c r="N2" s="281" t="s">
        <v>160</v>
      </c>
      <c r="O2" s="340"/>
      <c r="P2" s="340"/>
      <c r="Q2" s="340"/>
      <c r="R2" s="340"/>
      <c r="S2" s="341"/>
      <c r="T2" s="337" t="s">
        <v>251</v>
      </c>
      <c r="U2" s="383"/>
      <c r="V2" s="339" t="s">
        <v>246</v>
      </c>
      <c r="W2" s="281" t="s">
        <v>214</v>
      </c>
      <c r="X2" s="281" t="s">
        <v>213</v>
      </c>
      <c r="Y2" s="340"/>
      <c r="Z2" s="340"/>
      <c r="AA2" s="340"/>
      <c r="AB2" s="340"/>
      <c r="AC2" s="341"/>
      <c r="AD2" s="337" t="s">
        <v>251</v>
      </c>
      <c r="AE2" s="383"/>
      <c r="AF2" s="339" t="s">
        <v>247</v>
      </c>
      <c r="AG2" s="281" t="s">
        <v>161</v>
      </c>
      <c r="AH2" s="281" t="s">
        <v>220</v>
      </c>
      <c r="AI2" s="340"/>
      <c r="AJ2" s="340"/>
      <c r="AK2" s="340"/>
      <c r="AL2" s="340"/>
      <c r="AM2" s="341"/>
      <c r="AN2" s="337" t="s">
        <v>251</v>
      </c>
      <c r="AO2" s="338"/>
      <c r="AP2" s="339" t="s">
        <v>278</v>
      </c>
      <c r="AQ2" s="281" t="s">
        <v>279</v>
      </c>
      <c r="AR2" s="281" t="s">
        <v>280</v>
      </c>
      <c r="AS2" s="340"/>
      <c r="AT2" s="340"/>
      <c r="AU2" s="340"/>
      <c r="AV2" s="340"/>
      <c r="AW2" s="341"/>
      <c r="AX2" s="337" t="s">
        <v>251</v>
      </c>
      <c r="AY2" s="383"/>
    </row>
    <row xmlns:x14ac="http://schemas.microsoft.com/office/spreadsheetml/2009/9/ac" r="3" s="273" customFormat="true" ht="18" customHeight="true" x14ac:dyDescent="0.25">
      <c r="A3" s="602"/>
      <c r="B3" s="382" t="s">
        <v>174</v>
      </c>
      <c r="C3" s="283" t="s">
        <v>56</v>
      </c>
      <c r="D3" s="284" t="s">
        <v>7</v>
      </c>
      <c r="E3" s="285" t="s">
        <v>1</v>
      </c>
      <c r="F3" s="285" t="s">
        <v>2</v>
      </c>
      <c r="G3" s="285" t="s">
        <v>16</v>
      </c>
      <c r="H3" s="285" t="s">
        <v>17</v>
      </c>
      <c r="I3" s="286" t="s">
        <v>18</v>
      </c>
      <c r="J3" s="271"/>
      <c r="K3" s="287"/>
      <c r="L3" s="382" t="s">
        <v>174</v>
      </c>
      <c r="M3" s="283" t="s">
        <v>56</v>
      </c>
      <c r="N3" s="284" t="s">
        <v>7</v>
      </c>
      <c r="O3" s="285" t="s">
        <v>1</v>
      </c>
      <c r="P3" s="285" t="s">
        <v>2</v>
      </c>
      <c r="Q3" s="285" t="s">
        <v>16</v>
      </c>
      <c r="R3" s="285" t="s">
        <v>17</v>
      </c>
      <c r="S3" s="286" t="s">
        <v>18</v>
      </c>
      <c r="T3" s="271"/>
      <c r="U3" s="287"/>
      <c r="V3" s="382" t="s">
        <v>174</v>
      </c>
      <c r="W3" s="283" t="s">
        <v>56</v>
      </c>
      <c r="X3" s="284" t="s">
        <v>7</v>
      </c>
      <c r="Y3" s="285" t="s">
        <v>1</v>
      </c>
      <c r="Z3" s="285" t="s">
        <v>2</v>
      </c>
      <c r="AA3" s="285" t="s">
        <v>16</v>
      </c>
      <c r="AB3" s="285" t="s">
        <v>17</v>
      </c>
      <c r="AC3" s="286" t="s">
        <v>18</v>
      </c>
      <c r="AD3" s="271"/>
      <c r="AE3" s="287"/>
      <c r="AF3" s="382" t="s">
        <v>174</v>
      </c>
      <c r="AG3" s="283" t="s">
        <v>56</v>
      </c>
      <c r="AH3" s="284" t="s">
        <v>7</v>
      </c>
      <c r="AI3" s="285" t="s">
        <v>1</v>
      </c>
      <c r="AJ3" s="285" t="s">
        <v>2</v>
      </c>
      <c r="AK3" s="285" t="s">
        <v>16</v>
      </c>
      <c r="AL3" s="285" t="s">
        <v>17</v>
      </c>
      <c r="AM3" s="286" t="s">
        <v>18</v>
      </c>
      <c r="AN3" s="271"/>
      <c r="AO3" s="287"/>
      <c r="AP3" s="382" t="s">
        <v>174</v>
      </c>
      <c r="AQ3" s="283" t="s">
        <v>56</v>
      </c>
      <c r="AR3" s="284" t="s">
        <v>7</v>
      </c>
      <c r="AS3" s="285" t="s">
        <v>1</v>
      </c>
      <c r="AT3" s="285" t="s">
        <v>2</v>
      </c>
      <c r="AU3" s="285" t="s">
        <v>16</v>
      </c>
      <c r="AV3" s="285" t="s">
        <v>17</v>
      </c>
      <c r="AW3" s="286" t="s">
        <v>18</v>
      </c>
      <c r="AX3" s="271"/>
      <c r="AY3" s="287"/>
      <c r="AZ3" s="272"/>
      <c r="BJ3" s="272"/>
      <c r="BK3" s="272"/>
      <c r="BL3" s="264"/>
      <c r="BM3" s="264"/>
      <c r="BN3" s="264"/>
      <c r="BO3" s="264"/>
      <c r="BP3" s="264"/>
      <c r="BQ3" s="264"/>
      <c r="BT3" s="272"/>
      <c r="CD3" s="272"/>
      <c r="CN3" s="272"/>
      <c r="CX3" s="272"/>
      <c r="DH3" s="272"/>
      <c r="DR3" s="272"/>
      <c r="EB3" s="272"/>
      <c r="EL3" s="272"/>
      <c r="EV3" s="272"/>
      <c r="FF3" s="272"/>
      <c r="FP3" s="272"/>
      <c r="FZ3" s="272"/>
      <c r="GJ3" s="272"/>
      <c r="GT3" s="272"/>
      <c r="HD3" s="272"/>
      <c r="HN3" s="272"/>
      <c r="HX3" s="272"/>
      <c r="IH3" s="272"/>
    </row>
    <row xmlns:x14ac="http://schemas.microsoft.com/office/spreadsheetml/2009/9/ac" r="4" s="4" customFormat="true" x14ac:dyDescent="0.25">
      <c r="A4" s="405" t="str">
        <f>IF(ISBLANK('Data Summary'!A6),"",'Data Summary'!A6)</f>
        <v>MOZ_2013_SACMEQ</v>
      </c>
      <c r="B4" s="117"/>
      <c r="C4" s="15" t="s">
        <v>3</v>
      </c>
      <c r="D4" s="9" t="s">
        <v>275</v>
      </c>
      <c r="E4" s="9" t="s">
        <v>275</v>
      </c>
      <c r="F4" s="9" t="s">
        <v>275</v>
      </c>
      <c r="G4" s="9" t="s">
        <v>275</v>
      </c>
      <c r="H4" s="9" t="s">
        <v>275</v>
      </c>
      <c r="I4" s="28" t="s">
        <v>275</v>
      </c>
      <c r="J4" s="23"/>
      <c r="K4" s="17"/>
      <c r="L4" s="117"/>
      <c r="M4" s="15" t="s">
        <v>3</v>
      </c>
      <c r="N4" s="9">
        <f t="shared" ref="N4:S4" si="0">IF(COUNTA(N14)=0,"",N14)</f>
        <v>22</v>
      </c>
      <c r="O4" s="9">
        <f t="shared" si="0"/>
        <v>19.230769230769226</v>
      </c>
      <c r="P4" s="9">
        <f t="shared" si="0"/>
        <v>23.076923076923066</v>
      </c>
      <c r="Q4" s="9" t="str">
        <f t="shared" si="0"/>
        <v/>
      </c>
      <c r="R4" s="9">
        <f t="shared" si="0"/>
        <v>22</v>
      </c>
      <c r="S4" s="28" t="str">
        <f t="shared" si="0"/>
        <v/>
      </c>
      <c r="T4" s="23"/>
      <c r="U4" s="17"/>
      <c r="V4" s="117"/>
      <c r="W4" s="15" t="s">
        <v>3</v>
      </c>
      <c r="X4" s="9" t="str">
        <f t="shared" ref="X4:AC4" si="1">IF(COUNTA(X14)=0,"",X14)</f>
        <v/>
      </c>
      <c r="Y4" s="9" t="str">
        <f t="shared" si="1"/>
        <v/>
      </c>
      <c r="Z4" s="9" t="str">
        <f t="shared" si="1"/>
        <v/>
      </c>
      <c r="AA4" s="9" t="str">
        <f t="shared" si="1"/>
        <v/>
      </c>
      <c r="AB4" s="9" t="str">
        <f t="shared" si="1"/>
        <v/>
      </c>
      <c r="AC4" s="28" t="str">
        <f t="shared" si="1"/>
        <v/>
      </c>
      <c r="AD4" s="23"/>
      <c r="AE4" s="17"/>
      <c r="AF4" s="117"/>
      <c r="AG4" s="15" t="s">
        <v>3</v>
      </c>
      <c r="AH4" s="9" t="str">
        <f t="shared" ref="AH4:AM4" si="2">IF(COUNTA(AH14)=0,"",AH14)</f>
        <v/>
      </c>
      <c r="AI4" s="9" t="str">
        <f t="shared" si="2"/>
        <v/>
      </c>
      <c r="AJ4" s="9">
        <f t="shared" si="2"/>
        <v>23.469390000000001</v>
      </c>
      <c r="AK4" s="9" t="str">
        <f t="shared" si="2"/>
        <v/>
      </c>
      <c r="AL4" s="9" t="str">
        <f t="shared" si="2"/>
        <v/>
      </c>
      <c r="AM4" s="28" t="str">
        <f t="shared" si="2"/>
        <v/>
      </c>
      <c r="AN4" s="23"/>
      <c r="AO4" s="17"/>
      <c r="AP4" s="117"/>
      <c r="AQ4" s="15" t="s">
        <v>3</v>
      </c>
      <c r="AR4" s="9">
        <f t="shared" ref="AR4:AW4" si="3">IF(COUNTA(AR14)=0,"",AR14)</f>
        <v>20.791090000000001</v>
      </c>
      <c r="AS4" s="9">
        <f t="shared" si="3"/>
        <v>19.727889999999999</v>
      </c>
      <c r="AT4" s="9">
        <f t="shared" si="3"/>
        <v>20.973990000000001</v>
      </c>
      <c r="AU4" s="9" t="str">
        <f t="shared" si="3"/>
        <v/>
      </c>
      <c r="AV4" s="9" t="str">
        <f t="shared" si="3"/>
        <v/>
      </c>
      <c r="AW4" s="28" t="str">
        <f t="shared" si="3"/>
        <v/>
      </c>
      <c r="AX4" s="23"/>
      <c r="AY4" s="17"/>
      <c r="AZ4" s="126"/>
      <c r="BJ4" s="126"/>
      <c r="BK4" s="126"/>
      <c r="BL4" s="143"/>
      <c r="BM4" s="143"/>
      <c r="BN4" s="143"/>
      <c r="BO4" s="143"/>
      <c r="BP4" s="143"/>
      <c r="BQ4" s="143"/>
      <c r="BT4" s="126"/>
      <c r="CD4" s="126"/>
      <c r="CN4" s="126"/>
      <c r="CX4" s="126"/>
      <c r="DH4" s="126"/>
      <c r="DR4" s="126"/>
      <c r="EB4" s="126"/>
      <c r="EL4" s="126"/>
      <c r="EV4" s="126"/>
      <c r="FF4" s="126"/>
      <c r="FP4" s="126"/>
      <c r="FZ4" s="126"/>
      <c r="GJ4" s="126"/>
      <c r="GT4" s="126"/>
      <c r="HD4" s="126"/>
      <c r="HN4" s="126"/>
      <c r="HX4" s="126"/>
      <c r="IH4" s="126"/>
    </row>
    <row xmlns:x14ac="http://schemas.microsoft.com/office/spreadsheetml/2009/9/ac" r="5" s="4" customFormat="true" x14ac:dyDescent="0.25">
      <c r="A5" s="405" t="str">
        <f ca="true">IF(ISBLANK('Data Summary'!A7),"",'Data Summary'!A7)</f>
        <v>MOZ_2014_SDI</v>
      </c>
      <c r="B5" s="117"/>
      <c r="C5" s="15" t="s">
        <v>0</v>
      </c>
      <c r="D5" s="9" t="s">
        <v>275</v>
      </c>
      <c r="E5" s="9" t="s">
        <v>275</v>
      </c>
      <c r="F5" s="9" t="s">
        <v>275</v>
      </c>
      <c r="G5" s="9" t="s">
        <v>275</v>
      </c>
      <c r="H5" s="9" t="s">
        <v>275</v>
      </c>
      <c r="I5" s="28" t="s">
        <v>275</v>
      </c>
      <c r="J5" s="23"/>
      <c r="K5" s="17"/>
      <c r="L5" s="117"/>
      <c r="M5" s="15" t="s">
        <v>0</v>
      </c>
      <c r="N5" s="9">
        <f>IF((COUNTA(N15:N26)=0)+(COUNTA(N14)=0),"",100-N14-SUMPRODUCT(M15:M26,N15:N26))</f>
        <v>1.5</v>
      </c>
      <c r="O5" s="9">
        <f>IF((COUNTA(O15:O26)=0)+(COUNTA(O14)=0),"",100-O14-SUMPRODUCT(M15:M26,O15:O26))</f>
        <v>0</v>
      </c>
      <c r="P5" s="9">
        <f>IF((COUNTA(P15:P26)=0)+(COUNTA(P14)=0),"",100-P14-SUMPRODUCT(M15:M26,P15:P26))</f>
        <v>2.3668639053254452</v>
      </c>
      <c r="Q5" s="9" t="str">
        <f>IF((COUNTA(Q15:Q26)=0)+(COUNTA(Q14)=0),"",100-Q14-SUMPRODUCT(M15:M26,Q15:Q26))</f>
        <v/>
      </c>
      <c r="R5" s="9">
        <f>IF((COUNTA(R15:R26)=0)+(COUNTA(R14)=0),"",100-R14-SUMPRODUCT(M15:M26,R15:R26))</f>
        <v>1.5</v>
      </c>
      <c r="S5" s="28" t="str">
        <f>IF((COUNTA(S15:S26)=0)+(COUNTA(S14)=0),"",100-S14-SUMPRODUCT(M15:M26,S15:S26))</f>
        <v/>
      </c>
      <c r="T5" s="23"/>
      <c r="U5" s="17"/>
      <c r="V5" s="117"/>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8" t="str">
        <f>IF((COUNTA(AC15:AC26)=0)+(COUNTA(AC14)=0),"",100-AC14-SUMPRODUCT(W15:W26,AC15:AC26))</f>
        <v/>
      </c>
      <c r="AD5" s="23"/>
      <c r="AE5" s="17"/>
      <c r="AF5" s="117"/>
      <c r="AG5" s="15" t="s">
        <v>0</v>
      </c>
      <c r="AH5" s="9" t="str">
        <f>IF((COUNTA(AH15:AH26)=0)+(COUNTA(AH14)=0),"",100-AH14-SUMPRODUCT(AG15:AG26,AH15:AH26))</f>
        <v/>
      </c>
      <c r="AI5" s="9" t="str">
        <f>IF((COUNTA(AI15:AI26)=0)+(COUNTA(AI14)=0),"",100-AI14-SUMPRODUCT(AG15:AG26,AI15:AI26))</f>
        <v/>
      </c>
      <c r="AJ5" s="9">
        <f>IF((COUNTA(AJ15:AJ26)=0)+(COUNTA(AJ14)=0),"",100-AJ14-SUMPRODUCT(AG15:AG26,AJ15:AJ26))</f>
        <v>17.346929999999993</v>
      </c>
      <c r="AK5" s="9" t="str">
        <f>IF((COUNTA(AK15:AK26)=0)+(COUNTA(AK14)=0),"",100-AK14-SUMPRODUCT(AG15:AG26,AK15:AK26))</f>
        <v/>
      </c>
      <c r="AL5" s="9" t="str">
        <f>IF((COUNTA(AL15:AL26)=0)+(COUNTA(AL14)=0),"",100-AL14-SUMPRODUCT(AG15:AG26,AL15:AL26))</f>
        <v/>
      </c>
      <c r="AM5" s="28" t="str">
        <f>IF((COUNTA(AM15:AM26)=0)+(COUNTA(AM14)=0),"",100-AM14-SUMPRODUCT(AG15:AG26,AM15:AM26))</f>
        <v/>
      </c>
      <c r="AN5" s="23"/>
      <c r="AO5" s="17"/>
      <c r="AP5" s="117"/>
      <c r="AQ5" s="15" t="s">
        <v>0</v>
      </c>
      <c r="AR5" s="9">
        <f>IF((COUNTA(AR15:AR26)=0)+(COUNTA(AR14)=0),"",100-AR14-SUMPRODUCT(AQ15:AQ26,AR15:AR26))</f>
        <v>20.841015000000006</v>
      </c>
      <c r="AS5" s="9">
        <f>IF((COUNTA(AS15:AS26)=0)+(COUNTA(AS14)=0),"",100-AS14-SUMPRODUCT(AQ15:AQ26,AS15:AS26))</f>
        <v>16.012560000000008</v>
      </c>
      <c r="AT5" s="9">
        <f>IF((COUNTA(AT15:AT26)=0)+(COUNTA(AT14)=0),"",100-AT14-SUMPRODUCT(AQ15:AQ26,AT15:AT26))</f>
        <v>21.671610000000001</v>
      </c>
      <c r="AU5" s="9" t="str">
        <f>IF((COUNTA(AU15:AU26)=0)+(COUNTA(AU14)=0),"",100-AU14-SUMPRODUCT(AQ15:AQ26,AU15:AU26))</f>
        <v/>
      </c>
      <c r="AV5" s="9" t="str">
        <f>IF((COUNTA(AV15:AV26)=0)+(COUNTA(AV14)=0),"",100-AV14-SUMPRODUCT(AQ15:AQ26,AV15:AV26))</f>
        <v/>
      </c>
      <c r="AW5" s="28" t="str">
        <f>IF((COUNTA(AW15:AW26)=0)+(COUNTA(AW14)=0),"",100-AW14-SUMPRODUCT(AQ15:AQ26,AW15:AW26))</f>
        <v/>
      </c>
      <c r="AX5" s="23"/>
      <c r="AY5" s="17"/>
      <c r="AZ5" s="126"/>
      <c r="BJ5" s="126"/>
      <c r="BK5" s="126"/>
      <c r="BL5" s="143"/>
      <c r="BM5" s="143"/>
      <c r="BN5" s="143"/>
      <c r="BO5" s="143"/>
      <c r="BP5" s="143"/>
      <c r="BQ5" s="143"/>
      <c r="BT5" s="126"/>
      <c r="CD5" s="126"/>
      <c r="CN5" s="126"/>
      <c r="CX5" s="126"/>
      <c r="DH5" s="126"/>
      <c r="DR5" s="126"/>
      <c r="EB5" s="126"/>
      <c r="EL5" s="126"/>
      <c r="EV5" s="126"/>
      <c r="FF5" s="126"/>
      <c r="FP5" s="126"/>
      <c r="FZ5" s="126"/>
      <c r="GJ5" s="126"/>
      <c r="GT5" s="126"/>
      <c r="HD5" s="126"/>
      <c r="HN5" s="126"/>
      <c r="HX5" s="126"/>
      <c r="IH5" s="126"/>
    </row>
    <row xmlns:x14ac="http://schemas.microsoft.com/office/spreadsheetml/2009/9/ac" r="6" s="4" customFormat="true" x14ac:dyDescent="0.25">
      <c r="A6" s="405" t="str">
        <f ca="true">IF(ISBLANK('Data Summary'!A8),"",'Data Summary'!A8)</f>
        <v>MOZ_2016_UIS</v>
      </c>
      <c r="B6" s="117"/>
      <c r="C6" s="15" t="s">
        <v>19</v>
      </c>
      <c r="D6" s="9" t="s">
        <v>275</v>
      </c>
      <c r="E6" s="9" t="s">
        <v>275</v>
      </c>
      <c r="F6" s="9" t="s">
        <v>275</v>
      </c>
      <c r="G6" s="9" t="s">
        <v>275</v>
      </c>
      <c r="H6" s="9" t="s">
        <v>275</v>
      </c>
      <c r="I6" s="28" t="s">
        <v>275</v>
      </c>
      <c r="J6" s="23"/>
      <c r="K6" s="17"/>
      <c r="L6" s="117"/>
      <c r="M6" s="15" t="s">
        <v>19</v>
      </c>
      <c r="N6" s="9">
        <f>IF(COUNTA(N15:N26)=0,"",SUMPRODUCT(N15:N26,M15:M26))</f>
        <v>76.5</v>
      </c>
      <c r="O6" s="9">
        <f>IF(COUNTA(O15:O26)=0,"",SUMPRODUCT(O15:O26,M15:M26))</f>
        <v>80.769230769230774</v>
      </c>
      <c r="P6" s="9">
        <f>IF(COUNTA(P15:P26)=0,"",SUMPRODUCT(P15:P26,M15:M26))</f>
        <v>74.556213017751489</v>
      </c>
      <c r="Q6" s="9" t="str">
        <f>IF(COUNTA(Q15:Q26)=0,"",SUMPRODUCT(Q15:Q26,M15:M26))</f>
        <v/>
      </c>
      <c r="R6" s="9">
        <f>IF(COUNTA(R15:R26)=0,"",SUMPRODUCT(R15:R26,M15:M26))</f>
        <v>76.5</v>
      </c>
      <c r="S6" s="28" t="str">
        <f>IF(COUNTA(S15:S26)=0,"",SUMPRODUCT(S15:S26,M15:M26))</f>
        <v/>
      </c>
      <c r="T6" s="23"/>
      <c r="U6" s="17"/>
      <c r="V6" s="117"/>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8" t="str">
        <f>IF(COUNTA(AC15:AC26)=0,"",SUMPRODUCT(AC15:AC26,W15:W26))</f>
        <v/>
      </c>
      <c r="AD6" s="23"/>
      <c r="AE6" s="17"/>
      <c r="AF6" s="117"/>
      <c r="AG6" s="15" t="s">
        <v>19</v>
      </c>
      <c r="AH6" s="9" t="str">
        <f>IF(COUNTA(AH15:AH26)=0,"",SUMPRODUCT(AH15:AH26,AG15:AG26))</f>
        <v/>
      </c>
      <c r="AI6" s="9" t="str">
        <f>IF(COUNTA(AI15:AI26)=0,"",SUMPRODUCT(AI15:AI26,AG15:AG26))</f>
        <v/>
      </c>
      <c r="AJ6" s="9">
        <f>IF(COUNTA(AJ15:AJ26)=0,"",SUMPRODUCT(AJ15:AJ26,AG15:AG26))</f>
        <v>59.183680000000003</v>
      </c>
      <c r="AK6" s="9" t="str">
        <f>IF(COUNTA(AK15:AK26)=0,"",SUMPRODUCT(AK15:AK26,AG15:AG26))</f>
        <v/>
      </c>
      <c r="AL6" s="9" t="str">
        <f>IF(COUNTA(AL15:AL26)=0,"",SUMPRODUCT(AL15:AL26,AG15:AG26))</f>
        <v/>
      </c>
      <c r="AM6" s="28" t="str">
        <f>IF(COUNTA(AM15:AM26)=0,"",SUMPRODUCT(AM15:AM26,AG15:AG26))</f>
        <v/>
      </c>
      <c r="AN6" s="23"/>
      <c r="AO6" s="17"/>
      <c r="AP6" s="117"/>
      <c r="AQ6" s="15" t="s">
        <v>19</v>
      </c>
      <c r="AR6" s="9">
        <f>IF(COUNTA(AR15:AR26)=0,"",SUMPRODUCT(AR15:AR26,AQ15:AQ26))</f>
        <v>58.367894999999997</v>
      </c>
      <c r="AS6" s="9">
        <f>IF(COUNTA(AS15:AS26)=0,"",SUMPRODUCT(AS15:AS26,AQ15:AQ26))</f>
        <v>64.25954999999999</v>
      </c>
      <c r="AT6" s="9">
        <f>IF(COUNTA(AT15:AT26)=0,"",SUMPRODUCT(AT15:AT26,AQ15:AQ26))</f>
        <v>57.354399999999998</v>
      </c>
      <c r="AU6" s="9" t="str">
        <f>IF(COUNTA(AU15:AU26)=0,"",SUMPRODUCT(AU15:AU26,AQ15:AQ26))</f>
        <v/>
      </c>
      <c r="AV6" s="9" t="str">
        <f>IF(COUNTA(AV15:AV26)=0,"",SUMPRODUCT(AV15:AV26,AQ15:AQ26))</f>
        <v/>
      </c>
      <c r="AW6" s="28" t="str">
        <f>IF(COUNTA(AW15:AW26)=0,"",SUMPRODUCT(AW15:AW26,AQ15:AQ26))</f>
        <v/>
      </c>
      <c r="AX6" s="23"/>
      <c r="AY6" s="17"/>
      <c r="AZ6" s="126"/>
      <c r="BJ6" s="126"/>
      <c r="BK6" s="126"/>
      <c r="BL6" s="143"/>
      <c r="BM6" s="143"/>
      <c r="BN6" s="143"/>
      <c r="BO6" s="143"/>
      <c r="BP6" s="143"/>
      <c r="BQ6" s="143"/>
      <c r="BT6" s="126"/>
      <c r="CD6" s="126"/>
      <c r="CN6" s="126"/>
      <c r="CX6" s="126"/>
      <c r="DH6" s="126"/>
      <c r="DR6" s="126"/>
      <c r="EB6" s="126"/>
      <c r="EL6" s="126"/>
      <c r="EV6" s="126"/>
      <c r="FF6" s="126"/>
      <c r="FP6" s="126"/>
      <c r="FZ6" s="126"/>
      <c r="GJ6" s="126"/>
      <c r="GT6" s="126"/>
      <c r="HD6" s="126"/>
      <c r="HN6" s="126"/>
      <c r="HX6" s="126"/>
      <c r="IH6" s="126"/>
    </row>
    <row xmlns:x14ac="http://schemas.microsoft.com/office/spreadsheetml/2009/9/ac" r="7" s="4" customFormat="true" x14ac:dyDescent="0.25">
      <c r="A7" s="405" t="str">
        <f ca="true">IF(ISBLANK('Data Summary'!A9),"",'Data Summary'!A9)</f>
        <v>MOZ_2017_WV</v>
      </c>
      <c r="B7" s="117"/>
      <c r="C7" s="45" t="s">
        <v>53</v>
      </c>
      <c r="D7" s="44"/>
      <c r="E7" s="19"/>
      <c r="F7" s="19"/>
      <c r="G7" s="19"/>
      <c r="H7" s="44"/>
      <c r="I7" s="76"/>
      <c r="J7" s="23"/>
      <c r="K7" s="17"/>
      <c r="L7" s="117" t="s">
        <v>165</v>
      </c>
      <c r="M7" s="45" t="s">
        <v>53</v>
      </c>
      <c r="N7" s="44">
        <v>56.5</v>
      </c>
      <c r="O7" s="19">
        <f>13/26*100</f>
        <v>50</v>
      </c>
      <c r="P7" s="19">
        <f>96/169*100</f>
        <v>56.80473372781065</v>
      </c>
      <c r="Q7" s="19"/>
      <c r="R7" s="44">
        <v>56.5</v>
      </c>
      <c r="S7" s="76"/>
      <c r="T7" s="23"/>
      <c r="U7" s="17"/>
      <c r="V7" s="117"/>
      <c r="W7" s="45" t="s">
        <v>53</v>
      </c>
      <c r="X7" s="44"/>
      <c r="Y7" s="19"/>
      <c r="Z7" s="19"/>
      <c r="AA7" s="19"/>
      <c r="AB7" s="44"/>
      <c r="AC7" s="76"/>
      <c r="AD7" s="23"/>
      <c r="AE7" s="17"/>
      <c r="AF7" s="117"/>
      <c r="AG7" s="193" t="s">
        <v>53</v>
      </c>
      <c r="AH7" s="196"/>
      <c r="AI7" s="196"/>
      <c r="AJ7" s="196">
        <v>7.1428599999999998</v>
      </c>
      <c r="AK7" s="196"/>
      <c r="AL7" s="196"/>
      <c r="AM7" s="76"/>
      <c r="AN7" s="23"/>
      <c r="AO7" s="17"/>
      <c r="AP7" s="117"/>
      <c r="AQ7" s="45" t="s">
        <v>53</v>
      </c>
      <c r="AR7" s="44"/>
      <c r="AS7" s="19"/>
      <c r="AT7" s="19"/>
      <c r="AU7" s="19"/>
      <c r="AV7" s="44"/>
      <c r="AW7" s="76"/>
      <c r="AX7" s="23"/>
      <c r="AY7" s="17"/>
      <c r="AZ7" s="126"/>
      <c r="BJ7" s="126"/>
      <c r="BK7" s="126"/>
      <c r="BL7" s="143"/>
      <c r="BM7" s="143"/>
      <c r="BN7" s="143"/>
      <c r="BO7" s="143"/>
      <c r="BP7" s="143"/>
      <c r="BQ7" s="143"/>
      <c r="BT7" s="126"/>
      <c r="CD7" s="126"/>
      <c r="CN7" s="126"/>
      <c r="CX7" s="126"/>
      <c r="DH7" s="126"/>
      <c r="DR7" s="126"/>
      <c r="EB7" s="126"/>
      <c r="EL7" s="126"/>
      <c r="EV7" s="126"/>
      <c r="FF7" s="126"/>
      <c r="FP7" s="126"/>
      <c r="FZ7" s="126"/>
      <c r="GJ7" s="126"/>
      <c r="GT7" s="126"/>
      <c r="HD7" s="126"/>
      <c r="HN7" s="126"/>
      <c r="HX7" s="126"/>
      <c r="IH7" s="126"/>
    </row>
    <row xmlns:x14ac="http://schemas.microsoft.com/office/spreadsheetml/2009/9/ac" r="8" s="4" customFormat="true" x14ac:dyDescent="0.25">
      <c r="A8" s="405" t="str">
        <f ca="true">IF(ISBLANK('Data Summary'!A10),"",'Data Summary'!A10)</f>
        <v>MOZ_2021_EMIS</v>
      </c>
      <c r="B8" s="117"/>
      <c r="C8" s="45" t="s">
        <v>58</v>
      </c>
      <c r="D8" s="44"/>
      <c r="E8" s="19"/>
      <c r="F8" s="19"/>
      <c r="G8" s="19"/>
      <c r="H8" s="44"/>
      <c r="I8" s="76"/>
      <c r="J8" s="23"/>
      <c r="K8" s="17"/>
      <c r="L8" s="117" t="s">
        <v>166</v>
      </c>
      <c r="M8" s="45" t="s">
        <v>58</v>
      </c>
      <c r="N8" s="44">
        <v>64</v>
      </c>
      <c r="O8" s="19">
        <f>20/26*100</f>
        <v>76.923076923076934</v>
      </c>
      <c r="P8" s="19">
        <f>103/169*100</f>
        <v>60.946745562130175</v>
      </c>
      <c r="Q8" s="19"/>
      <c r="R8" s="44">
        <v>64</v>
      </c>
      <c r="S8" s="76"/>
      <c r="T8" s="23"/>
      <c r="U8" s="17"/>
      <c r="V8" s="117"/>
      <c r="W8" s="45" t="s">
        <v>58</v>
      </c>
      <c r="X8" s="44"/>
      <c r="Y8" s="19"/>
      <c r="Z8" s="19"/>
      <c r="AA8" s="19"/>
      <c r="AB8" s="44"/>
      <c r="AC8" s="76"/>
      <c r="AD8" s="23"/>
      <c r="AE8" s="17"/>
      <c r="AF8" s="117"/>
      <c r="AG8" s="193" t="s">
        <v>58</v>
      </c>
      <c r="AH8" s="196"/>
      <c r="AI8" s="196"/>
      <c r="AJ8" s="196">
        <v>57.142859999999999</v>
      </c>
      <c r="AK8" s="196"/>
      <c r="AL8" s="196"/>
      <c r="AM8" s="76"/>
      <c r="AN8" s="23"/>
      <c r="AO8" s="17"/>
      <c r="AP8" s="117"/>
      <c r="AQ8" s="45" t="s">
        <v>58</v>
      </c>
      <c r="AR8" s="44"/>
      <c r="AS8" s="19"/>
      <c r="AT8" s="19"/>
      <c r="AU8" s="19"/>
      <c r="AV8" s="44"/>
      <c r="AW8" s="76"/>
      <c r="AX8" s="23"/>
      <c r="AY8" s="17"/>
      <c r="AZ8" s="126"/>
      <c r="BJ8" s="126"/>
      <c r="BK8" s="126"/>
      <c r="BL8" s="143"/>
      <c r="BM8" s="143"/>
      <c r="BN8" s="143"/>
      <c r="BO8" s="143"/>
      <c r="BP8" s="143"/>
      <c r="BQ8" s="143"/>
      <c r="BT8" s="126"/>
      <c r="CD8" s="126"/>
      <c r="CN8" s="126"/>
      <c r="CX8" s="126"/>
      <c r="DH8" s="126"/>
      <c r="DR8" s="126"/>
      <c r="EB8" s="126"/>
      <c r="EL8" s="126"/>
      <c r="EV8" s="126"/>
      <c r="FF8" s="126"/>
      <c r="FP8" s="126"/>
      <c r="FZ8" s="126"/>
      <c r="GJ8" s="126"/>
      <c r="GT8" s="126"/>
      <c r="HD8" s="126"/>
      <c r="HN8" s="126"/>
      <c r="HX8" s="126"/>
      <c r="IH8" s="126"/>
    </row>
    <row xmlns:x14ac="http://schemas.microsoft.com/office/spreadsheetml/2009/9/ac" r="9" s="4" customFormat="true" x14ac:dyDescent="0.25">
      <c r="A9" s="406" t="str">
        <f ca="true">IF(ISBLANK('Data Summary'!A11),"",'Data Summary'!A11)</f>
        <v/>
      </c>
      <c r="B9" s="117"/>
      <c r="C9" s="45" t="s">
        <v>109</v>
      </c>
      <c r="D9" s="19"/>
      <c r="E9" s="106"/>
      <c r="F9" s="19"/>
      <c r="G9" s="19"/>
      <c r="H9" s="19"/>
      <c r="I9" s="76"/>
      <c r="J9" s="23"/>
      <c r="K9" s="17"/>
      <c r="L9" s="117"/>
      <c r="M9" s="45" t="s">
        <v>109</v>
      </c>
      <c r="N9" s="19"/>
      <c r="O9" s="106"/>
      <c r="P9" s="19"/>
      <c r="Q9" s="19"/>
      <c r="R9" s="19"/>
      <c r="S9" s="76"/>
      <c r="T9" s="23"/>
      <c r="U9" s="17"/>
      <c r="V9" s="117"/>
      <c r="W9" s="45" t="s">
        <v>109</v>
      </c>
      <c r="X9" s="19"/>
      <c r="Y9" s="106"/>
      <c r="Z9" s="19"/>
      <c r="AA9" s="19"/>
      <c r="AB9" s="19"/>
      <c r="AC9" s="76"/>
      <c r="AD9" s="23"/>
      <c r="AE9" s="17"/>
      <c r="AF9" s="117"/>
      <c r="AG9" s="193" t="s">
        <v>109</v>
      </c>
      <c r="AH9" s="196"/>
      <c r="AI9" s="196"/>
      <c r="AJ9" s="196">
        <v>6.1224499999999997</v>
      </c>
      <c r="AK9" s="196"/>
      <c r="AL9" s="196"/>
      <c r="AM9" s="76"/>
      <c r="AN9" s="23"/>
      <c r="AO9" s="17"/>
      <c r="AP9" s="117"/>
      <c r="AQ9" s="45" t="s">
        <v>109</v>
      </c>
      <c r="AR9" s="19"/>
      <c r="AS9" s="106"/>
      <c r="AT9" s="19"/>
      <c r="AU9" s="19"/>
      <c r="AV9" s="19"/>
      <c r="AW9" s="76"/>
      <c r="AX9" s="23"/>
      <c r="AY9" s="17"/>
      <c r="AZ9" s="126"/>
      <c r="BJ9" s="126"/>
      <c r="BK9" s="126"/>
      <c r="BL9" s="143"/>
      <c r="BM9" s="143"/>
      <c r="BN9" s="143"/>
      <c r="BO9" s="143"/>
      <c r="BP9" s="143"/>
      <c r="BQ9" s="143"/>
      <c r="BT9" s="126"/>
      <c r="CD9" s="126"/>
      <c r="CN9" s="126"/>
      <c r="CX9" s="126"/>
      <c r="DH9" s="126"/>
      <c r="DR9" s="126"/>
      <c r="EB9" s="126"/>
      <c r="EL9" s="126"/>
      <c r="EV9" s="126"/>
      <c r="FF9" s="126"/>
      <c r="FP9" s="126"/>
      <c r="FZ9" s="126"/>
      <c r="GJ9" s="126"/>
      <c r="GT9" s="126"/>
      <c r="HD9" s="126"/>
      <c r="HN9" s="126"/>
      <c r="HX9" s="126"/>
      <c r="IH9" s="126"/>
    </row>
    <row xmlns:x14ac="http://schemas.microsoft.com/office/spreadsheetml/2009/9/ac" r="10" s="4" customFormat="true" x14ac:dyDescent="0.25">
      <c r="A10" s="406" t="str">
        <f ca="true">IF(ISBLANK('Data Summary'!A12),"",'Data Summary'!A12)</f>
        <v/>
      </c>
      <c r="B10" s="117"/>
      <c r="C10" s="64" t="s">
        <v>21</v>
      </c>
      <c r="D10" s="77"/>
      <c r="E10" s="19"/>
      <c r="F10" s="19"/>
      <c r="G10" s="19"/>
      <c r="H10" s="77"/>
      <c r="I10" s="25"/>
      <c r="J10" s="23"/>
      <c r="K10" s="17"/>
      <c r="L10" s="117"/>
      <c r="M10" s="64" t="s">
        <v>21</v>
      </c>
      <c r="N10" s="77"/>
      <c r="O10" s="19"/>
      <c r="P10" s="19"/>
      <c r="Q10" s="19"/>
      <c r="R10" s="77"/>
      <c r="S10" s="25"/>
      <c r="T10" s="23"/>
      <c r="U10" s="17"/>
      <c r="V10" s="117"/>
      <c r="W10" s="64" t="s">
        <v>21</v>
      </c>
      <c r="X10" s="77"/>
      <c r="Y10" s="19"/>
      <c r="Z10" s="19"/>
      <c r="AA10" s="19"/>
      <c r="AB10" s="77"/>
      <c r="AC10" s="25"/>
      <c r="AD10" s="23"/>
      <c r="AE10" s="17"/>
      <c r="AF10" s="117"/>
      <c r="AG10" s="194" t="s">
        <v>21</v>
      </c>
      <c r="AH10" s="196"/>
      <c r="AI10" s="196"/>
      <c r="AJ10" s="196">
        <v>6.1224499999999997</v>
      </c>
      <c r="AK10" s="196"/>
      <c r="AL10" s="196"/>
      <c r="AM10" s="76"/>
      <c r="AN10" s="23"/>
      <c r="AO10" s="17"/>
      <c r="AP10" s="117"/>
      <c r="AQ10" s="64" t="s">
        <v>21</v>
      </c>
      <c r="AR10" s="77"/>
      <c r="AS10" s="19"/>
      <c r="AT10" s="19"/>
      <c r="AU10" s="19"/>
      <c r="AV10" s="77"/>
      <c r="AW10" s="25"/>
      <c r="AX10" s="23"/>
      <c r="AY10" s="17"/>
      <c r="AZ10" s="126"/>
      <c r="BJ10" s="126"/>
      <c r="BK10" s="126"/>
      <c r="BL10" s="143"/>
      <c r="BM10" s="143"/>
      <c r="BN10" s="143"/>
      <c r="BO10" s="143"/>
      <c r="BP10" s="143"/>
      <c r="BQ10" s="143"/>
      <c r="BT10" s="126"/>
      <c r="CD10" s="126"/>
      <c r="CN10" s="126"/>
      <c r="CX10" s="126"/>
      <c r="DH10" s="126"/>
      <c r="DR10" s="126"/>
      <c r="EB10" s="126"/>
      <c r="EL10" s="126"/>
      <c r="EV10" s="126"/>
      <c r="FF10" s="126"/>
      <c r="FP10" s="126"/>
      <c r="FZ10" s="126"/>
      <c r="GJ10" s="126"/>
      <c r="GT10" s="126"/>
      <c r="HD10" s="126"/>
      <c r="HN10" s="126"/>
      <c r="HX10" s="126"/>
      <c r="IH10" s="126"/>
    </row>
    <row xmlns:x14ac="http://schemas.microsoft.com/office/spreadsheetml/2009/9/ac" r="11" s="4" customFormat="true" x14ac:dyDescent="0.25">
      <c r="A11" s="406" t="str">
        <f ca="true">IF(ISBLANK('Data Summary'!A13),"",'Data Summary'!A13)</f>
        <v/>
      </c>
      <c r="B11" s="117"/>
      <c r="C11" s="64" t="s">
        <v>29</v>
      </c>
      <c r="D11" s="19"/>
      <c r="E11" s="7"/>
      <c r="F11" s="7"/>
      <c r="G11" s="7"/>
      <c r="H11" s="19"/>
      <c r="I11" s="25"/>
      <c r="J11" s="23"/>
      <c r="K11" s="17"/>
      <c r="L11" s="117"/>
      <c r="M11" s="64" t="s">
        <v>29</v>
      </c>
      <c r="N11" s="19"/>
      <c r="O11" s="7"/>
      <c r="P11" s="7"/>
      <c r="Q11" s="7"/>
      <c r="R11" s="19"/>
      <c r="S11" s="25"/>
      <c r="T11" s="23"/>
      <c r="U11" s="17"/>
      <c r="V11" s="117"/>
      <c r="W11" s="64" t="s">
        <v>29</v>
      </c>
      <c r="X11" s="19"/>
      <c r="Y11" s="7"/>
      <c r="Z11" s="7"/>
      <c r="AA11" s="7"/>
      <c r="AB11" s="19"/>
      <c r="AC11" s="25"/>
      <c r="AD11" s="23"/>
      <c r="AE11" s="17"/>
      <c r="AF11" s="117"/>
      <c r="AG11" s="194" t="s">
        <v>29</v>
      </c>
      <c r="AH11" s="196"/>
      <c r="AI11" s="195"/>
      <c r="AJ11" s="195">
        <v>48.979590000000002</v>
      </c>
      <c r="AK11" s="195"/>
      <c r="AL11" s="195"/>
      <c r="AM11" s="25"/>
      <c r="AN11" s="23"/>
      <c r="AO11" s="17"/>
      <c r="AP11" s="117"/>
      <c r="AQ11" s="64" t="s">
        <v>29</v>
      </c>
      <c r="AR11" s="19"/>
      <c r="AS11" s="7"/>
      <c r="AT11" s="7"/>
      <c r="AU11" s="7"/>
      <c r="AV11" s="19"/>
      <c r="AW11" s="25"/>
      <c r="AX11" s="23"/>
      <c r="AY11" s="17"/>
      <c r="AZ11" s="126"/>
      <c r="BJ11" s="126"/>
      <c r="BK11" s="126"/>
      <c r="BL11" s="143"/>
      <c r="BM11" s="143"/>
      <c r="BN11" s="143"/>
      <c r="BO11" s="143"/>
      <c r="BP11" s="143"/>
      <c r="BQ11" s="143"/>
      <c r="BT11" s="126"/>
      <c r="CD11" s="126"/>
      <c r="CN11" s="126"/>
      <c r="CX11" s="126"/>
      <c r="DH11" s="126"/>
      <c r="DR11" s="126"/>
      <c r="EB11" s="126"/>
      <c r="EL11" s="126"/>
      <c r="EV11" s="126"/>
      <c r="FF11" s="126"/>
      <c r="FP11" s="126"/>
      <c r="FZ11" s="126"/>
      <c r="GJ11" s="126"/>
      <c r="GT11" s="126"/>
      <c r="HD11" s="126"/>
      <c r="HN11" s="126"/>
      <c r="HX11" s="126"/>
      <c r="IH11" s="126"/>
    </row>
    <row xmlns:x14ac="http://schemas.microsoft.com/office/spreadsheetml/2009/9/ac" r="12" s="1" customFormat="true" ht="15.75" customHeight="true" x14ac:dyDescent="0.2">
      <c r="A12" s="406" t="str">
        <f ca="true">IF(ISBLANK('Data Summary'!A14),"",'Data Summary'!A14)</f>
        <v/>
      </c>
      <c r="B12" s="117" t="s">
        <v>276</v>
      </c>
      <c r="C12" s="64" t="s">
        <v>176</v>
      </c>
      <c r="D12" s="19"/>
      <c r="E12" s="19"/>
      <c r="F12" s="19"/>
      <c r="G12" s="19"/>
      <c r="H12" s="19"/>
      <c r="I12" s="76"/>
      <c r="J12" s="23"/>
      <c r="K12" s="17"/>
      <c r="L12" s="117" t="s">
        <v>167</v>
      </c>
      <c r="M12" s="64" t="s">
        <v>176</v>
      </c>
      <c r="N12" s="19">
        <v>47.5</v>
      </c>
      <c r="O12" s="19">
        <f>13/26*100</f>
        <v>50</v>
      </c>
      <c r="P12" s="19">
        <f>78/169*100</f>
        <v>46.153846153846153</v>
      </c>
      <c r="Q12" s="19"/>
      <c r="R12" s="19">
        <v>47.5</v>
      </c>
      <c r="S12" s="76"/>
      <c r="T12" s="23"/>
      <c r="U12" s="17"/>
      <c r="V12" s="117" t="s">
        <v>216</v>
      </c>
      <c r="W12" s="64" t="s">
        <v>176</v>
      </c>
      <c r="X12" s="19">
        <f>AB12</f>
        <v>47.5</v>
      </c>
      <c r="Y12" s="19"/>
      <c r="Z12" s="19"/>
      <c r="AA12" s="19"/>
      <c r="AB12" s="19">
        <v>47.5</v>
      </c>
      <c r="AC12" s="76"/>
      <c r="AD12" s="23"/>
      <c r="AE12" s="17"/>
      <c r="AF12" s="117"/>
      <c r="AG12" s="194" t="s">
        <v>176</v>
      </c>
      <c r="AH12" s="196"/>
      <c r="AI12" s="196"/>
      <c r="AJ12" s="196">
        <v>5.1020399999999997</v>
      </c>
      <c r="AK12" s="196"/>
      <c r="AL12" s="196"/>
      <c r="AM12" s="76"/>
      <c r="AN12" s="23"/>
      <c r="AO12" s="17"/>
      <c r="AP12" s="117" t="s">
        <v>216</v>
      </c>
      <c r="AQ12" s="64" t="s">
        <v>176</v>
      </c>
      <c r="AR12" s="19"/>
      <c r="AS12" s="19"/>
      <c r="AT12" s="19"/>
      <c r="AU12" s="19"/>
      <c r="AV12" s="19"/>
      <c r="AW12" s="76"/>
      <c r="AX12" s="23"/>
      <c r="AY12" s="17"/>
      <c r="AZ12" s="127"/>
      <c r="BJ12" s="127"/>
      <c r="BK12" s="127"/>
      <c r="BL12" s="148"/>
      <c r="BM12" s="148"/>
      <c r="BN12" s="148"/>
      <c r="BO12" s="148"/>
      <c r="BP12" s="148"/>
      <c r="BQ12" s="148"/>
      <c r="BT12" s="127"/>
      <c r="CD12" s="127"/>
      <c r="CN12" s="127"/>
      <c r="CX12" s="127"/>
      <c r="DH12" s="127"/>
      <c r="DR12" s="127"/>
      <c r="EB12" s="127"/>
      <c r="EL12" s="127"/>
      <c r="EV12" s="127"/>
      <c r="FF12" s="127"/>
      <c r="FP12" s="127"/>
      <c r="FZ12" s="127"/>
      <c r="GJ12" s="127"/>
      <c r="GT12" s="127"/>
      <c r="HD12" s="127"/>
      <c r="HN12" s="127"/>
      <c r="HX12" s="127"/>
      <c r="IH12" s="127"/>
    </row>
    <row xmlns:x14ac="http://schemas.microsoft.com/office/spreadsheetml/2009/9/ac" r="13" s="294" customFormat="true" ht="18" customHeight="true" x14ac:dyDescent="0.25">
      <c r="A13" s="406" t="str">
        <f ca="true">IF(ISBLANK('Data Summary'!A15),"",'Data Summary'!A15)</f>
        <v/>
      </c>
      <c r="B13" s="282" t="s">
        <v>57</v>
      </c>
      <c r="C13" s="288" t="s">
        <v>27</v>
      </c>
      <c r="D13" s="289"/>
      <c r="E13" s="289"/>
      <c r="F13" s="289"/>
      <c r="G13" s="290"/>
      <c r="H13" s="289"/>
      <c r="I13" s="291"/>
      <c r="J13" s="271"/>
      <c r="K13" s="287"/>
      <c r="L13" s="282" t="s">
        <v>57</v>
      </c>
      <c r="M13" s="288" t="s">
        <v>27</v>
      </c>
      <c r="N13" s="289"/>
      <c r="O13" s="289"/>
      <c r="P13" s="289"/>
      <c r="Q13" s="290"/>
      <c r="R13" s="289"/>
      <c r="S13" s="291"/>
      <c r="T13" s="271"/>
      <c r="U13" s="287"/>
      <c r="V13" s="282" t="s">
        <v>57</v>
      </c>
      <c r="W13" s="288" t="s">
        <v>27</v>
      </c>
      <c r="X13" s="289"/>
      <c r="Y13" s="289"/>
      <c r="Z13" s="289"/>
      <c r="AA13" s="290"/>
      <c r="AB13" s="289"/>
      <c r="AC13" s="291"/>
      <c r="AD13" s="271"/>
      <c r="AE13" s="287"/>
      <c r="AF13" s="282" t="s">
        <v>57</v>
      </c>
      <c r="AG13" s="288" t="s">
        <v>27</v>
      </c>
      <c r="AH13" s="292"/>
      <c r="AI13" s="292"/>
      <c r="AJ13" s="292"/>
      <c r="AK13" s="290"/>
      <c r="AL13" s="290"/>
      <c r="AM13" s="291"/>
      <c r="AN13" s="271"/>
      <c r="AO13" s="287"/>
      <c r="AP13" s="282" t="s">
        <v>57</v>
      </c>
      <c r="AQ13" s="288" t="s">
        <v>27</v>
      </c>
      <c r="AR13" s="289"/>
      <c r="AS13" s="289"/>
      <c r="AT13" s="289"/>
      <c r="AU13" s="290"/>
      <c r="AV13" s="289"/>
      <c r="AW13" s="291"/>
      <c r="AX13" s="271"/>
      <c r="AY13" s="287"/>
      <c r="AZ13" s="293"/>
      <c r="BJ13" s="293"/>
      <c r="BK13" s="293"/>
      <c r="BL13" s="295"/>
      <c r="BM13" s="295"/>
      <c r="BN13" s="295"/>
      <c r="BO13" s="295"/>
      <c r="BP13" s="295"/>
      <c r="BQ13" s="295"/>
      <c r="BT13" s="293"/>
      <c r="CD13" s="293"/>
      <c r="CN13" s="293"/>
      <c r="CX13" s="293"/>
      <c r="DH13" s="293"/>
      <c r="DR13" s="293"/>
      <c r="EB13" s="293"/>
      <c r="EL13" s="293"/>
      <c r="EV13" s="293"/>
      <c r="FF13" s="293"/>
      <c r="FP13" s="293"/>
      <c r="FZ13" s="293"/>
      <c r="GJ13" s="293"/>
      <c r="GT13" s="293"/>
      <c r="HD13" s="293"/>
      <c r="HN13" s="293"/>
      <c r="HX13" s="293"/>
      <c r="IH13" s="293"/>
    </row>
    <row xmlns:x14ac="http://schemas.microsoft.com/office/spreadsheetml/2009/9/ac" r="14" x14ac:dyDescent="0.25">
      <c r="A14" s="406" t="str">
        <f ca="true">IF(ISBLANK('Data Summary'!A16),"",'Data Summary'!A16)</f>
        <v/>
      </c>
      <c r="B14" s="118" t="s">
        <v>30</v>
      </c>
      <c r="C14" s="20">
        <v>0</v>
      </c>
      <c r="D14" s="77"/>
      <c r="E14" s="44"/>
      <c r="F14" s="44"/>
      <c r="G14" s="7"/>
      <c r="H14" s="77"/>
      <c r="I14" s="25"/>
      <c r="J14" s="11"/>
      <c r="K14" s="16"/>
      <c r="L14" s="118" t="s">
        <v>30</v>
      </c>
      <c r="M14" s="20">
        <v>0</v>
      </c>
      <c r="N14" s="77">
        <v>22</v>
      </c>
      <c r="O14" s="44">
        <f>100-21/26*100</f>
        <v>19.230769230769226</v>
      </c>
      <c r="P14" s="44">
        <f>100-130/169*100</f>
        <v>23.076923076923066</v>
      </c>
      <c r="Q14" s="7"/>
      <c r="R14" s="77">
        <v>22</v>
      </c>
      <c r="S14" s="25"/>
      <c r="T14" s="11"/>
      <c r="U14" s="16"/>
      <c r="V14" s="118" t="s">
        <v>30</v>
      </c>
      <c r="W14" s="20">
        <v>0</v>
      </c>
      <c r="X14" s="77"/>
      <c r="Y14" s="44"/>
      <c r="Z14" s="44"/>
      <c r="AA14" s="7"/>
      <c r="AB14" s="77"/>
      <c r="AC14" s="25"/>
      <c r="AD14" s="11"/>
      <c r="AE14" s="16"/>
      <c r="AF14" s="118" t="s">
        <v>30</v>
      </c>
      <c r="AG14" s="20">
        <v>0</v>
      </c>
      <c r="AH14" s="44"/>
      <c r="AI14" s="44"/>
      <c r="AJ14" s="44">
        <v>23.469390000000001</v>
      </c>
      <c r="AK14" s="195"/>
      <c r="AL14" s="195"/>
      <c r="AM14" s="25"/>
      <c r="AN14" s="11"/>
      <c r="AO14" s="16"/>
      <c r="AP14" s="118" t="s">
        <v>289</v>
      </c>
      <c r="AQ14" s="20">
        <v>0</v>
      </c>
      <c r="AR14" s="77">
        <v>20.791090000000001</v>
      </c>
      <c r="AS14" s="44">
        <v>19.727889999999999</v>
      </c>
      <c r="AT14" s="44">
        <v>20.973990000000001</v>
      </c>
      <c r="AU14" s="7"/>
      <c r="AV14" s="77"/>
      <c r="AW14" s="25"/>
      <c r="AX14" s="11"/>
      <c r="AY14" s="16"/>
      <c r="BK14" s="145"/>
      <c r="BL14" s="143"/>
      <c r="BM14" s="143"/>
      <c r="BN14" s="143"/>
      <c r="BO14" s="143"/>
      <c r="BP14" s="143"/>
      <c r="BQ14" s="143"/>
    </row>
    <row xmlns:x14ac="http://schemas.microsoft.com/office/spreadsheetml/2009/9/ac" r="15" s="2" customFormat="true" x14ac:dyDescent="0.25">
      <c r="A15" s="406" t="str">
        <f ca="true">IF(ISBLANK('Data Summary'!A17),"",'Data Summary'!A17)</f>
        <v/>
      </c>
      <c r="B15" s="118" t="s">
        <v>105</v>
      </c>
      <c r="C15" s="78">
        <v>0</v>
      </c>
      <c r="D15" s="44"/>
      <c r="E15" s="44"/>
      <c r="F15" s="44"/>
      <c r="G15" s="7"/>
      <c r="H15" s="44"/>
      <c r="I15" s="25"/>
      <c r="J15" s="11"/>
      <c r="K15" s="16"/>
      <c r="L15" s="118" t="s">
        <v>105</v>
      </c>
      <c r="M15" s="78">
        <v>0</v>
      </c>
      <c r="N15" s="44"/>
      <c r="O15" s="44"/>
      <c r="P15" s="44"/>
      <c r="Q15" s="7"/>
      <c r="R15" s="44"/>
      <c r="S15" s="25"/>
      <c r="T15" s="11"/>
      <c r="U15" s="16"/>
      <c r="V15" s="118" t="s">
        <v>105</v>
      </c>
      <c r="W15" s="78">
        <v>0</v>
      </c>
      <c r="X15" s="44"/>
      <c r="Y15" s="44"/>
      <c r="Z15" s="44"/>
      <c r="AA15" s="7"/>
      <c r="AB15" s="44"/>
      <c r="AC15" s="25"/>
      <c r="AD15" s="11"/>
      <c r="AE15" s="16"/>
      <c r="AF15" s="118" t="s">
        <v>105</v>
      </c>
      <c r="AG15" s="78">
        <v>0</v>
      </c>
      <c r="AH15" s="44"/>
      <c r="AI15" s="44"/>
      <c r="AJ15" s="44"/>
      <c r="AK15" s="195"/>
      <c r="AL15" s="195"/>
      <c r="AM15" s="25"/>
      <c r="AN15" s="11"/>
      <c r="AO15" s="16"/>
      <c r="AP15" s="118" t="s">
        <v>105</v>
      </c>
      <c r="AQ15" s="78">
        <v>0</v>
      </c>
      <c r="AR15" s="44"/>
      <c r="AS15" s="44"/>
      <c r="AT15" s="44"/>
      <c r="AU15" s="7"/>
      <c r="AV15" s="44"/>
      <c r="AW15" s="25"/>
      <c r="AX15" s="11"/>
      <c r="AY15" s="16"/>
      <c r="AZ15" s="129"/>
      <c r="BJ15" s="129"/>
      <c r="BK15" s="146"/>
      <c r="BL15" s="149"/>
      <c r="BM15" s="149"/>
      <c r="BN15" s="149"/>
      <c r="BO15" s="149"/>
      <c r="BP15" s="149"/>
      <c r="BQ15" s="149"/>
      <c r="BT15" s="129"/>
      <c r="CD15" s="129"/>
      <c r="CN15" s="129"/>
      <c r="CX15" s="129"/>
      <c r="DH15" s="129"/>
      <c r="DR15" s="129"/>
      <c r="EB15" s="129"/>
      <c r="EL15" s="129"/>
      <c r="EV15" s="129"/>
      <c r="FF15" s="129"/>
      <c r="FP15" s="129"/>
      <c r="FZ15" s="129"/>
      <c r="GJ15" s="129"/>
      <c r="GT15" s="129"/>
      <c r="HD15" s="129"/>
      <c r="HN15" s="129"/>
      <c r="HX15" s="129"/>
      <c r="IH15" s="129"/>
    </row>
    <row xmlns:x14ac="http://schemas.microsoft.com/office/spreadsheetml/2009/9/ac" r="16" s="2" customFormat="true" x14ac:dyDescent="0.25">
      <c r="A16" s="406" t="str">
        <f ca="true">IF(ISBLANK('Data Summary'!A18),"",'Data Summary'!A18)</f>
        <v/>
      </c>
      <c r="B16" s="119"/>
      <c r="C16" s="21"/>
      <c r="D16" s="77"/>
      <c r="E16" s="44"/>
      <c r="F16" s="7"/>
      <c r="G16" s="7"/>
      <c r="H16" s="77"/>
      <c r="I16" s="25"/>
      <c r="J16" s="11"/>
      <c r="K16" s="16"/>
      <c r="L16" s="119" t="s">
        <v>19</v>
      </c>
      <c r="M16" s="21">
        <v>1</v>
      </c>
      <c r="N16" s="77">
        <v>76.5</v>
      </c>
      <c r="O16" s="44">
        <f>21/26*100</f>
        <v>80.769230769230774</v>
      </c>
      <c r="P16" s="7">
        <f>126/169*100</f>
        <v>74.556213017751489</v>
      </c>
      <c r="Q16" s="7"/>
      <c r="R16" s="77">
        <v>76.5</v>
      </c>
      <c r="S16" s="25"/>
      <c r="T16" s="11"/>
      <c r="U16" s="16"/>
      <c r="V16" s="119"/>
      <c r="W16" s="21"/>
      <c r="X16" s="77"/>
      <c r="Y16" s="44"/>
      <c r="Z16" s="7"/>
      <c r="AA16" s="7"/>
      <c r="AB16" s="77"/>
      <c r="AC16" s="25"/>
      <c r="AD16" s="11"/>
      <c r="AE16" s="16"/>
      <c r="AF16" s="119" t="s">
        <v>232</v>
      </c>
      <c r="AG16" s="6">
        <v>1</v>
      </c>
      <c r="AH16" s="44"/>
      <c r="AI16" s="195"/>
      <c r="AJ16" s="195">
        <v>1.02041</v>
      </c>
      <c r="AK16" s="195"/>
      <c r="AL16" s="44"/>
      <c r="AM16" s="65"/>
      <c r="AN16" s="11"/>
      <c r="AO16" s="16"/>
      <c r="AP16" s="119" t="s">
        <v>290</v>
      </c>
      <c r="AQ16" s="21">
        <v>1</v>
      </c>
      <c r="AR16" s="77">
        <v>37.526879999999998</v>
      </c>
      <c r="AS16" s="44">
        <v>48.246989999999997</v>
      </c>
      <c r="AT16" s="7">
        <v>35.682780000000001</v>
      </c>
      <c r="AU16" s="7"/>
      <c r="AV16" s="77"/>
      <c r="AW16" s="25"/>
      <c r="AX16" s="11"/>
      <c r="AY16" s="16"/>
      <c r="AZ16" s="129"/>
      <c r="BJ16" s="129"/>
      <c r="BK16" s="146"/>
      <c r="BL16" s="149"/>
      <c r="BM16" s="149"/>
      <c r="BN16" s="149"/>
      <c r="BO16" s="149"/>
      <c r="BP16" s="149"/>
      <c r="BQ16" s="149"/>
      <c r="BT16" s="129"/>
      <c r="CD16" s="129"/>
      <c r="CN16" s="129"/>
      <c r="CX16" s="129"/>
      <c r="DH16" s="129"/>
      <c r="DR16" s="129"/>
      <c r="EB16" s="129"/>
      <c r="EL16" s="129"/>
      <c r="EV16" s="129"/>
      <c r="FF16" s="129"/>
      <c r="FP16" s="129"/>
      <c r="FZ16" s="129"/>
      <c r="GJ16" s="129"/>
      <c r="GT16" s="129"/>
      <c r="HD16" s="129"/>
      <c r="HN16" s="129"/>
      <c r="HX16" s="129"/>
      <c r="IH16" s="129"/>
    </row>
    <row xmlns:x14ac="http://schemas.microsoft.com/office/spreadsheetml/2009/9/ac" r="17" s="2" customFormat="true" x14ac:dyDescent="0.25">
      <c r="A17" s="406" t="str">
        <f ca="true">IF(ISBLANK('Data Summary'!A19),"",'Data Summary'!A19)</f>
        <v/>
      </c>
      <c r="B17" s="119"/>
      <c r="C17" s="22"/>
      <c r="D17" s="44"/>
      <c r="E17" s="7"/>
      <c r="F17" s="7"/>
      <c r="G17" s="7"/>
      <c r="H17" s="7"/>
      <c r="I17" s="25"/>
      <c r="J17" s="11"/>
      <c r="K17" s="16"/>
      <c r="L17" s="119"/>
      <c r="M17" s="22"/>
      <c r="N17" s="44"/>
      <c r="O17" s="7"/>
      <c r="P17" s="7"/>
      <c r="Q17" s="7"/>
      <c r="R17" s="7"/>
      <c r="S17" s="25"/>
      <c r="T17" s="11"/>
      <c r="U17" s="16"/>
      <c r="V17" s="119"/>
      <c r="W17" s="22"/>
      <c r="X17" s="44"/>
      <c r="Y17" s="7"/>
      <c r="Z17" s="7"/>
      <c r="AA17" s="7"/>
      <c r="AB17" s="7"/>
      <c r="AC17" s="25"/>
      <c r="AD17" s="11"/>
      <c r="AE17" s="16"/>
      <c r="AF17" s="119" t="s">
        <v>233</v>
      </c>
      <c r="AG17" s="197">
        <v>1</v>
      </c>
      <c r="AH17" s="44"/>
      <c r="AI17" s="195"/>
      <c r="AJ17" s="195">
        <v>1.02041</v>
      </c>
      <c r="AK17" s="195"/>
      <c r="AL17" s="195"/>
      <c r="AM17" s="25"/>
      <c r="AN17" s="11"/>
      <c r="AO17" s="16"/>
      <c r="AP17" s="119" t="s">
        <v>291</v>
      </c>
      <c r="AQ17" s="22">
        <v>0.5</v>
      </c>
      <c r="AR17" s="44">
        <v>41.682029999999997</v>
      </c>
      <c r="AS17" s="7">
        <v>32.025120000000001</v>
      </c>
      <c r="AT17" s="7">
        <v>43.343240000000002</v>
      </c>
      <c r="AU17" s="7"/>
      <c r="AV17" s="7"/>
      <c r="AW17" s="25"/>
      <c r="AX17" s="11"/>
      <c r="AY17" s="16"/>
      <c r="AZ17" s="129"/>
      <c r="BJ17" s="129"/>
      <c r="BK17" s="146"/>
      <c r="BL17" s="149"/>
      <c r="BM17" s="149"/>
      <c r="BN17" s="149"/>
      <c r="BO17" s="149"/>
      <c r="BP17" s="149"/>
      <c r="BQ17" s="149"/>
      <c r="BT17" s="129"/>
      <c r="CD17" s="129"/>
      <c r="CN17" s="129"/>
      <c r="CX17" s="129"/>
      <c r="DH17" s="129"/>
      <c r="DR17" s="129"/>
      <c r="EB17" s="129"/>
      <c r="EL17" s="129"/>
      <c r="EV17" s="129"/>
      <c r="FF17" s="129"/>
      <c r="FP17" s="129"/>
      <c r="FZ17" s="129"/>
      <c r="GJ17" s="129"/>
      <c r="GT17" s="129"/>
      <c r="HD17" s="129"/>
      <c r="HN17" s="129"/>
      <c r="HX17" s="129"/>
      <c r="IH17" s="129"/>
    </row>
    <row xmlns:x14ac="http://schemas.microsoft.com/office/spreadsheetml/2009/9/ac" r="18" s="2" customFormat="true" x14ac:dyDescent="0.25">
      <c r="A18" s="406" t="str">
        <f ca="true">IF(ISBLANK('Data Summary'!A20),"",'Data Summary'!A20)</f>
        <v/>
      </c>
      <c r="B18" s="119"/>
      <c r="C18" s="22"/>
      <c r="D18" s="7"/>
      <c r="E18" s="7"/>
      <c r="F18" s="7"/>
      <c r="G18" s="7"/>
      <c r="H18" s="7"/>
      <c r="I18" s="25"/>
      <c r="J18" s="11"/>
      <c r="K18" s="16"/>
      <c r="L18" s="119"/>
      <c r="M18" s="22"/>
      <c r="N18" s="7"/>
      <c r="O18" s="7"/>
      <c r="P18" s="7"/>
      <c r="Q18" s="7"/>
      <c r="R18" s="7"/>
      <c r="S18" s="25"/>
      <c r="T18" s="11"/>
      <c r="U18" s="16"/>
      <c r="V18" s="119"/>
      <c r="W18" s="22"/>
      <c r="X18" s="7"/>
      <c r="Y18" s="7"/>
      <c r="Z18" s="7"/>
      <c r="AA18" s="7"/>
      <c r="AB18" s="7"/>
      <c r="AC18" s="25"/>
      <c r="AD18" s="11"/>
      <c r="AE18" s="16"/>
      <c r="AF18" s="119" t="s">
        <v>234</v>
      </c>
      <c r="AG18" s="197">
        <v>1</v>
      </c>
      <c r="AH18" s="195"/>
      <c r="AI18" s="195"/>
      <c r="AJ18" s="195">
        <v>0</v>
      </c>
      <c r="AK18" s="195"/>
      <c r="AL18" s="195"/>
      <c r="AM18" s="25"/>
      <c r="AN18" s="11"/>
      <c r="AO18" s="16"/>
      <c r="AP18" s="119"/>
      <c r="AQ18" s="22"/>
      <c r="AR18" s="7"/>
      <c r="AS18" s="7"/>
      <c r="AT18" s="7"/>
      <c r="AU18" s="7"/>
      <c r="AV18" s="7"/>
      <c r="AW18" s="25"/>
      <c r="AX18" s="11"/>
      <c r="AY18" s="16"/>
      <c r="AZ18" s="129"/>
      <c r="BJ18" s="129"/>
      <c r="BK18" s="146"/>
      <c r="BL18" s="149"/>
      <c r="BM18" s="149"/>
      <c r="BN18" s="149"/>
      <c r="BO18" s="149"/>
      <c r="BP18" s="149"/>
      <c r="BQ18" s="149"/>
      <c r="BT18" s="129"/>
      <c r="CD18" s="129"/>
      <c r="CN18" s="129"/>
      <c r="CX18" s="129"/>
      <c r="DH18" s="129"/>
      <c r="DR18" s="129"/>
      <c r="EB18" s="129"/>
      <c r="EL18" s="129"/>
      <c r="EV18" s="129"/>
      <c r="FF18" s="129"/>
      <c r="FP18" s="129"/>
      <c r="FZ18" s="129"/>
      <c r="GJ18" s="129"/>
      <c r="GT18" s="129"/>
      <c r="HD18" s="129"/>
      <c r="HN18" s="129"/>
      <c r="HX18" s="129"/>
      <c r="IH18" s="129"/>
    </row>
    <row xmlns:x14ac="http://schemas.microsoft.com/office/spreadsheetml/2009/9/ac" r="19" s="2" customFormat="true" x14ac:dyDescent="0.25">
      <c r="A19" s="406" t="str">
        <f ca="true">IF(ISBLANK('Data Summary'!A21),"",'Data Summary'!A21)</f>
        <v/>
      </c>
      <c r="B19" s="119"/>
      <c r="C19" s="22"/>
      <c r="D19" s="7"/>
      <c r="E19" s="7"/>
      <c r="F19" s="66"/>
      <c r="G19" s="7"/>
      <c r="H19" s="7"/>
      <c r="I19" s="25"/>
      <c r="J19" s="11"/>
      <c r="K19" s="16"/>
      <c r="L19" s="119"/>
      <c r="M19" s="22"/>
      <c r="N19" s="7"/>
      <c r="O19" s="7"/>
      <c r="P19" s="66"/>
      <c r="Q19" s="7"/>
      <c r="R19" s="7"/>
      <c r="S19" s="25"/>
      <c r="T19" s="11"/>
      <c r="U19" s="16"/>
      <c r="V19" s="119"/>
      <c r="W19" s="22"/>
      <c r="X19" s="7"/>
      <c r="Y19" s="7"/>
      <c r="Z19" s="66"/>
      <c r="AA19" s="7"/>
      <c r="AB19" s="7"/>
      <c r="AC19" s="25"/>
      <c r="AD19" s="11"/>
      <c r="AE19" s="16"/>
      <c r="AF19" s="119" t="s">
        <v>235</v>
      </c>
      <c r="AG19" s="197">
        <v>1</v>
      </c>
      <c r="AH19" s="195"/>
      <c r="AI19" s="195"/>
      <c r="AJ19" s="66">
        <v>17.34694</v>
      </c>
      <c r="AK19" s="195"/>
      <c r="AL19" s="195"/>
      <c r="AM19" s="25"/>
      <c r="AN19" s="11"/>
      <c r="AO19" s="16"/>
      <c r="AP19" s="119"/>
      <c r="AQ19" s="22"/>
      <c r="AR19" s="7"/>
      <c r="AS19" s="7"/>
      <c r="AT19" s="66"/>
      <c r="AU19" s="7"/>
      <c r="AV19" s="7"/>
      <c r="AW19" s="25"/>
      <c r="AX19" s="11"/>
      <c r="AY19" s="16"/>
      <c r="AZ19" s="129"/>
      <c r="BJ19" s="129"/>
      <c r="BK19" s="146"/>
      <c r="BL19" s="149"/>
      <c r="BM19" s="149"/>
      <c r="BN19" s="149"/>
      <c r="BO19" s="149"/>
      <c r="BP19" s="149"/>
      <c r="BQ19" s="149"/>
      <c r="BT19" s="129"/>
      <c r="CD19" s="129"/>
      <c r="CN19" s="129"/>
      <c r="CX19" s="129"/>
      <c r="DH19" s="129"/>
      <c r="DR19" s="129"/>
      <c r="EB19" s="129"/>
      <c r="EL19" s="129"/>
      <c r="EV19" s="129"/>
      <c r="FF19" s="129"/>
      <c r="FP19" s="129"/>
      <c r="FZ19" s="129"/>
      <c r="GJ19" s="129"/>
      <c r="GT19" s="129"/>
      <c r="HD19" s="129"/>
      <c r="HN19" s="129"/>
      <c r="HX19" s="129"/>
      <c r="IH19" s="129"/>
    </row>
    <row xmlns:x14ac="http://schemas.microsoft.com/office/spreadsheetml/2009/9/ac" r="20" s="2" customFormat="true" x14ac:dyDescent="0.25">
      <c r="A20" s="406" t="str">
        <f ca="true">IF(ISBLANK('Data Summary'!A22),"",'Data Summary'!A22)</f>
        <v/>
      </c>
      <c r="B20" s="119"/>
      <c r="C20" s="21"/>
      <c r="D20" s="7"/>
      <c r="E20" s="66"/>
      <c r="F20" s="66"/>
      <c r="G20" s="7"/>
      <c r="H20" s="7"/>
      <c r="I20" s="25"/>
      <c r="J20" s="11"/>
      <c r="K20" s="16"/>
      <c r="L20" s="119"/>
      <c r="M20" s="21"/>
      <c r="N20" s="7"/>
      <c r="O20" s="66"/>
      <c r="P20" s="66"/>
      <c r="Q20" s="7"/>
      <c r="R20" s="7"/>
      <c r="S20" s="25"/>
      <c r="T20" s="11"/>
      <c r="U20" s="16"/>
      <c r="V20" s="119"/>
      <c r="W20" s="21"/>
      <c r="X20" s="7"/>
      <c r="Y20" s="66"/>
      <c r="Z20" s="66"/>
      <c r="AA20" s="7"/>
      <c r="AB20" s="7"/>
      <c r="AC20" s="25"/>
      <c r="AD20" s="11"/>
      <c r="AE20" s="16"/>
      <c r="AF20" s="119" t="s">
        <v>236</v>
      </c>
      <c r="AG20" s="21">
        <v>1</v>
      </c>
      <c r="AH20" s="195"/>
      <c r="AI20" s="66"/>
      <c r="AJ20" s="66">
        <v>39.795920000000002</v>
      </c>
      <c r="AK20" s="195"/>
      <c r="AL20" s="195"/>
      <c r="AM20" s="25"/>
      <c r="AN20" s="11"/>
      <c r="AO20" s="16"/>
      <c r="AP20" s="119"/>
      <c r="AQ20" s="21"/>
      <c r="AR20" s="7"/>
      <c r="AS20" s="66"/>
      <c r="AT20" s="66"/>
      <c r="AU20" s="7"/>
      <c r="AV20" s="7"/>
      <c r="AW20" s="25"/>
      <c r="AX20" s="11"/>
      <c r="AY20" s="16"/>
      <c r="AZ20" s="129"/>
      <c r="BJ20" s="129"/>
      <c r="BK20" s="146"/>
      <c r="BL20" s="149"/>
      <c r="BM20" s="149"/>
      <c r="BN20" s="149"/>
      <c r="BO20" s="149"/>
      <c r="BP20" s="149"/>
      <c r="BQ20" s="149"/>
      <c r="BT20" s="129"/>
      <c r="CD20" s="129"/>
      <c r="CN20" s="129"/>
      <c r="CX20" s="129"/>
      <c r="DH20" s="129"/>
      <c r="DR20" s="129"/>
      <c r="EB20" s="129"/>
      <c r="EL20" s="129"/>
      <c r="EV20" s="129"/>
      <c r="FF20" s="129"/>
      <c r="FP20" s="129"/>
      <c r="FZ20" s="129"/>
      <c r="GJ20" s="129"/>
      <c r="GT20" s="129"/>
      <c r="HD20" s="129"/>
      <c r="HN20" s="129"/>
      <c r="HX20" s="129"/>
      <c r="IH20" s="129"/>
    </row>
    <row xmlns:x14ac="http://schemas.microsoft.com/office/spreadsheetml/2009/9/ac" r="21" s="2" customFormat="true" x14ac:dyDescent="0.25">
      <c r="A21" s="406" t="str">
        <f ca="true">IF(ISBLANK('Data Summary'!A23),"",'Data Summary'!A23)</f>
        <v/>
      </c>
      <c r="B21" s="119"/>
      <c r="C21" s="21"/>
      <c r="D21" s="66"/>
      <c r="E21" s="66"/>
      <c r="F21" s="66"/>
      <c r="G21" s="66"/>
      <c r="H21" s="66"/>
      <c r="I21" s="67"/>
      <c r="J21" s="11"/>
      <c r="K21" s="16"/>
      <c r="L21" s="119"/>
      <c r="M21" s="21"/>
      <c r="N21" s="66"/>
      <c r="O21" s="66"/>
      <c r="P21" s="66"/>
      <c r="Q21" s="66"/>
      <c r="R21" s="66"/>
      <c r="S21" s="67"/>
      <c r="T21" s="11"/>
      <c r="U21" s="16"/>
      <c r="V21" s="119"/>
      <c r="W21" s="21"/>
      <c r="X21" s="66"/>
      <c r="Y21" s="66"/>
      <c r="Z21" s="66"/>
      <c r="AA21" s="66"/>
      <c r="AB21" s="66"/>
      <c r="AC21" s="67"/>
      <c r="AD21" s="11"/>
      <c r="AE21" s="16"/>
      <c r="AF21" s="119" t="s">
        <v>237</v>
      </c>
      <c r="AG21" s="21">
        <v>0</v>
      </c>
      <c r="AH21" s="66"/>
      <c r="AI21" s="66"/>
      <c r="AJ21" s="66">
        <v>16.326530000000002</v>
      </c>
      <c r="AK21" s="66"/>
      <c r="AL21" s="66"/>
      <c r="AM21" s="67"/>
      <c r="AN21" s="11"/>
      <c r="AO21" s="16"/>
      <c r="AP21" s="119"/>
      <c r="AQ21" s="21"/>
      <c r="AR21" s="66"/>
      <c r="AS21" s="66"/>
      <c r="AT21" s="66"/>
      <c r="AU21" s="66"/>
      <c r="AV21" s="66"/>
      <c r="AW21" s="67"/>
      <c r="AX21" s="11"/>
      <c r="AY21" s="16"/>
      <c r="AZ21" s="129"/>
      <c r="BJ21" s="129"/>
      <c r="BK21" s="146"/>
      <c r="BL21" s="149"/>
      <c r="BM21" s="149"/>
      <c r="BN21" s="149"/>
      <c r="BO21" s="149"/>
      <c r="BP21" s="149"/>
      <c r="BQ21" s="149"/>
      <c r="BT21" s="129"/>
      <c r="CD21" s="129"/>
      <c r="CN21" s="129"/>
      <c r="CX21" s="129"/>
      <c r="DH21" s="129"/>
      <c r="DR21" s="129"/>
      <c r="EB21" s="129"/>
      <c r="EL21" s="129"/>
      <c r="EV21" s="129"/>
      <c r="FF21" s="129"/>
      <c r="FP21" s="129"/>
      <c r="FZ21" s="129"/>
      <c r="GJ21" s="129"/>
      <c r="GT21" s="129"/>
      <c r="HD21" s="129"/>
      <c r="HN21" s="129"/>
      <c r="HX21" s="129"/>
      <c r="IH21" s="129"/>
    </row>
    <row xmlns:x14ac="http://schemas.microsoft.com/office/spreadsheetml/2009/9/ac" r="22" s="2" customFormat="true" x14ac:dyDescent="0.25">
      <c r="A22" s="406" t="str">
        <f ca="true">IF(ISBLANK('Data Summary'!A24),"",'Data Summary'!A24)</f>
        <v/>
      </c>
      <c r="B22" s="119"/>
      <c r="C22" s="21"/>
      <c r="D22" s="66"/>
      <c r="E22" s="66"/>
      <c r="F22" s="66"/>
      <c r="G22" s="66"/>
      <c r="H22" s="66"/>
      <c r="I22" s="67"/>
      <c r="J22" s="11"/>
      <c r="K22" s="16"/>
      <c r="L22" s="119"/>
      <c r="M22" s="21"/>
      <c r="N22" s="66"/>
      <c r="O22" s="66"/>
      <c r="P22" s="66"/>
      <c r="Q22" s="66"/>
      <c r="R22" s="66"/>
      <c r="S22" s="67"/>
      <c r="T22" s="11"/>
      <c r="U22" s="16"/>
      <c r="V22" s="119"/>
      <c r="W22" s="21"/>
      <c r="X22" s="66"/>
      <c r="Y22" s="66"/>
      <c r="Z22" s="66"/>
      <c r="AA22" s="66"/>
      <c r="AB22" s="66"/>
      <c r="AC22" s="67"/>
      <c r="AD22" s="11"/>
      <c r="AE22" s="16"/>
      <c r="AF22" s="119" t="s">
        <v>238</v>
      </c>
      <c r="AG22" s="21">
        <v>1</v>
      </c>
      <c r="AH22" s="66"/>
      <c r="AI22" s="66"/>
      <c r="AJ22" s="66">
        <v>0</v>
      </c>
      <c r="AK22" s="66"/>
      <c r="AL22" s="66"/>
      <c r="AM22" s="67"/>
      <c r="AN22" s="11"/>
      <c r="AO22" s="16"/>
      <c r="AP22" s="119"/>
      <c r="AQ22" s="21"/>
      <c r="AR22" s="66"/>
      <c r="AS22" s="66"/>
      <c r="AT22" s="66"/>
      <c r="AU22" s="66"/>
      <c r="AV22" s="66"/>
      <c r="AW22" s="67"/>
      <c r="AX22" s="11"/>
      <c r="AY22" s="16"/>
      <c r="AZ22" s="129"/>
      <c r="BJ22" s="129"/>
      <c r="BK22" s="146"/>
      <c r="BL22" s="149"/>
      <c r="BM22" s="149"/>
      <c r="BN22" s="149"/>
      <c r="BO22" s="149"/>
      <c r="BP22" s="149"/>
      <c r="BQ22" s="149"/>
      <c r="BT22" s="129"/>
      <c r="CD22" s="129"/>
      <c r="CN22" s="129"/>
      <c r="CX22" s="129"/>
      <c r="DH22" s="129"/>
      <c r="DR22" s="129"/>
      <c r="EB22" s="129"/>
      <c r="EL22" s="129"/>
      <c r="EV22" s="129"/>
      <c r="FF22" s="129"/>
      <c r="FP22" s="129"/>
      <c r="FZ22" s="129"/>
      <c r="GJ22" s="129"/>
      <c r="GT22" s="129"/>
      <c r="HD22" s="129"/>
      <c r="HN22" s="129"/>
      <c r="HX22" s="129"/>
      <c r="IH22" s="129"/>
    </row>
    <row xmlns:x14ac="http://schemas.microsoft.com/office/spreadsheetml/2009/9/ac" r="23" s="2" customFormat="true" x14ac:dyDescent="0.25">
      <c r="A23" s="406" t="str">
        <f ca="true">IF(ISBLANK('Data Summary'!A25),"",'Data Summary'!A25)</f>
        <v/>
      </c>
      <c r="B23" s="119"/>
      <c r="C23" s="21"/>
      <c r="D23" s="66"/>
      <c r="E23" s="66"/>
      <c r="F23" s="66"/>
      <c r="G23" s="66"/>
      <c r="H23" s="66"/>
      <c r="I23" s="67"/>
      <c r="J23" s="11"/>
      <c r="K23" s="16"/>
      <c r="L23" s="119"/>
      <c r="M23" s="21"/>
      <c r="N23" s="66"/>
      <c r="O23" s="66"/>
      <c r="P23" s="66"/>
      <c r="Q23" s="66"/>
      <c r="R23" s="66"/>
      <c r="S23" s="67"/>
      <c r="T23" s="11"/>
      <c r="U23" s="16"/>
      <c r="V23" s="119"/>
      <c r="W23" s="21"/>
      <c r="X23" s="66"/>
      <c r="Y23" s="66"/>
      <c r="Z23" s="66"/>
      <c r="AA23" s="66"/>
      <c r="AB23" s="66"/>
      <c r="AC23" s="67"/>
      <c r="AD23" s="11"/>
      <c r="AE23" s="16"/>
      <c r="AF23" s="119" t="s">
        <v>239</v>
      </c>
      <c r="AG23" s="21">
        <v>0</v>
      </c>
      <c r="AH23" s="66"/>
      <c r="AI23" s="66"/>
      <c r="AJ23" s="66">
        <v>0</v>
      </c>
      <c r="AK23" s="66"/>
      <c r="AL23" s="66"/>
      <c r="AM23" s="67"/>
      <c r="AN23" s="11"/>
      <c r="AO23" s="16"/>
      <c r="AP23" s="119"/>
      <c r="AQ23" s="21"/>
      <c r="AR23" s="66"/>
      <c r="AS23" s="66"/>
      <c r="AT23" s="66"/>
      <c r="AU23" s="66"/>
      <c r="AV23" s="66"/>
      <c r="AW23" s="67"/>
      <c r="AX23" s="11"/>
      <c r="AY23" s="16"/>
      <c r="AZ23" s="129"/>
      <c r="BJ23" s="129"/>
      <c r="BK23" s="146"/>
      <c r="BL23" s="149"/>
      <c r="BM23" s="149"/>
      <c r="BN23" s="149"/>
      <c r="BO23" s="149"/>
      <c r="BP23" s="149"/>
      <c r="BQ23" s="149"/>
      <c r="BT23" s="129"/>
      <c r="CD23" s="129"/>
      <c r="CN23" s="129"/>
      <c r="CX23" s="129"/>
      <c r="DH23" s="129"/>
      <c r="DR23" s="129"/>
      <c r="EB23" s="129"/>
      <c r="EL23" s="129"/>
      <c r="EV23" s="129"/>
      <c r="FF23" s="129"/>
      <c r="FP23" s="129"/>
      <c r="FZ23" s="129"/>
      <c r="GJ23" s="129"/>
      <c r="GT23" s="129"/>
      <c r="HD23" s="129"/>
      <c r="HN23" s="129"/>
      <c r="HX23" s="129"/>
      <c r="IH23" s="129"/>
    </row>
    <row xmlns:x14ac="http://schemas.microsoft.com/office/spreadsheetml/2009/9/ac" r="24" s="2" customFormat="true" x14ac:dyDescent="0.25">
      <c r="A24" s="406" t="str">
        <f ca="true">IF(ISBLANK('Data Summary'!A26),"",'Data Summary'!A26)</f>
        <v/>
      </c>
      <c r="B24" s="119"/>
      <c r="C24" s="21"/>
      <c r="D24" s="66"/>
      <c r="E24" s="66"/>
      <c r="F24" s="66"/>
      <c r="G24" s="66"/>
      <c r="H24" s="66"/>
      <c r="I24" s="67"/>
      <c r="J24" s="11"/>
      <c r="K24" s="16"/>
      <c r="L24" s="119"/>
      <c r="M24" s="21"/>
      <c r="N24" s="66"/>
      <c r="O24" s="66"/>
      <c r="P24" s="66"/>
      <c r="Q24" s="66"/>
      <c r="R24" s="66"/>
      <c r="S24" s="67"/>
      <c r="T24" s="11"/>
      <c r="U24" s="16"/>
      <c r="V24" s="119"/>
      <c r="W24" s="21"/>
      <c r="X24" s="66"/>
      <c r="Y24" s="66"/>
      <c r="Z24" s="66"/>
      <c r="AA24" s="66"/>
      <c r="AB24" s="66"/>
      <c r="AC24" s="67"/>
      <c r="AD24" s="11"/>
      <c r="AE24" s="16"/>
      <c r="AF24" s="119" t="s">
        <v>240</v>
      </c>
      <c r="AG24" s="21">
        <v>0.5</v>
      </c>
      <c r="AH24" s="66"/>
      <c r="AI24" s="66"/>
      <c r="AJ24" s="66">
        <v>0</v>
      </c>
      <c r="AK24" s="66"/>
      <c r="AL24" s="66"/>
      <c r="AM24" s="67"/>
      <c r="AN24" s="11"/>
      <c r="AO24" s="16"/>
      <c r="AP24" s="119"/>
      <c r="AQ24" s="21"/>
      <c r="AR24" s="66"/>
      <c r="AS24" s="66"/>
      <c r="AT24" s="66"/>
      <c r="AU24" s="66"/>
      <c r="AV24" s="66"/>
      <c r="AW24" s="67"/>
      <c r="AX24" s="11"/>
      <c r="AY24" s="16"/>
      <c r="AZ24" s="129"/>
      <c r="BJ24" s="129"/>
      <c r="BK24" s="146"/>
      <c r="BL24" s="149"/>
      <c r="BM24" s="149"/>
      <c r="BN24" s="149"/>
      <c r="BO24" s="149"/>
      <c r="BP24" s="149"/>
      <c r="BQ24" s="149"/>
      <c r="BT24" s="129"/>
      <c r="CD24" s="129"/>
      <c r="CN24" s="129"/>
      <c r="CX24" s="129"/>
      <c r="DH24" s="129"/>
      <c r="DR24" s="129"/>
      <c r="EB24" s="129"/>
      <c r="EL24" s="129"/>
      <c r="EV24" s="129"/>
      <c r="FF24" s="129"/>
      <c r="FP24" s="129"/>
      <c r="FZ24" s="129"/>
      <c r="GJ24" s="129"/>
      <c r="GT24" s="129"/>
      <c r="HD24" s="129"/>
      <c r="HN24" s="129"/>
      <c r="HX24" s="129"/>
      <c r="IH24" s="129"/>
    </row>
    <row xmlns:x14ac="http://schemas.microsoft.com/office/spreadsheetml/2009/9/ac" r="25" s="2" customFormat="true" x14ac:dyDescent="0.25">
      <c r="A25" s="406" t="str">
        <f ca="true">IF(ISBLANK('Data Summary'!A27),"",'Data Summary'!A27)</f>
        <v/>
      </c>
      <c r="B25" s="119"/>
      <c r="C25" s="21"/>
      <c r="D25" s="66"/>
      <c r="E25" s="66"/>
      <c r="F25" s="66"/>
      <c r="G25" s="66"/>
      <c r="H25" s="66"/>
      <c r="I25" s="67"/>
      <c r="J25" s="11"/>
      <c r="K25" s="16"/>
      <c r="L25" s="119"/>
      <c r="M25" s="21"/>
      <c r="N25" s="66"/>
      <c r="O25" s="66"/>
      <c r="P25" s="66"/>
      <c r="Q25" s="66"/>
      <c r="R25" s="66"/>
      <c r="S25" s="67"/>
      <c r="T25" s="11"/>
      <c r="U25" s="16"/>
      <c r="V25" s="119"/>
      <c r="W25" s="21"/>
      <c r="X25" s="66"/>
      <c r="Y25" s="66"/>
      <c r="Z25" s="66"/>
      <c r="AA25" s="66"/>
      <c r="AB25" s="66"/>
      <c r="AC25" s="67"/>
      <c r="AD25" s="11"/>
      <c r="AE25" s="16"/>
      <c r="AF25" s="119" t="s">
        <v>214</v>
      </c>
      <c r="AG25" s="21">
        <v>0</v>
      </c>
      <c r="AH25" s="66"/>
      <c r="AI25" s="66"/>
      <c r="AJ25" s="66">
        <v>1.02041</v>
      </c>
      <c r="AK25" s="66"/>
      <c r="AL25" s="66"/>
      <c r="AM25" s="67"/>
      <c r="AN25" s="11"/>
      <c r="AO25" s="16"/>
      <c r="AP25" s="119"/>
      <c r="AQ25" s="21"/>
      <c r="AR25" s="66"/>
      <c r="AS25" s="66"/>
      <c r="AT25" s="66"/>
      <c r="AU25" s="66"/>
      <c r="AV25" s="66"/>
      <c r="AW25" s="67"/>
      <c r="AX25" s="11"/>
      <c r="AY25" s="16"/>
      <c r="AZ25" s="129"/>
      <c r="BJ25" s="129"/>
      <c r="BK25" s="146"/>
      <c r="BL25" s="149"/>
      <c r="BM25" s="149"/>
      <c r="BN25" s="149"/>
      <c r="BO25" s="149"/>
      <c r="BP25" s="149"/>
      <c r="BQ25" s="149"/>
      <c r="BT25" s="129"/>
      <c r="CD25" s="129"/>
      <c r="CN25" s="129"/>
      <c r="CX25" s="129"/>
      <c r="DH25" s="129"/>
      <c r="DR25" s="129"/>
      <c r="EB25" s="129"/>
      <c r="EL25" s="129"/>
      <c r="EV25" s="129"/>
      <c r="FF25" s="129"/>
      <c r="FP25" s="129"/>
      <c r="FZ25" s="129"/>
      <c r="GJ25" s="129"/>
      <c r="GT25" s="129"/>
      <c r="HD25" s="129"/>
      <c r="HN25" s="129"/>
      <c r="HX25" s="129"/>
      <c r="IH25" s="129"/>
    </row>
    <row xmlns:x14ac="http://schemas.microsoft.com/office/spreadsheetml/2009/9/ac" r="26" s="2" customFormat="true" x14ac:dyDescent="0.25">
      <c r="A26" s="406" t="str">
        <f ca="true">IF(ISBLANK('Data Summary'!A28),"",'Data Summary'!A28)</f>
        <v/>
      </c>
      <c r="B26" s="119"/>
      <c r="C26" s="21"/>
      <c r="D26" s="6"/>
      <c r="E26" s="6"/>
      <c r="F26" s="6"/>
      <c r="G26" s="6"/>
      <c r="H26" s="6"/>
      <c r="I26" s="26"/>
      <c r="J26" s="11"/>
      <c r="K26" s="16"/>
      <c r="L26" s="119"/>
      <c r="M26" s="21"/>
      <c r="N26" s="6"/>
      <c r="O26" s="6"/>
      <c r="P26" s="6"/>
      <c r="Q26" s="6"/>
      <c r="R26" s="6"/>
      <c r="S26" s="26"/>
      <c r="T26" s="11"/>
      <c r="U26" s="16"/>
      <c r="V26" s="119"/>
      <c r="W26" s="21"/>
      <c r="X26" s="6"/>
      <c r="Y26" s="6"/>
      <c r="Z26" s="6"/>
      <c r="AA26" s="6"/>
      <c r="AB26" s="6"/>
      <c r="AC26" s="26"/>
      <c r="AD26" s="11"/>
      <c r="AE26" s="16"/>
      <c r="AF26" s="119"/>
      <c r="AG26" s="205"/>
      <c r="AH26" s="6"/>
      <c r="AI26" s="6"/>
      <c r="AJ26" s="6"/>
      <c r="AK26" s="6"/>
      <c r="AL26" s="6"/>
      <c r="AM26" s="26"/>
      <c r="AN26" s="11"/>
      <c r="AO26" s="16"/>
      <c r="AP26" s="119"/>
      <c r="AQ26" s="21"/>
      <c r="AR26" s="6"/>
      <c r="AS26" s="6"/>
      <c r="AT26" s="6"/>
      <c r="AU26" s="6"/>
      <c r="AV26" s="6"/>
      <c r="AW26" s="26"/>
      <c r="AX26" s="11"/>
      <c r="AY26" s="16"/>
      <c r="AZ26" s="129"/>
      <c r="BJ26" s="129"/>
      <c r="BK26" s="146"/>
      <c r="BL26" s="149"/>
      <c r="BM26" s="149"/>
      <c r="BN26" s="149"/>
      <c r="BO26" s="149"/>
      <c r="BP26" s="149"/>
      <c r="BQ26" s="149"/>
      <c r="BT26" s="129"/>
      <c r="CD26" s="129"/>
      <c r="CN26" s="129"/>
      <c r="CX26" s="129"/>
      <c r="DH26" s="129"/>
      <c r="DR26" s="129"/>
      <c r="EB26" s="129"/>
      <c r="EL26" s="129"/>
      <c r="EV26" s="129"/>
      <c r="FF26" s="129"/>
      <c r="FP26" s="129"/>
      <c r="FZ26" s="129"/>
      <c r="GJ26" s="129"/>
      <c r="GT26" s="129"/>
      <c r="HD26" s="129"/>
      <c r="HN26" s="129"/>
      <c r="HX26" s="129"/>
      <c r="IH26" s="129"/>
    </row>
    <row xmlns:x14ac="http://schemas.microsoft.com/office/spreadsheetml/2009/9/ac" r="27" s="2" customFormat="true" ht="93" customHeight="true" x14ac:dyDescent="0.25">
      <c r="A27" s="406" t="str">
        <f ca="true">IF(ISBLANK('Data Summary'!A29),"",'Data Summary'!A29)</f>
        <v/>
      </c>
      <c r="B27" s="121" t="s">
        <v>12</v>
      </c>
      <c r="C27" s="596" t="s">
        <v>277</v>
      </c>
      <c r="D27" s="596"/>
      <c r="E27" s="596"/>
      <c r="F27" s="596"/>
      <c r="G27" s="596"/>
      <c r="H27" s="596"/>
      <c r="I27" s="597"/>
      <c r="J27" s="11"/>
      <c r="K27" s="16"/>
      <c r="L27" s="121" t="s">
        <v>12</v>
      </c>
      <c r="M27" s="596" t="s">
        <v>184</v>
      </c>
      <c r="N27" s="596"/>
      <c r="O27" s="596"/>
      <c r="P27" s="596"/>
      <c r="Q27" s="596"/>
      <c r="R27" s="596"/>
      <c r="S27" s="597"/>
      <c r="T27" s="11"/>
      <c r="U27" s="16"/>
      <c r="V27" s="121" t="s">
        <v>12</v>
      </c>
      <c r="W27" s="596" t="s">
        <v>219</v>
      </c>
      <c r="X27" s="596"/>
      <c r="Y27" s="596"/>
      <c r="Z27" s="596"/>
      <c r="AA27" s="596"/>
      <c r="AB27" s="596"/>
      <c r="AC27" s="597"/>
      <c r="AD27" s="11"/>
      <c r="AE27" s="16"/>
      <c r="AF27" s="121" t="s">
        <v>12</v>
      </c>
      <c r="AG27" s="603" t="s">
        <v>241</v>
      </c>
      <c r="AH27" s="603"/>
      <c r="AI27" s="603"/>
      <c r="AJ27" s="603"/>
      <c r="AK27" s="603"/>
      <c r="AL27" s="603"/>
      <c r="AM27" s="597"/>
      <c r="AN27" s="11"/>
      <c r="AO27" s="16"/>
      <c r="AP27" s="121" t="s">
        <v>12</v>
      </c>
      <c r="AQ27" s="596" t="s">
        <v>292</v>
      </c>
      <c r="AR27" s="596"/>
      <c r="AS27" s="596"/>
      <c r="AT27" s="596"/>
      <c r="AU27" s="596"/>
      <c r="AV27" s="596"/>
      <c r="AW27" s="597"/>
      <c r="AX27" s="11"/>
      <c r="AY27" s="16"/>
      <c r="AZ27" s="129"/>
      <c r="BJ27" s="129"/>
      <c r="BK27" s="598"/>
      <c r="BL27" s="598"/>
      <c r="BM27" s="598"/>
      <c r="BN27" s="598"/>
      <c r="BO27" s="598"/>
      <c r="BP27" s="598"/>
      <c r="BQ27" s="598"/>
      <c r="BT27" s="129"/>
      <c r="CD27" s="129"/>
      <c r="CN27" s="129"/>
      <c r="CX27" s="129"/>
      <c r="DH27" s="129"/>
      <c r="DR27" s="129"/>
      <c r="EB27" s="129"/>
      <c r="EL27" s="129"/>
      <c r="EV27" s="129"/>
      <c r="FF27" s="129"/>
      <c r="FP27" s="129"/>
      <c r="FZ27" s="129"/>
      <c r="GJ27" s="129"/>
      <c r="GT27" s="129"/>
      <c r="HD27" s="129"/>
      <c r="HN27" s="129"/>
      <c r="HX27" s="129"/>
      <c r="IH27" s="129"/>
    </row>
    <row xmlns:x14ac="http://schemas.microsoft.com/office/spreadsheetml/2009/9/ac" r="28" s="2" customFormat="true" ht="15.75" customHeight="true" x14ac:dyDescent="0.25">
      <c r="A28" s="406" t="str">
        <f ca="true">IF(ISBLANK('Data Summary'!A30),"",'Data Summary'!A30)</f>
        <v/>
      </c>
      <c r="B28" s="121"/>
      <c r="C28" s="63" t="s">
        <v>120</v>
      </c>
      <c r="D28" s="51"/>
      <c r="E28" s="51"/>
      <c r="F28" s="51"/>
      <c r="G28" s="51"/>
      <c r="H28" s="51"/>
      <c r="I28" s="95"/>
      <c r="J28" s="11"/>
      <c r="K28" s="16"/>
      <c r="L28" s="121"/>
      <c r="M28" s="63" t="s">
        <v>120</v>
      </c>
      <c r="N28" s="51" t="s">
        <v>163</v>
      </c>
      <c r="O28" s="51" t="s">
        <v>163</v>
      </c>
      <c r="P28" s="51" t="s">
        <v>163</v>
      </c>
      <c r="Q28" s="51"/>
      <c r="R28" s="51" t="s">
        <v>163</v>
      </c>
      <c r="S28" s="95"/>
      <c r="T28" s="11"/>
      <c r="U28" s="16"/>
      <c r="V28" s="121"/>
      <c r="W28" s="63" t="s">
        <v>120</v>
      </c>
      <c r="X28" s="51"/>
      <c r="Y28" s="51"/>
      <c r="Z28" s="51"/>
      <c r="AA28" s="51"/>
      <c r="AB28" s="51"/>
      <c r="AC28" s="95"/>
      <c r="AD28" s="11"/>
      <c r="AE28" s="16"/>
      <c r="AF28" s="121"/>
      <c r="AG28" s="63" t="s">
        <v>120</v>
      </c>
      <c r="AH28" s="51"/>
      <c r="AI28" s="51"/>
      <c r="AJ28" s="51" t="s">
        <v>163</v>
      </c>
      <c r="AK28" s="51"/>
      <c r="AL28" s="51"/>
      <c r="AM28" s="95"/>
      <c r="AN28" s="11"/>
      <c r="AO28" s="16"/>
      <c r="AP28" s="121"/>
      <c r="AQ28" s="63" t="s">
        <v>120</v>
      </c>
      <c r="AR28" s="51" t="s">
        <v>163</v>
      </c>
      <c r="AS28" s="51" t="s">
        <v>163</v>
      </c>
      <c r="AT28" s="51" t="s">
        <v>163</v>
      </c>
      <c r="AU28" s="51"/>
      <c r="AV28" s="51"/>
      <c r="AW28" s="95"/>
      <c r="AX28" s="11"/>
      <c r="AY28" s="16"/>
      <c r="AZ28" s="129"/>
      <c r="BJ28" s="129"/>
      <c r="BK28" s="129"/>
      <c r="BL28" s="146"/>
      <c r="BM28" s="146"/>
      <c r="BN28" s="146"/>
      <c r="BO28" s="146"/>
      <c r="BP28" s="146"/>
      <c r="BQ28" s="146"/>
      <c r="BT28" s="129"/>
      <c r="CD28" s="129"/>
      <c r="CN28" s="129"/>
      <c r="CX28" s="129"/>
      <c r="DH28" s="129"/>
      <c r="DR28" s="129"/>
      <c r="EB28" s="129"/>
      <c r="EL28" s="129"/>
      <c r="EV28" s="129"/>
      <c r="FF28" s="129"/>
      <c r="FP28" s="129"/>
      <c r="FZ28" s="129"/>
      <c r="GJ28" s="129"/>
      <c r="GT28" s="129"/>
      <c r="HD28" s="129"/>
      <c r="HN28" s="129"/>
      <c r="HX28" s="129"/>
      <c r="IH28" s="129"/>
    </row>
    <row xmlns:x14ac="http://schemas.microsoft.com/office/spreadsheetml/2009/9/ac" r="29" s="2" customFormat="true" ht="15" customHeight="true" x14ac:dyDescent="0.25">
      <c r="A29" s="406" t="str">
        <f ca="true">IF(ISBLANK('Data Summary'!A31),"",'Data Summary'!A31)</f>
        <v/>
      </c>
      <c r="B29" s="121"/>
      <c r="C29" s="63" t="s">
        <v>102</v>
      </c>
      <c r="D29" s="51"/>
      <c r="E29" s="51"/>
      <c r="F29" s="51"/>
      <c r="G29" s="51"/>
      <c r="H29" s="51"/>
      <c r="I29" s="95"/>
      <c r="J29" s="11"/>
      <c r="K29" s="16"/>
      <c r="L29" s="121"/>
      <c r="M29" s="63" t="s">
        <v>102</v>
      </c>
      <c r="N29" s="51" t="s">
        <v>163</v>
      </c>
      <c r="O29" s="51" t="s">
        <v>163</v>
      </c>
      <c r="P29" s="51" t="s">
        <v>163</v>
      </c>
      <c r="Q29" s="51"/>
      <c r="R29" s="51" t="s">
        <v>163</v>
      </c>
      <c r="S29" s="95"/>
      <c r="T29" s="11"/>
      <c r="U29" s="16"/>
      <c r="V29" s="121"/>
      <c r="W29" s="63" t="s">
        <v>102</v>
      </c>
      <c r="X29" s="51"/>
      <c r="Y29" s="51"/>
      <c r="Z29" s="51"/>
      <c r="AA29" s="51"/>
      <c r="AB29" s="51"/>
      <c r="AC29" s="95"/>
      <c r="AD29" s="11"/>
      <c r="AE29" s="16"/>
      <c r="AF29" s="121"/>
      <c r="AG29" s="63" t="s">
        <v>102</v>
      </c>
      <c r="AH29" s="51"/>
      <c r="AI29" s="51"/>
      <c r="AJ29" s="51" t="s">
        <v>163</v>
      </c>
      <c r="AK29" s="51"/>
      <c r="AL29" s="51"/>
      <c r="AM29" s="95"/>
      <c r="AN29" s="11"/>
      <c r="AO29" s="16"/>
      <c r="AP29" s="121"/>
      <c r="AQ29" s="63" t="s">
        <v>102</v>
      </c>
      <c r="AR29" s="51" t="s">
        <v>163</v>
      </c>
      <c r="AS29" s="51" t="s">
        <v>163</v>
      </c>
      <c r="AT29" s="51" t="s">
        <v>163</v>
      </c>
      <c r="AU29" s="51"/>
      <c r="AV29" s="51"/>
      <c r="AW29" s="95"/>
      <c r="AX29" s="11"/>
      <c r="AY29" s="16"/>
      <c r="AZ29" s="129"/>
      <c r="BJ29" s="129"/>
      <c r="BK29" s="129"/>
      <c r="BL29" s="146"/>
      <c r="BM29" s="146"/>
      <c r="BN29" s="146"/>
      <c r="BO29" s="146"/>
      <c r="BP29" s="146"/>
      <c r="BQ29" s="146"/>
      <c r="BT29" s="129"/>
      <c r="CD29" s="129"/>
      <c r="CN29" s="129"/>
      <c r="CX29" s="129"/>
      <c r="DH29" s="129"/>
      <c r="DR29" s="129"/>
      <c r="EB29" s="129"/>
      <c r="EL29" s="129"/>
      <c r="EV29" s="129"/>
      <c r="FF29" s="129"/>
      <c r="FP29" s="129"/>
      <c r="FZ29" s="129"/>
      <c r="GJ29" s="129"/>
      <c r="GT29" s="129"/>
      <c r="HD29" s="129"/>
      <c r="HN29" s="129"/>
      <c r="HX29" s="129"/>
      <c r="IH29" s="129"/>
    </row>
    <row xmlns:x14ac="http://schemas.microsoft.com/office/spreadsheetml/2009/9/ac" r="30" s="2" customFormat="true" ht="15" customHeight="true" x14ac:dyDescent="0.25">
      <c r="A30" s="406" t="str">
        <f ca="true">IF(ISBLANK('Data Summary'!A32),"",'Data Summary'!A32)</f>
        <v/>
      </c>
      <c r="B30" s="121"/>
      <c r="C30" s="63" t="s">
        <v>127</v>
      </c>
      <c r="D30" s="51"/>
      <c r="E30" s="51"/>
      <c r="F30" s="51"/>
      <c r="G30" s="51"/>
      <c r="H30" s="51"/>
      <c r="I30" s="95"/>
      <c r="J30" s="11"/>
      <c r="K30" s="16"/>
      <c r="L30" s="121"/>
      <c r="M30" s="63" t="s">
        <v>127</v>
      </c>
      <c r="N30" s="51"/>
      <c r="O30" s="51"/>
      <c r="P30" s="51"/>
      <c r="Q30" s="51"/>
      <c r="R30" s="51"/>
      <c r="S30" s="95"/>
      <c r="T30" s="11"/>
      <c r="U30" s="16"/>
      <c r="V30" s="121"/>
      <c r="W30" s="63" t="s">
        <v>127</v>
      </c>
      <c r="X30" s="51"/>
      <c r="Y30" s="51"/>
      <c r="Z30" s="51"/>
      <c r="AA30" s="51"/>
      <c r="AB30" s="51"/>
      <c r="AC30" s="95"/>
      <c r="AD30" s="11"/>
      <c r="AE30" s="16"/>
      <c r="AF30" s="121"/>
      <c r="AG30" s="63" t="s">
        <v>127</v>
      </c>
      <c r="AH30" s="51"/>
      <c r="AI30" s="51"/>
      <c r="AJ30" s="51" t="s">
        <v>163</v>
      </c>
      <c r="AK30" s="51"/>
      <c r="AL30" s="51"/>
      <c r="AM30" s="95"/>
      <c r="AN30" s="11"/>
      <c r="AO30" s="16"/>
      <c r="AP30" s="121"/>
      <c r="AQ30" s="63" t="s">
        <v>127</v>
      </c>
      <c r="AR30" s="51"/>
      <c r="AS30" s="51"/>
      <c r="AT30" s="51"/>
      <c r="AU30" s="51"/>
      <c r="AV30" s="51"/>
      <c r="AW30" s="95"/>
      <c r="AX30" s="11"/>
      <c r="AY30" s="16"/>
      <c r="AZ30" s="129"/>
      <c r="BJ30" s="129"/>
      <c r="BK30" s="129"/>
      <c r="BL30" s="146"/>
      <c r="BM30" s="146"/>
      <c r="BN30" s="146"/>
      <c r="BO30" s="146"/>
      <c r="BP30" s="146"/>
      <c r="BQ30" s="146"/>
      <c r="BT30" s="129"/>
      <c r="CD30" s="129"/>
      <c r="CN30" s="129"/>
      <c r="CX30" s="129"/>
      <c r="DH30" s="129"/>
      <c r="DR30" s="129"/>
      <c r="EB30" s="129"/>
      <c r="EL30" s="129"/>
      <c r="EV30" s="129"/>
      <c r="FF30" s="129"/>
      <c r="FP30" s="129"/>
      <c r="FZ30" s="129"/>
      <c r="GJ30" s="129"/>
      <c r="GT30" s="129"/>
      <c r="HD30" s="129"/>
      <c r="HN30" s="129"/>
      <c r="HX30" s="129"/>
      <c r="IH30" s="129"/>
    </row>
    <row xmlns:x14ac="http://schemas.microsoft.com/office/spreadsheetml/2009/9/ac" r="31" ht="16.5" customHeight="true" x14ac:dyDescent="0.25">
      <c r="A31" s="406" t="str">
        <f ca="true">IF(ISBLANK('Data Summary'!A33),"",'Data Summary'!A33)</f>
        <v/>
      </c>
      <c r="B31" s="121"/>
      <c r="C31" s="63" t="s">
        <v>128</v>
      </c>
      <c r="D31" s="51"/>
      <c r="E31" s="51"/>
      <c r="F31" s="51"/>
      <c r="G31" s="51"/>
      <c r="H31" s="51"/>
      <c r="I31" s="95"/>
      <c r="J31" s="11"/>
      <c r="K31" s="16"/>
      <c r="L31" s="121"/>
      <c r="M31" s="63" t="s">
        <v>128</v>
      </c>
      <c r="N31" s="51"/>
      <c r="O31" s="51"/>
      <c r="P31" s="51"/>
      <c r="Q31" s="51"/>
      <c r="R31" s="51"/>
      <c r="S31" s="95"/>
      <c r="T31" s="11"/>
      <c r="U31" s="16"/>
      <c r="V31" s="121"/>
      <c r="W31" s="63" t="s">
        <v>128</v>
      </c>
      <c r="X31" s="51"/>
      <c r="Y31" s="51"/>
      <c r="Z31" s="51"/>
      <c r="AA31" s="51"/>
      <c r="AB31" s="51"/>
      <c r="AC31" s="95"/>
      <c r="AD31" s="11"/>
      <c r="AE31" s="16"/>
      <c r="AF31" s="121"/>
      <c r="AG31" s="63" t="s">
        <v>128</v>
      </c>
      <c r="AH31" s="51"/>
      <c r="AI31" s="51"/>
      <c r="AJ31" s="51" t="s">
        <v>163</v>
      </c>
      <c r="AK31" s="51"/>
      <c r="AL31" s="51"/>
      <c r="AM31" s="95"/>
      <c r="AN31" s="11"/>
      <c r="AO31" s="16"/>
      <c r="AP31" s="121"/>
      <c r="AQ31" s="63" t="s">
        <v>128</v>
      </c>
      <c r="AR31" s="51"/>
      <c r="AS31" s="51"/>
      <c r="AT31" s="51"/>
      <c r="AU31" s="51"/>
      <c r="AV31" s="51"/>
      <c r="AW31" s="95"/>
      <c r="AX31" s="11"/>
      <c r="AY31" s="16"/>
      <c r="BL31" s="145"/>
      <c r="BM31" s="145"/>
      <c r="BN31" s="145"/>
      <c r="BO31" s="145"/>
      <c r="BP31" s="145"/>
      <c r="BQ31" s="145"/>
    </row>
    <row xmlns:x14ac="http://schemas.microsoft.com/office/spreadsheetml/2009/9/ac" r="32" ht="16.5" customHeight="true" x14ac:dyDescent="0.25">
      <c r="A32" s="406" t="str">
        <f ca="true">IF(ISBLANK('Data Summary'!A34),"",'Data Summary'!A34)</f>
        <v/>
      </c>
      <c r="B32" s="121"/>
      <c r="C32" s="63" t="s">
        <v>103</v>
      </c>
      <c r="D32" s="51"/>
      <c r="E32" s="51"/>
      <c r="F32" s="51"/>
      <c r="G32" s="51"/>
      <c r="H32" s="51"/>
      <c r="I32" s="95"/>
      <c r="J32" s="11"/>
      <c r="K32" s="16"/>
      <c r="L32" s="121"/>
      <c r="M32" s="63" t="s">
        <v>103</v>
      </c>
      <c r="N32" s="51" t="s">
        <v>163</v>
      </c>
      <c r="O32" s="51" t="s">
        <v>163</v>
      </c>
      <c r="P32" s="51" t="s">
        <v>163</v>
      </c>
      <c r="Q32" s="51"/>
      <c r="R32" s="51" t="s">
        <v>163</v>
      </c>
      <c r="S32" s="95"/>
      <c r="T32" s="11"/>
      <c r="U32" s="16"/>
      <c r="V32" s="121"/>
      <c r="W32" s="63" t="s">
        <v>103</v>
      </c>
      <c r="X32" s="51" t="s">
        <v>218</v>
      </c>
      <c r="Y32" s="51"/>
      <c r="Z32" s="51"/>
      <c r="AA32" s="51"/>
      <c r="AB32" s="51" t="s">
        <v>218</v>
      </c>
      <c r="AC32" s="95"/>
      <c r="AD32" s="11"/>
      <c r="AE32" s="16"/>
      <c r="AF32" s="121"/>
      <c r="AG32" s="63" t="s">
        <v>103</v>
      </c>
      <c r="AH32" s="51"/>
      <c r="AI32" s="51"/>
      <c r="AJ32" s="51" t="s">
        <v>163</v>
      </c>
      <c r="AK32" s="51"/>
      <c r="AL32" s="51"/>
      <c r="AM32" s="95"/>
      <c r="AN32" s="11"/>
      <c r="AO32" s="16"/>
      <c r="AP32" s="121"/>
      <c r="AQ32" s="63" t="s">
        <v>103</v>
      </c>
      <c r="AR32" s="51"/>
      <c r="AS32" s="51"/>
      <c r="AT32" s="51"/>
      <c r="AU32" s="51"/>
      <c r="AV32" s="51"/>
      <c r="AW32" s="95"/>
      <c r="AX32" s="11"/>
      <c r="AY32" s="16"/>
      <c r="BL32" s="145"/>
      <c r="BM32" s="145"/>
      <c r="BN32" s="145"/>
      <c r="BO32" s="145"/>
      <c r="BP32" s="145"/>
      <c r="BQ32" s="145"/>
    </row>
    <row xmlns:x14ac="http://schemas.microsoft.com/office/spreadsheetml/2009/9/ac" r="33" ht="16.5" customHeight="true" x14ac:dyDescent="0.25">
      <c r="A33" s="406" t="str">
        <f ca="true">IF(ISBLANK('Data Summary'!A35),"",'Data Summary'!A35)</f>
        <v/>
      </c>
      <c r="B33" s="122"/>
      <c r="C33" s="12" t="s">
        <v>23</v>
      </c>
      <c r="D33" s="69"/>
      <c r="E33" s="69"/>
      <c r="F33" s="69"/>
      <c r="G33" s="70"/>
      <c r="H33" s="71"/>
      <c r="I33" s="72"/>
      <c r="J33" s="11"/>
      <c r="K33" s="16"/>
      <c r="L33" s="122"/>
      <c r="M33" s="12" t="s">
        <v>23</v>
      </c>
      <c r="N33" s="69"/>
      <c r="O33" s="69"/>
      <c r="P33" s="69"/>
      <c r="Q33" s="70"/>
      <c r="R33" s="71"/>
      <c r="S33" s="72"/>
      <c r="T33" s="11"/>
      <c r="U33" s="16"/>
      <c r="V33" s="122"/>
      <c r="W33" s="12" t="s">
        <v>23</v>
      </c>
      <c r="X33" s="69"/>
      <c r="Y33" s="69"/>
      <c r="Z33" s="69"/>
      <c r="AA33" s="70"/>
      <c r="AB33" s="71"/>
      <c r="AC33" s="72"/>
      <c r="AD33" s="11"/>
      <c r="AE33" s="16"/>
      <c r="AF33" s="122"/>
      <c r="AG33" s="12" t="s">
        <v>23</v>
      </c>
      <c r="AH33" s="202"/>
      <c r="AI33" s="206"/>
      <c r="AJ33" s="206"/>
      <c r="AK33" s="203"/>
      <c r="AL33" s="204"/>
      <c r="AM33" s="72"/>
      <c r="AN33" s="11"/>
      <c r="AO33" s="16"/>
      <c r="AP33" s="122"/>
      <c r="AQ33" s="12" t="s">
        <v>23</v>
      </c>
      <c r="AR33" s="69"/>
      <c r="AS33" s="69"/>
      <c r="AT33" s="69"/>
      <c r="AU33" s="70"/>
      <c r="AV33" s="71"/>
      <c r="AW33" s="72"/>
      <c r="AX33" s="11"/>
      <c r="AY33" s="16"/>
      <c r="BL33" s="145"/>
      <c r="BM33" s="145"/>
      <c r="BN33" s="145"/>
      <c r="BO33" s="145"/>
      <c r="BP33" s="145"/>
      <c r="BQ33" s="145"/>
    </row>
    <row xmlns:x14ac="http://schemas.microsoft.com/office/spreadsheetml/2009/9/ac" r="34" s="3" customFormat="true" ht="16.5" customHeight="true" thickBot="true" x14ac:dyDescent="0.3">
      <c r="A34" s="406" t="str">
        <f ca="true">IF(ISBLANK('Data Summary'!A36),"",'Data Summary'!A36)</f>
        <v/>
      </c>
      <c r="B34" s="123"/>
      <c r="C34" s="27" t="s">
        <v>20</v>
      </c>
      <c r="D34" s="74"/>
      <c r="E34" s="74"/>
      <c r="F34" s="74"/>
      <c r="G34" s="74"/>
      <c r="H34" s="74"/>
      <c r="I34" s="75"/>
      <c r="J34" s="24"/>
      <c r="K34" s="18"/>
      <c r="L34" s="123"/>
      <c r="M34" s="27" t="s">
        <v>20</v>
      </c>
      <c r="N34" s="74">
        <v>200</v>
      </c>
      <c r="O34" s="74">
        <v>26</v>
      </c>
      <c r="P34" s="74">
        <v>169</v>
      </c>
      <c r="Q34" s="74"/>
      <c r="R34" s="74">
        <v>200</v>
      </c>
      <c r="S34" s="75"/>
      <c r="T34" s="24"/>
      <c r="U34" s="18"/>
      <c r="V34" s="123"/>
      <c r="W34" s="27" t="s">
        <v>20</v>
      </c>
      <c r="X34" s="74"/>
      <c r="Y34" s="74"/>
      <c r="Z34" s="74"/>
      <c r="AA34" s="74"/>
      <c r="AB34" s="74"/>
      <c r="AC34" s="75"/>
      <c r="AD34" s="24"/>
      <c r="AE34" s="18"/>
      <c r="AF34" s="123"/>
      <c r="AG34" s="27" t="s">
        <v>20</v>
      </c>
      <c r="AH34" s="74"/>
      <c r="AI34" s="207"/>
      <c r="AJ34" s="207">
        <v>98</v>
      </c>
      <c r="AK34" s="74"/>
      <c r="AL34" s="74"/>
      <c r="AM34" s="75"/>
      <c r="AN34" s="24"/>
      <c r="AO34" s="18"/>
      <c r="AP34" s="123"/>
      <c r="AQ34" s="27" t="s">
        <v>20</v>
      </c>
      <c r="AR34" s="74"/>
      <c r="AS34" s="74"/>
      <c r="AT34" s="74"/>
      <c r="AU34" s="74"/>
      <c r="AV34" s="74"/>
      <c r="AW34" s="75"/>
      <c r="AX34" s="24"/>
      <c r="AY34" s="18"/>
      <c r="AZ34" s="124"/>
      <c r="BJ34" s="124"/>
      <c r="BK34" s="124"/>
      <c r="BL34" s="147"/>
      <c r="BM34" s="147"/>
      <c r="BN34" s="147"/>
      <c r="BO34" s="147"/>
      <c r="BP34" s="147"/>
      <c r="BQ34" s="147"/>
      <c r="BT34" s="124"/>
      <c r="CD34" s="124"/>
      <c r="CN34" s="124"/>
      <c r="CX34" s="124"/>
      <c r="DH34" s="124"/>
      <c r="DR34" s="124"/>
      <c r="EB34" s="124"/>
      <c r="EL34" s="124"/>
      <c r="EV34" s="124"/>
      <c r="FF34" s="124"/>
      <c r="FP34" s="124"/>
      <c r="FZ34" s="124"/>
      <c r="GJ34" s="124"/>
      <c r="GT34" s="124"/>
      <c r="HD34" s="124"/>
      <c r="HN34" s="124"/>
      <c r="HX34" s="124"/>
      <c r="IH34" s="124"/>
    </row>
    <row xmlns:x14ac="http://schemas.microsoft.com/office/spreadsheetml/2009/9/ac" r="35" s="3" customFormat="true" x14ac:dyDescent="0.25">
      <c r="A35" s="406" t="str">
        <f ca="true">IF(ISBLANK('Data Summary'!A37),"",'Data Summary'!A37)</f>
        <v/>
      </c>
      <c r="B35" s="124"/>
      <c r="L35" s="124"/>
      <c r="V35" s="124"/>
      <c r="AF35" s="124"/>
      <c r="AP35" s="124"/>
      <c r="AZ35" s="124"/>
      <c r="BJ35" s="124"/>
      <c r="BK35" s="124"/>
      <c r="BT35" s="124"/>
      <c r="CD35" s="124"/>
      <c r="CN35" s="124"/>
      <c r="CX35" s="124"/>
      <c r="DH35" s="124"/>
      <c r="DR35" s="124"/>
      <c r="EB35" s="124"/>
      <c r="EL35" s="124"/>
      <c r="EV35" s="124"/>
      <c r="FF35" s="124"/>
      <c r="FP35" s="124"/>
      <c r="FZ35" s="124"/>
      <c r="GJ35" s="124"/>
      <c r="GT35" s="124"/>
      <c r="HD35" s="124"/>
      <c r="HN35" s="124"/>
      <c r="HX35" s="124"/>
      <c r="IH35" s="124"/>
    </row>
    <row xmlns:x14ac="http://schemas.microsoft.com/office/spreadsheetml/2009/9/ac" r="36" s="3" customFormat="true" x14ac:dyDescent="0.25">
      <c r="A36" s="406" t="str">
        <f ca="true">IF(ISBLANK('Data Summary'!A38),"",'Data Summary'!A38)</f>
        <v/>
      </c>
      <c r="B36" s="124"/>
      <c r="L36" s="124"/>
      <c r="V36" s="124"/>
      <c r="AF36" s="124"/>
      <c r="AP36" s="124"/>
      <c r="AZ36" s="124"/>
      <c r="BJ36" s="124"/>
      <c r="BK36" s="124"/>
      <c r="BT36" s="124"/>
      <c r="CD36" s="124"/>
      <c r="CN36" s="124"/>
      <c r="CX36" s="124"/>
      <c r="DH36" s="124"/>
      <c r="DR36" s="124"/>
      <c r="EB36" s="124"/>
      <c r="EL36" s="124"/>
      <c r="EV36" s="124"/>
      <c r="FF36" s="124"/>
      <c r="FP36" s="124"/>
      <c r="FZ36" s="124"/>
      <c r="GJ36" s="124"/>
      <c r="GT36" s="124"/>
      <c r="HD36" s="124"/>
      <c r="HN36" s="124"/>
      <c r="HX36" s="124"/>
      <c r="IH36" s="124"/>
    </row>
    <row xmlns:x14ac="http://schemas.microsoft.com/office/spreadsheetml/2009/9/ac" r="37" s="3" customFormat="true" x14ac:dyDescent="0.25">
      <c r="A37" s="406" t="str">
        <f ca="true">IF(ISBLANK('Data Summary'!A39),"",'Data Summary'!A39)</f>
        <v/>
      </c>
      <c r="B37" s="124"/>
      <c r="L37" s="124"/>
      <c r="V37" s="124"/>
      <c r="AF37" s="124"/>
      <c r="AP37" s="124"/>
      <c r="AZ37" s="124"/>
      <c r="BJ37" s="124"/>
      <c r="BK37" s="124"/>
      <c r="BT37" s="124"/>
      <c r="CD37" s="124"/>
      <c r="CN37" s="124"/>
      <c r="CX37" s="124"/>
      <c r="DH37" s="124"/>
      <c r="DR37" s="124"/>
      <c r="EB37" s="124"/>
      <c r="EL37" s="124"/>
      <c r="EV37" s="124"/>
      <c r="FF37" s="124"/>
      <c r="FP37" s="124"/>
      <c r="FZ37" s="124"/>
      <c r="GJ37" s="124"/>
      <c r="GT37" s="124"/>
      <c r="HD37" s="124"/>
      <c r="HN37" s="124"/>
      <c r="HX37" s="124"/>
      <c r="IH37" s="124"/>
    </row>
    <row xmlns:x14ac="http://schemas.microsoft.com/office/spreadsheetml/2009/9/ac" r="38" s="3" customFormat="true" x14ac:dyDescent="0.25">
      <c r="A38" s="406" t="str">
        <f ca="true">IF(ISBLANK('Data Summary'!A40),"",'Data Summary'!A40)</f>
        <v/>
      </c>
      <c r="B38" s="124"/>
      <c r="L38" s="124"/>
      <c r="V38" s="124"/>
      <c r="AF38" s="124"/>
      <c r="AP38" s="124"/>
      <c r="AZ38" s="124"/>
      <c r="BJ38" s="124"/>
      <c r="BK38" s="124"/>
      <c r="BT38" s="124"/>
      <c r="CD38" s="124"/>
      <c r="CN38" s="124"/>
      <c r="CX38" s="124"/>
      <c r="DH38" s="124"/>
      <c r="DR38" s="124"/>
      <c r="EB38" s="124"/>
      <c r="EL38" s="124"/>
      <c r="EV38" s="124"/>
      <c r="FF38" s="124"/>
      <c r="FP38" s="124"/>
      <c r="FZ38" s="124"/>
      <c r="GJ38" s="124"/>
      <c r="GT38" s="124"/>
      <c r="HD38" s="124"/>
      <c r="HN38" s="124"/>
      <c r="HX38" s="124"/>
      <c r="IH38" s="124"/>
    </row>
    <row xmlns:x14ac="http://schemas.microsoft.com/office/spreadsheetml/2009/9/ac" r="39" s="3" customFormat="true" x14ac:dyDescent="0.25">
      <c r="A39" s="406" t="str">
        <f ca="true">IF(ISBLANK('Data Summary'!A41),"",'Data Summary'!A41)</f>
        <v/>
      </c>
      <c r="B39" s="124"/>
      <c r="L39" s="124"/>
      <c r="V39" s="124"/>
      <c r="AF39" s="124"/>
      <c r="AP39" s="124"/>
      <c r="AZ39" s="124"/>
      <c r="BJ39" s="124"/>
      <c r="BK39" s="124"/>
      <c r="BT39" s="124"/>
      <c r="CD39" s="124"/>
      <c r="CN39" s="124"/>
      <c r="CX39" s="124"/>
      <c r="DH39" s="124"/>
      <c r="DR39" s="124"/>
      <c r="EB39" s="124"/>
      <c r="EL39" s="124"/>
      <c r="EV39" s="124"/>
      <c r="FF39" s="124"/>
      <c r="FP39" s="124"/>
      <c r="FZ39" s="124"/>
      <c r="GJ39" s="124"/>
      <c r="GT39" s="124"/>
      <c r="HD39" s="124"/>
      <c r="HN39" s="124"/>
      <c r="HX39" s="124"/>
      <c r="IH39" s="124"/>
    </row>
    <row xmlns:x14ac="http://schemas.microsoft.com/office/spreadsheetml/2009/9/ac" r="40" s="3" customFormat="true" x14ac:dyDescent="0.25">
      <c r="A40" s="406" t="str">
        <f ca="true">IF(ISBLANK('Data Summary'!A42),"",'Data Summary'!A42)</f>
        <v/>
      </c>
      <c r="B40" s="124"/>
      <c r="L40" s="124"/>
      <c r="V40" s="124"/>
      <c r="AF40" s="124"/>
      <c r="AP40" s="124"/>
      <c r="AZ40" s="124"/>
      <c r="BJ40" s="124"/>
      <c r="BK40" s="124"/>
      <c r="BT40" s="124"/>
      <c r="CD40" s="124"/>
      <c r="CN40" s="124"/>
      <c r="CX40" s="124"/>
      <c r="DH40" s="124"/>
      <c r="DR40" s="124"/>
      <c r="EB40" s="124"/>
      <c r="EL40" s="124"/>
      <c r="EV40" s="124"/>
      <c r="FF40" s="124"/>
      <c r="FP40" s="124"/>
      <c r="FZ40" s="124"/>
      <c r="GJ40" s="124"/>
      <c r="GT40" s="124"/>
      <c r="HD40" s="124"/>
      <c r="HN40" s="124"/>
      <c r="HX40" s="124"/>
      <c r="IH40" s="124"/>
    </row>
    <row xmlns:x14ac="http://schemas.microsoft.com/office/spreadsheetml/2009/9/ac" r="41" s="3" customFormat="true" x14ac:dyDescent="0.25">
      <c r="A41" s="406" t="str">
        <f ca="true">IF(ISBLANK('Data Summary'!A43),"",'Data Summary'!A43)</f>
        <v/>
      </c>
      <c r="B41" s="124"/>
      <c r="L41" s="124"/>
      <c r="V41" s="124"/>
      <c r="AF41" s="124"/>
      <c r="AP41" s="124"/>
      <c r="AZ41" s="124"/>
      <c r="BJ41" s="124"/>
      <c r="BK41" s="124"/>
      <c r="BT41" s="124"/>
      <c r="CD41" s="124"/>
      <c r="CN41" s="124"/>
      <c r="CX41" s="124"/>
      <c r="DH41" s="124"/>
      <c r="DR41" s="124"/>
      <c r="EB41" s="124"/>
      <c r="EL41" s="124"/>
      <c r="EV41" s="124"/>
      <c r="FF41" s="124"/>
      <c r="FP41" s="124"/>
      <c r="FZ41" s="124"/>
      <c r="GJ41" s="124"/>
      <c r="GT41" s="124"/>
      <c r="HD41" s="124"/>
      <c r="HN41" s="124"/>
      <c r="HX41" s="124"/>
      <c r="IH41" s="124"/>
    </row>
    <row xmlns:x14ac="http://schemas.microsoft.com/office/spreadsheetml/2009/9/ac" r="42" s="3" customFormat="true" x14ac:dyDescent="0.25">
      <c r="A42" s="406" t="str">
        <f ca="true">IF(ISBLANK('Data Summary'!A44),"",'Data Summary'!A44)</f>
        <v/>
      </c>
      <c r="B42" s="124"/>
      <c r="L42" s="124"/>
      <c r="V42" s="124"/>
      <c r="AF42" s="124"/>
      <c r="AP42" s="124"/>
      <c r="AZ42" s="124"/>
      <c r="BJ42" s="124"/>
      <c r="BK42" s="124"/>
      <c r="BT42" s="124"/>
      <c r="CD42" s="124"/>
      <c r="CN42" s="124"/>
      <c r="CX42" s="124"/>
      <c r="DH42" s="124"/>
      <c r="DR42" s="124"/>
      <c r="EB42" s="124"/>
      <c r="EL42" s="124"/>
      <c r="EV42" s="124"/>
      <c r="FF42" s="124"/>
      <c r="FP42" s="124"/>
      <c r="FZ42" s="124"/>
      <c r="GJ42" s="124"/>
      <c r="GT42" s="124"/>
      <c r="HD42" s="124"/>
      <c r="HN42" s="124"/>
      <c r="HX42" s="124"/>
      <c r="IH42" s="124"/>
    </row>
    <row xmlns:x14ac="http://schemas.microsoft.com/office/spreadsheetml/2009/9/ac" r="43" s="3" customFormat="true" x14ac:dyDescent="0.25">
      <c r="A43" s="406" t="str">
        <f ca="true">IF(ISBLANK('Data Summary'!A45),"",'Data Summary'!A45)</f>
        <v/>
      </c>
      <c r="B43" s="124"/>
      <c r="L43" s="124"/>
      <c r="V43" s="124"/>
      <c r="AF43" s="124"/>
      <c r="AP43" s="124"/>
      <c r="AZ43" s="124"/>
      <c r="BJ43" s="124"/>
      <c r="BK43" s="124"/>
      <c r="BT43" s="124"/>
      <c r="CD43" s="124"/>
      <c r="CN43" s="124"/>
      <c r="CX43" s="124"/>
      <c r="DH43" s="124"/>
      <c r="DR43" s="124"/>
      <c r="EB43" s="124"/>
      <c r="EL43" s="124"/>
      <c r="EV43" s="124"/>
      <c r="FF43" s="124"/>
      <c r="FP43" s="124"/>
      <c r="FZ43" s="124"/>
      <c r="GJ43" s="124"/>
      <c r="GT43" s="124"/>
      <c r="HD43" s="124"/>
      <c r="HN43" s="124"/>
      <c r="HX43" s="124"/>
      <c r="IH43" s="124"/>
    </row>
    <row xmlns:x14ac="http://schemas.microsoft.com/office/spreadsheetml/2009/9/ac" r="44" s="3" customFormat="true" x14ac:dyDescent="0.25">
      <c r="A44" s="406" t="str">
        <f ca="true">IF(ISBLANK('Data Summary'!A46),"",'Data Summary'!A46)</f>
        <v/>
      </c>
      <c r="B44" s="124"/>
      <c r="L44" s="124"/>
      <c r="V44" s="124"/>
      <c r="AF44" s="124"/>
      <c r="AP44" s="124"/>
      <c r="AZ44" s="124"/>
      <c r="BJ44" s="124"/>
      <c r="BK44" s="124"/>
      <c r="BT44" s="124"/>
      <c r="CD44" s="124"/>
      <c r="CN44" s="124"/>
      <c r="CX44" s="124"/>
      <c r="DH44" s="124"/>
      <c r="DR44" s="124"/>
      <c r="EB44" s="124"/>
      <c r="EL44" s="124"/>
      <c r="EV44" s="124"/>
      <c r="FF44" s="124"/>
      <c r="FP44" s="124"/>
      <c r="FZ44" s="124"/>
      <c r="GJ44" s="124"/>
      <c r="GT44" s="124"/>
      <c r="HD44" s="124"/>
      <c r="HN44" s="124"/>
      <c r="HX44" s="124"/>
      <c r="IH44" s="124"/>
    </row>
    <row xmlns:x14ac="http://schemas.microsoft.com/office/spreadsheetml/2009/9/ac" r="45" s="3" customFormat="true" x14ac:dyDescent="0.25">
      <c r="A45" s="406" t="str">
        <f ca="true">IF(ISBLANK('Data Summary'!A47),"",'Data Summary'!A47)</f>
        <v/>
      </c>
      <c r="B45" s="124"/>
      <c r="L45" s="124"/>
      <c r="V45" s="124"/>
      <c r="AF45" s="124"/>
      <c r="AP45" s="124"/>
      <c r="AZ45" s="124"/>
      <c r="BJ45" s="124"/>
      <c r="BK45" s="124"/>
      <c r="BT45" s="124"/>
      <c r="CD45" s="124"/>
      <c r="CN45" s="124"/>
      <c r="CX45" s="124"/>
      <c r="DH45" s="124"/>
      <c r="DR45" s="124"/>
      <c r="EB45" s="124"/>
      <c r="EL45" s="124"/>
      <c r="EV45" s="124"/>
      <c r="FF45" s="124"/>
      <c r="FP45" s="124"/>
      <c r="FZ45" s="124"/>
      <c r="GJ45" s="124"/>
      <c r="GT45" s="124"/>
      <c r="HD45" s="124"/>
      <c r="HN45" s="124"/>
      <c r="HX45" s="124"/>
      <c r="IH45" s="124"/>
    </row>
    <row xmlns:x14ac="http://schemas.microsoft.com/office/spreadsheetml/2009/9/ac" r="46" s="3" customFormat="true" x14ac:dyDescent="0.25">
      <c r="A46" s="406" t="str">
        <f ca="true">IF(ISBLANK('Data Summary'!A48),"",'Data Summary'!A48)</f>
        <v/>
      </c>
      <c r="B46" s="124"/>
      <c r="L46" s="124"/>
      <c r="V46" s="124"/>
      <c r="AF46" s="124"/>
      <c r="AP46" s="124"/>
      <c r="AZ46" s="124"/>
      <c r="BJ46" s="124"/>
      <c r="BK46" s="124"/>
      <c r="BT46" s="124"/>
      <c r="CD46" s="124"/>
      <c r="CN46" s="124"/>
      <c r="CX46" s="124"/>
      <c r="DH46" s="124"/>
      <c r="DR46" s="124"/>
      <c r="EB46" s="124"/>
      <c r="EL46" s="124"/>
      <c r="EV46" s="124"/>
      <c r="FF46" s="124"/>
      <c r="FP46" s="124"/>
      <c r="FZ46" s="124"/>
      <c r="GJ46" s="124"/>
      <c r="GT46" s="124"/>
      <c r="HD46" s="124"/>
      <c r="HN46" s="124"/>
      <c r="HX46" s="124"/>
      <c r="IH46" s="124"/>
    </row>
    <row xmlns:x14ac="http://schemas.microsoft.com/office/spreadsheetml/2009/9/ac" r="47" s="3" customFormat="true" x14ac:dyDescent="0.25">
      <c r="A47" s="406" t="str">
        <f ca="true">IF(ISBLANK('Data Summary'!A49),"",'Data Summary'!A49)</f>
        <v/>
      </c>
      <c r="B47" s="124"/>
      <c r="L47" s="124"/>
      <c r="V47" s="124"/>
      <c r="AF47" s="124"/>
      <c r="AP47" s="124"/>
      <c r="AZ47" s="124"/>
      <c r="BJ47" s="124"/>
      <c r="BK47" s="124"/>
      <c r="BT47" s="124"/>
      <c r="CD47" s="124"/>
      <c r="CN47" s="124"/>
      <c r="CX47" s="124"/>
      <c r="DH47" s="124"/>
      <c r="DR47" s="124"/>
      <c r="EB47" s="124"/>
      <c r="EL47" s="124"/>
      <c r="EV47" s="124"/>
      <c r="FF47" s="124"/>
      <c r="FP47" s="124"/>
      <c r="FZ47" s="124"/>
      <c r="GJ47" s="124"/>
      <c r="GT47" s="124"/>
      <c r="HD47" s="124"/>
      <c r="HN47" s="124"/>
      <c r="HX47" s="124"/>
      <c r="IH47" s="124"/>
    </row>
    <row xmlns:x14ac="http://schemas.microsoft.com/office/spreadsheetml/2009/9/ac" r="48" s="3" customFormat="true" x14ac:dyDescent="0.25">
      <c r="A48" s="406" t="str">
        <f ca="true">IF(ISBLANK('Data Summary'!A50),"",'Data Summary'!A50)</f>
        <v/>
      </c>
      <c r="B48" s="124"/>
      <c r="L48" s="124"/>
      <c r="V48" s="124"/>
      <c r="AF48" s="124"/>
      <c r="AP48" s="124"/>
      <c r="AZ48" s="124"/>
      <c r="BJ48" s="124"/>
      <c r="BK48" s="124"/>
      <c r="BT48" s="124"/>
      <c r="CD48" s="124"/>
      <c r="CN48" s="124"/>
      <c r="CX48" s="124"/>
      <c r="DH48" s="124"/>
      <c r="DR48" s="124"/>
      <c r="EB48" s="124"/>
      <c r="EL48" s="124"/>
      <c r="EV48" s="124"/>
      <c r="FF48" s="124"/>
      <c r="FP48" s="124"/>
      <c r="FZ48" s="124"/>
      <c r="GJ48" s="124"/>
      <c r="GT48" s="124"/>
      <c r="HD48" s="124"/>
      <c r="HN48" s="124"/>
      <c r="HX48" s="124"/>
      <c r="IH48" s="124"/>
    </row>
    <row xmlns:x14ac="http://schemas.microsoft.com/office/spreadsheetml/2009/9/ac" r="49" s="3" customFormat="true" x14ac:dyDescent="0.25">
      <c r="A49" s="406" t="str">
        <f ca="true">IF(ISBLANK('Data Summary'!A51),"",'Data Summary'!A51)</f>
        <v/>
      </c>
      <c r="B49" s="124"/>
      <c r="L49" s="124"/>
      <c r="V49" s="124"/>
      <c r="AF49" s="124"/>
      <c r="AP49" s="124"/>
      <c r="AZ49" s="124"/>
      <c r="BJ49" s="124"/>
      <c r="BK49" s="124"/>
      <c r="BT49" s="124"/>
      <c r="CD49" s="124"/>
      <c r="CN49" s="124"/>
      <c r="CX49" s="124"/>
      <c r="DH49" s="124"/>
      <c r="DR49" s="124"/>
      <c r="EB49" s="124"/>
      <c r="EL49" s="124"/>
      <c r="EV49" s="124"/>
      <c r="FF49" s="124"/>
      <c r="FP49" s="124"/>
      <c r="FZ49" s="124"/>
      <c r="GJ49" s="124"/>
      <c r="GT49" s="124"/>
      <c r="HD49" s="124"/>
      <c r="HN49" s="124"/>
      <c r="HX49" s="124"/>
      <c r="IH49" s="124"/>
    </row>
    <row xmlns:x14ac="http://schemas.microsoft.com/office/spreadsheetml/2009/9/ac" r="50" s="3" customFormat="true" x14ac:dyDescent="0.25">
      <c r="A50" s="406" t="str">
        <f ca="true">IF(ISBLANK('Data Summary'!A52),"",'Data Summary'!A52)</f>
        <v/>
      </c>
      <c r="B50" s="124"/>
      <c r="L50" s="124"/>
      <c r="V50" s="124"/>
      <c r="AF50" s="124"/>
      <c r="AP50" s="124"/>
      <c r="AZ50" s="124"/>
      <c r="BJ50" s="124"/>
      <c r="BK50" s="124"/>
      <c r="BT50" s="124"/>
      <c r="CD50" s="124"/>
      <c r="CN50" s="124"/>
      <c r="CX50" s="124"/>
      <c r="DH50" s="124"/>
      <c r="DR50" s="124"/>
      <c r="EB50" s="124"/>
      <c r="EL50" s="124"/>
      <c r="EV50" s="124"/>
      <c r="FF50" s="124"/>
      <c r="FP50" s="124"/>
      <c r="FZ50" s="124"/>
      <c r="GJ50" s="124"/>
      <c r="GT50" s="124"/>
      <c r="HD50" s="124"/>
      <c r="HN50" s="124"/>
      <c r="HX50" s="124"/>
      <c r="IH50" s="124"/>
    </row>
    <row xmlns:x14ac="http://schemas.microsoft.com/office/spreadsheetml/2009/9/ac" r="51" s="3" customFormat="true" x14ac:dyDescent="0.25">
      <c r="A51" s="406" t="str">
        <f ca="true">IF(ISBLANK('Data Summary'!A53),"",'Data Summary'!A53)</f>
        <v/>
      </c>
      <c r="B51" s="124"/>
      <c r="L51" s="124"/>
      <c r="V51" s="124"/>
      <c r="AF51" s="124"/>
      <c r="AP51" s="124"/>
      <c r="AZ51" s="124"/>
      <c r="BJ51" s="124"/>
      <c r="BK51" s="124"/>
      <c r="BT51" s="124"/>
      <c r="CD51" s="124"/>
      <c r="CN51" s="124"/>
      <c r="CX51" s="124"/>
      <c r="DH51" s="124"/>
      <c r="DR51" s="124"/>
      <c r="EB51" s="124"/>
      <c r="EL51" s="124"/>
      <c r="EV51" s="124"/>
      <c r="FF51" s="124"/>
      <c r="FP51" s="124"/>
      <c r="FZ51" s="124"/>
      <c r="GJ51" s="124"/>
      <c r="GT51" s="124"/>
      <c r="HD51" s="124"/>
      <c r="HN51" s="124"/>
      <c r="HX51" s="124"/>
      <c r="IH51" s="124"/>
    </row>
    <row xmlns:x14ac="http://schemas.microsoft.com/office/spreadsheetml/2009/9/ac" r="52" s="3" customFormat="true" x14ac:dyDescent="0.25">
      <c r="A52" s="406" t="str">
        <f ca="true">IF(ISBLANK('Data Summary'!A54),"",'Data Summary'!A54)</f>
        <v/>
      </c>
      <c r="B52" s="124"/>
      <c r="L52" s="124"/>
      <c r="V52" s="124"/>
      <c r="AF52" s="124"/>
      <c r="AP52" s="124"/>
      <c r="AZ52" s="124"/>
      <c r="BJ52" s="124"/>
      <c r="BK52" s="124"/>
      <c r="BT52" s="124"/>
      <c r="CD52" s="124"/>
      <c r="CN52" s="124"/>
      <c r="CX52" s="124"/>
      <c r="DH52" s="124"/>
      <c r="DR52" s="124"/>
      <c r="EB52" s="124"/>
      <c r="EL52" s="124"/>
      <c r="EV52" s="124"/>
      <c r="FF52" s="124"/>
      <c r="FP52" s="124"/>
      <c r="FZ52" s="124"/>
      <c r="GJ52" s="124"/>
      <c r="GT52" s="124"/>
      <c r="HD52" s="124"/>
      <c r="HN52" s="124"/>
      <c r="HX52" s="124"/>
      <c r="IH52" s="124"/>
    </row>
    <row xmlns:x14ac="http://schemas.microsoft.com/office/spreadsheetml/2009/9/ac" r="53" s="3" customFormat="true" x14ac:dyDescent="0.25">
      <c r="A53" s="406" t="str">
        <f ca="true">IF(ISBLANK('Data Summary'!A55),"",'Data Summary'!A55)</f>
        <v/>
      </c>
      <c r="B53" s="124"/>
      <c r="L53" s="124"/>
      <c r="V53" s="124"/>
      <c r="AF53" s="124"/>
      <c r="AP53" s="124"/>
      <c r="AZ53" s="124"/>
      <c r="BJ53" s="124"/>
      <c r="BK53" s="124"/>
      <c r="BT53" s="124"/>
      <c r="CD53" s="124"/>
      <c r="CN53" s="124"/>
      <c r="CX53" s="124"/>
      <c r="DH53" s="124"/>
      <c r="DR53" s="124"/>
      <c r="EB53" s="124"/>
      <c r="EL53" s="124"/>
      <c r="EV53" s="124"/>
      <c r="FF53" s="124"/>
      <c r="FP53" s="124"/>
      <c r="FZ53" s="124"/>
      <c r="GJ53" s="124"/>
      <c r="GT53" s="124"/>
      <c r="HD53" s="124"/>
      <c r="HN53" s="124"/>
      <c r="HX53" s="124"/>
      <c r="IH53" s="124"/>
    </row>
    <row xmlns:x14ac="http://schemas.microsoft.com/office/spreadsheetml/2009/9/ac" r="54" s="3" customFormat="true" x14ac:dyDescent="0.25">
      <c r="A54" s="406" t="str">
        <f ca="true">IF(ISBLANK('Data Summary'!A56),"",'Data Summary'!A56)</f>
        <v/>
      </c>
      <c r="B54" s="124"/>
      <c r="L54" s="124"/>
      <c r="V54" s="124"/>
      <c r="AF54" s="124"/>
      <c r="AP54" s="124"/>
      <c r="AZ54" s="124"/>
      <c r="BJ54" s="124"/>
      <c r="BK54" s="124"/>
      <c r="BT54" s="124"/>
      <c r="CD54" s="124"/>
      <c r="CN54" s="124"/>
      <c r="CX54" s="124"/>
      <c r="DH54" s="124"/>
      <c r="DR54" s="124"/>
      <c r="EB54" s="124"/>
      <c r="EL54" s="124"/>
      <c r="EV54" s="124"/>
      <c r="FF54" s="124"/>
      <c r="FP54" s="124"/>
      <c r="FZ54" s="124"/>
      <c r="GJ54" s="124"/>
      <c r="GT54" s="124"/>
      <c r="HD54" s="124"/>
      <c r="HN54" s="124"/>
      <c r="HX54" s="124"/>
      <c r="IH54" s="124"/>
    </row>
    <row xmlns:x14ac="http://schemas.microsoft.com/office/spreadsheetml/2009/9/ac" r="55" s="3" customFormat="true" x14ac:dyDescent="0.25">
      <c r="A55" s="406" t="str">
        <f ca="true">IF(ISBLANK('Data Summary'!A57),"",'Data Summary'!A57)</f>
        <v/>
      </c>
      <c r="B55" s="124"/>
      <c r="L55" s="124"/>
      <c r="V55" s="124"/>
      <c r="AF55" s="124"/>
      <c r="AP55" s="124"/>
      <c r="AZ55" s="124"/>
      <c r="BJ55" s="124"/>
      <c r="BK55" s="124"/>
      <c r="BT55" s="124"/>
      <c r="CD55" s="124"/>
      <c r="CN55" s="124"/>
      <c r="CX55" s="124"/>
      <c r="DH55" s="124"/>
      <c r="DR55" s="124"/>
      <c r="EB55" s="124"/>
      <c r="EL55" s="124"/>
      <c r="EV55" s="124"/>
      <c r="FF55" s="124"/>
      <c r="FP55" s="124"/>
      <c r="FZ55" s="124"/>
      <c r="GJ55" s="124"/>
      <c r="GT55" s="124"/>
      <c r="HD55" s="124"/>
      <c r="HN55" s="124"/>
      <c r="HX55" s="124"/>
      <c r="IH55" s="124"/>
    </row>
    <row xmlns:x14ac="http://schemas.microsoft.com/office/spreadsheetml/2009/9/ac" r="56" s="3" customFormat="true" x14ac:dyDescent="0.25">
      <c r="A56" s="406" t="str">
        <f ca="true">IF(ISBLANK('Data Summary'!A58),"",'Data Summary'!A58)</f>
        <v/>
      </c>
      <c r="B56" s="124"/>
      <c r="L56" s="124"/>
      <c r="V56" s="124"/>
      <c r="AF56" s="124"/>
      <c r="AP56" s="124"/>
      <c r="AZ56" s="124"/>
      <c r="BJ56" s="124"/>
      <c r="BK56" s="124"/>
      <c r="BT56" s="124"/>
      <c r="CD56" s="124"/>
      <c r="CN56" s="124"/>
      <c r="CX56" s="124"/>
      <c r="DH56" s="124"/>
      <c r="DR56" s="124"/>
      <c r="EB56" s="124"/>
      <c r="EL56" s="124"/>
      <c r="EV56" s="124"/>
      <c r="FF56" s="124"/>
      <c r="FP56" s="124"/>
      <c r="FZ56" s="124"/>
      <c r="GJ56" s="124"/>
      <c r="GT56" s="124"/>
      <c r="HD56" s="124"/>
      <c r="HN56" s="124"/>
      <c r="HX56" s="124"/>
      <c r="IH56" s="124"/>
    </row>
    <row xmlns:x14ac="http://schemas.microsoft.com/office/spreadsheetml/2009/9/ac" r="57" s="3" customFormat="true" x14ac:dyDescent="0.25">
      <c r="A57" s="406" t="str">
        <f ca="true">IF(ISBLANK('Data Summary'!A59),"",'Data Summary'!A59)</f>
        <v/>
      </c>
      <c r="B57" s="124"/>
      <c r="L57" s="124"/>
      <c r="V57" s="124"/>
      <c r="AF57" s="124"/>
      <c r="AP57" s="124"/>
      <c r="AZ57" s="124"/>
      <c r="BJ57" s="124"/>
      <c r="BK57" s="124"/>
      <c r="BT57" s="124"/>
      <c r="CD57" s="124"/>
      <c r="CN57" s="124"/>
      <c r="CX57" s="124"/>
      <c r="DH57" s="124"/>
      <c r="DR57" s="124"/>
      <c r="EB57" s="124"/>
      <c r="EL57" s="124"/>
      <c r="EV57" s="124"/>
      <c r="FF57" s="124"/>
      <c r="FP57" s="124"/>
      <c r="FZ57" s="124"/>
      <c r="GJ57" s="124"/>
      <c r="GT57" s="124"/>
      <c r="HD57" s="124"/>
      <c r="HN57" s="124"/>
      <c r="HX57" s="124"/>
      <c r="IH57" s="124"/>
    </row>
    <row xmlns:x14ac="http://schemas.microsoft.com/office/spreadsheetml/2009/9/ac" r="58" s="3" customFormat="true" x14ac:dyDescent="0.25">
      <c r="A58" s="406" t="str">
        <f ca="true">IF(ISBLANK('Data Summary'!A60),"",'Data Summary'!A60)</f>
        <v/>
      </c>
      <c r="B58" s="124"/>
      <c r="L58" s="124"/>
      <c r="V58" s="124"/>
      <c r="AF58" s="124"/>
      <c r="AP58" s="124"/>
      <c r="AZ58" s="124"/>
      <c r="BJ58" s="124"/>
      <c r="BK58" s="124"/>
      <c r="BT58" s="124"/>
      <c r="CD58" s="124"/>
      <c r="CN58" s="124"/>
      <c r="CX58" s="124"/>
      <c r="DH58" s="124"/>
      <c r="DR58" s="124"/>
      <c r="EB58" s="124"/>
      <c r="EL58" s="124"/>
      <c r="EV58" s="124"/>
      <c r="FF58" s="124"/>
      <c r="FP58" s="124"/>
      <c r="FZ58" s="124"/>
      <c r="GJ58" s="124"/>
      <c r="GT58" s="124"/>
      <c r="HD58" s="124"/>
      <c r="HN58" s="124"/>
      <c r="HX58" s="124"/>
      <c r="IH58" s="124"/>
    </row>
    <row xmlns:x14ac="http://schemas.microsoft.com/office/spreadsheetml/2009/9/ac" r="59" s="3" customFormat="true" x14ac:dyDescent="0.25">
      <c r="A59" s="406" t="str">
        <f ca="true">IF(ISBLANK('Data Summary'!A61),"",'Data Summary'!A61)</f>
        <v/>
      </c>
      <c r="B59" s="124"/>
      <c r="L59" s="124"/>
      <c r="V59" s="124"/>
      <c r="AF59" s="124"/>
      <c r="AP59" s="124"/>
      <c r="AZ59" s="124"/>
      <c r="BJ59" s="124"/>
      <c r="BK59" s="124"/>
      <c r="BT59" s="124"/>
      <c r="CD59" s="124"/>
      <c r="CN59" s="124"/>
      <c r="CX59" s="124"/>
      <c r="DH59" s="124"/>
      <c r="DR59" s="124"/>
      <c r="EB59" s="124"/>
      <c r="EL59" s="124"/>
      <c r="EV59" s="124"/>
      <c r="FF59" s="124"/>
      <c r="FP59" s="124"/>
      <c r="FZ59" s="124"/>
      <c r="GJ59" s="124"/>
      <c r="GT59" s="124"/>
      <c r="HD59" s="124"/>
      <c r="HN59" s="124"/>
      <c r="HX59" s="124"/>
      <c r="IH59" s="124"/>
    </row>
    <row xmlns:x14ac="http://schemas.microsoft.com/office/spreadsheetml/2009/9/ac" r="60" s="3" customFormat="true" x14ac:dyDescent="0.25">
      <c r="A60" s="406" t="str">
        <f ca="true">IF(ISBLANK('Data Summary'!A62),"",'Data Summary'!A62)</f>
        <v/>
      </c>
      <c r="B60" s="124"/>
      <c r="L60" s="124"/>
      <c r="V60" s="124"/>
      <c r="AF60" s="124"/>
      <c r="AP60" s="124"/>
      <c r="AZ60" s="124"/>
      <c r="BJ60" s="124"/>
      <c r="BK60" s="124"/>
      <c r="BT60" s="124"/>
      <c r="CD60" s="124"/>
      <c r="CN60" s="124"/>
      <c r="CX60" s="124"/>
      <c r="DH60" s="124"/>
      <c r="DR60" s="124"/>
      <c r="EB60" s="124"/>
      <c r="EL60" s="124"/>
      <c r="EV60" s="124"/>
      <c r="FF60" s="124"/>
      <c r="FP60" s="124"/>
      <c r="FZ60" s="124"/>
      <c r="GJ60" s="124"/>
      <c r="GT60" s="124"/>
      <c r="HD60" s="124"/>
      <c r="HN60" s="124"/>
      <c r="HX60" s="124"/>
      <c r="IH60" s="124"/>
    </row>
    <row xmlns:x14ac="http://schemas.microsoft.com/office/spreadsheetml/2009/9/ac" r="61" s="3" customFormat="true" x14ac:dyDescent="0.25">
      <c r="A61" s="406" t="str">
        <f ca="true">IF(ISBLANK('Data Summary'!A63),"",'Data Summary'!A63)</f>
        <v/>
      </c>
      <c r="B61" s="124"/>
      <c r="L61" s="124"/>
      <c r="V61" s="124"/>
      <c r="AF61" s="124"/>
      <c r="AP61" s="124"/>
      <c r="AZ61" s="124"/>
      <c r="BJ61" s="124"/>
      <c r="BK61" s="124"/>
      <c r="BT61" s="124"/>
      <c r="CD61" s="124"/>
      <c r="CN61" s="124"/>
      <c r="CX61" s="124"/>
      <c r="DH61" s="124"/>
      <c r="DR61" s="124"/>
      <c r="EB61" s="124"/>
      <c r="EL61" s="124"/>
      <c r="EV61" s="124"/>
      <c r="FF61" s="124"/>
      <c r="FP61" s="124"/>
      <c r="FZ61" s="124"/>
      <c r="GJ61" s="124"/>
      <c r="GT61" s="124"/>
      <c r="HD61" s="124"/>
      <c r="HN61" s="124"/>
      <c r="HX61" s="124"/>
      <c r="IH61" s="124"/>
    </row>
    <row xmlns:x14ac="http://schemas.microsoft.com/office/spreadsheetml/2009/9/ac" r="62" s="3" customFormat="true" x14ac:dyDescent="0.25">
      <c r="A62" s="406" t="str">
        <f ca="true">IF(ISBLANK('Data Summary'!A64),"",'Data Summary'!A64)</f>
        <v/>
      </c>
      <c r="B62" s="124"/>
      <c r="L62" s="124"/>
      <c r="V62" s="124"/>
      <c r="AF62" s="124"/>
      <c r="AP62" s="124"/>
      <c r="AZ62" s="124"/>
      <c r="BJ62" s="124"/>
      <c r="BK62" s="124"/>
      <c r="BT62" s="124"/>
      <c r="CD62" s="124"/>
      <c r="CN62" s="124"/>
      <c r="CX62" s="124"/>
      <c r="DH62" s="124"/>
      <c r="DR62" s="124"/>
      <c r="EB62" s="124"/>
      <c r="EL62" s="124"/>
      <c r="EV62" s="124"/>
      <c r="FF62" s="124"/>
      <c r="FP62" s="124"/>
      <c r="FZ62" s="124"/>
      <c r="GJ62" s="124"/>
      <c r="GT62" s="124"/>
      <c r="HD62" s="124"/>
      <c r="HN62" s="124"/>
      <c r="HX62" s="124"/>
      <c r="IH62" s="124"/>
    </row>
    <row xmlns:x14ac="http://schemas.microsoft.com/office/spreadsheetml/2009/9/ac" r="63" s="3" customFormat="true" x14ac:dyDescent="0.25">
      <c r="A63" s="406" t="str">
        <f ca="true">IF(ISBLANK('Data Summary'!A65),"",'Data Summary'!A65)</f>
        <v/>
      </c>
      <c r="B63" s="124"/>
      <c r="L63" s="124"/>
      <c r="V63" s="124"/>
      <c r="AF63" s="124"/>
      <c r="AP63" s="124"/>
      <c r="AZ63" s="124"/>
      <c r="BJ63" s="124"/>
      <c r="BK63" s="124"/>
      <c r="BT63" s="124"/>
      <c r="CD63" s="124"/>
      <c r="CN63" s="124"/>
      <c r="CX63" s="124"/>
      <c r="DH63" s="124"/>
      <c r="DR63" s="124"/>
      <c r="EB63" s="124"/>
      <c r="EL63" s="124"/>
      <c r="EV63" s="124"/>
      <c r="FF63" s="124"/>
      <c r="FP63" s="124"/>
      <c r="FZ63" s="124"/>
      <c r="GJ63" s="124"/>
      <c r="GT63" s="124"/>
      <c r="HD63" s="124"/>
      <c r="HN63" s="124"/>
      <c r="HX63" s="124"/>
      <c r="IH63" s="124"/>
    </row>
    <row xmlns:x14ac="http://schemas.microsoft.com/office/spreadsheetml/2009/9/ac" r="64" s="3" customFormat="true" x14ac:dyDescent="0.25">
      <c r="A64" s="406" t="str">
        <f ca="true">IF(ISBLANK('Data Summary'!A66),"",'Data Summary'!A66)</f>
        <v/>
      </c>
      <c r="B64" s="124"/>
      <c r="L64" s="124"/>
      <c r="V64" s="124"/>
      <c r="AF64" s="124"/>
      <c r="AP64" s="124"/>
      <c r="AZ64" s="124"/>
      <c r="BJ64" s="124"/>
      <c r="BK64" s="124"/>
      <c r="BT64" s="124"/>
      <c r="CD64" s="124"/>
      <c r="CN64" s="124"/>
      <c r="CX64" s="124"/>
      <c r="DH64" s="124"/>
      <c r="DR64" s="124"/>
      <c r="EB64" s="124"/>
      <c r="EL64" s="124"/>
      <c r="EV64" s="124"/>
      <c r="FF64" s="124"/>
      <c r="FP64" s="124"/>
      <c r="FZ64" s="124"/>
      <c r="GJ64" s="124"/>
      <c r="GT64" s="124"/>
      <c r="HD64" s="124"/>
      <c r="HN64" s="124"/>
      <c r="HX64" s="124"/>
      <c r="IH64" s="124"/>
    </row>
    <row xmlns:x14ac="http://schemas.microsoft.com/office/spreadsheetml/2009/9/ac" r="65" s="3" customFormat="true" x14ac:dyDescent="0.25">
      <c r="A65" s="406" t="str">
        <f ca="true">IF(ISBLANK('Data Summary'!A67),"",'Data Summary'!A67)</f>
        <v/>
      </c>
      <c r="B65" s="124"/>
      <c r="L65" s="124"/>
      <c r="V65" s="124"/>
      <c r="AF65" s="124"/>
      <c r="AP65" s="124"/>
      <c r="AZ65" s="124"/>
      <c r="BJ65" s="124"/>
      <c r="BK65" s="124"/>
      <c r="BT65" s="124"/>
      <c r="CD65" s="124"/>
      <c r="CN65" s="124"/>
      <c r="CX65" s="124"/>
      <c r="DH65" s="124"/>
      <c r="DR65" s="124"/>
      <c r="EB65" s="124"/>
      <c r="EL65" s="124"/>
      <c r="EV65" s="124"/>
      <c r="FF65" s="124"/>
      <c r="FP65" s="124"/>
      <c r="FZ65" s="124"/>
      <c r="GJ65" s="124"/>
      <c r="GT65" s="124"/>
      <c r="HD65" s="124"/>
      <c r="HN65" s="124"/>
      <c r="HX65" s="124"/>
      <c r="IH65" s="124"/>
    </row>
    <row xmlns:x14ac="http://schemas.microsoft.com/office/spreadsheetml/2009/9/ac" r="66" s="3" customFormat="true" x14ac:dyDescent="0.25">
      <c r="A66" s="406" t="str">
        <f ca="true">IF(ISBLANK('Data Summary'!A68),"",'Data Summary'!A68)</f>
        <v/>
      </c>
      <c r="B66" s="124"/>
      <c r="L66" s="124"/>
      <c r="V66" s="124"/>
      <c r="AF66" s="124"/>
      <c r="AP66" s="124"/>
      <c r="AZ66" s="124"/>
      <c r="BJ66" s="124"/>
      <c r="BK66" s="124"/>
      <c r="BT66" s="124"/>
      <c r="CD66" s="124"/>
      <c r="CN66" s="124"/>
      <c r="CX66" s="124"/>
      <c r="DH66" s="124"/>
      <c r="DR66" s="124"/>
      <c r="EB66" s="124"/>
      <c r="EL66" s="124"/>
      <c r="EV66" s="124"/>
      <c r="FF66" s="124"/>
      <c r="FP66" s="124"/>
      <c r="FZ66" s="124"/>
      <c r="GJ66" s="124"/>
      <c r="GT66" s="124"/>
      <c r="HD66" s="124"/>
      <c r="HN66" s="124"/>
      <c r="HX66" s="124"/>
      <c r="IH66" s="124"/>
    </row>
    <row xmlns:x14ac="http://schemas.microsoft.com/office/spreadsheetml/2009/9/ac" r="67" s="3" customFormat="true" x14ac:dyDescent="0.25">
      <c r="A67" s="406" t="str">
        <f ca="true">IF(ISBLANK('Data Summary'!A69),"",'Data Summary'!A69)</f>
        <v/>
      </c>
      <c r="B67" s="124"/>
      <c r="L67" s="124"/>
      <c r="V67" s="124"/>
      <c r="AF67" s="124"/>
      <c r="AP67" s="124"/>
      <c r="AZ67" s="124"/>
      <c r="BJ67" s="124"/>
      <c r="BK67" s="124"/>
      <c r="BT67" s="124"/>
      <c r="CD67" s="124"/>
      <c r="CN67" s="124"/>
      <c r="CX67" s="124"/>
      <c r="DH67" s="124"/>
      <c r="DR67" s="124"/>
      <c r="EB67" s="124"/>
      <c r="EL67" s="124"/>
      <c r="EV67" s="124"/>
      <c r="FF67" s="124"/>
      <c r="FP67" s="124"/>
      <c r="FZ67" s="124"/>
      <c r="GJ67" s="124"/>
      <c r="GT67" s="124"/>
      <c r="HD67" s="124"/>
      <c r="HN67" s="124"/>
      <c r="HX67" s="124"/>
      <c r="IH67" s="124"/>
    </row>
    <row xmlns:x14ac="http://schemas.microsoft.com/office/spreadsheetml/2009/9/ac" r="68" s="3" customFormat="true" x14ac:dyDescent="0.25">
      <c r="A68" s="406" t="str">
        <f ca="true">IF(ISBLANK('Data Summary'!A70),"",'Data Summary'!A70)</f>
        <v/>
      </c>
      <c r="B68" s="124"/>
      <c r="L68" s="124"/>
      <c r="V68" s="124"/>
      <c r="AF68" s="124"/>
      <c r="AP68" s="124"/>
      <c r="AZ68" s="124"/>
      <c r="BJ68" s="124"/>
      <c r="BK68" s="124"/>
      <c r="BT68" s="124"/>
      <c r="CD68" s="124"/>
      <c r="CN68" s="124"/>
      <c r="CX68" s="124"/>
      <c r="DH68" s="124"/>
      <c r="DR68" s="124"/>
      <c r="EB68" s="124"/>
      <c r="EL68" s="124"/>
      <c r="EV68" s="124"/>
      <c r="FF68" s="124"/>
      <c r="FP68" s="124"/>
      <c r="FZ68" s="124"/>
      <c r="GJ68" s="124"/>
      <c r="GT68" s="124"/>
      <c r="HD68" s="124"/>
      <c r="HN68" s="124"/>
      <c r="HX68" s="124"/>
      <c r="IH68" s="124"/>
    </row>
    <row xmlns:x14ac="http://schemas.microsoft.com/office/spreadsheetml/2009/9/ac" r="69" s="3" customFormat="true" x14ac:dyDescent="0.25">
      <c r="A69" s="406" t="str">
        <f ca="true">IF(ISBLANK('Data Summary'!A71),"",'Data Summary'!A71)</f>
        <v/>
      </c>
      <c r="B69" s="124"/>
      <c r="L69" s="124"/>
      <c r="V69" s="124"/>
      <c r="AF69" s="124"/>
      <c r="AP69" s="124"/>
      <c r="AZ69" s="124"/>
      <c r="BJ69" s="124"/>
      <c r="BK69" s="124"/>
      <c r="BT69" s="124"/>
      <c r="CD69" s="124"/>
      <c r="CN69" s="124"/>
      <c r="CX69" s="124"/>
      <c r="DH69" s="124"/>
      <c r="DR69" s="124"/>
      <c r="EB69" s="124"/>
      <c r="EL69" s="124"/>
      <c r="EV69" s="124"/>
      <c r="FF69" s="124"/>
      <c r="FP69" s="124"/>
      <c r="FZ69" s="124"/>
      <c r="GJ69" s="124"/>
      <c r="GT69" s="124"/>
      <c r="HD69" s="124"/>
      <c r="HN69" s="124"/>
      <c r="HX69" s="124"/>
      <c r="IH69" s="124"/>
    </row>
    <row xmlns:x14ac="http://schemas.microsoft.com/office/spreadsheetml/2009/9/ac" r="70" s="3" customFormat="true" x14ac:dyDescent="0.25">
      <c r="A70" s="406" t="str">
        <f ca="true">IF(ISBLANK('Data Summary'!A72),"",'Data Summary'!A72)</f>
        <v/>
      </c>
      <c r="B70" s="124"/>
      <c r="L70" s="124"/>
      <c r="V70" s="124"/>
      <c r="AF70" s="124"/>
      <c r="AP70" s="124"/>
      <c r="AZ70" s="124"/>
      <c r="BJ70" s="124"/>
      <c r="BK70" s="124"/>
      <c r="BT70" s="124"/>
      <c r="CD70" s="124"/>
      <c r="CN70" s="124"/>
      <c r="CX70" s="124"/>
      <c r="DH70" s="124"/>
      <c r="DR70" s="124"/>
      <c r="EB70" s="124"/>
      <c r="EL70" s="124"/>
      <c r="EV70" s="124"/>
      <c r="FF70" s="124"/>
      <c r="FP70" s="124"/>
      <c r="FZ70" s="124"/>
      <c r="GJ70" s="124"/>
      <c r="GT70" s="124"/>
      <c r="HD70" s="124"/>
      <c r="HN70" s="124"/>
      <c r="HX70" s="124"/>
      <c r="IH70" s="124"/>
    </row>
    <row xmlns:x14ac="http://schemas.microsoft.com/office/spreadsheetml/2009/9/ac" r="71" s="3" customFormat="true" x14ac:dyDescent="0.25">
      <c r="A71" s="406" t="str">
        <f ca="true">IF(ISBLANK('Data Summary'!A73),"",'Data Summary'!A73)</f>
        <v/>
      </c>
      <c r="B71" s="124"/>
      <c r="L71" s="124"/>
      <c r="V71" s="124"/>
      <c r="AF71" s="124"/>
      <c r="AP71" s="124"/>
      <c r="AZ71" s="124"/>
      <c r="BJ71" s="124"/>
      <c r="BK71" s="124"/>
      <c r="BT71" s="124"/>
      <c r="CD71" s="124"/>
      <c r="CN71" s="124"/>
      <c r="CX71" s="124"/>
      <c r="DH71" s="124"/>
      <c r="DR71" s="124"/>
      <c r="EB71" s="124"/>
      <c r="EL71" s="124"/>
      <c r="EV71" s="124"/>
      <c r="FF71" s="124"/>
      <c r="FP71" s="124"/>
      <c r="FZ71" s="124"/>
      <c r="GJ71" s="124"/>
      <c r="GT71" s="124"/>
      <c r="HD71" s="124"/>
      <c r="HN71" s="124"/>
      <c r="HX71" s="124"/>
      <c r="IH71" s="124"/>
    </row>
    <row xmlns:x14ac="http://schemas.microsoft.com/office/spreadsheetml/2009/9/ac" r="72" s="3" customFormat="true" x14ac:dyDescent="0.25">
      <c r="A72" s="406" t="str">
        <f ca="true">IF(ISBLANK('Data Summary'!A74),"",'Data Summary'!A74)</f>
        <v/>
      </c>
      <c r="B72" s="124"/>
      <c r="L72" s="124"/>
      <c r="V72" s="124"/>
      <c r="AF72" s="124"/>
      <c r="AP72" s="124"/>
      <c r="AZ72" s="124"/>
      <c r="BJ72" s="124"/>
      <c r="BK72" s="124"/>
      <c r="BT72" s="124"/>
      <c r="CD72" s="124"/>
      <c r="CN72" s="124"/>
      <c r="CX72" s="124"/>
      <c r="DH72" s="124"/>
      <c r="DR72" s="124"/>
      <c r="EB72" s="124"/>
      <c r="EL72" s="124"/>
      <c r="EV72" s="124"/>
      <c r="FF72" s="124"/>
      <c r="FP72" s="124"/>
      <c r="FZ72" s="124"/>
      <c r="GJ72" s="124"/>
      <c r="GT72" s="124"/>
      <c r="HD72" s="124"/>
      <c r="HN72" s="124"/>
      <c r="HX72" s="124"/>
      <c r="IH72" s="124"/>
    </row>
    <row xmlns:x14ac="http://schemas.microsoft.com/office/spreadsheetml/2009/9/ac" r="73" s="3" customFormat="true" x14ac:dyDescent="0.25">
      <c r="A73" s="406" t="str">
        <f ca="true">IF(ISBLANK('Data Summary'!A75),"",'Data Summary'!A75)</f>
        <v/>
      </c>
      <c r="B73" s="124"/>
      <c r="L73" s="124"/>
      <c r="V73" s="124"/>
      <c r="AF73" s="124"/>
      <c r="AP73" s="124"/>
      <c r="AZ73" s="124"/>
      <c r="BJ73" s="124"/>
      <c r="BK73" s="124"/>
      <c r="BT73" s="124"/>
      <c r="CD73" s="124"/>
      <c r="CN73" s="124"/>
      <c r="CX73" s="124"/>
      <c r="DH73" s="124"/>
      <c r="DR73" s="124"/>
      <c r="EB73" s="124"/>
      <c r="EL73" s="124"/>
      <c r="EV73" s="124"/>
      <c r="FF73" s="124"/>
      <c r="FP73" s="124"/>
      <c r="FZ73" s="124"/>
      <c r="GJ73" s="124"/>
      <c r="GT73" s="124"/>
      <c r="HD73" s="124"/>
      <c r="HN73" s="124"/>
      <c r="HX73" s="124"/>
      <c r="IH73" s="124"/>
    </row>
    <row xmlns:x14ac="http://schemas.microsoft.com/office/spreadsheetml/2009/9/ac" r="74" s="3" customFormat="true" x14ac:dyDescent="0.25">
      <c r="A74" s="406" t="str">
        <f ca="true">IF(ISBLANK('Data Summary'!A76),"",'Data Summary'!A76)</f>
        <v/>
      </c>
      <c r="B74" s="124"/>
      <c r="L74" s="124"/>
      <c r="V74" s="124"/>
      <c r="AF74" s="124"/>
      <c r="AP74" s="124"/>
      <c r="AZ74" s="124"/>
      <c r="BJ74" s="124"/>
      <c r="BK74" s="124"/>
      <c r="BT74" s="124"/>
      <c r="CD74" s="124"/>
      <c r="CN74" s="124"/>
      <c r="CX74" s="124"/>
      <c r="DH74" s="124"/>
      <c r="DR74" s="124"/>
      <c r="EB74" s="124"/>
      <c r="EL74" s="124"/>
      <c r="EV74" s="124"/>
      <c r="FF74" s="124"/>
      <c r="FP74" s="124"/>
      <c r="FZ74" s="124"/>
      <c r="GJ74" s="124"/>
      <c r="GT74" s="124"/>
      <c r="HD74" s="124"/>
      <c r="HN74" s="124"/>
      <c r="HX74" s="124"/>
      <c r="IH74" s="124"/>
    </row>
    <row xmlns:x14ac="http://schemas.microsoft.com/office/spreadsheetml/2009/9/ac" r="75" s="3" customFormat="true" x14ac:dyDescent="0.25">
      <c r="A75" s="406" t="str">
        <f ca="true">IF(ISBLANK('Data Summary'!A77),"",'Data Summary'!A77)</f>
        <v/>
      </c>
      <c r="B75" s="124"/>
      <c r="L75" s="124"/>
      <c r="V75" s="124"/>
      <c r="AF75" s="124"/>
      <c r="AP75" s="124"/>
      <c r="AZ75" s="124"/>
      <c r="BJ75" s="124"/>
      <c r="BK75" s="124"/>
      <c r="BT75" s="124"/>
      <c r="CD75" s="124"/>
      <c r="CN75" s="124"/>
      <c r="CX75" s="124"/>
      <c r="DH75" s="124"/>
      <c r="DR75" s="124"/>
      <c r="EB75" s="124"/>
      <c r="EL75" s="124"/>
      <c r="EV75" s="124"/>
      <c r="FF75" s="124"/>
      <c r="FP75" s="124"/>
      <c r="FZ75" s="124"/>
      <c r="GJ75" s="124"/>
      <c r="GT75" s="124"/>
      <c r="HD75" s="124"/>
      <c r="HN75" s="124"/>
      <c r="HX75" s="124"/>
      <c r="IH75" s="124"/>
    </row>
    <row xmlns:x14ac="http://schemas.microsoft.com/office/spreadsheetml/2009/9/ac" r="76" s="3" customFormat="true" x14ac:dyDescent="0.25">
      <c r="A76" s="406" t="str">
        <f ca="true">IF(ISBLANK('Data Summary'!A78),"",'Data Summary'!A78)</f>
        <v/>
      </c>
      <c r="B76" s="124"/>
      <c r="L76" s="124"/>
      <c r="V76" s="124"/>
      <c r="AF76" s="124"/>
      <c r="AP76" s="124"/>
      <c r="AZ76" s="124"/>
      <c r="BJ76" s="124"/>
      <c r="BK76" s="124"/>
      <c r="BT76" s="124"/>
      <c r="CD76" s="124"/>
      <c r="CN76" s="124"/>
      <c r="CX76" s="124"/>
      <c r="DH76" s="124"/>
      <c r="DR76" s="124"/>
      <c r="EB76" s="124"/>
      <c r="EL76" s="124"/>
      <c r="EV76" s="124"/>
      <c r="FF76" s="124"/>
      <c r="FP76" s="124"/>
      <c r="FZ76" s="124"/>
      <c r="GJ76" s="124"/>
      <c r="GT76" s="124"/>
      <c r="HD76" s="124"/>
      <c r="HN76" s="124"/>
      <c r="HX76" s="124"/>
      <c r="IH76" s="124"/>
    </row>
    <row xmlns:x14ac="http://schemas.microsoft.com/office/spreadsheetml/2009/9/ac" r="77" s="3" customFormat="true" x14ac:dyDescent="0.25">
      <c r="A77" s="406" t="str">
        <f ca="true">IF(ISBLANK('Data Summary'!A79),"",'Data Summary'!A79)</f>
        <v/>
      </c>
      <c r="B77" s="124"/>
      <c r="L77" s="124"/>
      <c r="V77" s="124"/>
      <c r="AF77" s="124"/>
      <c r="AP77" s="124"/>
      <c r="AZ77" s="124"/>
      <c r="BJ77" s="124"/>
      <c r="BK77" s="124"/>
      <c r="BT77" s="124"/>
      <c r="CD77" s="124"/>
      <c r="CN77" s="124"/>
      <c r="CX77" s="124"/>
      <c r="DH77" s="124"/>
      <c r="DR77" s="124"/>
      <c r="EB77" s="124"/>
      <c r="EL77" s="124"/>
      <c r="EV77" s="124"/>
      <c r="FF77" s="124"/>
      <c r="FP77" s="124"/>
      <c r="FZ77" s="124"/>
      <c r="GJ77" s="124"/>
      <c r="GT77" s="124"/>
      <c r="HD77" s="124"/>
      <c r="HN77" s="124"/>
      <c r="HX77" s="124"/>
      <c r="IH77" s="124"/>
    </row>
    <row xmlns:x14ac="http://schemas.microsoft.com/office/spreadsheetml/2009/9/ac" r="78" s="3" customFormat="true" x14ac:dyDescent="0.25">
      <c r="A78" s="406" t="str">
        <f ca="true">IF(ISBLANK('Data Summary'!A80),"",'Data Summary'!A80)</f>
        <v/>
      </c>
      <c r="B78" s="124"/>
      <c r="L78" s="124"/>
      <c r="V78" s="124"/>
      <c r="AF78" s="124"/>
      <c r="AP78" s="124"/>
      <c r="AZ78" s="124"/>
      <c r="BJ78" s="124"/>
      <c r="BK78" s="124"/>
      <c r="BT78" s="124"/>
      <c r="CD78" s="124"/>
      <c r="CN78" s="124"/>
      <c r="CX78" s="124"/>
      <c r="DH78" s="124"/>
      <c r="DR78" s="124"/>
      <c r="EB78" s="124"/>
      <c r="EL78" s="124"/>
      <c r="EV78" s="124"/>
      <c r="FF78" s="124"/>
      <c r="FP78" s="124"/>
      <c r="FZ78" s="124"/>
      <c r="GJ78" s="124"/>
      <c r="GT78" s="124"/>
      <c r="HD78" s="124"/>
      <c r="HN78" s="124"/>
      <c r="HX78" s="124"/>
      <c r="IH78" s="124"/>
    </row>
    <row xmlns:x14ac="http://schemas.microsoft.com/office/spreadsheetml/2009/9/ac" r="79" s="3" customFormat="true" x14ac:dyDescent="0.25">
      <c r="A79" s="406" t="str">
        <f ca="true">IF(ISBLANK('Data Summary'!A81),"",'Data Summary'!A81)</f>
        <v/>
      </c>
      <c r="B79" s="124"/>
      <c r="L79" s="124"/>
      <c r="V79" s="124"/>
      <c r="AF79" s="124"/>
      <c r="AP79" s="124"/>
      <c r="AZ79" s="124"/>
      <c r="BJ79" s="124"/>
      <c r="BK79" s="124"/>
      <c r="BT79" s="124"/>
      <c r="CD79" s="124"/>
      <c r="CN79" s="124"/>
      <c r="CX79" s="124"/>
      <c r="DH79" s="124"/>
      <c r="DR79" s="124"/>
      <c r="EB79" s="124"/>
      <c r="EL79" s="124"/>
      <c r="EV79" s="124"/>
      <c r="FF79" s="124"/>
      <c r="FP79" s="124"/>
      <c r="FZ79" s="124"/>
      <c r="GJ79" s="124"/>
      <c r="GT79" s="124"/>
      <c r="HD79" s="124"/>
      <c r="HN79" s="124"/>
      <c r="HX79" s="124"/>
      <c r="IH79" s="124"/>
    </row>
    <row xmlns:x14ac="http://schemas.microsoft.com/office/spreadsheetml/2009/9/ac" r="80" s="3" customFormat="true" x14ac:dyDescent="0.25">
      <c r="A80" s="406" t="str">
        <f ca="true">IF(ISBLANK('Data Summary'!A82),"",'Data Summary'!A82)</f>
        <v/>
      </c>
      <c r="B80" s="124"/>
      <c r="L80" s="124"/>
      <c r="V80" s="124"/>
      <c r="AF80" s="124"/>
      <c r="AP80" s="124"/>
      <c r="AZ80" s="124"/>
      <c r="BJ80" s="124"/>
      <c r="BK80" s="124"/>
      <c r="BT80" s="124"/>
      <c r="CD80" s="124"/>
      <c r="CN80" s="124"/>
      <c r="CX80" s="124"/>
      <c r="DH80" s="124"/>
      <c r="DR80" s="124"/>
      <c r="EB80" s="124"/>
      <c r="EL80" s="124"/>
      <c r="EV80" s="124"/>
      <c r="FF80" s="124"/>
      <c r="FP80" s="124"/>
      <c r="FZ80" s="124"/>
      <c r="GJ80" s="124"/>
      <c r="GT80" s="124"/>
      <c r="HD80" s="124"/>
      <c r="HN80" s="124"/>
      <c r="HX80" s="124"/>
      <c r="IH80" s="124"/>
    </row>
    <row xmlns:x14ac="http://schemas.microsoft.com/office/spreadsheetml/2009/9/ac" r="81" s="3" customFormat="true" x14ac:dyDescent="0.25">
      <c r="A81" s="406" t="str">
        <f ca="true">IF(ISBLANK('Data Summary'!A83),"",'Data Summary'!A83)</f>
        <v/>
      </c>
      <c r="B81" s="124"/>
      <c r="L81" s="124"/>
      <c r="V81" s="124"/>
      <c r="AF81" s="124"/>
      <c r="AP81" s="124"/>
      <c r="AZ81" s="124"/>
      <c r="BJ81" s="124"/>
      <c r="BK81" s="124"/>
      <c r="BT81" s="124"/>
      <c r="CD81" s="124"/>
      <c r="CN81" s="124"/>
      <c r="CX81" s="124"/>
      <c r="DH81" s="124"/>
      <c r="DR81" s="124"/>
      <c r="EB81" s="124"/>
      <c r="EL81" s="124"/>
      <c r="EV81" s="124"/>
      <c r="FF81" s="124"/>
      <c r="FP81" s="124"/>
      <c r="FZ81" s="124"/>
      <c r="GJ81" s="124"/>
      <c r="GT81" s="124"/>
      <c r="HD81" s="124"/>
      <c r="HN81" s="124"/>
      <c r="HX81" s="124"/>
      <c r="IH81" s="124"/>
    </row>
    <row xmlns:x14ac="http://schemas.microsoft.com/office/spreadsheetml/2009/9/ac" r="82" s="3" customFormat="true" x14ac:dyDescent="0.25">
      <c r="A82" s="406" t="str">
        <f ca="true">IF(ISBLANK('Data Summary'!A84),"",'Data Summary'!A84)</f>
        <v/>
      </c>
      <c r="B82" s="124"/>
      <c r="L82" s="124"/>
      <c r="V82" s="124"/>
      <c r="AF82" s="124"/>
      <c r="AP82" s="124"/>
      <c r="AZ82" s="124"/>
      <c r="BJ82" s="124"/>
      <c r="BK82" s="124"/>
      <c r="BT82" s="124"/>
      <c r="CD82" s="124"/>
      <c r="CN82" s="124"/>
      <c r="CX82" s="124"/>
      <c r="DH82" s="124"/>
      <c r="DR82" s="124"/>
      <c r="EB82" s="124"/>
      <c r="EL82" s="124"/>
      <c r="EV82" s="124"/>
      <c r="FF82" s="124"/>
      <c r="FP82" s="124"/>
      <c r="FZ82" s="124"/>
      <c r="GJ82" s="124"/>
      <c r="GT82" s="124"/>
      <c r="HD82" s="124"/>
      <c r="HN82" s="124"/>
      <c r="HX82" s="124"/>
      <c r="IH82" s="124"/>
    </row>
    <row xmlns:x14ac="http://schemas.microsoft.com/office/spreadsheetml/2009/9/ac" r="83" s="3" customFormat="true" x14ac:dyDescent="0.25">
      <c r="A83" s="406" t="str">
        <f ca="true">IF(ISBLANK('Data Summary'!A85),"",'Data Summary'!A85)</f>
        <v/>
      </c>
      <c r="B83" s="124"/>
      <c r="L83" s="124"/>
      <c r="V83" s="124"/>
      <c r="AF83" s="124"/>
      <c r="AP83" s="124"/>
      <c r="AZ83" s="124"/>
      <c r="BJ83" s="124"/>
      <c r="BK83" s="124"/>
      <c r="BT83" s="124"/>
      <c r="CD83" s="124"/>
      <c r="CN83" s="124"/>
      <c r="CX83" s="124"/>
      <c r="DH83" s="124"/>
      <c r="DR83" s="124"/>
      <c r="EB83" s="124"/>
      <c r="EL83" s="124"/>
      <c r="EV83" s="124"/>
      <c r="FF83" s="124"/>
      <c r="FP83" s="124"/>
      <c r="FZ83" s="124"/>
      <c r="GJ83" s="124"/>
      <c r="GT83" s="124"/>
      <c r="HD83" s="124"/>
      <c r="HN83" s="124"/>
      <c r="HX83" s="124"/>
      <c r="IH83" s="124"/>
    </row>
    <row xmlns:x14ac="http://schemas.microsoft.com/office/spreadsheetml/2009/9/ac" r="84" s="3" customFormat="true" x14ac:dyDescent="0.25">
      <c r="A84" s="406" t="str">
        <f ca="true">IF(ISBLANK('Data Summary'!A86),"",'Data Summary'!A86)</f>
        <v/>
      </c>
      <c r="B84" s="124"/>
      <c r="L84" s="124"/>
      <c r="V84" s="124"/>
      <c r="AF84" s="124"/>
      <c r="AP84" s="124"/>
      <c r="AZ84" s="124"/>
      <c r="BJ84" s="124"/>
      <c r="BK84" s="124"/>
      <c r="BT84" s="124"/>
      <c r="CD84" s="124"/>
      <c r="CN84" s="124"/>
      <c r="CX84" s="124"/>
      <c r="DH84" s="124"/>
      <c r="DR84" s="124"/>
      <c r="EB84" s="124"/>
      <c r="EL84" s="124"/>
      <c r="EV84" s="124"/>
      <c r="FF84" s="124"/>
      <c r="FP84" s="124"/>
      <c r="FZ84" s="124"/>
      <c r="GJ84" s="124"/>
      <c r="GT84" s="124"/>
      <c r="HD84" s="124"/>
      <c r="HN84" s="124"/>
      <c r="HX84" s="124"/>
      <c r="IH84" s="124"/>
    </row>
    <row xmlns:x14ac="http://schemas.microsoft.com/office/spreadsheetml/2009/9/ac" r="85" s="3" customFormat="true" x14ac:dyDescent="0.25">
      <c r="A85" s="406" t="str">
        <f ca="true">IF(ISBLANK('Data Summary'!A87),"",'Data Summary'!A87)</f>
        <v/>
      </c>
      <c r="B85" s="124"/>
      <c r="L85" s="124"/>
      <c r="V85" s="124"/>
      <c r="AF85" s="124"/>
      <c r="AP85" s="124"/>
      <c r="AZ85" s="124"/>
      <c r="BJ85" s="124"/>
      <c r="BK85" s="124"/>
      <c r="BT85" s="124"/>
      <c r="CD85" s="124"/>
      <c r="CN85" s="124"/>
      <c r="CX85" s="124"/>
      <c r="DH85" s="124"/>
      <c r="DR85" s="124"/>
      <c r="EB85" s="124"/>
      <c r="EL85" s="124"/>
      <c r="EV85" s="124"/>
      <c r="FF85" s="124"/>
      <c r="FP85" s="124"/>
      <c r="FZ85" s="124"/>
      <c r="GJ85" s="124"/>
      <c r="GT85" s="124"/>
      <c r="HD85" s="124"/>
      <c r="HN85" s="124"/>
      <c r="HX85" s="124"/>
      <c r="IH85" s="124"/>
    </row>
    <row xmlns:x14ac="http://schemas.microsoft.com/office/spreadsheetml/2009/9/ac" r="86" s="3" customFormat="true" x14ac:dyDescent="0.25">
      <c r="A86" s="406" t="str">
        <f ca="true">IF(ISBLANK('Data Summary'!A88),"",'Data Summary'!A88)</f>
        <v/>
      </c>
      <c r="B86" s="124"/>
      <c r="L86" s="124"/>
      <c r="V86" s="124"/>
      <c r="AF86" s="124"/>
      <c r="AP86" s="124"/>
      <c r="AZ86" s="124"/>
      <c r="BJ86" s="124"/>
      <c r="BK86" s="124"/>
      <c r="BT86" s="124"/>
      <c r="CD86" s="124"/>
      <c r="CN86" s="124"/>
      <c r="CX86" s="124"/>
      <c r="DH86" s="124"/>
      <c r="DR86" s="124"/>
      <c r="EB86" s="124"/>
      <c r="EL86" s="124"/>
      <c r="EV86" s="124"/>
      <c r="FF86" s="124"/>
      <c r="FP86" s="124"/>
      <c r="FZ86" s="124"/>
      <c r="GJ86" s="124"/>
      <c r="GT86" s="124"/>
      <c r="HD86" s="124"/>
      <c r="HN86" s="124"/>
      <c r="HX86" s="124"/>
      <c r="IH86" s="124"/>
    </row>
    <row xmlns:x14ac="http://schemas.microsoft.com/office/spreadsheetml/2009/9/ac" r="87" s="3" customFormat="true" x14ac:dyDescent="0.25">
      <c r="A87" s="406" t="str">
        <f ca="true">IF(ISBLANK('Data Summary'!A89),"",'Data Summary'!A89)</f>
        <v/>
      </c>
      <c r="B87" s="124"/>
      <c r="L87" s="124"/>
      <c r="V87" s="124"/>
      <c r="AF87" s="124"/>
      <c r="AP87" s="124"/>
      <c r="AZ87" s="124"/>
      <c r="BJ87" s="124"/>
      <c r="BK87" s="124"/>
      <c r="BT87" s="124"/>
      <c r="CD87" s="124"/>
      <c r="CN87" s="124"/>
      <c r="CX87" s="124"/>
      <c r="DH87" s="124"/>
      <c r="DR87" s="124"/>
      <c r="EB87" s="124"/>
      <c r="EL87" s="124"/>
      <c r="EV87" s="124"/>
      <c r="FF87" s="124"/>
      <c r="FP87" s="124"/>
      <c r="FZ87" s="124"/>
      <c r="GJ87" s="124"/>
      <c r="GT87" s="124"/>
      <c r="HD87" s="124"/>
      <c r="HN87" s="124"/>
      <c r="HX87" s="124"/>
      <c r="IH87" s="124"/>
    </row>
    <row xmlns:x14ac="http://schemas.microsoft.com/office/spreadsheetml/2009/9/ac" r="88" s="3" customFormat="true" x14ac:dyDescent="0.25">
      <c r="A88" s="406" t="str">
        <f ca="true">IF(ISBLANK('Data Summary'!A90),"",'Data Summary'!A90)</f>
        <v/>
      </c>
      <c r="B88" s="124"/>
      <c r="L88" s="124"/>
      <c r="V88" s="124"/>
      <c r="AF88" s="124"/>
      <c r="AP88" s="124"/>
      <c r="AZ88" s="124"/>
      <c r="BJ88" s="124"/>
      <c r="BK88" s="124"/>
      <c r="BT88" s="124"/>
      <c r="CD88" s="124"/>
      <c r="CN88" s="124"/>
      <c r="CX88" s="124"/>
      <c r="DH88" s="124"/>
      <c r="DR88" s="124"/>
      <c r="EB88" s="124"/>
      <c r="EL88" s="124"/>
      <c r="EV88" s="124"/>
      <c r="FF88" s="124"/>
      <c r="FP88" s="124"/>
      <c r="FZ88" s="124"/>
      <c r="GJ88" s="124"/>
      <c r="GT88" s="124"/>
      <c r="HD88" s="124"/>
      <c r="HN88" s="124"/>
      <c r="HX88" s="124"/>
      <c r="IH88" s="124"/>
    </row>
    <row xmlns:x14ac="http://schemas.microsoft.com/office/spreadsheetml/2009/9/ac" r="89" s="3" customFormat="true" x14ac:dyDescent="0.25">
      <c r="A89" s="406" t="str">
        <f ca="true">IF(ISBLANK('Data Summary'!A91),"",'Data Summary'!A91)</f>
        <v/>
      </c>
      <c r="B89" s="124"/>
      <c r="L89" s="124"/>
      <c r="V89" s="124"/>
      <c r="AF89" s="124"/>
      <c r="AP89" s="124"/>
      <c r="AZ89" s="124"/>
      <c r="BJ89" s="124"/>
      <c r="BK89" s="124"/>
      <c r="BT89" s="124"/>
      <c r="CD89" s="124"/>
      <c r="CN89" s="124"/>
      <c r="CX89" s="124"/>
      <c r="DH89" s="124"/>
      <c r="DR89" s="124"/>
      <c r="EB89" s="124"/>
      <c r="EL89" s="124"/>
      <c r="EV89" s="124"/>
      <c r="FF89" s="124"/>
      <c r="FP89" s="124"/>
      <c r="FZ89" s="124"/>
      <c r="GJ89" s="124"/>
      <c r="GT89" s="124"/>
      <c r="HD89" s="124"/>
      <c r="HN89" s="124"/>
      <c r="HX89" s="124"/>
      <c r="IH89" s="124"/>
    </row>
    <row xmlns:x14ac="http://schemas.microsoft.com/office/spreadsheetml/2009/9/ac" r="90" s="3" customFormat="true" x14ac:dyDescent="0.25">
      <c r="A90" s="406" t="str">
        <f ca="true">IF(ISBLANK('Data Summary'!A92),"",'Data Summary'!A92)</f>
        <v/>
      </c>
      <c r="B90" s="124"/>
      <c r="L90" s="124"/>
      <c r="V90" s="124"/>
      <c r="AF90" s="124"/>
      <c r="AP90" s="124"/>
      <c r="AZ90" s="124"/>
      <c r="BJ90" s="124"/>
      <c r="BK90" s="124"/>
      <c r="BT90" s="124"/>
      <c r="CD90" s="124"/>
      <c r="CN90" s="124"/>
      <c r="CX90" s="124"/>
      <c r="DH90" s="124"/>
      <c r="DR90" s="124"/>
      <c r="EB90" s="124"/>
      <c r="EL90" s="124"/>
      <c r="EV90" s="124"/>
      <c r="FF90" s="124"/>
      <c r="FP90" s="124"/>
      <c r="FZ90" s="124"/>
      <c r="GJ90" s="124"/>
      <c r="GT90" s="124"/>
      <c r="HD90" s="124"/>
      <c r="HN90" s="124"/>
      <c r="HX90" s="124"/>
      <c r="IH90" s="124"/>
    </row>
    <row xmlns:x14ac="http://schemas.microsoft.com/office/spreadsheetml/2009/9/ac" r="91" s="3" customFormat="true" x14ac:dyDescent="0.25">
      <c r="A91" s="406" t="str">
        <f ca="true">IF(ISBLANK('Data Summary'!A93),"",'Data Summary'!A93)</f>
        <v/>
      </c>
      <c r="B91" s="124"/>
      <c r="L91" s="124"/>
      <c r="V91" s="124"/>
      <c r="AF91" s="124"/>
      <c r="AP91" s="124"/>
      <c r="AZ91" s="124"/>
      <c r="BJ91" s="124"/>
      <c r="BK91" s="124"/>
      <c r="BT91" s="124"/>
      <c r="CD91" s="124"/>
      <c r="CN91" s="124"/>
      <c r="CX91" s="124"/>
      <c r="DH91" s="124"/>
      <c r="DR91" s="124"/>
      <c r="EB91" s="124"/>
      <c r="EL91" s="124"/>
      <c r="EV91" s="124"/>
      <c r="FF91" s="124"/>
      <c r="FP91" s="124"/>
      <c r="FZ91" s="124"/>
      <c r="GJ91" s="124"/>
      <c r="GT91" s="124"/>
      <c r="HD91" s="124"/>
      <c r="HN91" s="124"/>
      <c r="HX91" s="124"/>
      <c r="IH91" s="124"/>
    </row>
    <row xmlns:x14ac="http://schemas.microsoft.com/office/spreadsheetml/2009/9/ac" r="92" s="3" customFormat="true" x14ac:dyDescent="0.25">
      <c r="A92" s="406" t="str">
        <f ca="true">IF(ISBLANK('Data Summary'!A94),"",'Data Summary'!A94)</f>
        <v/>
      </c>
      <c r="B92" s="124"/>
      <c r="L92" s="124"/>
      <c r="V92" s="124"/>
      <c r="AF92" s="124"/>
      <c r="AP92" s="124"/>
      <c r="AZ92" s="124"/>
      <c r="BJ92" s="124"/>
      <c r="BK92" s="124"/>
      <c r="BT92" s="124"/>
      <c r="CD92" s="124"/>
      <c r="CN92" s="124"/>
      <c r="CX92" s="124"/>
      <c r="DH92" s="124"/>
      <c r="DR92" s="124"/>
      <c r="EB92" s="124"/>
      <c r="EL92" s="124"/>
      <c r="EV92" s="124"/>
      <c r="FF92" s="124"/>
      <c r="FP92" s="124"/>
      <c r="FZ92" s="124"/>
      <c r="GJ92" s="124"/>
      <c r="GT92" s="124"/>
      <c r="HD92" s="124"/>
      <c r="HN92" s="124"/>
      <c r="HX92" s="124"/>
      <c r="IH92" s="124"/>
    </row>
    <row xmlns:x14ac="http://schemas.microsoft.com/office/spreadsheetml/2009/9/ac" r="93" s="3" customFormat="true" x14ac:dyDescent="0.25">
      <c r="A93" s="406" t="str">
        <f ca="true">IF(ISBLANK('Data Summary'!A95),"",'Data Summary'!A95)</f>
        <v/>
      </c>
      <c r="B93" s="124"/>
      <c r="L93" s="124"/>
      <c r="V93" s="124"/>
      <c r="AF93" s="124"/>
      <c r="AP93" s="124"/>
      <c r="AZ93" s="124"/>
      <c r="BJ93" s="124"/>
      <c r="BK93" s="124"/>
      <c r="BT93" s="124"/>
      <c r="CD93" s="124"/>
      <c r="CN93" s="124"/>
      <c r="CX93" s="124"/>
      <c r="DH93" s="124"/>
      <c r="DR93" s="124"/>
      <c r="EB93" s="124"/>
      <c r="EL93" s="124"/>
      <c r="EV93" s="124"/>
      <c r="FF93" s="124"/>
      <c r="FP93" s="124"/>
      <c r="FZ93" s="124"/>
      <c r="GJ93" s="124"/>
      <c r="GT93" s="124"/>
      <c r="HD93" s="124"/>
      <c r="HN93" s="124"/>
      <c r="HX93" s="124"/>
      <c r="IH93" s="124"/>
    </row>
    <row xmlns:x14ac="http://schemas.microsoft.com/office/spreadsheetml/2009/9/ac" r="94" s="3" customFormat="true" x14ac:dyDescent="0.25">
      <c r="A94" s="406" t="str">
        <f ca="true">IF(ISBLANK('Data Summary'!A96),"",'Data Summary'!A96)</f>
        <v/>
      </c>
      <c r="B94" s="124"/>
      <c r="L94" s="124"/>
      <c r="V94" s="124"/>
      <c r="AF94" s="124"/>
      <c r="AP94" s="124"/>
      <c r="AZ94" s="124"/>
      <c r="BJ94" s="124"/>
      <c r="BK94" s="124"/>
      <c r="BT94" s="124"/>
      <c r="CD94" s="124"/>
      <c r="CN94" s="124"/>
      <c r="CX94" s="124"/>
      <c r="DH94" s="124"/>
      <c r="DR94" s="124"/>
      <c r="EB94" s="124"/>
      <c r="EL94" s="124"/>
      <c r="EV94" s="124"/>
      <c r="FF94" s="124"/>
      <c r="FP94" s="124"/>
      <c r="FZ94" s="124"/>
      <c r="GJ94" s="124"/>
      <c r="GT94" s="124"/>
      <c r="HD94" s="124"/>
      <c r="HN94" s="124"/>
      <c r="HX94" s="124"/>
      <c r="IH94" s="124"/>
    </row>
    <row xmlns:x14ac="http://schemas.microsoft.com/office/spreadsheetml/2009/9/ac" r="95" s="3" customFormat="true" x14ac:dyDescent="0.25">
      <c r="A95" s="406" t="str">
        <f ca="true">IF(ISBLANK('Data Summary'!A97),"",'Data Summary'!A97)</f>
        <v/>
      </c>
      <c r="B95" s="124"/>
      <c r="L95" s="124"/>
      <c r="V95" s="124"/>
      <c r="AF95" s="124"/>
      <c r="AP95" s="124"/>
      <c r="AZ95" s="124"/>
      <c r="BJ95" s="124"/>
      <c r="BK95" s="124"/>
      <c r="BT95" s="124"/>
      <c r="CD95" s="124"/>
      <c r="CN95" s="124"/>
      <c r="CX95" s="124"/>
      <c r="DH95" s="124"/>
      <c r="DR95" s="124"/>
      <c r="EB95" s="124"/>
      <c r="EL95" s="124"/>
      <c r="EV95" s="124"/>
      <c r="FF95" s="124"/>
      <c r="FP95" s="124"/>
      <c r="FZ95" s="124"/>
      <c r="GJ95" s="124"/>
      <c r="GT95" s="124"/>
      <c r="HD95" s="124"/>
      <c r="HN95" s="124"/>
      <c r="HX95" s="124"/>
      <c r="IH95" s="124"/>
    </row>
    <row xmlns:x14ac="http://schemas.microsoft.com/office/spreadsheetml/2009/9/ac" r="96" s="3" customFormat="true" x14ac:dyDescent="0.25">
      <c r="A96" s="406" t="str">
        <f ca="true">IF(ISBLANK('Data Summary'!A98),"",'Data Summary'!A98)</f>
        <v/>
      </c>
      <c r="B96" s="124"/>
      <c r="L96" s="124"/>
      <c r="V96" s="124"/>
      <c r="AF96" s="124"/>
      <c r="AP96" s="124"/>
      <c r="AZ96" s="124"/>
      <c r="BJ96" s="124"/>
      <c r="BK96" s="124"/>
      <c r="BT96" s="124"/>
      <c r="CD96" s="124"/>
      <c r="CN96" s="124"/>
      <c r="CX96" s="124"/>
      <c r="DH96" s="124"/>
      <c r="DR96" s="124"/>
      <c r="EB96" s="124"/>
      <c r="EL96" s="124"/>
      <c r="EV96" s="124"/>
      <c r="FF96" s="124"/>
      <c r="FP96" s="124"/>
      <c r="FZ96" s="124"/>
      <c r="GJ96" s="124"/>
      <c r="GT96" s="124"/>
      <c r="HD96" s="124"/>
      <c r="HN96" s="124"/>
      <c r="HX96" s="124"/>
      <c r="IH96" s="124"/>
    </row>
    <row xmlns:x14ac="http://schemas.microsoft.com/office/spreadsheetml/2009/9/ac" r="97" s="3" customFormat="true" x14ac:dyDescent="0.25">
      <c r="A97" s="406" t="str">
        <f ca="true">IF(ISBLANK('Data Summary'!A99),"",'Data Summary'!A99)</f>
        <v/>
      </c>
      <c r="B97" s="124"/>
      <c r="L97" s="124"/>
      <c r="V97" s="124"/>
      <c r="AF97" s="124"/>
      <c r="AP97" s="124"/>
      <c r="AZ97" s="124"/>
      <c r="BJ97" s="124"/>
      <c r="BK97" s="124"/>
      <c r="BT97" s="124"/>
      <c r="CD97" s="124"/>
      <c r="CN97" s="124"/>
      <c r="CX97" s="124"/>
      <c r="DH97" s="124"/>
      <c r="DR97" s="124"/>
      <c r="EB97" s="124"/>
      <c r="EL97" s="124"/>
      <c r="EV97" s="124"/>
      <c r="FF97" s="124"/>
      <c r="FP97" s="124"/>
      <c r="FZ97" s="124"/>
      <c r="GJ97" s="124"/>
      <c r="GT97" s="124"/>
      <c r="HD97" s="124"/>
      <c r="HN97" s="124"/>
      <c r="HX97" s="124"/>
      <c r="IH97" s="124"/>
    </row>
    <row xmlns:x14ac="http://schemas.microsoft.com/office/spreadsheetml/2009/9/ac" r="98" s="3" customFormat="true" x14ac:dyDescent="0.25">
      <c r="A98" s="406" t="str">
        <f ca="true">IF(ISBLANK('Data Summary'!A100),"",'Data Summary'!A100)</f>
        <v/>
      </c>
      <c r="B98" s="124"/>
      <c r="L98" s="124"/>
      <c r="V98" s="124"/>
      <c r="AF98" s="124"/>
      <c r="AP98" s="124"/>
      <c r="AZ98" s="124"/>
      <c r="BJ98" s="124"/>
      <c r="BK98" s="124"/>
      <c r="BT98" s="124"/>
      <c r="CD98" s="124"/>
      <c r="CN98" s="124"/>
      <c r="CX98" s="124"/>
      <c r="DH98" s="124"/>
      <c r="DR98" s="124"/>
      <c r="EB98" s="124"/>
      <c r="EL98" s="124"/>
      <c r="EV98" s="124"/>
      <c r="FF98" s="124"/>
      <c r="FP98" s="124"/>
      <c r="FZ98" s="124"/>
      <c r="GJ98" s="124"/>
      <c r="GT98" s="124"/>
      <c r="HD98" s="124"/>
      <c r="HN98" s="124"/>
      <c r="HX98" s="124"/>
      <c r="IH98" s="124"/>
    </row>
    <row xmlns:x14ac="http://schemas.microsoft.com/office/spreadsheetml/2009/9/ac" r="99" s="3" customFormat="true" x14ac:dyDescent="0.25">
      <c r="A99" s="406" t="str">
        <f ca="true">IF(ISBLANK('Data Summary'!A101),"",'Data Summary'!A101)</f>
        <v/>
      </c>
      <c r="B99" s="124"/>
      <c r="L99" s="124"/>
      <c r="V99" s="124"/>
      <c r="AF99" s="124"/>
      <c r="AP99" s="124"/>
      <c r="AZ99" s="124"/>
      <c r="BJ99" s="124"/>
      <c r="BK99" s="124"/>
      <c r="BT99" s="124"/>
      <c r="CD99" s="124"/>
      <c r="CN99" s="124"/>
      <c r="CX99" s="124"/>
      <c r="DH99" s="124"/>
      <c r="DR99" s="124"/>
      <c r="EB99" s="124"/>
      <c r="EL99" s="124"/>
      <c r="EV99" s="124"/>
      <c r="FF99" s="124"/>
      <c r="FP99" s="124"/>
      <c r="FZ99" s="124"/>
      <c r="GJ99" s="124"/>
      <c r="GT99" s="124"/>
      <c r="HD99" s="124"/>
      <c r="HN99" s="124"/>
      <c r="HX99" s="124"/>
      <c r="IH99" s="124"/>
    </row>
    <row xmlns:x14ac="http://schemas.microsoft.com/office/spreadsheetml/2009/9/ac" r="100" s="3" customFormat="true" x14ac:dyDescent="0.25">
      <c r="A100" s="406" t="str">
        <f ca="true">IF(ISBLANK('Data Summary'!A102),"",'Data Summary'!A102)</f>
        <v/>
      </c>
      <c r="B100" s="124"/>
      <c r="L100" s="124"/>
      <c r="V100" s="124"/>
      <c r="AF100" s="124"/>
      <c r="AP100" s="124"/>
      <c r="AZ100" s="124"/>
      <c r="BJ100" s="124"/>
      <c r="BK100" s="124"/>
      <c r="BT100" s="124"/>
      <c r="CD100" s="124"/>
      <c r="CN100" s="124"/>
      <c r="CX100" s="124"/>
      <c r="DH100" s="124"/>
      <c r="DR100" s="124"/>
      <c r="EB100" s="124"/>
      <c r="EL100" s="124"/>
      <c r="EV100" s="124"/>
      <c r="FF100" s="124"/>
      <c r="FP100" s="124"/>
      <c r="FZ100" s="124"/>
      <c r="GJ100" s="124"/>
      <c r="GT100" s="124"/>
      <c r="HD100" s="124"/>
      <c r="HN100" s="124"/>
      <c r="HX100" s="124"/>
      <c r="IH100" s="124"/>
    </row>
    <row xmlns:x14ac="http://schemas.microsoft.com/office/spreadsheetml/2009/9/ac" r="101" s="3" customFormat="true" x14ac:dyDescent="0.25">
      <c r="A101" s="406" t="str">
        <f ca="true">IF(ISBLANK('Data Summary'!A103),"",'Data Summary'!A103)</f>
        <v/>
      </c>
      <c r="B101" s="124"/>
      <c r="L101" s="124"/>
      <c r="V101" s="124"/>
      <c r="AF101" s="124"/>
      <c r="AP101" s="124"/>
      <c r="AZ101" s="124"/>
      <c r="BJ101" s="124"/>
      <c r="BK101" s="124"/>
      <c r="BT101" s="124"/>
      <c r="CD101" s="124"/>
      <c r="CN101" s="124"/>
      <c r="CX101" s="124"/>
      <c r="DH101" s="124"/>
      <c r="DR101" s="124"/>
      <c r="EB101" s="124"/>
      <c r="EL101" s="124"/>
      <c r="EV101" s="124"/>
      <c r="FF101" s="124"/>
      <c r="FP101" s="124"/>
      <c r="FZ101" s="124"/>
      <c r="GJ101" s="124"/>
      <c r="GT101" s="124"/>
      <c r="HD101" s="124"/>
      <c r="HN101" s="124"/>
      <c r="HX101" s="124"/>
      <c r="IH101" s="124"/>
    </row>
    <row xmlns:x14ac="http://schemas.microsoft.com/office/spreadsheetml/2009/9/ac" r="102" s="3" customFormat="true" x14ac:dyDescent="0.25">
      <c r="A102" s="406" t="str">
        <f ca="true">IF(ISBLANK('Data Summary'!A104),"",'Data Summary'!A104)</f>
        <v/>
      </c>
      <c r="B102" s="124"/>
      <c r="L102" s="124"/>
      <c r="V102" s="124"/>
      <c r="AF102" s="124"/>
      <c r="AP102" s="124"/>
      <c r="AZ102" s="124"/>
      <c r="BJ102" s="124"/>
      <c r="BK102" s="124"/>
      <c r="BT102" s="124"/>
      <c r="CD102" s="124"/>
      <c r="CN102" s="124"/>
      <c r="CX102" s="124"/>
      <c r="DH102" s="124"/>
      <c r="DR102" s="124"/>
      <c r="EB102" s="124"/>
      <c r="EL102" s="124"/>
      <c r="EV102" s="124"/>
      <c r="FF102" s="124"/>
      <c r="FP102" s="124"/>
      <c r="FZ102" s="124"/>
      <c r="GJ102" s="124"/>
      <c r="GT102" s="124"/>
      <c r="HD102" s="124"/>
      <c r="HN102" s="124"/>
      <c r="HX102" s="124"/>
      <c r="IH102" s="124"/>
    </row>
    <row xmlns:x14ac="http://schemas.microsoft.com/office/spreadsheetml/2009/9/ac" r="103" s="3" customFormat="true" x14ac:dyDescent="0.25">
      <c r="A103" s="406" t="str">
        <f ca="true">IF(ISBLANK('Data Summary'!A105),"",'Data Summary'!A105)</f>
        <v/>
      </c>
      <c r="B103" s="124"/>
      <c r="L103" s="124"/>
      <c r="V103" s="124"/>
      <c r="AF103" s="124"/>
      <c r="AP103" s="124"/>
      <c r="AZ103" s="124"/>
      <c r="BJ103" s="124"/>
      <c r="BK103" s="124"/>
      <c r="BT103" s="124"/>
      <c r="CD103" s="124"/>
      <c r="CN103" s="124"/>
      <c r="CX103" s="124"/>
      <c r="DH103" s="124"/>
      <c r="DR103" s="124"/>
      <c r="EB103" s="124"/>
      <c r="EL103" s="124"/>
      <c r="EV103" s="124"/>
      <c r="FF103" s="124"/>
      <c r="FP103" s="124"/>
      <c r="FZ103" s="124"/>
      <c r="GJ103" s="124"/>
      <c r="GT103" s="124"/>
      <c r="HD103" s="124"/>
      <c r="HN103" s="124"/>
      <c r="HX103" s="124"/>
      <c r="IH103" s="124"/>
    </row>
    <row xmlns:x14ac="http://schemas.microsoft.com/office/spreadsheetml/2009/9/ac" r="104" s="3" customFormat="true" x14ac:dyDescent="0.25">
      <c r="A104" s="406" t="str">
        <f ca="true">IF(ISBLANK('Data Summary'!A106),"",'Data Summary'!A106)</f>
        <v/>
      </c>
      <c r="B104" s="124"/>
      <c r="L104" s="124"/>
      <c r="V104" s="124"/>
      <c r="AF104" s="124"/>
      <c r="AP104" s="124"/>
      <c r="AZ104" s="124"/>
      <c r="BJ104" s="124"/>
      <c r="BK104" s="124"/>
      <c r="BT104" s="124"/>
      <c r="CD104" s="124"/>
      <c r="CN104" s="124"/>
      <c r="CX104" s="124"/>
      <c r="DH104" s="124"/>
      <c r="DR104" s="124"/>
      <c r="EB104" s="124"/>
      <c r="EL104" s="124"/>
      <c r="EV104" s="124"/>
      <c r="FF104" s="124"/>
      <c r="FP104" s="124"/>
      <c r="FZ104" s="124"/>
      <c r="GJ104" s="124"/>
      <c r="GT104" s="124"/>
      <c r="HD104" s="124"/>
      <c r="HN104" s="124"/>
      <c r="HX104" s="124"/>
      <c r="IH104" s="124"/>
    </row>
    <row xmlns:x14ac="http://schemas.microsoft.com/office/spreadsheetml/2009/9/ac" r="105" s="3" customFormat="true" x14ac:dyDescent="0.25">
      <c r="A105" s="406" t="str">
        <f ca="true">IF(ISBLANK('Data Summary'!A107),"",'Data Summary'!A107)</f>
        <v/>
      </c>
      <c r="B105" s="124"/>
      <c r="L105" s="124"/>
      <c r="V105" s="124"/>
      <c r="AF105" s="124"/>
      <c r="AP105" s="124"/>
      <c r="AZ105" s="124"/>
      <c r="BJ105" s="124"/>
      <c r="BK105" s="124"/>
      <c r="BT105" s="124"/>
      <c r="CD105" s="124"/>
      <c r="CN105" s="124"/>
      <c r="CX105" s="124"/>
      <c r="DH105" s="124"/>
      <c r="DR105" s="124"/>
      <c r="EB105" s="124"/>
      <c r="EL105" s="124"/>
      <c r="EV105" s="124"/>
      <c r="FF105" s="124"/>
      <c r="FP105" s="124"/>
      <c r="FZ105" s="124"/>
      <c r="GJ105" s="124"/>
      <c r="GT105" s="124"/>
      <c r="HD105" s="124"/>
      <c r="HN105" s="124"/>
      <c r="HX105" s="124"/>
      <c r="IH105" s="124"/>
    </row>
    <row xmlns:x14ac="http://schemas.microsoft.com/office/spreadsheetml/2009/9/ac" r="106" s="3" customFormat="true" x14ac:dyDescent="0.25">
      <c r="A106" s="406" t="str">
        <f ca="true">IF(ISBLANK('Data Summary'!A108),"",'Data Summary'!A108)</f>
        <v/>
      </c>
      <c r="B106" s="124"/>
      <c r="L106" s="124"/>
      <c r="V106" s="124"/>
      <c r="AF106" s="124"/>
      <c r="AP106" s="124"/>
      <c r="AZ106" s="124"/>
      <c r="BJ106" s="124"/>
      <c r="BK106" s="124"/>
      <c r="BT106" s="124"/>
      <c r="CD106" s="124"/>
      <c r="CN106" s="124"/>
      <c r="CX106" s="124"/>
      <c r="DH106" s="124"/>
      <c r="DR106" s="124"/>
      <c r="EB106" s="124"/>
      <c r="EL106" s="124"/>
      <c r="EV106" s="124"/>
      <c r="FF106" s="124"/>
      <c r="FP106" s="124"/>
      <c r="FZ106" s="124"/>
      <c r="GJ106" s="124"/>
      <c r="GT106" s="124"/>
      <c r="HD106" s="124"/>
      <c r="HN106" s="124"/>
      <c r="HX106" s="124"/>
      <c r="IH106" s="124"/>
    </row>
    <row xmlns:x14ac="http://schemas.microsoft.com/office/spreadsheetml/2009/9/ac" r="107" s="3" customFormat="true" x14ac:dyDescent="0.25">
      <c r="A107" s="406" t="str">
        <f ca="true">IF(ISBLANK('Data Summary'!A109),"",'Data Summary'!A109)</f>
        <v/>
      </c>
      <c r="B107" s="124"/>
      <c r="L107" s="124"/>
      <c r="V107" s="124"/>
      <c r="AF107" s="124"/>
      <c r="AP107" s="124"/>
      <c r="AZ107" s="124"/>
      <c r="BJ107" s="124"/>
      <c r="BK107" s="124"/>
      <c r="BT107" s="124"/>
      <c r="CD107" s="124"/>
      <c r="CN107" s="124"/>
      <c r="CX107" s="124"/>
      <c r="DH107" s="124"/>
      <c r="DR107" s="124"/>
      <c r="EB107" s="124"/>
      <c r="EL107" s="124"/>
      <c r="EV107" s="124"/>
      <c r="FF107" s="124"/>
      <c r="FP107" s="124"/>
      <c r="FZ107" s="124"/>
      <c r="GJ107" s="124"/>
      <c r="GT107" s="124"/>
      <c r="HD107" s="124"/>
      <c r="HN107" s="124"/>
      <c r="HX107" s="124"/>
      <c r="IH107" s="124"/>
    </row>
    <row xmlns:x14ac="http://schemas.microsoft.com/office/spreadsheetml/2009/9/ac" r="108" s="3" customFormat="true" x14ac:dyDescent="0.25">
      <c r="A108" s="406" t="str">
        <f ca="true">IF(ISBLANK('Data Summary'!A110),"",'Data Summary'!A110)</f>
        <v/>
      </c>
      <c r="B108" s="124"/>
      <c r="L108" s="124"/>
      <c r="V108" s="124"/>
      <c r="AF108" s="124"/>
      <c r="AP108" s="124"/>
      <c r="AZ108" s="124"/>
      <c r="BJ108" s="124"/>
      <c r="BK108" s="124"/>
      <c r="BT108" s="124"/>
      <c r="CD108" s="124"/>
      <c r="CN108" s="124"/>
      <c r="CX108" s="124"/>
      <c r="DH108" s="124"/>
      <c r="DR108" s="124"/>
      <c r="EB108" s="124"/>
      <c r="EL108" s="124"/>
      <c r="EV108" s="124"/>
      <c r="FF108" s="124"/>
      <c r="FP108" s="124"/>
      <c r="FZ108" s="124"/>
      <c r="GJ108" s="124"/>
      <c r="GT108" s="124"/>
      <c r="HD108" s="124"/>
      <c r="HN108" s="124"/>
      <c r="HX108" s="124"/>
      <c r="IH108" s="124"/>
    </row>
    <row xmlns:x14ac="http://schemas.microsoft.com/office/spreadsheetml/2009/9/ac" r="109" s="3" customFormat="true" x14ac:dyDescent="0.25">
      <c r="A109" s="406" t="str">
        <f ca="true">IF(ISBLANK('Data Summary'!A111),"",'Data Summary'!A111)</f>
        <v/>
      </c>
      <c r="B109" s="124"/>
      <c r="L109" s="124"/>
      <c r="V109" s="124"/>
      <c r="AF109" s="124"/>
      <c r="AP109" s="124"/>
      <c r="AZ109" s="124"/>
      <c r="BJ109" s="124"/>
      <c r="BK109" s="124"/>
      <c r="BT109" s="124"/>
      <c r="CD109" s="124"/>
      <c r="CN109" s="124"/>
      <c r="CX109" s="124"/>
      <c r="DH109" s="124"/>
      <c r="DR109" s="124"/>
      <c r="EB109" s="124"/>
      <c r="EL109" s="124"/>
      <c r="EV109" s="124"/>
      <c r="FF109" s="124"/>
      <c r="FP109" s="124"/>
      <c r="FZ109" s="124"/>
      <c r="GJ109" s="124"/>
      <c r="GT109" s="124"/>
      <c r="HD109" s="124"/>
      <c r="HN109" s="124"/>
      <c r="HX109" s="124"/>
      <c r="IH109" s="124"/>
    </row>
    <row xmlns:x14ac="http://schemas.microsoft.com/office/spreadsheetml/2009/9/ac" r="110" s="3" customFormat="true" x14ac:dyDescent="0.25">
      <c r="A110" s="406" t="str">
        <f ca="true">IF(ISBLANK('Data Summary'!A112),"",'Data Summary'!A112)</f>
        <v/>
      </c>
      <c r="B110" s="124"/>
      <c r="L110" s="124"/>
      <c r="V110" s="124"/>
      <c r="AF110" s="124"/>
      <c r="AP110" s="124"/>
      <c r="AZ110" s="124"/>
      <c r="BJ110" s="124"/>
      <c r="BK110" s="124"/>
      <c r="BT110" s="124"/>
      <c r="CD110" s="124"/>
      <c r="CN110" s="124"/>
      <c r="CX110" s="124"/>
      <c r="DH110" s="124"/>
      <c r="DR110" s="124"/>
      <c r="EB110" s="124"/>
      <c r="EL110" s="124"/>
      <c r="EV110" s="124"/>
      <c r="FF110" s="124"/>
      <c r="FP110" s="124"/>
      <c r="FZ110" s="124"/>
      <c r="GJ110" s="124"/>
      <c r="GT110" s="124"/>
      <c r="HD110" s="124"/>
      <c r="HN110" s="124"/>
      <c r="HX110" s="124"/>
      <c r="IH110" s="124"/>
    </row>
    <row xmlns:x14ac="http://schemas.microsoft.com/office/spreadsheetml/2009/9/ac" r="111" s="3" customFormat="true" x14ac:dyDescent="0.25">
      <c r="A111" s="406" t="str">
        <f ca="true">IF(ISBLANK('Data Summary'!A113),"",'Data Summary'!A113)</f>
        <v/>
      </c>
      <c r="B111" s="124"/>
      <c r="L111" s="124"/>
      <c r="V111" s="124"/>
      <c r="AF111" s="124"/>
      <c r="AP111" s="124"/>
      <c r="AZ111" s="124"/>
      <c r="BJ111" s="124"/>
      <c r="BK111" s="124"/>
      <c r="BT111" s="124"/>
      <c r="CD111" s="124"/>
      <c r="CN111" s="124"/>
      <c r="CX111" s="124"/>
      <c r="DH111" s="124"/>
      <c r="DR111" s="124"/>
      <c r="EB111" s="124"/>
      <c r="EL111" s="124"/>
      <c r="EV111" s="124"/>
      <c r="FF111" s="124"/>
      <c r="FP111" s="124"/>
      <c r="FZ111" s="124"/>
      <c r="GJ111" s="124"/>
      <c r="GT111" s="124"/>
      <c r="HD111" s="124"/>
      <c r="HN111" s="124"/>
      <c r="HX111" s="124"/>
      <c r="IH111" s="124"/>
    </row>
    <row xmlns:x14ac="http://schemas.microsoft.com/office/spreadsheetml/2009/9/ac" r="112" s="3" customFormat="true" x14ac:dyDescent="0.25">
      <c r="A112" s="406" t="str">
        <f ca="true">IF(ISBLANK('Data Summary'!A114),"",'Data Summary'!A114)</f>
        <v/>
      </c>
      <c r="B112" s="124"/>
      <c r="L112" s="124"/>
      <c r="V112" s="124"/>
      <c r="AF112" s="124"/>
      <c r="AP112" s="124"/>
      <c r="AZ112" s="124"/>
      <c r="BJ112" s="124"/>
      <c r="BK112" s="124"/>
      <c r="BT112" s="124"/>
      <c r="CD112" s="124"/>
      <c r="CN112" s="124"/>
      <c r="CX112" s="124"/>
      <c r="DH112" s="124"/>
      <c r="DR112" s="124"/>
      <c r="EB112" s="124"/>
      <c r="EL112" s="124"/>
      <c r="EV112" s="124"/>
      <c r="FF112" s="124"/>
      <c r="FP112" s="124"/>
      <c r="FZ112" s="124"/>
      <c r="GJ112" s="124"/>
      <c r="GT112" s="124"/>
      <c r="HD112" s="124"/>
      <c r="HN112" s="124"/>
      <c r="HX112" s="124"/>
      <c r="IH112" s="124"/>
    </row>
    <row xmlns:x14ac="http://schemas.microsoft.com/office/spreadsheetml/2009/9/ac" r="113" s="3" customFormat="true" x14ac:dyDescent="0.25">
      <c r="A113" s="406" t="str">
        <f ca="true">IF(ISBLANK('Data Summary'!A115),"",'Data Summary'!A115)</f>
        <v/>
      </c>
      <c r="B113" s="124"/>
      <c r="L113" s="124"/>
      <c r="V113" s="124"/>
      <c r="AF113" s="124"/>
      <c r="AP113" s="124"/>
      <c r="AZ113" s="124"/>
      <c r="BJ113" s="124"/>
      <c r="BK113" s="124"/>
      <c r="BT113" s="124"/>
      <c r="CD113" s="124"/>
      <c r="CN113" s="124"/>
      <c r="CX113" s="124"/>
      <c r="DH113" s="124"/>
      <c r="DR113" s="124"/>
      <c r="EB113" s="124"/>
      <c r="EL113" s="124"/>
      <c r="EV113" s="124"/>
      <c r="FF113" s="124"/>
      <c r="FP113" s="124"/>
      <c r="FZ113" s="124"/>
      <c r="GJ113" s="124"/>
      <c r="GT113" s="124"/>
      <c r="HD113" s="124"/>
      <c r="HN113" s="124"/>
      <c r="HX113" s="124"/>
      <c r="IH113" s="124"/>
    </row>
    <row xmlns:x14ac="http://schemas.microsoft.com/office/spreadsheetml/2009/9/ac" r="114" s="3" customFormat="true" x14ac:dyDescent="0.25">
      <c r="A114" s="406" t="str">
        <f ca="true">IF(ISBLANK('Data Summary'!A116),"",'Data Summary'!A116)</f>
        <v/>
      </c>
      <c r="B114" s="124"/>
      <c r="L114" s="124"/>
      <c r="V114" s="124"/>
      <c r="AF114" s="124"/>
      <c r="AP114" s="124"/>
      <c r="AZ114" s="124"/>
      <c r="BJ114" s="124"/>
      <c r="BK114" s="124"/>
      <c r="BT114" s="124"/>
      <c r="CD114" s="124"/>
      <c r="CN114" s="124"/>
      <c r="CX114" s="124"/>
      <c r="DH114" s="124"/>
      <c r="DR114" s="124"/>
      <c r="EB114" s="124"/>
      <c r="EL114" s="124"/>
      <c r="EV114" s="124"/>
      <c r="FF114" s="124"/>
      <c r="FP114" s="124"/>
      <c r="FZ114" s="124"/>
      <c r="GJ114" s="124"/>
      <c r="GT114" s="124"/>
      <c r="HD114" s="124"/>
      <c r="HN114" s="124"/>
      <c r="HX114" s="124"/>
      <c r="IH114" s="124"/>
    </row>
    <row xmlns:x14ac="http://schemas.microsoft.com/office/spreadsheetml/2009/9/ac" r="115" s="3" customFormat="true" x14ac:dyDescent="0.25">
      <c r="A115" s="406" t="str">
        <f ca="true">IF(ISBLANK('Data Summary'!A117),"",'Data Summary'!A117)</f>
        <v/>
      </c>
      <c r="B115" s="124"/>
      <c r="L115" s="124"/>
      <c r="V115" s="124"/>
      <c r="AF115" s="124"/>
      <c r="AP115" s="124"/>
      <c r="AZ115" s="124"/>
      <c r="BJ115" s="124"/>
      <c r="BK115" s="124"/>
      <c r="BT115" s="124"/>
      <c r="CD115" s="124"/>
      <c r="CN115" s="124"/>
      <c r="CX115" s="124"/>
      <c r="DH115" s="124"/>
      <c r="DR115" s="124"/>
      <c r="EB115" s="124"/>
      <c r="EL115" s="124"/>
      <c r="EV115" s="124"/>
      <c r="FF115" s="124"/>
      <c r="FP115" s="124"/>
      <c r="FZ115" s="124"/>
      <c r="GJ115" s="124"/>
      <c r="GT115" s="124"/>
      <c r="HD115" s="124"/>
      <c r="HN115" s="124"/>
      <c r="HX115" s="124"/>
      <c r="IH115" s="124"/>
    </row>
    <row xmlns:x14ac="http://schemas.microsoft.com/office/spreadsheetml/2009/9/ac" r="116" s="3" customFormat="true" x14ac:dyDescent="0.25">
      <c r="A116" s="406" t="str">
        <f ca="true">IF(ISBLANK('Data Summary'!A118),"",'Data Summary'!A118)</f>
        <v/>
      </c>
      <c r="B116" s="124"/>
      <c r="L116" s="124"/>
      <c r="V116" s="124"/>
      <c r="AF116" s="124"/>
      <c r="AP116" s="124"/>
      <c r="AZ116" s="124"/>
      <c r="BJ116" s="124"/>
      <c r="BK116" s="124"/>
      <c r="BT116" s="124"/>
      <c r="CD116" s="124"/>
      <c r="CN116" s="124"/>
      <c r="CX116" s="124"/>
      <c r="DH116" s="124"/>
      <c r="DR116" s="124"/>
      <c r="EB116" s="124"/>
      <c r="EL116" s="124"/>
      <c r="EV116" s="124"/>
      <c r="FF116" s="124"/>
      <c r="FP116" s="124"/>
      <c r="FZ116" s="124"/>
      <c r="GJ116" s="124"/>
      <c r="GT116" s="124"/>
      <c r="HD116" s="124"/>
      <c r="HN116" s="124"/>
      <c r="HX116" s="124"/>
      <c r="IH116" s="124"/>
    </row>
    <row xmlns:x14ac="http://schemas.microsoft.com/office/spreadsheetml/2009/9/ac" r="117" s="3" customFormat="true" x14ac:dyDescent="0.25">
      <c r="A117" s="406" t="str">
        <f ca="true">IF(ISBLANK('Data Summary'!A119),"",'Data Summary'!A119)</f>
        <v/>
      </c>
      <c r="B117" s="124"/>
      <c r="L117" s="124"/>
      <c r="V117" s="124"/>
      <c r="AF117" s="124"/>
      <c r="AP117" s="124"/>
      <c r="AZ117" s="124"/>
      <c r="BJ117" s="124"/>
      <c r="BK117" s="124"/>
      <c r="BT117" s="124"/>
      <c r="CD117" s="124"/>
      <c r="CN117" s="124"/>
      <c r="CX117" s="124"/>
      <c r="DH117" s="124"/>
      <c r="DR117" s="124"/>
      <c r="EB117" s="124"/>
      <c r="EL117" s="124"/>
      <c r="EV117" s="124"/>
      <c r="FF117" s="124"/>
      <c r="FP117" s="124"/>
      <c r="FZ117" s="124"/>
      <c r="GJ117" s="124"/>
      <c r="GT117" s="124"/>
      <c r="HD117" s="124"/>
      <c r="HN117" s="124"/>
      <c r="HX117" s="124"/>
      <c r="IH117" s="124"/>
    </row>
    <row xmlns:x14ac="http://schemas.microsoft.com/office/spreadsheetml/2009/9/ac" r="118" s="3" customFormat="true" x14ac:dyDescent="0.25">
      <c r="A118" s="406" t="str">
        <f ca="true">IF(ISBLANK('Data Summary'!A120),"",'Data Summary'!A120)</f>
        <v/>
      </c>
      <c r="B118" s="124"/>
      <c r="L118" s="124"/>
      <c r="V118" s="124"/>
      <c r="AF118" s="124"/>
      <c r="AP118" s="124"/>
      <c r="AZ118" s="124"/>
      <c r="BJ118" s="124"/>
      <c r="BK118" s="124"/>
      <c r="BT118" s="124"/>
      <c r="CD118" s="124"/>
      <c r="CN118" s="124"/>
      <c r="CX118" s="124"/>
      <c r="DH118" s="124"/>
      <c r="DR118" s="124"/>
      <c r="EB118" s="124"/>
      <c r="EL118" s="124"/>
      <c r="EV118" s="124"/>
      <c r="FF118" s="124"/>
      <c r="FP118" s="124"/>
      <c r="FZ118" s="124"/>
      <c r="GJ118" s="124"/>
      <c r="GT118" s="124"/>
      <c r="HD118" s="124"/>
      <c r="HN118" s="124"/>
      <c r="HX118" s="124"/>
      <c r="IH118" s="124"/>
    </row>
    <row xmlns:x14ac="http://schemas.microsoft.com/office/spreadsheetml/2009/9/ac" r="119" s="3" customFormat="true" x14ac:dyDescent="0.25">
      <c r="A119" s="406" t="str">
        <f ca="true">IF(ISBLANK('Data Summary'!A121),"",'Data Summary'!A121)</f>
        <v/>
      </c>
      <c r="B119" s="124"/>
      <c r="L119" s="124"/>
      <c r="V119" s="124"/>
      <c r="AF119" s="124"/>
      <c r="AP119" s="124"/>
      <c r="AZ119" s="124"/>
      <c r="BJ119" s="124"/>
      <c r="BK119" s="124"/>
      <c r="BT119" s="124"/>
      <c r="CD119" s="124"/>
      <c r="CN119" s="124"/>
      <c r="CX119" s="124"/>
      <c r="DH119" s="124"/>
      <c r="DR119" s="124"/>
      <c r="EB119" s="124"/>
      <c r="EL119" s="124"/>
      <c r="EV119" s="124"/>
      <c r="FF119" s="124"/>
      <c r="FP119" s="124"/>
      <c r="FZ119" s="124"/>
      <c r="GJ119" s="124"/>
      <c r="GT119" s="124"/>
      <c r="HD119" s="124"/>
      <c r="HN119" s="124"/>
      <c r="HX119" s="124"/>
      <c r="IH119" s="124"/>
    </row>
    <row xmlns:x14ac="http://schemas.microsoft.com/office/spreadsheetml/2009/9/ac" r="120" s="3" customFormat="true" x14ac:dyDescent="0.25">
      <c r="A120" s="406" t="str">
        <f ca="true">IF(ISBLANK('Data Summary'!A122),"",'Data Summary'!A122)</f>
        <v/>
      </c>
      <c r="B120" s="124"/>
      <c r="L120" s="124"/>
      <c r="V120" s="124"/>
      <c r="AF120" s="124"/>
      <c r="AP120" s="124"/>
      <c r="AZ120" s="124"/>
      <c r="BJ120" s="124"/>
      <c r="BK120" s="124"/>
      <c r="BT120" s="124"/>
      <c r="CD120" s="124"/>
      <c r="CN120" s="124"/>
      <c r="CX120" s="124"/>
      <c r="DH120" s="124"/>
      <c r="DR120" s="124"/>
      <c r="EB120" s="124"/>
      <c r="EL120" s="124"/>
      <c r="EV120" s="124"/>
      <c r="FF120" s="124"/>
      <c r="FP120" s="124"/>
      <c r="FZ120" s="124"/>
      <c r="GJ120" s="124"/>
      <c r="GT120" s="124"/>
      <c r="HD120" s="124"/>
      <c r="HN120" s="124"/>
      <c r="HX120" s="124"/>
      <c r="IH120" s="124"/>
    </row>
    <row xmlns:x14ac="http://schemas.microsoft.com/office/spreadsheetml/2009/9/ac" r="121" s="3" customFormat="true" x14ac:dyDescent="0.25">
      <c r="A121" s="406" t="str">
        <f ca="true">IF(ISBLANK('Data Summary'!A123),"",'Data Summary'!A123)</f>
        <v/>
      </c>
      <c r="B121" s="124"/>
      <c r="L121" s="124"/>
      <c r="V121" s="124"/>
      <c r="AF121" s="124"/>
      <c r="AP121" s="124"/>
      <c r="AZ121" s="124"/>
      <c r="BJ121" s="124"/>
      <c r="BK121" s="124"/>
      <c r="BT121" s="124"/>
      <c r="CD121" s="124"/>
      <c r="CN121" s="124"/>
      <c r="CX121" s="124"/>
      <c r="DH121" s="124"/>
      <c r="DR121" s="124"/>
      <c r="EB121" s="124"/>
      <c r="EL121" s="124"/>
      <c r="EV121" s="124"/>
      <c r="FF121" s="124"/>
      <c r="FP121" s="124"/>
      <c r="FZ121" s="124"/>
      <c r="GJ121" s="124"/>
      <c r="GT121" s="124"/>
      <c r="HD121" s="124"/>
      <c r="HN121" s="124"/>
      <c r="HX121" s="124"/>
      <c r="IH121" s="124"/>
    </row>
    <row xmlns:x14ac="http://schemas.microsoft.com/office/spreadsheetml/2009/9/ac" r="122" s="3" customFormat="true" x14ac:dyDescent="0.25">
      <c r="A122" s="406" t="str">
        <f ca="true">IF(ISBLANK('Data Summary'!A124),"",'Data Summary'!A124)</f>
        <v/>
      </c>
      <c r="B122" s="124"/>
      <c r="L122" s="124"/>
      <c r="V122" s="124"/>
      <c r="AF122" s="124"/>
      <c r="AP122" s="124"/>
      <c r="AZ122" s="124"/>
      <c r="BJ122" s="124"/>
      <c r="BK122" s="124"/>
      <c r="BT122" s="124"/>
      <c r="CD122" s="124"/>
      <c r="CN122" s="124"/>
      <c r="CX122" s="124"/>
      <c r="DH122" s="124"/>
      <c r="DR122" s="124"/>
      <c r="EB122" s="124"/>
      <c r="EL122" s="124"/>
      <c r="EV122" s="124"/>
      <c r="FF122" s="124"/>
      <c r="FP122" s="124"/>
      <c r="FZ122" s="124"/>
      <c r="GJ122" s="124"/>
      <c r="GT122" s="124"/>
      <c r="HD122" s="124"/>
      <c r="HN122" s="124"/>
      <c r="HX122" s="124"/>
      <c r="IH122" s="124"/>
    </row>
    <row xmlns:x14ac="http://schemas.microsoft.com/office/spreadsheetml/2009/9/ac" r="123" s="3" customFormat="true" x14ac:dyDescent="0.25">
      <c r="A123" s="406" t="str">
        <f ca="true">IF(ISBLANK('Data Summary'!A125),"",'Data Summary'!A125)</f>
        <v/>
      </c>
      <c r="B123" s="124"/>
      <c r="L123" s="124"/>
      <c r="V123" s="124"/>
      <c r="AF123" s="124"/>
      <c r="AP123" s="124"/>
      <c r="AZ123" s="124"/>
      <c r="BJ123" s="124"/>
      <c r="BK123" s="124"/>
      <c r="BT123" s="124"/>
      <c r="CD123" s="124"/>
      <c r="CN123" s="124"/>
      <c r="CX123" s="124"/>
      <c r="DH123" s="124"/>
      <c r="DR123" s="124"/>
      <c r="EB123" s="124"/>
      <c r="EL123" s="124"/>
      <c r="EV123" s="124"/>
      <c r="FF123" s="124"/>
      <c r="FP123" s="124"/>
      <c r="FZ123" s="124"/>
      <c r="GJ123" s="124"/>
      <c r="GT123" s="124"/>
      <c r="HD123" s="124"/>
      <c r="HN123" s="124"/>
      <c r="HX123" s="124"/>
      <c r="IH123" s="124"/>
    </row>
    <row xmlns:x14ac="http://schemas.microsoft.com/office/spreadsheetml/2009/9/ac" r="124" s="3" customFormat="true" x14ac:dyDescent="0.25">
      <c r="A124" s="406" t="str">
        <f ca="true">IF(ISBLANK('Data Summary'!A126),"",'Data Summary'!A126)</f>
        <v/>
      </c>
      <c r="B124" s="124"/>
      <c r="L124" s="124"/>
      <c r="V124" s="124"/>
      <c r="AF124" s="124"/>
      <c r="AP124" s="124"/>
      <c r="AZ124" s="124"/>
      <c r="BJ124" s="124"/>
      <c r="BK124" s="124"/>
      <c r="BT124" s="124"/>
      <c r="CD124" s="124"/>
      <c r="CN124" s="124"/>
      <c r="CX124" s="124"/>
      <c r="DH124" s="124"/>
      <c r="DR124" s="124"/>
      <c r="EB124" s="124"/>
      <c r="EL124" s="124"/>
      <c r="EV124" s="124"/>
      <c r="FF124" s="124"/>
      <c r="FP124" s="124"/>
      <c r="FZ124" s="124"/>
      <c r="GJ124" s="124"/>
      <c r="GT124" s="124"/>
      <c r="HD124" s="124"/>
      <c r="HN124" s="124"/>
      <c r="HX124" s="124"/>
      <c r="IH124" s="124"/>
    </row>
    <row xmlns:x14ac="http://schemas.microsoft.com/office/spreadsheetml/2009/9/ac" r="125" s="3" customFormat="true" x14ac:dyDescent="0.25">
      <c r="A125" s="406" t="str">
        <f ca="true">IF(ISBLANK('Data Summary'!A127),"",'Data Summary'!A127)</f>
        <v/>
      </c>
      <c r="B125" s="124"/>
      <c r="L125" s="124"/>
      <c r="V125" s="124"/>
      <c r="AF125" s="124"/>
      <c r="AP125" s="124"/>
      <c r="AZ125" s="124"/>
      <c r="BJ125" s="124"/>
      <c r="BK125" s="124"/>
      <c r="BT125" s="124"/>
      <c r="CD125" s="124"/>
      <c r="CN125" s="124"/>
      <c r="CX125" s="124"/>
      <c r="DH125" s="124"/>
      <c r="DR125" s="124"/>
      <c r="EB125" s="124"/>
      <c r="EL125" s="124"/>
      <c r="EV125" s="124"/>
      <c r="FF125" s="124"/>
      <c r="FP125" s="124"/>
      <c r="FZ125" s="124"/>
      <c r="GJ125" s="124"/>
      <c r="GT125" s="124"/>
      <c r="HD125" s="124"/>
      <c r="HN125" s="124"/>
      <c r="HX125" s="124"/>
      <c r="IH125" s="124"/>
    </row>
    <row xmlns:x14ac="http://schemas.microsoft.com/office/spreadsheetml/2009/9/ac" r="126" s="3" customFormat="true" x14ac:dyDescent="0.25">
      <c r="A126" s="406" t="str">
        <f ca="true">IF(ISBLANK('Data Summary'!A128),"",'Data Summary'!A128)</f>
        <v/>
      </c>
      <c r="B126" s="124"/>
      <c r="L126" s="124"/>
      <c r="V126" s="124"/>
      <c r="AF126" s="124"/>
      <c r="AP126" s="124"/>
      <c r="AZ126" s="124"/>
      <c r="BJ126" s="124"/>
      <c r="BK126" s="124"/>
      <c r="BT126" s="124"/>
      <c r="CD126" s="124"/>
      <c r="CN126" s="124"/>
      <c r="CX126" s="124"/>
      <c r="DH126" s="124"/>
      <c r="DR126" s="124"/>
      <c r="EB126" s="124"/>
      <c r="EL126" s="124"/>
      <c r="EV126" s="124"/>
      <c r="FF126" s="124"/>
      <c r="FP126" s="124"/>
      <c r="FZ126" s="124"/>
      <c r="GJ126" s="124"/>
      <c r="GT126" s="124"/>
      <c r="HD126" s="124"/>
      <c r="HN126" s="124"/>
      <c r="HX126" s="124"/>
      <c r="IH126" s="124"/>
    </row>
    <row xmlns:x14ac="http://schemas.microsoft.com/office/spreadsheetml/2009/9/ac" r="127" s="3" customFormat="true" x14ac:dyDescent="0.25">
      <c r="A127" s="406" t="str">
        <f ca="true">IF(ISBLANK('Data Summary'!A129),"",'Data Summary'!A129)</f>
        <v/>
      </c>
      <c r="B127" s="124"/>
      <c r="L127" s="124"/>
      <c r="V127" s="124"/>
      <c r="AF127" s="124"/>
      <c r="AP127" s="124"/>
      <c r="AZ127" s="124"/>
      <c r="BJ127" s="124"/>
      <c r="BK127" s="124"/>
      <c r="BT127" s="124"/>
      <c r="CD127" s="124"/>
      <c r="CN127" s="124"/>
      <c r="CX127" s="124"/>
      <c r="DH127" s="124"/>
      <c r="DR127" s="124"/>
      <c r="EB127" s="124"/>
      <c r="EL127" s="124"/>
      <c r="EV127" s="124"/>
      <c r="FF127" s="124"/>
      <c r="FP127" s="124"/>
      <c r="FZ127" s="124"/>
      <c r="GJ127" s="124"/>
      <c r="GT127" s="124"/>
      <c r="HD127" s="124"/>
      <c r="HN127" s="124"/>
      <c r="HX127" s="124"/>
      <c r="IH127" s="124"/>
    </row>
    <row xmlns:x14ac="http://schemas.microsoft.com/office/spreadsheetml/2009/9/ac" r="128" s="3" customFormat="true" x14ac:dyDescent="0.25">
      <c r="A128" s="406" t="str">
        <f ca="true">IF(ISBLANK('Data Summary'!A130),"",'Data Summary'!A130)</f>
        <v/>
      </c>
      <c r="B128" s="124"/>
      <c r="L128" s="124"/>
      <c r="V128" s="124"/>
      <c r="AF128" s="124"/>
      <c r="AP128" s="124"/>
      <c r="AZ128" s="124"/>
      <c r="BJ128" s="124"/>
      <c r="BK128" s="124"/>
      <c r="BT128" s="124"/>
      <c r="CD128" s="124"/>
      <c r="CN128" s="124"/>
      <c r="CX128" s="124"/>
      <c r="DH128" s="124"/>
      <c r="DR128" s="124"/>
      <c r="EB128" s="124"/>
      <c r="EL128" s="124"/>
      <c r="EV128" s="124"/>
      <c r="FF128" s="124"/>
      <c r="FP128" s="124"/>
      <c r="FZ128" s="124"/>
      <c r="GJ128" s="124"/>
      <c r="GT128" s="124"/>
      <c r="HD128" s="124"/>
      <c r="HN128" s="124"/>
      <c r="HX128" s="124"/>
      <c r="IH128" s="124"/>
    </row>
    <row xmlns:x14ac="http://schemas.microsoft.com/office/spreadsheetml/2009/9/ac" r="129" s="3" customFormat="true" x14ac:dyDescent="0.25">
      <c r="A129" s="406" t="str">
        <f ca="true">IF(ISBLANK('Data Summary'!A131),"",'Data Summary'!A131)</f>
        <v/>
      </c>
      <c r="B129" s="124"/>
      <c r="L129" s="124"/>
      <c r="V129" s="124"/>
      <c r="AF129" s="124"/>
      <c r="AP129" s="124"/>
      <c r="AZ129" s="124"/>
      <c r="BJ129" s="124"/>
      <c r="BK129" s="124"/>
      <c r="BT129" s="124"/>
      <c r="CD129" s="124"/>
      <c r="CN129" s="124"/>
      <c r="CX129" s="124"/>
      <c r="DH129" s="124"/>
      <c r="DR129" s="124"/>
      <c r="EB129" s="124"/>
      <c r="EL129" s="124"/>
      <c r="EV129" s="124"/>
      <c r="FF129" s="124"/>
      <c r="FP129" s="124"/>
      <c r="FZ129" s="124"/>
      <c r="GJ129" s="124"/>
      <c r="GT129" s="124"/>
      <c r="HD129" s="124"/>
      <c r="HN129" s="124"/>
      <c r="HX129" s="124"/>
      <c r="IH129" s="124"/>
    </row>
    <row xmlns:x14ac="http://schemas.microsoft.com/office/spreadsheetml/2009/9/ac" r="130" s="3" customFormat="true" x14ac:dyDescent="0.25">
      <c r="A130" s="406" t="str">
        <f ca="true">IF(ISBLANK('Data Summary'!A132),"",'Data Summary'!A132)</f>
        <v/>
      </c>
      <c r="B130" s="124"/>
      <c r="L130" s="124"/>
      <c r="V130" s="124"/>
      <c r="AF130" s="124"/>
      <c r="AP130" s="124"/>
      <c r="AZ130" s="124"/>
      <c r="BJ130" s="124"/>
      <c r="BK130" s="124"/>
      <c r="BT130" s="124"/>
      <c r="CD130" s="124"/>
      <c r="CN130" s="124"/>
      <c r="CX130" s="124"/>
      <c r="DH130" s="124"/>
      <c r="DR130" s="124"/>
      <c r="EB130" s="124"/>
      <c r="EL130" s="124"/>
      <c r="EV130" s="124"/>
      <c r="FF130" s="124"/>
      <c r="FP130" s="124"/>
      <c r="FZ130" s="124"/>
      <c r="GJ130" s="124"/>
      <c r="GT130" s="124"/>
      <c r="HD130" s="124"/>
      <c r="HN130" s="124"/>
      <c r="HX130" s="124"/>
      <c r="IH130" s="124"/>
    </row>
    <row xmlns:x14ac="http://schemas.microsoft.com/office/spreadsheetml/2009/9/ac" r="131" s="3" customFormat="true" x14ac:dyDescent="0.25">
      <c r="A131" s="406" t="str">
        <f ca="true">IF(ISBLANK('Data Summary'!A133),"",'Data Summary'!A133)</f>
        <v/>
      </c>
      <c r="B131" s="124"/>
      <c r="L131" s="124"/>
      <c r="V131" s="124"/>
      <c r="AF131" s="124"/>
      <c r="AP131" s="124"/>
      <c r="AZ131" s="124"/>
      <c r="BJ131" s="124"/>
      <c r="BK131" s="124"/>
      <c r="BT131" s="124"/>
      <c r="CD131" s="124"/>
      <c r="CN131" s="124"/>
      <c r="CX131" s="124"/>
      <c r="DH131" s="124"/>
      <c r="DR131" s="124"/>
      <c r="EB131" s="124"/>
      <c r="EL131" s="124"/>
      <c r="EV131" s="124"/>
      <c r="FF131" s="124"/>
      <c r="FP131" s="124"/>
      <c r="FZ131" s="124"/>
      <c r="GJ131" s="124"/>
      <c r="GT131" s="124"/>
      <c r="HD131" s="124"/>
      <c r="HN131" s="124"/>
      <c r="HX131" s="124"/>
      <c r="IH131" s="124"/>
    </row>
    <row xmlns:x14ac="http://schemas.microsoft.com/office/spreadsheetml/2009/9/ac" r="132" s="3" customFormat="true" x14ac:dyDescent="0.25">
      <c r="A132" s="406" t="str">
        <f ca="true">IF(ISBLANK('Data Summary'!A134),"",'Data Summary'!A134)</f>
        <v/>
      </c>
      <c r="B132" s="124"/>
      <c r="L132" s="124"/>
      <c r="V132" s="124"/>
      <c r="AF132" s="124"/>
      <c r="AP132" s="124"/>
      <c r="AZ132" s="124"/>
      <c r="BJ132" s="124"/>
      <c r="BK132" s="124"/>
      <c r="BT132" s="124"/>
      <c r="CD132" s="124"/>
      <c r="CN132" s="124"/>
      <c r="CX132" s="124"/>
      <c r="DH132" s="124"/>
      <c r="DR132" s="124"/>
      <c r="EB132" s="124"/>
      <c r="EL132" s="124"/>
      <c r="EV132" s="124"/>
      <c r="FF132" s="124"/>
      <c r="FP132" s="124"/>
      <c r="FZ132" s="124"/>
      <c r="GJ132" s="124"/>
      <c r="GT132" s="124"/>
      <c r="HD132" s="124"/>
      <c r="HN132" s="124"/>
      <c r="HX132" s="124"/>
      <c r="IH132" s="124"/>
    </row>
    <row xmlns:x14ac="http://schemas.microsoft.com/office/spreadsheetml/2009/9/ac" r="133" s="3" customFormat="true" x14ac:dyDescent="0.25">
      <c r="A133" s="406" t="str">
        <f ca="true">IF(ISBLANK('Data Summary'!A135),"",'Data Summary'!A135)</f>
        <v/>
      </c>
      <c r="B133" s="124"/>
      <c r="L133" s="124"/>
      <c r="V133" s="124"/>
      <c r="AF133" s="124"/>
      <c r="AP133" s="124"/>
      <c r="AZ133" s="124"/>
      <c r="BJ133" s="124"/>
      <c r="BK133" s="124"/>
      <c r="BT133" s="124"/>
      <c r="CD133" s="124"/>
      <c r="CN133" s="124"/>
      <c r="CX133" s="124"/>
      <c r="DH133" s="124"/>
      <c r="DR133" s="124"/>
      <c r="EB133" s="124"/>
      <c r="EL133" s="124"/>
      <c r="EV133" s="124"/>
      <c r="FF133" s="124"/>
      <c r="FP133" s="124"/>
      <c r="FZ133" s="124"/>
      <c r="GJ133" s="124"/>
      <c r="GT133" s="124"/>
      <c r="HD133" s="124"/>
      <c r="HN133" s="124"/>
      <c r="HX133" s="124"/>
      <c r="IH133" s="124"/>
    </row>
    <row xmlns:x14ac="http://schemas.microsoft.com/office/spreadsheetml/2009/9/ac" r="134" s="3" customFormat="true" x14ac:dyDescent="0.25">
      <c r="A134" s="406" t="str">
        <f ca="true">IF(ISBLANK('Data Summary'!A136),"",'Data Summary'!A136)</f>
        <v/>
      </c>
      <c r="B134" s="124"/>
      <c r="L134" s="124"/>
      <c r="V134" s="124"/>
      <c r="AF134" s="124"/>
      <c r="AP134" s="124"/>
      <c r="AZ134" s="124"/>
      <c r="BJ134" s="124"/>
      <c r="BK134" s="124"/>
      <c r="BT134" s="124"/>
      <c r="CD134" s="124"/>
      <c r="CN134" s="124"/>
      <c r="CX134" s="124"/>
      <c r="DH134" s="124"/>
      <c r="DR134" s="124"/>
      <c r="EB134" s="124"/>
      <c r="EL134" s="124"/>
      <c r="EV134" s="124"/>
      <c r="FF134" s="124"/>
      <c r="FP134" s="124"/>
      <c r="FZ134" s="124"/>
      <c r="GJ134" s="124"/>
      <c r="GT134" s="124"/>
      <c r="HD134" s="124"/>
      <c r="HN134" s="124"/>
      <c r="HX134" s="124"/>
      <c r="IH134" s="124"/>
    </row>
    <row xmlns:x14ac="http://schemas.microsoft.com/office/spreadsheetml/2009/9/ac" r="135" s="3" customFormat="true" x14ac:dyDescent="0.25">
      <c r="A135" s="406" t="str">
        <f ca="true">IF(ISBLANK('Data Summary'!A137),"",'Data Summary'!A137)</f>
        <v/>
      </c>
      <c r="B135" s="124"/>
      <c r="L135" s="124"/>
      <c r="V135" s="124"/>
      <c r="AF135" s="124"/>
      <c r="AP135" s="124"/>
      <c r="AZ135" s="124"/>
      <c r="BJ135" s="124"/>
      <c r="BK135" s="124"/>
      <c r="BT135" s="124"/>
      <c r="CD135" s="124"/>
      <c r="CN135" s="124"/>
      <c r="CX135" s="124"/>
      <c r="DH135" s="124"/>
      <c r="DR135" s="124"/>
      <c r="EB135" s="124"/>
      <c r="EL135" s="124"/>
      <c r="EV135" s="124"/>
      <c r="FF135" s="124"/>
      <c r="FP135" s="124"/>
      <c r="FZ135" s="124"/>
      <c r="GJ135" s="124"/>
      <c r="GT135" s="124"/>
      <c r="HD135" s="124"/>
      <c r="HN135" s="124"/>
      <c r="HX135" s="124"/>
      <c r="IH135" s="124"/>
    </row>
    <row xmlns:x14ac="http://schemas.microsoft.com/office/spreadsheetml/2009/9/ac" r="136" s="3" customFormat="true" x14ac:dyDescent="0.25">
      <c r="A136" s="406" t="str">
        <f ca="true">IF(ISBLANK('Data Summary'!A138),"",'Data Summary'!A138)</f>
        <v/>
      </c>
      <c r="B136" s="124"/>
      <c r="L136" s="124"/>
      <c r="V136" s="124"/>
      <c r="AF136" s="124"/>
      <c r="AP136" s="124"/>
      <c r="AZ136" s="124"/>
      <c r="BJ136" s="124"/>
      <c r="BK136" s="124"/>
      <c r="BT136" s="124"/>
      <c r="CD136" s="124"/>
      <c r="CN136" s="124"/>
      <c r="CX136" s="124"/>
      <c r="DH136" s="124"/>
      <c r="DR136" s="124"/>
      <c r="EB136" s="124"/>
      <c r="EL136" s="124"/>
      <c r="EV136" s="124"/>
      <c r="FF136" s="124"/>
      <c r="FP136" s="124"/>
      <c r="FZ136" s="124"/>
      <c r="GJ136" s="124"/>
      <c r="GT136" s="124"/>
      <c r="HD136" s="124"/>
      <c r="HN136" s="124"/>
      <c r="HX136" s="124"/>
      <c r="IH136" s="124"/>
    </row>
    <row xmlns:x14ac="http://schemas.microsoft.com/office/spreadsheetml/2009/9/ac" r="137" s="3" customFormat="true" x14ac:dyDescent="0.25">
      <c r="A137" s="406" t="str">
        <f ca="true">IF(ISBLANK('Data Summary'!A139),"",'Data Summary'!A139)</f>
        <v/>
      </c>
      <c r="B137" s="124"/>
      <c r="L137" s="124"/>
      <c r="V137" s="124"/>
      <c r="AF137" s="124"/>
      <c r="AP137" s="124"/>
      <c r="AZ137" s="124"/>
      <c r="BJ137" s="124"/>
      <c r="BK137" s="124"/>
      <c r="BT137" s="124"/>
      <c r="CD137" s="124"/>
      <c r="CN137" s="124"/>
      <c r="CX137" s="124"/>
      <c r="DH137" s="124"/>
      <c r="DR137" s="124"/>
      <c r="EB137" s="124"/>
      <c r="EL137" s="124"/>
      <c r="EV137" s="124"/>
      <c r="FF137" s="124"/>
      <c r="FP137" s="124"/>
      <c r="FZ137" s="124"/>
      <c r="GJ137" s="124"/>
      <c r="GT137" s="124"/>
      <c r="HD137" s="124"/>
      <c r="HN137" s="124"/>
      <c r="HX137" s="124"/>
      <c r="IH137" s="124"/>
    </row>
    <row xmlns:x14ac="http://schemas.microsoft.com/office/spreadsheetml/2009/9/ac" r="138" s="3" customFormat="true" x14ac:dyDescent="0.25">
      <c r="A138" s="406" t="str">
        <f ca="true">IF(ISBLANK('Data Summary'!A140),"",'Data Summary'!A140)</f>
        <v/>
      </c>
      <c r="B138" s="124"/>
      <c r="L138" s="124"/>
      <c r="V138" s="124"/>
      <c r="AF138" s="124"/>
      <c r="AP138" s="124"/>
      <c r="AZ138" s="124"/>
      <c r="BJ138" s="124"/>
      <c r="BK138" s="124"/>
      <c r="BT138" s="124"/>
      <c r="CD138" s="124"/>
      <c r="CN138" s="124"/>
      <c r="CX138" s="124"/>
      <c r="DH138" s="124"/>
      <c r="DR138" s="124"/>
      <c r="EB138" s="124"/>
      <c r="EL138" s="124"/>
      <c r="EV138" s="124"/>
      <c r="FF138" s="124"/>
      <c r="FP138" s="124"/>
      <c r="FZ138" s="124"/>
      <c r="GJ138" s="124"/>
      <c r="GT138" s="124"/>
      <c r="HD138" s="124"/>
      <c r="HN138" s="124"/>
      <c r="HX138" s="124"/>
      <c r="IH138" s="124"/>
    </row>
    <row xmlns:x14ac="http://schemas.microsoft.com/office/spreadsheetml/2009/9/ac" r="139" s="3" customFormat="true" x14ac:dyDescent="0.25">
      <c r="A139" s="406" t="str">
        <f ca="true">IF(ISBLANK('Data Summary'!A141),"",'Data Summary'!A141)</f>
        <v/>
      </c>
      <c r="B139" s="124"/>
      <c r="L139" s="124"/>
      <c r="V139" s="124"/>
      <c r="AF139" s="124"/>
      <c r="AP139" s="124"/>
      <c r="AZ139" s="124"/>
      <c r="BJ139" s="124"/>
      <c r="BK139" s="124"/>
      <c r="BT139" s="124"/>
      <c r="CD139" s="124"/>
      <c r="CN139" s="124"/>
      <c r="CX139" s="124"/>
      <c r="DH139" s="124"/>
      <c r="DR139" s="124"/>
      <c r="EB139" s="124"/>
      <c r="EL139" s="124"/>
      <c r="EV139" s="124"/>
      <c r="FF139" s="124"/>
      <c r="FP139" s="124"/>
      <c r="FZ139" s="124"/>
      <c r="GJ139" s="124"/>
      <c r="GT139" s="124"/>
      <c r="HD139" s="124"/>
      <c r="HN139" s="124"/>
      <c r="HX139" s="124"/>
      <c r="IH139" s="124"/>
    </row>
    <row xmlns:x14ac="http://schemas.microsoft.com/office/spreadsheetml/2009/9/ac" r="140" s="3" customFormat="true" x14ac:dyDescent="0.25">
      <c r="A140" s="406" t="str">
        <f ca="true">IF(ISBLANK('Data Summary'!A142),"",'Data Summary'!A142)</f>
        <v/>
      </c>
      <c r="B140" s="124"/>
      <c r="L140" s="124"/>
      <c r="V140" s="124"/>
      <c r="AF140" s="124"/>
      <c r="AP140" s="124"/>
      <c r="AZ140" s="124"/>
      <c r="BJ140" s="124"/>
      <c r="BK140" s="124"/>
      <c r="BT140" s="124"/>
      <c r="CD140" s="124"/>
      <c r="CN140" s="124"/>
      <c r="CX140" s="124"/>
      <c r="DH140" s="124"/>
      <c r="DR140" s="124"/>
      <c r="EB140" s="124"/>
      <c r="EL140" s="124"/>
      <c r="EV140" s="124"/>
      <c r="FF140" s="124"/>
      <c r="FP140" s="124"/>
      <c r="FZ140" s="124"/>
      <c r="GJ140" s="124"/>
      <c r="GT140" s="124"/>
      <c r="HD140" s="124"/>
      <c r="HN140" s="124"/>
      <c r="HX140" s="124"/>
      <c r="IH140" s="124"/>
    </row>
    <row xmlns:x14ac="http://schemas.microsoft.com/office/spreadsheetml/2009/9/ac" r="141" s="3" customFormat="true" x14ac:dyDescent="0.25">
      <c r="A141" s="406" t="str">
        <f ca="true">IF(ISBLANK('Data Summary'!A143),"",'Data Summary'!A143)</f>
        <v/>
      </c>
      <c r="B141" s="124"/>
      <c r="L141" s="124"/>
      <c r="V141" s="124"/>
      <c r="AF141" s="124"/>
      <c r="AP141" s="124"/>
      <c r="AZ141" s="124"/>
      <c r="BJ141" s="124"/>
      <c r="BK141" s="124"/>
      <c r="BT141" s="124"/>
      <c r="CD141" s="124"/>
      <c r="CN141" s="124"/>
      <c r="CX141" s="124"/>
      <c r="DH141" s="124"/>
      <c r="DR141" s="124"/>
      <c r="EB141" s="124"/>
      <c r="EL141" s="124"/>
      <c r="EV141" s="124"/>
      <c r="FF141" s="124"/>
      <c r="FP141" s="124"/>
      <c r="FZ141" s="124"/>
      <c r="GJ141" s="124"/>
      <c r="GT141" s="124"/>
      <c r="HD141" s="124"/>
      <c r="HN141" s="124"/>
      <c r="HX141" s="124"/>
      <c r="IH141" s="124"/>
    </row>
    <row xmlns:x14ac="http://schemas.microsoft.com/office/spreadsheetml/2009/9/ac" r="142" s="3" customFormat="true" x14ac:dyDescent="0.25">
      <c r="A142" s="406" t="str">
        <f ca="true">IF(ISBLANK('Data Summary'!A144),"",'Data Summary'!A144)</f>
        <v/>
      </c>
      <c r="B142" s="124"/>
      <c r="L142" s="124"/>
      <c r="V142" s="124"/>
      <c r="AF142" s="124"/>
      <c r="AP142" s="124"/>
      <c r="AZ142" s="124"/>
      <c r="BJ142" s="124"/>
      <c r="BK142" s="124"/>
      <c r="BT142" s="124"/>
      <c r="CD142" s="124"/>
      <c r="CN142" s="124"/>
      <c r="CX142" s="124"/>
      <c r="DH142" s="124"/>
      <c r="DR142" s="124"/>
      <c r="EB142" s="124"/>
      <c r="EL142" s="124"/>
      <c r="EV142" s="124"/>
      <c r="FF142" s="124"/>
      <c r="FP142" s="124"/>
      <c r="FZ142" s="124"/>
      <c r="GJ142" s="124"/>
      <c r="GT142" s="124"/>
      <c r="HD142" s="124"/>
      <c r="HN142" s="124"/>
      <c r="HX142" s="124"/>
      <c r="IH142" s="124"/>
    </row>
    <row xmlns:x14ac="http://schemas.microsoft.com/office/spreadsheetml/2009/9/ac" r="143" s="3" customFormat="true" x14ac:dyDescent="0.25">
      <c r="A143" s="406" t="str">
        <f ca="true">IF(ISBLANK('Data Summary'!A145),"",'Data Summary'!A145)</f>
        <v/>
      </c>
      <c r="B143" s="124"/>
      <c r="L143" s="124"/>
      <c r="V143" s="124"/>
      <c r="AF143" s="124"/>
      <c r="AP143" s="124"/>
      <c r="AZ143" s="124"/>
      <c r="BJ143" s="124"/>
      <c r="BK143" s="124"/>
      <c r="BT143" s="124"/>
      <c r="CD143" s="124"/>
      <c r="CN143" s="124"/>
      <c r="CX143" s="124"/>
      <c r="DH143" s="124"/>
      <c r="DR143" s="124"/>
      <c r="EB143" s="124"/>
      <c r="EL143" s="124"/>
      <c r="EV143" s="124"/>
      <c r="FF143" s="124"/>
      <c r="FP143" s="124"/>
      <c r="FZ143" s="124"/>
      <c r="GJ143" s="124"/>
      <c r="GT143" s="124"/>
      <c r="HD143" s="124"/>
      <c r="HN143" s="124"/>
      <c r="HX143" s="124"/>
      <c r="IH143" s="124"/>
    </row>
    <row xmlns:x14ac="http://schemas.microsoft.com/office/spreadsheetml/2009/9/ac" r="144" s="3" customFormat="true" x14ac:dyDescent="0.25">
      <c r="A144" s="406" t="str">
        <f ca="true">IF(ISBLANK('Data Summary'!A146),"",'Data Summary'!A146)</f>
        <v/>
      </c>
      <c r="B144" s="124"/>
      <c r="L144" s="124"/>
      <c r="V144" s="124"/>
      <c r="AF144" s="124"/>
      <c r="AP144" s="124"/>
      <c r="AZ144" s="124"/>
      <c r="BJ144" s="124"/>
      <c r="BK144" s="124"/>
      <c r="BT144" s="124"/>
      <c r="CD144" s="124"/>
      <c r="CN144" s="124"/>
      <c r="CX144" s="124"/>
      <c r="DH144" s="124"/>
      <c r="DR144" s="124"/>
      <c r="EB144" s="124"/>
      <c r="EL144" s="124"/>
      <c r="EV144" s="124"/>
      <c r="FF144" s="124"/>
      <c r="FP144" s="124"/>
      <c r="FZ144" s="124"/>
      <c r="GJ144" s="124"/>
      <c r="GT144" s="124"/>
      <c r="HD144" s="124"/>
      <c r="HN144" s="124"/>
      <c r="HX144" s="124"/>
      <c r="IH144" s="124"/>
    </row>
    <row xmlns:x14ac="http://schemas.microsoft.com/office/spreadsheetml/2009/9/ac" r="145" s="3" customFormat="true" x14ac:dyDescent="0.25">
      <c r="A145" s="406" t="str">
        <f ca="true">IF(ISBLANK('Data Summary'!A147),"",'Data Summary'!A147)</f>
        <v/>
      </c>
      <c r="B145" s="124"/>
      <c r="L145" s="124"/>
      <c r="V145" s="124"/>
      <c r="AF145" s="124"/>
      <c r="AP145" s="124"/>
      <c r="AZ145" s="124"/>
      <c r="BJ145" s="124"/>
      <c r="BK145" s="124"/>
      <c r="BT145" s="124"/>
      <c r="CD145" s="124"/>
      <c r="CN145" s="124"/>
      <c r="CX145" s="124"/>
      <c r="DH145" s="124"/>
      <c r="DR145" s="124"/>
      <c r="EB145" s="124"/>
      <c r="EL145" s="124"/>
      <c r="EV145" s="124"/>
      <c r="FF145" s="124"/>
      <c r="FP145" s="124"/>
      <c r="FZ145" s="124"/>
      <c r="GJ145" s="124"/>
      <c r="GT145" s="124"/>
      <c r="HD145" s="124"/>
      <c r="HN145" s="124"/>
      <c r="HX145" s="124"/>
      <c r="IH145" s="124"/>
    </row>
    <row xmlns:x14ac="http://schemas.microsoft.com/office/spreadsheetml/2009/9/ac" r="146" s="3" customFormat="true" x14ac:dyDescent="0.25">
      <c r="A146" s="406" t="str">
        <f ca="true">IF(ISBLANK('Data Summary'!A148),"",'Data Summary'!A148)</f>
        <v/>
      </c>
      <c r="B146" s="124"/>
      <c r="L146" s="124"/>
      <c r="V146" s="124"/>
      <c r="AF146" s="124"/>
      <c r="AP146" s="124"/>
      <c r="AZ146" s="124"/>
      <c r="BJ146" s="124"/>
      <c r="BK146" s="124"/>
      <c r="BT146" s="124"/>
      <c r="CD146" s="124"/>
      <c r="CN146" s="124"/>
      <c r="CX146" s="124"/>
      <c r="DH146" s="124"/>
      <c r="DR146" s="124"/>
      <c r="EB146" s="124"/>
      <c r="EL146" s="124"/>
      <c r="EV146" s="124"/>
      <c r="FF146" s="124"/>
      <c r="FP146" s="124"/>
      <c r="FZ146" s="124"/>
      <c r="GJ146" s="124"/>
      <c r="GT146" s="124"/>
      <c r="HD146" s="124"/>
      <c r="HN146" s="124"/>
      <c r="HX146" s="124"/>
      <c r="IH146" s="124"/>
    </row>
    <row xmlns:x14ac="http://schemas.microsoft.com/office/spreadsheetml/2009/9/ac" r="147" s="3" customFormat="true" x14ac:dyDescent="0.25">
      <c r="A147" s="406" t="str">
        <f ca="true">IF(ISBLANK('Data Summary'!A149),"",'Data Summary'!A149)</f>
        <v/>
      </c>
      <c r="B147" s="124"/>
      <c r="L147" s="124"/>
      <c r="V147" s="124"/>
      <c r="AF147" s="124"/>
      <c r="AP147" s="124"/>
      <c r="AZ147" s="124"/>
      <c r="BJ147" s="124"/>
      <c r="BK147" s="124"/>
      <c r="BT147" s="124"/>
      <c r="CD147" s="124"/>
      <c r="CN147" s="124"/>
      <c r="CX147" s="124"/>
      <c r="DH147" s="124"/>
      <c r="DR147" s="124"/>
      <c r="EB147" s="124"/>
      <c r="EL147" s="124"/>
      <c r="EV147" s="124"/>
      <c r="FF147" s="124"/>
      <c r="FP147" s="124"/>
      <c r="FZ147" s="124"/>
      <c r="GJ147" s="124"/>
      <c r="GT147" s="124"/>
      <c r="HD147" s="124"/>
      <c r="HN147" s="124"/>
      <c r="HX147" s="124"/>
      <c r="IH147" s="124"/>
    </row>
    <row xmlns:x14ac="http://schemas.microsoft.com/office/spreadsheetml/2009/9/ac" r="148" s="3" customFormat="true" x14ac:dyDescent="0.25">
      <c r="A148" s="406" t="str">
        <f ca="true">IF(ISBLANK('Data Summary'!A150),"",'Data Summary'!A150)</f>
        <v/>
      </c>
      <c r="B148" s="124"/>
      <c r="L148" s="124"/>
      <c r="V148" s="124"/>
      <c r="AF148" s="124"/>
      <c r="AP148" s="124"/>
      <c r="AZ148" s="124"/>
      <c r="BJ148" s="124"/>
      <c r="BK148" s="124"/>
      <c r="BT148" s="124"/>
      <c r="CD148" s="124"/>
      <c r="CN148" s="124"/>
      <c r="CX148" s="124"/>
      <c r="DH148" s="124"/>
      <c r="DR148" s="124"/>
      <c r="EB148" s="124"/>
      <c r="EL148" s="124"/>
      <c r="EV148" s="124"/>
      <c r="FF148" s="124"/>
      <c r="FP148" s="124"/>
      <c r="FZ148" s="124"/>
      <c r="GJ148" s="124"/>
      <c r="GT148" s="124"/>
      <c r="HD148" s="124"/>
      <c r="HN148" s="124"/>
      <c r="HX148" s="124"/>
      <c r="IH148" s="124"/>
    </row>
    <row xmlns:x14ac="http://schemas.microsoft.com/office/spreadsheetml/2009/9/ac" r="149" s="3" customFormat="true" x14ac:dyDescent="0.25">
      <c r="A149" s="406" t="str">
        <f ca="true">IF(ISBLANK('Data Summary'!A151),"",'Data Summary'!A151)</f>
        <v/>
      </c>
      <c r="B149" s="124"/>
      <c r="L149" s="124"/>
      <c r="V149" s="124"/>
      <c r="AF149" s="124"/>
      <c r="AP149" s="124"/>
      <c r="AZ149" s="124"/>
      <c r="BJ149" s="124"/>
      <c r="BK149" s="124"/>
      <c r="BT149" s="124"/>
      <c r="CD149" s="124"/>
      <c r="CN149" s="124"/>
      <c r="CX149" s="124"/>
      <c r="DH149" s="124"/>
      <c r="DR149" s="124"/>
      <c r="EB149" s="124"/>
      <c r="EL149" s="124"/>
      <c r="EV149" s="124"/>
      <c r="FF149" s="124"/>
      <c r="FP149" s="124"/>
      <c r="FZ149" s="124"/>
      <c r="GJ149" s="124"/>
      <c r="GT149" s="124"/>
      <c r="HD149" s="124"/>
      <c r="HN149" s="124"/>
      <c r="HX149" s="124"/>
      <c r="IH149" s="124"/>
    </row>
    <row xmlns:x14ac="http://schemas.microsoft.com/office/spreadsheetml/2009/9/ac" r="150" s="3" customFormat="true" x14ac:dyDescent="0.25">
      <c r="A150" s="406" t="str">
        <f ca="true">IF(ISBLANK('Data Summary'!A152),"",'Data Summary'!A152)</f>
        <v/>
      </c>
      <c r="B150" s="124"/>
      <c r="L150" s="124"/>
      <c r="V150" s="124"/>
      <c r="AF150" s="124"/>
      <c r="AP150" s="124"/>
      <c r="AZ150" s="124"/>
      <c r="BJ150" s="124"/>
      <c r="BK150" s="124"/>
      <c r="BT150" s="124"/>
      <c r="CD150" s="124"/>
      <c r="CN150" s="124"/>
      <c r="CX150" s="124"/>
      <c r="DH150" s="124"/>
      <c r="DR150" s="124"/>
      <c r="EB150" s="124"/>
      <c r="EL150" s="124"/>
      <c r="EV150" s="124"/>
      <c r="FF150" s="124"/>
      <c r="FP150" s="124"/>
      <c r="FZ150" s="124"/>
      <c r="GJ150" s="124"/>
      <c r="GT150" s="124"/>
      <c r="HD150" s="124"/>
      <c r="HN150" s="124"/>
      <c r="HX150" s="124"/>
      <c r="IH150" s="124"/>
    </row>
    <row xmlns:x14ac="http://schemas.microsoft.com/office/spreadsheetml/2009/9/ac" r="151" s="3" customFormat="true" x14ac:dyDescent="0.25">
      <c r="A151" s="406" t="str">
        <f ca="true">IF(ISBLANK('Data Summary'!A153),"",'Data Summary'!A153)</f>
        <v/>
      </c>
      <c r="B151" s="124"/>
      <c r="L151" s="124"/>
      <c r="V151" s="124"/>
      <c r="AF151" s="124"/>
      <c r="AP151" s="124"/>
      <c r="AZ151" s="124"/>
      <c r="BJ151" s="124"/>
      <c r="BK151" s="124"/>
      <c r="BT151" s="124"/>
      <c r="CD151" s="124"/>
      <c r="CN151" s="124"/>
      <c r="CX151" s="124"/>
      <c r="DH151" s="124"/>
      <c r="DR151" s="124"/>
      <c r="EB151" s="124"/>
      <c r="EL151" s="124"/>
      <c r="EV151" s="124"/>
      <c r="FF151" s="124"/>
      <c r="FP151" s="124"/>
      <c r="FZ151" s="124"/>
      <c r="GJ151" s="124"/>
      <c r="GT151" s="124"/>
      <c r="HD151" s="124"/>
      <c r="HN151" s="124"/>
      <c r="HX151" s="124"/>
      <c r="IH151" s="124"/>
    </row>
    <row xmlns:x14ac="http://schemas.microsoft.com/office/spreadsheetml/2009/9/ac" r="152" s="3" customFormat="true" x14ac:dyDescent="0.25">
      <c r="A152" s="402"/>
      <c r="B152" s="124"/>
      <c r="L152" s="124"/>
      <c r="V152" s="124"/>
      <c r="AF152" s="124"/>
      <c r="AP152" s="124"/>
      <c r="AZ152" s="124"/>
      <c r="BJ152" s="124"/>
      <c r="BK152" s="124"/>
      <c r="BT152" s="124"/>
      <c r="CD152" s="124"/>
      <c r="CN152" s="124"/>
      <c r="CX152" s="124"/>
      <c r="DH152" s="124"/>
      <c r="DR152" s="124"/>
      <c r="EB152" s="124"/>
      <c r="EL152" s="124"/>
      <c r="EV152" s="124"/>
      <c r="FF152" s="124"/>
      <c r="FP152" s="124"/>
      <c r="FZ152" s="124"/>
      <c r="GJ152" s="124"/>
      <c r="GT152" s="124"/>
      <c r="HD152" s="124"/>
      <c r="HN152" s="124"/>
      <c r="HX152" s="124"/>
      <c r="IH152" s="124"/>
    </row>
    <row xmlns:x14ac="http://schemas.microsoft.com/office/spreadsheetml/2009/9/ac" r="153" s="3" customFormat="true" x14ac:dyDescent="0.25">
      <c r="A153" s="402"/>
      <c r="B153" s="124"/>
      <c r="L153" s="124"/>
      <c r="V153" s="124"/>
      <c r="AF153" s="124"/>
      <c r="AP153" s="124"/>
      <c r="AZ153" s="124"/>
      <c r="BJ153" s="124"/>
      <c r="BK153" s="124"/>
      <c r="BT153" s="124"/>
      <c r="CD153" s="124"/>
      <c r="CN153" s="124"/>
      <c r="CX153" s="124"/>
      <c r="DH153" s="124"/>
      <c r="DR153" s="124"/>
      <c r="EB153" s="124"/>
      <c r="EL153" s="124"/>
      <c r="EV153" s="124"/>
      <c r="FF153" s="124"/>
      <c r="FP153" s="124"/>
      <c r="FZ153" s="124"/>
      <c r="GJ153" s="124"/>
      <c r="GT153" s="124"/>
      <c r="HD153" s="124"/>
      <c r="HN153" s="124"/>
      <c r="HX153" s="124"/>
      <c r="IH153" s="124"/>
    </row>
    <row xmlns:x14ac="http://schemas.microsoft.com/office/spreadsheetml/2009/9/ac" r="154" s="3" customFormat="true" x14ac:dyDescent="0.25">
      <c r="A154" s="402"/>
      <c r="B154" s="124"/>
      <c r="L154" s="124"/>
      <c r="V154" s="124"/>
      <c r="AF154" s="124"/>
      <c r="AP154" s="124"/>
      <c r="AZ154" s="124"/>
      <c r="BJ154" s="124"/>
      <c r="BK154" s="124"/>
      <c r="BT154" s="124"/>
      <c r="CD154" s="124"/>
      <c r="CN154" s="124"/>
      <c r="CX154" s="124"/>
      <c r="DH154" s="124"/>
      <c r="DR154" s="124"/>
      <c r="EB154" s="124"/>
      <c r="EL154" s="124"/>
      <c r="EV154" s="124"/>
      <c r="FF154" s="124"/>
      <c r="FP154" s="124"/>
      <c r="FZ154" s="124"/>
      <c r="GJ154" s="124"/>
      <c r="GT154" s="124"/>
      <c r="HD154" s="124"/>
      <c r="HN154" s="124"/>
      <c r="HX154" s="124"/>
      <c r="IH154" s="124"/>
    </row>
    <row xmlns:x14ac="http://schemas.microsoft.com/office/spreadsheetml/2009/9/ac" r="155" s="3" customFormat="true" x14ac:dyDescent="0.25">
      <c r="A155" s="402"/>
      <c r="B155" s="124"/>
      <c r="L155" s="124"/>
      <c r="V155" s="124"/>
      <c r="AF155" s="124"/>
      <c r="AP155" s="124"/>
      <c r="AZ155" s="124"/>
      <c r="BJ155" s="124"/>
      <c r="BK155" s="124"/>
      <c r="BT155" s="124"/>
      <c r="CD155" s="124"/>
      <c r="CN155" s="124"/>
      <c r="CX155" s="124"/>
      <c r="DH155" s="124"/>
      <c r="DR155" s="124"/>
      <c r="EB155" s="124"/>
      <c r="EL155" s="124"/>
      <c r="EV155" s="124"/>
      <c r="FF155" s="124"/>
      <c r="FP155" s="124"/>
      <c r="FZ155" s="124"/>
      <c r="GJ155" s="124"/>
      <c r="GT155" s="124"/>
      <c r="HD155" s="124"/>
      <c r="HN155" s="124"/>
      <c r="HX155" s="124"/>
      <c r="IH155" s="124"/>
    </row>
    <row xmlns:x14ac="http://schemas.microsoft.com/office/spreadsheetml/2009/9/ac" r="156" s="3" customFormat="true" x14ac:dyDescent="0.25">
      <c r="A156" s="402"/>
      <c r="B156" s="124"/>
      <c r="L156" s="124"/>
      <c r="V156" s="124"/>
      <c r="AF156" s="124"/>
      <c r="AP156" s="124"/>
      <c r="AZ156" s="124"/>
      <c r="BJ156" s="124"/>
      <c r="BK156" s="124"/>
      <c r="BT156" s="124"/>
      <c r="CD156" s="124"/>
      <c r="CN156" s="124"/>
      <c r="CX156" s="124"/>
      <c r="DH156" s="124"/>
      <c r="DR156" s="124"/>
      <c r="EB156" s="124"/>
      <c r="EL156" s="124"/>
      <c r="EV156" s="124"/>
      <c r="FF156" s="124"/>
      <c r="FP156" s="124"/>
      <c r="FZ156" s="124"/>
      <c r="GJ156" s="124"/>
      <c r="GT156" s="124"/>
      <c r="HD156" s="124"/>
      <c r="HN156" s="124"/>
      <c r="HX156" s="124"/>
      <c r="IH156" s="124"/>
    </row>
    <row xmlns:x14ac="http://schemas.microsoft.com/office/spreadsheetml/2009/9/ac" r="157" s="3" customFormat="true" x14ac:dyDescent="0.25">
      <c r="A157" s="402"/>
      <c r="B157" s="124"/>
      <c r="L157" s="124"/>
      <c r="V157" s="124"/>
      <c r="AF157" s="124"/>
      <c r="AP157" s="124"/>
      <c r="AZ157" s="124"/>
      <c r="BJ157" s="124"/>
      <c r="BK157" s="124"/>
      <c r="BT157" s="124"/>
      <c r="CD157" s="124"/>
      <c r="CN157" s="124"/>
      <c r="CX157" s="124"/>
      <c r="DH157" s="124"/>
      <c r="DR157" s="124"/>
      <c r="EB157" s="124"/>
      <c r="EL157" s="124"/>
      <c r="EV157" s="124"/>
      <c r="FF157" s="124"/>
      <c r="FP157" s="124"/>
      <c r="FZ157" s="124"/>
      <c r="GJ157" s="124"/>
      <c r="GT157" s="124"/>
      <c r="HD157" s="124"/>
      <c r="HN157" s="124"/>
      <c r="HX157" s="124"/>
      <c r="IH157" s="124"/>
    </row>
    <row xmlns:x14ac="http://schemas.microsoft.com/office/spreadsheetml/2009/9/ac" r="158" s="3" customFormat="true" x14ac:dyDescent="0.25">
      <c r="A158" s="402"/>
      <c r="B158" s="124"/>
      <c r="L158" s="124"/>
      <c r="V158" s="124"/>
      <c r="AF158" s="124"/>
      <c r="AP158" s="124"/>
      <c r="AZ158" s="124"/>
      <c r="BJ158" s="124"/>
      <c r="BK158" s="124"/>
      <c r="BT158" s="124"/>
      <c r="CD158" s="124"/>
      <c r="CN158" s="124"/>
      <c r="CX158" s="124"/>
      <c r="DH158" s="124"/>
      <c r="DR158" s="124"/>
      <c r="EB158" s="124"/>
      <c r="EL158" s="124"/>
      <c r="EV158" s="124"/>
      <c r="FF158" s="124"/>
      <c r="FP158" s="124"/>
      <c r="FZ158" s="124"/>
      <c r="GJ158" s="124"/>
      <c r="GT158" s="124"/>
      <c r="HD158" s="124"/>
      <c r="HN158" s="124"/>
      <c r="HX158" s="124"/>
      <c r="IH158" s="124"/>
    </row>
    <row xmlns:x14ac="http://schemas.microsoft.com/office/spreadsheetml/2009/9/ac" r="159" s="3" customFormat="true" x14ac:dyDescent="0.25">
      <c r="A159" s="402"/>
      <c r="B159" s="124"/>
      <c r="L159" s="124"/>
      <c r="V159" s="124"/>
      <c r="AF159" s="124"/>
      <c r="AP159" s="124"/>
      <c r="AZ159" s="124"/>
      <c r="BJ159" s="124"/>
      <c r="BK159" s="124"/>
      <c r="BT159" s="124"/>
      <c r="CD159" s="124"/>
      <c r="CN159" s="124"/>
      <c r="CX159" s="124"/>
      <c r="DH159" s="124"/>
      <c r="DR159" s="124"/>
      <c r="EB159" s="124"/>
      <c r="EL159" s="124"/>
      <c r="EV159" s="124"/>
      <c r="FF159" s="124"/>
      <c r="FP159" s="124"/>
      <c r="FZ159" s="124"/>
      <c r="GJ159" s="124"/>
      <c r="GT159" s="124"/>
      <c r="HD159" s="124"/>
      <c r="HN159" s="124"/>
      <c r="HX159" s="124"/>
      <c r="IH159" s="124"/>
    </row>
    <row xmlns:x14ac="http://schemas.microsoft.com/office/spreadsheetml/2009/9/ac" r="160" s="3" customFormat="true" x14ac:dyDescent="0.25">
      <c r="A160" s="402"/>
      <c r="B160" s="124"/>
      <c r="L160" s="124"/>
      <c r="V160" s="124"/>
      <c r="AF160" s="124"/>
      <c r="AP160" s="124"/>
      <c r="AZ160" s="124"/>
      <c r="BJ160" s="124"/>
      <c r="BK160" s="124"/>
      <c r="BT160" s="124"/>
      <c r="CD160" s="124"/>
      <c r="CN160" s="124"/>
      <c r="CX160" s="124"/>
      <c r="DH160" s="124"/>
      <c r="DR160" s="124"/>
      <c r="EB160" s="124"/>
      <c r="EL160" s="124"/>
      <c r="EV160" s="124"/>
      <c r="FF160" s="124"/>
      <c r="FP160" s="124"/>
      <c r="FZ160" s="124"/>
      <c r="GJ160" s="124"/>
      <c r="GT160" s="124"/>
      <c r="HD160" s="124"/>
      <c r="HN160" s="124"/>
      <c r="HX160" s="124"/>
      <c r="IH160" s="124"/>
    </row>
    <row xmlns:x14ac="http://schemas.microsoft.com/office/spreadsheetml/2009/9/ac" r="161" s="3" customFormat="true" x14ac:dyDescent="0.25">
      <c r="A161" s="402"/>
      <c r="B161" s="124"/>
      <c r="L161" s="124"/>
      <c r="V161" s="124"/>
      <c r="AF161" s="124"/>
      <c r="AP161" s="124"/>
      <c r="AZ161" s="124"/>
      <c r="BJ161" s="124"/>
      <c r="BK161" s="124"/>
      <c r="BT161" s="124"/>
      <c r="CD161" s="124"/>
      <c r="CN161" s="124"/>
      <c r="CX161" s="124"/>
      <c r="DH161" s="124"/>
      <c r="DR161" s="124"/>
      <c r="EB161" s="124"/>
      <c r="EL161" s="124"/>
      <c r="EV161" s="124"/>
      <c r="FF161" s="124"/>
      <c r="FP161" s="124"/>
      <c r="FZ161" s="124"/>
      <c r="GJ161" s="124"/>
      <c r="GT161" s="124"/>
      <c r="HD161" s="124"/>
      <c r="HN161" s="124"/>
      <c r="HX161" s="124"/>
      <c r="IH161" s="124"/>
    </row>
    <row xmlns:x14ac="http://schemas.microsoft.com/office/spreadsheetml/2009/9/ac" r="162" s="3" customFormat="true" x14ac:dyDescent="0.25">
      <c r="A162" s="402"/>
      <c r="B162" s="124"/>
      <c r="L162" s="124"/>
      <c r="V162" s="124"/>
      <c r="AF162" s="124"/>
      <c r="AP162" s="124"/>
      <c r="AZ162" s="124"/>
      <c r="BJ162" s="124"/>
      <c r="BK162" s="124"/>
      <c r="BT162" s="124"/>
      <c r="CD162" s="124"/>
      <c r="CN162" s="124"/>
      <c r="CX162" s="124"/>
      <c r="DH162" s="124"/>
      <c r="DR162" s="124"/>
      <c r="EB162" s="124"/>
      <c r="EL162" s="124"/>
      <c r="EV162" s="124"/>
      <c r="FF162" s="124"/>
      <c r="FP162" s="124"/>
      <c r="FZ162" s="124"/>
      <c r="GJ162" s="124"/>
      <c r="GT162" s="124"/>
      <c r="HD162" s="124"/>
      <c r="HN162" s="124"/>
      <c r="HX162" s="124"/>
      <c r="IH162" s="124"/>
    </row>
    <row xmlns:x14ac="http://schemas.microsoft.com/office/spreadsheetml/2009/9/ac" r="163" s="3" customFormat="true" x14ac:dyDescent="0.25">
      <c r="A163" s="402"/>
      <c r="B163" s="124"/>
      <c r="L163" s="124"/>
      <c r="V163" s="124"/>
      <c r="AF163" s="124"/>
      <c r="AP163" s="124"/>
      <c r="AZ163" s="124"/>
      <c r="BJ163" s="124"/>
      <c r="BK163" s="124"/>
      <c r="BT163" s="124"/>
      <c r="CD163" s="124"/>
      <c r="CN163" s="124"/>
      <c r="CX163" s="124"/>
      <c r="DH163" s="124"/>
      <c r="DR163" s="124"/>
      <c r="EB163" s="124"/>
      <c r="EL163" s="124"/>
      <c r="EV163" s="124"/>
      <c r="FF163" s="124"/>
      <c r="FP163" s="124"/>
      <c r="FZ163" s="124"/>
      <c r="GJ163" s="124"/>
      <c r="GT163" s="124"/>
      <c r="HD163" s="124"/>
      <c r="HN163" s="124"/>
      <c r="HX163" s="124"/>
      <c r="IH163" s="124"/>
    </row>
    <row xmlns:x14ac="http://schemas.microsoft.com/office/spreadsheetml/2009/9/ac" r="164" s="3" customFormat="true" x14ac:dyDescent="0.25">
      <c r="A164" s="402"/>
      <c r="B164" s="124"/>
      <c r="L164" s="124"/>
      <c r="V164" s="124"/>
      <c r="AF164" s="124"/>
      <c r="AP164" s="124"/>
      <c r="AZ164" s="124"/>
      <c r="BJ164" s="124"/>
      <c r="BK164" s="124"/>
      <c r="BT164" s="124"/>
      <c r="CD164" s="124"/>
      <c r="CN164" s="124"/>
      <c r="CX164" s="124"/>
      <c r="DH164" s="124"/>
      <c r="DR164" s="124"/>
      <c r="EB164" s="124"/>
      <c r="EL164" s="124"/>
      <c r="EV164" s="124"/>
      <c r="FF164" s="124"/>
      <c r="FP164" s="124"/>
      <c r="FZ164" s="124"/>
      <c r="GJ164" s="124"/>
      <c r="GT164" s="124"/>
      <c r="HD164" s="124"/>
      <c r="HN164" s="124"/>
      <c r="HX164" s="124"/>
      <c r="IH164" s="124"/>
    </row>
    <row xmlns:x14ac="http://schemas.microsoft.com/office/spreadsheetml/2009/9/ac" r="165" s="3" customFormat="true" x14ac:dyDescent="0.25">
      <c r="A165" s="402"/>
      <c r="B165" s="124"/>
      <c r="L165" s="124"/>
      <c r="V165" s="124"/>
      <c r="AF165" s="124"/>
      <c r="AP165" s="124"/>
      <c r="AZ165" s="124"/>
      <c r="BJ165" s="124"/>
      <c r="BK165" s="124"/>
      <c r="BT165" s="124"/>
      <c r="CD165" s="124"/>
      <c r="CN165" s="124"/>
      <c r="CX165" s="124"/>
      <c r="DH165" s="124"/>
      <c r="DR165" s="124"/>
      <c r="EB165" s="124"/>
      <c r="EL165" s="124"/>
      <c r="EV165" s="124"/>
      <c r="FF165" s="124"/>
      <c r="FP165" s="124"/>
      <c r="FZ165" s="124"/>
      <c r="GJ165" s="124"/>
      <c r="GT165" s="124"/>
      <c r="HD165" s="124"/>
      <c r="HN165" s="124"/>
      <c r="HX165" s="124"/>
      <c r="IH165" s="124"/>
    </row>
    <row xmlns:x14ac="http://schemas.microsoft.com/office/spreadsheetml/2009/9/ac" r="166" s="3" customFormat="true" x14ac:dyDescent="0.25">
      <c r="A166" s="402"/>
      <c r="B166" s="124"/>
      <c r="L166" s="124"/>
      <c r="V166" s="124"/>
      <c r="AF166" s="124"/>
      <c r="AP166" s="124"/>
      <c r="AZ166" s="124"/>
      <c r="BJ166" s="124"/>
      <c r="BK166" s="124"/>
      <c r="BT166" s="124"/>
      <c r="CD166" s="124"/>
      <c r="CN166" s="124"/>
      <c r="CX166" s="124"/>
      <c r="DH166" s="124"/>
      <c r="DR166" s="124"/>
      <c r="EB166" s="124"/>
      <c r="EL166" s="124"/>
      <c r="EV166" s="124"/>
      <c r="FF166" s="124"/>
      <c r="FP166" s="124"/>
      <c r="FZ166" s="124"/>
      <c r="GJ166" s="124"/>
      <c r="GT166" s="124"/>
      <c r="HD166" s="124"/>
      <c r="HN166" s="124"/>
      <c r="HX166" s="124"/>
      <c r="IH166" s="124"/>
    </row>
    <row xmlns:x14ac="http://schemas.microsoft.com/office/spreadsheetml/2009/9/ac" r="167" s="3" customFormat="true" x14ac:dyDescent="0.25">
      <c r="A167" s="402"/>
      <c r="B167" s="124"/>
      <c r="L167" s="124"/>
      <c r="V167" s="124"/>
      <c r="AF167" s="124"/>
      <c r="AP167" s="124"/>
      <c r="AZ167" s="124"/>
      <c r="BJ167" s="124"/>
      <c r="BK167" s="124"/>
      <c r="BT167" s="124"/>
      <c r="CD167" s="124"/>
      <c r="CN167" s="124"/>
      <c r="CX167" s="124"/>
      <c r="DH167" s="124"/>
      <c r="DR167" s="124"/>
      <c r="EB167" s="124"/>
      <c r="EL167" s="124"/>
      <c r="EV167" s="124"/>
      <c r="FF167" s="124"/>
      <c r="FP167" s="124"/>
      <c r="FZ167" s="124"/>
      <c r="GJ167" s="124"/>
      <c r="GT167" s="124"/>
      <c r="HD167" s="124"/>
      <c r="HN167" s="124"/>
      <c r="HX167" s="124"/>
      <c r="IH167" s="124"/>
    </row>
    <row xmlns:x14ac="http://schemas.microsoft.com/office/spreadsheetml/2009/9/ac" r="168" s="3" customFormat="true" x14ac:dyDescent="0.25">
      <c r="A168" s="402"/>
      <c r="B168" s="124"/>
      <c r="L168" s="124"/>
      <c r="V168" s="124"/>
      <c r="AF168" s="124"/>
      <c r="AP168" s="124"/>
      <c r="AZ168" s="124"/>
      <c r="BJ168" s="124"/>
      <c r="BK168" s="124"/>
      <c r="BT168" s="124"/>
      <c r="CD168" s="124"/>
      <c r="CN168" s="124"/>
      <c r="CX168" s="124"/>
      <c r="DH168" s="124"/>
      <c r="DR168" s="124"/>
      <c r="EB168" s="124"/>
      <c r="EL168" s="124"/>
      <c r="EV168" s="124"/>
      <c r="FF168" s="124"/>
      <c r="FP168" s="124"/>
      <c r="FZ168" s="124"/>
      <c r="GJ168" s="124"/>
      <c r="GT168" s="124"/>
      <c r="HD168" s="124"/>
      <c r="HN168" s="124"/>
      <c r="HX168" s="124"/>
      <c r="IH168" s="124"/>
    </row>
    <row xmlns:x14ac="http://schemas.microsoft.com/office/spreadsheetml/2009/9/ac" r="169" s="3" customFormat="true" x14ac:dyDescent="0.25">
      <c r="A169" s="402"/>
      <c r="B169" s="124"/>
      <c r="L169" s="124"/>
      <c r="V169" s="124"/>
      <c r="AF169" s="124"/>
      <c r="AP169" s="124"/>
      <c r="AZ169" s="124"/>
      <c r="BJ169" s="124"/>
      <c r="BK169" s="124"/>
      <c r="BT169" s="124"/>
      <c r="CD169" s="124"/>
      <c r="CN169" s="124"/>
      <c r="CX169" s="124"/>
      <c r="DH169" s="124"/>
      <c r="DR169" s="124"/>
      <c r="EB169" s="124"/>
      <c r="EL169" s="124"/>
      <c r="EV169" s="124"/>
      <c r="FF169" s="124"/>
      <c r="FP169" s="124"/>
      <c r="FZ169" s="124"/>
      <c r="GJ169" s="124"/>
      <c r="GT169" s="124"/>
      <c r="HD169" s="124"/>
      <c r="HN169" s="124"/>
      <c r="HX169" s="124"/>
      <c r="IH169" s="124"/>
    </row>
    <row xmlns:x14ac="http://schemas.microsoft.com/office/spreadsheetml/2009/9/ac" r="170" s="3" customFormat="true" x14ac:dyDescent="0.25">
      <c r="A170" s="402"/>
      <c r="B170" s="124"/>
      <c r="L170" s="124"/>
      <c r="V170" s="124"/>
      <c r="AF170" s="124"/>
      <c r="AP170" s="124"/>
      <c r="AZ170" s="124"/>
      <c r="BJ170" s="124"/>
      <c r="BK170" s="124"/>
      <c r="BT170" s="124"/>
      <c r="CD170" s="124"/>
      <c r="CN170" s="124"/>
      <c r="CX170" s="124"/>
      <c r="DH170" s="124"/>
      <c r="DR170" s="124"/>
      <c r="EB170" s="124"/>
      <c r="EL170" s="124"/>
      <c r="EV170" s="124"/>
      <c r="FF170" s="124"/>
      <c r="FP170" s="124"/>
      <c r="FZ170" s="124"/>
      <c r="GJ170" s="124"/>
      <c r="GT170" s="124"/>
      <c r="HD170" s="124"/>
      <c r="HN170" s="124"/>
      <c r="HX170" s="124"/>
      <c r="IH170" s="124"/>
    </row>
    <row xmlns:x14ac="http://schemas.microsoft.com/office/spreadsheetml/2009/9/ac" r="171" s="3" customFormat="true" x14ac:dyDescent="0.25">
      <c r="A171" s="402"/>
      <c r="B171" s="124"/>
      <c r="L171" s="124"/>
      <c r="V171" s="124"/>
      <c r="AF171" s="124"/>
      <c r="AP171" s="124"/>
      <c r="AZ171" s="124"/>
      <c r="BJ171" s="124"/>
      <c r="BK171" s="124"/>
      <c r="BT171" s="124"/>
      <c r="CD171" s="124"/>
      <c r="CN171" s="124"/>
      <c r="CX171" s="124"/>
      <c r="DH171" s="124"/>
      <c r="DR171" s="124"/>
      <c r="EB171" s="124"/>
      <c r="EL171" s="124"/>
      <c r="EV171" s="124"/>
      <c r="FF171" s="124"/>
      <c r="FP171" s="124"/>
      <c r="FZ171" s="124"/>
      <c r="GJ171" s="124"/>
      <c r="GT171" s="124"/>
      <c r="HD171" s="124"/>
      <c r="HN171" s="124"/>
      <c r="HX171" s="124"/>
      <c r="IH171" s="124"/>
    </row>
    <row xmlns:x14ac="http://schemas.microsoft.com/office/spreadsheetml/2009/9/ac" r="172" s="3" customFormat="true" x14ac:dyDescent="0.25">
      <c r="A172" s="402"/>
      <c r="B172" s="124"/>
      <c r="L172" s="124"/>
      <c r="V172" s="124"/>
      <c r="AF172" s="124"/>
      <c r="AP172" s="124"/>
      <c r="AZ172" s="124"/>
      <c r="BJ172" s="124"/>
      <c r="BK172" s="124"/>
      <c r="BT172" s="124"/>
      <c r="CD172" s="124"/>
      <c r="CN172" s="124"/>
      <c r="CX172" s="124"/>
      <c r="DH172" s="124"/>
      <c r="DR172" s="124"/>
      <c r="EB172" s="124"/>
      <c r="EL172" s="124"/>
      <c r="EV172" s="124"/>
      <c r="FF172" s="124"/>
      <c r="FP172" s="124"/>
      <c r="FZ172" s="124"/>
      <c r="GJ172" s="124"/>
      <c r="GT172" s="124"/>
      <c r="HD172" s="124"/>
      <c r="HN172" s="124"/>
      <c r="HX172" s="124"/>
      <c r="IH172" s="124"/>
    </row>
    <row xmlns:x14ac="http://schemas.microsoft.com/office/spreadsheetml/2009/9/ac" r="173" s="3" customFormat="true" x14ac:dyDescent="0.25">
      <c r="A173" s="402"/>
      <c r="B173" s="124"/>
      <c r="L173" s="124"/>
      <c r="V173" s="124"/>
      <c r="AF173" s="124"/>
      <c r="AP173" s="124"/>
      <c r="AZ173" s="124"/>
      <c r="BJ173" s="124"/>
      <c r="BK173" s="124"/>
      <c r="BT173" s="124"/>
      <c r="CD173" s="124"/>
      <c r="CN173" s="124"/>
      <c r="CX173" s="124"/>
      <c r="DH173" s="124"/>
      <c r="DR173" s="124"/>
      <c r="EB173" s="124"/>
      <c r="EL173" s="124"/>
      <c r="EV173" s="124"/>
      <c r="FF173" s="124"/>
      <c r="FP173" s="124"/>
      <c r="FZ173" s="124"/>
      <c r="GJ173" s="124"/>
      <c r="GT173" s="124"/>
      <c r="HD173" s="124"/>
      <c r="HN173" s="124"/>
      <c r="HX173" s="124"/>
      <c r="IH173" s="124"/>
    </row>
    <row xmlns:x14ac="http://schemas.microsoft.com/office/spreadsheetml/2009/9/ac" r="174" s="3" customFormat="true" x14ac:dyDescent="0.25">
      <c r="A174" s="402"/>
      <c r="B174" s="124"/>
      <c r="L174" s="124"/>
      <c r="V174" s="124"/>
      <c r="AF174" s="124"/>
      <c r="AP174" s="124"/>
      <c r="AZ174" s="124"/>
      <c r="BJ174" s="124"/>
      <c r="BK174" s="124"/>
      <c r="BT174" s="124"/>
      <c r="CD174" s="124"/>
      <c r="CN174" s="124"/>
      <c r="CX174" s="124"/>
      <c r="DH174" s="124"/>
      <c r="DR174" s="124"/>
      <c r="EB174" s="124"/>
      <c r="EL174" s="124"/>
      <c r="EV174" s="124"/>
      <c r="FF174" s="124"/>
      <c r="FP174" s="124"/>
      <c r="FZ174" s="124"/>
      <c r="GJ174" s="124"/>
      <c r="GT174" s="124"/>
      <c r="HD174" s="124"/>
      <c r="HN174" s="124"/>
      <c r="HX174" s="124"/>
      <c r="IH174" s="124"/>
    </row>
    <row xmlns:x14ac="http://schemas.microsoft.com/office/spreadsheetml/2009/9/ac" r="175" s="3" customFormat="true" x14ac:dyDescent="0.25">
      <c r="A175" s="402"/>
      <c r="B175" s="124"/>
      <c r="L175" s="124"/>
      <c r="V175" s="124"/>
      <c r="AF175" s="124"/>
      <c r="AP175" s="124"/>
      <c r="AZ175" s="124"/>
      <c r="BJ175" s="124"/>
      <c r="BK175" s="124"/>
      <c r="BT175" s="124"/>
      <c r="CD175" s="124"/>
      <c r="CN175" s="124"/>
      <c r="CX175" s="124"/>
      <c r="DH175" s="124"/>
      <c r="DR175" s="124"/>
      <c r="EB175" s="124"/>
      <c r="EL175" s="124"/>
      <c r="EV175" s="124"/>
      <c r="FF175" s="124"/>
      <c r="FP175" s="124"/>
      <c r="FZ175" s="124"/>
      <c r="GJ175" s="124"/>
      <c r="GT175" s="124"/>
      <c r="HD175" s="124"/>
      <c r="HN175" s="124"/>
      <c r="HX175" s="124"/>
      <c r="IH175" s="124"/>
    </row>
    <row xmlns:x14ac="http://schemas.microsoft.com/office/spreadsheetml/2009/9/ac" r="176" s="3" customFormat="true" x14ac:dyDescent="0.25">
      <c r="A176" s="402"/>
      <c r="B176" s="124"/>
      <c r="L176" s="124"/>
      <c r="V176" s="124"/>
      <c r="AF176" s="124"/>
      <c r="AP176" s="124"/>
      <c r="AZ176" s="124"/>
      <c r="BJ176" s="124"/>
      <c r="BK176" s="124"/>
      <c r="BT176" s="124"/>
      <c r="CD176" s="124"/>
      <c r="CN176" s="124"/>
      <c r="CX176" s="124"/>
      <c r="DH176" s="124"/>
      <c r="DR176" s="124"/>
      <c r="EB176" s="124"/>
      <c r="EL176" s="124"/>
      <c r="EV176" s="124"/>
      <c r="FF176" s="124"/>
      <c r="FP176" s="124"/>
      <c r="FZ176" s="124"/>
      <c r="GJ176" s="124"/>
      <c r="GT176" s="124"/>
      <c r="HD176" s="124"/>
      <c r="HN176" s="124"/>
      <c r="HX176" s="124"/>
      <c r="IH176" s="124"/>
    </row>
    <row xmlns:x14ac="http://schemas.microsoft.com/office/spreadsheetml/2009/9/ac" r="177" s="3" customFormat="true" x14ac:dyDescent="0.25">
      <c r="A177" s="402"/>
      <c r="B177" s="124"/>
      <c r="L177" s="124"/>
      <c r="V177" s="124"/>
      <c r="AF177" s="124"/>
      <c r="AP177" s="124"/>
      <c r="AZ177" s="124"/>
      <c r="BJ177" s="124"/>
      <c r="BK177" s="124"/>
      <c r="BT177" s="124"/>
      <c r="CD177" s="124"/>
      <c r="CN177" s="124"/>
      <c r="CX177" s="124"/>
      <c r="DH177" s="124"/>
      <c r="DR177" s="124"/>
      <c r="EB177" s="124"/>
      <c r="EL177" s="124"/>
      <c r="EV177" s="124"/>
      <c r="FF177" s="124"/>
      <c r="FP177" s="124"/>
      <c r="FZ177" s="124"/>
      <c r="GJ177" s="124"/>
      <c r="GT177" s="124"/>
      <c r="HD177" s="124"/>
      <c r="HN177" s="124"/>
      <c r="HX177" s="124"/>
      <c r="IH177" s="124"/>
    </row>
    <row xmlns:x14ac="http://schemas.microsoft.com/office/spreadsheetml/2009/9/ac" r="178" s="3" customFormat="true" x14ac:dyDescent="0.25">
      <c r="A178" s="402"/>
      <c r="B178" s="124"/>
      <c r="L178" s="124"/>
      <c r="V178" s="124"/>
      <c r="AF178" s="124"/>
      <c r="AP178" s="124"/>
      <c r="AZ178" s="124"/>
      <c r="BJ178" s="124"/>
      <c r="BK178" s="124"/>
      <c r="BT178" s="124"/>
      <c r="CD178" s="124"/>
      <c r="CN178" s="124"/>
      <c r="CX178" s="124"/>
      <c r="DH178" s="124"/>
      <c r="DR178" s="124"/>
      <c r="EB178" s="124"/>
      <c r="EL178" s="124"/>
      <c r="EV178" s="124"/>
      <c r="FF178" s="124"/>
      <c r="FP178" s="124"/>
      <c r="FZ178" s="124"/>
      <c r="GJ178" s="124"/>
      <c r="GT178" s="124"/>
      <c r="HD178" s="124"/>
      <c r="HN178" s="124"/>
      <c r="HX178" s="124"/>
      <c r="IH178" s="124"/>
    </row>
    <row xmlns:x14ac="http://schemas.microsoft.com/office/spreadsheetml/2009/9/ac" r="179" s="3" customFormat="true" x14ac:dyDescent="0.25">
      <c r="A179" s="402"/>
      <c r="B179" s="124"/>
      <c r="L179" s="124"/>
      <c r="V179" s="124"/>
      <c r="AF179" s="124"/>
      <c r="AP179" s="124"/>
      <c r="AZ179" s="124"/>
      <c r="BJ179" s="124"/>
      <c r="BK179" s="124"/>
      <c r="BT179" s="124"/>
      <c r="CD179" s="124"/>
      <c r="CN179" s="124"/>
      <c r="CX179" s="124"/>
      <c r="DH179" s="124"/>
      <c r="DR179" s="124"/>
      <c r="EB179" s="124"/>
      <c r="EL179" s="124"/>
      <c r="EV179" s="124"/>
      <c r="FF179" s="124"/>
      <c r="FP179" s="124"/>
      <c r="FZ179" s="124"/>
      <c r="GJ179" s="124"/>
      <c r="GT179" s="124"/>
      <c r="HD179" s="124"/>
      <c r="HN179" s="124"/>
      <c r="HX179" s="124"/>
      <c r="IH179" s="124"/>
    </row>
    <row xmlns:x14ac="http://schemas.microsoft.com/office/spreadsheetml/2009/9/ac" r="180" s="3" customFormat="true" x14ac:dyDescent="0.25">
      <c r="A180" s="402"/>
      <c r="B180" s="124"/>
      <c r="L180" s="124"/>
      <c r="V180" s="124"/>
      <c r="AF180" s="124"/>
      <c r="AP180" s="124"/>
      <c r="AZ180" s="124"/>
      <c r="BJ180" s="124"/>
      <c r="BK180" s="124"/>
      <c r="BT180" s="124"/>
      <c r="CD180" s="124"/>
      <c r="CN180" s="124"/>
      <c r="CX180" s="124"/>
      <c r="DH180" s="124"/>
      <c r="DR180" s="124"/>
      <c r="EB180" s="124"/>
      <c r="EL180" s="124"/>
      <c r="EV180" s="124"/>
      <c r="FF180" s="124"/>
      <c r="FP180" s="124"/>
      <c r="FZ180" s="124"/>
      <c r="GJ180" s="124"/>
      <c r="GT180" s="124"/>
      <c r="HD180" s="124"/>
      <c r="HN180" s="124"/>
      <c r="HX180" s="124"/>
      <c r="IH180" s="124"/>
    </row>
    <row xmlns:x14ac="http://schemas.microsoft.com/office/spreadsheetml/2009/9/ac" r="181" s="3" customFormat="true" x14ac:dyDescent="0.25">
      <c r="A181" s="402"/>
      <c r="B181" s="124"/>
      <c r="L181" s="124"/>
      <c r="V181" s="124"/>
      <c r="AF181" s="124"/>
      <c r="AP181" s="124"/>
      <c r="AZ181" s="124"/>
      <c r="BJ181" s="124"/>
      <c r="BK181" s="124"/>
      <c r="BT181" s="124"/>
      <c r="CD181" s="124"/>
      <c r="CN181" s="124"/>
      <c r="CX181" s="124"/>
      <c r="DH181" s="124"/>
      <c r="DR181" s="124"/>
      <c r="EB181" s="124"/>
      <c r="EL181" s="124"/>
      <c r="EV181" s="124"/>
      <c r="FF181" s="124"/>
      <c r="FP181" s="124"/>
      <c r="FZ181" s="124"/>
      <c r="GJ181" s="124"/>
      <c r="GT181" s="124"/>
      <c r="HD181" s="124"/>
      <c r="HN181" s="124"/>
      <c r="HX181" s="124"/>
      <c r="IH181" s="124"/>
    </row>
    <row xmlns:x14ac="http://schemas.microsoft.com/office/spreadsheetml/2009/9/ac" r="182" s="3" customFormat="true" x14ac:dyDescent="0.25">
      <c r="A182" s="402"/>
      <c r="B182" s="124"/>
      <c r="L182" s="124"/>
      <c r="V182" s="124"/>
      <c r="AF182" s="124"/>
      <c r="AP182" s="124"/>
      <c r="AZ182" s="124"/>
      <c r="BJ182" s="124"/>
      <c r="BK182" s="124"/>
      <c r="BT182" s="124"/>
      <c r="CD182" s="124"/>
      <c r="CN182" s="124"/>
      <c r="CX182" s="124"/>
      <c r="DH182" s="124"/>
      <c r="DR182" s="124"/>
      <c r="EB182" s="124"/>
      <c r="EL182" s="124"/>
      <c r="EV182" s="124"/>
      <c r="FF182" s="124"/>
      <c r="FP182" s="124"/>
      <c r="FZ182" s="124"/>
      <c r="GJ182" s="124"/>
      <c r="GT182" s="124"/>
      <c r="HD182" s="124"/>
      <c r="HN182" s="124"/>
      <c r="HX182" s="124"/>
      <c r="IH182" s="124"/>
    </row>
    <row xmlns:x14ac="http://schemas.microsoft.com/office/spreadsheetml/2009/9/ac" r="183" s="3" customFormat="true" x14ac:dyDescent="0.25">
      <c r="A183" s="402"/>
      <c r="B183" s="124"/>
      <c r="L183" s="124"/>
      <c r="V183" s="124"/>
      <c r="AF183" s="124"/>
      <c r="AP183" s="124"/>
      <c r="AZ183" s="124"/>
      <c r="BJ183" s="124"/>
      <c r="BK183" s="124"/>
      <c r="BT183" s="124"/>
      <c r="CD183" s="124"/>
      <c r="CN183" s="124"/>
      <c r="CX183" s="124"/>
      <c r="DH183" s="124"/>
      <c r="DR183" s="124"/>
      <c r="EB183" s="124"/>
      <c r="EL183" s="124"/>
      <c r="EV183" s="124"/>
      <c r="FF183" s="124"/>
      <c r="FP183" s="124"/>
      <c r="FZ183" s="124"/>
      <c r="GJ183" s="124"/>
      <c r="GT183" s="124"/>
      <c r="HD183" s="124"/>
      <c r="HN183" s="124"/>
      <c r="HX183" s="124"/>
      <c r="IH183" s="124"/>
    </row>
    <row xmlns:x14ac="http://schemas.microsoft.com/office/spreadsheetml/2009/9/ac" r="184" s="3" customFormat="true" x14ac:dyDescent="0.25">
      <c r="A184" s="402"/>
      <c r="B184" s="124"/>
      <c r="L184" s="124"/>
      <c r="V184" s="124"/>
      <c r="AF184" s="124"/>
      <c r="AP184" s="124"/>
      <c r="AZ184" s="124"/>
      <c r="BJ184" s="124"/>
      <c r="BK184" s="124"/>
      <c r="BT184" s="124"/>
      <c r="CD184" s="124"/>
      <c r="CN184" s="124"/>
      <c r="CX184" s="124"/>
      <c r="DH184" s="124"/>
      <c r="DR184" s="124"/>
      <c r="EB184" s="124"/>
      <c r="EL184" s="124"/>
      <c r="EV184" s="124"/>
      <c r="FF184" s="124"/>
      <c r="FP184" s="124"/>
      <c r="FZ184" s="124"/>
      <c r="GJ184" s="124"/>
      <c r="GT184" s="124"/>
      <c r="HD184" s="124"/>
      <c r="HN184" s="124"/>
      <c r="HX184" s="124"/>
      <c r="IH184" s="124"/>
    </row>
    <row xmlns:x14ac="http://schemas.microsoft.com/office/spreadsheetml/2009/9/ac" r="185" s="3" customFormat="true" x14ac:dyDescent="0.25">
      <c r="A185" s="402"/>
      <c r="B185" s="124"/>
      <c r="L185" s="124"/>
      <c r="V185" s="124"/>
      <c r="AF185" s="124"/>
      <c r="AP185" s="124"/>
      <c r="AZ185" s="124"/>
      <c r="BJ185" s="124"/>
      <c r="BK185" s="124"/>
      <c r="BT185" s="124"/>
      <c r="CD185" s="124"/>
      <c r="CN185" s="124"/>
      <c r="CX185" s="124"/>
      <c r="DH185" s="124"/>
      <c r="DR185" s="124"/>
      <c r="EB185" s="124"/>
      <c r="EL185" s="124"/>
      <c r="EV185" s="124"/>
      <c r="FF185" s="124"/>
      <c r="FP185" s="124"/>
      <c r="FZ185" s="124"/>
      <c r="GJ185" s="124"/>
      <c r="GT185" s="124"/>
      <c r="HD185" s="124"/>
      <c r="HN185" s="124"/>
      <c r="HX185" s="124"/>
      <c r="IH185" s="124"/>
    </row>
    <row xmlns:x14ac="http://schemas.microsoft.com/office/spreadsheetml/2009/9/ac" r="186" s="3" customFormat="true" x14ac:dyDescent="0.25">
      <c r="A186" s="402"/>
      <c r="B186" s="124"/>
      <c r="L186" s="124"/>
      <c r="V186" s="124"/>
      <c r="AF186" s="124"/>
      <c r="AP186" s="124"/>
      <c r="AZ186" s="124"/>
      <c r="BJ186" s="124"/>
      <c r="BK186" s="124"/>
      <c r="BT186" s="124"/>
      <c r="CD186" s="124"/>
      <c r="CN186" s="124"/>
      <c r="CX186" s="124"/>
      <c r="DH186" s="124"/>
      <c r="DR186" s="124"/>
      <c r="EB186" s="124"/>
      <c r="EL186" s="124"/>
      <c r="EV186" s="124"/>
      <c r="FF186" s="124"/>
      <c r="FP186" s="124"/>
      <c r="FZ186" s="124"/>
      <c r="GJ186" s="124"/>
      <c r="GT186" s="124"/>
      <c r="HD186" s="124"/>
      <c r="HN186" s="124"/>
      <c r="HX186" s="124"/>
      <c r="IH186" s="124"/>
    </row>
    <row xmlns:x14ac="http://schemas.microsoft.com/office/spreadsheetml/2009/9/ac" r="187" s="3" customFormat="true" x14ac:dyDescent="0.25">
      <c r="A187" s="402"/>
      <c r="B187" s="124"/>
      <c r="L187" s="124"/>
      <c r="V187" s="124"/>
      <c r="AF187" s="124"/>
      <c r="AP187" s="124"/>
      <c r="AZ187" s="124"/>
      <c r="BJ187" s="124"/>
      <c r="BK187" s="124"/>
      <c r="BT187" s="124"/>
      <c r="CD187" s="124"/>
      <c r="CN187" s="124"/>
      <c r="CX187" s="124"/>
      <c r="DH187" s="124"/>
      <c r="DR187" s="124"/>
      <c r="EB187" s="124"/>
      <c r="EL187" s="124"/>
      <c r="EV187" s="124"/>
      <c r="FF187" s="124"/>
      <c r="FP187" s="124"/>
      <c r="FZ187" s="124"/>
      <c r="GJ187" s="124"/>
      <c r="GT187" s="124"/>
      <c r="HD187" s="124"/>
      <c r="HN187" s="124"/>
      <c r="HX187" s="124"/>
      <c r="IH187" s="124"/>
    </row>
    <row xmlns:x14ac="http://schemas.microsoft.com/office/spreadsheetml/2009/9/ac" r="188" s="3" customFormat="true" x14ac:dyDescent="0.25">
      <c r="A188" s="402"/>
      <c r="B188" s="124"/>
      <c r="L188" s="124"/>
      <c r="V188" s="124"/>
      <c r="AF188" s="124"/>
      <c r="AP188" s="124"/>
      <c r="AZ188" s="124"/>
      <c r="BJ188" s="124"/>
      <c r="BK188" s="124"/>
      <c r="BT188" s="124"/>
      <c r="CD188" s="124"/>
      <c r="CN188" s="124"/>
      <c r="CX188" s="124"/>
      <c r="DH188" s="124"/>
      <c r="DR188" s="124"/>
      <c r="EB188" s="124"/>
      <c r="EL188" s="124"/>
      <c r="EV188" s="124"/>
      <c r="FF188" s="124"/>
      <c r="FP188" s="124"/>
      <c r="FZ188" s="124"/>
      <c r="GJ188" s="124"/>
      <c r="GT188" s="124"/>
      <c r="HD188" s="124"/>
      <c r="HN188" s="124"/>
      <c r="HX188" s="124"/>
      <c r="IH188" s="124"/>
    </row>
    <row xmlns:x14ac="http://schemas.microsoft.com/office/spreadsheetml/2009/9/ac" r="189" s="3" customFormat="true" x14ac:dyDescent="0.25">
      <c r="A189" s="402"/>
      <c r="B189" s="124"/>
      <c r="L189" s="124"/>
      <c r="V189" s="124"/>
      <c r="AF189" s="124"/>
      <c r="AP189" s="124"/>
      <c r="AZ189" s="124"/>
      <c r="BJ189" s="124"/>
      <c r="BK189" s="124"/>
      <c r="BT189" s="124"/>
      <c r="CD189" s="124"/>
      <c r="CN189" s="124"/>
      <c r="CX189" s="124"/>
      <c r="DH189" s="124"/>
      <c r="DR189" s="124"/>
      <c r="EB189" s="124"/>
      <c r="EL189" s="124"/>
      <c r="EV189" s="124"/>
      <c r="FF189" s="124"/>
      <c r="FP189" s="124"/>
      <c r="FZ189" s="124"/>
      <c r="GJ189" s="124"/>
      <c r="GT189" s="124"/>
      <c r="HD189" s="124"/>
      <c r="HN189" s="124"/>
      <c r="HX189" s="124"/>
      <c r="IH189" s="124"/>
    </row>
    <row xmlns:x14ac="http://schemas.microsoft.com/office/spreadsheetml/2009/9/ac" r="190" s="3" customFormat="true" x14ac:dyDescent="0.25">
      <c r="A190" s="402"/>
      <c r="B190" s="124"/>
      <c r="L190" s="124"/>
      <c r="V190" s="124"/>
      <c r="AF190" s="124"/>
      <c r="AP190" s="124"/>
      <c r="AZ190" s="124"/>
      <c r="BJ190" s="124"/>
      <c r="BK190" s="124"/>
      <c r="BT190" s="124"/>
      <c r="CD190" s="124"/>
      <c r="CN190" s="124"/>
      <c r="CX190" s="124"/>
      <c r="DH190" s="124"/>
      <c r="DR190" s="124"/>
      <c r="EB190" s="124"/>
      <c r="EL190" s="124"/>
      <c r="EV190" s="124"/>
      <c r="FF190" s="124"/>
      <c r="FP190" s="124"/>
      <c r="FZ190" s="124"/>
      <c r="GJ190" s="124"/>
      <c r="GT190" s="124"/>
      <c r="HD190" s="124"/>
      <c r="HN190" s="124"/>
      <c r="HX190" s="124"/>
      <c r="IH190" s="124"/>
    </row>
    <row xmlns:x14ac="http://schemas.microsoft.com/office/spreadsheetml/2009/9/ac" r="191" s="3" customFormat="true" x14ac:dyDescent="0.25">
      <c r="A191" s="402"/>
      <c r="B191" s="124"/>
      <c r="L191" s="124"/>
      <c r="V191" s="124"/>
      <c r="AF191" s="124"/>
      <c r="AP191" s="124"/>
      <c r="AZ191" s="124"/>
      <c r="BJ191" s="124"/>
      <c r="BK191" s="124"/>
      <c r="BT191" s="124"/>
      <c r="CD191" s="124"/>
      <c r="CN191" s="124"/>
      <c r="CX191" s="124"/>
      <c r="DH191" s="124"/>
      <c r="DR191" s="124"/>
      <c r="EB191" s="124"/>
      <c r="EL191" s="124"/>
      <c r="EV191" s="124"/>
      <c r="FF191" s="124"/>
      <c r="FP191" s="124"/>
      <c r="FZ191" s="124"/>
      <c r="GJ191" s="124"/>
      <c r="GT191" s="124"/>
      <c r="HD191" s="124"/>
      <c r="HN191" s="124"/>
      <c r="HX191" s="124"/>
      <c r="IH191" s="124"/>
    </row>
    <row xmlns:x14ac="http://schemas.microsoft.com/office/spreadsheetml/2009/9/ac" r="192" s="3" customFormat="true" x14ac:dyDescent="0.25">
      <c r="A192" s="402"/>
      <c r="B192" s="124"/>
      <c r="L192" s="124"/>
      <c r="V192" s="124"/>
      <c r="AF192" s="124"/>
      <c r="AP192" s="124"/>
      <c r="AZ192" s="124"/>
      <c r="BJ192" s="124"/>
      <c r="BK192" s="124"/>
      <c r="BT192" s="124"/>
      <c r="CD192" s="124"/>
      <c r="CN192" s="124"/>
      <c r="CX192" s="124"/>
      <c r="DH192" s="124"/>
      <c r="DR192" s="124"/>
      <c r="EB192" s="124"/>
      <c r="EL192" s="124"/>
      <c r="EV192" s="124"/>
      <c r="FF192" s="124"/>
      <c r="FP192" s="124"/>
      <c r="FZ192" s="124"/>
      <c r="GJ192" s="124"/>
      <c r="GT192" s="124"/>
      <c r="HD192" s="124"/>
      <c r="HN192" s="124"/>
      <c r="HX192" s="124"/>
      <c r="IH192" s="124"/>
    </row>
    <row xmlns:x14ac="http://schemas.microsoft.com/office/spreadsheetml/2009/9/ac" r="193" s="3" customFormat="true" x14ac:dyDescent="0.25">
      <c r="A193" s="402"/>
      <c r="B193" s="124"/>
      <c r="L193" s="124"/>
      <c r="V193" s="124"/>
      <c r="AF193" s="124"/>
      <c r="AP193" s="124"/>
      <c r="AZ193" s="124"/>
      <c r="BJ193" s="124"/>
      <c r="BK193" s="124"/>
      <c r="BT193" s="124"/>
      <c r="CD193" s="124"/>
      <c r="CN193" s="124"/>
      <c r="CX193" s="124"/>
      <c r="DH193" s="124"/>
      <c r="DR193" s="124"/>
      <c r="EB193" s="124"/>
      <c r="EL193" s="124"/>
      <c r="EV193" s="124"/>
      <c r="FF193" s="124"/>
      <c r="FP193" s="124"/>
      <c r="FZ193" s="124"/>
      <c r="GJ193" s="124"/>
      <c r="GT193" s="124"/>
      <c r="HD193" s="124"/>
      <c r="HN193" s="124"/>
      <c r="HX193" s="124"/>
      <c r="IH193" s="124"/>
    </row>
    <row xmlns:x14ac="http://schemas.microsoft.com/office/spreadsheetml/2009/9/ac" r="194" s="3" customFormat="true" x14ac:dyDescent="0.25">
      <c r="A194" s="402"/>
      <c r="B194" s="124"/>
      <c r="L194" s="124"/>
      <c r="V194" s="124"/>
      <c r="AF194" s="124"/>
      <c r="AP194" s="124"/>
      <c r="AZ194" s="124"/>
      <c r="BJ194" s="124"/>
      <c r="BK194" s="124"/>
      <c r="BT194" s="124"/>
      <c r="CD194" s="124"/>
      <c r="CN194" s="124"/>
      <c r="CX194" s="124"/>
      <c r="DH194" s="124"/>
      <c r="DR194" s="124"/>
      <c r="EB194" s="124"/>
      <c r="EL194" s="124"/>
      <c r="EV194" s="124"/>
      <c r="FF194" s="124"/>
      <c r="FP194" s="124"/>
      <c r="FZ194" s="124"/>
      <c r="GJ194" s="124"/>
      <c r="GT194" s="124"/>
      <c r="HD194" s="124"/>
      <c r="HN194" s="124"/>
      <c r="HX194" s="124"/>
      <c r="IH194" s="124"/>
    </row>
    <row xmlns:x14ac="http://schemas.microsoft.com/office/spreadsheetml/2009/9/ac" r="195" s="3" customFormat="true" x14ac:dyDescent="0.25">
      <c r="A195" s="402"/>
      <c r="B195" s="124"/>
      <c r="L195" s="124"/>
      <c r="V195" s="124"/>
      <c r="AF195" s="124"/>
      <c r="AP195" s="124"/>
      <c r="AZ195" s="124"/>
      <c r="BJ195" s="124"/>
      <c r="BK195" s="124"/>
      <c r="BT195" s="124"/>
      <c r="CD195" s="124"/>
      <c r="CN195" s="124"/>
      <c r="CX195" s="124"/>
      <c r="DH195" s="124"/>
      <c r="DR195" s="124"/>
      <c r="EB195" s="124"/>
      <c r="EL195" s="124"/>
      <c r="EV195" s="124"/>
      <c r="FF195" s="124"/>
      <c r="FP195" s="124"/>
      <c r="FZ195" s="124"/>
      <c r="GJ195" s="124"/>
      <c r="GT195" s="124"/>
      <c r="HD195" s="124"/>
      <c r="HN195" s="124"/>
      <c r="HX195" s="124"/>
      <c r="IH195" s="124"/>
    </row>
    <row xmlns:x14ac="http://schemas.microsoft.com/office/spreadsheetml/2009/9/ac" r="196" s="3" customFormat="true" x14ac:dyDescent="0.25">
      <c r="A196" s="402"/>
      <c r="B196" s="124"/>
      <c r="L196" s="124"/>
      <c r="V196" s="124"/>
      <c r="AF196" s="124"/>
      <c r="AP196" s="124"/>
      <c r="AZ196" s="124"/>
      <c r="BJ196" s="124"/>
      <c r="BK196" s="124"/>
      <c r="BT196" s="124"/>
      <c r="CD196" s="124"/>
      <c r="CN196" s="124"/>
      <c r="CX196" s="124"/>
      <c r="DH196" s="124"/>
      <c r="DR196" s="124"/>
      <c r="EB196" s="124"/>
      <c r="EL196" s="124"/>
      <c r="EV196" s="124"/>
      <c r="FF196" s="124"/>
      <c r="FP196" s="124"/>
      <c r="FZ196" s="124"/>
      <c r="GJ196" s="124"/>
      <c r="GT196" s="124"/>
      <c r="HD196" s="124"/>
      <c r="HN196" s="124"/>
      <c r="HX196" s="124"/>
      <c r="IH196" s="124"/>
    </row>
    <row xmlns:x14ac="http://schemas.microsoft.com/office/spreadsheetml/2009/9/ac" r="197" s="3" customFormat="true" x14ac:dyDescent="0.25">
      <c r="A197" s="402"/>
      <c r="B197" s="124"/>
      <c r="L197" s="124"/>
      <c r="V197" s="124"/>
      <c r="AF197" s="124"/>
      <c r="AP197" s="124"/>
      <c r="AZ197" s="124"/>
      <c r="BJ197" s="124"/>
      <c r="BK197" s="124"/>
      <c r="BT197" s="124"/>
      <c r="CD197" s="124"/>
      <c r="CN197" s="124"/>
      <c r="CX197" s="124"/>
      <c r="DH197" s="124"/>
      <c r="DR197" s="124"/>
      <c r="EB197" s="124"/>
      <c r="EL197" s="124"/>
      <c r="EV197" s="124"/>
      <c r="FF197" s="124"/>
      <c r="FP197" s="124"/>
      <c r="FZ197" s="124"/>
      <c r="GJ197" s="124"/>
      <c r="GT197" s="124"/>
      <c r="HD197" s="124"/>
      <c r="HN197" s="124"/>
      <c r="HX197" s="124"/>
      <c r="IH197" s="124"/>
    </row>
    <row xmlns:x14ac="http://schemas.microsoft.com/office/spreadsheetml/2009/9/ac" r="198" s="3" customFormat="true" x14ac:dyDescent="0.25">
      <c r="A198" s="402"/>
      <c r="B198" s="124"/>
      <c r="L198" s="124"/>
      <c r="V198" s="124"/>
      <c r="AF198" s="124"/>
      <c r="AP198" s="124"/>
      <c r="AZ198" s="124"/>
      <c r="BJ198" s="124"/>
      <c r="BK198" s="124"/>
      <c r="BT198" s="124"/>
      <c r="CD198" s="124"/>
      <c r="CN198" s="124"/>
      <c r="CX198" s="124"/>
      <c r="DH198" s="124"/>
      <c r="DR198" s="124"/>
      <c r="EB198" s="124"/>
      <c r="EL198" s="124"/>
      <c r="EV198" s="124"/>
      <c r="FF198" s="124"/>
      <c r="FP198" s="124"/>
      <c r="FZ198" s="124"/>
      <c r="GJ198" s="124"/>
      <c r="GT198" s="124"/>
      <c r="HD198" s="124"/>
      <c r="HN198" s="124"/>
      <c r="HX198" s="124"/>
      <c r="IH198" s="124"/>
    </row>
    <row xmlns:x14ac="http://schemas.microsoft.com/office/spreadsheetml/2009/9/ac" r="199" s="3" customFormat="true" x14ac:dyDescent="0.25">
      <c r="A199" s="402"/>
      <c r="B199" s="124"/>
      <c r="L199" s="124"/>
      <c r="V199" s="124"/>
      <c r="AF199" s="124"/>
      <c r="AP199" s="124"/>
      <c r="AZ199" s="124"/>
      <c r="BJ199" s="124"/>
      <c r="BK199" s="124"/>
      <c r="BT199" s="124"/>
      <c r="CD199" s="124"/>
      <c r="CN199" s="124"/>
      <c r="CX199" s="124"/>
      <c r="DH199" s="124"/>
      <c r="DR199" s="124"/>
      <c r="EB199" s="124"/>
      <c r="EL199" s="124"/>
      <c r="EV199" s="124"/>
      <c r="FF199" s="124"/>
      <c r="FP199" s="124"/>
      <c r="FZ199" s="124"/>
      <c r="GJ199" s="124"/>
      <c r="GT199" s="124"/>
      <c r="HD199" s="124"/>
      <c r="HN199" s="124"/>
      <c r="HX199" s="124"/>
      <c r="IH199" s="124"/>
    </row>
    <row xmlns:x14ac="http://schemas.microsoft.com/office/spreadsheetml/2009/9/ac" r="200" s="3" customFormat="true" x14ac:dyDescent="0.25">
      <c r="A200" s="402"/>
      <c r="B200" s="124"/>
      <c r="L200" s="124"/>
      <c r="V200" s="124"/>
      <c r="AF200" s="124"/>
      <c r="AP200" s="124"/>
      <c r="AZ200" s="124"/>
      <c r="BJ200" s="124"/>
      <c r="BK200" s="124"/>
      <c r="BT200" s="124"/>
      <c r="CD200" s="124"/>
      <c r="CN200" s="124"/>
      <c r="CX200" s="124"/>
      <c r="DH200" s="124"/>
      <c r="DR200" s="124"/>
      <c r="EB200" s="124"/>
      <c r="EL200" s="124"/>
      <c r="EV200" s="124"/>
      <c r="FF200" s="124"/>
      <c r="FP200" s="124"/>
      <c r="FZ200" s="124"/>
      <c r="GJ200" s="124"/>
      <c r="GT200" s="124"/>
      <c r="HD200" s="124"/>
      <c r="HN200" s="124"/>
      <c r="HX200" s="124"/>
      <c r="IH200" s="124"/>
    </row>
    <row xmlns:x14ac="http://schemas.microsoft.com/office/spreadsheetml/2009/9/ac" r="201" s="3" customFormat="true" x14ac:dyDescent="0.25">
      <c r="A201" s="402"/>
      <c r="B201" s="124"/>
      <c r="L201" s="124"/>
      <c r="V201" s="124"/>
      <c r="AF201" s="124"/>
      <c r="AP201" s="124"/>
      <c r="AZ201" s="124"/>
      <c r="BJ201" s="124"/>
      <c r="BK201" s="124"/>
      <c r="BT201" s="124"/>
      <c r="CD201" s="124"/>
      <c r="CN201" s="124"/>
      <c r="CX201" s="124"/>
      <c r="DH201" s="124"/>
      <c r="DR201" s="124"/>
      <c r="EB201" s="124"/>
      <c r="EL201" s="124"/>
      <c r="EV201" s="124"/>
      <c r="FF201" s="124"/>
      <c r="FP201" s="124"/>
      <c r="FZ201" s="124"/>
      <c r="GJ201" s="124"/>
      <c r="GT201" s="124"/>
      <c r="HD201" s="124"/>
      <c r="HN201" s="124"/>
      <c r="HX201" s="124"/>
      <c r="IH201" s="124"/>
    </row>
    <row xmlns:x14ac="http://schemas.microsoft.com/office/spreadsheetml/2009/9/ac" r="202" s="3" customFormat="true" x14ac:dyDescent="0.25">
      <c r="A202" s="402"/>
      <c r="B202" s="124"/>
      <c r="L202" s="124"/>
      <c r="V202" s="124"/>
      <c r="AF202" s="124"/>
      <c r="AP202" s="124"/>
      <c r="AZ202" s="124"/>
      <c r="BJ202" s="124"/>
      <c r="BK202" s="124"/>
      <c r="BT202" s="124"/>
      <c r="CD202" s="124"/>
      <c r="CN202" s="124"/>
      <c r="CX202" s="124"/>
      <c r="DH202" s="124"/>
      <c r="DR202" s="124"/>
      <c r="EB202" s="124"/>
      <c r="EL202" s="124"/>
      <c r="EV202" s="124"/>
      <c r="FF202" s="124"/>
      <c r="FP202" s="124"/>
      <c r="FZ202" s="124"/>
      <c r="GJ202" s="124"/>
      <c r="GT202" s="124"/>
      <c r="HD202" s="124"/>
      <c r="HN202" s="124"/>
      <c r="HX202" s="124"/>
      <c r="IH202" s="124"/>
    </row>
    <row xmlns:x14ac="http://schemas.microsoft.com/office/spreadsheetml/2009/9/ac" r="203" s="3" customFormat="true" x14ac:dyDescent="0.25">
      <c r="A203" s="402"/>
      <c r="B203" s="124"/>
      <c r="L203" s="124"/>
      <c r="V203" s="124"/>
      <c r="AF203" s="124"/>
      <c r="AP203" s="124"/>
      <c r="AZ203" s="124"/>
      <c r="BJ203" s="124"/>
      <c r="BK203" s="124"/>
      <c r="BT203" s="124"/>
      <c r="CD203" s="124"/>
      <c r="CN203" s="124"/>
      <c r="CX203" s="124"/>
      <c r="DH203" s="124"/>
      <c r="DR203" s="124"/>
      <c r="EB203" s="124"/>
      <c r="EL203" s="124"/>
      <c r="EV203" s="124"/>
      <c r="FF203" s="124"/>
      <c r="FP203" s="124"/>
      <c r="FZ203" s="124"/>
      <c r="GJ203" s="124"/>
      <c r="GT203" s="124"/>
      <c r="HD203" s="124"/>
      <c r="HN203" s="124"/>
      <c r="HX203" s="124"/>
      <c r="IH203" s="124"/>
    </row>
    <row xmlns:x14ac="http://schemas.microsoft.com/office/spreadsheetml/2009/9/ac" r="204" s="3" customFormat="true" x14ac:dyDescent="0.25">
      <c r="A204" s="402"/>
      <c r="B204" s="124"/>
      <c r="L204" s="124"/>
      <c r="V204" s="124"/>
      <c r="AF204" s="124"/>
      <c r="AP204" s="124"/>
      <c r="AZ204" s="124"/>
      <c r="BJ204" s="124"/>
      <c r="BK204" s="124"/>
      <c r="BT204" s="124"/>
      <c r="CD204" s="124"/>
      <c r="CN204" s="124"/>
      <c r="CX204" s="124"/>
      <c r="DH204" s="124"/>
      <c r="DR204" s="124"/>
      <c r="EB204" s="124"/>
      <c r="EL204" s="124"/>
      <c r="EV204" s="124"/>
      <c r="FF204" s="124"/>
      <c r="FP204" s="124"/>
      <c r="FZ204" s="124"/>
      <c r="GJ204" s="124"/>
      <c r="GT204" s="124"/>
      <c r="HD204" s="124"/>
      <c r="HN204" s="124"/>
      <c r="HX204" s="124"/>
      <c r="IH204" s="124"/>
    </row>
    <row xmlns:x14ac="http://schemas.microsoft.com/office/spreadsheetml/2009/9/ac" r="205" s="3" customFormat="true" x14ac:dyDescent="0.25">
      <c r="A205" s="402"/>
      <c r="B205" s="124"/>
      <c r="L205" s="124"/>
      <c r="V205" s="124"/>
      <c r="AF205" s="124"/>
      <c r="AP205" s="124"/>
      <c r="AZ205" s="124"/>
      <c r="BJ205" s="124"/>
      <c r="BK205" s="124"/>
      <c r="BT205" s="124"/>
      <c r="CD205" s="124"/>
      <c r="CN205" s="124"/>
      <c r="CX205" s="124"/>
      <c r="DH205" s="124"/>
      <c r="DR205" s="124"/>
      <c r="EB205" s="124"/>
      <c r="EL205" s="124"/>
      <c r="EV205" s="124"/>
      <c r="FF205" s="124"/>
      <c r="FP205" s="124"/>
      <c r="FZ205" s="124"/>
      <c r="GJ205" s="124"/>
      <c r="GT205" s="124"/>
      <c r="HD205" s="124"/>
      <c r="HN205" s="124"/>
      <c r="HX205" s="124"/>
      <c r="IH205" s="124"/>
    </row>
    <row xmlns:x14ac="http://schemas.microsoft.com/office/spreadsheetml/2009/9/ac" r="206" s="3" customFormat="true" x14ac:dyDescent="0.25">
      <c r="A206" s="402"/>
      <c r="B206" s="124"/>
      <c r="L206" s="124"/>
      <c r="V206" s="124"/>
      <c r="AF206" s="124"/>
      <c r="AP206" s="124"/>
      <c r="AZ206" s="124"/>
      <c r="BJ206" s="124"/>
      <c r="BK206" s="124"/>
      <c r="BT206" s="124"/>
      <c r="CD206" s="124"/>
      <c r="CN206" s="124"/>
      <c r="CX206" s="124"/>
      <c r="DH206" s="124"/>
      <c r="DR206" s="124"/>
      <c r="EB206" s="124"/>
      <c r="EL206" s="124"/>
      <c r="EV206" s="124"/>
      <c r="FF206" s="124"/>
      <c r="FP206" s="124"/>
      <c r="FZ206" s="124"/>
      <c r="GJ206" s="124"/>
      <c r="GT206" s="124"/>
      <c r="HD206" s="124"/>
      <c r="HN206" s="124"/>
      <c r="HX206" s="124"/>
      <c r="IH206" s="124"/>
    </row>
    <row xmlns:x14ac="http://schemas.microsoft.com/office/spreadsheetml/2009/9/ac" r="207" s="3" customFormat="true" x14ac:dyDescent="0.25">
      <c r="A207" s="402"/>
      <c r="B207" s="124"/>
      <c r="L207" s="124"/>
      <c r="V207" s="124"/>
      <c r="AF207" s="124"/>
      <c r="AP207" s="124"/>
      <c r="AZ207" s="124"/>
      <c r="BJ207" s="124"/>
      <c r="BK207" s="124"/>
      <c r="BT207" s="124"/>
      <c r="CD207" s="124"/>
      <c r="CN207" s="124"/>
      <c r="CX207" s="124"/>
      <c r="DH207" s="124"/>
      <c r="DR207" s="124"/>
      <c r="EB207" s="124"/>
      <c r="EL207" s="124"/>
      <c r="EV207" s="124"/>
      <c r="FF207" s="124"/>
      <c r="FP207" s="124"/>
      <c r="FZ207" s="124"/>
      <c r="GJ207" s="124"/>
      <c r="GT207" s="124"/>
      <c r="HD207" s="124"/>
      <c r="HN207" s="124"/>
      <c r="HX207" s="124"/>
      <c r="IH207" s="124"/>
    </row>
    <row xmlns:x14ac="http://schemas.microsoft.com/office/spreadsheetml/2009/9/ac" r="208" s="3" customFormat="true" x14ac:dyDescent="0.25">
      <c r="A208" s="402"/>
      <c r="B208" s="124"/>
      <c r="L208" s="124"/>
      <c r="V208" s="124"/>
      <c r="AF208" s="124"/>
      <c r="AP208" s="124"/>
      <c r="AZ208" s="124"/>
      <c r="BJ208" s="124"/>
      <c r="BK208" s="124"/>
      <c r="BT208" s="124"/>
      <c r="CD208" s="124"/>
      <c r="CN208" s="124"/>
      <c r="CX208" s="124"/>
      <c r="DH208" s="124"/>
      <c r="DR208" s="124"/>
      <c r="EB208" s="124"/>
      <c r="EL208" s="124"/>
      <c r="EV208" s="124"/>
      <c r="FF208" s="124"/>
      <c r="FP208" s="124"/>
      <c r="FZ208" s="124"/>
      <c r="GJ208" s="124"/>
      <c r="GT208" s="124"/>
      <c r="HD208" s="124"/>
      <c r="HN208" s="124"/>
      <c r="HX208" s="124"/>
      <c r="IH208" s="124"/>
    </row>
    <row xmlns:x14ac="http://schemas.microsoft.com/office/spreadsheetml/2009/9/ac" r="209" s="3" customFormat="true" x14ac:dyDescent="0.25">
      <c r="A209" s="402"/>
      <c r="B209" s="124"/>
      <c r="L209" s="124"/>
      <c r="V209" s="124"/>
      <c r="AF209" s="124"/>
      <c r="AP209" s="124"/>
      <c r="AZ209" s="124"/>
      <c r="BJ209" s="124"/>
      <c r="BK209" s="124"/>
      <c r="BT209" s="124"/>
      <c r="CD209" s="124"/>
      <c r="CN209" s="124"/>
      <c r="CX209" s="124"/>
      <c r="DH209" s="124"/>
      <c r="DR209" s="124"/>
      <c r="EB209" s="124"/>
      <c r="EL209" s="124"/>
      <c r="EV209" s="124"/>
      <c r="FF209" s="124"/>
      <c r="FP209" s="124"/>
      <c r="FZ209" s="124"/>
      <c r="GJ209" s="124"/>
      <c r="GT209" s="124"/>
      <c r="HD209" s="124"/>
      <c r="HN209" s="124"/>
      <c r="HX209" s="124"/>
      <c r="IH209" s="124"/>
    </row>
    <row xmlns:x14ac="http://schemas.microsoft.com/office/spreadsheetml/2009/9/ac" r="210" s="3" customFormat="true" x14ac:dyDescent="0.25">
      <c r="A210" s="402"/>
      <c r="B210" s="124"/>
      <c r="L210" s="124"/>
      <c r="V210" s="124"/>
      <c r="AF210" s="124"/>
      <c r="AP210" s="124"/>
      <c r="AZ210" s="124"/>
      <c r="BJ210" s="124"/>
      <c r="BK210" s="124"/>
      <c r="BT210" s="124"/>
      <c r="CD210" s="124"/>
      <c r="CN210" s="124"/>
      <c r="CX210" s="124"/>
      <c r="DH210" s="124"/>
      <c r="DR210" s="124"/>
      <c r="EB210" s="124"/>
      <c r="EL210" s="124"/>
      <c r="EV210" s="124"/>
      <c r="FF210" s="124"/>
      <c r="FP210" s="124"/>
      <c r="FZ210" s="124"/>
      <c r="GJ210" s="124"/>
      <c r="GT210" s="124"/>
      <c r="HD210" s="124"/>
      <c r="HN210" s="124"/>
      <c r="HX210" s="124"/>
      <c r="IH210" s="124"/>
    </row>
    <row xmlns:x14ac="http://schemas.microsoft.com/office/spreadsheetml/2009/9/ac" r="211" s="3" customFormat="true" x14ac:dyDescent="0.25">
      <c r="A211" s="402"/>
      <c r="B211" s="124"/>
      <c r="L211" s="124"/>
      <c r="V211" s="124"/>
      <c r="AF211" s="124"/>
      <c r="AP211" s="124"/>
      <c r="AZ211" s="124"/>
      <c r="BJ211" s="124"/>
      <c r="BK211" s="124"/>
      <c r="BT211" s="124"/>
      <c r="CD211" s="124"/>
      <c r="CN211" s="124"/>
      <c r="CX211" s="124"/>
      <c r="DH211" s="124"/>
      <c r="DR211" s="124"/>
      <c r="EB211" s="124"/>
      <c r="EL211" s="124"/>
      <c r="EV211" s="124"/>
      <c r="FF211" s="124"/>
      <c r="FP211" s="124"/>
      <c r="FZ211" s="124"/>
      <c r="GJ211" s="124"/>
      <c r="GT211" s="124"/>
      <c r="HD211" s="124"/>
      <c r="HN211" s="124"/>
      <c r="HX211" s="124"/>
      <c r="IH211" s="124"/>
    </row>
    <row xmlns:x14ac="http://schemas.microsoft.com/office/spreadsheetml/2009/9/ac" r="212" s="3" customFormat="true" x14ac:dyDescent="0.25">
      <c r="A212" s="402"/>
      <c r="B212" s="124"/>
      <c r="L212" s="124"/>
      <c r="V212" s="124"/>
      <c r="AF212" s="124"/>
      <c r="AP212" s="124"/>
      <c r="AZ212" s="124"/>
      <c r="BJ212" s="124"/>
      <c r="BK212" s="124"/>
      <c r="BT212" s="124"/>
      <c r="CD212" s="124"/>
      <c r="CN212" s="124"/>
      <c r="CX212" s="124"/>
      <c r="DH212" s="124"/>
      <c r="DR212" s="124"/>
      <c r="EB212" s="124"/>
      <c r="EL212" s="124"/>
      <c r="EV212" s="124"/>
      <c r="FF212" s="124"/>
      <c r="FP212" s="124"/>
      <c r="FZ212" s="124"/>
      <c r="GJ212" s="124"/>
      <c r="GT212" s="124"/>
      <c r="HD212" s="124"/>
      <c r="HN212" s="124"/>
      <c r="HX212" s="124"/>
      <c r="IH212" s="124"/>
    </row>
    <row xmlns:x14ac="http://schemas.microsoft.com/office/spreadsheetml/2009/9/ac" r="213" s="3" customFormat="true" x14ac:dyDescent="0.25">
      <c r="A213" s="402"/>
      <c r="B213" s="124"/>
      <c r="L213" s="124"/>
      <c r="V213" s="124"/>
      <c r="AF213" s="124"/>
      <c r="AP213" s="124"/>
      <c r="AZ213" s="124"/>
      <c r="BJ213" s="124"/>
      <c r="BK213" s="124"/>
      <c r="BT213" s="124"/>
      <c r="CD213" s="124"/>
      <c r="CN213" s="124"/>
      <c r="CX213" s="124"/>
      <c r="DH213" s="124"/>
      <c r="DR213" s="124"/>
      <c r="EB213" s="124"/>
      <c r="EL213" s="124"/>
      <c r="EV213" s="124"/>
      <c r="FF213" s="124"/>
      <c r="FP213" s="124"/>
      <c r="FZ213" s="124"/>
      <c r="GJ213" s="124"/>
      <c r="GT213" s="124"/>
      <c r="HD213" s="124"/>
      <c r="HN213" s="124"/>
      <c r="HX213" s="124"/>
      <c r="IH213" s="124"/>
    </row>
    <row xmlns:x14ac="http://schemas.microsoft.com/office/spreadsheetml/2009/9/ac" r="214" s="3" customFormat="true" x14ac:dyDescent="0.25">
      <c r="A214" s="402"/>
      <c r="B214" s="124"/>
      <c r="L214" s="124"/>
      <c r="V214" s="124"/>
      <c r="AF214" s="124"/>
      <c r="AP214" s="124"/>
      <c r="AZ214" s="124"/>
      <c r="BJ214" s="124"/>
      <c r="BK214" s="124"/>
      <c r="BT214" s="124"/>
      <c r="CD214" s="124"/>
      <c r="CN214" s="124"/>
      <c r="CX214" s="124"/>
      <c r="DH214" s="124"/>
      <c r="DR214" s="124"/>
      <c r="EB214" s="124"/>
      <c r="EL214" s="124"/>
      <c r="EV214" s="124"/>
      <c r="FF214" s="124"/>
      <c r="FP214" s="124"/>
      <c r="FZ214" s="124"/>
      <c r="GJ214" s="124"/>
      <c r="GT214" s="124"/>
      <c r="HD214" s="124"/>
      <c r="HN214" s="124"/>
      <c r="HX214" s="124"/>
      <c r="IH214" s="124"/>
    </row>
    <row xmlns:x14ac="http://schemas.microsoft.com/office/spreadsheetml/2009/9/ac" r="215" s="3" customFormat="true" x14ac:dyDescent="0.25">
      <c r="A215" s="402"/>
      <c r="B215" s="124"/>
      <c r="L215" s="124"/>
      <c r="V215" s="124"/>
      <c r="AF215" s="124"/>
      <c r="AP215" s="124"/>
      <c r="AZ215" s="124"/>
      <c r="BJ215" s="124"/>
      <c r="BK215" s="124"/>
      <c r="BT215" s="124"/>
      <c r="CD215" s="124"/>
      <c r="CN215" s="124"/>
      <c r="CX215" s="124"/>
      <c r="DH215" s="124"/>
      <c r="DR215" s="124"/>
      <c r="EB215" s="124"/>
      <c r="EL215" s="124"/>
      <c r="EV215" s="124"/>
      <c r="FF215" s="124"/>
      <c r="FP215" s="124"/>
      <c r="FZ215" s="124"/>
      <c r="GJ215" s="124"/>
      <c r="GT215" s="124"/>
      <c r="HD215" s="124"/>
      <c r="HN215" s="124"/>
      <c r="HX215" s="124"/>
      <c r="IH215" s="124"/>
    </row>
    <row xmlns:x14ac="http://schemas.microsoft.com/office/spreadsheetml/2009/9/ac" r="216" s="3" customFormat="true" x14ac:dyDescent="0.25">
      <c r="A216" s="402"/>
      <c r="B216" s="124"/>
      <c r="L216" s="124"/>
      <c r="V216" s="124"/>
      <c r="AF216" s="124"/>
      <c r="AP216" s="124"/>
      <c r="AZ216" s="124"/>
      <c r="BJ216" s="124"/>
      <c r="BK216" s="124"/>
      <c r="BT216" s="124"/>
      <c r="CD216" s="124"/>
      <c r="CN216" s="124"/>
      <c r="CX216" s="124"/>
      <c r="DH216" s="124"/>
      <c r="DR216" s="124"/>
      <c r="EB216" s="124"/>
      <c r="EL216" s="124"/>
      <c r="EV216" s="124"/>
      <c r="FF216" s="124"/>
      <c r="FP216" s="124"/>
      <c r="FZ216" s="124"/>
      <c r="GJ216" s="124"/>
      <c r="GT216" s="124"/>
      <c r="HD216" s="124"/>
      <c r="HN216" s="124"/>
      <c r="HX216" s="124"/>
      <c r="IH216" s="124"/>
    </row>
    <row xmlns:x14ac="http://schemas.microsoft.com/office/spreadsheetml/2009/9/ac" r="217" s="3" customFormat="true" x14ac:dyDescent="0.25">
      <c r="A217" s="402"/>
      <c r="B217" s="124"/>
      <c r="L217" s="124"/>
      <c r="V217" s="124"/>
      <c r="AF217" s="124"/>
      <c r="AP217" s="124"/>
      <c r="AZ217" s="124"/>
      <c r="BJ217" s="124"/>
      <c r="BK217" s="124"/>
      <c r="BT217" s="124"/>
      <c r="CD217" s="124"/>
      <c r="CN217" s="124"/>
      <c r="CX217" s="124"/>
      <c r="DH217" s="124"/>
      <c r="DR217" s="124"/>
      <c r="EB217" s="124"/>
      <c r="EL217" s="124"/>
      <c r="EV217" s="124"/>
      <c r="FF217" s="124"/>
      <c r="FP217" s="124"/>
      <c r="FZ217" s="124"/>
      <c r="GJ217" s="124"/>
      <c r="GT217" s="124"/>
      <c r="HD217" s="124"/>
      <c r="HN217" s="124"/>
      <c r="HX217" s="124"/>
      <c r="IH217" s="124"/>
    </row>
    <row xmlns:x14ac="http://schemas.microsoft.com/office/spreadsheetml/2009/9/ac" r="218" s="3" customFormat="true" x14ac:dyDescent="0.25">
      <c r="A218" s="402"/>
      <c r="B218" s="124"/>
      <c r="L218" s="124"/>
      <c r="V218" s="124"/>
      <c r="AF218" s="124"/>
      <c r="AP218" s="124"/>
      <c r="AZ218" s="124"/>
      <c r="BJ218" s="124"/>
      <c r="BK218" s="124"/>
      <c r="BT218" s="124"/>
      <c r="CD218" s="124"/>
      <c r="CN218" s="124"/>
      <c r="CX218" s="124"/>
      <c r="DH218" s="124"/>
      <c r="DR218" s="124"/>
      <c r="EB218" s="124"/>
      <c r="EL218" s="124"/>
      <c r="EV218" s="124"/>
      <c r="FF218" s="124"/>
      <c r="FP218" s="124"/>
      <c r="FZ218" s="124"/>
      <c r="GJ218" s="124"/>
      <c r="GT218" s="124"/>
      <c r="HD218" s="124"/>
      <c r="HN218" s="124"/>
      <c r="HX218" s="124"/>
      <c r="IH218" s="124"/>
    </row>
    <row xmlns:x14ac="http://schemas.microsoft.com/office/spreadsheetml/2009/9/ac" r="219" s="3" customFormat="true" x14ac:dyDescent="0.25">
      <c r="A219" s="402"/>
      <c r="B219" s="124"/>
      <c r="L219" s="124"/>
      <c r="V219" s="124"/>
      <c r="AF219" s="124"/>
      <c r="AP219" s="124"/>
      <c r="AZ219" s="124"/>
      <c r="BJ219" s="124"/>
      <c r="BK219" s="124"/>
      <c r="BT219" s="124"/>
      <c r="CD219" s="124"/>
      <c r="CN219" s="124"/>
      <c r="CX219" s="124"/>
      <c r="DH219" s="124"/>
      <c r="DR219" s="124"/>
      <c r="EB219" s="124"/>
      <c r="EL219" s="124"/>
      <c r="EV219" s="124"/>
      <c r="FF219" s="124"/>
      <c r="FP219" s="124"/>
      <c r="FZ219" s="124"/>
      <c r="GJ219" s="124"/>
      <c r="GT219" s="124"/>
      <c r="HD219" s="124"/>
      <c r="HN219" s="124"/>
      <c r="HX219" s="124"/>
      <c r="IH219" s="124"/>
    </row>
    <row xmlns:x14ac="http://schemas.microsoft.com/office/spreadsheetml/2009/9/ac" r="220" s="3" customFormat="true" x14ac:dyDescent="0.25">
      <c r="A220" s="402"/>
      <c r="B220" s="124"/>
      <c r="L220" s="124"/>
      <c r="V220" s="124"/>
      <c r="AF220" s="124"/>
      <c r="AP220" s="124"/>
      <c r="AZ220" s="124"/>
      <c r="BJ220" s="124"/>
      <c r="BK220" s="124"/>
      <c r="BT220" s="124"/>
      <c r="CD220" s="124"/>
      <c r="CN220" s="124"/>
      <c r="CX220" s="124"/>
      <c r="DH220" s="124"/>
      <c r="DR220" s="124"/>
      <c r="EB220" s="124"/>
      <c r="EL220" s="124"/>
      <c r="EV220" s="124"/>
      <c r="FF220" s="124"/>
      <c r="FP220" s="124"/>
      <c r="FZ220" s="124"/>
      <c r="GJ220" s="124"/>
      <c r="GT220" s="124"/>
      <c r="HD220" s="124"/>
      <c r="HN220" s="124"/>
      <c r="HX220" s="124"/>
      <c r="IH220" s="124"/>
    </row>
    <row xmlns:x14ac="http://schemas.microsoft.com/office/spreadsheetml/2009/9/ac" r="221" s="3" customFormat="true" x14ac:dyDescent="0.25">
      <c r="A221" s="402"/>
      <c r="B221" s="124"/>
      <c r="L221" s="124"/>
      <c r="V221" s="124"/>
      <c r="AF221" s="124"/>
      <c r="AP221" s="124"/>
      <c r="AZ221" s="124"/>
      <c r="BJ221" s="124"/>
      <c r="BK221" s="124"/>
      <c r="BT221" s="124"/>
      <c r="CD221" s="124"/>
      <c r="CN221" s="124"/>
      <c r="CX221" s="124"/>
      <c r="DH221" s="124"/>
      <c r="DR221" s="124"/>
      <c r="EB221" s="124"/>
      <c r="EL221" s="124"/>
      <c r="EV221" s="124"/>
      <c r="FF221" s="124"/>
      <c r="FP221" s="124"/>
      <c r="FZ221" s="124"/>
      <c r="GJ221" s="124"/>
      <c r="GT221" s="124"/>
      <c r="HD221" s="124"/>
      <c r="HN221" s="124"/>
      <c r="HX221" s="124"/>
      <c r="IH221" s="124"/>
    </row>
    <row xmlns:x14ac="http://schemas.microsoft.com/office/spreadsheetml/2009/9/ac" r="222" s="3" customFormat="true" x14ac:dyDescent="0.25">
      <c r="A222" s="402"/>
      <c r="B222" s="124"/>
      <c r="L222" s="124"/>
      <c r="V222" s="124"/>
      <c r="AF222" s="124"/>
      <c r="AP222" s="124"/>
      <c r="AZ222" s="124"/>
      <c r="BJ222" s="124"/>
      <c r="BK222" s="124"/>
      <c r="BT222" s="124"/>
      <c r="CD222" s="124"/>
      <c r="CN222" s="124"/>
      <c r="CX222" s="124"/>
      <c r="DH222" s="124"/>
      <c r="DR222" s="124"/>
      <c r="EB222" s="124"/>
      <c r="EL222" s="124"/>
      <c r="EV222" s="124"/>
      <c r="FF222" s="124"/>
      <c r="FP222" s="124"/>
      <c r="FZ222" s="124"/>
      <c r="GJ222" s="124"/>
      <c r="GT222" s="124"/>
      <c r="HD222" s="124"/>
      <c r="HN222" s="124"/>
      <c r="HX222" s="124"/>
      <c r="IH222" s="124"/>
    </row>
    <row xmlns:x14ac="http://schemas.microsoft.com/office/spreadsheetml/2009/9/ac" r="223" s="3" customFormat="true" x14ac:dyDescent="0.25">
      <c r="A223" s="402"/>
      <c r="B223" s="124"/>
      <c r="L223" s="124"/>
      <c r="V223" s="124"/>
      <c r="AF223" s="124"/>
      <c r="AP223" s="124"/>
      <c r="AZ223" s="124"/>
      <c r="BJ223" s="124"/>
      <c r="BK223" s="124"/>
      <c r="BT223" s="124"/>
      <c r="CD223" s="124"/>
      <c r="CN223" s="124"/>
      <c r="CX223" s="124"/>
      <c r="DH223" s="124"/>
      <c r="DR223" s="124"/>
      <c r="EB223" s="124"/>
      <c r="EL223" s="124"/>
      <c r="EV223" s="124"/>
      <c r="FF223" s="124"/>
      <c r="FP223" s="124"/>
      <c r="FZ223" s="124"/>
      <c r="GJ223" s="124"/>
      <c r="GT223" s="124"/>
      <c r="HD223" s="124"/>
      <c r="HN223" s="124"/>
      <c r="HX223" s="124"/>
      <c r="IH223" s="124"/>
    </row>
    <row xmlns:x14ac="http://schemas.microsoft.com/office/spreadsheetml/2009/9/ac" r="224" s="3" customFormat="true" x14ac:dyDescent="0.25">
      <c r="A224" s="402"/>
      <c r="B224" s="124"/>
      <c r="L224" s="124"/>
      <c r="V224" s="124"/>
      <c r="AF224" s="124"/>
      <c r="AP224" s="124"/>
      <c r="AZ224" s="124"/>
      <c r="BJ224" s="124"/>
      <c r="BK224" s="124"/>
      <c r="BT224" s="124"/>
      <c r="CD224" s="124"/>
      <c r="CN224" s="124"/>
      <c r="CX224" s="124"/>
      <c r="DH224" s="124"/>
      <c r="DR224" s="124"/>
      <c r="EB224" s="124"/>
      <c r="EL224" s="124"/>
      <c r="EV224" s="124"/>
      <c r="FF224" s="124"/>
      <c r="FP224" s="124"/>
      <c r="FZ224" s="124"/>
      <c r="GJ224" s="124"/>
      <c r="GT224" s="124"/>
      <c r="HD224" s="124"/>
      <c r="HN224" s="124"/>
      <c r="HX224" s="124"/>
      <c r="IH224" s="124"/>
    </row>
    <row xmlns:x14ac="http://schemas.microsoft.com/office/spreadsheetml/2009/9/ac" r="225" s="3" customFormat="true" x14ac:dyDescent="0.25">
      <c r="A225" s="402"/>
      <c r="B225" s="124"/>
      <c r="L225" s="124"/>
      <c r="V225" s="124"/>
      <c r="AF225" s="124"/>
      <c r="AP225" s="124"/>
      <c r="AZ225" s="124"/>
      <c r="BJ225" s="124"/>
      <c r="BK225" s="124"/>
      <c r="BT225" s="124"/>
      <c r="CD225" s="124"/>
      <c r="CN225" s="124"/>
      <c r="CX225" s="124"/>
      <c r="DH225" s="124"/>
      <c r="DR225" s="124"/>
      <c r="EB225" s="124"/>
      <c r="EL225" s="124"/>
      <c r="EV225" s="124"/>
      <c r="FF225" s="124"/>
      <c r="FP225" s="124"/>
      <c r="FZ225" s="124"/>
      <c r="GJ225" s="124"/>
      <c r="GT225" s="124"/>
      <c r="HD225" s="124"/>
      <c r="HN225" s="124"/>
      <c r="HX225" s="124"/>
      <c r="IH225" s="124"/>
    </row>
    <row xmlns:x14ac="http://schemas.microsoft.com/office/spreadsheetml/2009/9/ac" r="226" s="3" customFormat="true" x14ac:dyDescent="0.25">
      <c r="A226" s="402"/>
      <c r="B226" s="124"/>
      <c r="L226" s="124"/>
      <c r="V226" s="124"/>
      <c r="AF226" s="124"/>
      <c r="AP226" s="124"/>
      <c r="AZ226" s="124"/>
      <c r="BJ226" s="124"/>
      <c r="BK226" s="124"/>
      <c r="BT226" s="124"/>
      <c r="CD226" s="124"/>
      <c r="CN226" s="124"/>
      <c r="CX226" s="124"/>
      <c r="DH226" s="124"/>
      <c r="DR226" s="124"/>
      <c r="EB226" s="124"/>
      <c r="EL226" s="124"/>
      <c r="EV226" s="124"/>
      <c r="FF226" s="124"/>
      <c r="FP226" s="124"/>
      <c r="FZ226" s="124"/>
      <c r="GJ226" s="124"/>
      <c r="GT226" s="124"/>
      <c r="HD226" s="124"/>
      <c r="HN226" s="124"/>
      <c r="HX226" s="124"/>
      <c r="IH226" s="124"/>
    </row>
    <row xmlns:x14ac="http://schemas.microsoft.com/office/spreadsheetml/2009/9/ac" r="227" s="3" customFormat="true" x14ac:dyDescent="0.25">
      <c r="A227" s="402"/>
      <c r="B227" s="124"/>
      <c r="L227" s="124"/>
      <c r="V227" s="124"/>
      <c r="AF227" s="124"/>
      <c r="AP227" s="124"/>
      <c r="AZ227" s="124"/>
      <c r="BJ227" s="124"/>
      <c r="BK227" s="124"/>
      <c r="BT227" s="124"/>
      <c r="CD227" s="124"/>
      <c r="CN227" s="124"/>
      <c r="CX227" s="124"/>
      <c r="DH227" s="124"/>
      <c r="DR227" s="124"/>
      <c r="EB227" s="124"/>
      <c r="EL227" s="124"/>
      <c r="EV227" s="124"/>
      <c r="FF227" s="124"/>
      <c r="FP227" s="124"/>
      <c r="FZ227" s="124"/>
      <c r="GJ227" s="124"/>
      <c r="GT227" s="124"/>
      <c r="HD227" s="124"/>
      <c r="HN227" s="124"/>
      <c r="HX227" s="124"/>
      <c r="IH227" s="124"/>
    </row>
    <row xmlns:x14ac="http://schemas.microsoft.com/office/spreadsheetml/2009/9/ac" r="228" s="3" customFormat="true" x14ac:dyDescent="0.25">
      <c r="A228" s="402"/>
      <c r="B228" s="124"/>
      <c r="L228" s="124"/>
      <c r="V228" s="124"/>
      <c r="AF228" s="124"/>
      <c r="AP228" s="124"/>
      <c r="AZ228" s="124"/>
      <c r="BJ228" s="124"/>
      <c r="BK228" s="124"/>
      <c r="BT228" s="124"/>
      <c r="CD228" s="124"/>
      <c r="CN228" s="124"/>
      <c r="CX228" s="124"/>
      <c r="DH228" s="124"/>
      <c r="DR228" s="124"/>
      <c r="EB228" s="124"/>
      <c r="EL228" s="124"/>
      <c r="EV228" s="124"/>
      <c r="FF228" s="124"/>
      <c r="FP228" s="124"/>
      <c r="FZ228" s="124"/>
      <c r="GJ228" s="124"/>
      <c r="GT228" s="124"/>
      <c r="HD228" s="124"/>
      <c r="HN228" s="124"/>
      <c r="HX228" s="124"/>
      <c r="IH228" s="124"/>
    </row>
    <row xmlns:x14ac="http://schemas.microsoft.com/office/spreadsheetml/2009/9/ac" r="229" s="3" customFormat="true" x14ac:dyDescent="0.25">
      <c r="A229" s="402"/>
      <c r="B229" s="124"/>
      <c r="L229" s="124"/>
      <c r="V229" s="124"/>
      <c r="AF229" s="124"/>
      <c r="AP229" s="124"/>
      <c r="AZ229" s="124"/>
      <c r="BJ229" s="124"/>
      <c r="BK229" s="124"/>
      <c r="BT229" s="124"/>
      <c r="CD229" s="124"/>
      <c r="CN229" s="124"/>
      <c r="CX229" s="124"/>
      <c r="DH229" s="124"/>
      <c r="DR229" s="124"/>
      <c r="EB229" s="124"/>
      <c r="EL229" s="124"/>
      <c r="EV229" s="124"/>
      <c r="FF229" s="124"/>
      <c r="FP229" s="124"/>
      <c r="FZ229" s="124"/>
      <c r="GJ229" s="124"/>
      <c r="GT229" s="124"/>
      <c r="HD229" s="124"/>
      <c r="HN229" s="124"/>
      <c r="HX229" s="124"/>
      <c r="IH229" s="124"/>
    </row>
    <row xmlns:x14ac="http://schemas.microsoft.com/office/spreadsheetml/2009/9/ac" r="230" s="3" customFormat="true" x14ac:dyDescent="0.25">
      <c r="A230" s="402"/>
      <c r="B230" s="124"/>
      <c r="L230" s="124"/>
      <c r="V230" s="124"/>
      <c r="AF230" s="124"/>
      <c r="AP230" s="124"/>
      <c r="AZ230" s="124"/>
      <c r="BJ230" s="124"/>
      <c r="BK230" s="124"/>
      <c r="BT230" s="124"/>
      <c r="CD230" s="124"/>
      <c r="CN230" s="124"/>
      <c r="CX230" s="124"/>
      <c r="DH230" s="124"/>
      <c r="DR230" s="124"/>
      <c r="EB230" s="124"/>
      <c r="EL230" s="124"/>
      <c r="EV230" s="124"/>
      <c r="FF230" s="124"/>
      <c r="FP230" s="124"/>
      <c r="FZ230" s="124"/>
      <c r="GJ230" s="124"/>
      <c r="GT230" s="124"/>
      <c r="HD230" s="124"/>
      <c r="HN230" s="124"/>
      <c r="HX230" s="124"/>
      <c r="IH230" s="124"/>
    </row>
    <row xmlns:x14ac="http://schemas.microsoft.com/office/spreadsheetml/2009/9/ac" r="231" s="3" customFormat="true" x14ac:dyDescent="0.25">
      <c r="A231" s="402"/>
      <c r="B231" s="124"/>
      <c r="L231" s="124"/>
      <c r="V231" s="124"/>
      <c r="AF231" s="124"/>
      <c r="AP231" s="124"/>
      <c r="AZ231" s="124"/>
      <c r="BJ231" s="124"/>
      <c r="BK231" s="124"/>
      <c r="BT231" s="124"/>
      <c r="CD231" s="124"/>
      <c r="CN231" s="124"/>
      <c r="CX231" s="124"/>
      <c r="DH231" s="124"/>
      <c r="DR231" s="124"/>
      <c r="EB231" s="124"/>
      <c r="EL231" s="124"/>
      <c r="EV231" s="124"/>
      <c r="FF231" s="124"/>
      <c r="FP231" s="124"/>
      <c r="FZ231" s="124"/>
      <c r="GJ231" s="124"/>
      <c r="GT231" s="124"/>
      <c r="HD231" s="124"/>
      <c r="HN231" s="124"/>
      <c r="HX231" s="124"/>
      <c r="IH231" s="124"/>
    </row>
    <row xmlns:x14ac="http://schemas.microsoft.com/office/spreadsheetml/2009/9/ac" r="232" s="3" customFormat="true" x14ac:dyDescent="0.25">
      <c r="A232" s="402"/>
      <c r="B232" s="124"/>
      <c r="L232" s="124"/>
      <c r="V232" s="124"/>
      <c r="AF232" s="124"/>
      <c r="AP232" s="124"/>
      <c r="AZ232" s="124"/>
      <c r="BJ232" s="124"/>
      <c r="BK232" s="124"/>
      <c r="BT232" s="124"/>
      <c r="CD232" s="124"/>
      <c r="CN232" s="124"/>
      <c r="CX232" s="124"/>
      <c r="DH232" s="124"/>
      <c r="DR232" s="124"/>
      <c r="EB232" s="124"/>
      <c r="EL232" s="124"/>
      <c r="EV232" s="124"/>
      <c r="FF232" s="124"/>
      <c r="FP232" s="124"/>
      <c r="FZ232" s="124"/>
      <c r="GJ232" s="124"/>
      <c r="GT232" s="124"/>
      <c r="HD232" s="124"/>
      <c r="HN232" s="124"/>
      <c r="HX232" s="124"/>
      <c r="IH232" s="124"/>
    </row>
    <row xmlns:x14ac="http://schemas.microsoft.com/office/spreadsheetml/2009/9/ac" r="233" s="3" customFormat="true" x14ac:dyDescent="0.25">
      <c r="A233" s="402"/>
      <c r="B233" s="124"/>
      <c r="L233" s="124"/>
      <c r="V233" s="124"/>
      <c r="AF233" s="124"/>
      <c r="AP233" s="124"/>
      <c r="AZ233" s="124"/>
      <c r="BJ233" s="124"/>
      <c r="BK233" s="124"/>
      <c r="BT233" s="124"/>
      <c r="CD233" s="124"/>
      <c r="CN233" s="124"/>
      <c r="CX233" s="124"/>
      <c r="DH233" s="124"/>
      <c r="DR233" s="124"/>
      <c r="EB233" s="124"/>
      <c r="EL233" s="124"/>
      <c r="EV233" s="124"/>
      <c r="FF233" s="124"/>
      <c r="FP233" s="124"/>
      <c r="FZ233" s="124"/>
      <c r="GJ233" s="124"/>
      <c r="GT233" s="124"/>
      <c r="HD233" s="124"/>
      <c r="HN233" s="124"/>
      <c r="HX233" s="124"/>
      <c r="IH233" s="124"/>
    </row>
    <row xmlns:x14ac="http://schemas.microsoft.com/office/spreadsheetml/2009/9/ac" r="234" s="3" customFormat="true" x14ac:dyDescent="0.25">
      <c r="A234" s="402"/>
      <c r="B234" s="124"/>
      <c r="L234" s="124"/>
      <c r="V234" s="124"/>
      <c r="AF234" s="124"/>
      <c r="AP234" s="124"/>
      <c r="AZ234" s="124"/>
      <c r="BJ234" s="124"/>
      <c r="BK234" s="124"/>
      <c r="BT234" s="124"/>
      <c r="CD234" s="124"/>
      <c r="CN234" s="124"/>
      <c r="CX234" s="124"/>
      <c r="DH234" s="124"/>
      <c r="DR234" s="124"/>
      <c r="EB234" s="124"/>
      <c r="EL234" s="124"/>
      <c r="EV234" s="124"/>
      <c r="FF234" s="124"/>
      <c r="FP234" s="124"/>
      <c r="FZ234" s="124"/>
      <c r="GJ234" s="124"/>
      <c r="GT234" s="124"/>
      <c r="HD234" s="124"/>
      <c r="HN234" s="124"/>
      <c r="HX234" s="124"/>
      <c r="IH234" s="124"/>
    </row>
    <row xmlns:x14ac="http://schemas.microsoft.com/office/spreadsheetml/2009/9/ac" r="235" s="3" customFormat="true" x14ac:dyDescent="0.25">
      <c r="A235" s="402"/>
      <c r="B235" s="124"/>
      <c r="L235" s="124"/>
      <c r="V235" s="124"/>
      <c r="AF235" s="124"/>
      <c r="AP235" s="124"/>
      <c r="AZ235" s="124"/>
      <c r="BJ235" s="124"/>
      <c r="BK235" s="124"/>
      <c r="BT235" s="124"/>
      <c r="CD235" s="124"/>
      <c r="CN235" s="124"/>
      <c r="CX235" s="124"/>
      <c r="DH235" s="124"/>
      <c r="DR235" s="124"/>
      <c r="EB235" s="124"/>
      <c r="EL235" s="124"/>
      <c r="EV235" s="124"/>
      <c r="FF235" s="124"/>
      <c r="FP235" s="124"/>
      <c r="FZ235" s="124"/>
      <c r="GJ235" s="124"/>
      <c r="GT235" s="124"/>
      <c r="HD235" s="124"/>
      <c r="HN235" s="124"/>
      <c r="HX235" s="124"/>
      <c r="IH235" s="124"/>
    </row>
    <row xmlns:x14ac="http://schemas.microsoft.com/office/spreadsheetml/2009/9/ac" r="236" s="3" customFormat="true" x14ac:dyDescent="0.25">
      <c r="A236" s="402"/>
      <c r="B236" s="124"/>
      <c r="L236" s="124"/>
      <c r="V236" s="124"/>
      <c r="AF236" s="124"/>
      <c r="AP236" s="124"/>
      <c r="AZ236" s="124"/>
      <c r="BJ236" s="124"/>
      <c r="BK236" s="124"/>
      <c r="BT236" s="124"/>
      <c r="CD236" s="124"/>
      <c r="CN236" s="124"/>
      <c r="CX236" s="124"/>
      <c r="DH236" s="124"/>
      <c r="DR236" s="124"/>
      <c r="EB236" s="124"/>
      <c r="EL236" s="124"/>
      <c r="EV236" s="124"/>
      <c r="FF236" s="124"/>
      <c r="FP236" s="124"/>
      <c r="FZ236" s="124"/>
      <c r="GJ236" s="124"/>
      <c r="GT236" s="124"/>
      <c r="HD236" s="124"/>
      <c r="HN236" s="124"/>
      <c r="HX236" s="124"/>
      <c r="IH236" s="124"/>
    </row>
    <row xmlns:x14ac="http://schemas.microsoft.com/office/spreadsheetml/2009/9/ac" r="237" s="3" customFormat="true" x14ac:dyDescent="0.25">
      <c r="A237" s="402"/>
      <c r="B237" s="124"/>
      <c r="L237" s="124"/>
      <c r="V237" s="124"/>
      <c r="AF237" s="124"/>
      <c r="AP237" s="124"/>
      <c r="AZ237" s="124"/>
      <c r="BJ237" s="124"/>
      <c r="BK237" s="124"/>
      <c r="BT237" s="124"/>
      <c r="CD237" s="124"/>
      <c r="CN237" s="124"/>
      <c r="CX237" s="124"/>
      <c r="DH237" s="124"/>
      <c r="DR237" s="124"/>
      <c r="EB237" s="124"/>
      <c r="EL237" s="124"/>
      <c r="EV237" s="124"/>
      <c r="FF237" s="124"/>
      <c r="FP237" s="124"/>
      <c r="FZ237" s="124"/>
      <c r="GJ237" s="124"/>
      <c r="GT237" s="124"/>
      <c r="HD237" s="124"/>
      <c r="HN237" s="124"/>
      <c r="HX237" s="124"/>
      <c r="IH237" s="124"/>
    </row>
    <row xmlns:x14ac="http://schemas.microsoft.com/office/spreadsheetml/2009/9/ac" r="238" s="3" customFormat="true" x14ac:dyDescent="0.25">
      <c r="A238" s="402"/>
      <c r="B238" s="124"/>
      <c r="L238" s="124"/>
      <c r="V238" s="124"/>
      <c r="AF238" s="124"/>
      <c r="AP238" s="124"/>
      <c r="AZ238" s="124"/>
      <c r="BJ238" s="124"/>
      <c r="BK238" s="124"/>
      <c r="BT238" s="124"/>
      <c r="CD238" s="124"/>
      <c r="CN238" s="124"/>
      <c r="CX238" s="124"/>
      <c r="DH238" s="124"/>
      <c r="DR238" s="124"/>
      <c r="EB238" s="124"/>
      <c r="EL238" s="124"/>
      <c r="EV238" s="124"/>
      <c r="FF238" s="124"/>
      <c r="FP238" s="124"/>
      <c r="FZ238" s="124"/>
      <c r="GJ238" s="124"/>
      <c r="GT238" s="124"/>
      <c r="HD238" s="124"/>
      <c r="HN238" s="124"/>
      <c r="HX238" s="124"/>
      <c r="IH238" s="124"/>
    </row>
    <row xmlns:x14ac="http://schemas.microsoft.com/office/spreadsheetml/2009/9/ac" r="239" s="3" customFormat="true" x14ac:dyDescent="0.25">
      <c r="A239" s="402"/>
      <c r="B239" s="124"/>
      <c r="L239" s="124"/>
      <c r="V239" s="124"/>
      <c r="AF239" s="124"/>
      <c r="AP239" s="124"/>
      <c r="AZ239" s="124"/>
      <c r="BJ239" s="124"/>
      <c r="BK239" s="124"/>
      <c r="BT239" s="124"/>
      <c r="CD239" s="124"/>
      <c r="CN239" s="124"/>
      <c r="CX239" s="124"/>
      <c r="DH239" s="124"/>
      <c r="DR239" s="124"/>
      <c r="EB239" s="124"/>
      <c r="EL239" s="124"/>
      <c r="EV239" s="124"/>
      <c r="FF239" s="124"/>
      <c r="FP239" s="124"/>
      <c r="FZ239" s="124"/>
      <c r="GJ239" s="124"/>
      <c r="GT239" s="124"/>
      <c r="HD239" s="124"/>
      <c r="HN239" s="124"/>
      <c r="HX239" s="124"/>
      <c r="IH239" s="124"/>
    </row>
    <row xmlns:x14ac="http://schemas.microsoft.com/office/spreadsheetml/2009/9/ac" r="240" s="3" customFormat="true" x14ac:dyDescent="0.25">
      <c r="A240" s="402"/>
      <c r="B240" s="124"/>
      <c r="L240" s="124"/>
      <c r="V240" s="124"/>
      <c r="AF240" s="124"/>
      <c r="AP240" s="124"/>
      <c r="AZ240" s="124"/>
      <c r="BJ240" s="124"/>
      <c r="BK240" s="124"/>
      <c r="BT240" s="124"/>
      <c r="CD240" s="124"/>
      <c r="CN240" s="124"/>
      <c r="CX240" s="124"/>
      <c r="DH240" s="124"/>
      <c r="DR240" s="124"/>
      <c r="EB240" s="124"/>
      <c r="EL240" s="124"/>
      <c r="EV240" s="124"/>
      <c r="FF240" s="124"/>
      <c r="FP240" s="124"/>
      <c r="FZ240" s="124"/>
      <c r="GJ240" s="124"/>
      <c r="GT240" s="124"/>
      <c r="HD240" s="124"/>
      <c r="HN240" s="124"/>
      <c r="HX240" s="124"/>
      <c r="IH240" s="124"/>
    </row>
    <row xmlns:x14ac="http://schemas.microsoft.com/office/spreadsheetml/2009/9/ac" r="241" s="3" customFormat="true" x14ac:dyDescent="0.25">
      <c r="A241" s="402"/>
      <c r="B241" s="124"/>
      <c r="L241" s="124"/>
      <c r="V241" s="124"/>
      <c r="AF241" s="124"/>
      <c r="AP241" s="124"/>
      <c r="AZ241" s="124"/>
      <c r="BJ241" s="124"/>
      <c r="BK241" s="124"/>
      <c r="BT241" s="124"/>
      <c r="CD241" s="124"/>
      <c r="CN241" s="124"/>
      <c r="CX241" s="124"/>
      <c r="DH241" s="124"/>
      <c r="DR241" s="124"/>
      <c r="EB241" s="124"/>
      <c r="EL241" s="124"/>
      <c r="EV241" s="124"/>
      <c r="FF241" s="124"/>
      <c r="FP241" s="124"/>
      <c r="FZ241" s="124"/>
      <c r="GJ241" s="124"/>
      <c r="GT241" s="124"/>
      <c r="HD241" s="124"/>
      <c r="HN241" s="124"/>
      <c r="HX241" s="124"/>
      <c r="IH241" s="124"/>
    </row>
    <row xmlns:x14ac="http://schemas.microsoft.com/office/spreadsheetml/2009/9/ac" r="242" s="3" customFormat="true" x14ac:dyDescent="0.25">
      <c r="A242" s="402"/>
      <c r="B242" s="124"/>
      <c r="L242" s="124"/>
      <c r="V242" s="124"/>
      <c r="AF242" s="124"/>
      <c r="AP242" s="124"/>
      <c r="AZ242" s="124"/>
      <c r="BJ242" s="124"/>
      <c r="BK242" s="124"/>
      <c r="BT242" s="124"/>
      <c r="CD242" s="124"/>
      <c r="CN242" s="124"/>
      <c r="CX242" s="124"/>
      <c r="DH242" s="124"/>
      <c r="DR242" s="124"/>
      <c r="EB242" s="124"/>
      <c r="EL242" s="124"/>
      <c r="EV242" s="124"/>
      <c r="FF242" s="124"/>
      <c r="FP242" s="124"/>
      <c r="FZ242" s="124"/>
      <c r="GJ242" s="124"/>
      <c r="GT242" s="124"/>
      <c r="HD242" s="124"/>
      <c r="HN242" s="124"/>
      <c r="HX242" s="124"/>
      <c r="IH242" s="124"/>
    </row>
    <row xmlns:x14ac="http://schemas.microsoft.com/office/spreadsheetml/2009/9/ac" r="243" s="3" customFormat="true" x14ac:dyDescent="0.25">
      <c r="A243" s="402"/>
      <c r="B243" s="124"/>
      <c r="L243" s="124"/>
      <c r="V243" s="124"/>
      <c r="AF243" s="124"/>
      <c r="AP243" s="124"/>
      <c r="AZ243" s="124"/>
      <c r="BJ243" s="124"/>
      <c r="BK243" s="124"/>
      <c r="BT243" s="124"/>
      <c r="CD243" s="124"/>
      <c r="CN243" s="124"/>
      <c r="CX243" s="124"/>
      <c r="DH243" s="124"/>
      <c r="DR243" s="124"/>
      <c r="EB243" s="124"/>
      <c r="EL243" s="124"/>
      <c r="EV243" s="124"/>
      <c r="FF243" s="124"/>
      <c r="FP243" s="124"/>
      <c r="FZ243" s="124"/>
      <c r="GJ243" s="124"/>
      <c r="GT243" s="124"/>
      <c r="HD243" s="124"/>
      <c r="HN243" s="124"/>
      <c r="HX243" s="124"/>
      <c r="IH243" s="124"/>
    </row>
    <row xmlns:x14ac="http://schemas.microsoft.com/office/spreadsheetml/2009/9/ac" r="244" s="3" customFormat="true" x14ac:dyDescent="0.25">
      <c r="A244" s="402"/>
      <c r="B244" s="124"/>
      <c r="L244" s="124"/>
      <c r="V244" s="124"/>
      <c r="AF244" s="124"/>
      <c r="AP244" s="124"/>
      <c r="AZ244" s="124"/>
      <c r="BJ244" s="124"/>
      <c r="BK244" s="124"/>
      <c r="BT244" s="124"/>
      <c r="CD244" s="124"/>
      <c r="CN244" s="124"/>
      <c r="CX244" s="124"/>
      <c r="DH244" s="124"/>
      <c r="DR244" s="124"/>
      <c r="EB244" s="124"/>
      <c r="EL244" s="124"/>
      <c r="EV244" s="124"/>
      <c r="FF244" s="124"/>
      <c r="FP244" s="124"/>
      <c r="FZ244" s="124"/>
      <c r="GJ244" s="124"/>
      <c r="GT244" s="124"/>
      <c r="HD244" s="124"/>
      <c r="HN244" s="124"/>
      <c r="HX244" s="124"/>
      <c r="IH244" s="124"/>
    </row>
    <row xmlns:x14ac="http://schemas.microsoft.com/office/spreadsheetml/2009/9/ac" r="245" s="3" customFormat="true" x14ac:dyDescent="0.25">
      <c r="A245" s="402"/>
      <c r="B245" s="124"/>
      <c r="L245" s="124"/>
      <c r="V245" s="124"/>
      <c r="AF245" s="124"/>
      <c r="AP245" s="124"/>
      <c r="AZ245" s="124"/>
      <c r="BJ245" s="124"/>
      <c r="BK245" s="124"/>
      <c r="BT245" s="124"/>
      <c r="CD245" s="124"/>
      <c r="CN245" s="124"/>
      <c r="CX245" s="124"/>
      <c r="DH245" s="124"/>
      <c r="DR245" s="124"/>
      <c r="EB245" s="124"/>
      <c r="EL245" s="124"/>
      <c r="EV245" s="124"/>
      <c r="FF245" s="124"/>
      <c r="FP245" s="124"/>
      <c r="FZ245" s="124"/>
      <c r="GJ245" s="124"/>
      <c r="GT245" s="124"/>
      <c r="HD245" s="124"/>
      <c r="HN245" s="124"/>
      <c r="HX245" s="124"/>
      <c r="IH245" s="124"/>
    </row>
    <row xmlns:x14ac="http://schemas.microsoft.com/office/spreadsheetml/2009/9/ac" r="246" s="3" customFormat="true" x14ac:dyDescent="0.25">
      <c r="A246" s="402"/>
      <c r="B246" s="124"/>
      <c r="L246" s="124"/>
      <c r="V246" s="124"/>
      <c r="AF246" s="124"/>
      <c r="AP246" s="124"/>
      <c r="AZ246" s="124"/>
      <c r="BJ246" s="124"/>
      <c r="BK246" s="124"/>
      <c r="BT246" s="124"/>
      <c r="CD246" s="124"/>
      <c r="CN246" s="124"/>
      <c r="CX246" s="124"/>
      <c r="DH246" s="124"/>
      <c r="DR246" s="124"/>
      <c r="EB246" s="124"/>
      <c r="EL246" s="124"/>
      <c r="EV246" s="124"/>
      <c r="FF246" s="124"/>
      <c r="FP246" s="124"/>
      <c r="FZ246" s="124"/>
      <c r="GJ246" s="124"/>
      <c r="GT246" s="124"/>
      <c r="HD246" s="124"/>
      <c r="HN246" s="124"/>
      <c r="HX246" s="124"/>
      <c r="IH246" s="124"/>
    </row>
    <row xmlns:x14ac="http://schemas.microsoft.com/office/spreadsheetml/2009/9/ac" r="247" s="3" customFormat="true" x14ac:dyDescent="0.25">
      <c r="A247" s="402"/>
      <c r="B247" s="124"/>
      <c r="L247" s="124"/>
      <c r="V247" s="124"/>
      <c r="AF247" s="124"/>
      <c r="AP247" s="124"/>
      <c r="AZ247" s="124"/>
      <c r="BJ247" s="124"/>
      <c r="BK247" s="124"/>
      <c r="BT247" s="124"/>
      <c r="CD247" s="124"/>
      <c r="CN247" s="124"/>
      <c r="CX247" s="124"/>
      <c r="DH247" s="124"/>
      <c r="DR247" s="124"/>
      <c r="EB247" s="124"/>
      <c r="EL247" s="124"/>
      <c r="EV247" s="124"/>
      <c r="FF247" s="124"/>
      <c r="FP247" s="124"/>
      <c r="FZ247" s="124"/>
      <c r="GJ247" s="124"/>
      <c r="GT247" s="124"/>
      <c r="HD247" s="124"/>
      <c r="HN247" s="124"/>
      <c r="HX247" s="124"/>
      <c r="IH247" s="124"/>
    </row>
    <row xmlns:x14ac="http://schemas.microsoft.com/office/spreadsheetml/2009/9/ac" r="248" s="3" customFormat="true" x14ac:dyDescent="0.25">
      <c r="A248" s="402"/>
      <c r="B248" s="124"/>
      <c r="L248" s="124"/>
      <c r="V248" s="124"/>
      <c r="AF248" s="124"/>
      <c r="AP248" s="124"/>
      <c r="AZ248" s="124"/>
      <c r="BJ248" s="124"/>
      <c r="BK248" s="124"/>
      <c r="BT248" s="124"/>
      <c r="CD248" s="124"/>
      <c r="CN248" s="124"/>
      <c r="CX248" s="124"/>
      <c r="DH248" s="124"/>
      <c r="DR248" s="124"/>
      <c r="EB248" s="124"/>
      <c r="EL248" s="124"/>
      <c r="EV248" s="124"/>
      <c r="FF248" s="124"/>
      <c r="FP248" s="124"/>
      <c r="FZ248" s="124"/>
      <c r="GJ248" s="124"/>
      <c r="GT248" s="124"/>
      <c r="HD248" s="124"/>
      <c r="HN248" s="124"/>
      <c r="HX248" s="124"/>
      <c r="IH248" s="124"/>
    </row>
    <row xmlns:x14ac="http://schemas.microsoft.com/office/spreadsheetml/2009/9/ac" r="249" s="3" customFormat="true" x14ac:dyDescent="0.25">
      <c r="A249" s="402"/>
      <c r="B249" s="124"/>
      <c r="L249" s="124"/>
      <c r="V249" s="124"/>
      <c r="AF249" s="124"/>
      <c r="AP249" s="124"/>
      <c r="AZ249" s="124"/>
      <c r="BJ249" s="124"/>
      <c r="BK249" s="124"/>
      <c r="BT249" s="124"/>
      <c r="CD249" s="124"/>
      <c r="CN249" s="124"/>
      <c r="CX249" s="124"/>
      <c r="DH249" s="124"/>
      <c r="DR249" s="124"/>
      <c r="EB249" s="124"/>
      <c r="EL249" s="124"/>
      <c r="EV249" s="124"/>
      <c r="FF249" s="124"/>
      <c r="FP249" s="124"/>
      <c r="FZ249" s="124"/>
      <c r="GJ249" s="124"/>
      <c r="GT249" s="124"/>
      <c r="HD249" s="124"/>
      <c r="HN249" s="124"/>
      <c r="HX249" s="124"/>
      <c r="IH249" s="124"/>
    </row>
    <row xmlns:x14ac="http://schemas.microsoft.com/office/spreadsheetml/2009/9/ac" r="250" s="3" customFormat="true" x14ac:dyDescent="0.25">
      <c r="A250" s="402"/>
      <c r="B250" s="124"/>
      <c r="L250" s="124"/>
      <c r="V250" s="124"/>
      <c r="AF250" s="124"/>
      <c r="AP250" s="124"/>
      <c r="AZ250" s="124"/>
      <c r="BJ250" s="124"/>
      <c r="BK250" s="124"/>
      <c r="BT250" s="124"/>
      <c r="CD250" s="124"/>
      <c r="CN250" s="124"/>
      <c r="CX250" s="124"/>
      <c r="DH250" s="124"/>
      <c r="DR250" s="124"/>
      <c r="EB250" s="124"/>
      <c r="EL250" s="124"/>
      <c r="EV250" s="124"/>
      <c r="FF250" s="124"/>
      <c r="FP250" s="124"/>
      <c r="FZ250" s="124"/>
      <c r="GJ250" s="124"/>
      <c r="GT250" s="124"/>
      <c r="HD250" s="124"/>
      <c r="HN250" s="124"/>
      <c r="HX250" s="124"/>
      <c r="IH250" s="124"/>
    </row>
    <row xmlns:x14ac="http://schemas.microsoft.com/office/spreadsheetml/2009/9/ac" r="251" s="3" customFormat="true" x14ac:dyDescent="0.25">
      <c r="A251" s="402"/>
      <c r="B251" s="124"/>
      <c r="L251" s="124"/>
      <c r="V251" s="124"/>
      <c r="AF251" s="124"/>
      <c r="AP251" s="124"/>
      <c r="AZ251" s="124"/>
      <c r="BJ251" s="124"/>
      <c r="BK251" s="124"/>
      <c r="BT251" s="124"/>
      <c r="CD251" s="124"/>
      <c r="CN251" s="124"/>
      <c r="CX251" s="124"/>
      <c r="DH251" s="124"/>
      <c r="DR251" s="124"/>
      <c r="EB251" s="124"/>
      <c r="EL251" s="124"/>
      <c r="EV251" s="124"/>
      <c r="FF251" s="124"/>
      <c r="FP251" s="124"/>
      <c r="FZ251" s="124"/>
      <c r="GJ251" s="124"/>
      <c r="GT251" s="124"/>
      <c r="HD251" s="124"/>
      <c r="HN251" s="124"/>
      <c r="HX251" s="124"/>
      <c r="IH251" s="124"/>
    </row>
    <row xmlns:x14ac="http://schemas.microsoft.com/office/spreadsheetml/2009/9/ac" r="252" s="3" customFormat="true" x14ac:dyDescent="0.25">
      <c r="A252" s="402"/>
      <c r="B252" s="124"/>
      <c r="L252" s="124"/>
      <c r="V252" s="124"/>
      <c r="AF252" s="124"/>
      <c r="AP252" s="124"/>
      <c r="AZ252" s="124"/>
      <c r="BJ252" s="124"/>
      <c r="BK252" s="124"/>
      <c r="BT252" s="124"/>
      <c r="CD252" s="124"/>
      <c r="CN252" s="124"/>
      <c r="CX252" s="124"/>
      <c r="DH252" s="124"/>
      <c r="DR252" s="124"/>
      <c r="EB252" s="124"/>
      <c r="EL252" s="124"/>
      <c r="EV252" s="124"/>
      <c r="FF252" s="124"/>
      <c r="FP252" s="124"/>
      <c r="FZ252" s="124"/>
      <c r="GJ252" s="124"/>
      <c r="GT252" s="124"/>
      <c r="HD252" s="124"/>
      <c r="HN252" s="124"/>
      <c r="HX252" s="124"/>
      <c r="IH252" s="124"/>
    </row>
    <row xmlns:x14ac="http://schemas.microsoft.com/office/spreadsheetml/2009/9/ac" r="253" s="3" customFormat="true" x14ac:dyDescent="0.25">
      <c r="A253" s="402"/>
      <c r="B253" s="124"/>
      <c r="L253" s="124"/>
      <c r="V253" s="124"/>
      <c r="AF253" s="124"/>
      <c r="AP253" s="124"/>
      <c r="AZ253" s="124"/>
      <c r="BJ253" s="124"/>
      <c r="BK253" s="124"/>
      <c r="BT253" s="124"/>
      <c r="CD253" s="124"/>
      <c r="CN253" s="124"/>
      <c r="CX253" s="124"/>
      <c r="DH253" s="124"/>
      <c r="DR253" s="124"/>
      <c r="EB253" s="124"/>
      <c r="EL253" s="124"/>
      <c r="EV253" s="124"/>
      <c r="FF253" s="124"/>
      <c r="FP253" s="124"/>
      <c r="FZ253" s="124"/>
      <c r="GJ253" s="124"/>
      <c r="GT253" s="124"/>
      <c r="HD253" s="124"/>
      <c r="HN253" s="124"/>
      <c r="HX253" s="124"/>
      <c r="IH253" s="124"/>
    </row>
    <row xmlns:x14ac="http://schemas.microsoft.com/office/spreadsheetml/2009/9/ac" r="254" s="3" customFormat="true" x14ac:dyDescent="0.25">
      <c r="A254" s="402"/>
      <c r="B254" s="124"/>
      <c r="L254" s="124"/>
      <c r="V254" s="124"/>
      <c r="AF254" s="124"/>
      <c r="AP254" s="124"/>
      <c r="AZ254" s="124"/>
      <c r="BJ254" s="124"/>
      <c r="BK254" s="124"/>
      <c r="BT254" s="124"/>
      <c r="CD254" s="124"/>
      <c r="CN254" s="124"/>
      <c r="CX254" s="124"/>
      <c r="DH254" s="124"/>
      <c r="DR254" s="124"/>
      <c r="EB254" s="124"/>
      <c r="EL254" s="124"/>
      <c r="EV254" s="124"/>
      <c r="FF254" s="124"/>
      <c r="FP254" s="124"/>
      <c r="FZ254" s="124"/>
      <c r="GJ254" s="124"/>
      <c r="GT254" s="124"/>
      <c r="HD254" s="124"/>
      <c r="HN254" s="124"/>
      <c r="HX254" s="124"/>
      <c r="IH254" s="124"/>
    </row>
    <row xmlns:x14ac="http://schemas.microsoft.com/office/spreadsheetml/2009/9/ac" r="255" s="3" customFormat="true" x14ac:dyDescent="0.25">
      <c r="A255" s="402"/>
      <c r="B255" s="124"/>
      <c r="L255" s="124"/>
      <c r="V255" s="124"/>
      <c r="AF255" s="124"/>
      <c r="AP255" s="124"/>
      <c r="AZ255" s="124"/>
      <c r="BJ255" s="124"/>
      <c r="BK255" s="124"/>
      <c r="BT255" s="124"/>
      <c r="CD255" s="124"/>
      <c r="CN255" s="124"/>
      <c r="CX255" s="124"/>
      <c r="DH255" s="124"/>
      <c r="DR255" s="124"/>
      <c r="EB255" s="124"/>
      <c r="EL255" s="124"/>
      <c r="EV255" s="124"/>
      <c r="FF255" s="124"/>
      <c r="FP255" s="124"/>
      <c r="FZ255" s="124"/>
      <c r="GJ255" s="124"/>
      <c r="GT255" s="124"/>
      <c r="HD255" s="124"/>
      <c r="HN255" s="124"/>
      <c r="HX255" s="124"/>
      <c r="IH255" s="124"/>
    </row>
    <row xmlns:x14ac="http://schemas.microsoft.com/office/spreadsheetml/2009/9/ac" r="256" s="3" customFormat="true" x14ac:dyDescent="0.25">
      <c r="A256" s="402"/>
      <c r="B256" s="124"/>
      <c r="L256" s="124"/>
      <c r="V256" s="124"/>
      <c r="AF256" s="124"/>
      <c r="AP256" s="124"/>
      <c r="AZ256" s="124"/>
      <c r="BJ256" s="124"/>
      <c r="BK256" s="124"/>
      <c r="BT256" s="124"/>
      <c r="CD256" s="124"/>
      <c r="CN256" s="124"/>
      <c r="CX256" s="124"/>
      <c r="DH256" s="124"/>
      <c r="DR256" s="124"/>
      <c r="EB256" s="124"/>
      <c r="EL256" s="124"/>
      <c r="EV256" s="124"/>
      <c r="FF256" s="124"/>
      <c r="FP256" s="124"/>
      <c r="FZ256" s="124"/>
      <c r="GJ256" s="124"/>
      <c r="GT256" s="124"/>
      <c r="HD256" s="124"/>
      <c r="HN256" s="124"/>
      <c r="HX256" s="124"/>
      <c r="IH256" s="124"/>
    </row>
    <row xmlns:x14ac="http://schemas.microsoft.com/office/spreadsheetml/2009/9/ac" r="257" s="3" customFormat="true" x14ac:dyDescent="0.25">
      <c r="A257" s="402"/>
      <c r="B257" s="124"/>
      <c r="L257" s="124"/>
      <c r="V257" s="124"/>
      <c r="AF257" s="124"/>
      <c r="AP257" s="124"/>
      <c r="AZ257" s="124"/>
      <c r="BJ257" s="124"/>
      <c r="BK257" s="124"/>
      <c r="BT257" s="124"/>
      <c r="CD257" s="124"/>
      <c r="CN257" s="124"/>
      <c r="CX257" s="124"/>
      <c r="DH257" s="124"/>
      <c r="DR257" s="124"/>
      <c r="EB257" s="124"/>
      <c r="EL257" s="124"/>
      <c r="EV257" s="124"/>
      <c r="FF257" s="124"/>
      <c r="FP257" s="124"/>
      <c r="FZ257" s="124"/>
      <c r="GJ257" s="124"/>
      <c r="GT257" s="124"/>
      <c r="HD257" s="124"/>
      <c r="HN257" s="124"/>
      <c r="HX257" s="124"/>
      <c r="IH257" s="124"/>
    </row>
    <row xmlns:x14ac="http://schemas.microsoft.com/office/spreadsheetml/2009/9/ac" r="258" s="3" customFormat="true" x14ac:dyDescent="0.25">
      <c r="A258" s="402"/>
      <c r="B258" s="124"/>
      <c r="L258" s="124"/>
      <c r="V258" s="124"/>
      <c r="AF258" s="124"/>
      <c r="AP258" s="124"/>
      <c r="AZ258" s="124"/>
      <c r="BJ258" s="124"/>
      <c r="BK258" s="124"/>
      <c r="BT258" s="124"/>
      <c r="CD258" s="124"/>
      <c r="CN258" s="124"/>
      <c r="CX258" s="124"/>
      <c r="DH258" s="124"/>
      <c r="DR258" s="124"/>
      <c r="EB258" s="124"/>
      <c r="EL258" s="124"/>
      <c r="EV258" s="124"/>
      <c r="FF258" s="124"/>
      <c r="FP258" s="124"/>
      <c r="FZ258" s="124"/>
      <c r="GJ258" s="124"/>
      <c r="GT258" s="124"/>
      <c r="HD258" s="124"/>
      <c r="HN258" s="124"/>
      <c r="HX258" s="124"/>
      <c r="IH258" s="124"/>
    </row>
    <row xmlns:x14ac="http://schemas.microsoft.com/office/spreadsheetml/2009/9/ac" r="259" s="3" customFormat="true" x14ac:dyDescent="0.25">
      <c r="A259" s="402"/>
      <c r="B259" s="124"/>
      <c r="L259" s="124"/>
      <c r="V259" s="124"/>
      <c r="AF259" s="124"/>
      <c r="AP259" s="124"/>
      <c r="AZ259" s="124"/>
      <c r="BJ259" s="124"/>
      <c r="BK259" s="124"/>
      <c r="BT259" s="124"/>
      <c r="CD259" s="124"/>
      <c r="CN259" s="124"/>
      <c r="CX259" s="124"/>
      <c r="DH259" s="124"/>
      <c r="DR259" s="124"/>
      <c r="EB259" s="124"/>
      <c r="EL259" s="124"/>
      <c r="EV259" s="124"/>
      <c r="FF259" s="124"/>
      <c r="FP259" s="124"/>
      <c r="FZ259" s="124"/>
      <c r="GJ259" s="124"/>
      <c r="GT259" s="124"/>
      <c r="HD259" s="124"/>
      <c r="HN259" s="124"/>
      <c r="HX259" s="124"/>
      <c r="IH259" s="124"/>
    </row>
    <row xmlns:x14ac="http://schemas.microsoft.com/office/spreadsheetml/2009/9/ac" r="260" s="3" customFormat="true" x14ac:dyDescent="0.25">
      <c r="A260" s="402"/>
      <c r="B260" s="124"/>
      <c r="L260" s="124"/>
      <c r="V260" s="124"/>
      <c r="AF260" s="124"/>
      <c r="AP260" s="124"/>
      <c r="AZ260" s="124"/>
      <c r="BJ260" s="124"/>
      <c r="BK260" s="124"/>
      <c r="BT260" s="124"/>
      <c r="CD260" s="124"/>
      <c r="CN260" s="124"/>
      <c r="CX260" s="124"/>
      <c r="DH260" s="124"/>
      <c r="DR260" s="124"/>
      <c r="EB260" s="124"/>
      <c r="EL260" s="124"/>
      <c r="EV260" s="124"/>
      <c r="FF260" s="124"/>
      <c r="FP260" s="124"/>
      <c r="FZ260" s="124"/>
      <c r="GJ260" s="124"/>
      <c r="GT260" s="124"/>
      <c r="HD260" s="124"/>
      <c r="HN260" s="124"/>
      <c r="HX260" s="124"/>
      <c r="IH260" s="124"/>
    </row>
    <row xmlns:x14ac="http://schemas.microsoft.com/office/spreadsheetml/2009/9/ac" r="261" s="3" customFormat="true" x14ac:dyDescent="0.25">
      <c r="A261" s="402"/>
      <c r="B261" s="124"/>
      <c r="L261" s="124"/>
      <c r="V261" s="124"/>
      <c r="AF261" s="124"/>
      <c r="AP261" s="124"/>
      <c r="AZ261" s="124"/>
      <c r="BJ261" s="124"/>
      <c r="BK261" s="124"/>
      <c r="BT261" s="124"/>
      <c r="CD261" s="124"/>
      <c r="CN261" s="124"/>
      <c r="CX261" s="124"/>
      <c r="DH261" s="124"/>
      <c r="DR261" s="124"/>
      <c r="EB261" s="124"/>
      <c r="EL261" s="124"/>
      <c r="EV261" s="124"/>
      <c r="FF261" s="124"/>
      <c r="FP261" s="124"/>
      <c r="FZ261" s="124"/>
      <c r="GJ261" s="124"/>
      <c r="GT261" s="124"/>
      <c r="HD261" s="124"/>
      <c r="HN261" s="124"/>
      <c r="HX261" s="124"/>
      <c r="IH261" s="124"/>
    </row>
    <row xmlns:x14ac="http://schemas.microsoft.com/office/spreadsheetml/2009/9/ac" r="262" s="3" customFormat="true" x14ac:dyDescent="0.25">
      <c r="A262" s="402"/>
      <c r="B262" s="124"/>
      <c r="L262" s="124"/>
      <c r="V262" s="124"/>
      <c r="AF262" s="124"/>
      <c r="AP262" s="124"/>
      <c r="AZ262" s="124"/>
      <c r="BJ262" s="124"/>
      <c r="BK262" s="124"/>
      <c r="BT262" s="124"/>
      <c r="CD262" s="124"/>
      <c r="CN262" s="124"/>
      <c r="CX262" s="124"/>
      <c r="DH262" s="124"/>
      <c r="DR262" s="124"/>
      <c r="EB262" s="124"/>
      <c r="EL262" s="124"/>
      <c r="EV262" s="124"/>
      <c r="FF262" s="124"/>
      <c r="FP262" s="124"/>
      <c r="FZ262" s="124"/>
      <c r="GJ262" s="124"/>
      <c r="GT262" s="124"/>
      <c r="HD262" s="124"/>
      <c r="HN262" s="124"/>
      <c r="HX262" s="124"/>
      <c r="IH262" s="124"/>
    </row>
    <row xmlns:x14ac="http://schemas.microsoft.com/office/spreadsheetml/2009/9/ac" r="263" s="3" customFormat="true" x14ac:dyDescent="0.25">
      <c r="A263" s="402"/>
      <c r="B263" s="124"/>
      <c r="L263" s="124"/>
      <c r="V263" s="124"/>
      <c r="AF263" s="124"/>
      <c r="AP263" s="124"/>
      <c r="AZ263" s="124"/>
      <c r="BJ263" s="124"/>
      <c r="BK263" s="124"/>
      <c r="BT263" s="124"/>
      <c r="CD263" s="124"/>
      <c r="CN263" s="124"/>
      <c r="CX263" s="124"/>
      <c r="DH263" s="124"/>
      <c r="DR263" s="124"/>
      <c r="EB263" s="124"/>
      <c r="EL263" s="124"/>
      <c r="EV263" s="124"/>
      <c r="FF263" s="124"/>
      <c r="FP263" s="124"/>
      <c r="FZ263" s="124"/>
      <c r="GJ263" s="124"/>
      <c r="GT263" s="124"/>
      <c r="HD263" s="124"/>
      <c r="HN263" s="124"/>
      <c r="HX263" s="124"/>
      <c r="IH263" s="124"/>
    </row>
    <row xmlns:x14ac="http://schemas.microsoft.com/office/spreadsheetml/2009/9/ac" r="264" s="3" customFormat="true" x14ac:dyDescent="0.25">
      <c r="A264" s="402"/>
      <c r="B264" s="124"/>
      <c r="L264" s="124"/>
      <c r="V264" s="124"/>
      <c r="AF264" s="124"/>
      <c r="AP264" s="124"/>
      <c r="AZ264" s="124"/>
      <c r="BJ264" s="124"/>
      <c r="BK264" s="124"/>
      <c r="BT264" s="124"/>
      <c r="CD264" s="124"/>
      <c r="CN264" s="124"/>
      <c r="CX264" s="124"/>
      <c r="DH264" s="124"/>
      <c r="DR264" s="124"/>
      <c r="EB264" s="124"/>
      <c r="EL264" s="124"/>
      <c r="EV264" s="124"/>
      <c r="FF264" s="124"/>
      <c r="FP264" s="124"/>
      <c r="FZ264" s="124"/>
      <c r="GJ264" s="124"/>
      <c r="GT264" s="124"/>
      <c r="HD264" s="124"/>
      <c r="HN264" s="124"/>
      <c r="HX264" s="124"/>
      <c r="IH264" s="124"/>
    </row>
    <row xmlns:x14ac="http://schemas.microsoft.com/office/spreadsheetml/2009/9/ac" r="265" s="3" customFormat="true" x14ac:dyDescent="0.25">
      <c r="A265" s="402"/>
      <c r="B265" s="124"/>
      <c r="L265" s="124"/>
      <c r="V265" s="124"/>
      <c r="AF265" s="124"/>
      <c r="AP265" s="124"/>
      <c r="AZ265" s="124"/>
      <c r="BJ265" s="124"/>
      <c r="BK265" s="124"/>
      <c r="BT265" s="124"/>
      <c r="CD265" s="124"/>
      <c r="CN265" s="124"/>
      <c r="CX265" s="124"/>
      <c r="DH265" s="124"/>
      <c r="DR265" s="124"/>
      <c r="EB265" s="124"/>
      <c r="EL265" s="124"/>
      <c r="EV265" s="124"/>
      <c r="FF265" s="124"/>
      <c r="FP265" s="124"/>
      <c r="FZ265" s="124"/>
      <c r="GJ265" s="124"/>
      <c r="GT265" s="124"/>
      <c r="HD265" s="124"/>
      <c r="HN265" s="124"/>
      <c r="HX265" s="124"/>
      <c r="IH265" s="124"/>
    </row>
    <row xmlns:x14ac="http://schemas.microsoft.com/office/spreadsheetml/2009/9/ac" r="266" s="3" customFormat="true" x14ac:dyDescent="0.25">
      <c r="A266" s="402"/>
      <c r="B266" s="124"/>
      <c r="L266" s="124"/>
      <c r="V266" s="124"/>
      <c r="AF266" s="124"/>
      <c r="AP266" s="124"/>
      <c r="AZ266" s="124"/>
      <c r="BJ266" s="124"/>
      <c r="BK266" s="124"/>
      <c r="BT266" s="124"/>
      <c r="CD266" s="124"/>
      <c r="CN266" s="124"/>
      <c r="CX266" s="124"/>
      <c r="DH266" s="124"/>
      <c r="DR266" s="124"/>
      <c r="EB266" s="124"/>
      <c r="EL266" s="124"/>
      <c r="EV266" s="124"/>
      <c r="FF266" s="124"/>
      <c r="FP266" s="124"/>
      <c r="FZ266" s="124"/>
      <c r="GJ266" s="124"/>
      <c r="GT266" s="124"/>
      <c r="HD266" s="124"/>
      <c r="HN266" s="124"/>
      <c r="HX266" s="124"/>
      <c r="IH266" s="124"/>
    </row>
    <row xmlns:x14ac="http://schemas.microsoft.com/office/spreadsheetml/2009/9/ac" r="267" s="3" customFormat="true" x14ac:dyDescent="0.25">
      <c r="A267" s="402"/>
      <c r="B267" s="124"/>
      <c r="L267" s="124"/>
      <c r="V267" s="124"/>
      <c r="AF267" s="124"/>
      <c r="AP267" s="124"/>
      <c r="AZ267" s="124"/>
      <c r="BJ267" s="124"/>
      <c r="BK267" s="124"/>
      <c r="BT267" s="124"/>
      <c r="CD267" s="124"/>
      <c r="CN267" s="124"/>
      <c r="CX267" s="124"/>
      <c r="DH267" s="124"/>
      <c r="DR267" s="124"/>
      <c r="EB267" s="124"/>
      <c r="EL267" s="124"/>
      <c r="EV267" s="124"/>
      <c r="FF267" s="124"/>
      <c r="FP267" s="124"/>
      <c r="FZ267" s="124"/>
      <c r="GJ267" s="124"/>
      <c r="GT267" s="124"/>
      <c r="HD267" s="124"/>
      <c r="HN267" s="124"/>
      <c r="HX267" s="124"/>
      <c r="IH267" s="124"/>
    </row>
    <row xmlns:x14ac="http://schemas.microsoft.com/office/spreadsheetml/2009/9/ac" r="268" s="3" customFormat="true" x14ac:dyDescent="0.25">
      <c r="A268" s="402"/>
      <c r="B268" s="124"/>
      <c r="L268" s="124"/>
      <c r="V268" s="124"/>
      <c r="AF268" s="124"/>
      <c r="AP268" s="124"/>
      <c r="AZ268" s="124"/>
      <c r="BJ268" s="124"/>
      <c r="BK268" s="124"/>
      <c r="BT268" s="124"/>
      <c r="CD268" s="124"/>
      <c r="CN268" s="124"/>
      <c r="CX268" s="124"/>
      <c r="DH268" s="124"/>
      <c r="DR268" s="124"/>
      <c r="EB268" s="124"/>
      <c r="EL268" s="124"/>
      <c r="EV268" s="124"/>
      <c r="FF268" s="124"/>
      <c r="FP268" s="124"/>
      <c r="FZ268" s="124"/>
      <c r="GJ268" s="124"/>
      <c r="GT268" s="124"/>
      <c r="HD268" s="124"/>
      <c r="HN268" s="124"/>
      <c r="HX268" s="124"/>
      <c r="IH268" s="124"/>
    </row>
    <row xmlns:x14ac="http://schemas.microsoft.com/office/spreadsheetml/2009/9/ac" r="269" s="3" customFormat="true" x14ac:dyDescent="0.25">
      <c r="A269" s="402"/>
      <c r="B269" s="124"/>
      <c r="L269" s="124"/>
      <c r="V269" s="124"/>
      <c r="AF269" s="124"/>
      <c r="AP269" s="124"/>
      <c r="AZ269" s="124"/>
      <c r="BJ269" s="124"/>
      <c r="BK269" s="124"/>
      <c r="BT269" s="124"/>
      <c r="CD269" s="124"/>
      <c r="CN269" s="124"/>
      <c r="CX269" s="124"/>
      <c r="DH269" s="124"/>
      <c r="DR269" s="124"/>
      <c r="EB269" s="124"/>
      <c r="EL269" s="124"/>
      <c r="EV269" s="124"/>
      <c r="FF269" s="124"/>
      <c r="FP269" s="124"/>
      <c r="FZ269" s="124"/>
      <c r="GJ269" s="124"/>
      <c r="GT269" s="124"/>
      <c r="HD269" s="124"/>
      <c r="HN269" s="124"/>
      <c r="HX269" s="124"/>
      <c r="IH269" s="124"/>
    </row>
    <row xmlns:x14ac="http://schemas.microsoft.com/office/spreadsheetml/2009/9/ac" r="270" s="3" customFormat="true" x14ac:dyDescent="0.25">
      <c r="A270" s="402"/>
      <c r="B270" s="124"/>
      <c r="L270" s="124"/>
      <c r="V270" s="124"/>
      <c r="AF270" s="124"/>
      <c r="AP270" s="124"/>
      <c r="AZ270" s="124"/>
      <c r="BJ270" s="124"/>
      <c r="BK270" s="124"/>
      <c r="BT270" s="124"/>
      <c r="CD270" s="124"/>
      <c r="CN270" s="124"/>
      <c r="CX270" s="124"/>
      <c r="DH270" s="124"/>
      <c r="DR270" s="124"/>
      <c r="EB270" s="124"/>
      <c r="EL270" s="124"/>
      <c r="EV270" s="124"/>
      <c r="FF270" s="124"/>
      <c r="FP270" s="124"/>
      <c r="FZ270" s="124"/>
      <c r="GJ270" s="124"/>
      <c r="GT270" s="124"/>
      <c r="HD270" s="124"/>
      <c r="HN270" s="124"/>
      <c r="HX270" s="124"/>
      <c r="IH270" s="124"/>
    </row>
    <row xmlns:x14ac="http://schemas.microsoft.com/office/spreadsheetml/2009/9/ac" r="271" s="3" customFormat="true" x14ac:dyDescent="0.25">
      <c r="A271" s="402"/>
      <c r="B271" s="124"/>
      <c r="L271" s="124"/>
      <c r="V271" s="124"/>
      <c r="AF271" s="124"/>
      <c r="AP271" s="124"/>
      <c r="AZ271" s="124"/>
      <c r="BJ271" s="124"/>
      <c r="BK271" s="124"/>
      <c r="BT271" s="124"/>
      <c r="CD271" s="124"/>
      <c r="CN271" s="124"/>
      <c r="CX271" s="124"/>
      <c r="DH271" s="124"/>
      <c r="DR271" s="124"/>
      <c r="EB271" s="124"/>
      <c r="EL271" s="124"/>
      <c r="EV271" s="124"/>
      <c r="FF271" s="124"/>
      <c r="FP271" s="124"/>
      <c r="FZ271" s="124"/>
      <c r="GJ271" s="124"/>
      <c r="GT271" s="124"/>
      <c r="HD271" s="124"/>
      <c r="HN271" s="124"/>
      <c r="HX271" s="124"/>
      <c r="IH271" s="124"/>
    </row>
    <row xmlns:x14ac="http://schemas.microsoft.com/office/spreadsheetml/2009/9/ac" r="272" s="3" customFormat="true" x14ac:dyDescent="0.25">
      <c r="A272" s="402"/>
      <c r="B272" s="124"/>
      <c r="L272" s="124"/>
      <c r="V272" s="124"/>
      <c r="AF272" s="124"/>
      <c r="AP272" s="124"/>
      <c r="AZ272" s="124"/>
      <c r="BJ272" s="124"/>
      <c r="BK272" s="124"/>
      <c r="BT272" s="124"/>
      <c r="CD272" s="124"/>
      <c r="CN272" s="124"/>
      <c r="CX272" s="124"/>
      <c r="DH272" s="124"/>
      <c r="DR272" s="124"/>
      <c r="EB272" s="124"/>
      <c r="EL272" s="124"/>
      <c r="EV272" s="124"/>
      <c r="FF272" s="124"/>
      <c r="FP272" s="124"/>
      <c r="FZ272" s="124"/>
      <c r="GJ272" s="124"/>
      <c r="GT272" s="124"/>
      <c r="HD272" s="124"/>
      <c r="HN272" s="124"/>
      <c r="HX272" s="124"/>
      <c r="IH272" s="124"/>
    </row>
    <row xmlns:x14ac="http://schemas.microsoft.com/office/spreadsheetml/2009/9/ac" r="273" s="3" customFormat="true" x14ac:dyDescent="0.25">
      <c r="A273" s="402"/>
      <c r="B273" s="124"/>
      <c r="L273" s="124"/>
      <c r="V273" s="124"/>
      <c r="AF273" s="124"/>
      <c r="AP273" s="124"/>
      <c r="AZ273" s="124"/>
      <c r="BJ273" s="124"/>
      <c r="BK273" s="124"/>
      <c r="BT273" s="124"/>
      <c r="CD273" s="124"/>
      <c r="CN273" s="124"/>
      <c r="CX273" s="124"/>
      <c r="DH273" s="124"/>
      <c r="DR273" s="124"/>
      <c r="EB273" s="124"/>
      <c r="EL273" s="124"/>
      <c r="EV273" s="124"/>
      <c r="FF273" s="124"/>
      <c r="FP273" s="124"/>
      <c r="FZ273" s="124"/>
      <c r="GJ273" s="124"/>
      <c r="GT273" s="124"/>
      <c r="HD273" s="124"/>
      <c r="HN273" s="124"/>
      <c r="HX273" s="124"/>
      <c r="IH273" s="124"/>
    </row>
    <row xmlns:x14ac="http://schemas.microsoft.com/office/spreadsheetml/2009/9/ac" r="274" s="3" customFormat="true" x14ac:dyDescent="0.25">
      <c r="A274" s="402"/>
      <c r="B274" s="124"/>
      <c r="L274" s="124"/>
      <c r="V274" s="124"/>
      <c r="AF274" s="124"/>
      <c r="AP274" s="124"/>
      <c r="AZ274" s="124"/>
      <c r="BJ274" s="124"/>
      <c r="BK274" s="124"/>
      <c r="BT274" s="124"/>
      <c r="CD274" s="124"/>
      <c r="CN274" s="124"/>
      <c r="CX274" s="124"/>
      <c r="DH274" s="124"/>
      <c r="DR274" s="124"/>
      <c r="EB274" s="124"/>
      <c r="EL274" s="124"/>
      <c r="EV274" s="124"/>
      <c r="FF274" s="124"/>
      <c r="FP274" s="124"/>
      <c r="FZ274" s="124"/>
      <c r="GJ274" s="124"/>
      <c r="GT274" s="124"/>
      <c r="HD274" s="124"/>
      <c r="HN274" s="124"/>
      <c r="HX274" s="124"/>
      <c r="IH274" s="124"/>
    </row>
    <row xmlns:x14ac="http://schemas.microsoft.com/office/spreadsheetml/2009/9/ac" r="275" s="3" customFormat="true" x14ac:dyDescent="0.25">
      <c r="A275" s="402"/>
      <c r="B275" s="124"/>
      <c r="L275" s="124"/>
      <c r="V275" s="124"/>
      <c r="AF275" s="124"/>
      <c r="AP275" s="124"/>
      <c r="AZ275" s="124"/>
      <c r="BJ275" s="124"/>
      <c r="BK275" s="124"/>
      <c r="BT275" s="124"/>
      <c r="CD275" s="124"/>
      <c r="CN275" s="124"/>
      <c r="CX275" s="124"/>
      <c r="DH275" s="124"/>
      <c r="DR275" s="124"/>
      <c r="EB275" s="124"/>
      <c r="EL275" s="124"/>
      <c r="EV275" s="124"/>
      <c r="FF275" s="124"/>
      <c r="FP275" s="124"/>
      <c r="FZ275" s="124"/>
      <c r="GJ275" s="124"/>
      <c r="GT275" s="124"/>
      <c r="HD275" s="124"/>
      <c r="HN275" s="124"/>
      <c r="HX275" s="124"/>
      <c r="IH275" s="124"/>
    </row>
    <row xmlns:x14ac="http://schemas.microsoft.com/office/spreadsheetml/2009/9/ac" r="276" s="3" customFormat="true" x14ac:dyDescent="0.25">
      <c r="A276" s="402"/>
      <c r="B276" s="124"/>
      <c r="L276" s="124"/>
      <c r="V276" s="124"/>
      <c r="AF276" s="124"/>
      <c r="AP276" s="124"/>
      <c r="AZ276" s="124"/>
      <c r="BJ276" s="124"/>
      <c r="BK276" s="124"/>
      <c r="BT276" s="124"/>
      <c r="CD276" s="124"/>
      <c r="CN276" s="124"/>
      <c r="CX276" s="124"/>
      <c r="DH276" s="124"/>
      <c r="DR276" s="124"/>
      <c r="EB276" s="124"/>
      <c r="EL276" s="124"/>
      <c r="EV276" s="124"/>
      <c r="FF276" s="124"/>
      <c r="FP276" s="124"/>
      <c r="FZ276" s="124"/>
      <c r="GJ276" s="124"/>
      <c r="GT276" s="124"/>
      <c r="HD276" s="124"/>
      <c r="HN276" s="124"/>
      <c r="HX276" s="124"/>
      <c r="IH276" s="124"/>
    </row>
    <row xmlns:x14ac="http://schemas.microsoft.com/office/spreadsheetml/2009/9/ac" r="277" s="3" customFormat="true" x14ac:dyDescent="0.25">
      <c r="A277" s="402"/>
      <c r="B277" s="124"/>
      <c r="L277" s="124"/>
      <c r="V277" s="124"/>
      <c r="AF277" s="124"/>
      <c r="AP277" s="124"/>
      <c r="AZ277" s="124"/>
      <c r="BJ277" s="124"/>
      <c r="BK277" s="124"/>
      <c r="BT277" s="124"/>
      <c r="CD277" s="124"/>
      <c r="CN277" s="124"/>
      <c r="CX277" s="124"/>
      <c r="DH277" s="124"/>
      <c r="DR277" s="124"/>
      <c r="EB277" s="124"/>
      <c r="EL277" s="124"/>
      <c r="EV277" s="124"/>
      <c r="FF277" s="124"/>
      <c r="FP277" s="124"/>
      <c r="FZ277" s="124"/>
      <c r="GJ277" s="124"/>
      <c r="GT277" s="124"/>
      <c r="HD277" s="124"/>
      <c r="HN277" s="124"/>
      <c r="HX277" s="124"/>
      <c r="IH277" s="124"/>
    </row>
    <row xmlns:x14ac="http://schemas.microsoft.com/office/spreadsheetml/2009/9/ac" r="278" s="3" customFormat="true" x14ac:dyDescent="0.25">
      <c r="A278" s="402"/>
      <c r="B278" s="124"/>
      <c r="L278" s="124"/>
      <c r="V278" s="124"/>
      <c r="AF278" s="124"/>
      <c r="AP278" s="124"/>
      <c r="AZ278" s="124"/>
      <c r="BJ278" s="124"/>
      <c r="BK278" s="124"/>
      <c r="BT278" s="124"/>
      <c r="CD278" s="124"/>
      <c r="CN278" s="124"/>
      <c r="CX278" s="124"/>
      <c r="DH278" s="124"/>
      <c r="DR278" s="124"/>
      <c r="EB278" s="124"/>
      <c r="EL278" s="124"/>
      <c r="EV278" s="124"/>
      <c r="FF278" s="124"/>
      <c r="FP278" s="124"/>
      <c r="FZ278" s="124"/>
      <c r="GJ278" s="124"/>
      <c r="GT278" s="124"/>
      <c r="HD278" s="124"/>
      <c r="HN278" s="124"/>
      <c r="HX278" s="124"/>
      <c r="IH278" s="124"/>
    </row>
    <row xmlns:x14ac="http://schemas.microsoft.com/office/spreadsheetml/2009/9/ac" r="279" s="3" customFormat="true" x14ac:dyDescent="0.25">
      <c r="A279" s="402"/>
      <c r="B279" s="124"/>
      <c r="L279" s="124"/>
      <c r="V279" s="124"/>
      <c r="AF279" s="124"/>
      <c r="AP279" s="124"/>
      <c r="AZ279" s="124"/>
      <c r="BJ279" s="124"/>
      <c r="BK279" s="124"/>
      <c r="BT279" s="124"/>
      <c r="CD279" s="124"/>
      <c r="CN279" s="124"/>
      <c r="CX279" s="124"/>
      <c r="DH279" s="124"/>
      <c r="DR279" s="124"/>
      <c r="EB279" s="124"/>
      <c r="EL279" s="124"/>
      <c r="EV279" s="124"/>
      <c r="FF279" s="124"/>
      <c r="FP279" s="124"/>
      <c r="FZ279" s="124"/>
      <c r="GJ279" s="124"/>
      <c r="GT279" s="124"/>
      <c r="HD279" s="124"/>
      <c r="HN279" s="124"/>
      <c r="HX279" s="124"/>
      <c r="IH279" s="124"/>
    </row>
    <row xmlns:x14ac="http://schemas.microsoft.com/office/spreadsheetml/2009/9/ac" r="280" s="3" customFormat="true" x14ac:dyDescent="0.25">
      <c r="A280" s="402"/>
      <c r="B280" s="124"/>
      <c r="L280" s="124"/>
      <c r="V280" s="124"/>
      <c r="AF280" s="124"/>
      <c r="AP280" s="124"/>
      <c r="AZ280" s="124"/>
      <c r="BJ280" s="124"/>
      <c r="BK280" s="124"/>
      <c r="BT280" s="124"/>
      <c r="CD280" s="124"/>
      <c r="CN280" s="124"/>
      <c r="CX280" s="124"/>
      <c r="DH280" s="124"/>
      <c r="DR280" s="124"/>
      <c r="EB280" s="124"/>
      <c r="EL280" s="124"/>
      <c r="EV280" s="124"/>
      <c r="FF280" s="124"/>
      <c r="FP280" s="124"/>
      <c r="FZ280" s="124"/>
      <c r="GJ280" s="124"/>
      <c r="GT280" s="124"/>
      <c r="HD280" s="124"/>
      <c r="HN280" s="124"/>
      <c r="HX280" s="124"/>
      <c r="IH280" s="124"/>
    </row>
    <row xmlns:x14ac="http://schemas.microsoft.com/office/spreadsheetml/2009/9/ac" r="281" s="3" customFormat="true" x14ac:dyDescent="0.25">
      <c r="A281" s="402"/>
      <c r="B281" s="124"/>
      <c r="L281" s="124"/>
      <c r="V281" s="124"/>
      <c r="AF281" s="124"/>
      <c r="AP281" s="124"/>
      <c r="AZ281" s="124"/>
      <c r="BJ281" s="124"/>
      <c r="BK281" s="124"/>
      <c r="BT281" s="124"/>
      <c r="CD281" s="124"/>
      <c r="CN281" s="124"/>
      <c r="CX281" s="124"/>
      <c r="DH281" s="124"/>
      <c r="DR281" s="124"/>
      <c r="EB281" s="124"/>
      <c r="EL281" s="124"/>
      <c r="EV281" s="124"/>
      <c r="FF281" s="124"/>
      <c r="FP281" s="124"/>
      <c r="FZ281" s="124"/>
      <c r="GJ281" s="124"/>
      <c r="GT281" s="124"/>
      <c r="HD281" s="124"/>
      <c r="HN281" s="124"/>
      <c r="HX281" s="124"/>
      <c r="IH281" s="124"/>
    </row>
    <row xmlns:x14ac="http://schemas.microsoft.com/office/spreadsheetml/2009/9/ac" r="282" s="3" customFormat="true" x14ac:dyDescent="0.25">
      <c r="A282" s="402"/>
      <c r="B282" s="124"/>
      <c r="L282" s="124"/>
      <c r="V282" s="124"/>
      <c r="AF282" s="124"/>
      <c r="AP282" s="124"/>
      <c r="AZ282" s="124"/>
      <c r="BJ282" s="124"/>
      <c r="BK282" s="124"/>
      <c r="BT282" s="124"/>
      <c r="CD282" s="124"/>
      <c r="CN282" s="124"/>
      <c r="CX282" s="124"/>
      <c r="DH282" s="124"/>
      <c r="DR282" s="124"/>
      <c r="EB282" s="124"/>
      <c r="EL282" s="124"/>
      <c r="EV282" s="124"/>
      <c r="FF282" s="124"/>
      <c r="FP282" s="124"/>
      <c r="FZ282" s="124"/>
      <c r="GJ282" s="124"/>
      <c r="GT282" s="124"/>
      <c r="HD282" s="124"/>
      <c r="HN282" s="124"/>
      <c r="HX282" s="124"/>
      <c r="IH282" s="124"/>
    </row>
    <row xmlns:x14ac="http://schemas.microsoft.com/office/spreadsheetml/2009/9/ac" r="283" s="3" customFormat="true" x14ac:dyDescent="0.25">
      <c r="A283" s="402"/>
      <c r="B283" s="124"/>
      <c r="L283" s="124"/>
      <c r="V283" s="124"/>
      <c r="AF283" s="124"/>
      <c r="AP283" s="124"/>
      <c r="AZ283" s="124"/>
      <c r="BJ283" s="124"/>
      <c r="BK283" s="124"/>
      <c r="BT283" s="124"/>
      <c r="CD283" s="124"/>
      <c r="CN283" s="124"/>
      <c r="CX283" s="124"/>
      <c r="DH283" s="124"/>
      <c r="DR283" s="124"/>
      <c r="EB283" s="124"/>
      <c r="EL283" s="124"/>
      <c r="EV283" s="124"/>
      <c r="FF283" s="124"/>
      <c r="FP283" s="124"/>
      <c r="FZ283" s="124"/>
      <c r="GJ283" s="124"/>
      <c r="GT283" s="124"/>
      <c r="HD283" s="124"/>
      <c r="HN283" s="124"/>
      <c r="HX283" s="124"/>
      <c r="IH283" s="124"/>
    </row>
    <row xmlns:x14ac="http://schemas.microsoft.com/office/spreadsheetml/2009/9/ac" r="284" s="3" customFormat="true" x14ac:dyDescent="0.25">
      <c r="A284" s="402"/>
      <c r="B284" s="124"/>
      <c r="L284" s="124"/>
      <c r="V284" s="124"/>
      <c r="AF284" s="124"/>
      <c r="AP284" s="124"/>
      <c r="AZ284" s="124"/>
      <c r="BJ284" s="124"/>
      <c r="BK284" s="124"/>
      <c r="BT284" s="124"/>
      <c r="CD284" s="124"/>
      <c r="CN284" s="124"/>
      <c r="CX284" s="124"/>
      <c r="DH284" s="124"/>
      <c r="DR284" s="124"/>
      <c r="EB284" s="124"/>
      <c r="EL284" s="124"/>
      <c r="EV284" s="124"/>
      <c r="FF284" s="124"/>
      <c r="FP284" s="124"/>
      <c r="FZ284" s="124"/>
      <c r="GJ284" s="124"/>
      <c r="GT284" s="124"/>
      <c r="HD284" s="124"/>
      <c r="HN284" s="124"/>
      <c r="HX284" s="124"/>
      <c r="IH284" s="124"/>
    </row>
    <row xmlns:x14ac="http://schemas.microsoft.com/office/spreadsheetml/2009/9/ac" r="285" s="3" customFormat="true" x14ac:dyDescent="0.25">
      <c r="A285" s="402"/>
      <c r="B285" s="124"/>
      <c r="L285" s="124"/>
      <c r="V285" s="124"/>
      <c r="AF285" s="124"/>
      <c r="AP285" s="124"/>
      <c r="AZ285" s="124"/>
      <c r="BJ285" s="124"/>
      <c r="BK285" s="124"/>
      <c r="BT285" s="124"/>
      <c r="CD285" s="124"/>
      <c r="CN285" s="124"/>
      <c r="CX285" s="124"/>
      <c r="DH285" s="124"/>
      <c r="DR285" s="124"/>
      <c r="EB285" s="124"/>
      <c r="EL285" s="124"/>
      <c r="EV285" s="124"/>
      <c r="FF285" s="124"/>
      <c r="FP285" s="124"/>
      <c r="FZ285" s="124"/>
      <c r="GJ285" s="124"/>
      <c r="GT285" s="124"/>
      <c r="HD285" s="124"/>
      <c r="HN285" s="124"/>
      <c r="HX285" s="124"/>
      <c r="IH285" s="124"/>
    </row>
    <row xmlns:x14ac="http://schemas.microsoft.com/office/spreadsheetml/2009/9/ac" r="286" s="3" customFormat="true" x14ac:dyDescent="0.25">
      <c r="A286" s="402"/>
      <c r="B286" s="124"/>
      <c r="L286" s="124"/>
      <c r="V286" s="124"/>
      <c r="AF286" s="124"/>
      <c r="AP286" s="124"/>
      <c r="AZ286" s="124"/>
      <c r="BJ286" s="124"/>
      <c r="BK286" s="124"/>
      <c r="BT286" s="124"/>
      <c r="CD286" s="124"/>
      <c r="CN286" s="124"/>
      <c r="CX286" s="124"/>
      <c r="DH286" s="124"/>
      <c r="DR286" s="124"/>
      <c r="EB286" s="124"/>
      <c r="EL286" s="124"/>
      <c r="EV286" s="124"/>
      <c r="FF286" s="124"/>
      <c r="FP286" s="124"/>
      <c r="FZ286" s="124"/>
      <c r="GJ286" s="124"/>
      <c r="GT286" s="124"/>
      <c r="HD286" s="124"/>
      <c r="HN286" s="124"/>
      <c r="HX286" s="124"/>
      <c r="IH286" s="124"/>
    </row>
    <row xmlns:x14ac="http://schemas.microsoft.com/office/spreadsheetml/2009/9/ac" r="287" s="3" customFormat="true" x14ac:dyDescent="0.25">
      <c r="A287" s="402"/>
      <c r="B287" s="124"/>
      <c r="L287" s="124"/>
      <c r="V287" s="124"/>
      <c r="AF287" s="124"/>
      <c r="AP287" s="124"/>
      <c r="AZ287" s="124"/>
      <c r="BJ287" s="124"/>
      <c r="BK287" s="124"/>
      <c r="BT287" s="124"/>
      <c r="CD287" s="124"/>
      <c r="CN287" s="124"/>
      <c r="CX287" s="124"/>
      <c r="DH287" s="124"/>
      <c r="DR287" s="124"/>
      <c r="EB287" s="124"/>
      <c r="EL287" s="124"/>
      <c r="EV287" s="124"/>
      <c r="FF287" s="124"/>
      <c r="FP287" s="124"/>
      <c r="FZ287" s="124"/>
      <c r="GJ287" s="124"/>
      <c r="GT287" s="124"/>
      <c r="HD287" s="124"/>
      <c r="HN287" s="124"/>
      <c r="HX287" s="124"/>
      <c r="IH287" s="124"/>
    </row>
    <row xmlns:x14ac="http://schemas.microsoft.com/office/spreadsheetml/2009/9/ac" r="288" s="3" customFormat="true" x14ac:dyDescent="0.25">
      <c r="A288" s="402"/>
      <c r="B288" s="124"/>
      <c r="L288" s="124"/>
      <c r="V288" s="124"/>
      <c r="AF288" s="124"/>
      <c r="AP288" s="124"/>
      <c r="AZ288" s="124"/>
      <c r="BJ288" s="124"/>
      <c r="BK288" s="124"/>
      <c r="BT288" s="124"/>
      <c r="CD288" s="124"/>
      <c r="CN288" s="124"/>
      <c r="CX288" s="124"/>
      <c r="DH288" s="124"/>
      <c r="DR288" s="124"/>
      <c r="EB288" s="124"/>
      <c r="EL288" s="124"/>
      <c r="EV288" s="124"/>
      <c r="FF288" s="124"/>
      <c r="FP288" s="124"/>
      <c r="FZ288" s="124"/>
      <c r="GJ288" s="124"/>
      <c r="GT288" s="124"/>
      <c r="HD288" s="124"/>
      <c r="HN288" s="124"/>
      <c r="HX288" s="124"/>
      <c r="IH288" s="124"/>
    </row>
    <row xmlns:x14ac="http://schemas.microsoft.com/office/spreadsheetml/2009/9/ac" r="289" s="3" customFormat="true" x14ac:dyDescent="0.25">
      <c r="A289" s="402"/>
      <c r="B289" s="124"/>
      <c r="L289" s="124"/>
      <c r="V289" s="124"/>
      <c r="AF289" s="124"/>
      <c r="AP289" s="124"/>
      <c r="AZ289" s="124"/>
      <c r="BJ289" s="124"/>
      <c r="BK289" s="124"/>
      <c r="BT289" s="124"/>
      <c r="CD289" s="124"/>
      <c r="CN289" s="124"/>
      <c r="CX289" s="124"/>
      <c r="DH289" s="124"/>
      <c r="DR289" s="124"/>
      <c r="EB289" s="124"/>
      <c r="EL289" s="124"/>
      <c r="EV289" s="124"/>
      <c r="FF289" s="124"/>
      <c r="FP289" s="124"/>
      <c r="FZ289" s="124"/>
      <c r="GJ289" s="124"/>
      <c r="GT289" s="124"/>
      <c r="HD289" s="124"/>
      <c r="HN289" s="124"/>
      <c r="HX289" s="124"/>
      <c r="IH289" s="124"/>
    </row>
    <row xmlns:x14ac="http://schemas.microsoft.com/office/spreadsheetml/2009/9/ac" r="290" s="3" customFormat="true" x14ac:dyDescent="0.25">
      <c r="A290" s="402"/>
      <c r="B290" s="124"/>
      <c r="L290" s="124"/>
      <c r="V290" s="124"/>
      <c r="AF290" s="124"/>
      <c r="AP290" s="124"/>
      <c r="AZ290" s="124"/>
      <c r="BJ290" s="124"/>
      <c r="BK290" s="124"/>
      <c r="BT290" s="124"/>
      <c r="CD290" s="124"/>
      <c r="CN290" s="124"/>
      <c r="CX290" s="124"/>
      <c r="DH290" s="124"/>
      <c r="DR290" s="124"/>
      <c r="EB290" s="124"/>
      <c r="EL290" s="124"/>
      <c r="EV290" s="124"/>
      <c r="FF290" s="124"/>
      <c r="FP290" s="124"/>
      <c r="FZ290" s="124"/>
      <c r="GJ290" s="124"/>
      <c r="GT290" s="124"/>
      <c r="HD290" s="124"/>
      <c r="HN290" s="124"/>
      <c r="HX290" s="124"/>
      <c r="IH290" s="124"/>
    </row>
    <row xmlns:x14ac="http://schemas.microsoft.com/office/spreadsheetml/2009/9/ac" r="291" s="3" customFormat="true" x14ac:dyDescent="0.25">
      <c r="A291" s="402"/>
      <c r="B291" s="124"/>
      <c r="L291" s="124"/>
      <c r="V291" s="124"/>
      <c r="AF291" s="124"/>
      <c r="AP291" s="124"/>
      <c r="AZ291" s="124"/>
      <c r="BJ291" s="124"/>
      <c r="BK291" s="124"/>
      <c r="BT291" s="124"/>
      <c r="CD291" s="124"/>
      <c r="CN291" s="124"/>
      <c r="CX291" s="124"/>
      <c r="DH291" s="124"/>
      <c r="DR291" s="124"/>
      <c r="EB291" s="124"/>
      <c r="EL291" s="124"/>
      <c r="EV291" s="124"/>
      <c r="FF291" s="124"/>
      <c r="FP291" s="124"/>
      <c r="FZ291" s="124"/>
      <c r="GJ291" s="124"/>
      <c r="GT291" s="124"/>
      <c r="HD291" s="124"/>
      <c r="HN291" s="124"/>
      <c r="HX291" s="124"/>
      <c r="IH291" s="124"/>
    </row>
    <row xmlns:x14ac="http://schemas.microsoft.com/office/spreadsheetml/2009/9/ac" r="292" s="3" customFormat="true" x14ac:dyDescent="0.25">
      <c r="A292" s="402"/>
      <c r="B292" s="124"/>
      <c r="L292" s="124"/>
      <c r="V292" s="124"/>
      <c r="AF292" s="124"/>
      <c r="AP292" s="124"/>
      <c r="AZ292" s="124"/>
      <c r="BJ292" s="124"/>
      <c r="BK292" s="124"/>
      <c r="BT292" s="124"/>
      <c r="CD292" s="124"/>
      <c r="CN292" s="124"/>
      <c r="CX292" s="124"/>
      <c r="DH292" s="124"/>
      <c r="DR292" s="124"/>
      <c r="EB292" s="124"/>
      <c r="EL292" s="124"/>
      <c r="EV292" s="124"/>
      <c r="FF292" s="124"/>
      <c r="FP292" s="124"/>
      <c r="FZ292" s="124"/>
      <c r="GJ292" s="124"/>
      <c r="GT292" s="124"/>
      <c r="HD292" s="124"/>
      <c r="HN292" s="124"/>
      <c r="HX292" s="124"/>
      <c r="IH292" s="124"/>
    </row>
    <row xmlns:x14ac="http://schemas.microsoft.com/office/spreadsheetml/2009/9/ac" r="293" s="3" customFormat="true" x14ac:dyDescent="0.25">
      <c r="A293" s="402"/>
      <c r="B293" s="124"/>
      <c r="L293" s="124"/>
      <c r="V293" s="124"/>
      <c r="AF293" s="124"/>
      <c r="AP293" s="124"/>
      <c r="AZ293" s="124"/>
      <c r="BJ293" s="124"/>
      <c r="BK293" s="124"/>
      <c r="BT293" s="124"/>
      <c r="CD293" s="124"/>
      <c r="CN293" s="124"/>
      <c r="CX293" s="124"/>
      <c r="DH293" s="124"/>
      <c r="DR293" s="124"/>
      <c r="EB293" s="124"/>
      <c r="EL293" s="124"/>
      <c r="EV293" s="124"/>
      <c r="FF293" s="124"/>
      <c r="FP293" s="124"/>
      <c r="FZ293" s="124"/>
      <c r="GJ293" s="124"/>
      <c r="GT293" s="124"/>
      <c r="HD293" s="124"/>
      <c r="HN293" s="124"/>
      <c r="HX293" s="124"/>
      <c r="IH293" s="124"/>
    </row>
    <row xmlns:x14ac="http://schemas.microsoft.com/office/spreadsheetml/2009/9/ac" r="294" s="3" customFormat="true" x14ac:dyDescent="0.25">
      <c r="A294" s="402"/>
      <c r="B294" s="124"/>
      <c r="L294" s="124"/>
      <c r="V294" s="124"/>
      <c r="AF294" s="124"/>
      <c r="AP294" s="124"/>
      <c r="AZ294" s="124"/>
      <c r="BJ294" s="124"/>
      <c r="BK294" s="124"/>
      <c r="BT294" s="124"/>
      <c r="CD294" s="124"/>
      <c r="CN294" s="124"/>
      <c r="CX294" s="124"/>
      <c r="DH294" s="124"/>
      <c r="DR294" s="124"/>
      <c r="EB294" s="124"/>
      <c r="EL294" s="124"/>
      <c r="EV294" s="124"/>
      <c r="FF294" s="124"/>
      <c r="FP294" s="124"/>
      <c r="FZ294" s="124"/>
      <c r="GJ294" s="124"/>
      <c r="GT294" s="124"/>
      <c r="HD294" s="124"/>
      <c r="HN294" s="124"/>
      <c r="HX294" s="124"/>
      <c r="IH294" s="124"/>
    </row>
    <row xmlns:x14ac="http://schemas.microsoft.com/office/spreadsheetml/2009/9/ac" r="295" s="3" customFormat="true" x14ac:dyDescent="0.25">
      <c r="A295" s="402"/>
      <c r="B295" s="124"/>
      <c r="L295" s="124"/>
      <c r="V295" s="124"/>
      <c r="AF295" s="124"/>
      <c r="AP295" s="124"/>
      <c r="AZ295" s="124"/>
      <c r="BJ295" s="124"/>
      <c r="BK295" s="124"/>
      <c r="BT295" s="124"/>
      <c r="CD295" s="124"/>
      <c r="CN295" s="124"/>
      <c r="CX295" s="124"/>
      <c r="DH295" s="124"/>
      <c r="DR295" s="124"/>
      <c r="EB295" s="124"/>
      <c r="EL295" s="124"/>
      <c r="EV295" s="124"/>
      <c r="FF295" s="124"/>
      <c r="FP295" s="124"/>
      <c r="FZ295" s="124"/>
      <c r="GJ295" s="124"/>
      <c r="GT295" s="124"/>
      <c r="HD295" s="124"/>
      <c r="HN295" s="124"/>
      <c r="HX295" s="124"/>
      <c r="IH295" s="124"/>
    </row>
    <row xmlns:x14ac="http://schemas.microsoft.com/office/spreadsheetml/2009/9/ac" r="296" s="3" customFormat="true" x14ac:dyDescent="0.25">
      <c r="A296" s="402"/>
      <c r="B296" s="124"/>
      <c r="L296" s="124"/>
      <c r="V296" s="124"/>
      <c r="AF296" s="124"/>
      <c r="AP296" s="124"/>
      <c r="AZ296" s="124"/>
      <c r="BJ296" s="124"/>
      <c r="BK296" s="124"/>
      <c r="BT296" s="124"/>
      <c r="CD296" s="124"/>
      <c r="CN296" s="124"/>
      <c r="CX296" s="124"/>
      <c r="DH296" s="124"/>
      <c r="DR296" s="124"/>
      <c r="EB296" s="124"/>
      <c r="EL296" s="124"/>
      <c r="EV296" s="124"/>
      <c r="FF296" s="124"/>
      <c r="FP296" s="124"/>
      <c r="FZ296" s="124"/>
      <c r="GJ296" s="124"/>
      <c r="GT296" s="124"/>
      <c r="HD296" s="124"/>
      <c r="HN296" s="124"/>
      <c r="HX296" s="124"/>
      <c r="IH296" s="124"/>
    </row>
    <row xmlns:x14ac="http://schemas.microsoft.com/office/spreadsheetml/2009/9/ac" r="297" s="3" customFormat="true" x14ac:dyDescent="0.25">
      <c r="A297" s="402"/>
      <c r="B297" s="124"/>
      <c r="L297" s="124"/>
      <c r="V297" s="124"/>
      <c r="AF297" s="124"/>
      <c r="AP297" s="124"/>
      <c r="AZ297" s="124"/>
      <c r="BJ297" s="124"/>
      <c r="BK297" s="124"/>
      <c r="BT297" s="124"/>
      <c r="CD297" s="124"/>
      <c r="CN297" s="124"/>
      <c r="CX297" s="124"/>
      <c r="DH297" s="124"/>
      <c r="DR297" s="124"/>
      <c r="EB297" s="124"/>
      <c r="EL297" s="124"/>
      <c r="EV297" s="124"/>
      <c r="FF297" s="124"/>
      <c r="FP297" s="124"/>
      <c r="FZ297" s="124"/>
      <c r="GJ297" s="124"/>
      <c r="GT297" s="124"/>
      <c r="HD297" s="124"/>
      <c r="HN297" s="124"/>
      <c r="HX297" s="124"/>
      <c r="IH297" s="124"/>
    </row>
    <row xmlns:x14ac="http://schemas.microsoft.com/office/spreadsheetml/2009/9/ac" r="298" s="3" customFormat="true" x14ac:dyDescent="0.25">
      <c r="A298" s="402"/>
      <c r="B298" s="124"/>
      <c r="L298" s="124"/>
      <c r="V298" s="124"/>
      <c r="AF298" s="124"/>
      <c r="AP298" s="124"/>
      <c r="AZ298" s="124"/>
      <c r="BJ298" s="124"/>
      <c r="BK298" s="124"/>
      <c r="BT298" s="124"/>
      <c r="CD298" s="124"/>
      <c r="CN298" s="124"/>
      <c r="CX298" s="124"/>
      <c r="DH298" s="124"/>
      <c r="DR298" s="124"/>
      <c r="EB298" s="124"/>
      <c r="EL298" s="124"/>
      <c r="EV298" s="124"/>
      <c r="FF298" s="124"/>
      <c r="FP298" s="124"/>
      <c r="FZ298" s="124"/>
      <c r="GJ298" s="124"/>
      <c r="GT298" s="124"/>
      <c r="HD298" s="124"/>
      <c r="HN298" s="124"/>
      <c r="HX298" s="124"/>
      <c r="IH298" s="124"/>
    </row>
    <row xmlns:x14ac="http://schemas.microsoft.com/office/spreadsheetml/2009/9/ac" r="299" s="3" customFormat="true" x14ac:dyDescent="0.25">
      <c r="A299" s="402"/>
      <c r="B299" s="124"/>
      <c r="L299" s="124"/>
      <c r="V299" s="124"/>
      <c r="AF299" s="124"/>
      <c r="AP299" s="124"/>
      <c r="AZ299" s="124"/>
      <c r="BJ299" s="124"/>
      <c r="BK299" s="124"/>
      <c r="BT299" s="124"/>
      <c r="CD299" s="124"/>
      <c r="CN299" s="124"/>
      <c r="CX299" s="124"/>
      <c r="DH299" s="124"/>
      <c r="DR299" s="124"/>
      <c r="EB299" s="124"/>
      <c r="EL299" s="124"/>
      <c r="EV299" s="124"/>
      <c r="FF299" s="124"/>
      <c r="FP299" s="124"/>
      <c r="FZ299" s="124"/>
      <c r="GJ299" s="124"/>
      <c r="GT299" s="124"/>
      <c r="HD299" s="124"/>
      <c r="HN299" s="124"/>
      <c r="HX299" s="124"/>
      <c r="IH299" s="124"/>
    </row>
    <row xmlns:x14ac="http://schemas.microsoft.com/office/spreadsheetml/2009/9/ac" r="300" s="3" customFormat="true" x14ac:dyDescent="0.25">
      <c r="A300" s="402"/>
      <c r="B300" s="124"/>
      <c r="L300" s="124"/>
      <c r="V300" s="124"/>
      <c r="AF300" s="124"/>
      <c r="AP300" s="124"/>
      <c r="AZ300" s="124"/>
      <c r="BJ300" s="124"/>
      <c r="BK300" s="124"/>
      <c r="BT300" s="124"/>
      <c r="CD300" s="124"/>
      <c r="CN300" s="124"/>
      <c r="CX300" s="124"/>
      <c r="DH300" s="124"/>
      <c r="DR300" s="124"/>
      <c r="EB300" s="124"/>
      <c r="EL300" s="124"/>
      <c r="EV300" s="124"/>
      <c r="FF300" s="124"/>
      <c r="FP300" s="124"/>
      <c r="FZ300" s="124"/>
      <c r="GJ300" s="124"/>
      <c r="GT300" s="124"/>
      <c r="HD300" s="124"/>
      <c r="HN300" s="124"/>
      <c r="HX300" s="124"/>
      <c r="IH300" s="124"/>
    </row>
    <row xmlns:x14ac="http://schemas.microsoft.com/office/spreadsheetml/2009/9/ac" r="301" s="3" customFormat="true" x14ac:dyDescent="0.25">
      <c r="A301" s="402"/>
      <c r="B301" s="124"/>
      <c r="L301" s="124"/>
      <c r="V301" s="124"/>
      <c r="AF301" s="124"/>
      <c r="AP301" s="124"/>
      <c r="AZ301" s="124"/>
      <c r="BJ301" s="124"/>
      <c r="BK301" s="124"/>
      <c r="BT301" s="124"/>
      <c r="CD301" s="124"/>
      <c r="CN301" s="124"/>
      <c r="CX301" s="124"/>
      <c r="DH301" s="124"/>
      <c r="DR301" s="124"/>
      <c r="EB301" s="124"/>
      <c r="EL301" s="124"/>
      <c r="EV301" s="124"/>
      <c r="FF301" s="124"/>
      <c r="FP301" s="124"/>
      <c r="FZ301" s="124"/>
      <c r="GJ301" s="124"/>
      <c r="GT301" s="124"/>
      <c r="HD301" s="124"/>
      <c r="HN301" s="124"/>
      <c r="HX301" s="124"/>
      <c r="IH301" s="124"/>
    </row>
    <row xmlns:x14ac="http://schemas.microsoft.com/office/spreadsheetml/2009/9/ac" r="302" s="3" customFormat="true" x14ac:dyDescent="0.25">
      <c r="A302" s="402"/>
      <c r="B302" s="124"/>
      <c r="L302" s="124"/>
      <c r="V302" s="124"/>
      <c r="AF302" s="124"/>
      <c r="AP302" s="124"/>
      <c r="AZ302" s="124"/>
      <c r="BJ302" s="124"/>
      <c r="BK302" s="124"/>
      <c r="BT302" s="124"/>
      <c r="CD302" s="124"/>
      <c r="CN302" s="124"/>
      <c r="CX302" s="124"/>
      <c r="DH302" s="124"/>
      <c r="DR302" s="124"/>
      <c r="EB302" s="124"/>
      <c r="EL302" s="124"/>
      <c r="EV302" s="124"/>
      <c r="FF302" s="124"/>
      <c r="FP302" s="124"/>
      <c r="FZ302" s="124"/>
      <c r="GJ302" s="124"/>
      <c r="GT302" s="124"/>
      <c r="HD302" s="124"/>
      <c r="HN302" s="124"/>
      <c r="HX302" s="124"/>
      <c r="IH302" s="124"/>
    </row>
    <row xmlns:x14ac="http://schemas.microsoft.com/office/spreadsheetml/2009/9/ac" r="303" s="3" customFormat="true" x14ac:dyDescent="0.25">
      <c r="A303" s="402"/>
      <c r="B303" s="124"/>
      <c r="L303" s="124"/>
      <c r="V303" s="124"/>
      <c r="AF303" s="124"/>
      <c r="AP303" s="124"/>
      <c r="AZ303" s="124"/>
      <c r="BJ303" s="124"/>
      <c r="BK303" s="124"/>
      <c r="BT303" s="124"/>
      <c r="CD303" s="124"/>
      <c r="CN303" s="124"/>
      <c r="CX303" s="124"/>
      <c r="DH303" s="124"/>
      <c r="DR303" s="124"/>
      <c r="EB303" s="124"/>
      <c r="EL303" s="124"/>
      <c r="EV303" s="124"/>
      <c r="FF303" s="124"/>
      <c r="FP303" s="124"/>
      <c r="FZ303" s="124"/>
      <c r="GJ303" s="124"/>
      <c r="GT303" s="124"/>
      <c r="HD303" s="124"/>
      <c r="HN303" s="124"/>
      <c r="HX303" s="124"/>
      <c r="IH303" s="124"/>
    </row>
    <row xmlns:x14ac="http://schemas.microsoft.com/office/spreadsheetml/2009/9/ac" r="304" s="3" customFormat="true" x14ac:dyDescent="0.25">
      <c r="A304" s="402"/>
      <c r="B304" s="124"/>
      <c r="L304" s="124"/>
      <c r="V304" s="124"/>
      <c r="AF304" s="124"/>
      <c r="AP304" s="124"/>
      <c r="AZ304" s="124"/>
      <c r="BJ304" s="124"/>
      <c r="BK304" s="124"/>
      <c r="BT304" s="124"/>
      <c r="CD304" s="124"/>
      <c r="CN304" s="124"/>
      <c r="CX304" s="124"/>
      <c r="DH304" s="124"/>
      <c r="DR304" s="124"/>
      <c r="EB304" s="124"/>
      <c r="EL304" s="124"/>
      <c r="EV304" s="124"/>
      <c r="FF304" s="124"/>
      <c r="FP304" s="124"/>
      <c r="FZ304" s="124"/>
      <c r="GJ304" s="124"/>
      <c r="GT304" s="124"/>
      <c r="HD304" s="124"/>
      <c r="HN304" s="124"/>
      <c r="HX304" s="124"/>
      <c r="IH304" s="124"/>
    </row>
    <row xmlns:x14ac="http://schemas.microsoft.com/office/spreadsheetml/2009/9/ac" r="305" s="3" customFormat="true" x14ac:dyDescent="0.25">
      <c r="A305" s="402"/>
      <c r="B305" s="124"/>
      <c r="L305" s="124"/>
      <c r="V305" s="124"/>
      <c r="AF305" s="124"/>
      <c r="AP305" s="124"/>
      <c r="AZ305" s="124"/>
      <c r="BJ305" s="124"/>
      <c r="BK305" s="124"/>
      <c r="BT305" s="124"/>
      <c r="CD305" s="124"/>
      <c r="CN305" s="124"/>
      <c r="CX305" s="124"/>
      <c r="DH305" s="124"/>
      <c r="DR305" s="124"/>
      <c r="EB305" s="124"/>
      <c r="EL305" s="124"/>
      <c r="EV305" s="124"/>
      <c r="FF305" s="124"/>
      <c r="FP305" s="124"/>
      <c r="FZ305" s="124"/>
      <c r="GJ305" s="124"/>
      <c r="GT305" s="124"/>
      <c r="HD305" s="124"/>
      <c r="HN305" s="124"/>
      <c r="HX305" s="124"/>
      <c r="IH305" s="124"/>
    </row>
    <row xmlns:x14ac="http://schemas.microsoft.com/office/spreadsheetml/2009/9/ac" r="306" s="3" customFormat="true" x14ac:dyDescent="0.25">
      <c r="A306" s="402"/>
      <c r="B306" s="124"/>
      <c r="L306" s="124"/>
      <c r="V306" s="124"/>
      <c r="AF306" s="124"/>
      <c r="AP306" s="124"/>
      <c r="AZ306" s="124"/>
      <c r="BJ306" s="124"/>
      <c r="BK306" s="124"/>
      <c r="BT306" s="124"/>
      <c r="CD306" s="124"/>
      <c r="CN306" s="124"/>
      <c r="CX306" s="124"/>
      <c r="DH306" s="124"/>
      <c r="DR306" s="124"/>
      <c r="EB306" s="124"/>
      <c r="EL306" s="124"/>
      <c r="EV306" s="124"/>
      <c r="FF306" s="124"/>
      <c r="FP306" s="124"/>
      <c r="FZ306" s="124"/>
      <c r="GJ306" s="124"/>
      <c r="GT306" s="124"/>
      <c r="HD306" s="124"/>
      <c r="HN306" s="124"/>
      <c r="HX306" s="124"/>
      <c r="IH306" s="124"/>
    </row>
    <row xmlns:x14ac="http://schemas.microsoft.com/office/spreadsheetml/2009/9/ac" r="307" s="3" customFormat="true" x14ac:dyDescent="0.25">
      <c r="A307" s="402"/>
      <c r="B307" s="124"/>
      <c r="L307" s="124"/>
      <c r="V307" s="124"/>
      <c r="AF307" s="124"/>
      <c r="AP307" s="124"/>
      <c r="AZ307" s="124"/>
      <c r="BJ307" s="124"/>
      <c r="BK307" s="124"/>
      <c r="BT307" s="124"/>
      <c r="CD307" s="124"/>
      <c r="CN307" s="124"/>
      <c r="CX307" s="124"/>
      <c r="DH307" s="124"/>
      <c r="DR307" s="124"/>
      <c r="EB307" s="124"/>
      <c r="EL307" s="124"/>
      <c r="EV307" s="124"/>
      <c r="FF307" s="124"/>
      <c r="FP307" s="124"/>
      <c r="FZ307" s="124"/>
      <c r="GJ307" s="124"/>
      <c r="GT307" s="124"/>
      <c r="HD307" s="124"/>
      <c r="HN307" s="124"/>
      <c r="HX307" s="124"/>
      <c r="IH307" s="124"/>
    </row>
    <row xmlns:x14ac="http://schemas.microsoft.com/office/spreadsheetml/2009/9/ac" r="308" s="3" customFormat="true" x14ac:dyDescent="0.25">
      <c r="A308" s="402"/>
      <c r="B308" s="124"/>
      <c r="L308" s="124"/>
      <c r="V308" s="124"/>
      <c r="AF308" s="124"/>
      <c r="AP308" s="124"/>
      <c r="AZ308" s="124"/>
      <c r="BJ308" s="124"/>
      <c r="BK308" s="124"/>
      <c r="BT308" s="124"/>
      <c r="CD308" s="124"/>
      <c r="CN308" s="124"/>
      <c r="CX308" s="124"/>
      <c r="DH308" s="124"/>
      <c r="DR308" s="124"/>
      <c r="EB308" s="124"/>
      <c r="EL308" s="124"/>
      <c r="EV308" s="124"/>
      <c r="FF308" s="124"/>
      <c r="FP308" s="124"/>
      <c r="FZ308" s="124"/>
      <c r="GJ308" s="124"/>
      <c r="GT308" s="124"/>
      <c r="HD308" s="124"/>
      <c r="HN308" s="124"/>
      <c r="HX308" s="124"/>
      <c r="IH308" s="124"/>
    </row>
    <row xmlns:x14ac="http://schemas.microsoft.com/office/spreadsheetml/2009/9/ac" r="309" s="3" customFormat="true" x14ac:dyDescent="0.25">
      <c r="A309" s="402"/>
      <c r="B309" s="124"/>
      <c r="L309" s="124"/>
      <c r="V309" s="124"/>
      <c r="AF309" s="124"/>
      <c r="AP309" s="124"/>
      <c r="AZ309" s="124"/>
      <c r="BJ309" s="124"/>
      <c r="BK309" s="124"/>
      <c r="BT309" s="124"/>
      <c r="CD309" s="124"/>
      <c r="CN309" s="124"/>
      <c r="CX309" s="124"/>
      <c r="DH309" s="124"/>
      <c r="DR309" s="124"/>
      <c r="EB309" s="124"/>
      <c r="EL309" s="124"/>
      <c r="EV309" s="124"/>
      <c r="FF309" s="124"/>
      <c r="FP309" s="124"/>
      <c r="FZ309" s="124"/>
      <c r="GJ309" s="124"/>
      <c r="GT309" s="124"/>
      <c r="HD309" s="124"/>
      <c r="HN309" s="124"/>
      <c r="HX309" s="124"/>
      <c r="IH309" s="124"/>
    </row>
    <row xmlns:x14ac="http://schemas.microsoft.com/office/spreadsheetml/2009/9/ac" r="310" s="3" customFormat="true" x14ac:dyDescent="0.25">
      <c r="A310" s="402"/>
      <c r="B310" s="124"/>
      <c r="L310" s="124"/>
      <c r="V310" s="124"/>
      <c r="AF310" s="124"/>
      <c r="AP310" s="124"/>
      <c r="AZ310" s="124"/>
      <c r="BJ310" s="124"/>
      <c r="BK310" s="124"/>
      <c r="BT310" s="124"/>
      <c r="CD310" s="124"/>
      <c r="CN310" s="124"/>
      <c r="CX310" s="124"/>
      <c r="DH310" s="124"/>
      <c r="DR310" s="124"/>
      <c r="EB310" s="124"/>
      <c r="EL310" s="124"/>
      <c r="EV310" s="124"/>
      <c r="FF310" s="124"/>
      <c r="FP310" s="124"/>
      <c r="FZ310" s="124"/>
      <c r="GJ310" s="124"/>
      <c r="GT310" s="124"/>
      <c r="HD310" s="124"/>
      <c r="HN310" s="124"/>
      <c r="HX310" s="124"/>
      <c r="IH310" s="124"/>
    </row>
    <row xmlns:x14ac="http://schemas.microsoft.com/office/spreadsheetml/2009/9/ac" r="311" s="3" customFormat="true" x14ac:dyDescent="0.25">
      <c r="A311" s="402"/>
      <c r="B311" s="124"/>
      <c r="L311" s="124"/>
      <c r="V311" s="124"/>
      <c r="AF311" s="124"/>
      <c r="AP311" s="124"/>
      <c r="AZ311" s="124"/>
      <c r="BJ311" s="124"/>
      <c r="BK311" s="124"/>
      <c r="BT311" s="124"/>
      <c r="CD311" s="124"/>
      <c r="CN311" s="124"/>
      <c r="CX311" s="124"/>
      <c r="DH311" s="124"/>
      <c r="DR311" s="124"/>
      <c r="EB311" s="124"/>
      <c r="EL311" s="124"/>
      <c r="EV311" s="124"/>
      <c r="FF311" s="124"/>
      <c r="FP311" s="124"/>
      <c r="FZ311" s="124"/>
      <c r="GJ311" s="124"/>
      <c r="GT311" s="124"/>
      <c r="HD311" s="124"/>
      <c r="HN311" s="124"/>
      <c r="HX311" s="124"/>
      <c r="IH311" s="124"/>
    </row>
    <row xmlns:x14ac="http://schemas.microsoft.com/office/spreadsheetml/2009/9/ac" r="312" s="3" customFormat="true" x14ac:dyDescent="0.25">
      <c r="A312" s="402"/>
      <c r="B312" s="124"/>
      <c r="L312" s="124"/>
      <c r="V312" s="124"/>
      <c r="AF312" s="124"/>
      <c r="AP312" s="124"/>
      <c r="AZ312" s="124"/>
      <c r="BJ312" s="124"/>
      <c r="BK312" s="124"/>
      <c r="BT312" s="124"/>
      <c r="CD312" s="124"/>
      <c r="CN312" s="124"/>
      <c r="CX312" s="124"/>
      <c r="DH312" s="124"/>
      <c r="DR312" s="124"/>
      <c r="EB312" s="124"/>
      <c r="EL312" s="124"/>
      <c r="EV312" s="124"/>
      <c r="FF312" s="124"/>
      <c r="FP312" s="124"/>
      <c r="FZ312" s="124"/>
      <c r="GJ312" s="124"/>
      <c r="GT312" s="124"/>
      <c r="HD312" s="124"/>
      <c r="HN312" s="124"/>
      <c r="HX312" s="124"/>
      <c r="IH312" s="124"/>
    </row>
    <row xmlns:x14ac="http://schemas.microsoft.com/office/spreadsheetml/2009/9/ac" r="313" s="3" customFormat="true" x14ac:dyDescent="0.25">
      <c r="A313" s="402"/>
      <c r="B313" s="124"/>
      <c r="L313" s="124"/>
      <c r="V313" s="124"/>
      <c r="AF313" s="124"/>
      <c r="AP313" s="124"/>
      <c r="AZ313" s="124"/>
      <c r="BJ313" s="124"/>
      <c r="BK313" s="124"/>
      <c r="BT313" s="124"/>
      <c r="CD313" s="124"/>
      <c r="CN313" s="124"/>
      <c r="CX313" s="124"/>
      <c r="DH313" s="124"/>
      <c r="DR313" s="124"/>
      <c r="EB313" s="124"/>
      <c r="EL313" s="124"/>
      <c r="EV313" s="124"/>
      <c r="FF313" s="124"/>
      <c r="FP313" s="124"/>
      <c r="FZ313" s="124"/>
      <c r="GJ313" s="124"/>
      <c r="GT313" s="124"/>
      <c r="HD313" s="124"/>
      <c r="HN313" s="124"/>
      <c r="HX313" s="124"/>
      <c r="IH313" s="124"/>
    </row>
    <row xmlns:x14ac="http://schemas.microsoft.com/office/spreadsheetml/2009/9/ac" r="314" s="3" customFormat="true" x14ac:dyDescent="0.25">
      <c r="A314" s="402"/>
      <c r="B314" s="124"/>
      <c r="L314" s="124"/>
      <c r="V314" s="124"/>
      <c r="AF314" s="124"/>
      <c r="AP314" s="124"/>
      <c r="AZ314" s="124"/>
      <c r="BJ314" s="124"/>
      <c r="BK314" s="124"/>
      <c r="BT314" s="124"/>
      <c r="CD314" s="124"/>
      <c r="CN314" s="124"/>
      <c r="CX314" s="124"/>
      <c r="DH314" s="124"/>
      <c r="DR314" s="124"/>
      <c r="EB314" s="124"/>
      <c r="EL314" s="124"/>
      <c r="EV314" s="124"/>
      <c r="FF314" s="124"/>
      <c r="FP314" s="124"/>
      <c r="FZ314" s="124"/>
      <c r="GJ314" s="124"/>
      <c r="GT314" s="124"/>
      <c r="HD314" s="124"/>
      <c r="HN314" s="124"/>
      <c r="HX314" s="124"/>
      <c r="IH314" s="124"/>
    </row>
    <row xmlns:x14ac="http://schemas.microsoft.com/office/spreadsheetml/2009/9/ac" r="315" s="3" customFormat="true" x14ac:dyDescent="0.25">
      <c r="A315" s="402"/>
      <c r="B315" s="124"/>
      <c r="L315" s="124"/>
      <c r="V315" s="124"/>
      <c r="AF315" s="124"/>
      <c r="AP315" s="124"/>
      <c r="AZ315" s="124"/>
      <c r="BJ315" s="124"/>
      <c r="BK315" s="124"/>
      <c r="BT315" s="124"/>
      <c r="CD315" s="124"/>
      <c r="CN315" s="124"/>
      <c r="CX315" s="124"/>
      <c r="DH315" s="124"/>
      <c r="DR315" s="124"/>
      <c r="EB315" s="124"/>
      <c r="EL315" s="124"/>
      <c r="EV315" s="124"/>
      <c r="FF315" s="124"/>
      <c r="FP315" s="124"/>
      <c r="FZ315" s="124"/>
      <c r="GJ315" s="124"/>
      <c r="GT315" s="124"/>
      <c r="HD315" s="124"/>
      <c r="HN315" s="124"/>
      <c r="HX315" s="124"/>
      <c r="IH315" s="124"/>
    </row>
    <row xmlns:x14ac="http://schemas.microsoft.com/office/spreadsheetml/2009/9/ac" r="316" s="3" customFormat="true" x14ac:dyDescent="0.25">
      <c r="A316" s="402"/>
      <c r="B316" s="124"/>
      <c r="L316" s="124"/>
      <c r="V316" s="124"/>
      <c r="AF316" s="124"/>
      <c r="AP316" s="124"/>
      <c r="AZ316" s="124"/>
      <c r="BJ316" s="124"/>
      <c r="BK316" s="124"/>
      <c r="BT316" s="124"/>
      <c r="CD316" s="124"/>
      <c r="CN316" s="124"/>
      <c r="CX316" s="124"/>
      <c r="DH316" s="124"/>
      <c r="DR316" s="124"/>
      <c r="EB316" s="124"/>
      <c r="EL316" s="124"/>
      <c r="EV316" s="124"/>
      <c r="FF316" s="124"/>
      <c r="FP316" s="124"/>
      <c r="FZ316" s="124"/>
      <c r="GJ316" s="124"/>
      <c r="GT316" s="124"/>
      <c r="HD316" s="124"/>
      <c r="HN316" s="124"/>
      <c r="HX316" s="124"/>
      <c r="IH316" s="124"/>
    </row>
    <row xmlns:x14ac="http://schemas.microsoft.com/office/spreadsheetml/2009/9/ac" r="317" s="3" customFormat="true" x14ac:dyDescent="0.25">
      <c r="A317" s="402"/>
      <c r="B317" s="124"/>
      <c r="L317" s="124"/>
      <c r="V317" s="124"/>
      <c r="AF317" s="124"/>
      <c r="AP317" s="124"/>
      <c r="AZ317" s="124"/>
      <c r="BJ317" s="124"/>
      <c r="BK317" s="124"/>
      <c r="BT317" s="124"/>
      <c r="CD317" s="124"/>
      <c r="CN317" s="124"/>
      <c r="CX317" s="124"/>
      <c r="DH317" s="124"/>
      <c r="DR317" s="124"/>
      <c r="EB317" s="124"/>
      <c r="EL317" s="124"/>
      <c r="EV317" s="124"/>
      <c r="FF317" s="124"/>
      <c r="FP317" s="124"/>
      <c r="FZ317" s="124"/>
      <c r="GJ317" s="124"/>
      <c r="GT317" s="124"/>
      <c r="HD317" s="124"/>
      <c r="HN317" s="124"/>
      <c r="HX317" s="124"/>
      <c r="IH317" s="124"/>
    </row>
    <row xmlns:x14ac="http://schemas.microsoft.com/office/spreadsheetml/2009/9/ac" r="318" s="3" customFormat="true" x14ac:dyDescent="0.25">
      <c r="A318" s="402"/>
      <c r="B318" s="124"/>
      <c r="L318" s="124"/>
      <c r="V318" s="124"/>
      <c r="AF318" s="124"/>
      <c r="AP318" s="124"/>
      <c r="AZ318" s="124"/>
      <c r="BJ318" s="124"/>
      <c r="BK318" s="124"/>
      <c r="BT318" s="124"/>
      <c r="CD318" s="124"/>
      <c r="CN318" s="124"/>
      <c r="CX318" s="124"/>
      <c r="DH318" s="124"/>
      <c r="DR318" s="124"/>
      <c r="EB318" s="124"/>
      <c r="EL318" s="124"/>
      <c r="EV318" s="124"/>
      <c r="FF318" s="124"/>
      <c r="FP318" s="124"/>
      <c r="FZ318" s="124"/>
      <c r="GJ318" s="124"/>
      <c r="GT318" s="124"/>
      <c r="HD318" s="124"/>
      <c r="HN318" s="124"/>
      <c r="HX318" s="124"/>
      <c r="IH318" s="124"/>
    </row>
    <row xmlns:x14ac="http://schemas.microsoft.com/office/spreadsheetml/2009/9/ac" r="319" s="3" customFormat="true" x14ac:dyDescent="0.25">
      <c r="A319" s="402"/>
      <c r="B319" s="124"/>
      <c r="L319" s="124"/>
      <c r="V319" s="124"/>
      <c r="AF319" s="124"/>
      <c r="AP319" s="124"/>
      <c r="AZ319" s="124"/>
      <c r="BJ319" s="124"/>
      <c r="BK319" s="124"/>
      <c r="BT319" s="124"/>
      <c r="CD319" s="124"/>
      <c r="CN319" s="124"/>
      <c r="CX319" s="124"/>
      <c r="DH319" s="124"/>
      <c r="DR319" s="124"/>
      <c r="EB319" s="124"/>
      <c r="EL319" s="124"/>
      <c r="EV319" s="124"/>
      <c r="FF319" s="124"/>
      <c r="FP319" s="124"/>
      <c r="FZ319" s="124"/>
      <c r="GJ319" s="124"/>
      <c r="GT319" s="124"/>
      <c r="HD319" s="124"/>
      <c r="HN319" s="124"/>
      <c r="HX319" s="124"/>
      <c r="IH319" s="124"/>
    </row>
    <row xmlns:x14ac="http://schemas.microsoft.com/office/spreadsheetml/2009/9/ac" r="320" s="3" customFormat="true" x14ac:dyDescent="0.25">
      <c r="A320" s="402"/>
      <c r="B320" s="124"/>
      <c r="L320" s="124"/>
      <c r="V320" s="124"/>
      <c r="AF320" s="124"/>
      <c r="AP320" s="124"/>
      <c r="AZ320" s="124"/>
      <c r="BJ320" s="124"/>
      <c r="BK320" s="124"/>
      <c r="BT320" s="124"/>
      <c r="CD320" s="124"/>
      <c r="CN320" s="124"/>
      <c r="CX320" s="124"/>
      <c r="DH320" s="124"/>
      <c r="DR320" s="124"/>
      <c r="EB320" s="124"/>
      <c r="EL320" s="124"/>
      <c r="EV320" s="124"/>
      <c r="FF320" s="124"/>
      <c r="FP320" s="124"/>
      <c r="FZ320" s="124"/>
      <c r="GJ320" s="124"/>
      <c r="GT320" s="124"/>
      <c r="HD320" s="124"/>
      <c r="HN320" s="124"/>
      <c r="HX320" s="124"/>
      <c r="IH320" s="124"/>
    </row>
    <row xmlns:x14ac="http://schemas.microsoft.com/office/spreadsheetml/2009/9/ac" r="321" s="3" customFormat="true" x14ac:dyDescent="0.25">
      <c r="A321" s="402"/>
      <c r="B321" s="124"/>
      <c r="L321" s="124"/>
      <c r="V321" s="124"/>
      <c r="AF321" s="124"/>
      <c r="AP321" s="124"/>
      <c r="AZ321" s="124"/>
      <c r="BJ321" s="124"/>
      <c r="BK321" s="124"/>
      <c r="BT321" s="124"/>
      <c r="CD321" s="124"/>
      <c r="CN321" s="124"/>
      <c r="CX321" s="124"/>
      <c r="DH321" s="124"/>
      <c r="DR321" s="124"/>
      <c r="EB321" s="124"/>
      <c r="EL321" s="124"/>
      <c r="EV321" s="124"/>
      <c r="FF321" s="124"/>
      <c r="FP321" s="124"/>
      <c r="FZ321" s="124"/>
      <c r="GJ321" s="124"/>
      <c r="GT321" s="124"/>
      <c r="HD321" s="124"/>
      <c r="HN321" s="124"/>
      <c r="HX321" s="124"/>
      <c r="IH321" s="124"/>
    </row>
    <row xmlns:x14ac="http://schemas.microsoft.com/office/spreadsheetml/2009/9/ac" r="322" s="3" customFormat="true" x14ac:dyDescent="0.25">
      <c r="A322" s="402"/>
      <c r="B322" s="124"/>
      <c r="L322" s="124"/>
      <c r="V322" s="124"/>
      <c r="AF322" s="124"/>
      <c r="AP322" s="124"/>
      <c r="AZ322" s="124"/>
      <c r="BJ322" s="124"/>
      <c r="BK322" s="124"/>
      <c r="BT322" s="124"/>
      <c r="CD322" s="124"/>
      <c r="CN322" s="124"/>
      <c r="CX322" s="124"/>
      <c r="DH322" s="124"/>
      <c r="DR322" s="124"/>
      <c r="EB322" s="124"/>
      <c r="EL322" s="124"/>
      <c r="EV322" s="124"/>
      <c r="FF322" s="124"/>
      <c r="FP322" s="124"/>
      <c r="FZ322" s="124"/>
      <c r="GJ322" s="124"/>
      <c r="GT322" s="124"/>
      <c r="HD322" s="124"/>
      <c r="HN322" s="124"/>
      <c r="HX322" s="124"/>
      <c r="IH322" s="124"/>
    </row>
    <row xmlns:x14ac="http://schemas.microsoft.com/office/spreadsheetml/2009/9/ac" r="323" s="3" customFormat="true" x14ac:dyDescent="0.25">
      <c r="A323" s="402"/>
      <c r="B323" s="124"/>
      <c r="L323" s="124"/>
      <c r="V323" s="124"/>
      <c r="AF323" s="124"/>
      <c r="AP323" s="124"/>
      <c r="AZ323" s="124"/>
      <c r="BJ323" s="124"/>
      <c r="BK323" s="124"/>
      <c r="BT323" s="124"/>
      <c r="CD323" s="124"/>
      <c r="CN323" s="124"/>
      <c r="CX323" s="124"/>
      <c r="DH323" s="124"/>
      <c r="DR323" s="124"/>
      <c r="EB323" s="124"/>
      <c r="EL323" s="124"/>
      <c r="EV323" s="124"/>
      <c r="FF323" s="124"/>
      <c r="FP323" s="124"/>
      <c r="FZ323" s="124"/>
      <c r="GJ323" s="124"/>
      <c r="GT323" s="124"/>
      <c r="HD323" s="124"/>
      <c r="HN323" s="124"/>
      <c r="HX323" s="124"/>
      <c r="IH323" s="124"/>
    </row>
    <row xmlns:x14ac="http://schemas.microsoft.com/office/spreadsheetml/2009/9/ac" r="324" s="3" customFormat="true" x14ac:dyDescent="0.25">
      <c r="A324" s="402"/>
      <c r="B324" s="124"/>
      <c r="L324" s="124"/>
      <c r="V324" s="124"/>
      <c r="AF324" s="124"/>
      <c r="AP324" s="124"/>
      <c r="AZ324" s="124"/>
      <c r="BJ324" s="124"/>
      <c r="BK324" s="124"/>
      <c r="BT324" s="124"/>
      <c r="CD324" s="124"/>
      <c r="CN324" s="124"/>
      <c r="CX324" s="124"/>
      <c r="DH324" s="124"/>
      <c r="DR324" s="124"/>
      <c r="EB324" s="124"/>
      <c r="EL324" s="124"/>
      <c r="EV324" s="124"/>
      <c r="FF324" s="124"/>
      <c r="FP324" s="124"/>
      <c r="FZ324" s="124"/>
      <c r="GJ324" s="124"/>
      <c r="GT324" s="124"/>
      <c r="HD324" s="124"/>
      <c r="HN324" s="124"/>
      <c r="HX324" s="124"/>
      <c r="IH324" s="124"/>
    </row>
    <row xmlns:x14ac="http://schemas.microsoft.com/office/spreadsheetml/2009/9/ac" r="325" s="3" customFormat="true" x14ac:dyDescent="0.25">
      <c r="A325" s="402"/>
      <c r="B325" s="124"/>
      <c r="L325" s="124"/>
      <c r="V325" s="124"/>
      <c r="AF325" s="124"/>
      <c r="AP325" s="124"/>
      <c r="AZ325" s="124"/>
      <c r="BJ325" s="124"/>
      <c r="BK325" s="124"/>
      <c r="BT325" s="124"/>
      <c r="CD325" s="124"/>
      <c r="CN325" s="124"/>
      <c r="CX325" s="124"/>
      <c r="DH325" s="124"/>
      <c r="DR325" s="124"/>
      <c r="EB325" s="124"/>
      <c r="EL325" s="124"/>
      <c r="EV325" s="124"/>
      <c r="FF325" s="124"/>
      <c r="FP325" s="124"/>
      <c r="FZ325" s="124"/>
      <c r="GJ325" s="124"/>
      <c r="GT325" s="124"/>
      <c r="HD325" s="124"/>
      <c r="HN325" s="124"/>
      <c r="HX325" s="124"/>
      <c r="IH325" s="124"/>
    </row>
    <row xmlns:x14ac="http://schemas.microsoft.com/office/spreadsheetml/2009/9/ac" r="326" s="3" customFormat="true" x14ac:dyDescent="0.25">
      <c r="A326" s="402"/>
      <c r="B326" s="124"/>
      <c r="L326" s="124"/>
      <c r="V326" s="124"/>
      <c r="AF326" s="124"/>
      <c r="AP326" s="124"/>
      <c r="AZ326" s="124"/>
      <c r="BJ326" s="124"/>
      <c r="BK326" s="124"/>
      <c r="BT326" s="124"/>
      <c r="CD326" s="124"/>
      <c r="CN326" s="124"/>
      <c r="CX326" s="124"/>
      <c r="DH326" s="124"/>
      <c r="DR326" s="124"/>
      <c r="EB326" s="124"/>
      <c r="EL326" s="124"/>
      <c r="EV326" s="124"/>
      <c r="FF326" s="124"/>
      <c r="FP326" s="124"/>
      <c r="FZ326" s="124"/>
      <c r="GJ326" s="124"/>
      <c r="GT326" s="124"/>
      <c r="HD326" s="124"/>
      <c r="HN326" s="124"/>
      <c r="HX326" s="124"/>
      <c r="IH326" s="124"/>
    </row>
    <row xmlns:x14ac="http://schemas.microsoft.com/office/spreadsheetml/2009/9/ac" r="327" s="3" customFormat="true" x14ac:dyDescent="0.25">
      <c r="A327" s="402"/>
      <c r="B327" s="124"/>
      <c r="L327" s="124"/>
      <c r="V327" s="124"/>
      <c r="AF327" s="124"/>
      <c r="AP327" s="124"/>
      <c r="AZ327" s="124"/>
      <c r="BJ327" s="124"/>
      <c r="BK327" s="124"/>
      <c r="BT327" s="124"/>
      <c r="CD327" s="124"/>
      <c r="CN327" s="124"/>
      <c r="CX327" s="124"/>
      <c r="DH327" s="124"/>
      <c r="DR327" s="124"/>
      <c r="EB327" s="124"/>
      <c r="EL327" s="124"/>
      <c r="EV327" s="124"/>
      <c r="FF327" s="124"/>
      <c r="FP327" s="124"/>
      <c r="FZ327" s="124"/>
      <c r="GJ327" s="124"/>
      <c r="GT327" s="124"/>
      <c r="HD327" s="124"/>
      <c r="HN327" s="124"/>
      <c r="HX327" s="124"/>
      <c r="IH327" s="124"/>
    </row>
    <row xmlns:x14ac="http://schemas.microsoft.com/office/spreadsheetml/2009/9/ac" r="328" s="3" customFormat="true" x14ac:dyDescent="0.25">
      <c r="A328" s="402"/>
      <c r="B328" s="124"/>
      <c r="L328" s="124"/>
      <c r="V328" s="124"/>
      <c r="AF328" s="124"/>
      <c r="AP328" s="124"/>
      <c r="AZ328" s="124"/>
      <c r="BJ328" s="124"/>
      <c r="BK328" s="124"/>
      <c r="BT328" s="124"/>
      <c r="CD328" s="124"/>
      <c r="CN328" s="124"/>
      <c r="CX328" s="124"/>
      <c r="DH328" s="124"/>
      <c r="DR328" s="124"/>
      <c r="EB328" s="124"/>
      <c r="EL328" s="124"/>
      <c r="EV328" s="124"/>
      <c r="FF328" s="124"/>
      <c r="FP328" s="124"/>
      <c r="FZ328" s="124"/>
      <c r="GJ328" s="124"/>
      <c r="GT328" s="124"/>
      <c r="HD328" s="124"/>
      <c r="HN328" s="124"/>
      <c r="HX328" s="124"/>
      <c r="IH328" s="124"/>
    </row>
    <row xmlns:x14ac="http://schemas.microsoft.com/office/spreadsheetml/2009/9/ac" r="329" s="3" customFormat="true" x14ac:dyDescent="0.25">
      <c r="A329" s="402"/>
      <c r="B329" s="124"/>
      <c r="L329" s="124"/>
      <c r="V329" s="124"/>
      <c r="AF329" s="124"/>
      <c r="AP329" s="124"/>
      <c r="AZ329" s="124"/>
      <c r="BJ329" s="124"/>
      <c r="BK329" s="124"/>
      <c r="BT329" s="124"/>
      <c r="CD329" s="124"/>
      <c r="CN329" s="124"/>
      <c r="CX329" s="124"/>
      <c r="DH329" s="124"/>
      <c r="DR329" s="124"/>
      <c r="EB329" s="124"/>
      <c r="EL329" s="124"/>
      <c r="EV329" s="124"/>
      <c r="FF329" s="124"/>
      <c r="FP329" s="124"/>
      <c r="FZ329" s="124"/>
      <c r="GJ329" s="124"/>
      <c r="GT329" s="124"/>
      <c r="HD329" s="124"/>
      <c r="HN329" s="124"/>
      <c r="HX329" s="124"/>
      <c r="IH329" s="124"/>
    </row>
    <row xmlns:x14ac="http://schemas.microsoft.com/office/spreadsheetml/2009/9/ac" r="330" s="3" customFormat="true" x14ac:dyDescent="0.25">
      <c r="A330" s="402"/>
      <c r="B330" s="124"/>
      <c r="L330" s="124"/>
      <c r="V330" s="124"/>
      <c r="AF330" s="124"/>
      <c r="AP330" s="124"/>
      <c r="AZ330" s="124"/>
      <c r="BJ330" s="124"/>
      <c r="BK330" s="124"/>
      <c r="BT330" s="124"/>
      <c r="CD330" s="124"/>
      <c r="CN330" s="124"/>
      <c r="CX330" s="124"/>
      <c r="DH330" s="124"/>
      <c r="DR330" s="124"/>
      <c r="EB330" s="124"/>
      <c r="EL330" s="124"/>
      <c r="EV330" s="124"/>
      <c r="FF330" s="124"/>
      <c r="FP330" s="124"/>
      <c r="FZ330" s="124"/>
      <c r="GJ330" s="124"/>
      <c r="GT330" s="124"/>
      <c r="HD330" s="124"/>
      <c r="HN330" s="124"/>
      <c r="HX330" s="124"/>
      <c r="IH330" s="124"/>
    </row>
    <row xmlns:x14ac="http://schemas.microsoft.com/office/spreadsheetml/2009/9/ac" r="331" s="3" customFormat="true" x14ac:dyDescent="0.25">
      <c r="A331" s="402"/>
      <c r="B331" s="124"/>
      <c r="L331" s="124"/>
      <c r="V331" s="124"/>
      <c r="AF331" s="124"/>
      <c r="AP331" s="124"/>
      <c r="AZ331" s="124"/>
      <c r="BJ331" s="124"/>
      <c r="BK331" s="124"/>
      <c r="BT331" s="124"/>
      <c r="CD331" s="124"/>
      <c r="CN331" s="124"/>
      <c r="CX331" s="124"/>
      <c r="DH331" s="124"/>
      <c r="DR331" s="124"/>
      <c r="EB331" s="124"/>
      <c r="EL331" s="124"/>
      <c r="EV331" s="124"/>
      <c r="FF331" s="124"/>
      <c r="FP331" s="124"/>
      <c r="FZ331" s="124"/>
      <c r="GJ331" s="124"/>
      <c r="GT331" s="124"/>
      <c r="HD331" s="124"/>
      <c r="HN331" s="124"/>
      <c r="HX331" s="124"/>
      <c r="IH331" s="124"/>
    </row>
    <row xmlns:x14ac="http://schemas.microsoft.com/office/spreadsheetml/2009/9/ac" r="332" s="3" customFormat="true" x14ac:dyDescent="0.25">
      <c r="A332" s="402"/>
      <c r="B332" s="124"/>
      <c r="L332" s="124"/>
      <c r="V332" s="124"/>
      <c r="AF332" s="124"/>
      <c r="AP332" s="124"/>
      <c r="AZ332" s="124"/>
      <c r="BJ332" s="124"/>
      <c r="BK332" s="124"/>
      <c r="BT332" s="124"/>
      <c r="CD332" s="124"/>
      <c r="CN332" s="124"/>
      <c r="CX332" s="124"/>
      <c r="DH332" s="124"/>
      <c r="DR332" s="124"/>
      <c r="EB332" s="124"/>
      <c r="EL332" s="124"/>
      <c r="EV332" s="124"/>
      <c r="FF332" s="124"/>
      <c r="FP332" s="124"/>
      <c r="FZ332" s="124"/>
      <c r="GJ332" s="124"/>
      <c r="GT332" s="124"/>
      <c r="HD332" s="124"/>
      <c r="HN332" s="124"/>
      <c r="HX332" s="124"/>
      <c r="IH332" s="124"/>
    </row>
    <row xmlns:x14ac="http://schemas.microsoft.com/office/spreadsheetml/2009/9/ac" r="333" s="3" customFormat="true" x14ac:dyDescent="0.25">
      <c r="A333" s="402"/>
      <c r="B333" s="124"/>
      <c r="L333" s="124"/>
      <c r="V333" s="124"/>
      <c r="AF333" s="124"/>
      <c r="AP333" s="124"/>
      <c r="AZ333" s="124"/>
      <c r="BJ333" s="124"/>
      <c r="BK333" s="124"/>
      <c r="BT333" s="124"/>
      <c r="CD333" s="124"/>
      <c r="CN333" s="124"/>
      <c r="CX333" s="124"/>
      <c r="DH333" s="124"/>
      <c r="DR333" s="124"/>
      <c r="EB333" s="124"/>
      <c r="EL333" s="124"/>
      <c r="EV333" s="124"/>
      <c r="FF333" s="124"/>
      <c r="FP333" s="124"/>
      <c r="FZ333" s="124"/>
      <c r="GJ333" s="124"/>
      <c r="GT333" s="124"/>
      <c r="HD333" s="124"/>
      <c r="HN333" s="124"/>
      <c r="HX333" s="124"/>
      <c r="IH333" s="124"/>
    </row>
    <row xmlns:x14ac="http://schemas.microsoft.com/office/spreadsheetml/2009/9/ac" r="334" s="3" customFormat="true" x14ac:dyDescent="0.25">
      <c r="A334" s="402"/>
      <c r="B334" s="124"/>
      <c r="L334" s="124"/>
      <c r="V334" s="124"/>
      <c r="AF334" s="124"/>
      <c r="AP334" s="124"/>
      <c r="AZ334" s="124"/>
      <c r="BJ334" s="124"/>
      <c r="BK334" s="124"/>
      <c r="BT334" s="124"/>
      <c r="CD334" s="124"/>
      <c r="CN334" s="124"/>
      <c r="CX334" s="124"/>
      <c r="DH334" s="124"/>
      <c r="DR334" s="124"/>
      <c r="EB334" s="124"/>
      <c r="EL334" s="124"/>
      <c r="EV334" s="124"/>
      <c r="FF334" s="124"/>
      <c r="FP334" s="124"/>
      <c r="FZ334" s="124"/>
      <c r="GJ334" s="124"/>
      <c r="GT334" s="124"/>
      <c r="HD334" s="124"/>
      <c r="HN334" s="124"/>
      <c r="HX334" s="124"/>
      <c r="IH334" s="124"/>
    </row>
    <row xmlns:x14ac="http://schemas.microsoft.com/office/spreadsheetml/2009/9/ac" r="335" s="3" customFormat="true" x14ac:dyDescent="0.25">
      <c r="A335" s="402"/>
      <c r="B335" s="124"/>
      <c r="L335" s="124"/>
      <c r="V335" s="124"/>
      <c r="AF335" s="124"/>
      <c r="AP335" s="124"/>
      <c r="AZ335" s="124"/>
      <c r="BJ335" s="124"/>
      <c r="BK335" s="124"/>
      <c r="BT335" s="124"/>
      <c r="CD335" s="124"/>
      <c r="CN335" s="124"/>
      <c r="CX335" s="124"/>
      <c r="DH335" s="124"/>
      <c r="DR335" s="124"/>
      <c r="EB335" s="124"/>
      <c r="EL335" s="124"/>
      <c r="EV335" s="124"/>
      <c r="FF335" s="124"/>
      <c r="FP335" s="124"/>
      <c r="FZ335" s="124"/>
      <c r="GJ335" s="124"/>
      <c r="GT335" s="124"/>
      <c r="HD335" s="124"/>
      <c r="HN335" s="124"/>
      <c r="HX335" s="124"/>
      <c r="IH335" s="124"/>
    </row>
    <row xmlns:x14ac="http://schemas.microsoft.com/office/spreadsheetml/2009/9/ac" r="336" s="3" customFormat="true" x14ac:dyDescent="0.25">
      <c r="A336" s="402"/>
      <c r="B336" s="124"/>
      <c r="L336" s="124"/>
      <c r="V336" s="124"/>
      <c r="AF336" s="124"/>
      <c r="AP336" s="124"/>
      <c r="AZ336" s="124"/>
      <c r="BJ336" s="124"/>
      <c r="BK336" s="124"/>
      <c r="BT336" s="124"/>
      <c r="CD336" s="124"/>
      <c r="CN336" s="124"/>
      <c r="CX336" s="124"/>
      <c r="DH336" s="124"/>
      <c r="DR336" s="124"/>
      <c r="EB336" s="124"/>
      <c r="EL336" s="124"/>
      <c r="EV336" s="124"/>
      <c r="FF336" s="124"/>
      <c r="FP336" s="124"/>
      <c r="FZ336" s="124"/>
      <c r="GJ336" s="124"/>
      <c r="GT336" s="124"/>
      <c r="HD336" s="124"/>
      <c r="HN336" s="124"/>
      <c r="HX336" s="124"/>
      <c r="IH336" s="124"/>
    </row>
    <row xmlns:x14ac="http://schemas.microsoft.com/office/spreadsheetml/2009/9/ac" r="337" s="3" customFormat="true" x14ac:dyDescent="0.25">
      <c r="A337" s="402"/>
      <c r="B337" s="124"/>
      <c r="L337" s="124"/>
      <c r="V337" s="124"/>
      <c r="AF337" s="124"/>
      <c r="AP337" s="124"/>
      <c r="AZ337" s="124"/>
      <c r="BJ337" s="124"/>
      <c r="BK337" s="124"/>
      <c r="BT337" s="124"/>
      <c r="CD337" s="124"/>
      <c r="CN337" s="124"/>
      <c r="CX337" s="124"/>
      <c r="DH337" s="124"/>
      <c r="DR337" s="124"/>
      <c r="EB337" s="124"/>
      <c r="EL337" s="124"/>
      <c r="EV337" s="124"/>
      <c r="FF337" s="124"/>
      <c r="FP337" s="124"/>
      <c r="FZ337" s="124"/>
      <c r="GJ337" s="124"/>
      <c r="GT337" s="124"/>
      <c r="HD337" s="124"/>
      <c r="HN337" s="124"/>
      <c r="HX337" s="124"/>
      <c r="IH337" s="124"/>
    </row>
    <row xmlns:x14ac="http://schemas.microsoft.com/office/spreadsheetml/2009/9/ac" r="338" s="3" customFormat="true" x14ac:dyDescent="0.25">
      <c r="A338" s="402"/>
      <c r="B338" s="124"/>
      <c r="L338" s="124"/>
      <c r="V338" s="124"/>
      <c r="AF338" s="124"/>
      <c r="AP338" s="124"/>
      <c r="AZ338" s="124"/>
      <c r="BJ338" s="124"/>
      <c r="BK338" s="124"/>
      <c r="BT338" s="124"/>
      <c r="CD338" s="124"/>
      <c r="CN338" s="124"/>
      <c r="CX338" s="124"/>
      <c r="DH338" s="124"/>
      <c r="DR338" s="124"/>
      <c r="EB338" s="124"/>
      <c r="EL338" s="124"/>
      <c r="EV338" s="124"/>
      <c r="FF338" s="124"/>
      <c r="FP338" s="124"/>
      <c r="FZ338" s="124"/>
      <c r="GJ338" s="124"/>
      <c r="GT338" s="124"/>
      <c r="HD338" s="124"/>
      <c r="HN338" s="124"/>
      <c r="HX338" s="124"/>
      <c r="IH338" s="124"/>
    </row>
    <row xmlns:x14ac="http://schemas.microsoft.com/office/spreadsheetml/2009/9/ac" r="339" s="3" customFormat="true" x14ac:dyDescent="0.25">
      <c r="A339" s="402"/>
      <c r="B339" s="124"/>
      <c r="L339" s="124"/>
      <c r="V339" s="124"/>
      <c r="AF339" s="124"/>
      <c r="AP339" s="124"/>
      <c r="AZ339" s="124"/>
      <c r="BJ339" s="124"/>
      <c r="BK339" s="124"/>
      <c r="BT339" s="124"/>
      <c r="CD339" s="124"/>
      <c r="CN339" s="124"/>
      <c r="CX339" s="124"/>
      <c r="DH339" s="124"/>
      <c r="DR339" s="124"/>
      <c r="EB339" s="124"/>
      <c r="EL339" s="124"/>
      <c r="EV339" s="124"/>
      <c r="FF339" s="124"/>
      <c r="FP339" s="124"/>
      <c r="FZ339" s="124"/>
      <c r="GJ339" s="124"/>
      <c r="GT339" s="124"/>
      <c r="HD339" s="124"/>
      <c r="HN339" s="124"/>
      <c r="HX339" s="124"/>
      <c r="IH339" s="124"/>
    </row>
    <row xmlns:x14ac="http://schemas.microsoft.com/office/spreadsheetml/2009/9/ac" r="340" s="3" customFormat="true" x14ac:dyDescent="0.25">
      <c r="A340" s="402"/>
      <c r="B340" s="124"/>
      <c r="L340" s="124"/>
      <c r="V340" s="124"/>
      <c r="AF340" s="124"/>
      <c r="AP340" s="124"/>
      <c r="AZ340" s="124"/>
      <c r="BJ340" s="124"/>
      <c r="BK340" s="124"/>
      <c r="BT340" s="124"/>
      <c r="CD340" s="124"/>
      <c r="CN340" s="124"/>
      <c r="CX340" s="124"/>
      <c r="DH340" s="124"/>
      <c r="DR340" s="124"/>
      <c r="EB340" s="124"/>
      <c r="EL340" s="124"/>
      <c r="EV340" s="124"/>
      <c r="FF340" s="124"/>
      <c r="FP340" s="124"/>
      <c r="FZ340" s="124"/>
      <c r="GJ340" s="124"/>
      <c r="GT340" s="124"/>
      <c r="HD340" s="124"/>
      <c r="HN340" s="124"/>
      <c r="HX340" s="124"/>
      <c r="IH340" s="124"/>
    </row>
    <row xmlns:x14ac="http://schemas.microsoft.com/office/spreadsheetml/2009/9/ac" r="341" s="3" customFormat="true" x14ac:dyDescent="0.25">
      <c r="A341" s="402"/>
      <c r="B341" s="124"/>
      <c r="L341" s="124"/>
      <c r="V341" s="124"/>
      <c r="AF341" s="124"/>
      <c r="AP341" s="124"/>
      <c r="AZ341" s="124"/>
      <c r="BJ341" s="124"/>
      <c r="BK341" s="124"/>
      <c r="BT341" s="124"/>
      <c r="CD341" s="124"/>
      <c r="CN341" s="124"/>
      <c r="CX341" s="124"/>
      <c r="DH341" s="124"/>
      <c r="DR341" s="124"/>
      <c r="EB341" s="124"/>
      <c r="EL341" s="124"/>
      <c r="EV341" s="124"/>
      <c r="FF341" s="124"/>
      <c r="FP341" s="124"/>
      <c r="FZ341" s="124"/>
      <c r="GJ341" s="124"/>
      <c r="GT341" s="124"/>
      <c r="HD341" s="124"/>
      <c r="HN341" s="124"/>
      <c r="HX341" s="124"/>
      <c r="IH341" s="124"/>
    </row>
    <row xmlns:x14ac="http://schemas.microsoft.com/office/spreadsheetml/2009/9/ac" r="342" s="3" customFormat="true" x14ac:dyDescent="0.25">
      <c r="A342" s="402"/>
      <c r="B342" s="124"/>
      <c r="L342" s="124"/>
      <c r="V342" s="124"/>
      <c r="AF342" s="124"/>
      <c r="AP342" s="124"/>
      <c r="AZ342" s="124"/>
      <c r="BJ342" s="124"/>
      <c r="BK342" s="124"/>
      <c r="BT342" s="124"/>
      <c r="CD342" s="124"/>
      <c r="CN342" s="124"/>
      <c r="CX342" s="124"/>
      <c r="DH342" s="124"/>
      <c r="DR342" s="124"/>
      <c r="EB342" s="124"/>
      <c r="EL342" s="124"/>
      <c r="EV342" s="124"/>
      <c r="FF342" s="124"/>
      <c r="FP342" s="124"/>
      <c r="FZ342" s="124"/>
      <c r="GJ342" s="124"/>
      <c r="GT342" s="124"/>
      <c r="HD342" s="124"/>
      <c r="HN342" s="124"/>
      <c r="HX342" s="124"/>
      <c r="IH342" s="124"/>
    </row>
    <row xmlns:x14ac="http://schemas.microsoft.com/office/spreadsheetml/2009/9/ac" r="343" s="3" customFormat="true" x14ac:dyDescent="0.25">
      <c r="A343" s="402"/>
      <c r="B343" s="124"/>
      <c r="L343" s="124"/>
      <c r="V343" s="124"/>
      <c r="AF343" s="124"/>
      <c r="AP343" s="124"/>
      <c r="AZ343" s="124"/>
      <c r="BJ343" s="124"/>
      <c r="BK343" s="124"/>
      <c r="BT343" s="124"/>
      <c r="CD343" s="124"/>
      <c r="CN343" s="124"/>
      <c r="CX343" s="124"/>
      <c r="DH343" s="124"/>
      <c r="DR343" s="124"/>
      <c r="EB343" s="124"/>
      <c r="EL343" s="124"/>
      <c r="EV343" s="124"/>
      <c r="FF343" s="124"/>
      <c r="FP343" s="124"/>
      <c r="FZ343" s="124"/>
      <c r="GJ343" s="124"/>
      <c r="GT343" s="124"/>
      <c r="HD343" s="124"/>
      <c r="HN343" s="124"/>
      <c r="HX343" s="124"/>
      <c r="IH343" s="124"/>
    </row>
    <row xmlns:x14ac="http://schemas.microsoft.com/office/spreadsheetml/2009/9/ac" r="344" s="3" customFormat="true" x14ac:dyDescent="0.25">
      <c r="A344" s="402"/>
      <c r="B344" s="124"/>
      <c r="L344" s="124"/>
      <c r="V344" s="124"/>
      <c r="AF344" s="124"/>
      <c r="AP344" s="124"/>
      <c r="AZ344" s="124"/>
      <c r="BJ344" s="124"/>
      <c r="BK344" s="124"/>
      <c r="BT344" s="124"/>
      <c r="CD344" s="124"/>
      <c r="CN344" s="124"/>
      <c r="CX344" s="124"/>
      <c r="DH344" s="124"/>
      <c r="DR344" s="124"/>
      <c r="EB344" s="124"/>
      <c r="EL344" s="124"/>
      <c r="EV344" s="124"/>
      <c r="FF344" s="124"/>
      <c r="FP344" s="124"/>
      <c r="FZ344" s="124"/>
      <c r="GJ344" s="124"/>
      <c r="GT344" s="124"/>
      <c r="HD344" s="124"/>
      <c r="HN344" s="124"/>
      <c r="HX344" s="124"/>
      <c r="IH344" s="124"/>
    </row>
    <row xmlns:x14ac="http://schemas.microsoft.com/office/spreadsheetml/2009/9/ac" r="345" s="3" customFormat="true" x14ac:dyDescent="0.25">
      <c r="A345" s="402"/>
      <c r="B345" s="124"/>
      <c r="L345" s="124"/>
      <c r="V345" s="124"/>
      <c r="AF345" s="124"/>
      <c r="AP345" s="124"/>
      <c r="AZ345" s="124"/>
      <c r="BJ345" s="124"/>
      <c r="BK345" s="124"/>
      <c r="BT345" s="124"/>
      <c r="CD345" s="124"/>
      <c r="CN345" s="124"/>
      <c r="CX345" s="124"/>
      <c r="DH345" s="124"/>
      <c r="DR345" s="124"/>
      <c r="EB345" s="124"/>
      <c r="EL345" s="124"/>
      <c r="EV345" s="124"/>
      <c r="FF345" s="124"/>
      <c r="FP345" s="124"/>
      <c r="FZ345" s="124"/>
      <c r="GJ345" s="124"/>
      <c r="GT345" s="124"/>
      <c r="HD345" s="124"/>
      <c r="HN345" s="124"/>
      <c r="HX345" s="124"/>
      <c r="IH345" s="124"/>
    </row>
    <row xmlns:x14ac="http://schemas.microsoft.com/office/spreadsheetml/2009/9/ac" r="346" s="3" customFormat="true" x14ac:dyDescent="0.25">
      <c r="A346" s="402"/>
      <c r="B346" s="124"/>
      <c r="L346" s="124"/>
      <c r="V346" s="124"/>
      <c r="AF346" s="124"/>
      <c r="AP346" s="124"/>
      <c r="AZ346" s="124"/>
      <c r="BJ346" s="124"/>
      <c r="BK346" s="124"/>
      <c r="BT346" s="124"/>
      <c r="CD346" s="124"/>
      <c r="CN346" s="124"/>
      <c r="CX346" s="124"/>
      <c r="DH346" s="124"/>
      <c r="DR346" s="124"/>
      <c r="EB346" s="124"/>
      <c r="EL346" s="124"/>
      <c r="EV346" s="124"/>
      <c r="FF346" s="124"/>
      <c r="FP346" s="124"/>
      <c r="FZ346" s="124"/>
      <c r="GJ346" s="124"/>
      <c r="GT346" s="124"/>
      <c r="HD346" s="124"/>
      <c r="HN346" s="124"/>
      <c r="HX346" s="124"/>
      <c r="IH346" s="124"/>
    </row>
    <row xmlns:x14ac="http://schemas.microsoft.com/office/spreadsheetml/2009/9/ac" r="347" s="3" customFormat="true" x14ac:dyDescent="0.25">
      <c r="A347" s="402"/>
      <c r="B347" s="124"/>
      <c r="L347" s="124"/>
      <c r="V347" s="124"/>
      <c r="AF347" s="124"/>
      <c r="AP347" s="124"/>
      <c r="AZ347" s="124"/>
      <c r="BJ347" s="124"/>
      <c r="BK347" s="124"/>
      <c r="BT347" s="124"/>
      <c r="CD347" s="124"/>
      <c r="CN347" s="124"/>
      <c r="CX347" s="124"/>
      <c r="DH347" s="124"/>
      <c r="DR347" s="124"/>
      <c r="EB347" s="124"/>
      <c r="EL347" s="124"/>
      <c r="EV347" s="124"/>
      <c r="FF347" s="124"/>
      <c r="FP347" s="124"/>
      <c r="FZ347" s="124"/>
      <c r="GJ347" s="124"/>
      <c r="GT347" s="124"/>
      <c r="HD347" s="124"/>
      <c r="HN347" s="124"/>
      <c r="HX347" s="124"/>
      <c r="IH347" s="124"/>
    </row>
    <row xmlns:x14ac="http://schemas.microsoft.com/office/spreadsheetml/2009/9/ac" r="348" s="3" customFormat="true" x14ac:dyDescent="0.25">
      <c r="A348" s="402"/>
      <c r="B348" s="124"/>
      <c r="L348" s="124"/>
      <c r="V348" s="124"/>
      <c r="AF348" s="124"/>
      <c r="AP348" s="124"/>
      <c r="AZ348" s="124"/>
      <c r="BJ348" s="124"/>
      <c r="BK348" s="124"/>
      <c r="BT348" s="124"/>
      <c r="CD348" s="124"/>
      <c r="CN348" s="124"/>
      <c r="CX348" s="124"/>
      <c r="DH348" s="124"/>
      <c r="DR348" s="124"/>
      <c r="EB348" s="124"/>
      <c r="EL348" s="124"/>
      <c r="EV348" s="124"/>
      <c r="FF348" s="124"/>
      <c r="FP348" s="124"/>
      <c r="FZ348" s="124"/>
      <c r="GJ348" s="124"/>
      <c r="GT348" s="124"/>
      <c r="HD348" s="124"/>
      <c r="HN348" s="124"/>
      <c r="HX348" s="124"/>
      <c r="IH348" s="124"/>
    </row>
    <row xmlns:x14ac="http://schemas.microsoft.com/office/spreadsheetml/2009/9/ac" r="349" s="3" customFormat="true" x14ac:dyDescent="0.25">
      <c r="A349" s="402"/>
      <c r="B349" s="124"/>
      <c r="L349" s="124"/>
      <c r="V349" s="124"/>
      <c r="AF349" s="124"/>
      <c r="AP349" s="124"/>
      <c r="AZ349" s="124"/>
      <c r="BJ349" s="124"/>
      <c r="BK349" s="124"/>
      <c r="BT349" s="124"/>
      <c r="CD349" s="124"/>
      <c r="CN349" s="124"/>
      <c r="CX349" s="124"/>
      <c r="DH349" s="124"/>
      <c r="DR349" s="124"/>
      <c r="EB349" s="124"/>
      <c r="EL349" s="124"/>
      <c r="EV349" s="124"/>
      <c r="FF349" s="124"/>
      <c r="FP349" s="124"/>
      <c r="FZ349" s="124"/>
      <c r="GJ349" s="124"/>
      <c r="GT349" s="124"/>
      <c r="HD349" s="124"/>
      <c r="HN349" s="124"/>
      <c r="HX349" s="124"/>
      <c r="IH349" s="124"/>
    </row>
    <row xmlns:x14ac="http://schemas.microsoft.com/office/spreadsheetml/2009/9/ac" r="350" s="3" customFormat="true" x14ac:dyDescent="0.25">
      <c r="A350" s="402"/>
      <c r="B350" s="124"/>
      <c r="L350" s="124"/>
      <c r="V350" s="124"/>
      <c r="AF350" s="124"/>
      <c r="AP350" s="124"/>
      <c r="AZ350" s="124"/>
      <c r="BJ350" s="124"/>
      <c r="BK350" s="124"/>
      <c r="BT350" s="124"/>
      <c r="CD350" s="124"/>
      <c r="CN350" s="124"/>
      <c r="CX350" s="124"/>
      <c r="DH350" s="124"/>
      <c r="DR350" s="124"/>
      <c r="EB350" s="124"/>
      <c r="EL350" s="124"/>
      <c r="EV350" s="124"/>
      <c r="FF350" s="124"/>
      <c r="FP350" s="124"/>
      <c r="FZ350" s="124"/>
      <c r="GJ350" s="124"/>
      <c r="GT350" s="124"/>
      <c r="HD350" s="124"/>
      <c r="HN350" s="124"/>
      <c r="HX350" s="124"/>
      <c r="IH350" s="124"/>
    </row>
    <row xmlns:x14ac="http://schemas.microsoft.com/office/spreadsheetml/2009/9/ac" r="351" s="3" customFormat="true" x14ac:dyDescent="0.25">
      <c r="A351" s="402"/>
      <c r="B351" s="124"/>
      <c r="L351" s="124"/>
      <c r="V351" s="124"/>
      <c r="AF351" s="124"/>
      <c r="AP351" s="124"/>
      <c r="AZ351" s="124"/>
      <c r="BJ351" s="124"/>
      <c r="BK351" s="124"/>
      <c r="BT351" s="124"/>
      <c r="CD351" s="124"/>
      <c r="CN351" s="124"/>
      <c r="CX351" s="124"/>
      <c r="DH351" s="124"/>
      <c r="DR351" s="124"/>
      <c r="EB351" s="124"/>
      <c r="EL351" s="124"/>
      <c r="EV351" s="124"/>
      <c r="FF351" s="124"/>
      <c r="FP351" s="124"/>
      <c r="FZ351" s="124"/>
      <c r="GJ351" s="124"/>
      <c r="GT351" s="124"/>
      <c r="HD351" s="124"/>
      <c r="HN351" s="124"/>
      <c r="HX351" s="124"/>
      <c r="IH351" s="124"/>
    </row>
    <row xmlns:x14ac="http://schemas.microsoft.com/office/spreadsheetml/2009/9/ac" r="352" s="3" customFormat="true" x14ac:dyDescent="0.25">
      <c r="A352" s="402"/>
      <c r="B352" s="124"/>
      <c r="L352" s="124"/>
      <c r="V352" s="124"/>
      <c r="AF352" s="124"/>
      <c r="AP352" s="124"/>
      <c r="AZ352" s="124"/>
      <c r="BJ352" s="124"/>
      <c r="BK352" s="124"/>
      <c r="BT352" s="124"/>
      <c r="CD352" s="124"/>
      <c r="CN352" s="124"/>
      <c r="CX352" s="124"/>
      <c r="DH352" s="124"/>
      <c r="DR352" s="124"/>
      <c r="EB352" s="124"/>
      <c r="EL352" s="124"/>
      <c r="EV352" s="124"/>
      <c r="FF352" s="124"/>
      <c r="FP352" s="124"/>
      <c r="FZ352" s="124"/>
      <c r="GJ352" s="124"/>
      <c r="GT352" s="124"/>
      <c r="HD352" s="124"/>
      <c r="HN352" s="124"/>
      <c r="HX352" s="124"/>
      <c r="IH352" s="124"/>
    </row>
    <row xmlns:x14ac="http://schemas.microsoft.com/office/spreadsheetml/2009/9/ac" r="353" s="3" customFormat="true" x14ac:dyDescent="0.25">
      <c r="A353" s="402"/>
      <c r="B353" s="124"/>
      <c r="L353" s="124"/>
      <c r="V353" s="124"/>
      <c r="AF353" s="124"/>
      <c r="AP353" s="124"/>
      <c r="AZ353" s="124"/>
      <c r="BJ353" s="124"/>
      <c r="BK353" s="124"/>
      <c r="BT353" s="124"/>
      <c r="CD353" s="124"/>
      <c r="CN353" s="124"/>
      <c r="CX353" s="124"/>
      <c r="DH353" s="124"/>
      <c r="DR353" s="124"/>
      <c r="EB353" s="124"/>
      <c r="EL353" s="124"/>
      <c r="EV353" s="124"/>
      <c r="FF353" s="124"/>
      <c r="FP353" s="124"/>
      <c r="FZ353" s="124"/>
      <c r="GJ353" s="124"/>
      <c r="GT353" s="124"/>
      <c r="HD353" s="124"/>
      <c r="HN353" s="124"/>
      <c r="HX353" s="124"/>
      <c r="IH353" s="124"/>
    </row>
    <row xmlns:x14ac="http://schemas.microsoft.com/office/spreadsheetml/2009/9/ac" r="354" s="3" customFormat="true" x14ac:dyDescent="0.25">
      <c r="A354" s="402"/>
      <c r="B354" s="124"/>
      <c r="L354" s="124"/>
      <c r="V354" s="124"/>
      <c r="AF354" s="124"/>
      <c r="AP354" s="124"/>
      <c r="AZ354" s="124"/>
      <c r="BJ354" s="124"/>
      <c r="BK354" s="124"/>
      <c r="BT354" s="124"/>
      <c r="CD354" s="124"/>
      <c r="CN354" s="124"/>
      <c r="CX354" s="124"/>
      <c r="DH354" s="124"/>
      <c r="DR354" s="124"/>
      <c r="EB354" s="124"/>
      <c r="EL354" s="124"/>
      <c r="EV354" s="124"/>
      <c r="FF354" s="124"/>
      <c r="FP354" s="124"/>
      <c r="FZ354" s="124"/>
      <c r="GJ354" s="124"/>
      <c r="GT354" s="124"/>
      <c r="HD354" s="124"/>
      <c r="HN354" s="124"/>
      <c r="HX354" s="124"/>
      <c r="IH354" s="124"/>
    </row>
    <row xmlns:x14ac="http://schemas.microsoft.com/office/spreadsheetml/2009/9/ac" r="355" s="3" customFormat="true" x14ac:dyDescent="0.25">
      <c r="A355" s="402"/>
      <c r="B355" s="124"/>
      <c r="L355" s="124"/>
      <c r="V355" s="124"/>
      <c r="AF355" s="124"/>
      <c r="AP355" s="124"/>
      <c r="AZ355" s="124"/>
      <c r="BJ355" s="124"/>
      <c r="BK355" s="124"/>
      <c r="BT355" s="124"/>
      <c r="CD355" s="124"/>
      <c r="CN355" s="124"/>
      <c r="CX355" s="124"/>
      <c r="DH355" s="124"/>
      <c r="DR355" s="124"/>
      <c r="EB355" s="124"/>
      <c r="EL355" s="124"/>
      <c r="EV355" s="124"/>
      <c r="FF355" s="124"/>
      <c r="FP355" s="124"/>
      <c r="FZ355" s="124"/>
      <c r="GJ355" s="124"/>
      <c r="GT355" s="124"/>
      <c r="HD355" s="124"/>
      <c r="HN355" s="124"/>
      <c r="HX355" s="124"/>
      <c r="IH355" s="124"/>
    </row>
    <row xmlns:x14ac="http://schemas.microsoft.com/office/spreadsheetml/2009/9/ac" r="356" s="3" customFormat="true" x14ac:dyDescent="0.25">
      <c r="A356" s="402"/>
      <c r="B356" s="124"/>
      <c r="L356" s="124"/>
      <c r="V356" s="124"/>
      <c r="AF356" s="124"/>
      <c r="AP356" s="124"/>
      <c r="AZ356" s="124"/>
      <c r="BJ356" s="124"/>
      <c r="BK356" s="124"/>
      <c r="BT356" s="124"/>
      <c r="CD356" s="124"/>
      <c r="CN356" s="124"/>
      <c r="CX356" s="124"/>
      <c r="DH356" s="124"/>
      <c r="DR356" s="124"/>
      <c r="EB356" s="124"/>
      <c r="EL356" s="124"/>
      <c r="EV356" s="124"/>
      <c r="FF356" s="124"/>
      <c r="FP356" s="124"/>
      <c r="FZ356" s="124"/>
      <c r="GJ356" s="124"/>
      <c r="GT356" s="124"/>
      <c r="HD356" s="124"/>
      <c r="HN356" s="124"/>
      <c r="HX356" s="124"/>
      <c r="IH356" s="124"/>
    </row>
    <row xmlns:x14ac="http://schemas.microsoft.com/office/spreadsheetml/2009/9/ac" r="357" s="3" customFormat="true" x14ac:dyDescent="0.25">
      <c r="A357" s="402"/>
      <c r="B357" s="124"/>
      <c r="L357" s="124"/>
      <c r="V357" s="124"/>
      <c r="AF357" s="124"/>
      <c r="AP357" s="124"/>
      <c r="AZ357" s="124"/>
      <c r="BJ357" s="124"/>
      <c r="BK357" s="124"/>
      <c r="BT357" s="124"/>
      <c r="CD357" s="124"/>
      <c r="CN357" s="124"/>
      <c r="CX357" s="124"/>
      <c r="DH357" s="124"/>
      <c r="DR357" s="124"/>
      <c r="EB357" s="124"/>
      <c r="EL357" s="124"/>
      <c r="EV357" s="124"/>
      <c r="FF357" s="124"/>
      <c r="FP357" s="124"/>
      <c r="FZ357" s="124"/>
      <c r="GJ357" s="124"/>
      <c r="GT357" s="124"/>
      <c r="HD357" s="124"/>
      <c r="HN357" s="124"/>
      <c r="HX357" s="124"/>
      <c r="IH357" s="124"/>
    </row>
    <row xmlns:x14ac="http://schemas.microsoft.com/office/spreadsheetml/2009/9/ac" r="358" s="3" customFormat="true" x14ac:dyDescent="0.25">
      <c r="A358" s="402"/>
      <c r="B358" s="124"/>
      <c r="L358" s="124"/>
      <c r="V358" s="124"/>
      <c r="AF358" s="124"/>
      <c r="AP358" s="124"/>
      <c r="AZ358" s="124"/>
      <c r="BJ358" s="124"/>
      <c r="BK358" s="124"/>
      <c r="BT358" s="124"/>
      <c r="CD358" s="124"/>
      <c r="CN358" s="124"/>
      <c r="CX358" s="124"/>
      <c r="DH358" s="124"/>
      <c r="DR358" s="124"/>
      <c r="EB358" s="124"/>
      <c r="EL358" s="124"/>
      <c r="EV358" s="124"/>
      <c r="FF358" s="124"/>
      <c r="FP358" s="124"/>
      <c r="FZ358" s="124"/>
      <c r="GJ358" s="124"/>
      <c r="GT358" s="124"/>
      <c r="HD358" s="124"/>
      <c r="HN358" s="124"/>
      <c r="HX358" s="124"/>
      <c r="IH358" s="124"/>
    </row>
    <row xmlns:x14ac="http://schemas.microsoft.com/office/spreadsheetml/2009/9/ac" r="359" s="3" customFormat="true" x14ac:dyDescent="0.25">
      <c r="A359" s="402"/>
      <c r="B359" s="124"/>
      <c r="L359" s="124"/>
      <c r="V359" s="124"/>
      <c r="AF359" s="124"/>
      <c r="AP359" s="124"/>
      <c r="AZ359" s="124"/>
      <c r="BJ359" s="124"/>
      <c r="BK359" s="124"/>
      <c r="BT359" s="124"/>
      <c r="CD359" s="124"/>
      <c r="CN359" s="124"/>
      <c r="CX359" s="124"/>
      <c r="DH359" s="124"/>
      <c r="DR359" s="124"/>
      <c r="EB359" s="124"/>
      <c r="EL359" s="124"/>
      <c r="EV359" s="124"/>
      <c r="FF359" s="124"/>
      <c r="FP359" s="124"/>
      <c r="FZ359" s="124"/>
      <c r="GJ359" s="124"/>
      <c r="GT359" s="124"/>
      <c r="HD359" s="124"/>
      <c r="HN359" s="124"/>
      <c r="HX359" s="124"/>
      <c r="IH359" s="124"/>
    </row>
    <row xmlns:x14ac="http://schemas.microsoft.com/office/spreadsheetml/2009/9/ac" r="360" s="3" customFormat="true" x14ac:dyDescent="0.25">
      <c r="A360" s="402"/>
      <c r="B360" s="124"/>
      <c r="L360" s="124"/>
      <c r="V360" s="124"/>
      <c r="AF360" s="124"/>
      <c r="AP360" s="124"/>
      <c r="AZ360" s="124"/>
      <c r="BJ360" s="124"/>
      <c r="BK360" s="124"/>
      <c r="BT360" s="124"/>
      <c r="CD360" s="124"/>
      <c r="CN360" s="124"/>
      <c r="CX360" s="124"/>
      <c r="DH360" s="124"/>
      <c r="DR360" s="124"/>
      <c r="EB360" s="124"/>
      <c r="EL360" s="124"/>
      <c r="EV360" s="124"/>
      <c r="FF360" s="124"/>
      <c r="FP360" s="124"/>
      <c r="FZ360" s="124"/>
      <c r="GJ360" s="124"/>
      <c r="GT360" s="124"/>
      <c r="HD360" s="124"/>
      <c r="HN360" s="124"/>
      <c r="HX360" s="124"/>
      <c r="IH360" s="124"/>
    </row>
    <row xmlns:x14ac="http://schemas.microsoft.com/office/spreadsheetml/2009/9/ac" r="361" s="3" customFormat="true" x14ac:dyDescent="0.25">
      <c r="A361" s="402"/>
      <c r="B361" s="124"/>
      <c r="L361" s="124"/>
      <c r="V361" s="124"/>
      <c r="AF361" s="124"/>
      <c r="AP361" s="124"/>
      <c r="AZ361" s="124"/>
      <c r="BJ361" s="124"/>
      <c r="BK361" s="124"/>
      <c r="BT361" s="124"/>
      <c r="CD361" s="124"/>
      <c r="CN361" s="124"/>
      <c r="CX361" s="124"/>
      <c r="DH361" s="124"/>
      <c r="DR361" s="124"/>
      <c r="EB361" s="124"/>
      <c r="EL361" s="124"/>
      <c r="EV361" s="124"/>
      <c r="FF361" s="124"/>
      <c r="FP361" s="124"/>
      <c r="FZ361" s="124"/>
      <c r="GJ361" s="124"/>
      <c r="GT361" s="124"/>
      <c r="HD361" s="124"/>
      <c r="HN361" s="124"/>
      <c r="HX361" s="124"/>
      <c r="IH361" s="124"/>
    </row>
    <row xmlns:x14ac="http://schemas.microsoft.com/office/spreadsheetml/2009/9/ac" r="362" s="3" customFormat="true" x14ac:dyDescent="0.25">
      <c r="A362" s="402"/>
      <c r="B362" s="124"/>
      <c r="L362" s="124"/>
      <c r="V362" s="124"/>
      <c r="AF362" s="124"/>
      <c r="AP362" s="124"/>
      <c r="AZ362" s="124"/>
      <c r="BJ362" s="124"/>
      <c r="BK362" s="124"/>
      <c r="BT362" s="124"/>
      <c r="CD362" s="124"/>
      <c r="CN362" s="124"/>
      <c r="CX362" s="124"/>
      <c r="DH362" s="124"/>
      <c r="DR362" s="124"/>
      <c r="EB362" s="124"/>
      <c r="EL362" s="124"/>
      <c r="EV362" s="124"/>
      <c r="FF362" s="124"/>
      <c r="FP362" s="124"/>
      <c r="FZ362" s="124"/>
      <c r="GJ362" s="124"/>
      <c r="GT362" s="124"/>
      <c r="HD362" s="124"/>
      <c r="HN362" s="124"/>
      <c r="HX362" s="124"/>
      <c r="IH362" s="124"/>
    </row>
    <row xmlns:x14ac="http://schemas.microsoft.com/office/spreadsheetml/2009/9/ac" r="363" s="3" customFormat="true" x14ac:dyDescent="0.25">
      <c r="A363" s="402"/>
      <c r="B363" s="124"/>
      <c r="L363" s="124"/>
      <c r="V363" s="124"/>
      <c r="AF363" s="124"/>
      <c r="AP363" s="124"/>
      <c r="AZ363" s="124"/>
      <c r="BJ363" s="124"/>
      <c r="BK363" s="124"/>
      <c r="BT363" s="124"/>
      <c r="CD363" s="124"/>
      <c r="CN363" s="124"/>
      <c r="CX363" s="124"/>
      <c r="DH363" s="124"/>
      <c r="DR363" s="124"/>
      <c r="EB363" s="124"/>
      <c r="EL363" s="124"/>
      <c r="EV363" s="124"/>
      <c r="FF363" s="124"/>
      <c r="FP363" s="124"/>
      <c r="FZ363" s="124"/>
      <c r="GJ363" s="124"/>
      <c r="GT363" s="124"/>
      <c r="HD363" s="124"/>
      <c r="HN363" s="124"/>
      <c r="HX363" s="124"/>
      <c r="IH363" s="124"/>
    </row>
    <row xmlns:x14ac="http://schemas.microsoft.com/office/spreadsheetml/2009/9/ac" r="364" s="3" customFormat="true" x14ac:dyDescent="0.25">
      <c r="A364" s="402"/>
      <c r="B364" s="124"/>
      <c r="L364" s="124"/>
      <c r="V364" s="124"/>
      <c r="AF364" s="124"/>
      <c r="AP364" s="124"/>
      <c r="AZ364" s="124"/>
      <c r="BJ364" s="124"/>
      <c r="BK364" s="124"/>
      <c r="BT364" s="124"/>
      <c r="CD364" s="124"/>
      <c r="CN364" s="124"/>
      <c r="CX364" s="124"/>
      <c r="DH364" s="124"/>
      <c r="DR364" s="124"/>
      <c r="EB364" s="124"/>
      <c r="EL364" s="124"/>
      <c r="EV364" s="124"/>
      <c r="FF364" s="124"/>
      <c r="FP364" s="124"/>
      <c r="FZ364" s="124"/>
      <c r="GJ364" s="124"/>
      <c r="GT364" s="124"/>
      <c r="HD364" s="124"/>
      <c r="HN364" s="124"/>
      <c r="HX364" s="124"/>
      <c r="IH364" s="124"/>
    </row>
    <row xmlns:x14ac="http://schemas.microsoft.com/office/spreadsheetml/2009/9/ac" r="365" s="3" customFormat="true" x14ac:dyDescent="0.25">
      <c r="A365" s="402"/>
      <c r="B365" s="124"/>
      <c r="L365" s="124"/>
      <c r="V365" s="124"/>
      <c r="AF365" s="124"/>
      <c r="AP365" s="124"/>
      <c r="AZ365" s="124"/>
      <c r="BJ365" s="124"/>
      <c r="BK365" s="124"/>
      <c r="BT365" s="124"/>
      <c r="CD365" s="124"/>
      <c r="CN365" s="124"/>
      <c r="CX365" s="124"/>
      <c r="DH365" s="124"/>
      <c r="DR365" s="124"/>
      <c r="EB365" s="124"/>
      <c r="EL365" s="124"/>
      <c r="EV365" s="124"/>
      <c r="FF365" s="124"/>
      <c r="FP365" s="124"/>
      <c r="FZ365" s="124"/>
      <c r="GJ365" s="124"/>
      <c r="GT365" s="124"/>
      <c r="HD365" s="124"/>
      <c r="HN365" s="124"/>
      <c r="HX365" s="124"/>
      <c r="IH365" s="124"/>
    </row>
    <row xmlns:x14ac="http://schemas.microsoft.com/office/spreadsheetml/2009/9/ac" r="366" s="3" customFormat="true" x14ac:dyDescent="0.25">
      <c r="A366" s="402"/>
      <c r="B366" s="124"/>
      <c r="L366" s="124"/>
      <c r="V366" s="124"/>
      <c r="AF366" s="124"/>
      <c r="AP366" s="124"/>
      <c r="AZ366" s="124"/>
      <c r="BJ366" s="124"/>
      <c r="BK366" s="124"/>
      <c r="BT366" s="124"/>
      <c r="CD366" s="124"/>
      <c r="CN366" s="124"/>
      <c r="CX366" s="124"/>
      <c r="DH366" s="124"/>
      <c r="DR366" s="124"/>
      <c r="EB366" s="124"/>
      <c r="EL366" s="124"/>
      <c r="EV366" s="124"/>
      <c r="FF366" s="124"/>
      <c r="FP366" s="124"/>
      <c r="FZ366" s="124"/>
      <c r="GJ366" s="124"/>
      <c r="GT366" s="124"/>
      <c r="HD366" s="124"/>
      <c r="HN366" s="124"/>
      <c r="HX366" s="124"/>
      <c r="IH366" s="124"/>
    </row>
    <row xmlns:x14ac="http://schemas.microsoft.com/office/spreadsheetml/2009/9/ac" r="367" s="3" customFormat="true" x14ac:dyDescent="0.25">
      <c r="A367" s="402"/>
      <c r="B367" s="124"/>
      <c r="L367" s="124"/>
      <c r="V367" s="124"/>
      <c r="AF367" s="124"/>
      <c r="AP367" s="124"/>
      <c r="AZ367" s="124"/>
      <c r="BJ367" s="124"/>
      <c r="BK367" s="124"/>
      <c r="BT367" s="124"/>
      <c r="CD367" s="124"/>
      <c r="CN367" s="124"/>
      <c r="CX367" s="124"/>
      <c r="DH367" s="124"/>
      <c r="DR367" s="124"/>
      <c r="EB367" s="124"/>
      <c r="EL367" s="124"/>
      <c r="EV367" s="124"/>
      <c r="FF367" s="124"/>
      <c r="FP367" s="124"/>
      <c r="FZ367" s="124"/>
      <c r="GJ367" s="124"/>
      <c r="GT367" s="124"/>
      <c r="HD367" s="124"/>
      <c r="HN367" s="124"/>
      <c r="HX367" s="124"/>
      <c r="IH367" s="124"/>
    </row>
    <row xmlns:x14ac="http://schemas.microsoft.com/office/spreadsheetml/2009/9/ac" r="368" s="3" customFormat="true" x14ac:dyDescent="0.25">
      <c r="A368" s="402"/>
      <c r="B368" s="124"/>
      <c r="L368" s="124"/>
      <c r="V368" s="124"/>
      <c r="AF368" s="124"/>
      <c r="AP368" s="124"/>
      <c r="AZ368" s="124"/>
      <c r="BJ368" s="124"/>
      <c r="BK368" s="124"/>
      <c r="BT368" s="124"/>
      <c r="CD368" s="124"/>
      <c r="CN368" s="124"/>
      <c r="CX368" s="124"/>
      <c r="DH368" s="124"/>
      <c r="DR368" s="124"/>
      <c r="EB368" s="124"/>
      <c r="EL368" s="124"/>
      <c r="EV368" s="124"/>
      <c r="FF368" s="124"/>
      <c r="FP368" s="124"/>
      <c r="FZ368" s="124"/>
      <c r="GJ368" s="124"/>
      <c r="GT368" s="124"/>
      <c r="HD368" s="124"/>
      <c r="HN368" s="124"/>
      <c r="HX368" s="124"/>
      <c r="IH368" s="124"/>
    </row>
    <row xmlns:x14ac="http://schemas.microsoft.com/office/spreadsheetml/2009/9/ac" r="369" s="3" customFormat="true" x14ac:dyDescent="0.25">
      <c r="A369" s="402"/>
      <c r="B369" s="124"/>
      <c r="L369" s="124"/>
      <c r="V369" s="124"/>
      <c r="AF369" s="124"/>
      <c r="AP369" s="124"/>
      <c r="AZ369" s="124"/>
      <c r="BJ369" s="124"/>
      <c r="BK369" s="124"/>
      <c r="BT369" s="124"/>
      <c r="CD369" s="124"/>
      <c r="CN369" s="124"/>
      <c r="CX369" s="124"/>
      <c r="DH369" s="124"/>
      <c r="DR369" s="124"/>
      <c r="EB369" s="124"/>
      <c r="EL369" s="124"/>
      <c r="EV369" s="124"/>
      <c r="FF369" s="124"/>
      <c r="FP369" s="124"/>
      <c r="FZ369" s="124"/>
      <c r="GJ369" s="124"/>
      <c r="GT369" s="124"/>
      <c r="HD369" s="124"/>
      <c r="HN369" s="124"/>
      <c r="HX369" s="124"/>
      <c r="IH369" s="124"/>
    </row>
    <row xmlns:x14ac="http://schemas.microsoft.com/office/spreadsheetml/2009/9/ac" r="370" s="3" customFormat="true" x14ac:dyDescent="0.25">
      <c r="A370" s="402"/>
      <c r="B370" s="124"/>
      <c r="L370" s="124"/>
      <c r="V370" s="124"/>
      <c r="AF370" s="124"/>
      <c r="AP370" s="124"/>
      <c r="AZ370" s="124"/>
      <c r="BJ370" s="124"/>
      <c r="BK370" s="124"/>
      <c r="BT370" s="124"/>
      <c r="CD370" s="124"/>
      <c r="CN370" s="124"/>
      <c r="CX370" s="124"/>
      <c r="DH370" s="124"/>
      <c r="DR370" s="124"/>
      <c r="EB370" s="124"/>
      <c r="EL370" s="124"/>
      <c r="EV370" s="124"/>
      <c r="FF370" s="124"/>
      <c r="FP370" s="124"/>
      <c r="FZ370" s="124"/>
      <c r="GJ370" s="124"/>
      <c r="GT370" s="124"/>
      <c r="HD370" s="124"/>
      <c r="HN370" s="124"/>
      <c r="HX370" s="124"/>
      <c r="IH370" s="124"/>
    </row>
    <row xmlns:x14ac="http://schemas.microsoft.com/office/spreadsheetml/2009/9/ac" r="371" s="3" customFormat="true" x14ac:dyDescent="0.25">
      <c r="A371" s="402"/>
      <c r="B371" s="124"/>
      <c r="L371" s="124"/>
      <c r="V371" s="124"/>
      <c r="AF371" s="124"/>
      <c r="AP371" s="124"/>
      <c r="AZ371" s="124"/>
      <c r="BJ371" s="124"/>
      <c r="BK371" s="124"/>
      <c r="BT371" s="124"/>
      <c r="CD371" s="124"/>
      <c r="CN371" s="124"/>
      <c r="CX371" s="124"/>
      <c r="DH371" s="124"/>
      <c r="DR371" s="124"/>
      <c r="EB371" s="124"/>
      <c r="EL371" s="124"/>
      <c r="EV371" s="124"/>
      <c r="FF371" s="124"/>
      <c r="FP371" s="124"/>
      <c r="FZ371" s="124"/>
      <c r="GJ371" s="124"/>
      <c r="GT371" s="124"/>
      <c r="HD371" s="124"/>
      <c r="HN371" s="124"/>
      <c r="HX371" s="124"/>
      <c r="IH371" s="124"/>
    </row>
    <row xmlns:x14ac="http://schemas.microsoft.com/office/spreadsheetml/2009/9/ac" r="372" s="3" customFormat="true" x14ac:dyDescent="0.25">
      <c r="A372" s="402"/>
      <c r="B372" s="124"/>
      <c r="L372" s="124"/>
      <c r="V372" s="124"/>
      <c r="AF372" s="124"/>
      <c r="AP372" s="124"/>
      <c r="AZ372" s="124"/>
      <c r="BJ372" s="124"/>
      <c r="BK372" s="124"/>
      <c r="BT372" s="124"/>
      <c r="CD372" s="124"/>
      <c r="CN372" s="124"/>
      <c r="CX372" s="124"/>
      <c r="DH372" s="124"/>
      <c r="DR372" s="124"/>
      <c r="EB372" s="124"/>
      <c r="EL372" s="124"/>
      <c r="EV372" s="124"/>
      <c r="FF372" s="124"/>
      <c r="FP372" s="124"/>
      <c r="FZ372" s="124"/>
      <c r="GJ372" s="124"/>
      <c r="GT372" s="124"/>
      <c r="HD372" s="124"/>
      <c r="HN372" s="124"/>
      <c r="HX372" s="124"/>
      <c r="IH372" s="124"/>
    </row>
    <row xmlns:x14ac="http://schemas.microsoft.com/office/spreadsheetml/2009/9/ac" r="373" s="3" customFormat="true" x14ac:dyDescent="0.25">
      <c r="A373" s="402"/>
      <c r="B373" s="124"/>
      <c r="L373" s="124"/>
      <c r="V373" s="124"/>
      <c r="AF373" s="124"/>
      <c r="AP373" s="124"/>
      <c r="AZ373" s="124"/>
      <c r="BJ373" s="124"/>
      <c r="BK373" s="124"/>
      <c r="BT373" s="124"/>
      <c r="CD373" s="124"/>
      <c r="CN373" s="124"/>
      <c r="CX373" s="124"/>
      <c r="DH373" s="124"/>
      <c r="DR373" s="124"/>
      <c r="EB373" s="124"/>
      <c r="EL373" s="124"/>
      <c r="EV373" s="124"/>
      <c r="FF373" s="124"/>
      <c r="FP373" s="124"/>
      <c r="FZ373" s="124"/>
      <c r="GJ373" s="124"/>
      <c r="GT373" s="124"/>
      <c r="HD373" s="124"/>
      <c r="HN373" s="124"/>
      <c r="HX373" s="124"/>
      <c r="IH373" s="124"/>
    </row>
    <row xmlns:x14ac="http://schemas.microsoft.com/office/spreadsheetml/2009/9/ac" r="374" s="3" customFormat="true" x14ac:dyDescent="0.25">
      <c r="A374" s="402"/>
      <c r="B374" s="124"/>
      <c r="L374" s="124"/>
      <c r="V374" s="124"/>
      <c r="AF374" s="124"/>
      <c r="AP374" s="124"/>
      <c r="AZ374" s="124"/>
      <c r="BJ374" s="124"/>
      <c r="BK374" s="124"/>
      <c r="BT374" s="124"/>
      <c r="CD374" s="124"/>
      <c r="CN374" s="124"/>
      <c r="CX374" s="124"/>
      <c r="DH374" s="124"/>
      <c r="DR374" s="124"/>
      <c r="EB374" s="124"/>
      <c r="EL374" s="124"/>
      <c r="EV374" s="124"/>
      <c r="FF374" s="124"/>
      <c r="FP374" s="124"/>
      <c r="FZ374" s="124"/>
      <c r="GJ374" s="124"/>
      <c r="GT374" s="124"/>
      <c r="HD374" s="124"/>
      <c r="HN374" s="124"/>
      <c r="HX374" s="124"/>
      <c r="IH374" s="124"/>
    </row>
    <row xmlns:x14ac="http://schemas.microsoft.com/office/spreadsheetml/2009/9/ac" r="375" s="3" customFormat="true" x14ac:dyDescent="0.25">
      <c r="A375" s="402"/>
      <c r="B375" s="124"/>
      <c r="L375" s="124"/>
      <c r="V375" s="124"/>
      <c r="AF375" s="124"/>
      <c r="AP375" s="124"/>
      <c r="AZ375" s="124"/>
      <c r="BJ375" s="124"/>
      <c r="BK375" s="124"/>
      <c r="BT375" s="124"/>
      <c r="CD375" s="124"/>
      <c r="CN375" s="124"/>
      <c r="CX375" s="124"/>
      <c r="DH375" s="124"/>
      <c r="DR375" s="124"/>
      <c r="EB375" s="124"/>
      <c r="EL375" s="124"/>
      <c r="EV375" s="124"/>
      <c r="FF375" s="124"/>
      <c r="FP375" s="124"/>
      <c r="FZ375" s="124"/>
      <c r="GJ375" s="124"/>
      <c r="GT375" s="124"/>
      <c r="HD375" s="124"/>
      <c r="HN375" s="124"/>
      <c r="HX375" s="124"/>
      <c r="IH375" s="124"/>
    </row>
    <row xmlns:x14ac="http://schemas.microsoft.com/office/spreadsheetml/2009/9/ac" r="376" s="3" customFormat="true" x14ac:dyDescent="0.25">
      <c r="A376" s="402"/>
      <c r="B376" s="124"/>
      <c r="L376" s="124"/>
      <c r="V376" s="124"/>
      <c r="AF376" s="124"/>
      <c r="AP376" s="124"/>
      <c r="AZ376" s="124"/>
      <c r="BJ376" s="124"/>
      <c r="BK376" s="124"/>
      <c r="BT376" s="124"/>
      <c r="CD376" s="124"/>
      <c r="CN376" s="124"/>
      <c r="CX376" s="124"/>
      <c r="DH376" s="124"/>
      <c r="DR376" s="124"/>
      <c r="EB376" s="124"/>
      <c r="EL376" s="124"/>
      <c r="EV376" s="124"/>
      <c r="FF376" s="124"/>
      <c r="FP376" s="124"/>
      <c r="FZ376" s="124"/>
      <c r="GJ376" s="124"/>
      <c r="GT376" s="124"/>
      <c r="HD376" s="124"/>
      <c r="HN376" s="124"/>
      <c r="HX376" s="124"/>
      <c r="IH376" s="124"/>
    </row>
    <row xmlns:x14ac="http://schemas.microsoft.com/office/spreadsheetml/2009/9/ac" r="377" s="3" customFormat="true" x14ac:dyDescent="0.25">
      <c r="A377" s="402"/>
      <c r="B377" s="124"/>
      <c r="L377" s="124"/>
      <c r="V377" s="124"/>
      <c r="AF377" s="124"/>
      <c r="AP377" s="124"/>
      <c r="AZ377" s="124"/>
      <c r="BJ377" s="124"/>
      <c r="BK377" s="124"/>
      <c r="BT377" s="124"/>
      <c r="CD377" s="124"/>
      <c r="CN377" s="124"/>
      <c r="CX377" s="124"/>
      <c r="DH377" s="124"/>
      <c r="DR377" s="124"/>
      <c r="EB377" s="124"/>
      <c r="EL377" s="124"/>
      <c r="EV377" s="124"/>
      <c r="FF377" s="124"/>
      <c r="FP377" s="124"/>
      <c r="FZ377" s="124"/>
      <c r="GJ377" s="124"/>
      <c r="GT377" s="124"/>
      <c r="HD377" s="124"/>
      <c r="HN377" s="124"/>
      <c r="HX377" s="124"/>
      <c r="IH377" s="124"/>
    </row>
    <row xmlns:x14ac="http://schemas.microsoft.com/office/spreadsheetml/2009/9/ac" r="378" s="3" customFormat="true" x14ac:dyDescent="0.25">
      <c r="A378" s="402"/>
      <c r="B378" s="124"/>
      <c r="L378" s="124"/>
      <c r="V378" s="124"/>
      <c r="AF378" s="124"/>
      <c r="AP378" s="124"/>
      <c r="AZ378" s="124"/>
      <c r="BJ378" s="124"/>
      <c r="BK378" s="124"/>
      <c r="BT378" s="124"/>
      <c r="CD378" s="124"/>
      <c r="CN378" s="124"/>
      <c r="CX378" s="124"/>
      <c r="DH378" s="124"/>
      <c r="DR378" s="124"/>
      <c r="EB378" s="124"/>
      <c r="EL378" s="124"/>
      <c r="EV378" s="124"/>
      <c r="FF378" s="124"/>
      <c r="FP378" s="124"/>
      <c r="FZ378" s="124"/>
      <c r="GJ378" s="124"/>
      <c r="GT378" s="124"/>
      <c r="HD378" s="124"/>
      <c r="HN378" s="124"/>
      <c r="HX378" s="124"/>
      <c r="IH378" s="124"/>
    </row>
    <row xmlns:x14ac="http://schemas.microsoft.com/office/spreadsheetml/2009/9/ac" r="379" s="3" customFormat="true" x14ac:dyDescent="0.25">
      <c r="A379" s="402"/>
      <c r="B379" s="124"/>
      <c r="L379" s="124"/>
      <c r="V379" s="124"/>
      <c r="AF379" s="124"/>
      <c r="AP379" s="124"/>
      <c r="AZ379" s="124"/>
      <c r="BJ379" s="124"/>
      <c r="BK379" s="124"/>
      <c r="BT379" s="124"/>
      <c r="CD379" s="124"/>
      <c r="CN379" s="124"/>
      <c r="CX379" s="124"/>
      <c r="DH379" s="124"/>
      <c r="DR379" s="124"/>
      <c r="EB379" s="124"/>
      <c r="EL379" s="124"/>
      <c r="EV379" s="124"/>
      <c r="FF379" s="124"/>
      <c r="FP379" s="124"/>
      <c r="FZ379" s="124"/>
      <c r="GJ379" s="124"/>
      <c r="GT379" s="124"/>
      <c r="HD379" s="124"/>
      <c r="HN379" s="124"/>
      <c r="HX379" s="124"/>
      <c r="IH379" s="124"/>
    </row>
    <row xmlns:x14ac="http://schemas.microsoft.com/office/spreadsheetml/2009/9/ac" r="380" s="3" customFormat="true" x14ac:dyDescent="0.25">
      <c r="A380" s="402"/>
      <c r="B380" s="124"/>
      <c r="L380" s="124"/>
      <c r="V380" s="124"/>
      <c r="AF380" s="124"/>
      <c r="AP380" s="124"/>
      <c r="AZ380" s="124"/>
      <c r="BJ380" s="124"/>
      <c r="BK380" s="124"/>
      <c r="BT380" s="124"/>
      <c r="CD380" s="124"/>
      <c r="CN380" s="124"/>
      <c r="CX380" s="124"/>
      <c r="DH380" s="124"/>
      <c r="DR380" s="124"/>
      <c r="EB380" s="124"/>
      <c r="EL380" s="124"/>
      <c r="EV380" s="124"/>
      <c r="FF380" s="124"/>
      <c r="FP380" s="124"/>
      <c r="FZ380" s="124"/>
      <c r="GJ380" s="124"/>
      <c r="GT380" s="124"/>
      <c r="HD380" s="124"/>
      <c r="HN380" s="124"/>
      <c r="HX380" s="124"/>
      <c r="IH380" s="124"/>
    </row>
    <row xmlns:x14ac="http://schemas.microsoft.com/office/spreadsheetml/2009/9/ac" r="381" s="3" customFormat="true" x14ac:dyDescent="0.25">
      <c r="A381" s="402"/>
      <c r="B381" s="124"/>
      <c r="L381" s="124"/>
      <c r="V381" s="124"/>
      <c r="AF381" s="124"/>
      <c r="AP381" s="124"/>
      <c r="AZ381" s="124"/>
      <c r="BJ381" s="124"/>
      <c r="BK381" s="124"/>
      <c r="BT381" s="124"/>
      <c r="CD381" s="124"/>
      <c r="CN381" s="124"/>
      <c r="CX381" s="124"/>
      <c r="DH381" s="124"/>
      <c r="DR381" s="124"/>
      <c r="EB381" s="124"/>
      <c r="EL381" s="124"/>
      <c r="EV381" s="124"/>
      <c r="FF381" s="124"/>
      <c r="FP381" s="124"/>
      <c r="FZ381" s="124"/>
      <c r="GJ381" s="124"/>
      <c r="GT381" s="124"/>
      <c r="HD381" s="124"/>
      <c r="HN381" s="124"/>
      <c r="HX381" s="124"/>
      <c r="IH381" s="124"/>
    </row>
    <row xmlns:x14ac="http://schemas.microsoft.com/office/spreadsheetml/2009/9/ac" r="382" s="3" customFormat="true" x14ac:dyDescent="0.25">
      <c r="A382" s="402"/>
      <c r="B382" s="124"/>
      <c r="L382" s="124"/>
      <c r="V382" s="124"/>
      <c r="AF382" s="124"/>
      <c r="AP382" s="124"/>
      <c r="AZ382" s="124"/>
      <c r="BJ382" s="124"/>
      <c r="BK382" s="124"/>
      <c r="BT382" s="124"/>
      <c r="CD382" s="124"/>
      <c r="CN382" s="124"/>
      <c r="CX382" s="124"/>
      <c r="DH382" s="124"/>
      <c r="DR382" s="124"/>
      <c r="EB382" s="124"/>
      <c r="EL382" s="124"/>
      <c r="EV382" s="124"/>
      <c r="FF382" s="124"/>
      <c r="FP382" s="124"/>
      <c r="FZ382" s="124"/>
      <c r="GJ382" s="124"/>
      <c r="GT382" s="124"/>
      <c r="HD382" s="124"/>
      <c r="HN382" s="124"/>
      <c r="HX382" s="124"/>
      <c r="IH382" s="124"/>
    </row>
    <row xmlns:x14ac="http://schemas.microsoft.com/office/spreadsheetml/2009/9/ac" r="383" s="3" customFormat="true" x14ac:dyDescent="0.25">
      <c r="A383" s="402"/>
      <c r="B383" s="124"/>
      <c r="L383" s="124"/>
      <c r="V383" s="124"/>
      <c r="AF383" s="124"/>
      <c r="AP383" s="124"/>
      <c r="AZ383" s="124"/>
      <c r="BJ383" s="124"/>
      <c r="BK383" s="124"/>
      <c r="BT383" s="124"/>
      <c r="CD383" s="124"/>
      <c r="CN383" s="124"/>
      <c r="CX383" s="124"/>
      <c r="DH383" s="124"/>
      <c r="DR383" s="124"/>
      <c r="EB383" s="124"/>
      <c r="EL383" s="124"/>
      <c r="EV383" s="124"/>
      <c r="FF383" s="124"/>
      <c r="FP383" s="124"/>
      <c r="FZ383" s="124"/>
      <c r="GJ383" s="124"/>
      <c r="GT383" s="124"/>
      <c r="HD383" s="124"/>
      <c r="HN383" s="124"/>
      <c r="HX383" s="124"/>
      <c r="IH383" s="124"/>
    </row>
    <row xmlns:x14ac="http://schemas.microsoft.com/office/spreadsheetml/2009/9/ac" r="384" s="3" customFormat="true" x14ac:dyDescent="0.25">
      <c r="A384" s="402"/>
      <c r="B384" s="124"/>
      <c r="L384" s="124"/>
      <c r="V384" s="124"/>
      <c r="AF384" s="124"/>
      <c r="AP384" s="124"/>
      <c r="AZ384" s="124"/>
      <c r="BJ384" s="124"/>
      <c r="BK384" s="124"/>
      <c r="BT384" s="124"/>
      <c r="CD384" s="124"/>
      <c r="CN384" s="124"/>
      <c r="CX384" s="124"/>
      <c r="DH384" s="124"/>
      <c r="DR384" s="124"/>
      <c r="EB384" s="124"/>
      <c r="EL384" s="124"/>
      <c r="EV384" s="124"/>
      <c r="FF384" s="124"/>
      <c r="FP384" s="124"/>
      <c r="FZ384" s="124"/>
      <c r="GJ384" s="124"/>
      <c r="GT384" s="124"/>
      <c r="HD384" s="124"/>
      <c r="HN384" s="124"/>
      <c r="HX384" s="124"/>
      <c r="IH384" s="124"/>
    </row>
    <row xmlns:x14ac="http://schemas.microsoft.com/office/spreadsheetml/2009/9/ac" r="385" s="3" customFormat="true" x14ac:dyDescent="0.25">
      <c r="A385" s="402"/>
      <c r="B385" s="124"/>
      <c r="L385" s="124"/>
      <c r="V385" s="124"/>
      <c r="AF385" s="124"/>
      <c r="AP385" s="124"/>
      <c r="AZ385" s="124"/>
      <c r="BJ385" s="124"/>
      <c r="BK385" s="124"/>
      <c r="BT385" s="124"/>
      <c r="CD385" s="124"/>
      <c r="CN385" s="124"/>
      <c r="CX385" s="124"/>
      <c r="DH385" s="124"/>
      <c r="DR385" s="124"/>
      <c r="EB385" s="124"/>
      <c r="EL385" s="124"/>
      <c r="EV385" s="124"/>
      <c r="FF385" s="124"/>
      <c r="FP385" s="124"/>
      <c r="FZ385" s="124"/>
      <c r="GJ385" s="124"/>
      <c r="GT385" s="124"/>
      <c r="HD385" s="124"/>
      <c r="HN385" s="124"/>
      <c r="HX385" s="124"/>
      <c r="IH385" s="124"/>
    </row>
    <row xmlns:x14ac="http://schemas.microsoft.com/office/spreadsheetml/2009/9/ac" r="386" s="3" customFormat="true" x14ac:dyDescent="0.25">
      <c r="A386" s="402"/>
      <c r="B386" s="124"/>
      <c r="L386" s="124"/>
      <c r="V386" s="124"/>
      <c r="AF386" s="124"/>
      <c r="AP386" s="124"/>
      <c r="AZ386" s="124"/>
      <c r="BJ386" s="124"/>
      <c r="BK386" s="124"/>
      <c r="BT386" s="124"/>
      <c r="CD386" s="124"/>
      <c r="CN386" s="124"/>
      <c r="CX386" s="124"/>
      <c r="DH386" s="124"/>
      <c r="DR386" s="124"/>
      <c r="EB386" s="124"/>
      <c r="EL386" s="124"/>
      <c r="EV386" s="124"/>
      <c r="FF386" s="124"/>
      <c r="FP386" s="124"/>
      <c r="FZ386" s="124"/>
      <c r="GJ386" s="124"/>
      <c r="GT386" s="124"/>
      <c r="HD386" s="124"/>
      <c r="HN386" s="124"/>
      <c r="HX386" s="124"/>
      <c r="IH386" s="124"/>
    </row>
    <row xmlns:x14ac="http://schemas.microsoft.com/office/spreadsheetml/2009/9/ac" r="387" s="3" customFormat="true" x14ac:dyDescent="0.25">
      <c r="A387" s="402"/>
      <c r="B387" s="124"/>
      <c r="L387" s="124"/>
      <c r="V387" s="124"/>
      <c r="AF387" s="124"/>
      <c r="AP387" s="124"/>
      <c r="AZ387" s="124"/>
      <c r="BJ387" s="124"/>
      <c r="BK387" s="124"/>
      <c r="BT387" s="124"/>
      <c r="CD387" s="124"/>
      <c r="CN387" s="124"/>
      <c r="CX387" s="124"/>
      <c r="DH387" s="124"/>
      <c r="DR387" s="124"/>
      <c r="EB387" s="124"/>
      <c r="EL387" s="124"/>
      <c r="EV387" s="124"/>
      <c r="FF387" s="124"/>
      <c r="FP387" s="124"/>
      <c r="FZ387" s="124"/>
      <c r="GJ387" s="124"/>
      <c r="GT387" s="124"/>
      <c r="HD387" s="124"/>
      <c r="HN387" s="124"/>
      <c r="HX387" s="124"/>
      <c r="IH387" s="124"/>
    </row>
    <row xmlns:x14ac="http://schemas.microsoft.com/office/spreadsheetml/2009/9/ac" r="388" s="3" customFormat="true" x14ac:dyDescent="0.25">
      <c r="A388" s="402"/>
      <c r="B388" s="124"/>
      <c r="L388" s="124"/>
      <c r="V388" s="124"/>
      <c r="AF388" s="124"/>
      <c r="AP388" s="124"/>
      <c r="AZ388" s="124"/>
      <c r="BJ388" s="124"/>
      <c r="BK388" s="124"/>
      <c r="BT388" s="124"/>
      <c r="CD388" s="124"/>
      <c r="CN388" s="124"/>
      <c r="CX388" s="124"/>
      <c r="DH388" s="124"/>
      <c r="DR388" s="124"/>
      <c r="EB388" s="124"/>
      <c r="EL388" s="124"/>
      <c r="EV388" s="124"/>
      <c r="FF388" s="124"/>
      <c r="FP388" s="124"/>
      <c r="FZ388" s="124"/>
      <c r="GJ388" s="124"/>
      <c r="GT388" s="124"/>
      <c r="HD388" s="124"/>
      <c r="HN388" s="124"/>
      <c r="HX388" s="124"/>
      <c r="IH388" s="124"/>
    </row>
    <row xmlns:x14ac="http://schemas.microsoft.com/office/spreadsheetml/2009/9/ac" r="389" s="3" customFormat="true" x14ac:dyDescent="0.25">
      <c r="A389" s="402"/>
      <c r="B389" s="124"/>
      <c r="L389" s="124"/>
      <c r="V389" s="124"/>
      <c r="AF389" s="124"/>
      <c r="AP389" s="124"/>
      <c r="AZ389" s="124"/>
      <c r="BJ389" s="124"/>
      <c r="BK389" s="124"/>
      <c r="BT389" s="124"/>
      <c r="CD389" s="124"/>
      <c r="CN389" s="124"/>
      <c r="CX389" s="124"/>
      <c r="DH389" s="124"/>
      <c r="DR389" s="124"/>
      <c r="EB389" s="124"/>
      <c r="EL389" s="124"/>
      <c r="EV389" s="124"/>
      <c r="FF389" s="124"/>
      <c r="FP389" s="124"/>
      <c r="FZ389" s="124"/>
      <c r="GJ389" s="124"/>
      <c r="GT389" s="124"/>
      <c r="HD389" s="124"/>
      <c r="HN389" s="124"/>
      <c r="HX389" s="124"/>
      <c r="IH389" s="124"/>
    </row>
    <row xmlns:x14ac="http://schemas.microsoft.com/office/spreadsheetml/2009/9/ac" r="390" s="3" customFormat="true" x14ac:dyDescent="0.25">
      <c r="A390" s="402"/>
      <c r="B390" s="124"/>
      <c r="L390" s="124"/>
      <c r="V390" s="124"/>
      <c r="AF390" s="124"/>
      <c r="AP390" s="124"/>
      <c r="AZ390" s="124"/>
      <c r="BJ390" s="124"/>
      <c r="BK390" s="124"/>
      <c r="BT390" s="124"/>
      <c r="CD390" s="124"/>
      <c r="CN390" s="124"/>
      <c r="CX390" s="124"/>
      <c r="DH390" s="124"/>
      <c r="DR390" s="124"/>
      <c r="EB390" s="124"/>
      <c r="EL390" s="124"/>
      <c r="EV390" s="124"/>
      <c r="FF390" s="124"/>
      <c r="FP390" s="124"/>
      <c r="FZ390" s="124"/>
      <c r="GJ390" s="124"/>
      <c r="GT390" s="124"/>
      <c r="HD390" s="124"/>
      <c r="HN390" s="124"/>
      <c r="HX390" s="124"/>
      <c r="IH390" s="124"/>
    </row>
    <row xmlns:x14ac="http://schemas.microsoft.com/office/spreadsheetml/2009/9/ac" r="391" s="3" customFormat="true" x14ac:dyDescent="0.25">
      <c r="A391" s="402"/>
      <c r="B391" s="124"/>
      <c r="L391" s="124"/>
      <c r="V391" s="124"/>
      <c r="AF391" s="124"/>
      <c r="AP391" s="124"/>
      <c r="AZ391" s="124"/>
      <c r="BJ391" s="124"/>
      <c r="BK391" s="124"/>
      <c r="BT391" s="124"/>
      <c r="CD391" s="124"/>
      <c r="CN391" s="124"/>
      <c r="CX391" s="124"/>
      <c r="DH391" s="124"/>
      <c r="DR391" s="124"/>
      <c r="EB391" s="124"/>
      <c r="EL391" s="124"/>
      <c r="EV391" s="124"/>
      <c r="FF391" s="124"/>
      <c r="FP391" s="124"/>
      <c r="FZ391" s="124"/>
      <c r="GJ391" s="124"/>
      <c r="GT391" s="124"/>
      <c r="HD391" s="124"/>
      <c r="HN391" s="124"/>
      <c r="HX391" s="124"/>
      <c r="IH391" s="124"/>
    </row>
    <row xmlns:x14ac="http://schemas.microsoft.com/office/spreadsheetml/2009/9/ac" r="392" s="3" customFormat="true" x14ac:dyDescent="0.25">
      <c r="A392" s="402"/>
      <c r="B392" s="124"/>
      <c r="L392" s="124"/>
      <c r="V392" s="124"/>
      <c r="AF392" s="124"/>
      <c r="AP392" s="124"/>
      <c r="AZ392" s="124"/>
      <c r="BJ392" s="124"/>
      <c r="BK392" s="124"/>
      <c r="BT392" s="124"/>
      <c r="CD392" s="124"/>
      <c r="CN392" s="124"/>
      <c r="CX392" s="124"/>
      <c r="DH392" s="124"/>
      <c r="DR392" s="124"/>
      <c r="EB392" s="124"/>
      <c r="EL392" s="124"/>
      <c r="EV392" s="124"/>
      <c r="FF392" s="124"/>
      <c r="FP392" s="124"/>
      <c r="FZ392" s="124"/>
      <c r="GJ392" s="124"/>
      <c r="GT392" s="124"/>
      <c r="HD392" s="124"/>
      <c r="HN392" s="124"/>
      <c r="HX392" s="124"/>
      <c r="IH392" s="124"/>
    </row>
    <row xmlns:x14ac="http://schemas.microsoft.com/office/spreadsheetml/2009/9/ac" r="393" s="3" customFormat="true" x14ac:dyDescent="0.25">
      <c r="A393" s="402"/>
      <c r="B393" s="124"/>
      <c r="L393" s="124"/>
      <c r="V393" s="124"/>
      <c r="AF393" s="124"/>
      <c r="AP393" s="124"/>
      <c r="AZ393" s="124"/>
      <c r="BJ393" s="124"/>
      <c r="BK393" s="124"/>
      <c r="BT393" s="124"/>
      <c r="CD393" s="124"/>
      <c r="CN393" s="124"/>
      <c r="CX393" s="124"/>
      <c r="DH393" s="124"/>
      <c r="DR393" s="124"/>
      <c r="EB393" s="124"/>
      <c r="EL393" s="124"/>
      <c r="EV393" s="124"/>
      <c r="FF393" s="124"/>
      <c r="FP393" s="124"/>
      <c r="FZ393" s="124"/>
      <c r="GJ393" s="124"/>
      <c r="GT393" s="124"/>
      <c r="HD393" s="124"/>
      <c r="HN393" s="124"/>
      <c r="HX393" s="124"/>
      <c r="IH393" s="124"/>
    </row>
    <row xmlns:x14ac="http://schemas.microsoft.com/office/spreadsheetml/2009/9/ac" r="394" s="3" customFormat="true" x14ac:dyDescent="0.25">
      <c r="A394" s="402"/>
      <c r="B394" s="124"/>
      <c r="L394" s="124"/>
      <c r="V394" s="124"/>
      <c r="AF394" s="124"/>
      <c r="AP394" s="124"/>
      <c r="AZ394" s="124"/>
      <c r="BJ394" s="124"/>
      <c r="BK394" s="124"/>
      <c r="BT394" s="124"/>
      <c r="CD394" s="124"/>
      <c r="CN394" s="124"/>
      <c r="CX394" s="124"/>
      <c r="DH394" s="124"/>
      <c r="DR394" s="124"/>
      <c r="EB394" s="124"/>
      <c r="EL394" s="124"/>
      <c r="EV394" s="124"/>
      <c r="FF394" s="124"/>
      <c r="FP394" s="124"/>
      <c r="FZ394" s="124"/>
      <c r="GJ394" s="124"/>
      <c r="GT394" s="124"/>
      <c r="HD394" s="124"/>
      <c r="HN394" s="124"/>
      <c r="HX394" s="124"/>
      <c r="IH394" s="124"/>
    </row>
    <row xmlns:x14ac="http://schemas.microsoft.com/office/spreadsheetml/2009/9/ac" r="395" s="3" customFormat="true" x14ac:dyDescent="0.25">
      <c r="A395" s="402"/>
      <c r="B395" s="124"/>
      <c r="L395" s="124"/>
      <c r="V395" s="124"/>
      <c r="AF395" s="124"/>
      <c r="AP395" s="124"/>
      <c r="AZ395" s="124"/>
      <c r="BJ395" s="124"/>
      <c r="BK395" s="124"/>
      <c r="BT395" s="124"/>
      <c r="CD395" s="124"/>
      <c r="CN395" s="124"/>
      <c r="CX395" s="124"/>
      <c r="DH395" s="124"/>
      <c r="DR395" s="124"/>
      <c r="EB395" s="124"/>
      <c r="EL395" s="124"/>
      <c r="EV395" s="124"/>
      <c r="FF395" s="124"/>
      <c r="FP395" s="124"/>
      <c r="FZ395" s="124"/>
      <c r="GJ395" s="124"/>
      <c r="GT395" s="124"/>
      <c r="HD395" s="124"/>
      <c r="HN395" s="124"/>
      <c r="HX395" s="124"/>
      <c r="IH395" s="124"/>
    </row>
    <row xmlns:x14ac="http://schemas.microsoft.com/office/spreadsheetml/2009/9/ac" r="396" s="3" customFormat="true" x14ac:dyDescent="0.25">
      <c r="A396" s="402"/>
      <c r="B396" s="124"/>
      <c r="L396" s="124"/>
      <c r="V396" s="124"/>
      <c r="AF396" s="124"/>
      <c r="AP396" s="124"/>
      <c r="AZ396" s="124"/>
      <c r="BJ396" s="124"/>
      <c r="BK396" s="124"/>
      <c r="BT396" s="124"/>
      <c r="CD396" s="124"/>
      <c r="CN396" s="124"/>
      <c r="CX396" s="124"/>
      <c r="DH396" s="124"/>
      <c r="DR396" s="124"/>
      <c r="EB396" s="124"/>
      <c r="EL396" s="124"/>
      <c r="EV396" s="124"/>
      <c r="FF396" s="124"/>
      <c r="FP396" s="124"/>
      <c r="FZ396" s="124"/>
      <c r="GJ396" s="124"/>
      <c r="GT396" s="124"/>
      <c r="HD396" s="124"/>
      <c r="HN396" s="124"/>
      <c r="HX396" s="124"/>
      <c r="IH396" s="124"/>
    </row>
    <row xmlns:x14ac="http://schemas.microsoft.com/office/spreadsheetml/2009/9/ac" r="397" s="3" customFormat="true" x14ac:dyDescent="0.25">
      <c r="A397" s="402"/>
      <c r="B397" s="124"/>
      <c r="L397" s="124"/>
      <c r="V397" s="124"/>
      <c r="AF397" s="124"/>
      <c r="AP397" s="124"/>
      <c r="AZ397" s="124"/>
      <c r="BJ397" s="124"/>
      <c r="BK397" s="124"/>
      <c r="BT397" s="124"/>
      <c r="CD397" s="124"/>
      <c r="CN397" s="124"/>
      <c r="CX397" s="124"/>
      <c r="DH397" s="124"/>
      <c r="DR397" s="124"/>
      <c r="EB397" s="124"/>
      <c r="EL397" s="124"/>
      <c r="EV397" s="124"/>
      <c r="FF397" s="124"/>
      <c r="FP397" s="124"/>
      <c r="FZ397" s="124"/>
      <c r="GJ397" s="124"/>
      <c r="GT397" s="124"/>
      <c r="HD397" s="124"/>
      <c r="HN397" s="124"/>
      <c r="HX397" s="124"/>
      <c r="IH397" s="124"/>
    </row>
    <row xmlns:x14ac="http://schemas.microsoft.com/office/spreadsheetml/2009/9/ac" r="398" s="3" customFormat="true" x14ac:dyDescent="0.25">
      <c r="A398" s="402"/>
      <c r="B398" s="124"/>
      <c r="L398" s="124"/>
      <c r="V398" s="124"/>
      <c r="AF398" s="124"/>
      <c r="AP398" s="124"/>
      <c r="AZ398" s="124"/>
      <c r="BJ398" s="124"/>
      <c r="BK398" s="124"/>
      <c r="BT398" s="124"/>
      <c r="CD398" s="124"/>
      <c r="CN398" s="124"/>
      <c r="CX398" s="124"/>
      <c r="DH398" s="124"/>
      <c r="DR398" s="124"/>
      <c r="EB398" s="124"/>
      <c r="EL398" s="124"/>
      <c r="EV398" s="124"/>
      <c r="FF398" s="124"/>
      <c r="FP398" s="124"/>
      <c r="FZ398" s="124"/>
      <c r="GJ398" s="124"/>
      <c r="GT398" s="124"/>
      <c r="HD398" s="124"/>
      <c r="HN398" s="124"/>
      <c r="HX398" s="124"/>
      <c r="IH398" s="124"/>
    </row>
    <row xmlns:x14ac="http://schemas.microsoft.com/office/spreadsheetml/2009/9/ac" r="399" s="3" customFormat="true" x14ac:dyDescent="0.25">
      <c r="A399" s="402"/>
      <c r="B399" s="124"/>
      <c r="L399" s="124"/>
      <c r="V399" s="124"/>
      <c r="AF399" s="124"/>
      <c r="AP399" s="124"/>
      <c r="AZ399" s="124"/>
      <c r="BJ399" s="124"/>
      <c r="BK399" s="124"/>
      <c r="BT399" s="124"/>
      <c r="CD399" s="124"/>
      <c r="CN399" s="124"/>
      <c r="CX399" s="124"/>
      <c r="DH399" s="124"/>
      <c r="DR399" s="124"/>
      <c r="EB399" s="124"/>
      <c r="EL399" s="124"/>
      <c r="EV399" s="124"/>
      <c r="FF399" s="124"/>
      <c r="FP399" s="124"/>
      <c r="FZ399" s="124"/>
      <c r="GJ399" s="124"/>
      <c r="GT399" s="124"/>
      <c r="HD399" s="124"/>
      <c r="HN399" s="124"/>
      <c r="HX399" s="124"/>
      <c r="IH399" s="124"/>
    </row>
    <row xmlns:x14ac="http://schemas.microsoft.com/office/spreadsheetml/2009/9/ac" r="400" s="3" customFormat="true" x14ac:dyDescent="0.25">
      <c r="A400" s="402"/>
      <c r="B400" s="124"/>
      <c r="L400" s="124"/>
      <c r="V400" s="124"/>
      <c r="AF400" s="124"/>
      <c r="AP400" s="124"/>
      <c r="AZ400" s="124"/>
      <c r="BJ400" s="124"/>
      <c r="BK400" s="124"/>
      <c r="BT400" s="124"/>
      <c r="CD400" s="124"/>
      <c r="CN400" s="124"/>
      <c r="CX400" s="124"/>
      <c r="DH400" s="124"/>
      <c r="DR400" s="124"/>
      <c r="EB400" s="124"/>
      <c r="EL400" s="124"/>
      <c r="EV400" s="124"/>
      <c r="FF400" s="124"/>
      <c r="FP400" s="124"/>
      <c r="FZ400" s="124"/>
      <c r="GJ400" s="124"/>
      <c r="GT400" s="124"/>
      <c r="HD400" s="124"/>
      <c r="HN400" s="124"/>
      <c r="HX400" s="124"/>
      <c r="IH400" s="124"/>
    </row>
    <row xmlns:x14ac="http://schemas.microsoft.com/office/spreadsheetml/2009/9/ac" r="401" s="3" customFormat="true" x14ac:dyDescent="0.25">
      <c r="A401" s="402"/>
      <c r="B401" s="124"/>
      <c r="L401" s="124"/>
      <c r="V401" s="124"/>
      <c r="AF401" s="124"/>
      <c r="AP401" s="124"/>
      <c r="AZ401" s="124"/>
      <c r="BJ401" s="124"/>
      <c r="BK401" s="124"/>
      <c r="BT401" s="124"/>
      <c r="CD401" s="124"/>
      <c r="CN401" s="124"/>
      <c r="CX401" s="124"/>
      <c r="DH401" s="124"/>
      <c r="DR401" s="124"/>
      <c r="EB401" s="124"/>
      <c r="EL401" s="124"/>
      <c r="EV401" s="124"/>
      <c r="FF401" s="124"/>
      <c r="FP401" s="124"/>
      <c r="FZ401" s="124"/>
      <c r="GJ401" s="124"/>
      <c r="GT401" s="124"/>
      <c r="HD401" s="124"/>
      <c r="HN401" s="124"/>
      <c r="HX401" s="124"/>
      <c r="IH401" s="124"/>
    </row>
    <row xmlns:x14ac="http://schemas.microsoft.com/office/spreadsheetml/2009/9/ac" r="402" s="3" customFormat="true" x14ac:dyDescent="0.25">
      <c r="A402" s="402"/>
      <c r="B402" s="124"/>
      <c r="L402" s="124"/>
      <c r="V402" s="124"/>
      <c r="AF402" s="124"/>
      <c r="AP402" s="124"/>
      <c r="AZ402" s="124"/>
      <c r="BJ402" s="124"/>
      <c r="BK402" s="124"/>
      <c r="BT402" s="124"/>
      <c r="CD402" s="124"/>
      <c r="CN402" s="124"/>
      <c r="CX402" s="124"/>
      <c r="DH402" s="124"/>
      <c r="DR402" s="124"/>
      <c r="EB402" s="124"/>
      <c r="EL402" s="124"/>
      <c r="EV402" s="124"/>
      <c r="FF402" s="124"/>
      <c r="FP402" s="124"/>
      <c r="FZ402" s="124"/>
      <c r="GJ402" s="124"/>
      <c r="GT402" s="124"/>
      <c r="HD402" s="124"/>
      <c r="HN402" s="124"/>
      <c r="HX402" s="124"/>
      <c r="IH402" s="124"/>
    </row>
    <row xmlns:x14ac="http://schemas.microsoft.com/office/spreadsheetml/2009/9/ac" r="403" s="3" customFormat="true" x14ac:dyDescent="0.25">
      <c r="A403" s="402"/>
      <c r="B403" s="124"/>
      <c r="L403" s="124"/>
      <c r="V403" s="124"/>
      <c r="AF403" s="124"/>
      <c r="AP403" s="124"/>
      <c r="AZ403" s="124"/>
      <c r="BJ403" s="124"/>
      <c r="BK403" s="124"/>
      <c r="BT403" s="124"/>
      <c r="CD403" s="124"/>
      <c r="CN403" s="124"/>
      <c r="CX403" s="124"/>
      <c r="DH403" s="124"/>
      <c r="DR403" s="124"/>
      <c r="EB403" s="124"/>
      <c r="EL403" s="124"/>
      <c r="EV403" s="124"/>
      <c r="FF403" s="124"/>
      <c r="FP403" s="124"/>
      <c r="FZ403" s="124"/>
      <c r="GJ403" s="124"/>
      <c r="GT403" s="124"/>
      <c r="HD403" s="124"/>
      <c r="HN403" s="124"/>
      <c r="HX403" s="124"/>
      <c r="IH403" s="124"/>
    </row>
    <row xmlns:x14ac="http://schemas.microsoft.com/office/spreadsheetml/2009/9/ac" r="404" s="3" customFormat="true" x14ac:dyDescent="0.25">
      <c r="A404" s="402"/>
      <c r="B404" s="124"/>
      <c r="L404" s="124"/>
      <c r="V404" s="124"/>
      <c r="AF404" s="124"/>
      <c r="AP404" s="124"/>
      <c r="AZ404" s="124"/>
      <c r="BJ404" s="124"/>
      <c r="BK404" s="124"/>
      <c r="BT404" s="124"/>
      <c r="CD404" s="124"/>
      <c r="CN404" s="124"/>
      <c r="CX404" s="124"/>
      <c r="DH404" s="124"/>
      <c r="DR404" s="124"/>
      <c r="EB404" s="124"/>
      <c r="EL404" s="124"/>
      <c r="EV404" s="124"/>
      <c r="FF404" s="124"/>
      <c r="FP404" s="124"/>
      <c r="FZ404" s="124"/>
      <c r="GJ404" s="124"/>
      <c r="GT404" s="124"/>
      <c r="HD404" s="124"/>
      <c r="HN404" s="124"/>
      <c r="HX404" s="124"/>
      <c r="IH404" s="124"/>
    </row>
    <row xmlns:x14ac="http://schemas.microsoft.com/office/spreadsheetml/2009/9/ac" r="405" s="3" customFormat="true" x14ac:dyDescent="0.25">
      <c r="A405" s="402"/>
      <c r="B405" s="124"/>
      <c r="L405" s="124"/>
      <c r="V405" s="124"/>
      <c r="AF405" s="124"/>
      <c r="AP405" s="124"/>
      <c r="AZ405" s="124"/>
      <c r="BJ405" s="124"/>
      <c r="BK405" s="124"/>
      <c r="BT405" s="124"/>
      <c r="CD405" s="124"/>
      <c r="CN405" s="124"/>
      <c r="CX405" s="124"/>
      <c r="DH405" s="124"/>
      <c r="DR405" s="124"/>
      <c r="EB405" s="124"/>
      <c r="EL405" s="124"/>
      <c r="EV405" s="124"/>
      <c r="FF405" s="124"/>
      <c r="FP405" s="124"/>
      <c r="FZ405" s="124"/>
      <c r="GJ405" s="124"/>
      <c r="GT405" s="124"/>
      <c r="HD405" s="124"/>
      <c r="HN405" s="124"/>
      <c r="HX405" s="124"/>
      <c r="IH405" s="124"/>
    </row>
    <row xmlns:x14ac="http://schemas.microsoft.com/office/spreadsheetml/2009/9/ac" r="406" s="3" customFormat="true" x14ac:dyDescent="0.25">
      <c r="A406" s="402"/>
      <c r="B406" s="124"/>
      <c r="L406" s="124"/>
      <c r="V406" s="124"/>
      <c r="AF406" s="124"/>
      <c r="AP406" s="124"/>
      <c r="AZ406" s="124"/>
      <c r="BJ406" s="124"/>
      <c r="BK406" s="124"/>
      <c r="BT406" s="124"/>
      <c r="CD406" s="124"/>
      <c r="CN406" s="124"/>
      <c r="CX406" s="124"/>
      <c r="DH406" s="124"/>
      <c r="DR406" s="124"/>
      <c r="EB406" s="124"/>
      <c r="EL406" s="124"/>
      <c r="EV406" s="124"/>
      <c r="FF406" s="124"/>
      <c r="FP406" s="124"/>
      <c r="FZ406" s="124"/>
      <c r="GJ406" s="124"/>
      <c r="GT406" s="124"/>
      <c r="HD406" s="124"/>
      <c r="HN406" s="124"/>
      <c r="HX406" s="124"/>
      <c r="IH406" s="124"/>
    </row>
    <row xmlns:x14ac="http://schemas.microsoft.com/office/spreadsheetml/2009/9/ac" r="407" s="3" customFormat="true" x14ac:dyDescent="0.25">
      <c r="A407" s="402"/>
      <c r="B407" s="124"/>
      <c r="L407" s="124"/>
      <c r="V407" s="124"/>
      <c r="AF407" s="124"/>
      <c r="AP407" s="124"/>
      <c r="AZ407" s="124"/>
      <c r="BJ407" s="124"/>
      <c r="BK407" s="124"/>
      <c r="BT407" s="124"/>
      <c r="CD407" s="124"/>
      <c r="CN407" s="124"/>
      <c r="CX407" s="124"/>
      <c r="DH407" s="124"/>
      <c r="DR407" s="124"/>
      <c r="EB407" s="124"/>
      <c r="EL407" s="124"/>
      <c r="EV407" s="124"/>
      <c r="FF407" s="124"/>
      <c r="FP407" s="124"/>
      <c r="FZ407" s="124"/>
      <c r="GJ407" s="124"/>
      <c r="GT407" s="124"/>
      <c r="HD407" s="124"/>
      <c r="HN407" s="124"/>
      <c r="HX407" s="124"/>
      <c r="IH407" s="124"/>
    </row>
    <row xmlns:x14ac="http://schemas.microsoft.com/office/spreadsheetml/2009/9/ac" r="408" s="3" customFormat="true" x14ac:dyDescent="0.25">
      <c r="A408" s="402"/>
      <c r="B408" s="124"/>
      <c r="L408" s="124"/>
      <c r="V408" s="124"/>
      <c r="AF408" s="124"/>
      <c r="AP408" s="124"/>
      <c r="AZ408" s="124"/>
      <c r="BJ408" s="124"/>
      <c r="BK408" s="124"/>
      <c r="BT408" s="124"/>
      <c r="CD408" s="124"/>
      <c r="CN408" s="124"/>
      <c r="CX408" s="124"/>
      <c r="DH408" s="124"/>
      <c r="DR408" s="124"/>
      <c r="EB408" s="124"/>
      <c r="EL408" s="124"/>
      <c r="EV408" s="124"/>
      <c r="FF408" s="124"/>
      <c r="FP408" s="124"/>
      <c r="FZ408" s="124"/>
      <c r="GJ408" s="124"/>
      <c r="GT408" s="124"/>
      <c r="HD408" s="124"/>
      <c r="HN408" s="124"/>
      <c r="HX408" s="124"/>
      <c r="IH408" s="124"/>
    </row>
    <row xmlns:x14ac="http://schemas.microsoft.com/office/spreadsheetml/2009/9/ac" r="409" s="3" customFormat="true" x14ac:dyDescent="0.25">
      <c r="A409" s="402"/>
      <c r="B409" s="124"/>
      <c r="L409" s="124"/>
      <c r="V409" s="124"/>
      <c r="AF409" s="124"/>
      <c r="AP409" s="124"/>
      <c r="AZ409" s="124"/>
      <c r="BJ409" s="124"/>
      <c r="BK409" s="124"/>
      <c r="BT409" s="124"/>
      <c r="CD409" s="124"/>
      <c r="CN409" s="124"/>
      <c r="CX409" s="124"/>
      <c r="DH409" s="124"/>
      <c r="DR409" s="124"/>
      <c r="EB409" s="124"/>
      <c r="EL409" s="124"/>
      <c r="EV409" s="124"/>
      <c r="FF409" s="124"/>
      <c r="FP409" s="124"/>
      <c r="FZ409" s="124"/>
      <c r="GJ409" s="124"/>
      <c r="GT409" s="124"/>
      <c r="HD409" s="124"/>
      <c r="HN409" s="124"/>
      <c r="HX409" s="124"/>
      <c r="IH409" s="124"/>
    </row>
    <row xmlns:x14ac="http://schemas.microsoft.com/office/spreadsheetml/2009/9/ac" r="410" s="3" customFormat="true" x14ac:dyDescent="0.25">
      <c r="A410" s="402"/>
      <c r="B410" s="124"/>
      <c r="L410" s="124"/>
      <c r="V410" s="124"/>
      <c r="AF410" s="124"/>
      <c r="AP410" s="124"/>
      <c r="AZ410" s="124"/>
      <c r="BJ410" s="124"/>
      <c r="BK410" s="124"/>
      <c r="BT410" s="124"/>
      <c r="CD410" s="124"/>
      <c r="CN410" s="124"/>
      <c r="CX410" s="124"/>
      <c r="DH410" s="124"/>
      <c r="DR410" s="124"/>
      <c r="EB410" s="124"/>
      <c r="EL410" s="124"/>
      <c r="EV410" s="124"/>
      <c r="FF410" s="124"/>
      <c r="FP410" s="124"/>
      <c r="FZ410" s="124"/>
      <c r="GJ410" s="124"/>
      <c r="GT410" s="124"/>
      <c r="HD410" s="124"/>
      <c r="HN410" s="124"/>
      <c r="HX410" s="124"/>
      <c r="IH410" s="124"/>
    </row>
    <row xmlns:x14ac="http://schemas.microsoft.com/office/spreadsheetml/2009/9/ac" r="411" s="3" customFormat="true" x14ac:dyDescent="0.25">
      <c r="A411" s="402"/>
      <c r="B411" s="124"/>
      <c r="L411" s="124"/>
      <c r="V411" s="124"/>
      <c r="AF411" s="124"/>
      <c r="AP411" s="124"/>
      <c r="AZ411" s="124"/>
      <c r="BJ411" s="124"/>
      <c r="BK411" s="124"/>
      <c r="BT411" s="124"/>
      <c r="CD411" s="124"/>
      <c r="CN411" s="124"/>
      <c r="CX411" s="124"/>
      <c r="DH411" s="124"/>
      <c r="DR411" s="124"/>
      <c r="EB411" s="124"/>
      <c r="EL411" s="124"/>
      <c r="EV411" s="124"/>
      <c r="FF411" s="124"/>
      <c r="FP411" s="124"/>
      <c r="FZ411" s="124"/>
      <c r="GJ411" s="124"/>
      <c r="GT411" s="124"/>
      <c r="HD411" s="124"/>
      <c r="HN411" s="124"/>
      <c r="HX411" s="124"/>
      <c r="IH411" s="124"/>
    </row>
    <row xmlns:x14ac="http://schemas.microsoft.com/office/spreadsheetml/2009/9/ac" r="412" s="3" customFormat="true" x14ac:dyDescent="0.25">
      <c r="A412" s="402"/>
      <c r="B412" s="124"/>
      <c r="L412" s="124"/>
      <c r="V412" s="124"/>
      <c r="AF412" s="124"/>
      <c r="AP412" s="124"/>
      <c r="AZ412" s="124"/>
      <c r="BJ412" s="124"/>
      <c r="BK412" s="124"/>
      <c r="BT412" s="124"/>
      <c r="CD412" s="124"/>
      <c r="CN412" s="124"/>
      <c r="CX412" s="124"/>
      <c r="DH412" s="124"/>
      <c r="DR412" s="124"/>
      <c r="EB412" s="124"/>
      <c r="EL412" s="124"/>
      <c r="EV412" s="124"/>
      <c r="FF412" s="124"/>
      <c r="FP412" s="124"/>
      <c r="FZ412" s="124"/>
      <c r="GJ412" s="124"/>
      <c r="GT412" s="124"/>
      <c r="HD412" s="124"/>
      <c r="HN412" s="124"/>
      <c r="HX412" s="124"/>
      <c r="IH412" s="124"/>
    </row>
    <row xmlns:x14ac="http://schemas.microsoft.com/office/spreadsheetml/2009/9/ac" r="413" s="3" customFormat="true" x14ac:dyDescent="0.25">
      <c r="A413" s="402"/>
      <c r="B413" s="124"/>
      <c r="L413" s="124"/>
      <c r="V413" s="124"/>
      <c r="AF413" s="124"/>
      <c r="AP413" s="124"/>
      <c r="AZ413" s="124"/>
      <c r="BJ413" s="124"/>
      <c r="BK413" s="124"/>
      <c r="BT413" s="124"/>
      <c r="CD413" s="124"/>
      <c r="CN413" s="124"/>
      <c r="CX413" s="124"/>
      <c r="DH413" s="124"/>
      <c r="DR413" s="124"/>
      <c r="EB413" s="124"/>
      <c r="EL413" s="124"/>
      <c r="EV413" s="124"/>
      <c r="FF413" s="124"/>
      <c r="FP413" s="124"/>
      <c r="FZ413" s="124"/>
      <c r="GJ413" s="124"/>
      <c r="GT413" s="124"/>
      <c r="HD413" s="124"/>
      <c r="HN413" s="124"/>
      <c r="HX413" s="124"/>
      <c r="IH413" s="124"/>
    </row>
    <row xmlns:x14ac="http://schemas.microsoft.com/office/spreadsheetml/2009/9/ac" r="414" s="3" customFormat="true" x14ac:dyDescent="0.25">
      <c r="A414" s="402"/>
      <c r="B414" s="124"/>
      <c r="L414" s="124"/>
      <c r="V414" s="124"/>
      <c r="AF414" s="124"/>
      <c r="AP414" s="124"/>
      <c r="AZ414" s="124"/>
      <c r="BJ414" s="124"/>
      <c r="BK414" s="124"/>
      <c r="BT414" s="124"/>
      <c r="CD414" s="124"/>
      <c r="CN414" s="124"/>
      <c r="CX414" s="124"/>
      <c r="DH414" s="124"/>
      <c r="DR414" s="124"/>
      <c r="EB414" s="124"/>
      <c r="EL414" s="124"/>
      <c r="EV414" s="124"/>
      <c r="FF414" s="124"/>
      <c r="FP414" s="124"/>
      <c r="FZ414" s="124"/>
      <c r="GJ414" s="124"/>
      <c r="GT414" s="124"/>
      <c r="HD414" s="124"/>
      <c r="HN414" s="124"/>
      <c r="HX414" s="124"/>
      <c r="IH414" s="124"/>
    </row>
    <row xmlns:x14ac="http://schemas.microsoft.com/office/spreadsheetml/2009/9/ac" r="415" s="3" customFormat="true" x14ac:dyDescent="0.25">
      <c r="A415" s="402"/>
      <c r="B415" s="124"/>
      <c r="L415" s="124"/>
      <c r="V415" s="124"/>
      <c r="AF415" s="124"/>
      <c r="AP415" s="124"/>
      <c r="AZ415" s="124"/>
      <c r="BJ415" s="124"/>
      <c r="BK415" s="124"/>
      <c r="BT415" s="124"/>
      <c r="CD415" s="124"/>
      <c r="CN415" s="124"/>
      <c r="CX415" s="124"/>
      <c r="DH415" s="124"/>
      <c r="DR415" s="124"/>
      <c r="EB415" s="124"/>
      <c r="EL415" s="124"/>
      <c r="EV415" s="124"/>
      <c r="FF415" s="124"/>
      <c r="FP415" s="124"/>
      <c r="FZ415" s="124"/>
      <c r="GJ415" s="124"/>
      <c r="GT415" s="124"/>
      <c r="HD415" s="124"/>
      <c r="HN415" s="124"/>
      <c r="HX415" s="124"/>
      <c r="IH415" s="124"/>
    </row>
    <row xmlns:x14ac="http://schemas.microsoft.com/office/spreadsheetml/2009/9/ac" r="416" s="3" customFormat="true" x14ac:dyDescent="0.25">
      <c r="A416" s="402"/>
      <c r="B416" s="124"/>
      <c r="L416" s="124"/>
      <c r="V416" s="124"/>
      <c r="AF416" s="124"/>
      <c r="AP416" s="124"/>
      <c r="AZ416" s="124"/>
      <c r="BJ416" s="124"/>
      <c r="BK416" s="124"/>
      <c r="BT416" s="124"/>
      <c r="CD416" s="124"/>
      <c r="CN416" s="124"/>
      <c r="CX416" s="124"/>
      <c r="DH416" s="124"/>
      <c r="DR416" s="124"/>
      <c r="EB416" s="124"/>
      <c r="EL416" s="124"/>
      <c r="EV416" s="124"/>
      <c r="FF416" s="124"/>
      <c r="FP416" s="124"/>
      <c r="FZ416" s="124"/>
      <c r="GJ416" s="124"/>
      <c r="GT416" s="124"/>
      <c r="HD416" s="124"/>
      <c r="HN416" s="124"/>
      <c r="HX416" s="124"/>
      <c r="IH416" s="124"/>
    </row>
    <row xmlns:x14ac="http://schemas.microsoft.com/office/spreadsheetml/2009/9/ac" r="417" s="3" customFormat="true" x14ac:dyDescent="0.25">
      <c r="A417" s="402"/>
      <c r="B417" s="124"/>
      <c r="L417" s="124"/>
      <c r="V417" s="124"/>
      <c r="AF417" s="124"/>
      <c r="AP417" s="124"/>
      <c r="AZ417" s="124"/>
      <c r="BJ417" s="124"/>
      <c r="BK417" s="124"/>
      <c r="BT417" s="124"/>
      <c r="CD417" s="124"/>
      <c r="CN417" s="124"/>
      <c r="CX417" s="124"/>
      <c r="DH417" s="124"/>
      <c r="DR417" s="124"/>
      <c r="EB417" s="124"/>
      <c r="EL417" s="124"/>
      <c r="EV417" s="124"/>
      <c r="FF417" s="124"/>
      <c r="FP417" s="124"/>
      <c r="FZ417" s="124"/>
      <c r="GJ417" s="124"/>
      <c r="GT417" s="124"/>
      <c r="HD417" s="124"/>
      <c r="HN417" s="124"/>
      <c r="HX417" s="124"/>
      <c r="IH417" s="124"/>
    </row>
    <row xmlns:x14ac="http://schemas.microsoft.com/office/spreadsheetml/2009/9/ac" r="418" s="3" customFormat="true" x14ac:dyDescent="0.25">
      <c r="A418" s="402"/>
      <c r="B418" s="124"/>
      <c r="L418" s="124"/>
      <c r="V418" s="124"/>
      <c r="AF418" s="124"/>
      <c r="AP418" s="124"/>
      <c r="AZ418" s="124"/>
      <c r="BJ418" s="124"/>
      <c r="BK418" s="124"/>
      <c r="BT418" s="124"/>
      <c r="CD418" s="124"/>
      <c r="CN418" s="124"/>
      <c r="CX418" s="124"/>
      <c r="DH418" s="124"/>
      <c r="DR418" s="124"/>
      <c r="EB418" s="124"/>
      <c r="EL418" s="124"/>
      <c r="EV418" s="124"/>
      <c r="FF418" s="124"/>
      <c r="FP418" s="124"/>
      <c r="FZ418" s="124"/>
      <c r="GJ418" s="124"/>
      <c r="GT418" s="124"/>
      <c r="HD418" s="124"/>
      <c r="HN418" s="124"/>
      <c r="HX418" s="124"/>
      <c r="IH418" s="124"/>
    </row>
    <row xmlns:x14ac="http://schemas.microsoft.com/office/spreadsheetml/2009/9/ac" r="419" s="3" customFormat="true" x14ac:dyDescent="0.25">
      <c r="A419" s="402"/>
      <c r="B419" s="124"/>
      <c r="L419" s="124"/>
      <c r="V419" s="124"/>
      <c r="AF419" s="124"/>
      <c r="AP419" s="124"/>
      <c r="AZ419" s="124"/>
      <c r="BJ419" s="124"/>
      <c r="BK419" s="124"/>
      <c r="BT419" s="124"/>
      <c r="CD419" s="124"/>
      <c r="CN419" s="124"/>
      <c r="CX419" s="124"/>
      <c r="DH419" s="124"/>
      <c r="DR419" s="124"/>
      <c r="EB419" s="124"/>
      <c r="EL419" s="124"/>
      <c r="EV419" s="124"/>
      <c r="FF419" s="124"/>
      <c r="FP419" s="124"/>
      <c r="FZ419" s="124"/>
      <c r="GJ419" s="124"/>
      <c r="GT419" s="124"/>
      <c r="HD419" s="124"/>
      <c r="HN419" s="124"/>
      <c r="HX419" s="124"/>
      <c r="IH419" s="124"/>
    </row>
    <row xmlns:x14ac="http://schemas.microsoft.com/office/spreadsheetml/2009/9/ac" r="420" s="3" customFormat="true" x14ac:dyDescent="0.25">
      <c r="A420" s="402"/>
      <c r="B420" s="124"/>
      <c r="L420" s="124"/>
      <c r="V420" s="124"/>
      <c r="AF420" s="124"/>
      <c r="AP420" s="124"/>
      <c r="AZ420" s="124"/>
      <c r="BJ420" s="124"/>
      <c r="BK420" s="124"/>
      <c r="BT420" s="124"/>
      <c r="CD420" s="124"/>
      <c r="CN420" s="124"/>
      <c r="CX420" s="124"/>
      <c r="DH420" s="124"/>
      <c r="DR420" s="124"/>
      <c r="EB420" s="124"/>
      <c r="EL420" s="124"/>
      <c r="EV420" s="124"/>
      <c r="FF420" s="124"/>
      <c r="FP420" s="124"/>
      <c r="FZ420" s="124"/>
      <c r="GJ420" s="124"/>
      <c r="GT420" s="124"/>
      <c r="HD420" s="124"/>
      <c r="HN420" s="124"/>
      <c r="HX420" s="124"/>
      <c r="IH420" s="124"/>
    </row>
    <row xmlns:x14ac="http://schemas.microsoft.com/office/spreadsheetml/2009/9/ac" r="421" s="3" customFormat="true" x14ac:dyDescent="0.25">
      <c r="A421" s="402"/>
      <c r="B421" s="124"/>
      <c r="L421" s="124"/>
      <c r="V421" s="124"/>
      <c r="AF421" s="124"/>
      <c r="AP421" s="124"/>
      <c r="AZ421" s="124"/>
      <c r="BJ421" s="124"/>
      <c r="BK421" s="124"/>
      <c r="BT421" s="124"/>
      <c r="CD421" s="124"/>
      <c r="CN421" s="124"/>
      <c r="CX421" s="124"/>
      <c r="DH421" s="124"/>
      <c r="DR421" s="124"/>
      <c r="EB421" s="124"/>
      <c r="EL421" s="124"/>
      <c r="EV421" s="124"/>
      <c r="FF421" s="124"/>
      <c r="FP421" s="124"/>
      <c r="FZ421" s="124"/>
      <c r="GJ421" s="124"/>
      <c r="GT421" s="124"/>
      <c r="HD421" s="124"/>
      <c r="HN421" s="124"/>
      <c r="HX421" s="124"/>
      <c r="IH421" s="124"/>
    </row>
    <row xmlns:x14ac="http://schemas.microsoft.com/office/spreadsheetml/2009/9/ac" r="422" s="3" customFormat="true" x14ac:dyDescent="0.25">
      <c r="A422" s="402"/>
      <c r="B422" s="124"/>
      <c r="L422" s="124"/>
      <c r="V422" s="124"/>
      <c r="AF422" s="124"/>
      <c r="AP422" s="124"/>
      <c r="AZ422" s="124"/>
      <c r="BJ422" s="124"/>
      <c r="BK422" s="124"/>
      <c r="BT422" s="124"/>
      <c r="CD422" s="124"/>
      <c r="CN422" s="124"/>
      <c r="CX422" s="124"/>
      <c r="DH422" s="124"/>
      <c r="DR422" s="124"/>
      <c r="EB422" s="124"/>
      <c r="EL422" s="124"/>
      <c r="EV422" s="124"/>
      <c r="FF422" s="124"/>
      <c r="FP422" s="124"/>
      <c r="FZ422" s="124"/>
      <c r="GJ422" s="124"/>
      <c r="GT422" s="124"/>
      <c r="HD422" s="124"/>
      <c r="HN422" s="124"/>
      <c r="HX422" s="124"/>
      <c r="IH422" s="124"/>
    </row>
    <row xmlns:x14ac="http://schemas.microsoft.com/office/spreadsheetml/2009/9/ac" r="423" s="3" customFormat="true" x14ac:dyDescent="0.25">
      <c r="A423" s="402"/>
      <c r="B423" s="124"/>
      <c r="L423" s="124"/>
      <c r="V423" s="124"/>
      <c r="AF423" s="124"/>
      <c r="AP423" s="124"/>
      <c r="AZ423" s="124"/>
      <c r="BJ423" s="124"/>
      <c r="BK423" s="124"/>
      <c r="BT423" s="124"/>
      <c r="CD423" s="124"/>
      <c r="CN423" s="124"/>
      <c r="CX423" s="124"/>
      <c r="DH423" s="124"/>
      <c r="DR423" s="124"/>
      <c r="EB423" s="124"/>
      <c r="EL423" s="124"/>
      <c r="EV423" s="124"/>
      <c r="FF423" s="124"/>
      <c r="FP423" s="124"/>
      <c r="FZ423" s="124"/>
      <c r="GJ423" s="124"/>
      <c r="GT423" s="124"/>
      <c r="HD423" s="124"/>
      <c r="HN423" s="124"/>
      <c r="HX423" s="124"/>
      <c r="IH423" s="124"/>
    </row>
    <row xmlns:x14ac="http://schemas.microsoft.com/office/spreadsheetml/2009/9/ac" r="424" s="3" customFormat="true" x14ac:dyDescent="0.25">
      <c r="A424" s="402"/>
      <c r="B424" s="124"/>
      <c r="L424" s="124"/>
      <c r="V424" s="124"/>
      <c r="AF424" s="124"/>
      <c r="AP424" s="124"/>
      <c r="AZ424" s="124"/>
      <c r="BJ424" s="124"/>
      <c r="BK424" s="124"/>
      <c r="BT424" s="124"/>
      <c r="CD424" s="124"/>
      <c r="CN424" s="124"/>
      <c r="CX424" s="124"/>
      <c r="DH424" s="124"/>
      <c r="DR424" s="124"/>
      <c r="EB424" s="124"/>
      <c r="EL424" s="124"/>
      <c r="EV424" s="124"/>
      <c r="FF424" s="124"/>
      <c r="FP424" s="124"/>
      <c r="FZ424" s="124"/>
      <c r="GJ424" s="124"/>
      <c r="GT424" s="124"/>
      <c r="HD424" s="124"/>
      <c r="HN424" s="124"/>
      <c r="HX424" s="124"/>
      <c r="IH424" s="124"/>
    </row>
    <row xmlns:x14ac="http://schemas.microsoft.com/office/spreadsheetml/2009/9/ac" r="425" s="3" customFormat="true" x14ac:dyDescent="0.25">
      <c r="A425" s="402"/>
      <c r="B425" s="124"/>
      <c r="L425" s="124"/>
      <c r="V425" s="124"/>
      <c r="AF425" s="124"/>
      <c r="AP425" s="124"/>
      <c r="AZ425" s="124"/>
      <c r="BJ425" s="124"/>
      <c r="BK425" s="124"/>
      <c r="BT425" s="124"/>
      <c r="CD425" s="124"/>
      <c r="CN425" s="124"/>
      <c r="CX425" s="124"/>
      <c r="DH425" s="124"/>
      <c r="DR425" s="124"/>
      <c r="EB425" s="124"/>
      <c r="EL425" s="124"/>
      <c r="EV425" s="124"/>
      <c r="FF425" s="124"/>
      <c r="FP425" s="124"/>
      <c r="FZ425" s="124"/>
      <c r="GJ425" s="124"/>
      <c r="GT425" s="124"/>
      <c r="HD425" s="124"/>
      <c r="HN425" s="124"/>
      <c r="HX425" s="124"/>
      <c r="IH425" s="124"/>
    </row>
    <row xmlns:x14ac="http://schemas.microsoft.com/office/spreadsheetml/2009/9/ac" r="426" s="3" customFormat="true" x14ac:dyDescent="0.25">
      <c r="A426" s="402"/>
      <c r="B426" s="124"/>
      <c r="L426" s="124"/>
      <c r="V426" s="124"/>
      <c r="AF426" s="124"/>
      <c r="AP426" s="124"/>
      <c r="AZ426" s="124"/>
      <c r="BJ426" s="124"/>
      <c r="BK426" s="124"/>
      <c r="BT426" s="124"/>
      <c r="CD426" s="124"/>
      <c r="CN426" s="124"/>
      <c r="CX426" s="124"/>
      <c r="DH426" s="124"/>
      <c r="DR426" s="124"/>
      <c r="EB426" s="124"/>
      <c r="EL426" s="124"/>
      <c r="EV426" s="124"/>
      <c r="FF426" s="124"/>
      <c r="FP426" s="124"/>
      <c r="FZ426" s="124"/>
      <c r="GJ426" s="124"/>
      <c r="GT426" s="124"/>
      <c r="HD426" s="124"/>
      <c r="HN426" s="124"/>
      <c r="HX426" s="124"/>
      <c r="IH426" s="124"/>
    </row>
    <row xmlns:x14ac="http://schemas.microsoft.com/office/spreadsheetml/2009/9/ac" r="427" s="3" customFormat="true" x14ac:dyDescent="0.25">
      <c r="A427" s="402"/>
      <c r="B427" s="124"/>
      <c r="L427" s="124"/>
      <c r="V427" s="124"/>
      <c r="AF427" s="124"/>
      <c r="AP427" s="124"/>
      <c r="AZ427" s="124"/>
      <c r="BJ427" s="124"/>
      <c r="BK427" s="124"/>
      <c r="BT427" s="124"/>
      <c r="CD427" s="124"/>
      <c r="CN427" s="124"/>
      <c r="CX427" s="124"/>
      <c r="DH427" s="124"/>
      <c r="DR427" s="124"/>
      <c r="EB427" s="124"/>
      <c r="EL427" s="124"/>
      <c r="EV427" s="124"/>
      <c r="FF427" s="124"/>
      <c r="FP427" s="124"/>
      <c r="FZ427" s="124"/>
      <c r="GJ427" s="124"/>
      <c r="GT427" s="124"/>
      <c r="HD427" s="124"/>
      <c r="HN427" s="124"/>
      <c r="HX427" s="124"/>
      <c r="IH427" s="124"/>
    </row>
    <row xmlns:x14ac="http://schemas.microsoft.com/office/spreadsheetml/2009/9/ac" r="428" s="3" customFormat="true" x14ac:dyDescent="0.25">
      <c r="A428" s="402"/>
      <c r="B428" s="124"/>
      <c r="L428" s="124"/>
      <c r="V428" s="124"/>
      <c r="AF428" s="124"/>
      <c r="AP428" s="124"/>
      <c r="AZ428" s="124"/>
      <c r="BJ428" s="124"/>
      <c r="BK428" s="124"/>
      <c r="BT428" s="124"/>
      <c r="CD428" s="124"/>
      <c r="CN428" s="124"/>
      <c r="CX428" s="124"/>
      <c r="DH428" s="124"/>
      <c r="DR428" s="124"/>
      <c r="EB428" s="124"/>
      <c r="EL428" s="124"/>
      <c r="EV428" s="124"/>
      <c r="FF428" s="124"/>
      <c r="FP428" s="124"/>
      <c r="FZ428" s="124"/>
      <c r="GJ428" s="124"/>
      <c r="GT428" s="124"/>
      <c r="HD428" s="124"/>
      <c r="HN428" s="124"/>
      <c r="HX428" s="124"/>
      <c r="IH428" s="124"/>
    </row>
    <row xmlns:x14ac="http://schemas.microsoft.com/office/spreadsheetml/2009/9/ac" r="429" s="3" customFormat="true" x14ac:dyDescent="0.25">
      <c r="A429" s="402"/>
      <c r="B429" s="124"/>
      <c r="L429" s="124"/>
      <c r="V429" s="124"/>
      <c r="AF429" s="124"/>
      <c r="AP429" s="124"/>
      <c r="AZ429" s="124"/>
      <c r="BJ429" s="124"/>
      <c r="BK429" s="124"/>
      <c r="BT429" s="124"/>
      <c r="CD429" s="124"/>
      <c r="CN429" s="124"/>
      <c r="CX429" s="124"/>
      <c r="DH429" s="124"/>
      <c r="DR429" s="124"/>
      <c r="EB429" s="124"/>
      <c r="EL429" s="124"/>
      <c r="EV429" s="124"/>
      <c r="FF429" s="124"/>
      <c r="FP429" s="124"/>
      <c r="FZ429" s="124"/>
      <c r="GJ429" s="124"/>
      <c r="GT429" s="124"/>
      <c r="HD429" s="124"/>
      <c r="HN429" s="124"/>
      <c r="HX429" s="124"/>
      <c r="IH429" s="124"/>
    </row>
    <row xmlns:x14ac="http://schemas.microsoft.com/office/spreadsheetml/2009/9/ac" r="430" s="3" customFormat="true" x14ac:dyDescent="0.25">
      <c r="A430" s="402"/>
      <c r="B430" s="124"/>
      <c r="L430" s="124"/>
      <c r="V430" s="124"/>
      <c r="AF430" s="124"/>
      <c r="AP430" s="124"/>
      <c r="AZ430" s="124"/>
      <c r="BJ430" s="124"/>
      <c r="BK430" s="124"/>
      <c r="BT430" s="124"/>
      <c r="CD430" s="124"/>
      <c r="CN430" s="124"/>
      <c r="CX430" s="124"/>
      <c r="DH430" s="124"/>
      <c r="DR430" s="124"/>
      <c r="EB430" s="124"/>
      <c r="EL430" s="124"/>
      <c r="EV430" s="124"/>
      <c r="FF430" s="124"/>
      <c r="FP430" s="124"/>
      <c r="FZ430" s="124"/>
      <c r="GJ430" s="124"/>
      <c r="GT430" s="124"/>
      <c r="HD430" s="124"/>
      <c r="HN430" s="124"/>
      <c r="HX430" s="124"/>
      <c r="IH430" s="124"/>
    </row>
    <row xmlns:x14ac="http://schemas.microsoft.com/office/spreadsheetml/2009/9/ac" r="431" s="3" customFormat="true" x14ac:dyDescent="0.25">
      <c r="A431" s="402"/>
      <c r="B431" s="124"/>
      <c r="L431" s="124"/>
      <c r="V431" s="124"/>
      <c r="AF431" s="124"/>
      <c r="AP431" s="124"/>
      <c r="AZ431" s="124"/>
      <c r="BJ431" s="124"/>
      <c r="BK431" s="124"/>
      <c r="BT431" s="124"/>
      <c r="CD431" s="124"/>
      <c r="CN431" s="124"/>
      <c r="CX431" s="124"/>
      <c r="DH431" s="124"/>
      <c r="DR431" s="124"/>
      <c r="EB431" s="124"/>
      <c r="EL431" s="124"/>
      <c r="EV431" s="124"/>
      <c r="FF431" s="124"/>
      <c r="FP431" s="124"/>
      <c r="FZ431" s="124"/>
      <c r="GJ431" s="124"/>
      <c r="GT431" s="124"/>
      <c r="HD431" s="124"/>
      <c r="HN431" s="124"/>
      <c r="HX431" s="124"/>
      <c r="IH431" s="124"/>
    </row>
    <row xmlns:x14ac="http://schemas.microsoft.com/office/spreadsheetml/2009/9/ac" r="432" s="3" customFormat="true" x14ac:dyDescent="0.25">
      <c r="A432" s="402"/>
      <c r="B432" s="124"/>
      <c r="L432" s="124"/>
      <c r="V432" s="124"/>
      <c r="AF432" s="124"/>
      <c r="AP432" s="124"/>
      <c r="AZ432" s="124"/>
      <c r="BJ432" s="124"/>
      <c r="BK432" s="124"/>
      <c r="BT432" s="124"/>
      <c r="CD432" s="124"/>
      <c r="CN432" s="124"/>
      <c r="CX432" s="124"/>
      <c r="DH432" s="124"/>
      <c r="DR432" s="124"/>
      <c r="EB432" s="124"/>
      <c r="EL432" s="124"/>
      <c r="EV432" s="124"/>
      <c r="FF432" s="124"/>
      <c r="FP432" s="124"/>
      <c r="FZ432" s="124"/>
      <c r="GJ432" s="124"/>
      <c r="GT432" s="124"/>
      <c r="HD432" s="124"/>
      <c r="HN432" s="124"/>
      <c r="HX432" s="124"/>
      <c r="IH432" s="124"/>
    </row>
    <row xmlns:x14ac="http://schemas.microsoft.com/office/spreadsheetml/2009/9/ac" r="433" s="3" customFormat="true" x14ac:dyDescent="0.25">
      <c r="A433" s="402"/>
      <c r="B433" s="124"/>
      <c r="L433" s="124"/>
      <c r="V433" s="124"/>
      <c r="AF433" s="124"/>
      <c r="AP433" s="124"/>
      <c r="AZ433" s="124"/>
      <c r="BJ433" s="124"/>
      <c r="BK433" s="124"/>
      <c r="BT433" s="124"/>
      <c r="CD433" s="124"/>
      <c r="CN433" s="124"/>
      <c r="CX433" s="124"/>
      <c r="DH433" s="124"/>
      <c r="DR433" s="124"/>
      <c r="EB433" s="124"/>
      <c r="EL433" s="124"/>
      <c r="EV433" s="124"/>
      <c r="FF433" s="124"/>
      <c r="FP433" s="124"/>
      <c r="FZ433" s="124"/>
      <c r="GJ433" s="124"/>
      <c r="GT433" s="124"/>
      <c r="HD433" s="124"/>
      <c r="HN433" s="124"/>
      <c r="HX433" s="124"/>
      <c r="IH433" s="124"/>
    </row>
    <row xmlns:x14ac="http://schemas.microsoft.com/office/spreadsheetml/2009/9/ac" r="434" s="3" customFormat="true" x14ac:dyDescent="0.25">
      <c r="A434" s="402"/>
      <c r="B434" s="124"/>
      <c r="L434" s="124"/>
      <c r="V434" s="124"/>
      <c r="AF434" s="124"/>
      <c r="AP434" s="124"/>
      <c r="AZ434" s="124"/>
      <c r="BJ434" s="124"/>
      <c r="BK434" s="124"/>
      <c r="BT434" s="124"/>
      <c r="CD434" s="124"/>
      <c r="CN434" s="124"/>
      <c r="CX434" s="124"/>
      <c r="DH434" s="124"/>
      <c r="DR434" s="124"/>
      <c r="EB434" s="124"/>
      <c r="EL434" s="124"/>
      <c r="EV434" s="124"/>
      <c r="FF434" s="124"/>
      <c r="FP434" s="124"/>
      <c r="FZ434" s="124"/>
      <c r="GJ434" s="124"/>
      <c r="GT434" s="124"/>
      <c r="HD434" s="124"/>
      <c r="HN434" s="124"/>
      <c r="HX434" s="124"/>
      <c r="IH434" s="124"/>
    </row>
    <row xmlns:x14ac="http://schemas.microsoft.com/office/spreadsheetml/2009/9/ac" r="435" s="3" customFormat="true" x14ac:dyDescent="0.25">
      <c r="A435" s="402"/>
      <c r="B435" s="124"/>
      <c r="L435" s="124"/>
      <c r="V435" s="124"/>
      <c r="AF435" s="124"/>
      <c r="AP435" s="124"/>
      <c r="AZ435" s="124"/>
      <c r="BJ435" s="124"/>
      <c r="BK435" s="124"/>
      <c r="BT435" s="124"/>
      <c r="CD435" s="124"/>
      <c r="CN435" s="124"/>
      <c r="CX435" s="124"/>
      <c r="DH435" s="124"/>
      <c r="DR435" s="124"/>
      <c r="EB435" s="124"/>
      <c r="EL435" s="124"/>
      <c r="EV435" s="124"/>
      <c r="FF435" s="124"/>
      <c r="FP435" s="124"/>
      <c r="FZ435" s="124"/>
      <c r="GJ435" s="124"/>
      <c r="GT435" s="124"/>
      <c r="HD435" s="124"/>
      <c r="HN435" s="124"/>
      <c r="HX435" s="124"/>
      <c r="IH435" s="124"/>
    </row>
    <row xmlns:x14ac="http://schemas.microsoft.com/office/spreadsheetml/2009/9/ac" r="436" s="3" customFormat="true" x14ac:dyDescent="0.25">
      <c r="A436" s="402"/>
      <c r="B436" s="124"/>
      <c r="L436" s="124"/>
      <c r="V436" s="124"/>
      <c r="AF436" s="124"/>
      <c r="AP436" s="124"/>
      <c r="AZ436" s="124"/>
      <c r="BJ436" s="124"/>
      <c r="BK436" s="124"/>
      <c r="BT436" s="124"/>
      <c r="CD436" s="124"/>
      <c r="CN436" s="124"/>
      <c r="CX436" s="124"/>
      <c r="DH436" s="124"/>
      <c r="DR436" s="124"/>
      <c r="EB436" s="124"/>
      <c r="EL436" s="124"/>
      <c r="EV436" s="124"/>
      <c r="FF436" s="124"/>
      <c r="FP436" s="124"/>
      <c r="FZ436" s="124"/>
      <c r="GJ436" s="124"/>
      <c r="GT436" s="124"/>
      <c r="HD436" s="124"/>
      <c r="HN436" s="124"/>
      <c r="HX436" s="124"/>
      <c r="IH436" s="124"/>
    </row>
    <row xmlns:x14ac="http://schemas.microsoft.com/office/spreadsheetml/2009/9/ac" r="437" s="3" customFormat="true" x14ac:dyDescent="0.25">
      <c r="A437" s="402"/>
      <c r="B437" s="124"/>
      <c r="L437" s="124"/>
      <c r="V437" s="124"/>
      <c r="AF437" s="124"/>
      <c r="AP437" s="124"/>
      <c r="AZ437" s="124"/>
      <c r="BJ437" s="124"/>
      <c r="BK437" s="124"/>
      <c r="BT437" s="124"/>
      <c r="CD437" s="124"/>
      <c r="CN437" s="124"/>
      <c r="CX437" s="124"/>
      <c r="DH437" s="124"/>
      <c r="DR437" s="124"/>
      <c r="EB437" s="124"/>
      <c r="EL437" s="124"/>
      <c r="EV437" s="124"/>
      <c r="FF437" s="124"/>
      <c r="FP437" s="124"/>
      <c r="FZ437" s="124"/>
      <c r="GJ437" s="124"/>
      <c r="GT437" s="124"/>
      <c r="HD437" s="124"/>
      <c r="HN437" s="124"/>
      <c r="HX437" s="124"/>
      <c r="IH437" s="124"/>
    </row>
    <row xmlns:x14ac="http://schemas.microsoft.com/office/spreadsheetml/2009/9/ac" r="438" s="3" customFormat="true" x14ac:dyDescent="0.25">
      <c r="A438" s="402"/>
      <c r="B438" s="124"/>
      <c r="L438" s="124"/>
      <c r="V438" s="124"/>
      <c r="AF438" s="124"/>
      <c r="AP438" s="124"/>
      <c r="AZ438" s="124"/>
      <c r="BJ438" s="124"/>
      <c r="BK438" s="124"/>
      <c r="BT438" s="124"/>
      <c r="CD438" s="124"/>
      <c r="CN438" s="124"/>
      <c r="CX438" s="124"/>
      <c r="DH438" s="124"/>
      <c r="DR438" s="124"/>
      <c r="EB438" s="124"/>
      <c r="EL438" s="124"/>
      <c r="EV438" s="124"/>
      <c r="FF438" s="124"/>
      <c r="FP438" s="124"/>
      <c r="FZ438" s="124"/>
      <c r="GJ438" s="124"/>
      <c r="GT438" s="124"/>
      <c r="HD438" s="124"/>
      <c r="HN438" s="124"/>
      <c r="HX438" s="124"/>
      <c r="IH438" s="124"/>
    </row>
    <row xmlns:x14ac="http://schemas.microsoft.com/office/spreadsheetml/2009/9/ac" r="439" s="3" customFormat="true" x14ac:dyDescent="0.25">
      <c r="A439" s="402"/>
      <c r="B439" s="124"/>
      <c r="L439" s="124"/>
      <c r="V439" s="124"/>
      <c r="AF439" s="124"/>
      <c r="AP439" s="124"/>
      <c r="AZ439" s="124"/>
      <c r="BJ439" s="124"/>
      <c r="BK439" s="124"/>
      <c r="BT439" s="124"/>
      <c r="CD439" s="124"/>
      <c r="CN439" s="124"/>
      <c r="CX439" s="124"/>
      <c r="DH439" s="124"/>
      <c r="DR439" s="124"/>
      <c r="EB439" s="124"/>
      <c r="EL439" s="124"/>
      <c r="EV439" s="124"/>
      <c r="FF439" s="124"/>
      <c r="FP439" s="124"/>
      <c r="FZ439" s="124"/>
      <c r="GJ439" s="124"/>
      <c r="GT439" s="124"/>
      <c r="HD439" s="124"/>
      <c r="HN439" s="124"/>
      <c r="HX439" s="124"/>
      <c r="IH439" s="124"/>
    </row>
    <row xmlns:x14ac="http://schemas.microsoft.com/office/spreadsheetml/2009/9/ac" r="440" s="3" customFormat="true" x14ac:dyDescent="0.25">
      <c r="A440" s="402"/>
      <c r="B440" s="124"/>
      <c r="L440" s="124"/>
      <c r="V440" s="124"/>
      <c r="AF440" s="124"/>
      <c r="AP440" s="124"/>
      <c r="AZ440" s="124"/>
      <c r="BJ440" s="124"/>
      <c r="BK440" s="124"/>
      <c r="BT440" s="124"/>
      <c r="CD440" s="124"/>
      <c r="CN440" s="124"/>
      <c r="CX440" s="124"/>
      <c r="DH440" s="124"/>
      <c r="DR440" s="124"/>
      <c r="EB440" s="124"/>
      <c r="EL440" s="124"/>
      <c r="EV440" s="124"/>
      <c r="FF440" s="124"/>
      <c r="FP440" s="124"/>
      <c r="FZ440" s="124"/>
      <c r="GJ440" s="124"/>
      <c r="GT440" s="124"/>
      <c r="HD440" s="124"/>
      <c r="HN440" s="124"/>
      <c r="HX440" s="124"/>
      <c r="IH440" s="124"/>
    </row>
    <row xmlns:x14ac="http://schemas.microsoft.com/office/spreadsheetml/2009/9/ac" r="441" s="3" customFormat="true" x14ac:dyDescent="0.25">
      <c r="A441" s="402"/>
      <c r="B441" s="124"/>
      <c r="L441" s="124"/>
      <c r="V441" s="124"/>
      <c r="AF441" s="124"/>
      <c r="AP441" s="124"/>
      <c r="AZ441" s="124"/>
      <c r="BJ441" s="124"/>
      <c r="BK441" s="124"/>
      <c r="BT441" s="124"/>
      <c r="CD441" s="124"/>
      <c r="CN441" s="124"/>
      <c r="CX441" s="124"/>
      <c r="DH441" s="124"/>
      <c r="DR441" s="124"/>
      <c r="EB441" s="124"/>
      <c r="EL441" s="124"/>
      <c r="EV441" s="124"/>
      <c r="FF441" s="124"/>
      <c r="FP441" s="124"/>
      <c r="FZ441" s="124"/>
      <c r="GJ441" s="124"/>
      <c r="GT441" s="124"/>
      <c r="HD441" s="124"/>
      <c r="HN441" s="124"/>
      <c r="HX441" s="124"/>
      <c r="IH441" s="124"/>
    </row>
    <row xmlns:x14ac="http://schemas.microsoft.com/office/spreadsheetml/2009/9/ac" r="442" s="3" customFormat="true" x14ac:dyDescent="0.25">
      <c r="A442" s="402"/>
      <c r="B442" s="124"/>
      <c r="L442" s="124"/>
      <c r="V442" s="124"/>
      <c r="AF442" s="124"/>
      <c r="AP442" s="124"/>
      <c r="AZ442" s="124"/>
      <c r="BJ442" s="124"/>
      <c r="BK442" s="124"/>
      <c r="BT442" s="124"/>
      <c r="CD442" s="124"/>
      <c r="CN442" s="124"/>
      <c r="CX442" s="124"/>
      <c r="DH442" s="124"/>
      <c r="DR442" s="124"/>
      <c r="EB442" s="124"/>
      <c r="EL442" s="124"/>
      <c r="EV442" s="124"/>
      <c r="FF442" s="124"/>
      <c r="FP442" s="124"/>
      <c r="FZ442" s="124"/>
      <c r="GJ442" s="124"/>
      <c r="GT442" s="124"/>
      <c r="HD442" s="124"/>
      <c r="HN442" s="124"/>
      <c r="HX442" s="124"/>
      <c r="IH442" s="124"/>
    </row>
    <row xmlns:x14ac="http://schemas.microsoft.com/office/spreadsheetml/2009/9/ac" r="443" s="3" customFormat="true" x14ac:dyDescent="0.25">
      <c r="A443" s="402"/>
      <c r="B443" s="124"/>
      <c r="L443" s="124"/>
      <c r="V443" s="124"/>
      <c r="AF443" s="124"/>
      <c r="AP443" s="124"/>
      <c r="AZ443" s="124"/>
      <c r="BJ443" s="124"/>
      <c r="BK443" s="124"/>
      <c r="BT443" s="124"/>
      <c r="CD443" s="124"/>
      <c r="CN443" s="124"/>
      <c r="CX443" s="124"/>
      <c r="DH443" s="124"/>
      <c r="DR443" s="124"/>
      <c r="EB443" s="124"/>
      <c r="EL443" s="124"/>
      <c r="EV443" s="124"/>
      <c r="FF443" s="124"/>
      <c r="FP443" s="124"/>
      <c r="FZ443" s="124"/>
      <c r="GJ443" s="124"/>
      <c r="GT443" s="124"/>
      <c r="HD443" s="124"/>
      <c r="HN443" s="124"/>
      <c r="HX443" s="124"/>
      <c r="IH443" s="124"/>
    </row>
    <row xmlns:x14ac="http://schemas.microsoft.com/office/spreadsheetml/2009/9/ac" r="444" s="3" customFormat="true" x14ac:dyDescent="0.25">
      <c r="A444" s="402"/>
      <c r="B444" s="124"/>
      <c r="L444" s="124"/>
      <c r="V444" s="124"/>
      <c r="AF444" s="124"/>
      <c r="AP444" s="124"/>
      <c r="AZ444" s="124"/>
      <c r="BJ444" s="124"/>
      <c r="BK444" s="124"/>
      <c r="BT444" s="124"/>
      <c r="CD444" s="124"/>
      <c r="CN444" s="124"/>
      <c r="CX444" s="124"/>
      <c r="DH444" s="124"/>
      <c r="DR444" s="124"/>
      <c r="EB444" s="124"/>
      <c r="EL444" s="124"/>
      <c r="EV444" s="124"/>
      <c r="FF444" s="124"/>
      <c r="FP444" s="124"/>
      <c r="FZ444" s="124"/>
      <c r="GJ444" s="124"/>
      <c r="GT444" s="124"/>
      <c r="HD444" s="124"/>
      <c r="HN444" s="124"/>
      <c r="HX444" s="124"/>
      <c r="IH444" s="124"/>
    </row>
    <row xmlns:x14ac="http://schemas.microsoft.com/office/spreadsheetml/2009/9/ac" r="445" s="3" customFormat="true" x14ac:dyDescent="0.25">
      <c r="A445" s="402"/>
      <c r="B445" s="124"/>
      <c r="L445" s="124"/>
      <c r="V445" s="124"/>
      <c r="AF445" s="124"/>
      <c r="AP445" s="124"/>
      <c r="AZ445" s="124"/>
      <c r="BJ445" s="124"/>
      <c r="BK445" s="124"/>
      <c r="BT445" s="124"/>
      <c r="CD445" s="124"/>
      <c r="CN445" s="124"/>
      <c r="CX445" s="124"/>
      <c r="DH445" s="124"/>
      <c r="DR445" s="124"/>
      <c r="EB445" s="124"/>
      <c r="EL445" s="124"/>
      <c r="EV445" s="124"/>
      <c r="FF445" s="124"/>
      <c r="FP445" s="124"/>
      <c r="FZ445" s="124"/>
      <c r="GJ445" s="124"/>
      <c r="GT445" s="124"/>
      <c r="HD445" s="124"/>
      <c r="HN445" s="124"/>
      <c r="HX445" s="124"/>
      <c r="IH445" s="124"/>
    </row>
    <row xmlns:x14ac="http://schemas.microsoft.com/office/spreadsheetml/2009/9/ac" r="446" s="3" customFormat="true" x14ac:dyDescent="0.25">
      <c r="A446" s="402"/>
      <c r="B446" s="124"/>
      <c r="L446" s="124"/>
      <c r="V446" s="124"/>
      <c r="AF446" s="124"/>
      <c r="AP446" s="124"/>
      <c r="AZ446" s="124"/>
      <c r="BJ446" s="124"/>
      <c r="BK446" s="124"/>
      <c r="BT446" s="124"/>
      <c r="CD446" s="124"/>
      <c r="CN446" s="124"/>
      <c r="CX446" s="124"/>
      <c r="DH446" s="124"/>
      <c r="DR446" s="124"/>
      <c r="EB446" s="124"/>
      <c r="EL446" s="124"/>
      <c r="EV446" s="124"/>
      <c r="FF446" s="124"/>
      <c r="FP446" s="124"/>
      <c r="FZ446" s="124"/>
      <c r="GJ446" s="124"/>
      <c r="GT446" s="124"/>
      <c r="HD446" s="124"/>
      <c r="HN446" s="124"/>
      <c r="HX446" s="124"/>
      <c r="IH446" s="124"/>
    </row>
    <row xmlns:x14ac="http://schemas.microsoft.com/office/spreadsheetml/2009/9/ac" r="447" s="3" customFormat="true" x14ac:dyDescent="0.25">
      <c r="A447" s="402"/>
      <c r="B447" s="124"/>
      <c r="L447" s="124"/>
      <c r="V447" s="124"/>
      <c r="AF447" s="124"/>
      <c r="AP447" s="124"/>
      <c r="AZ447" s="124"/>
      <c r="BJ447" s="124"/>
      <c r="BK447" s="124"/>
      <c r="BT447" s="124"/>
      <c r="CD447" s="124"/>
      <c r="CN447" s="124"/>
      <c r="CX447" s="124"/>
      <c r="DH447" s="124"/>
      <c r="DR447" s="124"/>
      <c r="EB447" s="124"/>
      <c r="EL447" s="124"/>
      <c r="EV447" s="124"/>
      <c r="FF447" s="124"/>
      <c r="FP447" s="124"/>
      <c r="FZ447" s="124"/>
      <c r="GJ447" s="124"/>
      <c r="GT447" s="124"/>
      <c r="HD447" s="124"/>
      <c r="HN447" s="124"/>
      <c r="HX447" s="124"/>
      <c r="IH447" s="124"/>
    </row>
    <row xmlns:x14ac="http://schemas.microsoft.com/office/spreadsheetml/2009/9/ac" r="448" s="3" customFormat="true" x14ac:dyDescent="0.25">
      <c r="A448" s="402"/>
      <c r="B448" s="124"/>
      <c r="L448" s="124"/>
      <c r="V448" s="124"/>
      <c r="AF448" s="124"/>
      <c r="AP448" s="124"/>
      <c r="AZ448" s="124"/>
      <c r="BJ448" s="124"/>
      <c r="BK448" s="124"/>
      <c r="BT448" s="124"/>
      <c r="CD448" s="124"/>
      <c r="CN448" s="124"/>
      <c r="CX448" s="124"/>
      <c r="DH448" s="124"/>
      <c r="DR448" s="124"/>
      <c r="EB448" s="124"/>
      <c r="EL448" s="124"/>
      <c r="EV448" s="124"/>
      <c r="FF448" s="124"/>
      <c r="FP448" s="124"/>
      <c r="FZ448" s="124"/>
      <c r="GJ448" s="124"/>
      <c r="GT448" s="124"/>
      <c r="HD448" s="124"/>
      <c r="HN448" s="124"/>
      <c r="HX448" s="124"/>
      <c r="IH448" s="124"/>
    </row>
    <row xmlns:x14ac="http://schemas.microsoft.com/office/spreadsheetml/2009/9/ac" r="449" s="3" customFormat="true" x14ac:dyDescent="0.25">
      <c r="A449" s="402"/>
      <c r="B449" s="124"/>
      <c r="L449" s="124"/>
      <c r="V449" s="124"/>
      <c r="AF449" s="124"/>
      <c r="AP449" s="124"/>
      <c r="AZ449" s="124"/>
      <c r="BJ449" s="124"/>
      <c r="BK449" s="124"/>
      <c r="BT449" s="124"/>
      <c r="CD449" s="124"/>
      <c r="CN449" s="124"/>
      <c r="CX449" s="124"/>
      <c r="DH449" s="124"/>
      <c r="DR449" s="124"/>
      <c r="EB449" s="124"/>
      <c r="EL449" s="124"/>
      <c r="EV449" s="124"/>
      <c r="FF449" s="124"/>
      <c r="FP449" s="124"/>
      <c r="FZ449" s="124"/>
      <c r="GJ449" s="124"/>
      <c r="GT449" s="124"/>
      <c r="HD449" s="124"/>
      <c r="HN449" s="124"/>
      <c r="HX449" s="124"/>
      <c r="IH449" s="124"/>
    </row>
    <row xmlns:x14ac="http://schemas.microsoft.com/office/spreadsheetml/2009/9/ac" r="450" s="3" customFormat="true" x14ac:dyDescent="0.25">
      <c r="A450" s="402"/>
      <c r="B450" s="124"/>
      <c r="L450" s="124"/>
      <c r="V450" s="124"/>
      <c r="AF450" s="124"/>
      <c r="AP450" s="124"/>
      <c r="AZ450" s="124"/>
      <c r="BJ450" s="124"/>
      <c r="BK450" s="124"/>
      <c r="BT450" s="124"/>
      <c r="CD450" s="124"/>
      <c r="CN450" s="124"/>
      <c r="CX450" s="124"/>
      <c r="DH450" s="124"/>
      <c r="DR450" s="124"/>
      <c r="EB450" s="124"/>
      <c r="EL450" s="124"/>
      <c r="EV450" s="124"/>
      <c r="FF450" s="124"/>
      <c r="FP450" s="124"/>
      <c r="FZ450" s="124"/>
      <c r="GJ450" s="124"/>
      <c r="GT450" s="124"/>
      <c r="HD450" s="124"/>
      <c r="HN450" s="124"/>
      <c r="HX450" s="124"/>
      <c r="IH450" s="124"/>
    </row>
    <row xmlns:x14ac="http://schemas.microsoft.com/office/spreadsheetml/2009/9/ac" r="451" s="3" customFormat="true" x14ac:dyDescent="0.25">
      <c r="A451" s="402"/>
      <c r="B451" s="124"/>
      <c r="L451" s="124"/>
      <c r="V451" s="124"/>
      <c r="AF451" s="124"/>
      <c r="AP451" s="124"/>
      <c r="AZ451" s="124"/>
      <c r="BJ451" s="124"/>
      <c r="BK451" s="124"/>
      <c r="BT451" s="124"/>
      <c r="CD451" s="124"/>
      <c r="CN451" s="124"/>
      <c r="CX451" s="124"/>
      <c r="DH451" s="124"/>
      <c r="DR451" s="124"/>
      <c r="EB451" s="124"/>
      <c r="EL451" s="124"/>
      <c r="EV451" s="124"/>
      <c r="FF451" s="124"/>
      <c r="FP451" s="124"/>
      <c r="FZ451" s="124"/>
      <c r="GJ451" s="124"/>
      <c r="GT451" s="124"/>
      <c r="HD451" s="124"/>
      <c r="HN451" s="124"/>
      <c r="HX451" s="124"/>
      <c r="IH451" s="124"/>
    </row>
    <row xmlns:x14ac="http://schemas.microsoft.com/office/spreadsheetml/2009/9/ac" r="452" s="3" customFormat="true" x14ac:dyDescent="0.25">
      <c r="A452" s="402"/>
      <c r="B452" s="124"/>
      <c r="L452" s="124"/>
      <c r="V452" s="124"/>
      <c r="AF452" s="124"/>
      <c r="AP452" s="124"/>
      <c r="AZ452" s="124"/>
      <c r="BJ452" s="124"/>
      <c r="BK452" s="124"/>
      <c r="BT452" s="124"/>
      <c r="CD452" s="124"/>
      <c r="CN452" s="124"/>
      <c r="CX452" s="124"/>
      <c r="DH452" s="124"/>
      <c r="DR452" s="124"/>
      <c r="EB452" s="124"/>
      <c r="EL452" s="124"/>
      <c r="EV452" s="124"/>
      <c r="FF452" s="124"/>
      <c r="FP452" s="124"/>
      <c r="FZ452" s="124"/>
      <c r="GJ452" s="124"/>
      <c r="GT452" s="124"/>
      <c r="HD452" s="124"/>
      <c r="HN452" s="124"/>
      <c r="HX452" s="124"/>
      <c r="IH452" s="124"/>
    </row>
    <row xmlns:x14ac="http://schemas.microsoft.com/office/spreadsheetml/2009/9/ac" r="453" s="3" customFormat="true" x14ac:dyDescent="0.25">
      <c r="A453" s="402"/>
      <c r="B453" s="124"/>
      <c r="L453" s="124"/>
      <c r="V453" s="124"/>
      <c r="AF453" s="124"/>
      <c r="AP453" s="124"/>
      <c r="AZ453" s="124"/>
      <c r="BJ453" s="124"/>
      <c r="BK453" s="124"/>
      <c r="BT453" s="124"/>
      <c r="CD453" s="124"/>
      <c r="CN453" s="124"/>
      <c r="CX453" s="124"/>
      <c r="DH453" s="124"/>
      <c r="DR453" s="124"/>
      <c r="EB453" s="124"/>
      <c r="EL453" s="124"/>
      <c r="EV453" s="124"/>
      <c r="FF453" s="124"/>
      <c r="FP453" s="124"/>
      <c r="FZ453" s="124"/>
      <c r="GJ453" s="124"/>
      <c r="GT453" s="124"/>
      <c r="HD453" s="124"/>
      <c r="HN453" s="124"/>
      <c r="HX453" s="124"/>
      <c r="IH453" s="124"/>
    </row>
    <row xmlns:x14ac="http://schemas.microsoft.com/office/spreadsheetml/2009/9/ac" r="454" s="3" customFormat="true" x14ac:dyDescent="0.25">
      <c r="A454" s="402"/>
      <c r="B454" s="124"/>
      <c r="L454" s="124"/>
      <c r="V454" s="124"/>
      <c r="AF454" s="124"/>
      <c r="AP454" s="124"/>
      <c r="AZ454" s="124"/>
      <c r="BJ454" s="124"/>
      <c r="BK454" s="124"/>
      <c r="BT454" s="124"/>
      <c r="CD454" s="124"/>
      <c r="CN454" s="124"/>
      <c r="CX454" s="124"/>
      <c r="DH454" s="124"/>
      <c r="DR454" s="124"/>
      <c r="EB454" s="124"/>
      <c r="EL454" s="124"/>
      <c r="EV454" s="124"/>
      <c r="FF454" s="124"/>
      <c r="FP454" s="124"/>
      <c r="FZ454" s="124"/>
      <c r="GJ454" s="124"/>
      <c r="GT454" s="124"/>
      <c r="HD454" s="124"/>
      <c r="HN454" s="124"/>
      <c r="HX454" s="124"/>
      <c r="IH454" s="124"/>
    </row>
    <row xmlns:x14ac="http://schemas.microsoft.com/office/spreadsheetml/2009/9/ac" r="455" s="3" customFormat="true" x14ac:dyDescent="0.25">
      <c r="A455" s="402"/>
      <c r="B455" s="124"/>
      <c r="L455" s="124"/>
      <c r="V455" s="124"/>
      <c r="AF455" s="124"/>
      <c r="AP455" s="124"/>
      <c r="AZ455" s="124"/>
      <c r="BJ455" s="124"/>
      <c r="BK455" s="124"/>
      <c r="BT455" s="124"/>
      <c r="CD455" s="124"/>
      <c r="CN455" s="124"/>
      <c r="CX455" s="124"/>
      <c r="DH455" s="124"/>
      <c r="DR455" s="124"/>
      <c r="EB455" s="124"/>
      <c r="EL455" s="124"/>
      <c r="EV455" s="124"/>
      <c r="FF455" s="124"/>
      <c r="FP455" s="124"/>
      <c r="FZ455" s="124"/>
      <c r="GJ455" s="124"/>
      <c r="GT455" s="124"/>
      <c r="HD455" s="124"/>
      <c r="HN455" s="124"/>
      <c r="HX455" s="124"/>
      <c r="IH455" s="124"/>
    </row>
    <row xmlns:x14ac="http://schemas.microsoft.com/office/spreadsheetml/2009/9/ac" r="456" s="3" customFormat="true" x14ac:dyDescent="0.25">
      <c r="A456" s="402"/>
      <c r="B456" s="124"/>
      <c r="L456" s="124"/>
      <c r="V456" s="124"/>
      <c r="AF456" s="124"/>
      <c r="AP456" s="124"/>
      <c r="AZ456" s="124"/>
      <c r="BJ456" s="124"/>
      <c r="BK456" s="124"/>
      <c r="BT456" s="124"/>
      <c r="CD456" s="124"/>
      <c r="CN456" s="124"/>
      <c r="CX456" s="124"/>
      <c r="DH456" s="124"/>
      <c r="DR456" s="124"/>
      <c r="EB456" s="124"/>
      <c r="EL456" s="124"/>
      <c r="EV456" s="124"/>
      <c r="FF456" s="124"/>
      <c r="FP456" s="124"/>
      <c r="FZ456" s="124"/>
      <c r="GJ456" s="124"/>
      <c r="GT456" s="124"/>
      <c r="HD456" s="124"/>
      <c r="HN456" s="124"/>
      <c r="HX456" s="124"/>
      <c r="IH456" s="124"/>
    </row>
    <row xmlns:x14ac="http://schemas.microsoft.com/office/spreadsheetml/2009/9/ac" r="457" s="3" customFormat="true" x14ac:dyDescent="0.25">
      <c r="A457" s="402"/>
      <c r="B457" s="124"/>
      <c r="L457" s="124"/>
      <c r="V457" s="124"/>
      <c r="AF457" s="124"/>
      <c r="AP457" s="124"/>
      <c r="AZ457" s="124"/>
      <c r="BJ457" s="124"/>
      <c r="BK457" s="124"/>
      <c r="BT457" s="124"/>
      <c r="CD457" s="124"/>
      <c r="CN457" s="124"/>
      <c r="CX457" s="124"/>
      <c r="DH457" s="124"/>
      <c r="DR457" s="124"/>
      <c r="EB457" s="124"/>
      <c r="EL457" s="124"/>
      <c r="EV457" s="124"/>
      <c r="FF457" s="124"/>
      <c r="FP457" s="124"/>
      <c r="FZ457" s="124"/>
      <c r="GJ457" s="124"/>
      <c r="GT457" s="124"/>
      <c r="HD457" s="124"/>
      <c r="HN457" s="124"/>
      <c r="HX457" s="124"/>
      <c r="IH457" s="124"/>
    </row>
    <row xmlns:x14ac="http://schemas.microsoft.com/office/spreadsheetml/2009/9/ac" r="458" s="3" customFormat="true" x14ac:dyDescent="0.25">
      <c r="A458" s="402"/>
      <c r="B458" s="124"/>
      <c r="L458" s="124"/>
      <c r="V458" s="124"/>
      <c r="AF458" s="124"/>
      <c r="AP458" s="124"/>
      <c r="AZ458" s="124"/>
      <c r="BJ458" s="124"/>
      <c r="BK458" s="124"/>
      <c r="BT458" s="124"/>
      <c r="CD458" s="124"/>
      <c r="CN458" s="124"/>
      <c r="CX458" s="124"/>
      <c r="DH458" s="124"/>
      <c r="DR458" s="124"/>
      <c r="EB458" s="124"/>
      <c r="EL458" s="124"/>
      <c r="EV458" s="124"/>
      <c r="FF458" s="124"/>
      <c r="FP458" s="124"/>
      <c r="FZ458" s="124"/>
      <c r="GJ458" s="124"/>
      <c r="GT458" s="124"/>
      <c r="HD458" s="124"/>
      <c r="HN458" s="124"/>
      <c r="HX458" s="124"/>
      <c r="IH458" s="124"/>
    </row>
    <row xmlns:x14ac="http://schemas.microsoft.com/office/spreadsheetml/2009/9/ac" r="459" s="3" customFormat="true" x14ac:dyDescent="0.25">
      <c r="A459" s="402"/>
      <c r="B459" s="124"/>
      <c r="L459" s="124"/>
      <c r="V459" s="124"/>
      <c r="AF459" s="124"/>
      <c r="AP459" s="124"/>
      <c r="AZ459" s="124"/>
      <c r="BJ459" s="124"/>
      <c r="BK459" s="124"/>
      <c r="BT459" s="124"/>
      <c r="CD459" s="124"/>
      <c r="CN459" s="124"/>
      <c r="CX459" s="124"/>
      <c r="DH459" s="124"/>
      <c r="DR459" s="124"/>
      <c r="EB459" s="124"/>
      <c r="EL459" s="124"/>
      <c r="EV459" s="124"/>
      <c r="FF459" s="124"/>
      <c r="FP459" s="124"/>
      <c r="FZ459" s="124"/>
      <c r="GJ459" s="124"/>
      <c r="GT459" s="124"/>
      <c r="HD459" s="124"/>
      <c r="HN459" s="124"/>
      <c r="HX459" s="124"/>
      <c r="IH459" s="124"/>
    </row>
    <row xmlns:x14ac="http://schemas.microsoft.com/office/spreadsheetml/2009/9/ac" r="460" s="3" customFormat="true" x14ac:dyDescent="0.25">
      <c r="A460" s="402"/>
      <c r="B460" s="124"/>
      <c r="L460" s="124"/>
      <c r="V460" s="124"/>
      <c r="AF460" s="124"/>
      <c r="AP460" s="124"/>
      <c r="AZ460" s="124"/>
      <c r="BJ460" s="124"/>
      <c r="BK460" s="124"/>
      <c r="BT460" s="124"/>
      <c r="CD460" s="124"/>
      <c r="CN460" s="124"/>
      <c r="CX460" s="124"/>
      <c r="DH460" s="124"/>
      <c r="DR460" s="124"/>
      <c r="EB460" s="124"/>
      <c r="EL460" s="124"/>
      <c r="EV460" s="124"/>
      <c r="FF460" s="124"/>
      <c r="FP460" s="124"/>
      <c r="FZ460" s="124"/>
      <c r="GJ460" s="124"/>
      <c r="GT460" s="124"/>
      <c r="HD460" s="124"/>
      <c r="HN460" s="124"/>
      <c r="HX460" s="124"/>
      <c r="IH460" s="124"/>
    </row>
    <row xmlns:x14ac="http://schemas.microsoft.com/office/spreadsheetml/2009/9/ac" r="461" s="3" customFormat="true" x14ac:dyDescent="0.25">
      <c r="A461" s="402"/>
      <c r="B461" s="124"/>
      <c r="L461" s="124"/>
      <c r="V461" s="124"/>
      <c r="AF461" s="124"/>
      <c r="AP461" s="124"/>
      <c r="AZ461" s="124"/>
      <c r="BJ461" s="124"/>
      <c r="BK461" s="124"/>
      <c r="BT461" s="124"/>
      <c r="CD461" s="124"/>
      <c r="CN461" s="124"/>
      <c r="CX461" s="124"/>
      <c r="DH461" s="124"/>
      <c r="DR461" s="124"/>
      <c r="EB461" s="124"/>
      <c r="EL461" s="124"/>
      <c r="EV461" s="124"/>
      <c r="FF461" s="124"/>
      <c r="FP461" s="124"/>
      <c r="FZ461" s="124"/>
      <c r="GJ461" s="124"/>
      <c r="GT461" s="124"/>
      <c r="HD461" s="124"/>
      <c r="HN461" s="124"/>
      <c r="HX461" s="124"/>
      <c r="IH461" s="124"/>
    </row>
    <row xmlns:x14ac="http://schemas.microsoft.com/office/spreadsheetml/2009/9/ac" r="462" s="3" customFormat="true" x14ac:dyDescent="0.25">
      <c r="A462" s="402"/>
      <c r="B462" s="124"/>
      <c r="L462" s="124"/>
      <c r="V462" s="124"/>
      <c r="AF462" s="124"/>
      <c r="AP462" s="124"/>
      <c r="AZ462" s="124"/>
      <c r="BJ462" s="124"/>
      <c r="BK462" s="124"/>
      <c r="BT462" s="124"/>
      <c r="CD462" s="124"/>
      <c r="CN462" s="124"/>
      <c r="CX462" s="124"/>
      <c r="DH462" s="124"/>
      <c r="DR462" s="124"/>
      <c r="EB462" s="124"/>
      <c r="EL462" s="124"/>
      <c r="EV462" s="124"/>
      <c r="FF462" s="124"/>
      <c r="FP462" s="124"/>
      <c r="FZ462" s="124"/>
      <c r="GJ462" s="124"/>
      <c r="GT462" s="124"/>
      <c r="HD462" s="124"/>
      <c r="HN462" s="124"/>
      <c r="HX462" s="124"/>
      <c r="IH462" s="124"/>
    </row>
    <row xmlns:x14ac="http://schemas.microsoft.com/office/spreadsheetml/2009/9/ac" r="463" s="3" customFormat="true" x14ac:dyDescent="0.25">
      <c r="A463" s="402"/>
      <c r="B463" s="124"/>
      <c r="L463" s="124"/>
      <c r="V463" s="124"/>
      <c r="AF463" s="124"/>
      <c r="AP463" s="124"/>
      <c r="AZ463" s="124"/>
      <c r="BJ463" s="124"/>
      <c r="BK463" s="124"/>
      <c r="BT463" s="124"/>
      <c r="CD463" s="124"/>
      <c r="CN463" s="124"/>
      <c r="CX463" s="124"/>
      <c r="DH463" s="124"/>
      <c r="DR463" s="124"/>
      <c r="EB463" s="124"/>
      <c r="EL463" s="124"/>
      <c r="EV463" s="124"/>
      <c r="FF463" s="124"/>
      <c r="FP463" s="124"/>
      <c r="FZ463" s="124"/>
      <c r="GJ463" s="124"/>
      <c r="GT463" s="124"/>
      <c r="HD463" s="124"/>
      <c r="HN463" s="124"/>
      <c r="HX463" s="124"/>
      <c r="IH463" s="124"/>
    </row>
    <row xmlns:x14ac="http://schemas.microsoft.com/office/spreadsheetml/2009/9/ac" r="464" s="3" customFormat="true" x14ac:dyDescent="0.25">
      <c r="A464" s="402"/>
      <c r="B464" s="124"/>
      <c r="L464" s="124"/>
      <c r="V464" s="124"/>
      <c r="AF464" s="124"/>
      <c r="AP464" s="124"/>
      <c r="AZ464" s="124"/>
      <c r="BJ464" s="124"/>
      <c r="BK464" s="124"/>
      <c r="BT464" s="124"/>
      <c r="CD464" s="124"/>
      <c r="CN464" s="124"/>
      <c r="CX464" s="124"/>
      <c r="DH464" s="124"/>
      <c r="DR464" s="124"/>
      <c r="EB464" s="124"/>
      <c r="EL464" s="124"/>
      <c r="EV464" s="124"/>
      <c r="FF464" s="124"/>
      <c r="FP464" s="124"/>
      <c r="FZ464" s="124"/>
      <c r="GJ464" s="124"/>
      <c r="GT464" s="124"/>
      <c r="HD464" s="124"/>
      <c r="HN464" s="124"/>
      <c r="HX464" s="124"/>
      <c r="IH464" s="124"/>
    </row>
    <row xmlns:x14ac="http://schemas.microsoft.com/office/spreadsheetml/2009/9/ac" r="465" s="3" customFormat="true" x14ac:dyDescent="0.25">
      <c r="A465" s="402"/>
      <c r="B465" s="124"/>
      <c r="L465" s="124"/>
      <c r="V465" s="124"/>
      <c r="AF465" s="124"/>
      <c r="AP465" s="124"/>
      <c r="AZ465" s="124"/>
      <c r="BJ465" s="124"/>
      <c r="BK465" s="124"/>
      <c r="BT465" s="124"/>
      <c r="CD465" s="124"/>
      <c r="CN465" s="124"/>
      <c r="CX465" s="124"/>
      <c r="DH465" s="124"/>
      <c r="DR465" s="124"/>
      <c r="EB465" s="124"/>
      <c r="EL465" s="124"/>
      <c r="EV465" s="124"/>
      <c r="FF465" s="124"/>
      <c r="FP465" s="124"/>
      <c r="FZ465" s="124"/>
      <c r="GJ465" s="124"/>
      <c r="GT465" s="124"/>
      <c r="HD465" s="124"/>
      <c r="HN465" s="124"/>
      <c r="HX465" s="124"/>
      <c r="IH465" s="124"/>
    </row>
    <row xmlns:x14ac="http://schemas.microsoft.com/office/spreadsheetml/2009/9/ac" r="466" s="3" customFormat="true" x14ac:dyDescent="0.25">
      <c r="A466" s="402"/>
      <c r="B466" s="124"/>
      <c r="L466" s="124"/>
      <c r="V466" s="124"/>
      <c r="AF466" s="124"/>
      <c r="AP466" s="124"/>
      <c r="AZ466" s="124"/>
      <c r="BJ466" s="124"/>
      <c r="BK466" s="124"/>
      <c r="BT466" s="124"/>
      <c r="CD466" s="124"/>
      <c r="CN466" s="124"/>
      <c r="CX466" s="124"/>
      <c r="DH466" s="124"/>
      <c r="DR466" s="124"/>
      <c r="EB466" s="124"/>
      <c r="EL466" s="124"/>
      <c r="EV466" s="124"/>
      <c r="FF466" s="124"/>
      <c r="FP466" s="124"/>
      <c r="FZ466" s="124"/>
      <c r="GJ466" s="124"/>
      <c r="GT466" s="124"/>
      <c r="HD466" s="124"/>
      <c r="HN466" s="124"/>
      <c r="HX466" s="124"/>
      <c r="IH466" s="124"/>
    </row>
    <row xmlns:x14ac="http://schemas.microsoft.com/office/spreadsheetml/2009/9/ac" r="467" s="3" customFormat="true" x14ac:dyDescent="0.25">
      <c r="A467" s="402"/>
      <c r="B467" s="124"/>
      <c r="L467" s="124"/>
      <c r="V467" s="124"/>
      <c r="AF467" s="124"/>
      <c r="AP467" s="124"/>
      <c r="AZ467" s="124"/>
      <c r="BJ467" s="124"/>
      <c r="BK467" s="124"/>
      <c r="BT467" s="124"/>
      <c r="CD467" s="124"/>
      <c r="CN467" s="124"/>
      <c r="CX467" s="124"/>
      <c r="DH467" s="124"/>
      <c r="DR467" s="124"/>
      <c r="EB467" s="124"/>
      <c r="EL467" s="124"/>
      <c r="EV467" s="124"/>
      <c r="FF467" s="124"/>
      <c r="FP467" s="124"/>
      <c r="FZ467" s="124"/>
      <c r="GJ467" s="124"/>
      <c r="GT467" s="124"/>
      <c r="HD467" s="124"/>
      <c r="HN467" s="124"/>
      <c r="HX467" s="124"/>
      <c r="IH467" s="124"/>
    </row>
    <row xmlns:x14ac="http://schemas.microsoft.com/office/spreadsheetml/2009/9/ac" r="468" s="3" customFormat="true" x14ac:dyDescent="0.25">
      <c r="A468" s="402"/>
      <c r="B468" s="124"/>
      <c r="L468" s="124"/>
      <c r="V468" s="124"/>
      <c r="AF468" s="124"/>
      <c r="AP468" s="124"/>
      <c r="AZ468" s="124"/>
      <c r="BJ468" s="124"/>
      <c r="BK468" s="124"/>
      <c r="BT468" s="124"/>
      <c r="CD468" s="124"/>
      <c r="CN468" s="124"/>
      <c r="CX468" s="124"/>
      <c r="DH468" s="124"/>
      <c r="DR468" s="124"/>
      <c r="EB468" s="124"/>
      <c r="EL468" s="124"/>
      <c r="EV468" s="124"/>
      <c r="FF468" s="124"/>
      <c r="FP468" s="124"/>
      <c r="FZ468" s="124"/>
      <c r="GJ468" s="124"/>
      <c r="GT468" s="124"/>
      <c r="HD468" s="124"/>
      <c r="HN468" s="124"/>
      <c r="HX468" s="124"/>
      <c r="IH468" s="124"/>
    </row>
    <row xmlns:x14ac="http://schemas.microsoft.com/office/spreadsheetml/2009/9/ac" r="469" s="3" customFormat="true" x14ac:dyDescent="0.25">
      <c r="A469" s="402"/>
      <c r="B469" s="124"/>
      <c r="L469" s="124"/>
      <c r="V469" s="124"/>
      <c r="AF469" s="124"/>
      <c r="AP469" s="124"/>
      <c r="AZ469" s="124"/>
      <c r="BJ469" s="124"/>
      <c r="BK469" s="124"/>
      <c r="BT469" s="124"/>
      <c r="CD469" s="124"/>
      <c r="CN469" s="124"/>
      <c r="CX469" s="124"/>
      <c r="DH469" s="124"/>
      <c r="DR469" s="124"/>
      <c r="EB469" s="124"/>
      <c r="EL469" s="124"/>
      <c r="EV469" s="124"/>
      <c r="FF469" s="124"/>
      <c r="FP469" s="124"/>
      <c r="FZ469" s="124"/>
      <c r="GJ469" s="124"/>
      <c r="GT469" s="124"/>
      <c r="HD469" s="124"/>
      <c r="HN469" s="124"/>
      <c r="HX469" s="124"/>
      <c r="IH469" s="124"/>
    </row>
    <row xmlns:x14ac="http://schemas.microsoft.com/office/spreadsheetml/2009/9/ac" r="470" s="3" customFormat="true" x14ac:dyDescent="0.25">
      <c r="A470" s="402"/>
      <c r="B470" s="124"/>
      <c r="L470" s="124"/>
      <c r="V470" s="124"/>
      <c r="AF470" s="124"/>
      <c r="AP470" s="124"/>
      <c r="AZ470" s="124"/>
      <c r="BJ470" s="124"/>
      <c r="BK470" s="124"/>
      <c r="BT470" s="124"/>
      <c r="CD470" s="124"/>
      <c r="CN470" s="124"/>
      <c r="CX470" s="124"/>
      <c r="DH470" s="124"/>
      <c r="DR470" s="124"/>
      <c r="EB470" s="124"/>
      <c r="EL470" s="124"/>
      <c r="EV470" s="124"/>
      <c r="FF470" s="124"/>
      <c r="FP470" s="124"/>
      <c r="FZ470" s="124"/>
      <c r="GJ470" s="124"/>
      <c r="GT470" s="124"/>
      <c r="HD470" s="124"/>
      <c r="HN470" s="124"/>
      <c r="HX470" s="124"/>
      <c r="IH470" s="124"/>
    </row>
    <row xmlns:x14ac="http://schemas.microsoft.com/office/spreadsheetml/2009/9/ac" r="471" s="3" customFormat="true" x14ac:dyDescent="0.25">
      <c r="A471" s="402"/>
      <c r="B471" s="124"/>
      <c r="L471" s="124"/>
      <c r="V471" s="124"/>
      <c r="AF471" s="124"/>
      <c r="AP471" s="124"/>
      <c r="AZ471" s="124"/>
      <c r="BJ471" s="124"/>
      <c r="BK471" s="124"/>
      <c r="BT471" s="124"/>
      <c r="CD471" s="124"/>
      <c r="CN471" s="124"/>
      <c r="CX471" s="124"/>
      <c r="DH471" s="124"/>
      <c r="DR471" s="124"/>
      <c r="EB471" s="124"/>
      <c r="EL471" s="124"/>
      <c r="EV471" s="124"/>
      <c r="FF471" s="124"/>
      <c r="FP471" s="124"/>
      <c r="FZ471" s="124"/>
      <c r="GJ471" s="124"/>
      <c r="GT471" s="124"/>
      <c r="HD471" s="124"/>
      <c r="HN471" s="124"/>
      <c r="HX471" s="124"/>
      <c r="IH471" s="124"/>
    </row>
    <row xmlns:x14ac="http://schemas.microsoft.com/office/spreadsheetml/2009/9/ac" r="472" s="3" customFormat="true" x14ac:dyDescent="0.25">
      <c r="A472" s="402"/>
      <c r="B472" s="124"/>
      <c r="L472" s="124"/>
      <c r="V472" s="124"/>
      <c r="AF472" s="124"/>
      <c r="AP472" s="124"/>
      <c r="AZ472" s="124"/>
      <c r="BJ472" s="124"/>
      <c r="BK472" s="124"/>
      <c r="BT472" s="124"/>
      <c r="CD472" s="124"/>
      <c r="CN472" s="124"/>
      <c r="CX472" s="124"/>
      <c r="DH472" s="124"/>
      <c r="DR472" s="124"/>
      <c r="EB472" s="124"/>
      <c r="EL472" s="124"/>
      <c r="EV472" s="124"/>
      <c r="FF472" s="124"/>
      <c r="FP472" s="124"/>
      <c r="FZ472" s="124"/>
      <c r="GJ472" s="124"/>
      <c r="GT472" s="124"/>
      <c r="HD472" s="124"/>
      <c r="HN472" s="124"/>
      <c r="HX472" s="124"/>
      <c r="IH472" s="124"/>
    </row>
    <row xmlns:x14ac="http://schemas.microsoft.com/office/spreadsheetml/2009/9/ac" r="473" s="3" customFormat="true" x14ac:dyDescent="0.25">
      <c r="A473" s="402"/>
      <c r="B473" s="124"/>
      <c r="L473" s="124"/>
      <c r="V473" s="124"/>
      <c r="AF473" s="124"/>
      <c r="AP473" s="124"/>
      <c r="AZ473" s="124"/>
      <c r="BJ473" s="124"/>
      <c r="BK473" s="124"/>
      <c r="BT473" s="124"/>
      <c r="CD473" s="124"/>
      <c r="CN473" s="124"/>
      <c r="CX473" s="124"/>
      <c r="DH473" s="124"/>
      <c r="DR473" s="124"/>
      <c r="EB473" s="124"/>
      <c r="EL473" s="124"/>
      <c r="EV473" s="124"/>
      <c r="FF473" s="124"/>
      <c r="FP473" s="124"/>
      <c r="FZ473" s="124"/>
      <c r="GJ473" s="124"/>
      <c r="GT473" s="124"/>
      <c r="HD473" s="124"/>
      <c r="HN473" s="124"/>
      <c r="HX473" s="124"/>
      <c r="IH473" s="124"/>
    </row>
    <row xmlns:x14ac="http://schemas.microsoft.com/office/spreadsheetml/2009/9/ac" r="474" s="3" customFormat="true" x14ac:dyDescent="0.25">
      <c r="A474" s="402"/>
      <c r="B474" s="124"/>
      <c r="L474" s="124"/>
      <c r="V474" s="124"/>
      <c r="AF474" s="124"/>
      <c r="AP474" s="124"/>
      <c r="AZ474" s="124"/>
      <c r="BJ474" s="124"/>
      <c r="BK474" s="124"/>
      <c r="BT474" s="124"/>
      <c r="CD474" s="124"/>
      <c r="CN474" s="124"/>
      <c r="CX474" s="124"/>
      <c r="DH474" s="124"/>
      <c r="DR474" s="124"/>
      <c r="EB474" s="124"/>
      <c r="EL474" s="124"/>
      <c r="EV474" s="124"/>
      <c r="FF474" s="124"/>
      <c r="FP474" s="124"/>
      <c r="FZ474" s="124"/>
      <c r="GJ474" s="124"/>
      <c r="GT474" s="124"/>
      <c r="HD474" s="124"/>
      <c r="HN474" s="124"/>
      <c r="HX474" s="124"/>
      <c r="IH474" s="124"/>
    </row>
    <row xmlns:x14ac="http://schemas.microsoft.com/office/spreadsheetml/2009/9/ac" r="475" s="3" customFormat="true" x14ac:dyDescent="0.25">
      <c r="A475" s="402"/>
      <c r="B475" s="124"/>
      <c r="L475" s="124"/>
      <c r="V475" s="124"/>
      <c r="AF475" s="124"/>
      <c r="AP475" s="124"/>
      <c r="AZ475" s="124"/>
      <c r="BJ475" s="124"/>
      <c r="BK475" s="124"/>
      <c r="BT475" s="124"/>
      <c r="CD475" s="124"/>
      <c r="CN475" s="124"/>
      <c r="CX475" s="124"/>
      <c r="DH475" s="124"/>
      <c r="DR475" s="124"/>
      <c r="EB475" s="124"/>
      <c r="EL475" s="124"/>
      <c r="EV475" s="124"/>
      <c r="FF475" s="124"/>
      <c r="FP475" s="124"/>
      <c r="FZ475" s="124"/>
      <c r="GJ475" s="124"/>
      <c r="GT475" s="124"/>
      <c r="HD475" s="124"/>
      <c r="HN475" s="124"/>
      <c r="HX475" s="124"/>
      <c r="IH475" s="124"/>
    </row>
    <row xmlns:x14ac="http://schemas.microsoft.com/office/spreadsheetml/2009/9/ac" r="476" s="3" customFormat="true" x14ac:dyDescent="0.25">
      <c r="A476" s="402"/>
      <c r="B476" s="124"/>
      <c r="L476" s="124"/>
      <c r="V476" s="124"/>
      <c r="AF476" s="124"/>
      <c r="AP476" s="124"/>
      <c r="AZ476" s="124"/>
      <c r="BJ476" s="124"/>
      <c r="BK476" s="124"/>
      <c r="BT476" s="124"/>
      <c r="CD476" s="124"/>
      <c r="CN476" s="124"/>
      <c r="CX476" s="124"/>
      <c r="DH476" s="124"/>
      <c r="DR476" s="124"/>
      <c r="EB476" s="124"/>
      <c r="EL476" s="124"/>
      <c r="EV476" s="124"/>
      <c r="FF476" s="124"/>
      <c r="FP476" s="124"/>
      <c r="FZ476" s="124"/>
      <c r="GJ476" s="124"/>
      <c r="GT476" s="124"/>
      <c r="HD476" s="124"/>
      <c r="HN476" s="124"/>
      <c r="HX476" s="124"/>
      <c r="IH476" s="124"/>
    </row>
    <row xmlns:x14ac="http://schemas.microsoft.com/office/spreadsheetml/2009/9/ac" r="477" s="3" customFormat="true" x14ac:dyDescent="0.25">
      <c r="A477" s="402"/>
      <c r="B477" s="124"/>
      <c r="L477" s="124"/>
      <c r="V477" s="124"/>
      <c r="AF477" s="124"/>
      <c r="AP477" s="124"/>
      <c r="AZ477" s="124"/>
      <c r="BJ477" s="124"/>
      <c r="BK477" s="124"/>
      <c r="BT477" s="124"/>
      <c r="CD477" s="124"/>
      <c r="CN477" s="124"/>
      <c r="CX477" s="124"/>
      <c r="DH477" s="124"/>
      <c r="DR477" s="124"/>
      <c r="EB477" s="124"/>
      <c r="EL477" s="124"/>
      <c r="EV477" s="124"/>
      <c r="FF477" s="124"/>
      <c r="FP477" s="124"/>
      <c r="FZ477" s="124"/>
      <c r="GJ477" s="124"/>
      <c r="GT477" s="124"/>
      <c r="HD477" s="124"/>
      <c r="HN477" s="124"/>
      <c r="HX477" s="124"/>
      <c r="IH477" s="124"/>
    </row>
    <row xmlns:x14ac="http://schemas.microsoft.com/office/spreadsheetml/2009/9/ac" r="478" s="3" customFormat="true" x14ac:dyDescent="0.25">
      <c r="A478" s="402"/>
      <c r="B478" s="124"/>
      <c r="L478" s="124"/>
      <c r="V478" s="124"/>
      <c r="AF478" s="124"/>
      <c r="AP478" s="124"/>
      <c r="AZ478" s="124"/>
      <c r="BJ478" s="124"/>
      <c r="BK478" s="124"/>
      <c r="BT478" s="124"/>
      <c r="CD478" s="124"/>
      <c r="CN478" s="124"/>
      <c r="CX478" s="124"/>
      <c r="DH478" s="124"/>
      <c r="DR478" s="124"/>
      <c r="EB478" s="124"/>
      <c r="EL478" s="124"/>
      <c r="EV478" s="124"/>
      <c r="FF478" s="124"/>
      <c r="FP478" s="124"/>
      <c r="FZ478" s="124"/>
      <c r="GJ478" s="124"/>
      <c r="GT478" s="124"/>
      <c r="HD478" s="124"/>
      <c r="HN478" s="124"/>
      <c r="HX478" s="124"/>
      <c r="IH478" s="124"/>
    </row>
    <row xmlns:x14ac="http://schemas.microsoft.com/office/spreadsheetml/2009/9/ac" r="479" s="3" customFormat="true" x14ac:dyDescent="0.25">
      <c r="A479" s="402"/>
      <c r="B479" s="124"/>
      <c r="L479" s="124"/>
      <c r="V479" s="124"/>
      <c r="AF479" s="124"/>
      <c r="AP479" s="124"/>
      <c r="AZ479" s="124"/>
      <c r="BJ479" s="124"/>
      <c r="BK479" s="124"/>
      <c r="BT479" s="124"/>
      <c r="CD479" s="124"/>
      <c r="CN479" s="124"/>
      <c r="CX479" s="124"/>
      <c r="DH479" s="124"/>
      <c r="DR479" s="124"/>
      <c r="EB479" s="124"/>
      <c r="EL479" s="124"/>
      <c r="EV479" s="124"/>
      <c r="FF479" s="124"/>
      <c r="FP479" s="124"/>
      <c r="FZ479" s="124"/>
      <c r="GJ479" s="124"/>
      <c r="GT479" s="124"/>
      <c r="HD479" s="124"/>
      <c r="HN479" s="124"/>
      <c r="HX479" s="124"/>
      <c r="IH479" s="124"/>
    </row>
    <row xmlns:x14ac="http://schemas.microsoft.com/office/spreadsheetml/2009/9/ac" r="480" s="3" customFormat="true" x14ac:dyDescent="0.25">
      <c r="A480" s="402"/>
      <c r="B480" s="124"/>
      <c r="L480" s="124"/>
      <c r="V480" s="124"/>
      <c r="AF480" s="124"/>
      <c r="AP480" s="124"/>
      <c r="AZ480" s="124"/>
      <c r="BJ480" s="124"/>
      <c r="BK480" s="124"/>
      <c r="BT480" s="124"/>
      <c r="CD480" s="124"/>
      <c r="CN480" s="124"/>
      <c r="CX480" s="124"/>
      <c r="DH480" s="124"/>
      <c r="DR480" s="124"/>
      <c r="EB480" s="124"/>
      <c r="EL480" s="124"/>
      <c r="EV480" s="124"/>
      <c r="FF480" s="124"/>
      <c r="FP480" s="124"/>
      <c r="FZ480" s="124"/>
      <c r="GJ480" s="124"/>
      <c r="GT480" s="124"/>
      <c r="HD480" s="124"/>
      <c r="HN480" s="124"/>
      <c r="HX480" s="124"/>
      <c r="IH480" s="124"/>
    </row>
    <row xmlns:x14ac="http://schemas.microsoft.com/office/spreadsheetml/2009/9/ac" r="481" s="3" customFormat="true" x14ac:dyDescent="0.25">
      <c r="A481" s="402"/>
      <c r="B481" s="124"/>
      <c r="L481" s="124"/>
      <c r="V481" s="124"/>
      <c r="AF481" s="124"/>
      <c r="AP481" s="124"/>
      <c r="AZ481" s="124"/>
      <c r="BJ481" s="124"/>
      <c r="BK481" s="124"/>
      <c r="BT481" s="124"/>
      <c r="CD481" s="124"/>
      <c r="CN481" s="124"/>
      <c r="CX481" s="124"/>
      <c r="DH481" s="124"/>
      <c r="DR481" s="124"/>
      <c r="EB481" s="124"/>
      <c r="EL481" s="124"/>
      <c r="EV481" s="124"/>
      <c r="FF481" s="124"/>
      <c r="FP481" s="124"/>
      <c r="FZ481" s="124"/>
      <c r="GJ481" s="124"/>
      <c r="GT481" s="124"/>
      <c r="HD481" s="124"/>
      <c r="HN481" s="124"/>
      <c r="HX481" s="124"/>
      <c r="IH481" s="124"/>
    </row>
    <row xmlns:x14ac="http://schemas.microsoft.com/office/spreadsheetml/2009/9/ac" r="482" s="3" customFormat="true" x14ac:dyDescent="0.25">
      <c r="A482" s="402"/>
      <c r="B482" s="124"/>
      <c r="L482" s="124"/>
      <c r="V482" s="124"/>
      <c r="AF482" s="124"/>
      <c r="AP482" s="124"/>
      <c r="AZ482" s="124"/>
      <c r="BJ482" s="124"/>
      <c r="BK482" s="124"/>
      <c r="BT482" s="124"/>
      <c r="CD482" s="124"/>
      <c r="CN482" s="124"/>
      <c r="CX482" s="124"/>
      <c r="DH482" s="124"/>
      <c r="DR482" s="124"/>
      <c r="EB482" s="124"/>
      <c r="EL482" s="124"/>
      <c r="EV482" s="124"/>
      <c r="FF482" s="124"/>
      <c r="FP482" s="124"/>
      <c r="FZ482" s="124"/>
      <c r="GJ482" s="124"/>
      <c r="GT482" s="124"/>
      <c r="HD482" s="124"/>
      <c r="HN482" s="124"/>
      <c r="HX482" s="124"/>
      <c r="IH482" s="124"/>
    </row>
    <row xmlns:x14ac="http://schemas.microsoft.com/office/spreadsheetml/2009/9/ac" r="483" s="3" customFormat="true" x14ac:dyDescent="0.25">
      <c r="A483" s="402"/>
      <c r="B483" s="124"/>
      <c r="L483" s="124"/>
      <c r="V483" s="124"/>
      <c r="AF483" s="124"/>
      <c r="AP483" s="124"/>
      <c r="AZ483" s="124"/>
      <c r="BJ483" s="124"/>
      <c r="BK483" s="124"/>
      <c r="BT483" s="124"/>
      <c r="CD483" s="124"/>
      <c r="CN483" s="124"/>
      <c r="CX483" s="124"/>
      <c r="DH483" s="124"/>
      <c r="DR483" s="124"/>
      <c r="EB483" s="124"/>
      <c r="EL483" s="124"/>
      <c r="EV483" s="124"/>
      <c r="FF483" s="124"/>
      <c r="FP483" s="124"/>
      <c r="FZ483" s="124"/>
      <c r="GJ483" s="124"/>
      <c r="GT483" s="124"/>
      <c r="HD483" s="124"/>
      <c r="HN483" s="124"/>
      <c r="HX483" s="124"/>
      <c r="IH483" s="124"/>
    </row>
    <row xmlns:x14ac="http://schemas.microsoft.com/office/spreadsheetml/2009/9/ac" r="484" s="3" customFormat="true" x14ac:dyDescent="0.25">
      <c r="A484" s="402"/>
      <c r="B484" s="124"/>
      <c r="L484" s="124"/>
      <c r="V484" s="124"/>
      <c r="AF484" s="124"/>
      <c r="AP484" s="124"/>
      <c r="AZ484" s="124"/>
      <c r="BJ484" s="124"/>
      <c r="BK484" s="124"/>
      <c r="BT484" s="124"/>
      <c r="CD484" s="124"/>
      <c r="CN484" s="124"/>
      <c r="CX484" s="124"/>
      <c r="DH484" s="124"/>
      <c r="DR484" s="124"/>
      <c r="EB484" s="124"/>
      <c r="EL484" s="124"/>
      <c r="EV484" s="124"/>
      <c r="FF484" s="124"/>
      <c r="FP484" s="124"/>
      <c r="FZ484" s="124"/>
      <c r="GJ484" s="124"/>
      <c r="GT484" s="124"/>
      <c r="HD484" s="124"/>
      <c r="HN484" s="124"/>
      <c r="HX484" s="124"/>
      <c r="IH484" s="124"/>
    </row>
    <row xmlns:x14ac="http://schemas.microsoft.com/office/spreadsheetml/2009/9/ac" r="485" s="3" customFormat="true" x14ac:dyDescent="0.25">
      <c r="A485" s="402"/>
      <c r="B485" s="124"/>
      <c r="L485" s="124"/>
      <c r="V485" s="124"/>
      <c r="AF485" s="124"/>
      <c r="AP485" s="124"/>
      <c r="AZ485" s="124"/>
      <c r="BJ485" s="124"/>
      <c r="BK485" s="124"/>
      <c r="BT485" s="124"/>
      <c r="CD485" s="124"/>
      <c r="CN485" s="124"/>
      <c r="CX485" s="124"/>
      <c r="DH485" s="124"/>
      <c r="DR485" s="124"/>
      <c r="EB485" s="124"/>
      <c r="EL485" s="124"/>
      <c r="EV485" s="124"/>
      <c r="FF485" s="124"/>
      <c r="FP485" s="124"/>
      <c r="FZ485" s="124"/>
      <c r="GJ485" s="124"/>
      <c r="GT485" s="124"/>
      <c r="HD485" s="124"/>
      <c r="HN485" s="124"/>
      <c r="HX485" s="124"/>
      <c r="IH485" s="124"/>
    </row>
    <row xmlns:x14ac="http://schemas.microsoft.com/office/spreadsheetml/2009/9/ac" r="486" s="3" customFormat="true" x14ac:dyDescent="0.25">
      <c r="A486" s="402"/>
      <c r="B486" s="124"/>
      <c r="L486" s="124"/>
      <c r="V486" s="124"/>
      <c r="AF486" s="124"/>
      <c r="AP486" s="124"/>
      <c r="AZ486" s="124"/>
      <c r="BJ486" s="124"/>
      <c r="BK486" s="124"/>
      <c r="BT486" s="124"/>
      <c r="CD486" s="124"/>
      <c r="CN486" s="124"/>
      <c r="CX486" s="124"/>
      <c r="DH486" s="124"/>
      <c r="DR486" s="124"/>
      <c r="EB486" s="124"/>
      <c r="EL486" s="124"/>
      <c r="EV486" s="124"/>
      <c r="FF486" s="124"/>
      <c r="FP486" s="124"/>
      <c r="FZ486" s="124"/>
      <c r="GJ486" s="124"/>
      <c r="GT486" s="124"/>
      <c r="HD486" s="124"/>
      <c r="HN486" s="124"/>
      <c r="HX486" s="124"/>
      <c r="IH486" s="124"/>
    </row>
    <row xmlns:x14ac="http://schemas.microsoft.com/office/spreadsheetml/2009/9/ac" r="487" s="3" customFormat="true" x14ac:dyDescent="0.25">
      <c r="A487" s="402"/>
      <c r="B487" s="124"/>
      <c r="L487" s="124"/>
      <c r="V487" s="124"/>
      <c r="AF487" s="124"/>
      <c r="AP487" s="124"/>
      <c r="AZ487" s="124"/>
      <c r="BJ487" s="124"/>
      <c r="BK487" s="124"/>
      <c r="BT487" s="124"/>
      <c r="CD487" s="124"/>
      <c r="CN487" s="124"/>
      <c r="CX487" s="124"/>
      <c r="DH487" s="124"/>
      <c r="DR487" s="124"/>
      <c r="EB487" s="124"/>
      <c r="EL487" s="124"/>
      <c r="EV487" s="124"/>
      <c r="FF487" s="124"/>
      <c r="FP487" s="124"/>
      <c r="FZ487" s="124"/>
      <c r="GJ487" s="124"/>
      <c r="GT487" s="124"/>
      <c r="HD487" s="124"/>
      <c r="HN487" s="124"/>
      <c r="HX487" s="124"/>
      <c r="IH487" s="124"/>
    </row>
    <row xmlns:x14ac="http://schemas.microsoft.com/office/spreadsheetml/2009/9/ac" r="488" s="3" customFormat="true" x14ac:dyDescent="0.25">
      <c r="A488" s="402"/>
      <c r="B488" s="124"/>
      <c r="L488" s="124"/>
      <c r="V488" s="124"/>
      <c r="AF488" s="124"/>
      <c r="AP488" s="124"/>
      <c r="AZ488" s="124"/>
      <c r="BJ488" s="124"/>
      <c r="BK488" s="124"/>
      <c r="BT488" s="124"/>
      <c r="CD488" s="124"/>
      <c r="CN488" s="124"/>
      <c r="CX488" s="124"/>
      <c r="DH488" s="124"/>
      <c r="DR488" s="124"/>
      <c r="EB488" s="124"/>
      <c r="EL488" s="124"/>
      <c r="EV488" s="124"/>
      <c r="FF488" s="124"/>
      <c r="FP488" s="124"/>
      <c r="FZ488" s="124"/>
      <c r="GJ488" s="124"/>
      <c r="GT488" s="124"/>
      <c r="HD488" s="124"/>
      <c r="HN488" s="124"/>
      <c r="HX488" s="124"/>
      <c r="IH488" s="124"/>
    </row>
    <row xmlns:x14ac="http://schemas.microsoft.com/office/spreadsheetml/2009/9/ac" r="489" s="3" customFormat="true" x14ac:dyDescent="0.25">
      <c r="A489" s="402"/>
      <c r="B489" s="124"/>
      <c r="L489" s="124"/>
      <c r="V489" s="124"/>
      <c r="AF489" s="124"/>
      <c r="AP489" s="124"/>
      <c r="AZ489" s="124"/>
      <c r="BJ489" s="124"/>
      <c r="BK489" s="124"/>
      <c r="BT489" s="124"/>
      <c r="CD489" s="124"/>
      <c r="CN489" s="124"/>
      <c r="CX489" s="124"/>
      <c r="DH489" s="124"/>
      <c r="DR489" s="124"/>
      <c r="EB489" s="124"/>
      <c r="EL489" s="124"/>
      <c r="EV489" s="124"/>
      <c r="FF489" s="124"/>
      <c r="FP489" s="124"/>
      <c r="FZ489" s="124"/>
      <c r="GJ489" s="124"/>
      <c r="GT489" s="124"/>
      <c r="HD489" s="124"/>
      <c r="HN489" s="124"/>
      <c r="HX489" s="124"/>
      <c r="IH489" s="124"/>
    </row>
    <row xmlns:x14ac="http://schemas.microsoft.com/office/spreadsheetml/2009/9/ac" r="490" s="3" customFormat="true" x14ac:dyDescent="0.25">
      <c r="A490" s="402"/>
      <c r="B490" s="124"/>
      <c r="L490" s="124"/>
      <c r="V490" s="124"/>
      <c r="AF490" s="124"/>
      <c r="AP490" s="124"/>
      <c r="AZ490" s="124"/>
      <c r="BJ490" s="124"/>
      <c r="BK490" s="124"/>
      <c r="BT490" s="124"/>
      <c r="CD490" s="124"/>
      <c r="CN490" s="124"/>
      <c r="CX490" s="124"/>
      <c r="DH490" s="124"/>
      <c r="DR490" s="124"/>
      <c r="EB490" s="124"/>
      <c r="EL490" s="124"/>
      <c r="EV490" s="124"/>
      <c r="FF490" s="124"/>
      <c r="FP490" s="124"/>
      <c r="FZ490" s="124"/>
      <c r="GJ490" s="124"/>
      <c r="GT490" s="124"/>
      <c r="HD490" s="124"/>
      <c r="HN490" s="124"/>
      <c r="HX490" s="124"/>
      <c r="IH490" s="124"/>
    </row>
    <row xmlns:x14ac="http://schemas.microsoft.com/office/spreadsheetml/2009/9/ac" r="491" s="3" customFormat="true" x14ac:dyDescent="0.25">
      <c r="A491" s="402"/>
      <c r="B491" s="124"/>
      <c r="L491" s="124"/>
      <c r="V491" s="124"/>
      <c r="AF491" s="124"/>
      <c r="AP491" s="124"/>
      <c r="AZ491" s="124"/>
      <c r="BJ491" s="124"/>
      <c r="BK491" s="124"/>
      <c r="BT491" s="124"/>
      <c r="CD491" s="124"/>
      <c r="CN491" s="124"/>
      <c r="CX491" s="124"/>
      <c r="DH491" s="124"/>
      <c r="DR491" s="124"/>
      <c r="EB491" s="124"/>
      <c r="EL491" s="124"/>
      <c r="EV491" s="124"/>
      <c r="FF491" s="124"/>
      <c r="FP491" s="124"/>
      <c r="FZ491" s="124"/>
      <c r="GJ491" s="124"/>
      <c r="GT491" s="124"/>
      <c r="HD491" s="124"/>
      <c r="HN491" s="124"/>
      <c r="HX491" s="124"/>
      <c r="IH491" s="124"/>
    </row>
    <row xmlns:x14ac="http://schemas.microsoft.com/office/spreadsheetml/2009/9/ac" r="492" s="3" customFormat="true" x14ac:dyDescent="0.25">
      <c r="A492" s="402"/>
      <c r="B492" s="124"/>
      <c r="L492" s="124"/>
      <c r="V492" s="124"/>
      <c r="AF492" s="124"/>
      <c r="AP492" s="124"/>
      <c r="AZ492" s="124"/>
      <c r="BJ492" s="124"/>
      <c r="BK492" s="124"/>
      <c r="BT492" s="124"/>
      <c r="CD492" s="124"/>
      <c r="CN492" s="124"/>
      <c r="CX492" s="124"/>
      <c r="DH492" s="124"/>
      <c r="DR492" s="124"/>
      <c r="EB492" s="124"/>
      <c r="EL492" s="124"/>
      <c r="EV492" s="124"/>
      <c r="FF492" s="124"/>
      <c r="FP492" s="124"/>
      <c r="FZ492" s="124"/>
      <c r="GJ492" s="124"/>
      <c r="GT492" s="124"/>
      <c r="HD492" s="124"/>
      <c r="HN492" s="124"/>
      <c r="HX492" s="124"/>
      <c r="IH492" s="124"/>
    </row>
    <row xmlns:x14ac="http://schemas.microsoft.com/office/spreadsheetml/2009/9/ac" r="493" s="3" customFormat="true" x14ac:dyDescent="0.25">
      <c r="A493" s="402"/>
      <c r="B493" s="124"/>
      <c r="L493" s="124"/>
      <c r="V493" s="124"/>
      <c r="AF493" s="124"/>
      <c r="AP493" s="124"/>
      <c r="AZ493" s="124"/>
      <c r="BJ493" s="124"/>
      <c r="BK493" s="124"/>
      <c r="BT493" s="124"/>
      <c r="CD493" s="124"/>
      <c r="CN493" s="124"/>
      <c r="CX493" s="124"/>
      <c r="DH493" s="124"/>
      <c r="DR493" s="124"/>
      <c r="EB493" s="124"/>
      <c r="EL493" s="124"/>
      <c r="EV493" s="124"/>
      <c r="FF493" s="124"/>
      <c r="FP493" s="124"/>
      <c r="FZ493" s="124"/>
      <c r="GJ493" s="124"/>
      <c r="GT493" s="124"/>
      <c r="HD493" s="124"/>
      <c r="HN493" s="124"/>
      <c r="HX493" s="124"/>
      <c r="IH493" s="124"/>
    </row>
    <row xmlns:x14ac="http://schemas.microsoft.com/office/spreadsheetml/2009/9/ac" r="494" s="3" customFormat="true" x14ac:dyDescent="0.25">
      <c r="A494" s="402"/>
      <c r="B494" s="124"/>
      <c r="L494" s="124"/>
      <c r="V494" s="124"/>
      <c r="AF494" s="124"/>
      <c r="AP494" s="124"/>
      <c r="AZ494" s="124"/>
      <c r="BJ494" s="124"/>
      <c r="BK494" s="124"/>
      <c r="BT494" s="124"/>
      <c r="CD494" s="124"/>
      <c r="CN494" s="124"/>
      <c r="CX494" s="124"/>
      <c r="DH494" s="124"/>
      <c r="DR494" s="124"/>
      <c r="EB494" s="124"/>
      <c r="EL494" s="124"/>
      <c r="EV494" s="124"/>
      <c r="FF494" s="124"/>
      <c r="FP494" s="124"/>
      <c r="FZ494" s="124"/>
      <c r="GJ494" s="124"/>
      <c r="GT494" s="124"/>
      <c r="HD494" s="124"/>
      <c r="HN494" s="124"/>
      <c r="HX494" s="124"/>
      <c r="IH494" s="124"/>
    </row>
    <row xmlns:x14ac="http://schemas.microsoft.com/office/spreadsheetml/2009/9/ac" r="495" s="3" customFormat="true" x14ac:dyDescent="0.25">
      <c r="A495" s="402"/>
      <c r="B495" s="124"/>
      <c r="L495" s="124"/>
      <c r="V495" s="124"/>
      <c r="AF495" s="124"/>
      <c r="AP495" s="124"/>
      <c r="AZ495" s="124"/>
      <c r="BJ495" s="124"/>
      <c r="BK495" s="124"/>
      <c r="BT495" s="124"/>
      <c r="CD495" s="124"/>
      <c r="CN495" s="124"/>
      <c r="CX495" s="124"/>
      <c r="DH495" s="124"/>
      <c r="DR495" s="124"/>
      <c r="EB495" s="124"/>
      <c r="EL495" s="124"/>
      <c r="EV495" s="124"/>
      <c r="FF495" s="124"/>
      <c r="FP495" s="124"/>
      <c r="FZ495" s="124"/>
      <c r="GJ495" s="124"/>
      <c r="GT495" s="124"/>
      <c r="HD495" s="124"/>
      <c r="HN495" s="124"/>
      <c r="HX495" s="124"/>
      <c r="IH495" s="124"/>
    </row>
    <row xmlns:x14ac="http://schemas.microsoft.com/office/spreadsheetml/2009/9/ac" r="496" s="3" customFormat="true" x14ac:dyDescent="0.25">
      <c r="A496" s="402"/>
      <c r="B496" s="124"/>
      <c r="L496" s="124"/>
      <c r="V496" s="124"/>
      <c r="AF496" s="124"/>
      <c r="AP496" s="124"/>
      <c r="AZ496" s="124"/>
      <c r="BJ496" s="124"/>
      <c r="BK496" s="124"/>
      <c r="BT496" s="124"/>
      <c r="CD496" s="124"/>
      <c r="CN496" s="124"/>
      <c r="CX496" s="124"/>
      <c r="DH496" s="124"/>
      <c r="DR496" s="124"/>
      <c r="EB496" s="124"/>
      <c r="EL496" s="124"/>
      <c r="EV496" s="124"/>
      <c r="FF496" s="124"/>
      <c r="FP496" s="124"/>
      <c r="FZ496" s="124"/>
      <c r="GJ496" s="124"/>
      <c r="GT496" s="124"/>
      <c r="HD496" s="124"/>
      <c r="HN496" s="124"/>
      <c r="HX496" s="124"/>
      <c r="IH496" s="124"/>
    </row>
    <row xmlns:x14ac="http://schemas.microsoft.com/office/spreadsheetml/2009/9/ac" r="497" s="3" customFormat="true" x14ac:dyDescent="0.25">
      <c r="A497" s="402"/>
      <c r="B497" s="124"/>
      <c r="L497" s="124"/>
      <c r="V497" s="124"/>
      <c r="AF497" s="124"/>
      <c r="AP497" s="124"/>
      <c r="AZ497" s="124"/>
      <c r="BJ497" s="124"/>
      <c r="BK497" s="124"/>
      <c r="BT497" s="124"/>
      <c r="CD497" s="124"/>
      <c r="CN497" s="124"/>
      <c r="CX497" s="124"/>
      <c r="DH497" s="124"/>
      <c r="DR497" s="124"/>
      <c r="EB497" s="124"/>
      <c r="EL497" s="124"/>
      <c r="EV497" s="124"/>
      <c r="FF497" s="124"/>
      <c r="FP497" s="124"/>
      <c r="FZ497" s="124"/>
      <c r="GJ497" s="124"/>
      <c r="GT497" s="124"/>
      <c r="HD497" s="124"/>
      <c r="HN497" s="124"/>
      <c r="HX497" s="124"/>
      <c r="IH497" s="124"/>
    </row>
    <row xmlns:x14ac="http://schemas.microsoft.com/office/spreadsheetml/2009/9/ac" r="498" s="3" customFormat="true" x14ac:dyDescent="0.25">
      <c r="A498" s="402"/>
      <c r="B498" s="124"/>
      <c r="L498" s="124"/>
      <c r="V498" s="124"/>
      <c r="AF498" s="124"/>
      <c r="AP498" s="124"/>
      <c r="AZ498" s="124"/>
      <c r="BJ498" s="124"/>
      <c r="BK498" s="124"/>
      <c r="BT498" s="124"/>
      <c r="CD498" s="124"/>
      <c r="CN498" s="124"/>
      <c r="CX498" s="124"/>
      <c r="DH498" s="124"/>
      <c r="DR498" s="124"/>
      <c r="EB498" s="124"/>
      <c r="EL498" s="124"/>
      <c r="EV498" s="124"/>
      <c r="FF498" s="124"/>
      <c r="FP498" s="124"/>
      <c r="FZ498" s="124"/>
      <c r="GJ498" s="124"/>
      <c r="GT498" s="124"/>
      <c r="HD498" s="124"/>
      <c r="HN498" s="124"/>
      <c r="HX498" s="124"/>
      <c r="IH498" s="124"/>
    </row>
    <row xmlns:x14ac="http://schemas.microsoft.com/office/spreadsheetml/2009/9/ac" r="499" s="3" customFormat="true" x14ac:dyDescent="0.25">
      <c r="A499" s="402"/>
      <c r="B499" s="124"/>
      <c r="L499" s="124"/>
      <c r="V499" s="124"/>
      <c r="AF499" s="124"/>
      <c r="AP499" s="124"/>
      <c r="AZ499" s="124"/>
      <c r="BJ499" s="124"/>
      <c r="BK499" s="124"/>
      <c r="BT499" s="124"/>
      <c r="CD499" s="124"/>
      <c r="CN499" s="124"/>
      <c r="CX499" s="124"/>
      <c r="DH499" s="124"/>
      <c r="DR499" s="124"/>
      <c r="EB499" s="124"/>
      <c r="EL499" s="124"/>
      <c r="EV499" s="124"/>
      <c r="FF499" s="124"/>
      <c r="FP499" s="124"/>
      <c r="FZ499" s="124"/>
      <c r="GJ499" s="124"/>
      <c r="GT499" s="124"/>
      <c r="HD499" s="124"/>
      <c r="HN499" s="124"/>
      <c r="HX499" s="124"/>
      <c r="IH499" s="124"/>
    </row>
    <row xmlns:x14ac="http://schemas.microsoft.com/office/spreadsheetml/2009/9/ac" r="500" s="3" customFormat="true" x14ac:dyDescent="0.25">
      <c r="A500" s="402"/>
      <c r="B500" s="124"/>
      <c r="L500" s="124"/>
      <c r="V500" s="124"/>
      <c r="AF500" s="124"/>
      <c r="AP500" s="124"/>
      <c r="AZ500" s="124"/>
      <c r="BJ500" s="124"/>
      <c r="BK500" s="124"/>
      <c r="BT500" s="124"/>
      <c r="CD500" s="124"/>
      <c r="CN500" s="124"/>
      <c r="CX500" s="124"/>
      <c r="DH500" s="124"/>
      <c r="DR500" s="124"/>
      <c r="EB500" s="124"/>
      <c r="EL500" s="124"/>
      <c r="EV500" s="124"/>
      <c r="FF500" s="124"/>
      <c r="FP500" s="124"/>
      <c r="FZ500" s="124"/>
      <c r="GJ500" s="124"/>
      <c r="GT500" s="124"/>
      <c r="HD500" s="124"/>
      <c r="HN500" s="124"/>
      <c r="HX500" s="124"/>
      <c r="IH500" s="124"/>
    </row>
    <row xmlns:x14ac="http://schemas.microsoft.com/office/spreadsheetml/2009/9/ac" r="501" s="3" customFormat="true" x14ac:dyDescent="0.25">
      <c r="A501" s="402"/>
      <c r="B501" s="124"/>
      <c r="L501" s="124"/>
      <c r="V501" s="124"/>
      <c r="AF501" s="124"/>
      <c r="AP501" s="124"/>
      <c r="AZ501" s="124"/>
      <c r="BJ501" s="124"/>
      <c r="BK501" s="124"/>
      <c r="BT501" s="124"/>
      <c r="CD501" s="124"/>
      <c r="CN501" s="124"/>
      <c r="CX501" s="124"/>
      <c r="DH501" s="124"/>
      <c r="DR501" s="124"/>
      <c r="EB501" s="124"/>
      <c r="EL501" s="124"/>
      <c r="EV501" s="124"/>
      <c r="FF501" s="124"/>
      <c r="FP501" s="124"/>
      <c r="FZ501" s="124"/>
      <c r="GJ501" s="124"/>
      <c r="GT501" s="124"/>
      <c r="HD501" s="124"/>
      <c r="HN501" s="124"/>
      <c r="HX501" s="124"/>
      <c r="IH501" s="124"/>
    </row>
    <row xmlns:x14ac="http://schemas.microsoft.com/office/spreadsheetml/2009/9/ac" r="502" s="3" customFormat="true" x14ac:dyDescent="0.25">
      <c r="A502" s="402"/>
      <c r="B502" s="124"/>
      <c r="L502" s="124"/>
      <c r="V502" s="124"/>
      <c r="AF502" s="124"/>
      <c r="AP502" s="124"/>
      <c r="AZ502" s="124"/>
      <c r="BJ502" s="124"/>
      <c r="BK502" s="124"/>
      <c r="BT502" s="124"/>
      <c r="CD502" s="124"/>
      <c r="CN502" s="124"/>
      <c r="CX502" s="124"/>
      <c r="DH502" s="124"/>
      <c r="DR502" s="124"/>
      <c r="EB502" s="124"/>
      <c r="EL502" s="124"/>
      <c r="EV502" s="124"/>
      <c r="FF502" s="124"/>
      <c r="FP502" s="124"/>
      <c r="FZ502" s="124"/>
      <c r="GJ502" s="124"/>
      <c r="GT502" s="124"/>
      <c r="HD502" s="124"/>
      <c r="HN502" s="124"/>
      <c r="HX502" s="124"/>
      <c r="IH502" s="124"/>
    </row>
    <row xmlns:x14ac="http://schemas.microsoft.com/office/spreadsheetml/2009/9/ac" r="503" s="3" customFormat="true" x14ac:dyDescent="0.25">
      <c r="A503" s="402"/>
      <c r="B503" s="124"/>
      <c r="L503" s="124"/>
      <c r="V503" s="124"/>
      <c r="AF503" s="124"/>
      <c r="AP503" s="124"/>
      <c r="AZ503" s="124"/>
      <c r="BJ503" s="124"/>
      <c r="BK503" s="124"/>
      <c r="BT503" s="124"/>
      <c r="CD503" s="124"/>
      <c r="CN503" s="124"/>
      <c r="CX503" s="124"/>
      <c r="DH503" s="124"/>
      <c r="DR503" s="124"/>
      <c r="EB503" s="124"/>
      <c r="EL503" s="124"/>
      <c r="EV503" s="124"/>
      <c r="FF503" s="124"/>
      <c r="FP503" s="124"/>
      <c r="FZ503" s="124"/>
      <c r="GJ503" s="124"/>
      <c r="GT503" s="124"/>
      <c r="HD503" s="124"/>
      <c r="HN503" s="124"/>
      <c r="HX503" s="124"/>
      <c r="IH503" s="124"/>
    </row>
    <row xmlns:x14ac="http://schemas.microsoft.com/office/spreadsheetml/2009/9/ac" r="504" s="3" customFormat="true" x14ac:dyDescent="0.25">
      <c r="A504" s="402"/>
      <c r="B504" s="124"/>
      <c r="L504" s="124"/>
      <c r="V504" s="124"/>
      <c r="AF504" s="124"/>
      <c r="AP504" s="124"/>
      <c r="AZ504" s="124"/>
      <c r="BJ504" s="124"/>
      <c r="BK504" s="124"/>
      <c r="BT504" s="124"/>
      <c r="CD504" s="124"/>
      <c r="CN504" s="124"/>
      <c r="CX504" s="124"/>
      <c r="DH504" s="124"/>
      <c r="DR504" s="124"/>
      <c r="EB504" s="124"/>
      <c r="EL504" s="124"/>
      <c r="EV504" s="124"/>
      <c r="FF504" s="124"/>
      <c r="FP504" s="124"/>
      <c r="FZ504" s="124"/>
      <c r="GJ504" s="124"/>
      <c r="GT504" s="124"/>
      <c r="HD504" s="124"/>
      <c r="HN504" s="124"/>
      <c r="HX504" s="124"/>
      <c r="IH504" s="124"/>
    </row>
    <row xmlns:x14ac="http://schemas.microsoft.com/office/spreadsheetml/2009/9/ac" r="505" s="3" customFormat="true" x14ac:dyDescent="0.25">
      <c r="A505" s="402"/>
      <c r="B505" s="124"/>
      <c r="L505" s="124"/>
      <c r="V505" s="124"/>
      <c r="AF505" s="124"/>
      <c r="AP505" s="124"/>
      <c r="AZ505" s="124"/>
      <c r="BJ505" s="124"/>
      <c r="BK505" s="124"/>
      <c r="BT505" s="124"/>
      <c r="CD505" s="124"/>
      <c r="CN505" s="124"/>
      <c r="CX505" s="124"/>
      <c r="DH505" s="124"/>
      <c r="DR505" s="124"/>
      <c r="EB505" s="124"/>
      <c r="EL505" s="124"/>
      <c r="EV505" s="124"/>
      <c r="FF505" s="124"/>
      <c r="FP505" s="124"/>
      <c r="FZ505" s="124"/>
      <c r="GJ505" s="124"/>
      <c r="GT505" s="124"/>
      <c r="HD505" s="124"/>
      <c r="HN505" s="124"/>
      <c r="HX505" s="124"/>
      <c r="IH505" s="124"/>
    </row>
    <row xmlns:x14ac="http://schemas.microsoft.com/office/spreadsheetml/2009/9/ac" r="506" s="3" customFormat="true" x14ac:dyDescent="0.25">
      <c r="A506" s="402"/>
      <c r="B506" s="124"/>
      <c r="L506" s="124"/>
      <c r="V506" s="124"/>
      <c r="AF506" s="124"/>
      <c r="AP506" s="124"/>
      <c r="AZ506" s="124"/>
      <c r="BJ506" s="124"/>
      <c r="BK506" s="124"/>
      <c r="BT506" s="124"/>
      <c r="CD506" s="124"/>
      <c r="CN506" s="124"/>
      <c r="CX506" s="124"/>
      <c r="DH506" s="124"/>
      <c r="DR506" s="124"/>
      <c r="EB506" s="124"/>
      <c r="EL506" s="124"/>
      <c r="EV506" s="124"/>
      <c r="FF506" s="124"/>
      <c r="FP506" s="124"/>
      <c r="FZ506" s="124"/>
      <c r="GJ506" s="124"/>
      <c r="GT506" s="124"/>
      <c r="HD506" s="124"/>
      <c r="HN506" s="124"/>
      <c r="HX506" s="124"/>
      <c r="IH506" s="124"/>
    </row>
    <row xmlns:x14ac="http://schemas.microsoft.com/office/spreadsheetml/2009/9/ac" r="507" s="3" customFormat="true" x14ac:dyDescent="0.25">
      <c r="A507" s="402"/>
      <c r="B507" s="124"/>
      <c r="L507" s="124"/>
      <c r="V507" s="124"/>
      <c r="AF507" s="124"/>
      <c r="AP507" s="124"/>
      <c r="AZ507" s="124"/>
      <c r="BJ507" s="124"/>
      <c r="BK507" s="124"/>
      <c r="BT507" s="124"/>
      <c r="CD507" s="124"/>
      <c r="CN507" s="124"/>
      <c r="CX507" s="124"/>
      <c r="DH507" s="124"/>
      <c r="DR507" s="124"/>
      <c r="EB507" s="124"/>
      <c r="EL507" s="124"/>
      <c r="EV507" s="124"/>
      <c r="FF507" s="124"/>
      <c r="FP507" s="124"/>
      <c r="FZ507" s="124"/>
      <c r="GJ507" s="124"/>
      <c r="GT507" s="124"/>
      <c r="HD507" s="124"/>
      <c r="HN507" s="124"/>
      <c r="HX507" s="124"/>
      <c r="IH507" s="124"/>
    </row>
    <row xmlns:x14ac="http://schemas.microsoft.com/office/spreadsheetml/2009/9/ac" r="508" s="3" customFormat="true" x14ac:dyDescent="0.25">
      <c r="A508" s="402"/>
      <c r="B508" s="124"/>
      <c r="L508" s="124"/>
      <c r="V508" s="124"/>
      <c r="AF508" s="124"/>
      <c r="AP508" s="124"/>
      <c r="AZ508" s="124"/>
      <c r="BJ508" s="124"/>
      <c r="BK508" s="124"/>
      <c r="BT508" s="124"/>
      <c r="CD508" s="124"/>
      <c r="CN508" s="124"/>
      <c r="CX508" s="124"/>
      <c r="DH508" s="124"/>
      <c r="DR508" s="124"/>
      <c r="EB508" s="124"/>
      <c r="EL508" s="124"/>
      <c r="EV508" s="124"/>
      <c r="FF508" s="124"/>
      <c r="FP508" s="124"/>
      <c r="FZ508" s="124"/>
      <c r="GJ508" s="124"/>
      <c r="GT508" s="124"/>
      <c r="HD508" s="124"/>
      <c r="HN508" s="124"/>
      <c r="HX508" s="124"/>
      <c r="IH508" s="124"/>
    </row>
    <row xmlns:x14ac="http://schemas.microsoft.com/office/spreadsheetml/2009/9/ac" r="509" s="3" customFormat="true" x14ac:dyDescent="0.25">
      <c r="A509" s="402"/>
      <c r="B509" s="124"/>
      <c r="L509" s="124"/>
      <c r="V509" s="124"/>
      <c r="AF509" s="124"/>
      <c r="AP509" s="124"/>
      <c r="AZ509" s="124"/>
      <c r="BJ509" s="124"/>
      <c r="BK509" s="124"/>
      <c r="BT509" s="124"/>
      <c r="CD509" s="124"/>
      <c r="CN509" s="124"/>
      <c r="CX509" s="124"/>
      <c r="DH509" s="124"/>
      <c r="DR509" s="124"/>
      <c r="EB509" s="124"/>
      <c r="EL509" s="124"/>
      <c r="EV509" s="124"/>
      <c r="FF509" s="124"/>
      <c r="FP509" s="124"/>
      <c r="FZ509" s="124"/>
      <c r="GJ509" s="124"/>
      <c r="GT509" s="124"/>
      <c r="HD509" s="124"/>
      <c r="HN509" s="124"/>
      <c r="HX509" s="124"/>
      <c r="IH509" s="124"/>
    </row>
    <row xmlns:x14ac="http://schemas.microsoft.com/office/spreadsheetml/2009/9/ac" r="510" s="3" customFormat="true" x14ac:dyDescent="0.25">
      <c r="A510" s="402"/>
      <c r="B510" s="124"/>
      <c r="L510" s="124"/>
      <c r="V510" s="124"/>
      <c r="AF510" s="124"/>
      <c r="AP510" s="124"/>
      <c r="AZ510" s="124"/>
      <c r="BJ510" s="124"/>
      <c r="BK510" s="124"/>
      <c r="BT510" s="124"/>
      <c r="CD510" s="124"/>
      <c r="CN510" s="124"/>
      <c r="CX510" s="124"/>
      <c r="DH510" s="124"/>
      <c r="DR510" s="124"/>
      <c r="EB510" s="124"/>
      <c r="EL510" s="124"/>
      <c r="EV510" s="124"/>
      <c r="FF510" s="124"/>
      <c r="FP510" s="124"/>
      <c r="FZ510" s="124"/>
      <c r="GJ510" s="124"/>
      <c r="GT510" s="124"/>
      <c r="HD510" s="124"/>
      <c r="HN510" s="124"/>
      <c r="HX510" s="124"/>
      <c r="IH510" s="124"/>
    </row>
    <row xmlns:x14ac="http://schemas.microsoft.com/office/spreadsheetml/2009/9/ac" r="511" s="3" customFormat="true" x14ac:dyDescent="0.25">
      <c r="A511" s="402"/>
      <c r="B511" s="124"/>
      <c r="L511" s="124"/>
      <c r="V511" s="124"/>
      <c r="AF511" s="124"/>
      <c r="AP511" s="124"/>
      <c r="AZ511" s="124"/>
      <c r="BJ511" s="124"/>
      <c r="BK511" s="124"/>
      <c r="BT511" s="124"/>
      <c r="CD511" s="124"/>
      <c r="CN511" s="124"/>
      <c r="CX511" s="124"/>
      <c r="DH511" s="124"/>
      <c r="DR511" s="124"/>
      <c r="EB511" s="124"/>
      <c r="EL511" s="124"/>
      <c r="EV511" s="124"/>
      <c r="FF511" s="124"/>
      <c r="FP511" s="124"/>
      <c r="FZ511" s="124"/>
      <c r="GJ511" s="124"/>
      <c r="GT511" s="124"/>
      <c r="HD511" s="124"/>
      <c r="HN511" s="124"/>
      <c r="HX511" s="124"/>
      <c r="IH511" s="124"/>
    </row>
    <row xmlns:x14ac="http://schemas.microsoft.com/office/spreadsheetml/2009/9/ac" r="512" s="3" customFormat="true" x14ac:dyDescent="0.25">
      <c r="A512" s="402"/>
      <c r="B512" s="124"/>
      <c r="L512" s="124"/>
      <c r="V512" s="124"/>
      <c r="AF512" s="124"/>
      <c r="AP512" s="124"/>
      <c r="AZ512" s="124"/>
      <c r="BJ512" s="124"/>
      <c r="BK512" s="124"/>
      <c r="BT512" s="124"/>
      <c r="CD512" s="124"/>
      <c r="CN512" s="124"/>
      <c r="CX512" s="124"/>
      <c r="DH512" s="124"/>
      <c r="DR512" s="124"/>
      <c r="EB512" s="124"/>
      <c r="EL512" s="124"/>
      <c r="EV512" s="124"/>
      <c r="FF512" s="124"/>
      <c r="FP512" s="124"/>
      <c r="FZ512" s="124"/>
      <c r="GJ512" s="124"/>
      <c r="GT512" s="124"/>
      <c r="HD512" s="124"/>
      <c r="HN512" s="124"/>
      <c r="HX512" s="124"/>
      <c r="IH512" s="124"/>
    </row>
    <row xmlns:x14ac="http://schemas.microsoft.com/office/spreadsheetml/2009/9/ac" r="513" s="3" customFormat="true" x14ac:dyDescent="0.25">
      <c r="A513" s="402"/>
      <c r="B513" s="124"/>
      <c r="L513" s="124"/>
      <c r="V513" s="124"/>
      <c r="AF513" s="124"/>
      <c r="AP513" s="124"/>
      <c r="AZ513" s="124"/>
      <c r="BJ513" s="124"/>
      <c r="BK513" s="124"/>
      <c r="BT513" s="124"/>
      <c r="CD513" s="124"/>
      <c r="CN513" s="124"/>
      <c r="CX513" s="124"/>
      <c r="DH513" s="124"/>
      <c r="DR513" s="124"/>
      <c r="EB513" s="124"/>
      <c r="EL513" s="124"/>
      <c r="EV513" s="124"/>
      <c r="FF513" s="124"/>
      <c r="FP513" s="124"/>
      <c r="FZ513" s="124"/>
      <c r="GJ513" s="124"/>
      <c r="GT513" s="124"/>
      <c r="HD513" s="124"/>
      <c r="HN513" s="124"/>
      <c r="HX513" s="124"/>
      <c r="IH513" s="124"/>
    </row>
    <row xmlns:x14ac="http://schemas.microsoft.com/office/spreadsheetml/2009/9/ac" r="514" s="3" customFormat="true" x14ac:dyDescent="0.25">
      <c r="A514" s="402"/>
      <c r="B514" s="124"/>
      <c r="L514" s="124"/>
      <c r="V514" s="124"/>
      <c r="AF514" s="124"/>
      <c r="AP514" s="124"/>
      <c r="AZ514" s="124"/>
      <c r="BJ514" s="124"/>
      <c r="BK514" s="124"/>
      <c r="BT514" s="124"/>
      <c r="CD514" s="124"/>
      <c r="CN514" s="124"/>
      <c r="CX514" s="124"/>
      <c r="DH514" s="124"/>
      <c r="DR514" s="124"/>
      <c r="EB514" s="124"/>
      <c r="EL514" s="124"/>
      <c r="EV514" s="124"/>
      <c r="FF514" s="124"/>
      <c r="FP514" s="124"/>
      <c r="FZ514" s="124"/>
      <c r="GJ514" s="124"/>
      <c r="GT514" s="124"/>
      <c r="HD514" s="124"/>
      <c r="HN514" s="124"/>
      <c r="HX514" s="124"/>
      <c r="IH514" s="124"/>
    </row>
    <row xmlns:x14ac="http://schemas.microsoft.com/office/spreadsheetml/2009/9/ac" r="515" s="3" customFormat="true" x14ac:dyDescent="0.25">
      <c r="A515" s="402"/>
      <c r="B515" s="124"/>
      <c r="L515" s="124"/>
      <c r="V515" s="124"/>
      <c r="AF515" s="124"/>
      <c r="AP515" s="124"/>
      <c r="AZ515" s="124"/>
      <c r="BJ515" s="124"/>
      <c r="BK515" s="124"/>
      <c r="BT515" s="124"/>
      <c r="CD515" s="124"/>
      <c r="CN515" s="124"/>
      <c r="CX515" s="124"/>
      <c r="DH515" s="124"/>
      <c r="DR515" s="124"/>
      <c r="EB515" s="124"/>
      <c r="EL515" s="124"/>
      <c r="EV515" s="124"/>
      <c r="FF515" s="124"/>
      <c r="FP515" s="124"/>
      <c r="FZ515" s="124"/>
      <c r="GJ515" s="124"/>
      <c r="GT515" s="124"/>
      <c r="HD515" s="124"/>
      <c r="HN515" s="124"/>
      <c r="HX515" s="124"/>
      <c r="IH515" s="124"/>
    </row>
    <row xmlns:x14ac="http://schemas.microsoft.com/office/spreadsheetml/2009/9/ac" r="516" s="3" customFormat="true" x14ac:dyDescent="0.25">
      <c r="A516" s="402"/>
      <c r="B516" s="124"/>
      <c r="L516" s="124"/>
      <c r="V516" s="124"/>
      <c r="AF516" s="124"/>
      <c r="AP516" s="124"/>
      <c r="AZ516" s="124"/>
      <c r="BJ516" s="124"/>
      <c r="BK516" s="124"/>
      <c r="BT516" s="124"/>
      <c r="CD516" s="124"/>
      <c r="CN516" s="124"/>
      <c r="CX516" s="124"/>
      <c r="DH516" s="124"/>
      <c r="DR516" s="124"/>
      <c r="EB516" s="124"/>
      <c r="EL516" s="124"/>
      <c r="EV516" s="124"/>
      <c r="FF516" s="124"/>
      <c r="FP516" s="124"/>
      <c r="FZ516" s="124"/>
      <c r="GJ516" s="124"/>
      <c r="GT516" s="124"/>
      <c r="HD516" s="124"/>
      <c r="HN516" s="124"/>
      <c r="HX516" s="124"/>
      <c r="IH516" s="124"/>
    </row>
    <row xmlns:x14ac="http://schemas.microsoft.com/office/spreadsheetml/2009/9/ac" r="517" s="3" customFormat="true" x14ac:dyDescent="0.25">
      <c r="A517" s="402"/>
      <c r="B517" s="124"/>
      <c r="L517" s="124"/>
      <c r="V517" s="124"/>
      <c r="AF517" s="124"/>
      <c r="AP517" s="124"/>
      <c r="AZ517" s="124"/>
      <c r="BJ517" s="124"/>
      <c r="BK517" s="124"/>
      <c r="BT517" s="124"/>
      <c r="CD517" s="124"/>
      <c r="CN517" s="124"/>
      <c r="CX517" s="124"/>
      <c r="DH517" s="124"/>
      <c r="DR517" s="124"/>
      <c r="EB517" s="124"/>
      <c r="EL517" s="124"/>
      <c r="EV517" s="124"/>
      <c r="FF517" s="124"/>
      <c r="FP517" s="124"/>
      <c r="FZ517" s="124"/>
      <c r="GJ517" s="124"/>
      <c r="GT517" s="124"/>
      <c r="HD517" s="124"/>
      <c r="HN517" s="124"/>
      <c r="HX517" s="124"/>
      <c r="IH517" s="124"/>
    </row>
    <row xmlns:x14ac="http://schemas.microsoft.com/office/spreadsheetml/2009/9/ac" r="518" s="3" customFormat="true" x14ac:dyDescent="0.25">
      <c r="A518" s="402"/>
      <c r="B518" s="124"/>
      <c r="L518" s="124"/>
      <c r="V518" s="124"/>
      <c r="AF518" s="124"/>
      <c r="AP518" s="124"/>
      <c r="AZ518" s="124"/>
      <c r="BJ518" s="124"/>
      <c r="BK518" s="124"/>
      <c r="BT518" s="124"/>
      <c r="CD518" s="124"/>
      <c r="CN518" s="124"/>
      <c r="CX518" s="124"/>
      <c r="DH518" s="124"/>
      <c r="DR518" s="124"/>
      <c r="EB518" s="124"/>
      <c r="EL518" s="124"/>
      <c r="EV518" s="124"/>
      <c r="FF518" s="124"/>
      <c r="FP518" s="124"/>
      <c r="FZ518" s="124"/>
      <c r="GJ518" s="124"/>
      <c r="GT518" s="124"/>
      <c r="HD518" s="124"/>
      <c r="HN518" s="124"/>
      <c r="HX518" s="124"/>
      <c r="IH518" s="124"/>
    </row>
    <row xmlns:x14ac="http://schemas.microsoft.com/office/spreadsheetml/2009/9/ac" r="519" s="3" customFormat="true" x14ac:dyDescent="0.25">
      <c r="A519" s="402"/>
      <c r="B519" s="124"/>
      <c r="L519" s="124"/>
      <c r="V519" s="124"/>
      <c r="AF519" s="124"/>
      <c r="AP519" s="124"/>
      <c r="AZ519" s="124"/>
      <c r="BJ519" s="124"/>
      <c r="BK519" s="124"/>
      <c r="BT519" s="124"/>
      <c r="CD519" s="124"/>
      <c r="CN519" s="124"/>
      <c r="CX519" s="124"/>
      <c r="DH519" s="124"/>
      <c r="DR519" s="124"/>
      <c r="EB519" s="124"/>
      <c r="EL519" s="124"/>
      <c r="EV519" s="124"/>
      <c r="FF519" s="124"/>
      <c r="FP519" s="124"/>
      <c r="FZ519" s="124"/>
      <c r="GJ519" s="124"/>
      <c r="GT519" s="124"/>
      <c r="HD519" s="124"/>
      <c r="HN519" s="124"/>
      <c r="HX519" s="124"/>
      <c r="IH519" s="124"/>
    </row>
    <row xmlns:x14ac="http://schemas.microsoft.com/office/spreadsheetml/2009/9/ac" r="520" s="3" customFormat="true" x14ac:dyDescent="0.25">
      <c r="A520" s="402"/>
      <c r="B520" s="124"/>
      <c r="L520" s="124"/>
      <c r="V520" s="124"/>
      <c r="AF520" s="124"/>
      <c r="AP520" s="124"/>
      <c r="AZ520" s="124"/>
      <c r="BJ520" s="124"/>
      <c r="BK520" s="124"/>
      <c r="BT520" s="124"/>
      <c r="CD520" s="124"/>
      <c r="CN520" s="124"/>
      <c r="CX520" s="124"/>
      <c r="DH520" s="124"/>
      <c r="DR520" s="124"/>
      <c r="EB520" s="124"/>
      <c r="EL520" s="124"/>
      <c r="EV520" s="124"/>
      <c r="FF520" s="124"/>
      <c r="FP520" s="124"/>
      <c r="FZ520" s="124"/>
      <c r="GJ520" s="124"/>
      <c r="GT520" s="124"/>
      <c r="HD520" s="124"/>
      <c r="HN520" s="124"/>
      <c r="HX520" s="124"/>
      <c r="IH520" s="124"/>
    </row>
    <row xmlns:x14ac="http://schemas.microsoft.com/office/spreadsheetml/2009/9/ac" r="521" s="3" customFormat="true" x14ac:dyDescent="0.25">
      <c r="A521" s="402"/>
      <c r="B521" s="124"/>
      <c r="L521" s="124"/>
      <c r="V521" s="124"/>
      <c r="AF521" s="124"/>
      <c r="AP521" s="124"/>
      <c r="AZ521" s="124"/>
      <c r="BJ521" s="124"/>
      <c r="BK521" s="124"/>
      <c r="BT521" s="124"/>
      <c r="CD521" s="124"/>
      <c r="CN521" s="124"/>
      <c r="CX521" s="124"/>
      <c r="DH521" s="124"/>
      <c r="DR521" s="124"/>
      <c r="EB521" s="124"/>
      <c r="EL521" s="124"/>
      <c r="EV521" s="124"/>
      <c r="FF521" s="124"/>
      <c r="FP521" s="124"/>
      <c r="FZ521" s="124"/>
      <c r="GJ521" s="124"/>
      <c r="GT521" s="124"/>
      <c r="HD521" s="124"/>
      <c r="HN521" s="124"/>
      <c r="HX521" s="124"/>
      <c r="IH521" s="124"/>
    </row>
    <row xmlns:x14ac="http://schemas.microsoft.com/office/spreadsheetml/2009/9/ac" r="522" s="3" customFormat="true" x14ac:dyDescent="0.25">
      <c r="A522" s="402"/>
      <c r="B522" s="124"/>
      <c r="L522" s="124"/>
      <c r="V522" s="124"/>
      <c r="AF522" s="124"/>
      <c r="AP522" s="124"/>
      <c r="AZ522" s="124"/>
      <c r="BJ522" s="124"/>
      <c r="BK522" s="124"/>
      <c r="BT522" s="124"/>
      <c r="CD522" s="124"/>
      <c r="CN522" s="124"/>
      <c r="CX522" s="124"/>
      <c r="DH522" s="124"/>
      <c r="DR522" s="124"/>
      <c r="EB522" s="124"/>
      <c r="EL522" s="124"/>
      <c r="EV522" s="124"/>
      <c r="FF522" s="124"/>
      <c r="FP522" s="124"/>
      <c r="FZ522" s="124"/>
      <c r="GJ522" s="124"/>
      <c r="GT522" s="124"/>
      <c r="HD522" s="124"/>
      <c r="HN522" s="124"/>
      <c r="HX522" s="124"/>
      <c r="IH522" s="124"/>
    </row>
    <row xmlns:x14ac="http://schemas.microsoft.com/office/spreadsheetml/2009/9/ac" r="523" s="3" customFormat="true" x14ac:dyDescent="0.25">
      <c r="A523" s="402"/>
      <c r="B523" s="124"/>
      <c r="L523" s="124"/>
      <c r="V523" s="124"/>
      <c r="AF523" s="124"/>
      <c r="AP523" s="124"/>
      <c r="AZ523" s="124"/>
      <c r="BJ523" s="124"/>
      <c r="BK523" s="124"/>
      <c r="BT523" s="124"/>
      <c r="CD523" s="124"/>
      <c r="CN523" s="124"/>
      <c r="CX523" s="124"/>
      <c r="DH523" s="124"/>
      <c r="DR523" s="124"/>
      <c r="EB523" s="124"/>
      <c r="EL523" s="124"/>
      <c r="EV523" s="124"/>
      <c r="FF523" s="124"/>
      <c r="FP523" s="124"/>
      <c r="FZ523" s="124"/>
      <c r="GJ523" s="124"/>
      <c r="GT523" s="124"/>
      <c r="HD523" s="124"/>
      <c r="HN523" s="124"/>
      <c r="HX523" s="124"/>
      <c r="IH523" s="124"/>
    </row>
    <row xmlns:x14ac="http://schemas.microsoft.com/office/spreadsheetml/2009/9/ac" r="524" s="3" customFormat="true" x14ac:dyDescent="0.25">
      <c r="A524" s="402"/>
      <c r="B524" s="124"/>
      <c r="L524" s="124"/>
      <c r="V524" s="124"/>
      <c r="AF524" s="124"/>
      <c r="AP524" s="124"/>
      <c r="AZ524" s="124"/>
      <c r="BJ524" s="124"/>
      <c r="BK524" s="124"/>
      <c r="BT524" s="124"/>
      <c r="CD524" s="124"/>
      <c r="CN524" s="124"/>
      <c r="CX524" s="124"/>
      <c r="DH524" s="124"/>
      <c r="DR524" s="124"/>
      <c r="EB524" s="124"/>
      <c r="EL524" s="124"/>
      <c r="EV524" s="124"/>
      <c r="FF524" s="124"/>
      <c r="FP524" s="124"/>
      <c r="FZ524" s="124"/>
      <c r="GJ524" s="124"/>
      <c r="GT524" s="124"/>
      <c r="HD524" s="124"/>
      <c r="HN524" s="124"/>
      <c r="HX524" s="124"/>
      <c r="IH524" s="124"/>
    </row>
    <row xmlns:x14ac="http://schemas.microsoft.com/office/spreadsheetml/2009/9/ac" r="525" s="3" customFormat="true" x14ac:dyDescent="0.25">
      <c r="A525" s="402"/>
      <c r="B525" s="124"/>
      <c r="L525" s="124"/>
      <c r="V525" s="124"/>
      <c r="AF525" s="124"/>
      <c r="AP525" s="124"/>
      <c r="AZ525" s="124"/>
      <c r="BJ525" s="124"/>
      <c r="BK525" s="124"/>
      <c r="BT525" s="124"/>
      <c r="CD525" s="124"/>
      <c r="CN525" s="124"/>
      <c r="CX525" s="124"/>
      <c r="DH525" s="124"/>
      <c r="DR525" s="124"/>
      <c r="EB525" s="124"/>
      <c r="EL525" s="124"/>
      <c r="EV525" s="124"/>
      <c r="FF525" s="124"/>
      <c r="FP525" s="124"/>
      <c r="FZ525" s="124"/>
      <c r="GJ525" s="124"/>
      <c r="GT525" s="124"/>
      <c r="HD525" s="124"/>
      <c r="HN525" s="124"/>
      <c r="HX525" s="124"/>
      <c r="IH525" s="124"/>
    </row>
    <row xmlns:x14ac="http://schemas.microsoft.com/office/spreadsheetml/2009/9/ac" r="526" s="3" customFormat="true" x14ac:dyDescent="0.25">
      <c r="A526" s="402"/>
      <c r="B526" s="124"/>
      <c r="L526" s="124"/>
      <c r="V526" s="124"/>
      <c r="AF526" s="124"/>
      <c r="AP526" s="124"/>
      <c r="AZ526" s="124"/>
      <c r="BJ526" s="124"/>
      <c r="BK526" s="124"/>
      <c r="BT526" s="124"/>
      <c r="CD526" s="124"/>
      <c r="CN526" s="124"/>
      <c r="CX526" s="124"/>
      <c r="DH526" s="124"/>
      <c r="DR526" s="124"/>
      <c r="EB526" s="124"/>
      <c r="EL526" s="124"/>
      <c r="EV526" s="124"/>
      <c r="FF526" s="124"/>
      <c r="FP526" s="124"/>
      <c r="FZ526" s="124"/>
      <c r="GJ526" s="124"/>
      <c r="GT526" s="124"/>
      <c r="HD526" s="124"/>
      <c r="HN526" s="124"/>
      <c r="HX526" s="124"/>
      <c r="IH526" s="124"/>
    </row>
    <row xmlns:x14ac="http://schemas.microsoft.com/office/spreadsheetml/2009/9/ac" r="527" s="3" customFormat="true" x14ac:dyDescent="0.25">
      <c r="A527" s="402"/>
      <c r="B527" s="124"/>
      <c r="L527" s="124"/>
      <c r="V527" s="124"/>
      <c r="AF527" s="124"/>
      <c r="AP527" s="124"/>
      <c r="AZ527" s="124"/>
      <c r="BJ527" s="124"/>
      <c r="BK527" s="124"/>
      <c r="BT527" s="124"/>
      <c r="CD527" s="124"/>
      <c r="CN527" s="124"/>
      <c r="CX527" s="124"/>
      <c r="DH527" s="124"/>
      <c r="DR527" s="124"/>
      <c r="EB527" s="124"/>
      <c r="EL527" s="124"/>
      <c r="EV527" s="124"/>
      <c r="FF527" s="124"/>
      <c r="FP527" s="124"/>
      <c r="FZ527" s="124"/>
      <c r="GJ527" s="124"/>
      <c r="GT527" s="124"/>
      <c r="HD527" s="124"/>
      <c r="HN527" s="124"/>
      <c r="HX527" s="124"/>
      <c r="IH527" s="124"/>
    </row>
    <row xmlns:x14ac="http://schemas.microsoft.com/office/spreadsheetml/2009/9/ac" r="528" s="3" customFormat="true" x14ac:dyDescent="0.25">
      <c r="A528" s="402"/>
      <c r="B528" s="124"/>
      <c r="L528" s="124"/>
      <c r="V528" s="124"/>
      <c r="AF528" s="124"/>
      <c r="AP528" s="124"/>
      <c r="AZ528" s="124"/>
      <c r="BJ528" s="124"/>
      <c r="BK528" s="124"/>
      <c r="BT528" s="124"/>
      <c r="CD528" s="124"/>
      <c r="CN528" s="124"/>
      <c r="CX528" s="124"/>
      <c r="DH528" s="124"/>
      <c r="DR528" s="124"/>
      <c r="EB528" s="124"/>
      <c r="EL528" s="124"/>
      <c r="EV528" s="124"/>
      <c r="FF528" s="124"/>
      <c r="FP528" s="124"/>
      <c r="FZ528" s="124"/>
      <c r="GJ528" s="124"/>
      <c r="GT528" s="124"/>
      <c r="HD528" s="124"/>
      <c r="HN528" s="124"/>
      <c r="HX528" s="124"/>
      <c r="IH528" s="124"/>
    </row>
    <row xmlns:x14ac="http://schemas.microsoft.com/office/spreadsheetml/2009/9/ac" r="529" s="3" customFormat="true" x14ac:dyDescent="0.25">
      <c r="A529" s="402"/>
      <c r="B529" s="124"/>
      <c r="L529" s="124"/>
      <c r="V529" s="124"/>
      <c r="AF529" s="124"/>
      <c r="AP529" s="124"/>
      <c r="AZ529" s="124"/>
      <c r="BJ529" s="124"/>
      <c r="BK529" s="124"/>
      <c r="BT529" s="124"/>
      <c r="CD529" s="124"/>
      <c r="CN529" s="124"/>
      <c r="CX529" s="124"/>
      <c r="DH529" s="124"/>
      <c r="DR529" s="124"/>
      <c r="EB529" s="124"/>
      <c r="EL529" s="124"/>
      <c r="EV529" s="124"/>
      <c r="FF529" s="124"/>
      <c r="FP529" s="124"/>
      <c r="FZ529" s="124"/>
      <c r="GJ529" s="124"/>
      <c r="GT529" s="124"/>
      <c r="HD529" s="124"/>
      <c r="HN529" s="124"/>
      <c r="HX529" s="124"/>
      <c r="IH529" s="124"/>
    </row>
    <row xmlns:x14ac="http://schemas.microsoft.com/office/spreadsheetml/2009/9/ac" r="530" s="3" customFormat="true" x14ac:dyDescent="0.25">
      <c r="A530" s="402"/>
      <c r="B530" s="124"/>
      <c r="L530" s="124"/>
      <c r="V530" s="124"/>
      <c r="AF530" s="124"/>
      <c r="AP530" s="124"/>
      <c r="AZ530" s="124"/>
      <c r="BJ530" s="124"/>
      <c r="BK530" s="124"/>
      <c r="BT530" s="124"/>
      <c r="CD530" s="124"/>
      <c r="CN530" s="124"/>
      <c r="CX530" s="124"/>
      <c r="DH530" s="124"/>
      <c r="DR530" s="124"/>
      <c r="EB530" s="124"/>
      <c r="EL530" s="124"/>
      <c r="EV530" s="124"/>
      <c r="FF530" s="124"/>
      <c r="FP530" s="124"/>
      <c r="FZ530" s="124"/>
      <c r="GJ530" s="124"/>
      <c r="GT530" s="124"/>
      <c r="HD530" s="124"/>
      <c r="HN530" s="124"/>
      <c r="HX530" s="124"/>
      <c r="IH530" s="124"/>
    </row>
    <row xmlns:x14ac="http://schemas.microsoft.com/office/spreadsheetml/2009/9/ac" r="531" s="3" customFormat="true" x14ac:dyDescent="0.25">
      <c r="A531" s="402"/>
      <c r="B531" s="124"/>
      <c r="L531" s="124"/>
      <c r="V531" s="124"/>
      <c r="AF531" s="124"/>
      <c r="AP531" s="124"/>
      <c r="AZ531" s="124"/>
      <c r="BJ531" s="124"/>
      <c r="BK531" s="124"/>
      <c r="BT531" s="124"/>
      <c r="CD531" s="124"/>
      <c r="CN531" s="124"/>
      <c r="CX531" s="124"/>
      <c r="DH531" s="124"/>
      <c r="DR531" s="124"/>
      <c r="EB531" s="124"/>
      <c r="EL531" s="124"/>
      <c r="EV531" s="124"/>
      <c r="FF531" s="124"/>
      <c r="FP531" s="124"/>
      <c r="FZ531" s="124"/>
      <c r="GJ531" s="124"/>
      <c r="GT531" s="124"/>
      <c r="HD531" s="124"/>
      <c r="HN531" s="124"/>
      <c r="HX531" s="124"/>
      <c r="IH531" s="124"/>
    </row>
    <row xmlns:x14ac="http://schemas.microsoft.com/office/spreadsheetml/2009/9/ac" r="532" s="3" customFormat="true" x14ac:dyDescent="0.25">
      <c r="A532" s="402"/>
      <c r="B532" s="124"/>
      <c r="L532" s="124"/>
      <c r="V532" s="124"/>
      <c r="AF532" s="124"/>
      <c r="AP532" s="124"/>
      <c r="AZ532" s="124"/>
      <c r="BJ532" s="124"/>
      <c r="BK532" s="124"/>
      <c r="BT532" s="124"/>
      <c r="CD532" s="124"/>
      <c r="CN532" s="124"/>
      <c r="CX532" s="124"/>
      <c r="DH532" s="124"/>
      <c r="DR532" s="124"/>
      <c r="EB532" s="124"/>
      <c r="EL532" s="124"/>
      <c r="EV532" s="124"/>
      <c r="FF532" s="124"/>
      <c r="FP532" s="124"/>
      <c r="FZ532" s="124"/>
      <c r="GJ532" s="124"/>
      <c r="GT532" s="124"/>
      <c r="HD532" s="124"/>
      <c r="HN532" s="124"/>
      <c r="HX532" s="124"/>
      <c r="IH532" s="124"/>
    </row>
    <row xmlns:x14ac="http://schemas.microsoft.com/office/spreadsheetml/2009/9/ac" r="533" s="3" customFormat="true" x14ac:dyDescent="0.25">
      <c r="A533" s="402"/>
      <c r="B533" s="124"/>
      <c r="L533" s="124"/>
      <c r="V533" s="124"/>
      <c r="AF533" s="124"/>
      <c r="AP533" s="124"/>
      <c r="AZ533" s="124"/>
      <c r="BJ533" s="124"/>
      <c r="BK533" s="124"/>
      <c r="BT533" s="124"/>
      <c r="CD533" s="124"/>
      <c r="CN533" s="124"/>
      <c r="CX533" s="124"/>
      <c r="DH533" s="124"/>
      <c r="DR533" s="124"/>
      <c r="EB533" s="124"/>
      <c r="EL533" s="124"/>
      <c r="EV533" s="124"/>
      <c r="FF533" s="124"/>
      <c r="FP533" s="124"/>
      <c r="FZ533" s="124"/>
      <c r="GJ533" s="124"/>
      <c r="GT533" s="124"/>
      <c r="HD533" s="124"/>
      <c r="HN533" s="124"/>
      <c r="HX533" s="124"/>
      <c r="IH533" s="124"/>
    </row>
    <row xmlns:x14ac="http://schemas.microsoft.com/office/spreadsheetml/2009/9/ac" r="534" s="3" customFormat="true" x14ac:dyDescent="0.25">
      <c r="A534" s="402"/>
      <c r="B534" s="124"/>
      <c r="L534" s="124"/>
      <c r="V534" s="124"/>
      <c r="AF534" s="124"/>
      <c r="AP534" s="124"/>
      <c r="AZ534" s="124"/>
      <c r="BJ534" s="124"/>
      <c r="BK534" s="124"/>
      <c r="BT534" s="124"/>
      <c r="CD534" s="124"/>
      <c r="CN534" s="124"/>
      <c r="CX534" s="124"/>
      <c r="DH534" s="124"/>
      <c r="DR534" s="124"/>
      <c r="EB534" s="124"/>
      <c r="EL534" s="124"/>
      <c r="EV534" s="124"/>
      <c r="FF534" s="124"/>
      <c r="FP534" s="124"/>
      <c r="FZ534" s="124"/>
      <c r="GJ534" s="124"/>
      <c r="GT534" s="124"/>
      <c r="HD534" s="124"/>
      <c r="HN534" s="124"/>
      <c r="HX534" s="124"/>
      <c r="IH534" s="124"/>
    </row>
    <row xmlns:x14ac="http://schemas.microsoft.com/office/spreadsheetml/2009/9/ac" r="535" s="3" customFormat="true" x14ac:dyDescent="0.25">
      <c r="A535" s="402"/>
      <c r="B535" s="124"/>
      <c r="L535" s="124"/>
      <c r="V535" s="124"/>
      <c r="AF535" s="124"/>
      <c r="AP535" s="124"/>
      <c r="AZ535" s="124"/>
      <c r="BJ535" s="124"/>
      <c r="BK535" s="124"/>
      <c r="BT535" s="124"/>
      <c r="CD535" s="124"/>
      <c r="CN535" s="124"/>
      <c r="CX535" s="124"/>
      <c r="DH535" s="124"/>
      <c r="DR535" s="124"/>
      <c r="EB535" s="124"/>
      <c r="EL535" s="124"/>
      <c r="EV535" s="124"/>
      <c r="FF535" s="124"/>
      <c r="FP535" s="124"/>
      <c r="FZ535" s="124"/>
      <c r="GJ535" s="124"/>
      <c r="GT535" s="124"/>
      <c r="HD535" s="124"/>
      <c r="HN535" s="124"/>
      <c r="HX535" s="124"/>
      <c r="IH535" s="124"/>
    </row>
    <row xmlns:x14ac="http://schemas.microsoft.com/office/spreadsheetml/2009/9/ac" r="536" s="3" customFormat="true" x14ac:dyDescent="0.25">
      <c r="A536" s="402"/>
      <c r="B536" s="124"/>
      <c r="L536" s="124"/>
      <c r="V536" s="124"/>
      <c r="AF536" s="124"/>
      <c r="AP536" s="124"/>
      <c r="AZ536" s="124"/>
      <c r="BJ536" s="124"/>
      <c r="BK536" s="124"/>
      <c r="BT536" s="124"/>
      <c r="CD536" s="124"/>
      <c r="CN536" s="124"/>
      <c r="CX536" s="124"/>
      <c r="DH536" s="124"/>
      <c r="DR536" s="124"/>
      <c r="EB536" s="124"/>
      <c r="EL536" s="124"/>
      <c r="EV536" s="124"/>
      <c r="FF536" s="124"/>
      <c r="FP536" s="124"/>
      <c r="FZ536" s="124"/>
      <c r="GJ536" s="124"/>
      <c r="GT536" s="124"/>
      <c r="HD536" s="124"/>
      <c r="HN536" s="124"/>
      <c r="HX536" s="124"/>
      <c r="IH536" s="124"/>
    </row>
    <row xmlns:x14ac="http://schemas.microsoft.com/office/spreadsheetml/2009/9/ac" r="537" s="3" customFormat="true" x14ac:dyDescent="0.25">
      <c r="A537" s="402"/>
      <c r="B537" s="124"/>
      <c r="L537" s="124"/>
      <c r="V537" s="124"/>
      <c r="AF537" s="124"/>
      <c r="AP537" s="124"/>
      <c r="AZ537" s="124"/>
      <c r="BJ537" s="124"/>
      <c r="BK537" s="124"/>
      <c r="BT537" s="124"/>
      <c r="CD537" s="124"/>
      <c r="CN537" s="124"/>
      <c r="CX537" s="124"/>
      <c r="DH537" s="124"/>
      <c r="DR537" s="124"/>
      <c r="EB537" s="124"/>
      <c r="EL537" s="124"/>
      <c r="EV537" s="124"/>
      <c r="FF537" s="124"/>
      <c r="FP537" s="124"/>
      <c r="FZ537" s="124"/>
      <c r="GJ537" s="124"/>
      <c r="GT537" s="124"/>
      <c r="HD537" s="124"/>
      <c r="HN537" s="124"/>
      <c r="HX537" s="124"/>
      <c r="IH537" s="124"/>
    </row>
    <row xmlns:x14ac="http://schemas.microsoft.com/office/spreadsheetml/2009/9/ac" r="538" s="3" customFormat="true" x14ac:dyDescent="0.25">
      <c r="A538" s="402"/>
      <c r="B538" s="124"/>
      <c r="L538" s="124"/>
      <c r="V538" s="124"/>
      <c r="AF538" s="124"/>
      <c r="AP538" s="124"/>
      <c r="AZ538" s="124"/>
      <c r="BJ538" s="124"/>
      <c r="BK538" s="124"/>
      <c r="BT538" s="124"/>
      <c r="CD538" s="124"/>
      <c r="CN538" s="124"/>
      <c r="CX538" s="124"/>
      <c r="DH538" s="124"/>
      <c r="DR538" s="124"/>
      <c r="EB538" s="124"/>
      <c r="EL538" s="124"/>
      <c r="EV538" s="124"/>
      <c r="FF538" s="124"/>
      <c r="FP538" s="124"/>
      <c r="FZ538" s="124"/>
      <c r="GJ538" s="124"/>
      <c r="GT538" s="124"/>
      <c r="HD538" s="124"/>
      <c r="HN538" s="124"/>
      <c r="HX538" s="124"/>
      <c r="IH538" s="124"/>
    </row>
    <row xmlns:x14ac="http://schemas.microsoft.com/office/spreadsheetml/2009/9/ac" r="539" s="3" customFormat="true" x14ac:dyDescent="0.25">
      <c r="A539" s="402"/>
      <c r="B539" s="124"/>
      <c r="L539" s="124"/>
      <c r="V539" s="124"/>
      <c r="AF539" s="124"/>
      <c r="AP539" s="124"/>
      <c r="AZ539" s="124"/>
      <c r="BJ539" s="124"/>
      <c r="BK539" s="124"/>
      <c r="BT539" s="124"/>
      <c r="CD539" s="124"/>
      <c r="CN539" s="124"/>
      <c r="CX539" s="124"/>
      <c r="DH539" s="124"/>
      <c r="DR539" s="124"/>
      <c r="EB539" s="124"/>
      <c r="EL539" s="124"/>
      <c r="EV539" s="124"/>
      <c r="FF539" s="124"/>
      <c r="FP539" s="124"/>
      <c r="FZ539" s="124"/>
      <c r="GJ539" s="124"/>
      <c r="GT539" s="124"/>
      <c r="HD539" s="124"/>
      <c r="HN539" s="124"/>
      <c r="HX539" s="124"/>
      <c r="IH539" s="124"/>
    </row>
    <row xmlns:x14ac="http://schemas.microsoft.com/office/spreadsheetml/2009/9/ac" r="540" s="3" customFormat="true" x14ac:dyDescent="0.25">
      <c r="A540" s="402"/>
      <c r="B540" s="124"/>
      <c r="L540" s="124"/>
      <c r="V540" s="124"/>
      <c r="AF540" s="124"/>
      <c r="AP540" s="124"/>
      <c r="AZ540" s="124"/>
      <c r="BJ540" s="124"/>
      <c r="BK540" s="124"/>
      <c r="BT540" s="124"/>
      <c r="CD540" s="124"/>
      <c r="CN540" s="124"/>
      <c r="CX540" s="124"/>
      <c r="DH540" s="124"/>
      <c r="DR540" s="124"/>
      <c r="EB540" s="124"/>
      <c r="EL540" s="124"/>
      <c r="EV540" s="124"/>
      <c r="FF540" s="124"/>
      <c r="FP540" s="124"/>
      <c r="FZ540" s="124"/>
      <c r="GJ540" s="124"/>
      <c r="GT540" s="124"/>
      <c r="HD540" s="124"/>
      <c r="HN540" s="124"/>
      <c r="HX540" s="124"/>
      <c r="IH540" s="124"/>
    </row>
    <row xmlns:x14ac="http://schemas.microsoft.com/office/spreadsheetml/2009/9/ac" r="541" s="3" customFormat="true" x14ac:dyDescent="0.25">
      <c r="A541" s="402"/>
      <c r="B541" s="124"/>
      <c r="L541" s="124"/>
      <c r="V541" s="124"/>
      <c r="AF541" s="124"/>
      <c r="AP541" s="124"/>
      <c r="AZ541" s="124"/>
      <c r="BJ541" s="124"/>
      <c r="BK541" s="124"/>
      <c r="BT541" s="124"/>
      <c r="CD541" s="124"/>
      <c r="CN541" s="124"/>
      <c r="CX541" s="124"/>
      <c r="DH541" s="124"/>
      <c r="DR541" s="124"/>
      <c r="EB541" s="124"/>
      <c r="EL541" s="124"/>
      <c r="EV541" s="124"/>
      <c r="FF541" s="124"/>
      <c r="FP541" s="124"/>
      <c r="FZ541" s="124"/>
      <c r="GJ541" s="124"/>
      <c r="GT541" s="124"/>
      <c r="HD541" s="124"/>
      <c r="HN541" s="124"/>
      <c r="HX541" s="124"/>
      <c r="IH541" s="124"/>
    </row>
    <row xmlns:x14ac="http://schemas.microsoft.com/office/spreadsheetml/2009/9/ac" r="542" s="3" customFormat="true" x14ac:dyDescent="0.25">
      <c r="A542" s="402"/>
      <c r="B542" s="124"/>
      <c r="L542" s="124"/>
      <c r="V542" s="124"/>
      <c r="AF542" s="124"/>
      <c r="AP542" s="124"/>
      <c r="AZ542" s="124"/>
      <c r="BJ542" s="124"/>
      <c r="BK542" s="124"/>
      <c r="BT542" s="124"/>
      <c r="CD542" s="124"/>
      <c r="CN542" s="124"/>
      <c r="CX542" s="124"/>
      <c r="DH542" s="124"/>
      <c r="DR542" s="124"/>
      <c r="EB542" s="124"/>
      <c r="EL542" s="124"/>
      <c r="EV542" s="124"/>
      <c r="FF542" s="124"/>
      <c r="FP542" s="124"/>
      <c r="FZ542" s="124"/>
      <c r="GJ542" s="124"/>
      <c r="GT542" s="124"/>
      <c r="HD542" s="124"/>
      <c r="HN542" s="124"/>
      <c r="HX542" s="124"/>
      <c r="IH542" s="124"/>
    </row>
    <row xmlns:x14ac="http://schemas.microsoft.com/office/spreadsheetml/2009/9/ac" r="543" s="3" customFormat="true" x14ac:dyDescent="0.25">
      <c r="A543" s="402"/>
      <c r="B543" s="124"/>
      <c r="L543" s="124"/>
      <c r="V543" s="124"/>
      <c r="AF543" s="124"/>
      <c r="AP543" s="124"/>
      <c r="AZ543" s="124"/>
      <c r="BJ543" s="124"/>
      <c r="BK543" s="124"/>
      <c r="BT543" s="124"/>
      <c r="CD543" s="124"/>
      <c r="CN543" s="124"/>
      <c r="CX543" s="124"/>
      <c r="DH543" s="124"/>
      <c r="DR543" s="124"/>
      <c r="EB543" s="124"/>
      <c r="EL543" s="124"/>
      <c r="EV543" s="124"/>
      <c r="FF543" s="124"/>
      <c r="FP543" s="124"/>
      <c r="FZ543" s="124"/>
      <c r="GJ543" s="124"/>
      <c r="GT543" s="124"/>
      <c r="HD543" s="124"/>
      <c r="HN543" s="124"/>
      <c r="HX543" s="124"/>
      <c r="IH543" s="124"/>
    </row>
    <row xmlns:x14ac="http://schemas.microsoft.com/office/spreadsheetml/2009/9/ac" r="544" s="3" customFormat="true" x14ac:dyDescent="0.25">
      <c r="A544" s="402"/>
      <c r="B544" s="124"/>
      <c r="L544" s="124"/>
      <c r="V544" s="124"/>
      <c r="AF544" s="124"/>
      <c r="AP544" s="124"/>
      <c r="AZ544" s="124"/>
      <c r="BJ544" s="124"/>
      <c r="BK544" s="124"/>
      <c r="BT544" s="124"/>
      <c r="CD544" s="124"/>
      <c r="CN544" s="124"/>
      <c r="CX544" s="124"/>
      <c r="DH544" s="124"/>
      <c r="DR544" s="124"/>
      <c r="EB544" s="124"/>
      <c r="EL544" s="124"/>
      <c r="EV544" s="124"/>
      <c r="FF544" s="124"/>
      <c r="FP544" s="124"/>
      <c r="FZ544" s="124"/>
      <c r="GJ544" s="124"/>
      <c r="GT544" s="124"/>
      <c r="HD544" s="124"/>
      <c r="HN544" s="124"/>
      <c r="HX544" s="124"/>
      <c r="IH544" s="124"/>
    </row>
    <row xmlns:x14ac="http://schemas.microsoft.com/office/spreadsheetml/2009/9/ac" r="545" s="3" customFormat="true" x14ac:dyDescent="0.25">
      <c r="A545" s="402"/>
      <c r="B545" s="124"/>
      <c r="L545" s="124"/>
      <c r="V545" s="124"/>
      <c r="AF545" s="124"/>
      <c r="AP545" s="124"/>
      <c r="AZ545" s="124"/>
      <c r="BJ545" s="124"/>
      <c r="BK545" s="124"/>
      <c r="BT545" s="124"/>
      <c r="CD545" s="124"/>
      <c r="CN545" s="124"/>
      <c r="CX545" s="124"/>
      <c r="DH545" s="124"/>
      <c r="DR545" s="124"/>
      <c r="EB545" s="124"/>
      <c r="EL545" s="124"/>
      <c r="EV545" s="124"/>
      <c r="FF545" s="124"/>
      <c r="FP545" s="124"/>
      <c r="FZ545" s="124"/>
      <c r="GJ545" s="124"/>
      <c r="GT545" s="124"/>
      <c r="HD545" s="124"/>
      <c r="HN545" s="124"/>
      <c r="HX545" s="124"/>
      <c r="IH545" s="124"/>
    </row>
    <row xmlns:x14ac="http://schemas.microsoft.com/office/spreadsheetml/2009/9/ac" r="546" s="3" customFormat="true" x14ac:dyDescent="0.25">
      <c r="A546" s="402"/>
      <c r="B546" s="124"/>
      <c r="L546" s="124"/>
      <c r="V546" s="124"/>
      <c r="AF546" s="124"/>
      <c r="AP546" s="124"/>
      <c r="AZ546" s="124"/>
      <c r="BJ546" s="124"/>
      <c r="BK546" s="124"/>
      <c r="BT546" s="124"/>
      <c r="CD546" s="124"/>
      <c r="CN546" s="124"/>
      <c r="CX546" s="124"/>
      <c r="DH546" s="124"/>
      <c r="DR546" s="124"/>
      <c r="EB546" s="124"/>
      <c r="EL546" s="124"/>
      <c r="EV546" s="124"/>
      <c r="FF546" s="124"/>
      <c r="FP546" s="124"/>
      <c r="FZ546" s="124"/>
      <c r="GJ546" s="124"/>
      <c r="GT546" s="124"/>
      <c r="HD546" s="124"/>
      <c r="HN546" s="124"/>
      <c r="HX546" s="124"/>
      <c r="IH546" s="124"/>
    </row>
    <row xmlns:x14ac="http://schemas.microsoft.com/office/spreadsheetml/2009/9/ac" r="547" s="3" customFormat="true" x14ac:dyDescent="0.25">
      <c r="A547" s="402"/>
      <c r="B547" s="124"/>
      <c r="L547" s="124"/>
      <c r="V547" s="124"/>
      <c r="AF547" s="124"/>
      <c r="AP547" s="124"/>
      <c r="AZ547" s="124"/>
      <c r="BJ547" s="124"/>
      <c r="BK547" s="124"/>
      <c r="BT547" s="124"/>
      <c r="CD547" s="124"/>
      <c r="CN547" s="124"/>
      <c r="CX547" s="124"/>
      <c r="DH547" s="124"/>
      <c r="DR547" s="124"/>
      <c r="EB547" s="124"/>
      <c r="EL547" s="124"/>
      <c r="EV547" s="124"/>
      <c r="FF547" s="124"/>
      <c r="FP547" s="124"/>
      <c r="FZ547" s="124"/>
      <c r="GJ547" s="124"/>
      <c r="GT547" s="124"/>
      <c r="HD547" s="124"/>
      <c r="HN547" s="124"/>
      <c r="HX547" s="124"/>
      <c r="IH547" s="124"/>
    </row>
    <row xmlns:x14ac="http://schemas.microsoft.com/office/spreadsheetml/2009/9/ac" r="548" s="3" customFormat="true" x14ac:dyDescent="0.25">
      <c r="A548" s="402"/>
      <c r="B548" s="124"/>
      <c r="L548" s="124"/>
      <c r="V548" s="124"/>
      <c r="AF548" s="124"/>
      <c r="AP548" s="124"/>
      <c r="AZ548" s="124"/>
      <c r="BJ548" s="124"/>
      <c r="BK548" s="124"/>
      <c r="BT548" s="124"/>
      <c r="CD548" s="124"/>
      <c r="CN548" s="124"/>
      <c r="CX548" s="124"/>
      <c r="DH548" s="124"/>
      <c r="DR548" s="124"/>
      <c r="EB548" s="124"/>
      <c r="EL548" s="124"/>
      <c r="EV548" s="124"/>
      <c r="FF548" s="124"/>
      <c r="FP548" s="124"/>
      <c r="FZ548" s="124"/>
      <c r="GJ548" s="124"/>
      <c r="GT548" s="124"/>
      <c r="HD548" s="124"/>
      <c r="HN548" s="124"/>
      <c r="HX548" s="124"/>
      <c r="IH548" s="124"/>
    </row>
    <row xmlns:x14ac="http://schemas.microsoft.com/office/spreadsheetml/2009/9/ac" r="549" s="3" customFormat="true" x14ac:dyDescent="0.25">
      <c r="A549" s="402"/>
      <c r="B549" s="124"/>
      <c r="L549" s="124"/>
      <c r="V549" s="124"/>
      <c r="AF549" s="124"/>
      <c r="AP549" s="124"/>
      <c r="AZ549" s="124"/>
      <c r="BJ549" s="124"/>
      <c r="BK549" s="124"/>
      <c r="BT549" s="124"/>
      <c r="CD549" s="124"/>
      <c r="CN549" s="124"/>
      <c r="CX549" s="124"/>
      <c r="DH549" s="124"/>
      <c r="DR549" s="124"/>
      <c r="EB549" s="124"/>
      <c r="EL549" s="124"/>
      <c r="EV549" s="124"/>
      <c r="FF549" s="124"/>
      <c r="FP549" s="124"/>
      <c r="FZ549" s="124"/>
      <c r="GJ549" s="124"/>
      <c r="GT549" s="124"/>
      <c r="HD549" s="124"/>
      <c r="HN549" s="124"/>
      <c r="HX549" s="124"/>
      <c r="IH549" s="124"/>
    </row>
    <row xmlns:x14ac="http://schemas.microsoft.com/office/spreadsheetml/2009/9/ac" r="550" s="3" customFormat="true" x14ac:dyDescent="0.25">
      <c r="A550" s="402"/>
      <c r="B550" s="124"/>
      <c r="L550" s="124"/>
      <c r="V550" s="124"/>
      <c r="AF550" s="124"/>
      <c r="AP550" s="124"/>
      <c r="AZ550" s="124"/>
      <c r="BJ550" s="124"/>
      <c r="BK550" s="124"/>
      <c r="BT550" s="124"/>
      <c r="CD550" s="124"/>
      <c r="CN550" s="124"/>
      <c r="CX550" s="124"/>
      <c r="DH550" s="124"/>
      <c r="DR550" s="124"/>
      <c r="EB550" s="124"/>
      <c r="EL550" s="124"/>
      <c r="EV550" s="124"/>
      <c r="FF550" s="124"/>
      <c r="FP550" s="124"/>
      <c r="FZ550" s="124"/>
      <c r="GJ550" s="124"/>
      <c r="GT550" s="124"/>
      <c r="HD550" s="124"/>
      <c r="HN550" s="124"/>
      <c r="HX550" s="124"/>
      <c r="IH550" s="124"/>
    </row>
    <row xmlns:x14ac="http://schemas.microsoft.com/office/spreadsheetml/2009/9/ac" r="551" s="3" customFormat="true" x14ac:dyDescent="0.25">
      <c r="A551" s="402"/>
      <c r="B551" s="124"/>
      <c r="L551" s="124"/>
      <c r="V551" s="124"/>
      <c r="AF551" s="124"/>
      <c r="AP551" s="124"/>
      <c r="AZ551" s="124"/>
      <c r="BJ551" s="124"/>
      <c r="BK551" s="124"/>
      <c r="BT551" s="124"/>
      <c r="CD551" s="124"/>
      <c r="CN551" s="124"/>
      <c r="CX551" s="124"/>
      <c r="DH551" s="124"/>
      <c r="DR551" s="124"/>
      <c r="EB551" s="124"/>
      <c r="EL551" s="124"/>
      <c r="EV551" s="124"/>
      <c r="FF551" s="124"/>
      <c r="FP551" s="124"/>
      <c r="FZ551" s="124"/>
      <c r="GJ551" s="124"/>
      <c r="GT551" s="124"/>
      <c r="HD551" s="124"/>
      <c r="HN551" s="124"/>
      <c r="HX551" s="124"/>
      <c r="IH551" s="124"/>
    </row>
    <row xmlns:x14ac="http://schemas.microsoft.com/office/spreadsheetml/2009/9/ac" r="552" s="3" customFormat="true" x14ac:dyDescent="0.25">
      <c r="A552" s="402"/>
      <c r="B552" s="124"/>
      <c r="L552" s="124"/>
      <c r="V552" s="124"/>
      <c r="AF552" s="124"/>
      <c r="AP552" s="124"/>
      <c r="AZ552" s="124"/>
      <c r="BJ552" s="124"/>
      <c r="BK552" s="124"/>
      <c r="BT552" s="124"/>
      <c r="CD552" s="124"/>
      <c r="CN552" s="124"/>
      <c r="CX552" s="124"/>
      <c r="DH552" s="124"/>
      <c r="DR552" s="124"/>
      <c r="EB552" s="124"/>
      <c r="EL552" s="124"/>
      <c r="EV552" s="124"/>
      <c r="FF552" s="124"/>
      <c r="FP552" s="124"/>
      <c r="FZ552" s="124"/>
      <c r="GJ552" s="124"/>
      <c r="GT552" s="124"/>
      <c r="HD552" s="124"/>
      <c r="HN552" s="124"/>
      <c r="HX552" s="124"/>
      <c r="IH552" s="124"/>
    </row>
    <row xmlns:x14ac="http://schemas.microsoft.com/office/spreadsheetml/2009/9/ac" r="553" s="3" customFormat="true" x14ac:dyDescent="0.25">
      <c r="A553" s="402"/>
      <c r="B553" s="124"/>
      <c r="L553" s="124"/>
      <c r="V553" s="124"/>
      <c r="AF553" s="124"/>
      <c r="AP553" s="124"/>
      <c r="AZ553" s="124"/>
      <c r="BJ553" s="124"/>
      <c r="BK553" s="124"/>
      <c r="BT553" s="124"/>
      <c r="CD553" s="124"/>
      <c r="CN553" s="124"/>
      <c r="CX553" s="124"/>
      <c r="DH553" s="124"/>
      <c r="DR553" s="124"/>
      <c r="EB553" s="124"/>
      <c r="EL553" s="124"/>
      <c r="EV553" s="124"/>
      <c r="FF553" s="124"/>
      <c r="FP553" s="124"/>
      <c r="FZ553" s="124"/>
      <c r="GJ553" s="124"/>
      <c r="GT553" s="124"/>
      <c r="HD553" s="124"/>
      <c r="HN553" s="124"/>
      <c r="HX553" s="124"/>
      <c r="IH553" s="124"/>
    </row>
    <row xmlns:x14ac="http://schemas.microsoft.com/office/spreadsheetml/2009/9/ac" r="554" s="3" customFormat="true" x14ac:dyDescent="0.25">
      <c r="A554" s="402"/>
      <c r="B554" s="124"/>
      <c r="L554" s="124"/>
      <c r="V554" s="124"/>
      <c r="AF554" s="124"/>
      <c r="AP554" s="124"/>
      <c r="AZ554" s="124"/>
      <c r="BJ554" s="124"/>
      <c r="BK554" s="124"/>
      <c r="BT554" s="124"/>
      <c r="CD554" s="124"/>
      <c r="CN554" s="124"/>
      <c r="CX554" s="124"/>
      <c r="DH554" s="124"/>
      <c r="DR554" s="124"/>
      <c r="EB554" s="124"/>
      <c r="EL554" s="124"/>
      <c r="EV554" s="124"/>
      <c r="FF554" s="124"/>
      <c r="FP554" s="124"/>
      <c r="FZ554" s="124"/>
      <c r="GJ554" s="124"/>
      <c r="GT554" s="124"/>
      <c r="HD554" s="124"/>
      <c r="HN554" s="124"/>
      <c r="HX554" s="124"/>
      <c r="IH554" s="124"/>
    </row>
    <row xmlns:x14ac="http://schemas.microsoft.com/office/spreadsheetml/2009/9/ac" r="555" s="3" customFormat="true" x14ac:dyDescent="0.25">
      <c r="A555" s="402"/>
      <c r="B555" s="124"/>
      <c r="L555" s="124"/>
      <c r="V555" s="124"/>
      <c r="AF555" s="124"/>
      <c r="AP555" s="124"/>
      <c r="AZ555" s="124"/>
      <c r="BJ555" s="124"/>
      <c r="BK555" s="124"/>
      <c r="BT555" s="124"/>
      <c r="CD555" s="124"/>
      <c r="CN555" s="124"/>
      <c r="CX555" s="124"/>
      <c r="DH555" s="124"/>
      <c r="DR555" s="124"/>
      <c r="EB555" s="124"/>
      <c r="EL555" s="124"/>
      <c r="EV555" s="124"/>
      <c r="FF555" s="124"/>
      <c r="FP555" s="124"/>
      <c r="FZ555" s="124"/>
      <c r="GJ555" s="124"/>
      <c r="GT555" s="124"/>
      <c r="HD555" s="124"/>
      <c r="HN555" s="124"/>
      <c r="HX555" s="124"/>
      <c r="IH555" s="124"/>
    </row>
    <row xmlns:x14ac="http://schemas.microsoft.com/office/spreadsheetml/2009/9/ac" r="556" s="3" customFormat="true" x14ac:dyDescent="0.25">
      <c r="A556" s="402"/>
      <c r="B556" s="124"/>
      <c r="L556" s="124"/>
      <c r="V556" s="124"/>
      <c r="AF556" s="124"/>
      <c r="AP556" s="124"/>
      <c r="AZ556" s="124"/>
      <c r="BJ556" s="124"/>
      <c r="BK556" s="124"/>
      <c r="BT556" s="124"/>
      <c r="CD556" s="124"/>
      <c r="CN556" s="124"/>
      <c r="CX556" s="124"/>
      <c r="DH556" s="124"/>
      <c r="DR556" s="124"/>
      <c r="EB556" s="124"/>
      <c r="EL556" s="124"/>
      <c r="EV556" s="124"/>
      <c r="FF556" s="124"/>
      <c r="FP556" s="124"/>
      <c r="FZ556" s="124"/>
      <c r="GJ556" s="124"/>
      <c r="GT556" s="124"/>
      <c r="HD556" s="124"/>
      <c r="HN556" s="124"/>
      <c r="HX556" s="124"/>
      <c r="IH556" s="124"/>
    </row>
    <row xmlns:x14ac="http://schemas.microsoft.com/office/spreadsheetml/2009/9/ac" r="557" s="3" customFormat="true" x14ac:dyDescent="0.25">
      <c r="A557" s="402"/>
      <c r="B557" s="124"/>
      <c r="L557" s="124"/>
      <c r="V557" s="124"/>
      <c r="AF557" s="124"/>
      <c r="AP557" s="124"/>
      <c r="AZ557" s="124"/>
      <c r="BJ557" s="124"/>
      <c r="BK557" s="124"/>
      <c r="BT557" s="124"/>
      <c r="CD557" s="124"/>
      <c r="CN557" s="124"/>
      <c r="CX557" s="124"/>
      <c r="DH557" s="124"/>
      <c r="DR557" s="124"/>
      <c r="EB557" s="124"/>
      <c r="EL557" s="124"/>
      <c r="EV557" s="124"/>
      <c r="FF557" s="124"/>
      <c r="FP557" s="124"/>
      <c r="FZ557" s="124"/>
      <c r="GJ557" s="124"/>
      <c r="GT557" s="124"/>
      <c r="HD557" s="124"/>
      <c r="HN557" s="124"/>
      <c r="HX557" s="124"/>
      <c r="IH557" s="124"/>
    </row>
    <row xmlns:x14ac="http://schemas.microsoft.com/office/spreadsheetml/2009/9/ac" r="558" s="3" customFormat="true" x14ac:dyDescent="0.25">
      <c r="A558" s="402"/>
      <c r="B558" s="124"/>
      <c r="L558" s="124"/>
      <c r="V558" s="124"/>
      <c r="AF558" s="124"/>
      <c r="AP558" s="124"/>
      <c r="AZ558" s="124"/>
      <c r="BJ558" s="124"/>
      <c r="BK558" s="124"/>
      <c r="BT558" s="124"/>
      <c r="CD558" s="124"/>
      <c r="CN558" s="124"/>
      <c r="CX558" s="124"/>
      <c r="DH558" s="124"/>
      <c r="DR558" s="124"/>
      <c r="EB558" s="124"/>
      <c r="EL558" s="124"/>
      <c r="EV558" s="124"/>
      <c r="FF558" s="124"/>
      <c r="FP558" s="124"/>
      <c r="FZ558" s="124"/>
      <c r="GJ558" s="124"/>
      <c r="GT558" s="124"/>
      <c r="HD558" s="124"/>
      <c r="HN558" s="124"/>
      <c r="HX558" s="124"/>
      <c r="IH558" s="124"/>
    </row>
    <row xmlns:x14ac="http://schemas.microsoft.com/office/spreadsheetml/2009/9/ac" r="559" s="3" customFormat="true" x14ac:dyDescent="0.25">
      <c r="A559" s="402"/>
      <c r="B559" s="124"/>
      <c r="L559" s="124"/>
      <c r="V559" s="124"/>
      <c r="AF559" s="124"/>
      <c r="AP559" s="124"/>
      <c r="AZ559" s="124"/>
      <c r="BJ559" s="124"/>
      <c r="BK559" s="124"/>
      <c r="BT559" s="124"/>
      <c r="CD559" s="124"/>
      <c r="CN559" s="124"/>
      <c r="CX559" s="124"/>
      <c r="DH559" s="124"/>
      <c r="DR559" s="124"/>
      <c r="EB559" s="124"/>
      <c r="EL559" s="124"/>
      <c r="EV559" s="124"/>
      <c r="FF559" s="124"/>
      <c r="FP559" s="124"/>
      <c r="FZ559" s="124"/>
      <c r="GJ559" s="124"/>
      <c r="GT559" s="124"/>
      <c r="HD559" s="124"/>
      <c r="HN559" s="124"/>
      <c r="HX559" s="124"/>
      <c r="IH559" s="124"/>
    </row>
    <row xmlns:x14ac="http://schemas.microsoft.com/office/spreadsheetml/2009/9/ac" r="560" s="3" customFormat="true" x14ac:dyDescent="0.25">
      <c r="A560" s="402"/>
      <c r="B560" s="124"/>
      <c r="L560" s="124"/>
      <c r="V560" s="124"/>
      <c r="AF560" s="124"/>
      <c r="AP560" s="124"/>
      <c r="AZ560" s="124"/>
      <c r="BJ560" s="124"/>
      <c r="BK560" s="124"/>
      <c r="BT560" s="124"/>
      <c r="CD560" s="124"/>
      <c r="CN560" s="124"/>
      <c r="CX560" s="124"/>
      <c r="DH560" s="124"/>
      <c r="DR560" s="124"/>
      <c r="EB560" s="124"/>
      <c r="EL560" s="124"/>
      <c r="EV560" s="124"/>
      <c r="FF560" s="124"/>
      <c r="FP560" s="124"/>
      <c r="FZ560" s="124"/>
      <c r="GJ560" s="124"/>
      <c r="GT560" s="124"/>
      <c r="HD560" s="124"/>
      <c r="HN560" s="124"/>
      <c r="HX560" s="124"/>
      <c r="IH560" s="124"/>
    </row>
    <row xmlns:x14ac="http://schemas.microsoft.com/office/spreadsheetml/2009/9/ac" r="561" s="3" customFormat="true" x14ac:dyDescent="0.25">
      <c r="A561" s="402"/>
      <c r="B561" s="124"/>
      <c r="L561" s="124"/>
      <c r="V561" s="124"/>
      <c r="AF561" s="124"/>
      <c r="AP561" s="124"/>
      <c r="AZ561" s="124"/>
      <c r="BJ561" s="124"/>
      <c r="BK561" s="124"/>
      <c r="BT561" s="124"/>
      <c r="CD561" s="124"/>
      <c r="CN561" s="124"/>
      <c r="CX561" s="124"/>
      <c r="DH561" s="124"/>
      <c r="DR561" s="124"/>
      <c r="EB561" s="124"/>
      <c r="EL561" s="124"/>
      <c r="EV561" s="124"/>
      <c r="FF561" s="124"/>
      <c r="FP561" s="124"/>
      <c r="FZ561" s="124"/>
      <c r="GJ561" s="124"/>
      <c r="GT561" s="124"/>
      <c r="HD561" s="124"/>
      <c r="HN561" s="124"/>
      <c r="HX561" s="124"/>
      <c r="IH561" s="124"/>
    </row>
    <row xmlns:x14ac="http://schemas.microsoft.com/office/spreadsheetml/2009/9/ac" r="562" s="3" customFormat="true" x14ac:dyDescent="0.25">
      <c r="A562" s="402"/>
      <c r="B562" s="124"/>
      <c r="L562" s="124"/>
      <c r="V562" s="124"/>
      <c r="AF562" s="124"/>
      <c r="AP562" s="124"/>
      <c r="AZ562" s="124"/>
      <c r="BJ562" s="124"/>
      <c r="BK562" s="124"/>
      <c r="BT562" s="124"/>
      <c r="CD562" s="124"/>
      <c r="CN562" s="124"/>
      <c r="CX562" s="124"/>
      <c r="DH562" s="124"/>
      <c r="DR562" s="124"/>
      <c r="EB562" s="124"/>
      <c r="EL562" s="124"/>
      <c r="EV562" s="124"/>
      <c r="FF562" s="124"/>
      <c r="FP562" s="124"/>
      <c r="FZ562" s="124"/>
      <c r="GJ562" s="124"/>
      <c r="GT562" s="124"/>
      <c r="HD562" s="124"/>
      <c r="HN562" s="124"/>
      <c r="HX562" s="124"/>
      <c r="IH562" s="124"/>
    </row>
    <row xmlns:x14ac="http://schemas.microsoft.com/office/spreadsheetml/2009/9/ac" r="563" s="3" customFormat="true" x14ac:dyDescent="0.25">
      <c r="A563" s="402"/>
      <c r="B563" s="124"/>
      <c r="L563" s="124"/>
      <c r="V563" s="124"/>
      <c r="AF563" s="124"/>
      <c r="AP563" s="124"/>
      <c r="AZ563" s="124"/>
      <c r="BJ563" s="124"/>
      <c r="BK563" s="124"/>
      <c r="BT563" s="124"/>
      <c r="CD563" s="124"/>
      <c r="CN563" s="124"/>
      <c r="CX563" s="124"/>
      <c r="DH563" s="124"/>
      <c r="DR563" s="124"/>
      <c r="EB563" s="124"/>
      <c r="EL563" s="124"/>
      <c r="EV563" s="124"/>
      <c r="FF563" s="124"/>
      <c r="FP563" s="124"/>
      <c r="FZ563" s="124"/>
      <c r="GJ563" s="124"/>
      <c r="GT563" s="124"/>
      <c r="HD563" s="124"/>
      <c r="HN563" s="124"/>
      <c r="HX563" s="124"/>
      <c r="IH563" s="124"/>
    </row>
    <row xmlns:x14ac="http://schemas.microsoft.com/office/spreadsheetml/2009/9/ac" r="564" s="3" customFormat="true" x14ac:dyDescent="0.25">
      <c r="A564" s="402"/>
      <c r="B564" s="124"/>
      <c r="L564" s="124"/>
      <c r="V564" s="124"/>
      <c r="AF564" s="124"/>
      <c r="AP564" s="124"/>
      <c r="AZ564" s="124"/>
      <c r="BJ564" s="124"/>
      <c r="BK564" s="124"/>
      <c r="BT564" s="124"/>
      <c r="CD564" s="124"/>
      <c r="CN564" s="124"/>
      <c r="CX564" s="124"/>
      <c r="DH564" s="124"/>
      <c r="DR564" s="124"/>
      <c r="EB564" s="124"/>
      <c r="EL564" s="124"/>
      <c r="EV564" s="124"/>
      <c r="FF564" s="124"/>
      <c r="FP564" s="124"/>
      <c r="FZ564" s="124"/>
      <c r="GJ564" s="124"/>
      <c r="GT564" s="124"/>
      <c r="HD564" s="124"/>
      <c r="HN564" s="124"/>
      <c r="HX564" s="124"/>
      <c r="IH564" s="124"/>
    </row>
    <row xmlns:x14ac="http://schemas.microsoft.com/office/spreadsheetml/2009/9/ac" r="565" s="3" customFormat="true" x14ac:dyDescent="0.25">
      <c r="A565" s="402"/>
      <c r="B565" s="124"/>
      <c r="L565" s="124"/>
      <c r="V565" s="124"/>
      <c r="AF565" s="124"/>
      <c r="AP565" s="124"/>
      <c r="AZ565" s="124"/>
      <c r="BJ565" s="124"/>
      <c r="BK565" s="124"/>
      <c r="BT565" s="124"/>
      <c r="CD565" s="124"/>
      <c r="CN565" s="124"/>
      <c r="CX565" s="124"/>
      <c r="DH565" s="124"/>
      <c r="DR565" s="124"/>
      <c r="EB565" s="124"/>
      <c r="EL565" s="124"/>
      <c r="EV565" s="124"/>
      <c r="FF565" s="124"/>
      <c r="FP565" s="124"/>
      <c r="FZ565" s="124"/>
      <c r="GJ565" s="124"/>
      <c r="GT565" s="124"/>
      <c r="HD565" s="124"/>
      <c r="HN565" s="124"/>
      <c r="HX565" s="124"/>
      <c r="IH565" s="124"/>
    </row>
    <row xmlns:x14ac="http://schemas.microsoft.com/office/spreadsheetml/2009/9/ac" r="566" s="3" customFormat="true" x14ac:dyDescent="0.25">
      <c r="A566" s="402"/>
      <c r="B566" s="124"/>
      <c r="L566" s="124"/>
      <c r="V566" s="124"/>
      <c r="AF566" s="124"/>
      <c r="AP566" s="124"/>
      <c r="AZ566" s="124"/>
      <c r="BJ566" s="124"/>
      <c r="BK566" s="124"/>
      <c r="BT566" s="124"/>
      <c r="CD566" s="124"/>
      <c r="CN566" s="124"/>
      <c r="CX566" s="124"/>
      <c r="DH566" s="124"/>
      <c r="DR566" s="124"/>
      <c r="EB566" s="124"/>
      <c r="EL566" s="124"/>
      <c r="EV566" s="124"/>
      <c r="FF566" s="124"/>
      <c r="FP566" s="124"/>
      <c r="FZ566" s="124"/>
      <c r="GJ566" s="124"/>
      <c r="GT566" s="124"/>
      <c r="HD566" s="124"/>
      <c r="HN566" s="124"/>
      <c r="HX566" s="124"/>
      <c r="IH566" s="124"/>
    </row>
    <row xmlns:x14ac="http://schemas.microsoft.com/office/spreadsheetml/2009/9/ac" r="567" s="3" customFormat="true" x14ac:dyDescent="0.25">
      <c r="A567" s="402"/>
      <c r="B567" s="124"/>
      <c r="L567" s="124"/>
      <c r="V567" s="124"/>
      <c r="AF567" s="124"/>
      <c r="AP567" s="124"/>
      <c r="AZ567" s="124"/>
      <c r="BJ567" s="124"/>
      <c r="BK567" s="124"/>
      <c r="BT567" s="124"/>
      <c r="CD567" s="124"/>
      <c r="CN567" s="124"/>
      <c r="CX567" s="124"/>
      <c r="DH567" s="124"/>
      <c r="DR567" s="124"/>
      <c r="EB567" s="124"/>
      <c r="EL567" s="124"/>
      <c r="EV567" s="124"/>
      <c r="FF567" s="124"/>
      <c r="FP567" s="124"/>
      <c r="FZ567" s="124"/>
      <c r="GJ567" s="124"/>
      <c r="GT567" s="124"/>
      <c r="HD567" s="124"/>
      <c r="HN567" s="124"/>
      <c r="HX567" s="124"/>
      <c r="IH567" s="124"/>
    </row>
    <row xmlns:x14ac="http://schemas.microsoft.com/office/spreadsheetml/2009/9/ac" r="568" s="3" customFormat="true" x14ac:dyDescent="0.25">
      <c r="A568" s="402"/>
      <c r="B568" s="124"/>
      <c r="L568" s="124"/>
      <c r="V568" s="124"/>
      <c r="AF568" s="124"/>
      <c r="AP568" s="124"/>
      <c r="AZ568" s="124"/>
      <c r="BJ568" s="124"/>
      <c r="BK568" s="124"/>
      <c r="BT568" s="124"/>
      <c r="CD568" s="124"/>
      <c r="CN568" s="124"/>
      <c r="CX568" s="124"/>
      <c r="DH568" s="124"/>
      <c r="DR568" s="124"/>
      <c r="EB568" s="124"/>
      <c r="EL568" s="124"/>
      <c r="EV568" s="124"/>
      <c r="FF568" s="124"/>
      <c r="FP568" s="124"/>
      <c r="FZ568" s="124"/>
      <c r="GJ568" s="124"/>
      <c r="GT568" s="124"/>
      <c r="HD568" s="124"/>
      <c r="HN568" s="124"/>
      <c r="HX568" s="124"/>
      <c r="IH568" s="124"/>
    </row>
    <row xmlns:x14ac="http://schemas.microsoft.com/office/spreadsheetml/2009/9/ac" r="569" s="3" customFormat="true" x14ac:dyDescent="0.25">
      <c r="A569" s="402"/>
      <c r="B569" s="124"/>
      <c r="L569" s="124"/>
      <c r="V569" s="124"/>
      <c r="AF569" s="124"/>
      <c r="AP569" s="124"/>
      <c r="AZ569" s="124"/>
      <c r="BJ569" s="124"/>
      <c r="BK569" s="124"/>
      <c r="BT569" s="124"/>
      <c r="CD569" s="124"/>
      <c r="CN569" s="124"/>
      <c r="CX569" s="124"/>
      <c r="DH569" s="124"/>
      <c r="DR569" s="124"/>
      <c r="EB569" s="124"/>
      <c r="EL569" s="124"/>
      <c r="EV569" s="124"/>
      <c r="FF569" s="124"/>
      <c r="FP569" s="124"/>
      <c r="FZ569" s="124"/>
      <c r="GJ569" s="124"/>
      <c r="GT569" s="124"/>
      <c r="HD569" s="124"/>
      <c r="HN569" s="124"/>
      <c r="HX569" s="124"/>
      <c r="IH569" s="124"/>
    </row>
    <row xmlns:x14ac="http://schemas.microsoft.com/office/spreadsheetml/2009/9/ac" r="570" s="3" customFormat="true" x14ac:dyDescent="0.25">
      <c r="A570" s="402"/>
      <c r="B570" s="124"/>
      <c r="L570" s="124"/>
      <c r="V570" s="124"/>
      <c r="AF570" s="124"/>
      <c r="AP570" s="124"/>
      <c r="AZ570" s="124"/>
      <c r="BJ570" s="124"/>
      <c r="BK570" s="124"/>
      <c r="BT570" s="124"/>
      <c r="CD570" s="124"/>
      <c r="CN570" s="124"/>
      <c r="CX570" s="124"/>
      <c r="DH570" s="124"/>
      <c r="DR570" s="124"/>
      <c r="EB570" s="124"/>
      <c r="EL570" s="124"/>
      <c r="EV570" s="124"/>
      <c r="FF570" s="124"/>
      <c r="FP570" s="124"/>
      <c r="FZ570" s="124"/>
      <c r="GJ570" s="124"/>
      <c r="GT570" s="124"/>
      <c r="HD570" s="124"/>
      <c r="HN570" s="124"/>
      <c r="HX570" s="124"/>
      <c r="IH570" s="124"/>
    </row>
    <row xmlns:x14ac="http://schemas.microsoft.com/office/spreadsheetml/2009/9/ac" r="571" s="3" customFormat="true" x14ac:dyDescent="0.25">
      <c r="A571" s="402"/>
      <c r="B571" s="124"/>
      <c r="L571" s="124"/>
      <c r="V571" s="124"/>
      <c r="AF571" s="124"/>
      <c r="AP571" s="124"/>
      <c r="AZ571" s="124"/>
      <c r="BJ571" s="124"/>
      <c r="BK571" s="124"/>
      <c r="BT571" s="124"/>
      <c r="CD571" s="124"/>
      <c r="CN571" s="124"/>
      <c r="CX571" s="124"/>
      <c r="DH571" s="124"/>
      <c r="DR571" s="124"/>
      <c r="EB571" s="124"/>
      <c r="EL571" s="124"/>
      <c r="EV571" s="124"/>
      <c r="FF571" s="124"/>
      <c r="FP571" s="124"/>
      <c r="FZ571" s="124"/>
      <c r="GJ571" s="124"/>
      <c r="GT571" s="124"/>
      <c r="HD571" s="124"/>
      <c r="HN571" s="124"/>
      <c r="HX571" s="124"/>
      <c r="IH571" s="124"/>
    </row>
    <row xmlns:x14ac="http://schemas.microsoft.com/office/spreadsheetml/2009/9/ac" r="572" s="3" customFormat="true" x14ac:dyDescent="0.25">
      <c r="A572" s="402"/>
      <c r="B572" s="124"/>
      <c r="L572" s="124"/>
      <c r="V572" s="124"/>
      <c r="AF572" s="124"/>
      <c r="AP572" s="124"/>
      <c r="AZ572" s="124"/>
      <c r="BJ572" s="124"/>
      <c r="BK572" s="124"/>
      <c r="BT572" s="124"/>
      <c r="CD572" s="124"/>
      <c r="CN572" s="124"/>
      <c r="CX572" s="124"/>
      <c r="DH572" s="124"/>
      <c r="DR572" s="124"/>
      <c r="EB572" s="124"/>
      <c r="EL572" s="124"/>
      <c r="EV572" s="124"/>
      <c r="FF572" s="124"/>
      <c r="FP572" s="124"/>
      <c r="FZ572" s="124"/>
      <c r="GJ572" s="124"/>
      <c r="GT572" s="124"/>
      <c r="HD572" s="124"/>
      <c r="HN572" s="124"/>
      <c r="HX572" s="124"/>
      <c r="IH572" s="124"/>
    </row>
    <row xmlns:x14ac="http://schemas.microsoft.com/office/spreadsheetml/2009/9/ac" r="573" s="3" customFormat="true" x14ac:dyDescent="0.25">
      <c r="A573" s="402"/>
      <c r="B573" s="124"/>
      <c r="L573" s="124"/>
      <c r="V573" s="124"/>
      <c r="AF573" s="124"/>
      <c r="AP573" s="124"/>
      <c r="AZ573" s="124"/>
      <c r="BJ573" s="124"/>
      <c r="BK573" s="124"/>
      <c r="BT573" s="124"/>
      <c r="CD573" s="124"/>
      <c r="CN573" s="124"/>
      <c r="CX573" s="124"/>
      <c r="DH573" s="124"/>
      <c r="DR573" s="124"/>
      <c r="EB573" s="124"/>
      <c r="EL573" s="124"/>
      <c r="EV573" s="124"/>
      <c r="FF573" s="124"/>
      <c r="FP573" s="124"/>
      <c r="FZ573" s="124"/>
      <c r="GJ573" s="124"/>
      <c r="GT573" s="124"/>
      <c r="HD573" s="124"/>
      <c r="HN573" s="124"/>
      <c r="HX573" s="124"/>
      <c r="IH573" s="124"/>
    </row>
    <row xmlns:x14ac="http://schemas.microsoft.com/office/spreadsheetml/2009/9/ac" r="574" s="3" customFormat="true" x14ac:dyDescent="0.25">
      <c r="A574" s="402"/>
      <c r="B574" s="124"/>
      <c r="L574" s="124"/>
      <c r="V574" s="124"/>
      <c r="AF574" s="124"/>
      <c r="AP574" s="124"/>
      <c r="AZ574" s="124"/>
      <c r="BJ574" s="124"/>
      <c r="BK574" s="124"/>
      <c r="BT574" s="124"/>
      <c r="CD574" s="124"/>
      <c r="CN574" s="124"/>
      <c r="CX574" s="124"/>
      <c r="DH574" s="124"/>
      <c r="DR574" s="124"/>
      <c r="EB574" s="124"/>
      <c r="EL574" s="124"/>
      <c r="EV574" s="124"/>
      <c r="FF574" s="124"/>
      <c r="FP574" s="124"/>
      <c r="FZ574" s="124"/>
      <c r="GJ574" s="124"/>
      <c r="GT574" s="124"/>
      <c r="HD574" s="124"/>
      <c r="HN574" s="124"/>
      <c r="HX574" s="124"/>
      <c r="IH574" s="124"/>
    </row>
    <row xmlns:x14ac="http://schemas.microsoft.com/office/spreadsheetml/2009/9/ac" r="575" s="3" customFormat="true" x14ac:dyDescent="0.25">
      <c r="A575" s="402"/>
      <c r="B575" s="124"/>
      <c r="L575" s="124"/>
      <c r="V575" s="124"/>
      <c r="AF575" s="124"/>
      <c r="AP575" s="124"/>
      <c r="AZ575" s="124"/>
      <c r="BJ575" s="124"/>
      <c r="BK575" s="124"/>
      <c r="BT575" s="124"/>
      <c r="CD575" s="124"/>
      <c r="CN575" s="124"/>
      <c r="CX575" s="124"/>
      <c r="DH575" s="124"/>
      <c r="DR575" s="124"/>
      <c r="EB575" s="124"/>
      <c r="EL575" s="124"/>
      <c r="EV575" s="124"/>
      <c r="FF575" s="124"/>
      <c r="FP575" s="124"/>
      <c r="FZ575" s="124"/>
      <c r="GJ575" s="124"/>
      <c r="GT575" s="124"/>
      <c r="HD575" s="124"/>
      <c r="HN575" s="124"/>
      <c r="HX575" s="124"/>
      <c r="IH575" s="124"/>
    </row>
    <row xmlns:x14ac="http://schemas.microsoft.com/office/spreadsheetml/2009/9/ac" r="576" s="3" customFormat="true" x14ac:dyDescent="0.25">
      <c r="A576" s="402"/>
      <c r="B576" s="124"/>
      <c r="L576" s="124"/>
      <c r="V576" s="124"/>
      <c r="AF576" s="124"/>
      <c r="AP576" s="124"/>
      <c r="AZ576" s="124"/>
      <c r="BJ576" s="124"/>
      <c r="BK576" s="124"/>
      <c r="BT576" s="124"/>
      <c r="CD576" s="124"/>
      <c r="CN576" s="124"/>
      <c r="CX576" s="124"/>
      <c r="DH576" s="124"/>
      <c r="DR576" s="124"/>
      <c r="EB576" s="124"/>
      <c r="EL576" s="124"/>
      <c r="EV576" s="124"/>
      <c r="FF576" s="124"/>
      <c r="FP576" s="124"/>
      <c r="FZ576" s="124"/>
      <c r="GJ576" s="124"/>
      <c r="GT576" s="124"/>
      <c r="HD576" s="124"/>
      <c r="HN576" s="124"/>
      <c r="HX576" s="124"/>
      <c r="IH576" s="124"/>
    </row>
    <row xmlns:x14ac="http://schemas.microsoft.com/office/spreadsheetml/2009/9/ac" r="577" s="3" customFormat="true" x14ac:dyDescent="0.25">
      <c r="A577" s="402"/>
      <c r="B577" s="124"/>
      <c r="L577" s="124"/>
      <c r="V577" s="124"/>
      <c r="AF577" s="124"/>
      <c r="AP577" s="124"/>
      <c r="AZ577" s="124"/>
      <c r="BJ577" s="124"/>
      <c r="BK577" s="124"/>
      <c r="BT577" s="124"/>
      <c r="CD577" s="124"/>
      <c r="CN577" s="124"/>
      <c r="CX577" s="124"/>
      <c r="DH577" s="124"/>
      <c r="DR577" s="124"/>
      <c r="EB577" s="124"/>
      <c r="EL577" s="124"/>
      <c r="EV577" s="124"/>
      <c r="FF577" s="124"/>
      <c r="FP577" s="124"/>
      <c r="FZ577" s="124"/>
      <c r="GJ577" s="124"/>
      <c r="GT577" s="124"/>
      <c r="HD577" s="124"/>
      <c r="HN577" s="124"/>
      <c r="HX577" s="124"/>
      <c r="IH577" s="124"/>
    </row>
    <row xmlns:x14ac="http://schemas.microsoft.com/office/spreadsheetml/2009/9/ac" r="578" s="3" customFormat="true" x14ac:dyDescent="0.25">
      <c r="A578" s="402"/>
      <c r="B578" s="124"/>
      <c r="L578" s="124"/>
      <c r="V578" s="124"/>
      <c r="AF578" s="124"/>
      <c r="AP578" s="124"/>
      <c r="AZ578" s="124"/>
      <c r="BJ578" s="124"/>
      <c r="BK578" s="124"/>
      <c r="BT578" s="124"/>
      <c r="CD578" s="124"/>
      <c r="CN578" s="124"/>
      <c r="CX578" s="124"/>
      <c r="DH578" s="124"/>
      <c r="DR578" s="124"/>
      <c r="EB578" s="124"/>
      <c r="EL578" s="124"/>
      <c r="EV578" s="124"/>
      <c r="FF578" s="124"/>
      <c r="FP578" s="124"/>
      <c r="FZ578" s="124"/>
      <c r="GJ578" s="124"/>
      <c r="GT578" s="124"/>
      <c r="HD578" s="124"/>
      <c r="HN578" s="124"/>
      <c r="HX578" s="124"/>
      <c r="IH578" s="124"/>
    </row>
    <row xmlns:x14ac="http://schemas.microsoft.com/office/spreadsheetml/2009/9/ac" r="579" s="3" customFormat="true" x14ac:dyDescent="0.25">
      <c r="A579" s="402"/>
      <c r="B579" s="124"/>
      <c r="L579" s="124"/>
      <c r="V579" s="124"/>
      <c r="AF579" s="124"/>
      <c r="AP579" s="124"/>
      <c r="AZ579" s="124"/>
      <c r="BJ579" s="124"/>
      <c r="BK579" s="124"/>
      <c r="BT579" s="124"/>
      <c r="CD579" s="124"/>
      <c r="CN579" s="124"/>
      <c r="CX579" s="124"/>
      <c r="DH579" s="124"/>
      <c r="DR579" s="124"/>
      <c r="EB579" s="124"/>
      <c r="EL579" s="124"/>
      <c r="EV579" s="124"/>
      <c r="FF579" s="124"/>
      <c r="FP579" s="124"/>
      <c r="FZ579" s="124"/>
      <c r="GJ579" s="124"/>
      <c r="GT579" s="124"/>
      <c r="HD579" s="124"/>
      <c r="HN579" s="124"/>
      <c r="HX579" s="124"/>
      <c r="IH579" s="124"/>
    </row>
    <row xmlns:x14ac="http://schemas.microsoft.com/office/spreadsheetml/2009/9/ac" r="580" s="3" customFormat="true" x14ac:dyDescent="0.25">
      <c r="A580" s="402"/>
      <c r="B580" s="124"/>
      <c r="L580" s="124"/>
      <c r="V580" s="124"/>
      <c r="AF580" s="124"/>
      <c r="AP580" s="124"/>
      <c r="AZ580" s="124"/>
      <c r="BJ580" s="124"/>
      <c r="BK580" s="124"/>
      <c r="BT580" s="124"/>
      <c r="CD580" s="124"/>
      <c r="CN580" s="124"/>
      <c r="CX580" s="124"/>
      <c r="DH580" s="124"/>
      <c r="DR580" s="124"/>
      <c r="EB580" s="124"/>
      <c r="EL580" s="124"/>
      <c r="EV580" s="124"/>
      <c r="FF580" s="124"/>
      <c r="FP580" s="124"/>
      <c r="FZ580" s="124"/>
      <c r="GJ580" s="124"/>
      <c r="GT580" s="124"/>
      <c r="HD580" s="124"/>
      <c r="HN580" s="124"/>
      <c r="HX580" s="124"/>
      <c r="IH580" s="124"/>
    </row>
    <row xmlns:x14ac="http://schemas.microsoft.com/office/spreadsheetml/2009/9/ac" r="581" s="3" customFormat="true" x14ac:dyDescent="0.25">
      <c r="A581" s="402"/>
      <c r="B581" s="124"/>
      <c r="L581" s="124"/>
      <c r="V581" s="124"/>
      <c r="AF581" s="124"/>
      <c r="AP581" s="124"/>
      <c r="AZ581" s="124"/>
      <c r="BJ581" s="124"/>
      <c r="BK581" s="124"/>
      <c r="BT581" s="124"/>
      <c r="CD581" s="124"/>
      <c r="CN581" s="124"/>
      <c r="CX581" s="124"/>
      <c r="DH581" s="124"/>
      <c r="DR581" s="124"/>
      <c r="EB581" s="124"/>
      <c r="EL581" s="124"/>
      <c r="EV581" s="124"/>
      <c r="FF581" s="124"/>
      <c r="FP581" s="124"/>
      <c r="FZ581" s="124"/>
      <c r="GJ581" s="124"/>
      <c r="GT581" s="124"/>
      <c r="HD581" s="124"/>
      <c r="HN581" s="124"/>
      <c r="HX581" s="124"/>
      <c r="IH581" s="124"/>
    </row>
    <row xmlns:x14ac="http://schemas.microsoft.com/office/spreadsheetml/2009/9/ac" r="582" s="3" customFormat="true" x14ac:dyDescent="0.25">
      <c r="A582" s="402"/>
      <c r="B582" s="124"/>
      <c r="L582" s="124"/>
      <c r="V582" s="124"/>
      <c r="AF582" s="124"/>
      <c r="AP582" s="124"/>
      <c r="AZ582" s="124"/>
      <c r="BJ582" s="124"/>
      <c r="BK582" s="124"/>
      <c r="BT582" s="124"/>
      <c r="CD582" s="124"/>
      <c r="CN582" s="124"/>
      <c r="CX582" s="124"/>
      <c r="DH582" s="124"/>
      <c r="DR582" s="124"/>
      <c r="EB582" s="124"/>
      <c r="EL582" s="124"/>
      <c r="EV582" s="124"/>
      <c r="FF582" s="124"/>
      <c r="FP582" s="124"/>
      <c r="FZ582" s="124"/>
      <c r="GJ582" s="124"/>
      <c r="GT582" s="124"/>
      <c r="HD582" s="124"/>
      <c r="HN582" s="124"/>
      <c r="HX582" s="124"/>
      <c r="IH582" s="124"/>
    </row>
    <row xmlns:x14ac="http://schemas.microsoft.com/office/spreadsheetml/2009/9/ac" r="583" s="3" customFormat="true" x14ac:dyDescent="0.25">
      <c r="A583" s="402"/>
      <c r="B583" s="124"/>
      <c r="L583" s="124"/>
      <c r="V583" s="124"/>
      <c r="AF583" s="124"/>
      <c r="AP583" s="124"/>
      <c r="AZ583" s="124"/>
      <c r="BJ583" s="124"/>
      <c r="BK583" s="124"/>
      <c r="BT583" s="124"/>
      <c r="CD583" s="124"/>
      <c r="CN583" s="124"/>
      <c r="CX583" s="124"/>
      <c r="DH583" s="124"/>
      <c r="DR583" s="124"/>
      <c r="EB583" s="124"/>
      <c r="EL583" s="124"/>
      <c r="EV583" s="124"/>
      <c r="FF583" s="124"/>
      <c r="FP583" s="124"/>
      <c r="FZ583" s="124"/>
      <c r="GJ583" s="124"/>
      <c r="GT583" s="124"/>
      <c r="HD583" s="124"/>
      <c r="HN583" s="124"/>
      <c r="HX583" s="124"/>
      <c r="IH583" s="124"/>
    </row>
    <row xmlns:x14ac="http://schemas.microsoft.com/office/spreadsheetml/2009/9/ac" r="584" s="3" customFormat="true" x14ac:dyDescent="0.25">
      <c r="A584" s="402"/>
      <c r="B584" s="124"/>
      <c r="L584" s="124"/>
      <c r="V584" s="124"/>
      <c r="AF584" s="124"/>
      <c r="AP584" s="124"/>
      <c r="AZ584" s="124"/>
      <c r="BJ584" s="124"/>
      <c r="BK584" s="124"/>
      <c r="BT584" s="124"/>
      <c r="CD584" s="124"/>
      <c r="CN584" s="124"/>
      <c r="CX584" s="124"/>
      <c r="DH584" s="124"/>
      <c r="DR584" s="124"/>
      <c r="EB584" s="124"/>
      <c r="EL584" s="124"/>
      <c r="EV584" s="124"/>
      <c r="FF584" s="124"/>
      <c r="FP584" s="124"/>
      <c r="FZ584" s="124"/>
      <c r="GJ584" s="124"/>
      <c r="GT584" s="124"/>
      <c r="HD584" s="124"/>
      <c r="HN584" s="124"/>
      <c r="HX584" s="124"/>
      <c r="IH584" s="124"/>
    </row>
    <row xmlns:x14ac="http://schemas.microsoft.com/office/spreadsheetml/2009/9/ac" r="585" s="3" customFormat="true" x14ac:dyDescent="0.25">
      <c r="A585" s="402"/>
      <c r="B585" s="124"/>
      <c r="L585" s="124"/>
      <c r="V585" s="124"/>
      <c r="AF585" s="124"/>
      <c r="AP585" s="124"/>
      <c r="AZ585" s="124"/>
      <c r="BJ585" s="124"/>
      <c r="BK585" s="124"/>
      <c r="BT585" s="124"/>
      <c r="CD585" s="124"/>
      <c r="CN585" s="124"/>
      <c r="CX585" s="124"/>
      <c r="DH585" s="124"/>
      <c r="DR585" s="124"/>
      <c r="EB585" s="124"/>
      <c r="EL585" s="124"/>
      <c r="EV585" s="124"/>
      <c r="FF585" s="124"/>
      <c r="FP585" s="124"/>
      <c r="FZ585" s="124"/>
      <c r="GJ585" s="124"/>
      <c r="GT585" s="124"/>
      <c r="HD585" s="124"/>
      <c r="HN585" s="124"/>
      <c r="HX585" s="124"/>
      <c r="IH585" s="124"/>
    </row>
    <row xmlns:x14ac="http://schemas.microsoft.com/office/spreadsheetml/2009/9/ac" r="586" s="3" customFormat="true" x14ac:dyDescent="0.25">
      <c r="A586" s="402"/>
      <c r="B586" s="124"/>
      <c r="L586" s="124"/>
      <c r="V586" s="124"/>
      <c r="AF586" s="124"/>
      <c r="AP586" s="124"/>
      <c r="AZ586" s="124"/>
      <c r="BJ586" s="124"/>
      <c r="BK586" s="124"/>
      <c r="BT586" s="124"/>
      <c r="CD586" s="124"/>
      <c r="CN586" s="124"/>
      <c r="CX586" s="124"/>
      <c r="DH586" s="124"/>
      <c r="DR586" s="124"/>
      <c r="EB586" s="124"/>
      <c r="EL586" s="124"/>
      <c r="EV586" s="124"/>
      <c r="FF586" s="124"/>
      <c r="FP586" s="124"/>
      <c r="FZ586" s="124"/>
      <c r="GJ586" s="124"/>
      <c r="GT586" s="124"/>
      <c r="HD586" s="124"/>
      <c r="HN586" s="124"/>
      <c r="HX586" s="124"/>
      <c r="IH586" s="124"/>
    </row>
    <row xmlns:x14ac="http://schemas.microsoft.com/office/spreadsheetml/2009/9/ac" r="587" s="3" customFormat="true" x14ac:dyDescent="0.25">
      <c r="A587" s="402"/>
      <c r="B587" s="124"/>
      <c r="L587" s="124"/>
      <c r="V587" s="124"/>
      <c r="AF587" s="124"/>
      <c r="AP587" s="124"/>
      <c r="AZ587" s="124"/>
      <c r="BJ587" s="124"/>
      <c r="BK587" s="124"/>
      <c r="BT587" s="124"/>
      <c r="CD587" s="124"/>
      <c r="CN587" s="124"/>
      <c r="CX587" s="124"/>
      <c r="DH587" s="124"/>
      <c r="DR587" s="124"/>
      <c r="EB587" s="124"/>
      <c r="EL587" s="124"/>
      <c r="EV587" s="124"/>
      <c r="FF587" s="124"/>
      <c r="FP587" s="124"/>
      <c r="FZ587" s="124"/>
      <c r="GJ587" s="124"/>
      <c r="GT587" s="124"/>
      <c r="HD587" s="124"/>
      <c r="HN587" s="124"/>
      <c r="HX587" s="124"/>
      <c r="IH587" s="124"/>
    </row>
    <row xmlns:x14ac="http://schemas.microsoft.com/office/spreadsheetml/2009/9/ac" r="588" s="3" customFormat="true" x14ac:dyDescent="0.25">
      <c r="A588" s="402"/>
      <c r="B588" s="124"/>
      <c r="L588" s="124"/>
      <c r="V588" s="124"/>
      <c r="AF588" s="124"/>
      <c r="AP588" s="124"/>
      <c r="AZ588" s="124"/>
      <c r="BJ588" s="124"/>
      <c r="BK588" s="124"/>
      <c r="BT588" s="124"/>
      <c r="CD588" s="124"/>
      <c r="CN588" s="124"/>
      <c r="CX588" s="124"/>
      <c r="DH588" s="124"/>
      <c r="DR588" s="124"/>
      <c r="EB588" s="124"/>
      <c r="EL588" s="124"/>
      <c r="EV588" s="124"/>
      <c r="FF588" s="124"/>
      <c r="FP588" s="124"/>
      <c r="FZ588" s="124"/>
      <c r="GJ588" s="124"/>
      <c r="GT588" s="124"/>
      <c r="HD588" s="124"/>
      <c r="HN588" s="124"/>
      <c r="HX588" s="124"/>
      <c r="IH588" s="124"/>
    </row>
    <row xmlns:x14ac="http://schemas.microsoft.com/office/spreadsheetml/2009/9/ac" r="589" s="3" customFormat="true" x14ac:dyDescent="0.25">
      <c r="A589" s="402"/>
      <c r="B589" s="124"/>
      <c r="L589" s="124"/>
      <c r="V589" s="124"/>
      <c r="AF589" s="124"/>
      <c r="AP589" s="124"/>
      <c r="AZ589" s="124"/>
      <c r="BJ589" s="124"/>
      <c r="BK589" s="124"/>
      <c r="BT589" s="124"/>
      <c r="CD589" s="124"/>
      <c r="CN589" s="124"/>
      <c r="CX589" s="124"/>
      <c r="DH589" s="124"/>
      <c r="DR589" s="124"/>
      <c r="EB589" s="124"/>
      <c r="EL589" s="124"/>
      <c r="EV589" s="124"/>
      <c r="FF589" s="124"/>
      <c r="FP589" s="124"/>
      <c r="FZ589" s="124"/>
      <c r="GJ589" s="124"/>
      <c r="GT589" s="124"/>
      <c r="HD589" s="124"/>
      <c r="HN589" s="124"/>
      <c r="HX589" s="124"/>
      <c r="IH589" s="124"/>
    </row>
    <row xmlns:x14ac="http://schemas.microsoft.com/office/spreadsheetml/2009/9/ac" r="590" s="3" customFormat="true" x14ac:dyDescent="0.25">
      <c r="A590" s="402"/>
      <c r="B590" s="124"/>
      <c r="L590" s="124"/>
      <c r="V590" s="124"/>
      <c r="AF590" s="124"/>
      <c r="AP590" s="124"/>
      <c r="AZ590" s="124"/>
      <c r="BJ590" s="124"/>
      <c r="BK590" s="124"/>
      <c r="BT590" s="124"/>
      <c r="CD590" s="124"/>
      <c r="CN590" s="124"/>
      <c r="CX590" s="124"/>
      <c r="DH590" s="124"/>
      <c r="DR590" s="124"/>
      <c r="EB590" s="124"/>
      <c r="EL590" s="124"/>
      <c r="EV590" s="124"/>
      <c r="FF590" s="124"/>
      <c r="FP590" s="124"/>
      <c r="FZ590" s="124"/>
      <c r="GJ590" s="124"/>
      <c r="GT590" s="124"/>
      <c r="HD590" s="124"/>
      <c r="HN590" s="124"/>
      <c r="HX590" s="124"/>
      <c r="IH590" s="124"/>
    </row>
    <row xmlns:x14ac="http://schemas.microsoft.com/office/spreadsheetml/2009/9/ac" r="591" s="3" customFormat="true" x14ac:dyDescent="0.25">
      <c r="A591" s="402"/>
      <c r="B591" s="124"/>
      <c r="L591" s="124"/>
      <c r="V591" s="124"/>
      <c r="AF591" s="124"/>
      <c r="AP591" s="124"/>
      <c r="AZ591" s="124"/>
      <c r="BJ591" s="124"/>
      <c r="BK591" s="124"/>
      <c r="BT591" s="124"/>
      <c r="CD591" s="124"/>
      <c r="CN591" s="124"/>
      <c r="CX591" s="124"/>
      <c r="DH591" s="124"/>
      <c r="DR591" s="124"/>
      <c r="EB591" s="124"/>
      <c r="EL591" s="124"/>
      <c r="EV591" s="124"/>
      <c r="FF591" s="124"/>
      <c r="FP591" s="124"/>
      <c r="FZ591" s="124"/>
      <c r="GJ591" s="124"/>
      <c r="GT591" s="124"/>
      <c r="HD591" s="124"/>
      <c r="HN591" s="124"/>
      <c r="HX591" s="124"/>
      <c r="IH591" s="124"/>
    </row>
    <row xmlns:x14ac="http://schemas.microsoft.com/office/spreadsheetml/2009/9/ac" r="592" s="3" customFormat="true" x14ac:dyDescent="0.25">
      <c r="A592" s="402"/>
      <c r="B592" s="124"/>
      <c r="L592" s="124"/>
      <c r="V592" s="124"/>
      <c r="AF592" s="124"/>
      <c r="AP592" s="124"/>
      <c r="AZ592" s="124"/>
      <c r="BJ592" s="124"/>
      <c r="BK592" s="124"/>
      <c r="BT592" s="124"/>
      <c r="CD592" s="124"/>
      <c r="CN592" s="124"/>
      <c r="CX592" s="124"/>
      <c r="DH592" s="124"/>
      <c r="DR592" s="124"/>
      <c r="EB592" s="124"/>
      <c r="EL592" s="124"/>
      <c r="EV592" s="124"/>
      <c r="FF592" s="124"/>
      <c r="FP592" s="124"/>
      <c r="FZ592" s="124"/>
      <c r="GJ592" s="124"/>
      <c r="GT592" s="124"/>
      <c r="HD592" s="124"/>
      <c r="HN592" s="124"/>
      <c r="HX592" s="124"/>
      <c r="IH592" s="124"/>
    </row>
    <row xmlns:x14ac="http://schemas.microsoft.com/office/spreadsheetml/2009/9/ac" r="593" s="3" customFormat="true" x14ac:dyDescent="0.25">
      <c r="A593" s="402"/>
      <c r="B593" s="124"/>
      <c r="L593" s="124"/>
      <c r="V593" s="124"/>
      <c r="AF593" s="124"/>
      <c r="AP593" s="124"/>
      <c r="AZ593" s="124"/>
      <c r="BJ593" s="124"/>
      <c r="BK593" s="124"/>
      <c r="BT593" s="124"/>
      <c r="CD593" s="124"/>
      <c r="CN593" s="124"/>
      <c r="CX593" s="124"/>
      <c r="DH593" s="124"/>
      <c r="DR593" s="124"/>
      <c r="EB593" s="124"/>
      <c r="EL593" s="124"/>
      <c r="EV593" s="124"/>
      <c r="FF593" s="124"/>
      <c r="FP593" s="124"/>
      <c r="FZ593" s="124"/>
      <c r="GJ593" s="124"/>
      <c r="GT593" s="124"/>
      <c r="HD593" s="124"/>
      <c r="HN593" s="124"/>
      <c r="HX593" s="124"/>
      <c r="IH593" s="124"/>
    </row>
    <row xmlns:x14ac="http://schemas.microsoft.com/office/spreadsheetml/2009/9/ac" r="594" s="3" customFormat="true" x14ac:dyDescent="0.25">
      <c r="A594" s="402"/>
      <c r="B594" s="124"/>
      <c r="L594" s="124"/>
      <c r="V594" s="124"/>
      <c r="AF594" s="124"/>
      <c r="AP594" s="124"/>
      <c r="AZ594" s="124"/>
      <c r="BJ594" s="124"/>
      <c r="BK594" s="124"/>
      <c r="BT594" s="124"/>
      <c r="CD594" s="124"/>
      <c r="CN594" s="124"/>
      <c r="CX594" s="124"/>
      <c r="DH594" s="124"/>
      <c r="DR594" s="124"/>
      <c r="EB594" s="124"/>
      <c r="EL594" s="124"/>
      <c r="EV594" s="124"/>
      <c r="FF594" s="124"/>
      <c r="FP594" s="124"/>
      <c r="FZ594" s="124"/>
      <c r="GJ594" s="124"/>
      <c r="GT594" s="124"/>
      <c r="HD594" s="124"/>
      <c r="HN594" s="124"/>
      <c r="HX594" s="124"/>
      <c r="IH594" s="124"/>
    </row>
    <row xmlns:x14ac="http://schemas.microsoft.com/office/spreadsheetml/2009/9/ac" r="595" s="3" customFormat="true" x14ac:dyDescent="0.25">
      <c r="A595" s="402"/>
      <c r="B595" s="124"/>
      <c r="L595" s="124"/>
      <c r="V595" s="124"/>
      <c r="AF595" s="124"/>
      <c r="AP595" s="124"/>
      <c r="AZ595" s="124"/>
      <c r="BJ595" s="124"/>
      <c r="BK595" s="124"/>
      <c r="BT595" s="124"/>
      <c r="CD595" s="124"/>
      <c r="CN595" s="124"/>
      <c r="CX595" s="124"/>
      <c r="DH595" s="124"/>
      <c r="DR595" s="124"/>
      <c r="EB595" s="124"/>
      <c r="EL595" s="124"/>
      <c r="EV595" s="124"/>
      <c r="FF595" s="124"/>
      <c r="FP595" s="124"/>
      <c r="FZ595" s="124"/>
      <c r="GJ595" s="124"/>
      <c r="GT595" s="124"/>
      <c r="HD595" s="124"/>
      <c r="HN595" s="124"/>
      <c r="HX595" s="124"/>
      <c r="IH595" s="124"/>
    </row>
    <row xmlns:x14ac="http://schemas.microsoft.com/office/spreadsheetml/2009/9/ac" r="596" s="3" customFormat="true" x14ac:dyDescent="0.25">
      <c r="A596" s="402"/>
      <c r="B596" s="124"/>
      <c r="L596" s="124"/>
      <c r="V596" s="124"/>
      <c r="AF596" s="124"/>
      <c r="AP596" s="124"/>
      <c r="AZ596" s="124"/>
      <c r="BJ596" s="124"/>
      <c r="BK596" s="124"/>
      <c r="BT596" s="124"/>
      <c r="CD596" s="124"/>
      <c r="CN596" s="124"/>
      <c r="CX596" s="124"/>
      <c r="DH596" s="124"/>
      <c r="DR596" s="124"/>
      <c r="EB596" s="124"/>
      <c r="EL596" s="124"/>
      <c r="EV596" s="124"/>
      <c r="FF596" s="124"/>
      <c r="FP596" s="124"/>
      <c r="FZ596" s="124"/>
      <c r="GJ596" s="124"/>
      <c r="GT596" s="124"/>
      <c r="HD596" s="124"/>
      <c r="HN596" s="124"/>
      <c r="HX596" s="124"/>
      <c r="IH596" s="124"/>
    </row>
    <row xmlns:x14ac="http://schemas.microsoft.com/office/spreadsheetml/2009/9/ac" r="597" s="3" customFormat="true" x14ac:dyDescent="0.25">
      <c r="A597" s="402"/>
      <c r="B597" s="124"/>
      <c r="L597" s="124"/>
      <c r="V597" s="124"/>
      <c r="AF597" s="124"/>
      <c r="AP597" s="124"/>
      <c r="AZ597" s="124"/>
      <c r="BJ597" s="124"/>
      <c r="BK597" s="124"/>
      <c r="BT597" s="124"/>
      <c r="CD597" s="124"/>
      <c r="CN597" s="124"/>
      <c r="CX597" s="124"/>
      <c r="DH597" s="124"/>
      <c r="DR597" s="124"/>
      <c r="EB597" s="124"/>
      <c r="EL597" s="124"/>
      <c r="EV597" s="124"/>
      <c r="FF597" s="124"/>
      <c r="FP597" s="124"/>
      <c r="FZ597" s="124"/>
      <c r="GJ597" s="124"/>
      <c r="GT597" s="124"/>
      <c r="HD597" s="124"/>
      <c r="HN597" s="124"/>
      <c r="HX597" s="124"/>
      <c r="IH597" s="124"/>
    </row>
    <row xmlns:x14ac="http://schemas.microsoft.com/office/spreadsheetml/2009/9/ac" r="598" s="3" customFormat="true" x14ac:dyDescent="0.25">
      <c r="A598" s="402"/>
      <c r="B598" s="124"/>
      <c r="L598" s="124"/>
      <c r="V598" s="124"/>
      <c r="AF598" s="124"/>
      <c r="AP598" s="124"/>
      <c r="AZ598" s="124"/>
      <c r="BJ598" s="124"/>
      <c r="BK598" s="124"/>
      <c r="BT598" s="124"/>
      <c r="CD598" s="124"/>
      <c r="CN598" s="124"/>
      <c r="CX598" s="124"/>
      <c r="DH598" s="124"/>
      <c r="DR598" s="124"/>
      <c r="EB598" s="124"/>
      <c r="EL598" s="124"/>
      <c r="EV598" s="124"/>
      <c r="FF598" s="124"/>
      <c r="FP598" s="124"/>
      <c r="FZ598" s="124"/>
      <c r="GJ598" s="124"/>
      <c r="GT598" s="124"/>
      <c r="HD598" s="124"/>
      <c r="HN598" s="124"/>
      <c r="HX598" s="124"/>
      <c r="IH598" s="124"/>
    </row>
    <row xmlns:x14ac="http://schemas.microsoft.com/office/spreadsheetml/2009/9/ac" r="599" s="3" customFormat="true" x14ac:dyDescent="0.25">
      <c r="A599" s="402"/>
      <c r="B599" s="124"/>
      <c r="L599" s="124"/>
      <c r="V599" s="124"/>
      <c r="AF599" s="124"/>
      <c r="AP599" s="124"/>
      <c r="AZ599" s="124"/>
      <c r="BJ599" s="124"/>
      <c r="BK599" s="124"/>
      <c r="BT599" s="124"/>
      <c r="CD599" s="124"/>
      <c r="CN599" s="124"/>
      <c r="CX599" s="124"/>
      <c r="DH599" s="124"/>
      <c r="DR599" s="124"/>
      <c r="EB599" s="124"/>
      <c r="EL599" s="124"/>
      <c r="EV599" s="124"/>
      <c r="FF599" s="124"/>
      <c r="FP599" s="124"/>
      <c r="FZ599" s="124"/>
      <c r="GJ599" s="124"/>
      <c r="GT599" s="124"/>
      <c r="HD599" s="124"/>
      <c r="HN599" s="124"/>
      <c r="HX599" s="124"/>
      <c r="IH599" s="124"/>
    </row>
    <row xmlns:x14ac="http://schemas.microsoft.com/office/spreadsheetml/2009/9/ac" r="600" s="3" customFormat="true" x14ac:dyDescent="0.25">
      <c r="A600" s="402"/>
      <c r="B600" s="124"/>
      <c r="L600" s="124"/>
      <c r="V600" s="124"/>
      <c r="AF600" s="124"/>
      <c r="AP600" s="124"/>
      <c r="AZ600" s="124"/>
      <c r="BJ600" s="124"/>
      <c r="BK600" s="124"/>
      <c r="BT600" s="124"/>
      <c r="CD600" s="124"/>
      <c r="CN600" s="124"/>
      <c r="CX600" s="124"/>
      <c r="DH600" s="124"/>
      <c r="DR600" s="124"/>
      <c r="EB600" s="124"/>
      <c r="EL600" s="124"/>
      <c r="EV600" s="124"/>
      <c r="FF600" s="124"/>
      <c r="FP600" s="124"/>
      <c r="FZ600" s="124"/>
      <c r="GJ600" s="124"/>
      <c r="GT600" s="124"/>
      <c r="HD600" s="124"/>
      <c r="HN600" s="124"/>
      <c r="HX600" s="124"/>
      <c r="IH600" s="124"/>
    </row>
    <row xmlns:x14ac="http://schemas.microsoft.com/office/spreadsheetml/2009/9/ac" r="601" s="3" customFormat="true" x14ac:dyDescent="0.25">
      <c r="A601" s="402"/>
      <c r="B601" s="124"/>
      <c r="L601" s="124"/>
      <c r="V601" s="124"/>
      <c r="AF601" s="124"/>
      <c r="AP601" s="124"/>
      <c r="AZ601" s="124"/>
      <c r="BJ601" s="124"/>
      <c r="BK601" s="124"/>
      <c r="BT601" s="124"/>
      <c r="CD601" s="124"/>
      <c r="CN601" s="124"/>
      <c r="CX601" s="124"/>
      <c r="DH601" s="124"/>
      <c r="DR601" s="124"/>
      <c r="EB601" s="124"/>
      <c r="EL601" s="124"/>
      <c r="EV601" s="124"/>
      <c r="FF601" s="124"/>
      <c r="FP601" s="124"/>
      <c r="FZ601" s="124"/>
      <c r="GJ601" s="124"/>
      <c r="GT601" s="124"/>
      <c r="HD601" s="124"/>
      <c r="HN601" s="124"/>
      <c r="HX601" s="124"/>
      <c r="IH601" s="124"/>
    </row>
    <row xmlns:x14ac="http://schemas.microsoft.com/office/spreadsheetml/2009/9/ac" r="602" s="3" customFormat="true" x14ac:dyDescent="0.25">
      <c r="A602" s="402"/>
      <c r="B602" s="124"/>
      <c r="L602" s="124"/>
      <c r="V602" s="124"/>
      <c r="AF602" s="124"/>
      <c r="AP602" s="124"/>
      <c r="AZ602" s="124"/>
      <c r="BJ602" s="124"/>
      <c r="BK602" s="124"/>
      <c r="BT602" s="124"/>
      <c r="CD602" s="124"/>
      <c r="CN602" s="124"/>
      <c r="CX602" s="124"/>
      <c r="DH602" s="124"/>
      <c r="DR602" s="124"/>
      <c r="EB602" s="124"/>
      <c r="EL602" s="124"/>
      <c r="EV602" s="124"/>
      <c r="FF602" s="124"/>
      <c r="FP602" s="124"/>
      <c r="FZ602" s="124"/>
      <c r="GJ602" s="124"/>
      <c r="GT602" s="124"/>
      <c r="HD602" s="124"/>
      <c r="HN602" s="124"/>
      <c r="HX602" s="124"/>
      <c r="IH602" s="124"/>
    </row>
    <row xmlns:x14ac="http://schemas.microsoft.com/office/spreadsheetml/2009/9/ac" r="603" s="3" customFormat="true" x14ac:dyDescent="0.25">
      <c r="A603" s="402"/>
      <c r="B603" s="124"/>
      <c r="L603" s="124"/>
      <c r="V603" s="124"/>
      <c r="AF603" s="124"/>
      <c r="AP603" s="124"/>
      <c r="AZ603" s="124"/>
      <c r="BJ603" s="124"/>
      <c r="BK603" s="124"/>
      <c r="BT603" s="124"/>
      <c r="CD603" s="124"/>
      <c r="CN603" s="124"/>
      <c r="CX603" s="124"/>
      <c r="DH603" s="124"/>
      <c r="DR603" s="124"/>
      <c r="EB603" s="124"/>
      <c r="EL603" s="124"/>
      <c r="EV603" s="124"/>
      <c r="FF603" s="124"/>
      <c r="FP603" s="124"/>
      <c r="FZ603" s="124"/>
      <c r="GJ603" s="124"/>
      <c r="GT603" s="124"/>
      <c r="HD603" s="124"/>
      <c r="HN603" s="124"/>
      <c r="HX603" s="124"/>
      <c r="IH603" s="124"/>
    </row>
    <row xmlns:x14ac="http://schemas.microsoft.com/office/spreadsheetml/2009/9/ac" r="604" s="3" customFormat="true" x14ac:dyDescent="0.25">
      <c r="A604" s="402"/>
      <c r="B604" s="124"/>
      <c r="L604" s="124"/>
      <c r="V604" s="124"/>
      <c r="AF604" s="124"/>
      <c r="AP604" s="124"/>
      <c r="AZ604" s="124"/>
      <c r="BJ604" s="124"/>
      <c r="BK604" s="124"/>
      <c r="BT604" s="124"/>
      <c r="CD604" s="124"/>
      <c r="CN604" s="124"/>
      <c r="CX604" s="124"/>
      <c r="DH604" s="124"/>
      <c r="DR604" s="124"/>
      <c r="EB604" s="124"/>
      <c r="EL604" s="124"/>
      <c r="EV604" s="124"/>
      <c r="FF604" s="124"/>
      <c r="FP604" s="124"/>
      <c r="FZ604" s="124"/>
      <c r="GJ604" s="124"/>
      <c r="GT604" s="124"/>
      <c r="HD604" s="124"/>
      <c r="HN604" s="124"/>
      <c r="HX604" s="124"/>
      <c r="IH604" s="124"/>
    </row>
    <row xmlns:x14ac="http://schemas.microsoft.com/office/spreadsheetml/2009/9/ac" r="605" s="3" customFormat="true" x14ac:dyDescent="0.25">
      <c r="A605" s="402"/>
      <c r="B605" s="124"/>
      <c r="L605" s="124"/>
      <c r="V605" s="124"/>
      <c r="AF605" s="124"/>
      <c r="AP605" s="124"/>
      <c r="AZ605" s="124"/>
      <c r="BJ605" s="124"/>
      <c r="BK605" s="124"/>
      <c r="BT605" s="124"/>
      <c r="CD605" s="124"/>
      <c r="CN605" s="124"/>
      <c r="CX605" s="124"/>
      <c r="DH605" s="124"/>
      <c r="DR605" s="124"/>
      <c r="EB605" s="124"/>
      <c r="EL605" s="124"/>
      <c r="EV605" s="124"/>
      <c r="FF605" s="124"/>
      <c r="FP605" s="124"/>
      <c r="FZ605" s="124"/>
      <c r="GJ605" s="124"/>
      <c r="GT605" s="124"/>
      <c r="HD605" s="124"/>
      <c r="HN605" s="124"/>
      <c r="HX605" s="124"/>
      <c r="IH605" s="124"/>
    </row>
    <row xmlns:x14ac="http://schemas.microsoft.com/office/spreadsheetml/2009/9/ac" r="606" s="3" customFormat="true" x14ac:dyDescent="0.25">
      <c r="A606" s="402"/>
      <c r="B606" s="124"/>
      <c r="L606" s="124"/>
      <c r="V606" s="124"/>
      <c r="AF606" s="124"/>
      <c r="AP606" s="124"/>
      <c r="AZ606" s="124"/>
      <c r="BJ606" s="124"/>
      <c r="BK606" s="124"/>
      <c r="BT606" s="124"/>
      <c r="CD606" s="124"/>
      <c r="CN606" s="124"/>
      <c r="CX606" s="124"/>
      <c r="DH606" s="124"/>
      <c r="DR606" s="124"/>
      <c r="EB606" s="124"/>
      <c r="EL606" s="124"/>
      <c r="EV606" s="124"/>
      <c r="FF606" s="124"/>
      <c r="FP606" s="124"/>
      <c r="FZ606" s="124"/>
      <c r="GJ606" s="124"/>
      <c r="GT606" s="124"/>
      <c r="HD606" s="124"/>
      <c r="HN606" s="124"/>
      <c r="HX606" s="124"/>
      <c r="IH606" s="124"/>
    </row>
    <row xmlns:x14ac="http://schemas.microsoft.com/office/spreadsheetml/2009/9/ac" r="607" s="3" customFormat="true" x14ac:dyDescent="0.25">
      <c r="A607" s="402"/>
      <c r="B607" s="124"/>
      <c r="L607" s="124"/>
      <c r="V607" s="124"/>
      <c r="AF607" s="124"/>
      <c r="AP607" s="124"/>
      <c r="AZ607" s="124"/>
      <c r="BJ607" s="124"/>
      <c r="BK607" s="124"/>
      <c r="BT607" s="124"/>
      <c r="CD607" s="124"/>
      <c r="CN607" s="124"/>
      <c r="CX607" s="124"/>
      <c r="DH607" s="124"/>
      <c r="DR607" s="124"/>
      <c r="EB607" s="124"/>
      <c r="EL607" s="124"/>
      <c r="EV607" s="124"/>
      <c r="FF607" s="124"/>
      <c r="FP607" s="124"/>
      <c r="FZ607" s="124"/>
      <c r="GJ607" s="124"/>
      <c r="GT607" s="124"/>
      <c r="HD607" s="124"/>
      <c r="HN607" s="124"/>
      <c r="HX607" s="124"/>
      <c r="IH607" s="124"/>
    </row>
    <row xmlns:x14ac="http://schemas.microsoft.com/office/spreadsheetml/2009/9/ac" r="608" s="3" customFormat="true" x14ac:dyDescent="0.25">
      <c r="A608" s="402"/>
      <c r="B608" s="124"/>
      <c r="L608" s="124"/>
      <c r="V608" s="124"/>
      <c r="AF608" s="124"/>
      <c r="AP608" s="124"/>
      <c r="AZ608" s="124"/>
      <c r="BJ608" s="124"/>
      <c r="BK608" s="124"/>
      <c r="BT608" s="124"/>
      <c r="CD608" s="124"/>
      <c r="CN608" s="124"/>
      <c r="CX608" s="124"/>
      <c r="DH608" s="124"/>
      <c r="DR608" s="124"/>
      <c r="EB608" s="124"/>
      <c r="EL608" s="124"/>
      <c r="EV608" s="124"/>
      <c r="FF608" s="124"/>
      <c r="FP608" s="124"/>
      <c r="FZ608" s="124"/>
      <c r="GJ608" s="124"/>
      <c r="GT608" s="124"/>
      <c r="HD608" s="124"/>
      <c r="HN608" s="124"/>
      <c r="HX608" s="124"/>
      <c r="IH608" s="124"/>
    </row>
    <row xmlns:x14ac="http://schemas.microsoft.com/office/spreadsheetml/2009/9/ac" r="609" s="3" customFormat="true" x14ac:dyDescent="0.25">
      <c r="A609" s="402"/>
      <c r="B609" s="124"/>
      <c r="L609" s="124"/>
      <c r="V609" s="124"/>
      <c r="AF609" s="124"/>
      <c r="AP609" s="124"/>
      <c r="AZ609" s="124"/>
      <c r="BJ609" s="124"/>
      <c r="BK609" s="124"/>
      <c r="BT609" s="124"/>
      <c r="CD609" s="124"/>
      <c r="CN609" s="124"/>
      <c r="CX609" s="124"/>
      <c r="DH609" s="124"/>
      <c r="DR609" s="124"/>
      <c r="EB609" s="124"/>
      <c r="EL609" s="124"/>
      <c r="EV609" s="124"/>
      <c r="FF609" s="124"/>
      <c r="FP609" s="124"/>
      <c r="FZ609" s="124"/>
      <c r="GJ609" s="124"/>
      <c r="GT609" s="124"/>
      <c r="HD609" s="124"/>
      <c r="HN609" s="124"/>
      <c r="HX609" s="124"/>
      <c r="IH609" s="124"/>
    </row>
    <row xmlns:x14ac="http://schemas.microsoft.com/office/spreadsheetml/2009/9/ac" r="610" s="3" customFormat="true" x14ac:dyDescent="0.25">
      <c r="A610" s="402"/>
      <c r="B610" s="124"/>
      <c r="L610" s="124"/>
      <c r="V610" s="124"/>
      <c r="AF610" s="124"/>
      <c r="AP610" s="124"/>
      <c r="AZ610" s="124"/>
      <c r="BJ610" s="124"/>
      <c r="BK610" s="124"/>
      <c r="BT610" s="124"/>
      <c r="CD610" s="124"/>
      <c r="CN610" s="124"/>
      <c r="CX610" s="124"/>
      <c r="DH610" s="124"/>
      <c r="DR610" s="124"/>
      <c r="EB610" s="124"/>
      <c r="EL610" s="124"/>
      <c r="EV610" s="124"/>
      <c r="FF610" s="124"/>
      <c r="FP610" s="124"/>
      <c r="FZ610" s="124"/>
      <c r="GJ610" s="124"/>
      <c r="GT610" s="124"/>
      <c r="HD610" s="124"/>
      <c r="HN610" s="124"/>
      <c r="HX610" s="124"/>
      <c r="IH610" s="124"/>
    </row>
    <row xmlns:x14ac="http://schemas.microsoft.com/office/spreadsheetml/2009/9/ac" r="611" s="3" customFormat="true" x14ac:dyDescent="0.25">
      <c r="A611" s="402"/>
      <c r="B611" s="124"/>
      <c r="L611" s="124"/>
      <c r="V611" s="124"/>
      <c r="AF611" s="124"/>
      <c r="AP611" s="124"/>
      <c r="AZ611" s="124"/>
      <c r="BJ611" s="124"/>
      <c r="BK611" s="124"/>
      <c r="BT611" s="124"/>
      <c r="CD611" s="124"/>
      <c r="CN611" s="124"/>
      <c r="CX611" s="124"/>
      <c r="DH611" s="124"/>
      <c r="DR611" s="124"/>
      <c r="EB611" s="124"/>
      <c r="EL611" s="124"/>
      <c r="EV611" s="124"/>
      <c r="FF611" s="124"/>
      <c r="FP611" s="124"/>
      <c r="FZ611" s="124"/>
      <c r="GJ611" s="124"/>
      <c r="GT611" s="124"/>
      <c r="HD611" s="124"/>
      <c r="HN611" s="124"/>
      <c r="HX611" s="124"/>
      <c r="IH611" s="124"/>
    </row>
    <row xmlns:x14ac="http://schemas.microsoft.com/office/spreadsheetml/2009/9/ac" r="612" s="3" customFormat="true" x14ac:dyDescent="0.25">
      <c r="A612" s="402"/>
      <c r="B612" s="124"/>
      <c r="L612" s="124"/>
      <c r="V612" s="124"/>
      <c r="AF612" s="124"/>
      <c r="AP612" s="124"/>
      <c r="AZ612" s="124"/>
      <c r="BJ612" s="124"/>
      <c r="BK612" s="124"/>
      <c r="BT612" s="124"/>
      <c r="CD612" s="124"/>
      <c r="CN612" s="124"/>
      <c r="CX612" s="124"/>
      <c r="DH612" s="124"/>
      <c r="DR612" s="124"/>
      <c r="EB612" s="124"/>
      <c r="EL612" s="124"/>
      <c r="EV612" s="124"/>
      <c r="FF612" s="124"/>
      <c r="FP612" s="124"/>
      <c r="FZ612" s="124"/>
      <c r="GJ612" s="124"/>
      <c r="GT612" s="124"/>
      <c r="HD612" s="124"/>
      <c r="HN612" s="124"/>
      <c r="HX612" s="124"/>
      <c r="IH612" s="124"/>
    </row>
    <row xmlns:x14ac="http://schemas.microsoft.com/office/spreadsheetml/2009/9/ac" r="613" s="3" customFormat="true" x14ac:dyDescent="0.25">
      <c r="A613" s="402"/>
      <c r="B613" s="124"/>
      <c r="L613" s="124"/>
      <c r="V613" s="124"/>
      <c r="AF613" s="124"/>
      <c r="AP613" s="124"/>
      <c r="AZ613" s="124"/>
      <c r="BJ613" s="124"/>
      <c r="BK613" s="124"/>
      <c r="BT613" s="124"/>
      <c r="CD613" s="124"/>
      <c r="CN613" s="124"/>
      <c r="CX613" s="124"/>
      <c r="DH613" s="124"/>
      <c r="DR613" s="124"/>
      <c r="EB613" s="124"/>
      <c r="EL613" s="124"/>
      <c r="EV613" s="124"/>
      <c r="FF613" s="124"/>
      <c r="FP613" s="124"/>
      <c r="FZ613" s="124"/>
      <c r="GJ613" s="124"/>
      <c r="GT613" s="124"/>
      <c r="HD613" s="124"/>
      <c r="HN613" s="124"/>
      <c r="HX613" s="124"/>
      <c r="IH613" s="124"/>
    </row>
    <row xmlns:x14ac="http://schemas.microsoft.com/office/spreadsheetml/2009/9/ac" r="614" s="3" customFormat="true" x14ac:dyDescent="0.25">
      <c r="A614" s="402"/>
      <c r="B614" s="124"/>
      <c r="L614" s="124"/>
      <c r="V614" s="124"/>
      <c r="AF614" s="124"/>
      <c r="AP614" s="124"/>
      <c r="AZ614" s="124"/>
      <c r="BJ614" s="124"/>
      <c r="BK614" s="124"/>
      <c r="BT614" s="124"/>
      <c r="CD614" s="124"/>
      <c r="CN614" s="124"/>
      <c r="CX614" s="124"/>
      <c r="DH614" s="124"/>
      <c r="DR614" s="124"/>
      <c r="EB614" s="124"/>
      <c r="EL614" s="124"/>
      <c r="EV614" s="124"/>
      <c r="FF614" s="124"/>
      <c r="FP614" s="124"/>
      <c r="FZ614" s="124"/>
      <c r="GJ614" s="124"/>
      <c r="GT614" s="124"/>
      <c r="HD614" s="124"/>
      <c r="HN614" s="124"/>
      <c r="HX614" s="124"/>
      <c r="IH614" s="124"/>
    </row>
    <row xmlns:x14ac="http://schemas.microsoft.com/office/spreadsheetml/2009/9/ac" r="615" s="3" customFormat="true" x14ac:dyDescent="0.25">
      <c r="A615" s="402"/>
      <c r="B615" s="124"/>
      <c r="L615" s="124"/>
      <c r="V615" s="124"/>
      <c r="AF615" s="124"/>
      <c r="AP615" s="124"/>
      <c r="AZ615" s="124"/>
      <c r="BJ615" s="124"/>
      <c r="BK615" s="124"/>
      <c r="BT615" s="124"/>
      <c r="CD615" s="124"/>
      <c r="CN615" s="124"/>
      <c r="CX615" s="124"/>
      <c r="DH615" s="124"/>
      <c r="DR615" s="124"/>
      <c r="EB615" s="124"/>
      <c r="EL615" s="124"/>
      <c r="EV615" s="124"/>
      <c r="FF615" s="124"/>
      <c r="FP615" s="124"/>
      <c r="FZ615" s="124"/>
      <c r="GJ615" s="124"/>
      <c r="GT615" s="124"/>
      <c r="HD615" s="124"/>
      <c r="HN615" s="124"/>
      <c r="HX615" s="124"/>
      <c r="IH615" s="124"/>
    </row>
    <row xmlns:x14ac="http://schemas.microsoft.com/office/spreadsheetml/2009/9/ac" r="616" s="3" customFormat="true" x14ac:dyDescent="0.25">
      <c r="A616" s="402"/>
      <c r="B616" s="124"/>
      <c r="L616" s="124"/>
      <c r="V616" s="124"/>
      <c r="AF616" s="124"/>
      <c r="AP616" s="124"/>
      <c r="AZ616" s="124"/>
      <c r="BJ616" s="124"/>
      <c r="BK616" s="124"/>
      <c r="BT616" s="124"/>
      <c r="CD616" s="124"/>
      <c r="CN616" s="124"/>
      <c r="CX616" s="124"/>
      <c r="DH616" s="124"/>
      <c r="DR616" s="124"/>
      <c r="EB616" s="124"/>
      <c r="EL616" s="124"/>
      <c r="EV616" s="124"/>
      <c r="FF616" s="124"/>
      <c r="FP616" s="124"/>
      <c r="FZ616" s="124"/>
      <c r="GJ616" s="124"/>
      <c r="GT616" s="124"/>
      <c r="HD616" s="124"/>
      <c r="HN616" s="124"/>
      <c r="HX616" s="124"/>
      <c r="IH616" s="124"/>
    </row>
    <row xmlns:x14ac="http://schemas.microsoft.com/office/spreadsheetml/2009/9/ac" r="617" s="3" customFormat="true" x14ac:dyDescent="0.25">
      <c r="A617" s="402"/>
      <c r="B617" s="124"/>
      <c r="L617" s="124"/>
      <c r="V617" s="124"/>
      <c r="AF617" s="124"/>
      <c r="AP617" s="124"/>
      <c r="AZ617" s="124"/>
      <c r="BJ617" s="124"/>
      <c r="BK617" s="124"/>
      <c r="BT617" s="124"/>
      <c r="CD617" s="124"/>
      <c r="CN617" s="124"/>
      <c r="CX617" s="124"/>
      <c r="DH617" s="124"/>
      <c r="DR617" s="124"/>
      <c r="EB617" s="124"/>
      <c r="EL617" s="124"/>
      <c r="EV617" s="124"/>
      <c r="FF617" s="124"/>
      <c r="FP617" s="124"/>
      <c r="FZ617" s="124"/>
      <c r="GJ617" s="124"/>
      <c r="GT617" s="124"/>
      <c r="HD617" s="124"/>
      <c r="HN617" s="124"/>
      <c r="HX617" s="124"/>
      <c r="IH617" s="124"/>
    </row>
    <row xmlns:x14ac="http://schemas.microsoft.com/office/spreadsheetml/2009/9/ac" r="618" s="3" customFormat="true" x14ac:dyDescent="0.25">
      <c r="A618" s="402"/>
      <c r="B618" s="124"/>
      <c r="L618" s="124"/>
      <c r="V618" s="124"/>
      <c r="AF618" s="124"/>
      <c r="AP618" s="124"/>
      <c r="AZ618" s="124"/>
      <c r="BJ618" s="124"/>
      <c r="BK618" s="124"/>
      <c r="BT618" s="124"/>
      <c r="CD618" s="124"/>
      <c r="CN618" s="124"/>
      <c r="CX618" s="124"/>
      <c r="DH618" s="124"/>
      <c r="DR618" s="124"/>
      <c r="EB618" s="124"/>
      <c r="EL618" s="124"/>
      <c r="EV618" s="124"/>
      <c r="FF618" s="124"/>
      <c r="FP618" s="124"/>
      <c r="FZ618" s="124"/>
      <c r="GJ618" s="124"/>
      <c r="GT618" s="124"/>
      <c r="HD618" s="124"/>
      <c r="HN618" s="124"/>
      <c r="HX618" s="124"/>
      <c r="IH618" s="124"/>
    </row>
    <row xmlns:x14ac="http://schemas.microsoft.com/office/spreadsheetml/2009/9/ac" r="619" s="3" customFormat="true" x14ac:dyDescent="0.25">
      <c r="A619" s="402"/>
      <c r="B619" s="124"/>
      <c r="L619" s="124"/>
      <c r="V619" s="124"/>
      <c r="AF619" s="124"/>
      <c r="AP619" s="124"/>
      <c r="AZ619" s="124"/>
      <c r="BJ619" s="124"/>
      <c r="BK619" s="124"/>
      <c r="BT619" s="124"/>
      <c r="CD619" s="124"/>
      <c r="CN619" s="124"/>
      <c r="CX619" s="124"/>
      <c r="DH619" s="124"/>
      <c r="DR619" s="124"/>
      <c r="EB619" s="124"/>
      <c r="EL619" s="124"/>
      <c r="EV619" s="124"/>
      <c r="FF619" s="124"/>
      <c r="FP619" s="124"/>
      <c r="FZ619" s="124"/>
      <c r="GJ619" s="124"/>
      <c r="GT619" s="124"/>
      <c r="HD619" s="124"/>
      <c r="HN619" s="124"/>
      <c r="HX619" s="124"/>
      <c r="IH619" s="124"/>
    </row>
    <row xmlns:x14ac="http://schemas.microsoft.com/office/spreadsheetml/2009/9/ac" r="620" s="3" customFormat="true" x14ac:dyDescent="0.25">
      <c r="A620" s="402"/>
      <c r="B620" s="124"/>
      <c r="L620" s="124"/>
      <c r="V620" s="124"/>
      <c r="AF620" s="124"/>
      <c r="AP620" s="124"/>
      <c r="AZ620" s="124"/>
      <c r="BJ620" s="124"/>
      <c r="BK620" s="124"/>
      <c r="BT620" s="124"/>
      <c r="CD620" s="124"/>
      <c r="CN620" s="124"/>
      <c r="CX620" s="124"/>
      <c r="DH620" s="124"/>
      <c r="DR620" s="124"/>
      <c r="EB620" s="124"/>
      <c r="EL620" s="124"/>
      <c r="EV620" s="124"/>
      <c r="FF620" s="124"/>
      <c r="FP620" s="124"/>
      <c r="FZ620" s="124"/>
      <c r="GJ620" s="124"/>
      <c r="GT620" s="124"/>
      <c r="HD620" s="124"/>
      <c r="HN620" s="124"/>
      <c r="HX620" s="124"/>
      <c r="IH620" s="124"/>
    </row>
    <row xmlns:x14ac="http://schemas.microsoft.com/office/spreadsheetml/2009/9/ac" r="621" s="3" customFormat="true" x14ac:dyDescent="0.25">
      <c r="A621" s="402"/>
      <c r="B621" s="124"/>
      <c r="L621" s="124"/>
      <c r="V621" s="124"/>
      <c r="AF621" s="124"/>
      <c r="AP621" s="124"/>
      <c r="AZ621" s="124"/>
      <c r="BJ621" s="124"/>
      <c r="BK621" s="124"/>
      <c r="BT621" s="124"/>
      <c r="CD621" s="124"/>
      <c r="CN621" s="124"/>
      <c r="CX621" s="124"/>
      <c r="DH621" s="124"/>
      <c r="DR621" s="124"/>
      <c r="EB621" s="124"/>
      <c r="EL621" s="124"/>
      <c r="EV621" s="124"/>
      <c r="FF621" s="124"/>
      <c r="FP621" s="124"/>
      <c r="FZ621" s="124"/>
      <c r="GJ621" s="124"/>
      <c r="GT621" s="124"/>
      <c r="HD621" s="124"/>
      <c r="HN621" s="124"/>
      <c r="HX621" s="124"/>
      <c r="IH621" s="124"/>
    </row>
    <row xmlns:x14ac="http://schemas.microsoft.com/office/spreadsheetml/2009/9/ac" r="622" s="3" customFormat="true" x14ac:dyDescent="0.25">
      <c r="A622" s="402"/>
      <c r="B622" s="124"/>
      <c r="L622" s="124"/>
      <c r="V622" s="124"/>
      <c r="AF622" s="124"/>
      <c r="AP622" s="124"/>
      <c r="AZ622" s="124"/>
      <c r="BJ622" s="124"/>
      <c r="BK622" s="124"/>
      <c r="BT622" s="124"/>
      <c r="CD622" s="124"/>
      <c r="CN622" s="124"/>
      <c r="CX622" s="124"/>
      <c r="DH622" s="124"/>
      <c r="DR622" s="124"/>
      <c r="EB622" s="124"/>
      <c r="EL622" s="124"/>
      <c r="EV622" s="124"/>
      <c r="FF622" s="124"/>
      <c r="FP622" s="124"/>
      <c r="FZ622" s="124"/>
      <c r="GJ622" s="124"/>
      <c r="GT622" s="124"/>
      <c r="HD622" s="124"/>
      <c r="HN622" s="124"/>
      <c r="HX622" s="124"/>
      <c r="IH622" s="124"/>
    </row>
    <row xmlns:x14ac="http://schemas.microsoft.com/office/spreadsheetml/2009/9/ac" r="623" s="3" customFormat="true" x14ac:dyDescent="0.25">
      <c r="A623" s="402"/>
      <c r="B623" s="124"/>
      <c r="L623" s="124"/>
      <c r="V623" s="124"/>
      <c r="AF623" s="124"/>
      <c r="AP623" s="124"/>
      <c r="AZ623" s="124"/>
      <c r="BJ623" s="124"/>
      <c r="BK623" s="124"/>
      <c r="BT623" s="124"/>
      <c r="CD623" s="124"/>
      <c r="CN623" s="124"/>
      <c r="CX623" s="124"/>
      <c r="DH623" s="124"/>
      <c r="DR623" s="124"/>
      <c r="EB623" s="124"/>
      <c r="EL623" s="124"/>
      <c r="EV623" s="124"/>
      <c r="FF623" s="124"/>
      <c r="FP623" s="124"/>
      <c r="FZ623" s="124"/>
      <c r="GJ623" s="124"/>
      <c r="GT623" s="124"/>
      <c r="HD623" s="124"/>
      <c r="HN623" s="124"/>
      <c r="HX623" s="124"/>
      <c r="IH623" s="124"/>
    </row>
    <row xmlns:x14ac="http://schemas.microsoft.com/office/spreadsheetml/2009/9/ac" r="624" s="3" customFormat="true" x14ac:dyDescent="0.25">
      <c r="A624" s="402"/>
      <c r="B624" s="124"/>
      <c r="L624" s="124"/>
      <c r="V624" s="124"/>
      <c r="AF624" s="124"/>
      <c r="AP624" s="124"/>
      <c r="AZ624" s="124"/>
      <c r="BJ624" s="124"/>
      <c r="BK624" s="124"/>
      <c r="BT624" s="124"/>
      <c r="CD624" s="124"/>
      <c r="CN624" s="124"/>
      <c r="CX624" s="124"/>
      <c r="DH624" s="124"/>
      <c r="DR624" s="124"/>
      <c r="EB624" s="124"/>
      <c r="EL624" s="124"/>
      <c r="EV624" s="124"/>
      <c r="FF624" s="124"/>
      <c r="FP624" s="124"/>
      <c r="FZ624" s="124"/>
      <c r="GJ624" s="124"/>
      <c r="GT624" s="124"/>
      <c r="HD624" s="124"/>
      <c r="HN624" s="124"/>
      <c r="HX624" s="124"/>
      <c r="IH624" s="124"/>
    </row>
    <row xmlns:x14ac="http://schemas.microsoft.com/office/spreadsheetml/2009/9/ac" r="625" s="3" customFormat="true" x14ac:dyDescent="0.25">
      <c r="A625" s="402"/>
      <c r="B625" s="124"/>
      <c r="L625" s="124"/>
      <c r="V625" s="124"/>
      <c r="AF625" s="124"/>
      <c r="AP625" s="124"/>
      <c r="AZ625" s="124"/>
      <c r="BJ625" s="124"/>
      <c r="BK625" s="124"/>
      <c r="BT625" s="124"/>
      <c r="CD625" s="124"/>
      <c r="CN625" s="124"/>
      <c r="CX625" s="124"/>
      <c r="DH625" s="124"/>
      <c r="DR625" s="124"/>
      <c r="EB625" s="124"/>
      <c r="EL625" s="124"/>
      <c r="EV625" s="124"/>
      <c r="FF625" s="124"/>
      <c r="FP625" s="124"/>
      <c r="FZ625" s="124"/>
      <c r="GJ625" s="124"/>
      <c r="GT625" s="124"/>
      <c r="HD625" s="124"/>
      <c r="HN625" s="124"/>
      <c r="HX625" s="124"/>
      <c r="IH625" s="124"/>
    </row>
    <row xmlns:x14ac="http://schemas.microsoft.com/office/spreadsheetml/2009/9/ac" r="626" s="3" customFormat="true" x14ac:dyDescent="0.25">
      <c r="A626" s="402"/>
      <c r="B626" s="124"/>
      <c r="L626" s="124"/>
      <c r="V626" s="124"/>
      <c r="AF626" s="124"/>
      <c r="AP626" s="124"/>
      <c r="AZ626" s="124"/>
      <c r="BJ626" s="124"/>
      <c r="BK626" s="124"/>
      <c r="BT626" s="124"/>
      <c r="CD626" s="124"/>
      <c r="CN626" s="124"/>
      <c r="CX626" s="124"/>
      <c r="DH626" s="124"/>
      <c r="DR626" s="124"/>
      <c r="EB626" s="124"/>
      <c r="EL626" s="124"/>
      <c r="EV626" s="124"/>
      <c r="FF626" s="124"/>
      <c r="FP626" s="124"/>
      <c r="FZ626" s="124"/>
      <c r="GJ626" s="124"/>
      <c r="GT626" s="124"/>
      <c r="HD626" s="124"/>
      <c r="HN626" s="124"/>
      <c r="HX626" s="124"/>
      <c r="IH626" s="124"/>
    </row>
    <row xmlns:x14ac="http://schemas.microsoft.com/office/spreadsheetml/2009/9/ac" r="627" s="3" customFormat="true" x14ac:dyDescent="0.25">
      <c r="A627" s="402"/>
      <c r="B627" s="124"/>
      <c r="L627" s="124"/>
      <c r="V627" s="124"/>
      <c r="AF627" s="124"/>
      <c r="AP627" s="124"/>
      <c r="AZ627" s="124"/>
      <c r="BJ627" s="124"/>
      <c r="BK627" s="124"/>
      <c r="BT627" s="124"/>
      <c r="CD627" s="124"/>
      <c r="CN627" s="124"/>
      <c r="CX627" s="124"/>
      <c r="DH627" s="124"/>
      <c r="DR627" s="124"/>
      <c r="EB627" s="124"/>
      <c r="EL627" s="124"/>
      <c r="EV627" s="124"/>
      <c r="FF627" s="124"/>
      <c r="FP627" s="124"/>
      <c r="FZ627" s="124"/>
      <c r="GJ627" s="124"/>
      <c r="GT627" s="124"/>
      <c r="HD627" s="124"/>
      <c r="HN627" s="124"/>
      <c r="HX627" s="124"/>
      <c r="IH627" s="124"/>
    </row>
    <row xmlns:x14ac="http://schemas.microsoft.com/office/spreadsheetml/2009/9/ac" r="628" s="3" customFormat="true" x14ac:dyDescent="0.25">
      <c r="A628" s="402"/>
      <c r="B628" s="124"/>
      <c r="L628" s="124"/>
      <c r="V628" s="124"/>
      <c r="AF628" s="124"/>
      <c r="AP628" s="124"/>
      <c r="AZ628" s="124"/>
      <c r="BJ628" s="124"/>
      <c r="BK628" s="124"/>
      <c r="BT628" s="124"/>
      <c r="CD628" s="124"/>
      <c r="CN628" s="124"/>
      <c r="CX628" s="124"/>
      <c r="DH628" s="124"/>
      <c r="DR628" s="124"/>
      <c r="EB628" s="124"/>
      <c r="EL628" s="124"/>
      <c r="EV628" s="124"/>
      <c r="FF628" s="124"/>
      <c r="FP628" s="124"/>
      <c r="FZ628" s="124"/>
      <c r="GJ628" s="124"/>
      <c r="GT628" s="124"/>
      <c r="HD628" s="124"/>
      <c r="HN628" s="124"/>
      <c r="HX628" s="124"/>
      <c r="IH628" s="124"/>
    </row>
    <row xmlns:x14ac="http://schemas.microsoft.com/office/spreadsheetml/2009/9/ac" r="629" s="3" customFormat="true" x14ac:dyDescent="0.25">
      <c r="A629" s="402"/>
      <c r="B629" s="124"/>
      <c r="L629" s="124"/>
      <c r="V629" s="124"/>
      <c r="AF629" s="124"/>
      <c r="AP629" s="124"/>
      <c r="AZ629" s="124"/>
      <c r="BJ629" s="124"/>
      <c r="BK629" s="124"/>
      <c r="BT629" s="124"/>
      <c r="CD629" s="124"/>
      <c r="CN629" s="124"/>
      <c r="CX629" s="124"/>
      <c r="DH629" s="124"/>
      <c r="DR629" s="124"/>
      <c r="EB629" s="124"/>
      <c r="EL629" s="124"/>
      <c r="EV629" s="124"/>
      <c r="FF629" s="124"/>
      <c r="FP629" s="124"/>
      <c r="FZ629" s="124"/>
      <c r="GJ629" s="124"/>
      <c r="GT629" s="124"/>
      <c r="HD629" s="124"/>
      <c r="HN629" s="124"/>
      <c r="HX629" s="124"/>
      <c r="IH629" s="124"/>
    </row>
    <row xmlns:x14ac="http://schemas.microsoft.com/office/spreadsheetml/2009/9/ac" r="630" s="3" customFormat="true" x14ac:dyDescent="0.25">
      <c r="A630" s="402"/>
      <c r="B630" s="124"/>
      <c r="L630" s="124"/>
      <c r="V630" s="124"/>
      <c r="AF630" s="124"/>
      <c r="AP630" s="124"/>
      <c r="AZ630" s="124"/>
      <c r="BJ630" s="124"/>
      <c r="BK630" s="124"/>
      <c r="BT630" s="124"/>
      <c r="CD630" s="124"/>
      <c r="CN630" s="124"/>
      <c r="CX630" s="124"/>
      <c r="DH630" s="124"/>
      <c r="DR630" s="124"/>
      <c r="EB630" s="124"/>
      <c r="EL630" s="124"/>
      <c r="EV630" s="124"/>
      <c r="FF630" s="124"/>
      <c r="FP630" s="124"/>
      <c r="FZ630" s="124"/>
      <c r="GJ630" s="124"/>
      <c r="GT630" s="124"/>
      <c r="HD630" s="124"/>
      <c r="HN630" s="124"/>
      <c r="HX630" s="124"/>
      <c r="IH630" s="124"/>
    </row>
    <row xmlns:x14ac="http://schemas.microsoft.com/office/spreadsheetml/2009/9/ac" r="631" s="3" customFormat="true" x14ac:dyDescent="0.25">
      <c r="A631" s="402"/>
      <c r="B631" s="124"/>
      <c r="L631" s="124"/>
      <c r="V631" s="124"/>
      <c r="AF631" s="124"/>
      <c r="AP631" s="124"/>
      <c r="AZ631" s="124"/>
      <c r="BJ631" s="124"/>
      <c r="BK631" s="124"/>
      <c r="BT631" s="124"/>
      <c r="CD631" s="124"/>
      <c r="CN631" s="124"/>
      <c r="CX631" s="124"/>
      <c r="DH631" s="124"/>
      <c r="DR631" s="124"/>
      <c r="EB631" s="124"/>
      <c r="EL631" s="124"/>
      <c r="EV631" s="124"/>
      <c r="FF631" s="124"/>
      <c r="FP631" s="124"/>
      <c r="FZ631" s="124"/>
      <c r="GJ631" s="124"/>
      <c r="GT631" s="124"/>
      <c r="HD631" s="124"/>
      <c r="HN631" s="124"/>
      <c r="HX631" s="124"/>
      <c r="IH631" s="124"/>
    </row>
    <row xmlns:x14ac="http://schemas.microsoft.com/office/spreadsheetml/2009/9/ac" r="632" s="3" customFormat="true" x14ac:dyDescent="0.25">
      <c r="A632" s="402"/>
      <c r="B632" s="124"/>
      <c r="L632" s="124"/>
      <c r="V632" s="124"/>
      <c r="AF632" s="124"/>
      <c r="AP632" s="124"/>
      <c r="AZ632" s="124"/>
      <c r="BJ632" s="124"/>
      <c r="BK632" s="124"/>
      <c r="BT632" s="124"/>
      <c r="CD632" s="124"/>
      <c r="CN632" s="124"/>
      <c r="CX632" s="124"/>
      <c r="DH632" s="124"/>
      <c r="DR632" s="124"/>
      <c r="EB632" s="124"/>
      <c r="EL632" s="124"/>
      <c r="EV632" s="124"/>
      <c r="FF632" s="124"/>
      <c r="FP632" s="124"/>
      <c r="FZ632" s="124"/>
      <c r="GJ632" s="124"/>
      <c r="GT632" s="124"/>
      <c r="HD632" s="124"/>
      <c r="HN632" s="124"/>
      <c r="HX632" s="124"/>
      <c r="IH632" s="124"/>
    </row>
    <row xmlns:x14ac="http://schemas.microsoft.com/office/spreadsheetml/2009/9/ac" r="633" s="3" customFormat="true" x14ac:dyDescent="0.25">
      <c r="A633" s="402"/>
      <c r="B633" s="124"/>
      <c r="L633" s="124"/>
      <c r="V633" s="124"/>
      <c r="AF633" s="124"/>
      <c r="AP633" s="124"/>
      <c r="AZ633" s="124"/>
      <c r="BJ633" s="124"/>
      <c r="BK633" s="124"/>
      <c r="BT633" s="124"/>
      <c r="CD633" s="124"/>
      <c r="CN633" s="124"/>
      <c r="CX633" s="124"/>
      <c r="DH633" s="124"/>
      <c r="DR633" s="124"/>
      <c r="EB633" s="124"/>
      <c r="EL633" s="124"/>
      <c r="EV633" s="124"/>
      <c r="FF633" s="124"/>
      <c r="FP633" s="124"/>
      <c r="FZ633" s="124"/>
      <c r="GJ633" s="124"/>
      <c r="GT633" s="124"/>
      <c r="HD633" s="124"/>
      <c r="HN633" s="124"/>
      <c r="HX633" s="124"/>
      <c r="IH633" s="124"/>
    </row>
    <row xmlns:x14ac="http://schemas.microsoft.com/office/spreadsheetml/2009/9/ac" r="634" s="3" customFormat="true" x14ac:dyDescent="0.25">
      <c r="A634" s="402"/>
      <c r="B634" s="124"/>
      <c r="L634" s="124"/>
      <c r="V634" s="124"/>
      <c r="AF634" s="124"/>
      <c r="AP634" s="124"/>
      <c r="AZ634" s="124"/>
      <c r="BJ634" s="124"/>
      <c r="BK634" s="124"/>
      <c r="BT634" s="124"/>
      <c r="CD634" s="124"/>
      <c r="CN634" s="124"/>
      <c r="CX634" s="124"/>
      <c r="DH634" s="124"/>
      <c r="DR634" s="124"/>
      <c r="EB634" s="124"/>
      <c r="EL634" s="124"/>
      <c r="EV634" s="124"/>
      <c r="FF634" s="124"/>
      <c r="FP634" s="124"/>
      <c r="FZ634" s="124"/>
      <c r="GJ634" s="124"/>
      <c r="GT634" s="124"/>
      <c r="HD634" s="124"/>
      <c r="HN634" s="124"/>
      <c r="HX634" s="124"/>
      <c r="IH634" s="124"/>
    </row>
    <row xmlns:x14ac="http://schemas.microsoft.com/office/spreadsheetml/2009/9/ac" r="635" s="3" customFormat="true" x14ac:dyDescent="0.25">
      <c r="A635" s="402"/>
      <c r="B635" s="124"/>
      <c r="L635" s="124"/>
      <c r="V635" s="124"/>
      <c r="AF635" s="124"/>
      <c r="AP635" s="124"/>
      <c r="AZ635" s="124"/>
      <c r="BJ635" s="124"/>
      <c r="BK635" s="124"/>
      <c r="BT635" s="124"/>
      <c r="CD635" s="124"/>
      <c r="CN635" s="124"/>
      <c r="CX635" s="124"/>
      <c r="DH635" s="124"/>
      <c r="DR635" s="124"/>
      <c r="EB635" s="124"/>
      <c r="EL635" s="124"/>
      <c r="EV635" s="124"/>
      <c r="FF635" s="124"/>
      <c r="FP635" s="124"/>
      <c r="FZ635" s="124"/>
      <c r="GJ635" s="124"/>
      <c r="GT635" s="124"/>
      <c r="HD635" s="124"/>
      <c r="HN635" s="124"/>
      <c r="HX635" s="124"/>
      <c r="IH635" s="124"/>
    </row>
    <row xmlns:x14ac="http://schemas.microsoft.com/office/spreadsheetml/2009/9/ac" r="636" s="3" customFormat="true" x14ac:dyDescent="0.25">
      <c r="A636" s="402"/>
      <c r="B636" s="124"/>
      <c r="L636" s="124"/>
      <c r="V636" s="124"/>
      <c r="AF636" s="124"/>
      <c r="AP636" s="124"/>
      <c r="AZ636" s="124"/>
      <c r="BJ636" s="124"/>
      <c r="BK636" s="124"/>
      <c r="BT636" s="124"/>
      <c r="CD636" s="124"/>
      <c r="CN636" s="124"/>
      <c r="CX636" s="124"/>
      <c r="DH636" s="124"/>
      <c r="DR636" s="124"/>
      <c r="EB636" s="124"/>
      <c r="EL636" s="124"/>
      <c r="EV636" s="124"/>
      <c r="FF636" s="124"/>
      <c r="FP636" s="124"/>
      <c r="FZ636" s="124"/>
      <c r="GJ636" s="124"/>
      <c r="GT636" s="124"/>
      <c r="HD636" s="124"/>
      <c r="HN636" s="124"/>
      <c r="HX636" s="124"/>
      <c r="IH636" s="124"/>
    </row>
    <row xmlns:x14ac="http://schemas.microsoft.com/office/spreadsheetml/2009/9/ac" r="637" s="3" customFormat="true" x14ac:dyDescent="0.25">
      <c r="A637" s="402"/>
      <c r="B637" s="124"/>
      <c r="L637" s="124"/>
      <c r="V637" s="124"/>
      <c r="AF637" s="124"/>
      <c r="AP637" s="124"/>
      <c r="AZ637" s="124"/>
      <c r="BJ637" s="124"/>
      <c r="BK637" s="124"/>
      <c r="BT637" s="124"/>
      <c r="CD637" s="124"/>
      <c r="CN637" s="124"/>
      <c r="CX637" s="124"/>
      <c r="DH637" s="124"/>
      <c r="DR637" s="124"/>
      <c r="EB637" s="124"/>
      <c r="EL637" s="124"/>
      <c r="EV637" s="124"/>
      <c r="FF637" s="124"/>
      <c r="FP637" s="124"/>
      <c r="FZ637" s="124"/>
      <c r="GJ637" s="124"/>
      <c r="GT637" s="124"/>
      <c r="HD637" s="124"/>
      <c r="HN637" s="124"/>
      <c r="HX637" s="124"/>
      <c r="IH637" s="124"/>
    </row>
    <row xmlns:x14ac="http://schemas.microsoft.com/office/spreadsheetml/2009/9/ac" r="638" s="3" customFormat="true" x14ac:dyDescent="0.25">
      <c r="A638" s="402"/>
      <c r="B638" s="124"/>
      <c r="L638" s="124"/>
      <c r="V638" s="124"/>
      <c r="AF638" s="124"/>
      <c r="AP638" s="124"/>
      <c r="AZ638" s="124"/>
      <c r="BJ638" s="124"/>
      <c r="BK638" s="124"/>
      <c r="BT638" s="124"/>
      <c r="CD638" s="124"/>
      <c r="CN638" s="124"/>
      <c r="CX638" s="124"/>
      <c r="DH638" s="124"/>
      <c r="DR638" s="124"/>
      <c r="EB638" s="124"/>
      <c r="EL638" s="124"/>
      <c r="EV638" s="124"/>
      <c r="FF638" s="124"/>
      <c r="FP638" s="124"/>
      <c r="FZ638" s="124"/>
      <c r="GJ638" s="124"/>
      <c r="GT638" s="124"/>
      <c r="HD638" s="124"/>
      <c r="HN638" s="124"/>
      <c r="HX638" s="124"/>
      <c r="IH638" s="124"/>
    </row>
    <row xmlns:x14ac="http://schemas.microsoft.com/office/spreadsheetml/2009/9/ac" r="639" s="3" customFormat="true" x14ac:dyDescent="0.25">
      <c r="A639" s="402"/>
      <c r="B639" s="124"/>
      <c r="L639" s="124"/>
      <c r="V639" s="124"/>
      <c r="AF639" s="124"/>
      <c r="AP639" s="124"/>
      <c r="AZ639" s="124"/>
      <c r="BJ639" s="124"/>
      <c r="BK639" s="124"/>
      <c r="BT639" s="124"/>
      <c r="CD639" s="124"/>
      <c r="CN639" s="124"/>
      <c r="CX639" s="124"/>
      <c r="DH639" s="124"/>
      <c r="DR639" s="124"/>
      <c r="EB639" s="124"/>
      <c r="EL639" s="124"/>
      <c r="EV639" s="124"/>
      <c r="FF639" s="124"/>
      <c r="FP639" s="124"/>
      <c r="FZ639" s="124"/>
      <c r="GJ639" s="124"/>
      <c r="GT639" s="124"/>
      <c r="HD639" s="124"/>
      <c r="HN639" s="124"/>
      <c r="HX639" s="124"/>
      <c r="IH639" s="124"/>
    </row>
    <row xmlns:x14ac="http://schemas.microsoft.com/office/spreadsheetml/2009/9/ac" r="640" s="3" customFormat="true" x14ac:dyDescent="0.25">
      <c r="A640" s="402"/>
      <c r="B640" s="124"/>
      <c r="L640" s="124"/>
      <c r="V640" s="124"/>
      <c r="AF640" s="124"/>
      <c r="AP640" s="124"/>
      <c r="AZ640" s="124"/>
      <c r="BJ640" s="124"/>
      <c r="BK640" s="124"/>
      <c r="BT640" s="124"/>
      <c r="CD640" s="124"/>
      <c r="CN640" s="124"/>
      <c r="CX640" s="124"/>
      <c r="DH640" s="124"/>
      <c r="DR640" s="124"/>
      <c r="EB640" s="124"/>
      <c r="EL640" s="124"/>
      <c r="EV640" s="124"/>
      <c r="FF640" s="124"/>
      <c r="FP640" s="124"/>
      <c r="FZ640" s="124"/>
      <c r="GJ640" s="124"/>
      <c r="GT640" s="124"/>
      <c r="HD640" s="124"/>
      <c r="HN640" s="124"/>
      <c r="HX640" s="124"/>
      <c r="IH640" s="124"/>
    </row>
  </sheetData>
  <mergeCells count="7">
    <mergeCell ref="C27:I27"/>
    <mergeCell ref="BK27:BQ27"/>
    <mergeCell ref="W27:AC27"/>
    <mergeCell ref="AG27:AM27"/>
    <mergeCell ref="A2:A3"/>
    <mergeCell ref="M27:S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15</vt:i4>
      </vt:variant>
    </vt:vector>
  </HeadingPairs>
  <TitlesOfParts>
    <vt:vector size="27"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myrangeS0</vt:lpstr>
      <vt:lpstr>myrangeS1</vt:lpstr>
      <vt:lpstr>myrangeS2</vt:lpstr>
      <vt:lpstr>myrangeS3</vt:lpstr>
      <vt:lpstr>myrangeS4</vt:lpstr>
      <vt:lpstr>myrangeW0</vt:lpstr>
      <vt:lpstr>myrangeW1</vt:lpstr>
      <vt:lpstr>myrangeW2</vt:lpstr>
      <vt:lpstr>myrangeW3</vt:lpstr>
      <vt:lpstr>myrangeW4</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2024-04-24T06:16:43Z</dcterms:modified>
</cp:coreProperties>
</file>